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U:\LDQ\LDQ2048_Trowbridge Town Council\02. Project Delivery\01. WIP\Design and Calculations\Land\Calculations\"/>
    </mc:Choice>
  </mc:AlternateContent>
  <xr:revisionPtr revIDLastSave="0" documentId="13_ncr:1_{838E2140-C20E-4220-B929-A1C08B53CFAA}" xr6:coauthVersionLast="40" xr6:coauthVersionMax="40" xr10:uidLastSave="{00000000-0000-0000-0000-000000000000}"/>
  <bookViews>
    <workbookView xWindow="-120" yWindow="-120" windowWidth="29040" windowHeight="15840" tabRatio="805" activeTab="4" xr2:uid="{00000000-000D-0000-FFFF-FFFF00000000}"/>
  </bookViews>
  <sheets>
    <sheet name="ALcontrol" sheetId="9" r:id="rId1"/>
    <sheet name="DETS" sheetId="5" r:id="rId2"/>
    <sheet name="i2" sheetId="13" r:id="rId3"/>
    <sheet name="Sheet2" sheetId="14" r:id="rId4"/>
    <sheet name="Results Assessment Sheet" sheetId="8" r:id="rId5"/>
    <sheet name="Data for M-BAT" sheetId="12" r:id="rId6"/>
    <sheet name="Criteria Selection" sheetId="4" state="hidden" r:id="rId7"/>
    <sheet name="Common Contaminants" sheetId="3" r:id="rId8"/>
    <sheet name="All Contaminants" sheetId="11" r:id="rId9"/>
    <sheet name="Version Status" sheetId="10" r:id="rId10"/>
  </sheets>
  <definedNames>
    <definedName name="_xlnm.Print_Area" localSheetId="4">'Results Assessment Sheet'!$A$1:$Q$30</definedName>
    <definedName name="_xlnm.Print_Area" localSheetId="9">'Version Status'!$A$1:$C$11</definedName>
    <definedName name="_xlnm.Print_Titles" localSheetId="4">'Results Assessment Sheet'!$A:$C,'Results Assessment Sheet'!$9:$9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T12" i="8" l="1"/>
  <c r="AU12" i="8"/>
  <c r="AV12" i="8"/>
  <c r="AW12" i="8"/>
  <c r="AX12" i="8"/>
  <c r="AY12" i="8"/>
  <c r="AZ12" i="8"/>
  <c r="BA12" i="8"/>
  <c r="BB12" i="8"/>
  <c r="BC12" i="8"/>
  <c r="BD12" i="8"/>
  <c r="BE12" i="8"/>
  <c r="BF12" i="8"/>
  <c r="BG12" i="8"/>
  <c r="BH12" i="8"/>
  <c r="BI12" i="8"/>
  <c r="BJ12" i="8"/>
  <c r="BK12" i="8"/>
  <c r="BL12" i="8"/>
  <c r="BM12" i="8"/>
  <c r="BN12" i="8"/>
  <c r="BO12" i="8"/>
  <c r="BP12" i="8"/>
  <c r="BQ12" i="8"/>
  <c r="BR12" i="8"/>
  <c r="BS12" i="8"/>
  <c r="BT12" i="8"/>
  <c r="BU12" i="8"/>
  <c r="BV12" i="8"/>
  <c r="BW12" i="8"/>
  <c r="BX12" i="8"/>
  <c r="BY12" i="8"/>
  <c r="BZ12" i="8"/>
  <c r="CA12" i="8"/>
  <c r="CB12" i="8"/>
  <c r="CC12" i="8"/>
  <c r="CD12" i="8"/>
  <c r="CE12" i="8"/>
  <c r="CF12" i="8"/>
  <c r="CG12" i="8"/>
  <c r="CH12" i="8"/>
  <c r="CI12" i="8"/>
  <c r="CJ12" i="8"/>
  <c r="CK12" i="8"/>
  <c r="CL12" i="8"/>
  <c r="CM12" i="8"/>
  <c r="CN12" i="8"/>
  <c r="CO12" i="8"/>
  <c r="CP12" i="8"/>
  <c r="CQ12" i="8"/>
  <c r="CR12" i="8"/>
  <c r="CS12" i="8"/>
  <c r="CT12" i="8"/>
  <c r="CU12" i="8"/>
  <c r="CV12" i="8"/>
  <c r="CW12" i="8"/>
  <c r="CX12" i="8"/>
  <c r="CY12" i="8"/>
  <c r="CZ12" i="8"/>
  <c r="DA12" i="8"/>
  <c r="DB12" i="8"/>
  <c r="DC12" i="8"/>
  <c r="DD12" i="8"/>
  <c r="DE12" i="8"/>
  <c r="DF12" i="8"/>
  <c r="DG12" i="8"/>
  <c r="DH12" i="8"/>
  <c r="DI12" i="8"/>
  <c r="DJ12" i="8"/>
  <c r="DK12" i="8"/>
  <c r="DL12" i="8"/>
  <c r="DM12" i="8"/>
  <c r="DN12" i="8"/>
  <c r="DO12" i="8"/>
  <c r="DP12" i="8"/>
  <c r="DQ12" i="8"/>
  <c r="DR12" i="8"/>
  <c r="DS12" i="8"/>
  <c r="DT12" i="8"/>
  <c r="DU12" i="8"/>
  <c r="DV12" i="8"/>
  <c r="DW12" i="8"/>
  <c r="DX12" i="8"/>
  <c r="DY12" i="8"/>
  <c r="DZ12" i="8"/>
  <c r="EA12" i="8"/>
  <c r="EB12" i="8"/>
  <c r="EC12" i="8"/>
  <c r="ED12" i="8"/>
  <c r="EE12" i="8"/>
  <c r="EF12" i="8"/>
  <c r="EG12" i="8"/>
  <c r="EH12" i="8"/>
  <c r="EI12" i="8"/>
  <c r="EJ12" i="8"/>
  <c r="EK12" i="8"/>
  <c r="EL12" i="8"/>
  <c r="EM12" i="8"/>
  <c r="EN12" i="8"/>
  <c r="EO12" i="8"/>
  <c r="EP12" i="8"/>
  <c r="EQ12" i="8"/>
  <c r="ER12" i="8"/>
  <c r="ES12" i="8"/>
  <c r="ET12" i="8"/>
  <c r="EU12" i="8"/>
  <c r="EV12" i="8"/>
  <c r="EW12" i="8"/>
  <c r="EX12" i="8"/>
  <c r="EY12" i="8"/>
  <c r="EZ12" i="8"/>
  <c r="FA12" i="8"/>
  <c r="FB12" i="8"/>
  <c r="FC12" i="8"/>
  <c r="FD12" i="8"/>
  <c r="FE12" i="8"/>
  <c r="FF12" i="8"/>
  <c r="FG12" i="8"/>
  <c r="FH12" i="8"/>
  <c r="FI12" i="8"/>
  <c r="FJ12" i="8"/>
  <c r="FK12" i="8"/>
  <c r="FL12" i="8"/>
  <c r="FM12" i="8"/>
  <c r="FN12" i="8"/>
  <c r="FO12" i="8"/>
  <c r="FP12" i="8"/>
  <c r="FQ12" i="8"/>
  <c r="FR12" i="8"/>
  <c r="FS12" i="8"/>
  <c r="FT12" i="8"/>
  <c r="FU12" i="8"/>
  <c r="FV12" i="8"/>
  <c r="FW12" i="8"/>
  <c r="FX12" i="8"/>
  <c r="FY12" i="8"/>
  <c r="FZ12" i="8"/>
  <c r="GA12" i="8"/>
  <c r="GB12" i="8"/>
  <c r="GC12" i="8"/>
  <c r="GD12" i="8"/>
  <c r="GE12" i="8"/>
  <c r="GF12" i="8"/>
  <c r="AT13" i="8"/>
  <c r="AU13" i="8"/>
  <c r="AV13" i="8"/>
  <c r="AW13" i="8"/>
  <c r="AX13" i="8"/>
  <c r="AY13" i="8"/>
  <c r="AZ13" i="8"/>
  <c r="BA13" i="8"/>
  <c r="BB13" i="8"/>
  <c r="BC13" i="8"/>
  <c r="BD13" i="8"/>
  <c r="BE13" i="8"/>
  <c r="BF13" i="8"/>
  <c r="BG13" i="8"/>
  <c r="BH13" i="8"/>
  <c r="BI13" i="8"/>
  <c r="BJ13" i="8"/>
  <c r="BK13" i="8"/>
  <c r="BL13" i="8"/>
  <c r="BM13" i="8"/>
  <c r="BN13" i="8"/>
  <c r="BO13" i="8"/>
  <c r="BP13" i="8"/>
  <c r="BQ13" i="8"/>
  <c r="BR13" i="8"/>
  <c r="BS13" i="8"/>
  <c r="BT13" i="8"/>
  <c r="BU13" i="8"/>
  <c r="BV13" i="8"/>
  <c r="BW13" i="8"/>
  <c r="BX13" i="8"/>
  <c r="BY13" i="8"/>
  <c r="BZ13" i="8"/>
  <c r="CA13" i="8"/>
  <c r="CB13" i="8"/>
  <c r="CC13" i="8"/>
  <c r="CD13" i="8"/>
  <c r="CE13" i="8"/>
  <c r="CF13" i="8"/>
  <c r="CG13" i="8"/>
  <c r="CH13" i="8"/>
  <c r="CI13" i="8"/>
  <c r="CJ13" i="8"/>
  <c r="CK13" i="8"/>
  <c r="CL13" i="8"/>
  <c r="CM13" i="8"/>
  <c r="CN13" i="8"/>
  <c r="CO13" i="8"/>
  <c r="CP13" i="8"/>
  <c r="CQ13" i="8"/>
  <c r="CR13" i="8"/>
  <c r="CS13" i="8"/>
  <c r="CT13" i="8"/>
  <c r="CU13" i="8"/>
  <c r="CV13" i="8"/>
  <c r="CW13" i="8"/>
  <c r="CX13" i="8"/>
  <c r="CY13" i="8"/>
  <c r="CZ13" i="8"/>
  <c r="DA13" i="8"/>
  <c r="DB13" i="8"/>
  <c r="DC13" i="8"/>
  <c r="DD13" i="8"/>
  <c r="DE13" i="8"/>
  <c r="DF13" i="8"/>
  <c r="DG13" i="8"/>
  <c r="DH13" i="8"/>
  <c r="DI13" i="8"/>
  <c r="DJ13" i="8"/>
  <c r="DK13" i="8"/>
  <c r="DL13" i="8"/>
  <c r="DM13" i="8"/>
  <c r="DN13" i="8"/>
  <c r="DO13" i="8"/>
  <c r="DP13" i="8"/>
  <c r="DQ13" i="8"/>
  <c r="DR13" i="8"/>
  <c r="DS13" i="8"/>
  <c r="DT13" i="8"/>
  <c r="DU13" i="8"/>
  <c r="DV13" i="8"/>
  <c r="DW13" i="8"/>
  <c r="DX13" i="8"/>
  <c r="DY13" i="8"/>
  <c r="DZ13" i="8"/>
  <c r="EA13" i="8"/>
  <c r="EB13" i="8"/>
  <c r="EC13" i="8"/>
  <c r="ED13" i="8"/>
  <c r="EE13" i="8"/>
  <c r="EF13" i="8"/>
  <c r="EG13" i="8"/>
  <c r="EH13" i="8"/>
  <c r="EI13" i="8"/>
  <c r="EJ13" i="8"/>
  <c r="EK13" i="8"/>
  <c r="EL13" i="8"/>
  <c r="EM13" i="8"/>
  <c r="EN13" i="8"/>
  <c r="EO13" i="8"/>
  <c r="EP13" i="8"/>
  <c r="EQ13" i="8"/>
  <c r="ER13" i="8"/>
  <c r="ES13" i="8"/>
  <c r="ET13" i="8"/>
  <c r="EU13" i="8"/>
  <c r="EV13" i="8"/>
  <c r="EW13" i="8"/>
  <c r="EX13" i="8"/>
  <c r="EY13" i="8"/>
  <c r="EZ13" i="8"/>
  <c r="FA13" i="8"/>
  <c r="FB13" i="8"/>
  <c r="FC13" i="8"/>
  <c r="FD13" i="8"/>
  <c r="FE13" i="8"/>
  <c r="FF13" i="8"/>
  <c r="FG13" i="8"/>
  <c r="FH13" i="8"/>
  <c r="FI13" i="8"/>
  <c r="FJ13" i="8"/>
  <c r="FK13" i="8"/>
  <c r="FL13" i="8"/>
  <c r="FM13" i="8"/>
  <c r="FN13" i="8"/>
  <c r="FO13" i="8"/>
  <c r="FP13" i="8"/>
  <c r="FQ13" i="8"/>
  <c r="FR13" i="8"/>
  <c r="FS13" i="8"/>
  <c r="FT13" i="8"/>
  <c r="FU13" i="8"/>
  <c r="FV13" i="8"/>
  <c r="FW13" i="8"/>
  <c r="FX13" i="8"/>
  <c r="FY13" i="8"/>
  <c r="FZ13" i="8"/>
  <c r="GA13" i="8"/>
  <c r="GB13" i="8"/>
  <c r="GC13" i="8"/>
  <c r="GD13" i="8"/>
  <c r="GE13" i="8"/>
  <c r="GF13" i="8"/>
  <c r="AT14" i="8"/>
  <c r="AU14" i="8"/>
  <c r="AV14" i="8"/>
  <c r="AW14" i="8"/>
  <c r="AX14" i="8"/>
  <c r="AY14" i="8"/>
  <c r="AZ14" i="8"/>
  <c r="BA14" i="8"/>
  <c r="BB14" i="8"/>
  <c r="BC14" i="8"/>
  <c r="BD14" i="8"/>
  <c r="BE14" i="8"/>
  <c r="BF14" i="8"/>
  <c r="BG14" i="8"/>
  <c r="BH14" i="8"/>
  <c r="BI14" i="8"/>
  <c r="BJ14" i="8"/>
  <c r="BK14" i="8"/>
  <c r="BL14" i="8"/>
  <c r="BM14" i="8"/>
  <c r="BN14" i="8"/>
  <c r="BO14" i="8"/>
  <c r="BP14" i="8"/>
  <c r="BQ14" i="8"/>
  <c r="BR14" i="8"/>
  <c r="BS14" i="8"/>
  <c r="BT14" i="8"/>
  <c r="BU14" i="8"/>
  <c r="BV14" i="8"/>
  <c r="BW14" i="8"/>
  <c r="BX14" i="8"/>
  <c r="BY14" i="8"/>
  <c r="BZ14" i="8"/>
  <c r="CA14" i="8"/>
  <c r="CB14" i="8"/>
  <c r="CC14" i="8"/>
  <c r="CD14" i="8"/>
  <c r="CE14" i="8"/>
  <c r="CF14" i="8"/>
  <c r="CG14" i="8"/>
  <c r="CH14" i="8"/>
  <c r="CI14" i="8"/>
  <c r="CJ14" i="8"/>
  <c r="CK14" i="8"/>
  <c r="CL14" i="8"/>
  <c r="CM14" i="8"/>
  <c r="CN14" i="8"/>
  <c r="CO14" i="8"/>
  <c r="CP14" i="8"/>
  <c r="CQ14" i="8"/>
  <c r="CR14" i="8"/>
  <c r="CS14" i="8"/>
  <c r="CT14" i="8"/>
  <c r="CU14" i="8"/>
  <c r="CV14" i="8"/>
  <c r="CW14" i="8"/>
  <c r="CX14" i="8"/>
  <c r="CY14" i="8"/>
  <c r="CZ14" i="8"/>
  <c r="DA14" i="8"/>
  <c r="DB14" i="8"/>
  <c r="DC14" i="8"/>
  <c r="DD14" i="8"/>
  <c r="DE14" i="8"/>
  <c r="DF14" i="8"/>
  <c r="DG14" i="8"/>
  <c r="DH14" i="8"/>
  <c r="DI14" i="8"/>
  <c r="DJ14" i="8"/>
  <c r="DK14" i="8"/>
  <c r="DL14" i="8"/>
  <c r="DM14" i="8"/>
  <c r="DN14" i="8"/>
  <c r="DO14" i="8"/>
  <c r="DP14" i="8"/>
  <c r="DQ14" i="8"/>
  <c r="DR14" i="8"/>
  <c r="DS14" i="8"/>
  <c r="DT14" i="8"/>
  <c r="DU14" i="8"/>
  <c r="DV14" i="8"/>
  <c r="DW14" i="8"/>
  <c r="DX14" i="8"/>
  <c r="DY14" i="8"/>
  <c r="DZ14" i="8"/>
  <c r="EA14" i="8"/>
  <c r="EB14" i="8"/>
  <c r="EC14" i="8"/>
  <c r="ED14" i="8"/>
  <c r="EE14" i="8"/>
  <c r="EF14" i="8"/>
  <c r="EG14" i="8"/>
  <c r="EH14" i="8"/>
  <c r="EI14" i="8"/>
  <c r="EJ14" i="8"/>
  <c r="EK14" i="8"/>
  <c r="EL14" i="8"/>
  <c r="EM14" i="8"/>
  <c r="EN14" i="8"/>
  <c r="EO14" i="8"/>
  <c r="EP14" i="8"/>
  <c r="EQ14" i="8"/>
  <c r="ER14" i="8"/>
  <c r="ES14" i="8"/>
  <c r="ET14" i="8"/>
  <c r="EU14" i="8"/>
  <c r="EV14" i="8"/>
  <c r="EW14" i="8"/>
  <c r="EX14" i="8"/>
  <c r="EY14" i="8"/>
  <c r="EZ14" i="8"/>
  <c r="FA14" i="8"/>
  <c r="FB14" i="8"/>
  <c r="FC14" i="8"/>
  <c r="FD14" i="8"/>
  <c r="FE14" i="8"/>
  <c r="FF14" i="8"/>
  <c r="FG14" i="8"/>
  <c r="FH14" i="8"/>
  <c r="FI14" i="8"/>
  <c r="FJ14" i="8"/>
  <c r="FK14" i="8"/>
  <c r="FL14" i="8"/>
  <c r="FM14" i="8"/>
  <c r="FN14" i="8"/>
  <c r="FO14" i="8"/>
  <c r="FP14" i="8"/>
  <c r="FQ14" i="8"/>
  <c r="FR14" i="8"/>
  <c r="FS14" i="8"/>
  <c r="FT14" i="8"/>
  <c r="FU14" i="8"/>
  <c r="FV14" i="8"/>
  <c r="FW14" i="8"/>
  <c r="FX14" i="8"/>
  <c r="FY14" i="8"/>
  <c r="FZ14" i="8"/>
  <c r="GA14" i="8"/>
  <c r="GB14" i="8"/>
  <c r="GC14" i="8"/>
  <c r="GD14" i="8"/>
  <c r="GE14" i="8"/>
  <c r="GF14" i="8"/>
  <c r="AT15" i="8"/>
  <c r="AU15" i="8"/>
  <c r="AV15" i="8"/>
  <c r="AW15" i="8"/>
  <c r="AX15" i="8"/>
  <c r="AY15" i="8"/>
  <c r="AZ15" i="8"/>
  <c r="BA15" i="8"/>
  <c r="BB15" i="8"/>
  <c r="BC15" i="8"/>
  <c r="BD15" i="8"/>
  <c r="BE15" i="8"/>
  <c r="BF15" i="8"/>
  <c r="BG15" i="8"/>
  <c r="BH15" i="8"/>
  <c r="BI15" i="8"/>
  <c r="BJ15" i="8"/>
  <c r="BK15" i="8"/>
  <c r="BL15" i="8"/>
  <c r="BM15" i="8"/>
  <c r="BN15" i="8"/>
  <c r="BO15" i="8"/>
  <c r="BP15" i="8"/>
  <c r="BQ15" i="8"/>
  <c r="BR15" i="8"/>
  <c r="BS15" i="8"/>
  <c r="BT15" i="8"/>
  <c r="BU15" i="8"/>
  <c r="BV15" i="8"/>
  <c r="BW15" i="8"/>
  <c r="BX15" i="8"/>
  <c r="BY15" i="8"/>
  <c r="BZ15" i="8"/>
  <c r="CA15" i="8"/>
  <c r="CB15" i="8"/>
  <c r="CC15" i="8"/>
  <c r="CD15" i="8"/>
  <c r="CE15" i="8"/>
  <c r="CF15" i="8"/>
  <c r="CG15" i="8"/>
  <c r="CH15" i="8"/>
  <c r="CI15" i="8"/>
  <c r="CJ15" i="8"/>
  <c r="CK15" i="8"/>
  <c r="CL15" i="8"/>
  <c r="CM15" i="8"/>
  <c r="CN15" i="8"/>
  <c r="CO15" i="8"/>
  <c r="CP15" i="8"/>
  <c r="CQ15" i="8"/>
  <c r="CR15" i="8"/>
  <c r="CS15" i="8"/>
  <c r="CT15" i="8"/>
  <c r="CU15" i="8"/>
  <c r="CV15" i="8"/>
  <c r="CW15" i="8"/>
  <c r="CX15" i="8"/>
  <c r="CY15" i="8"/>
  <c r="CZ15" i="8"/>
  <c r="DA15" i="8"/>
  <c r="DB15" i="8"/>
  <c r="DC15" i="8"/>
  <c r="DD15" i="8"/>
  <c r="DE15" i="8"/>
  <c r="DF15" i="8"/>
  <c r="DG15" i="8"/>
  <c r="DH15" i="8"/>
  <c r="DI15" i="8"/>
  <c r="DJ15" i="8"/>
  <c r="DK15" i="8"/>
  <c r="DL15" i="8"/>
  <c r="DM15" i="8"/>
  <c r="DN15" i="8"/>
  <c r="DO15" i="8"/>
  <c r="DP15" i="8"/>
  <c r="DQ15" i="8"/>
  <c r="DR15" i="8"/>
  <c r="DS15" i="8"/>
  <c r="DT15" i="8"/>
  <c r="DU15" i="8"/>
  <c r="DV15" i="8"/>
  <c r="DW15" i="8"/>
  <c r="DX15" i="8"/>
  <c r="DY15" i="8"/>
  <c r="DZ15" i="8"/>
  <c r="EA15" i="8"/>
  <c r="EB15" i="8"/>
  <c r="EC15" i="8"/>
  <c r="ED15" i="8"/>
  <c r="EE15" i="8"/>
  <c r="EF15" i="8"/>
  <c r="EG15" i="8"/>
  <c r="EH15" i="8"/>
  <c r="EI15" i="8"/>
  <c r="EJ15" i="8"/>
  <c r="EK15" i="8"/>
  <c r="EL15" i="8"/>
  <c r="EM15" i="8"/>
  <c r="EN15" i="8"/>
  <c r="EO15" i="8"/>
  <c r="EP15" i="8"/>
  <c r="EQ15" i="8"/>
  <c r="ER15" i="8"/>
  <c r="ES15" i="8"/>
  <c r="ET15" i="8"/>
  <c r="EU15" i="8"/>
  <c r="EV15" i="8"/>
  <c r="EW15" i="8"/>
  <c r="EX15" i="8"/>
  <c r="EY15" i="8"/>
  <c r="EZ15" i="8"/>
  <c r="FA15" i="8"/>
  <c r="FB15" i="8"/>
  <c r="FC15" i="8"/>
  <c r="FD15" i="8"/>
  <c r="FE15" i="8"/>
  <c r="FF15" i="8"/>
  <c r="FG15" i="8"/>
  <c r="FH15" i="8"/>
  <c r="FI15" i="8"/>
  <c r="FJ15" i="8"/>
  <c r="FK15" i="8"/>
  <c r="FL15" i="8"/>
  <c r="FM15" i="8"/>
  <c r="FN15" i="8"/>
  <c r="FO15" i="8"/>
  <c r="FP15" i="8"/>
  <c r="FQ15" i="8"/>
  <c r="FR15" i="8"/>
  <c r="FS15" i="8"/>
  <c r="FT15" i="8"/>
  <c r="FU15" i="8"/>
  <c r="FV15" i="8"/>
  <c r="FW15" i="8"/>
  <c r="FX15" i="8"/>
  <c r="FY15" i="8"/>
  <c r="FZ15" i="8"/>
  <c r="GA15" i="8"/>
  <c r="GB15" i="8"/>
  <c r="GC15" i="8"/>
  <c r="GD15" i="8"/>
  <c r="GE15" i="8"/>
  <c r="GF15" i="8"/>
  <c r="AT16" i="8"/>
  <c r="AU16" i="8"/>
  <c r="AV16" i="8"/>
  <c r="AW16" i="8"/>
  <c r="AX16" i="8"/>
  <c r="AY16" i="8"/>
  <c r="AZ16" i="8"/>
  <c r="BA16" i="8"/>
  <c r="BB16" i="8"/>
  <c r="BC16" i="8"/>
  <c r="BD16" i="8"/>
  <c r="BE16" i="8"/>
  <c r="BF16" i="8"/>
  <c r="BG16" i="8"/>
  <c r="BH16" i="8"/>
  <c r="BI16" i="8"/>
  <c r="BJ16" i="8"/>
  <c r="BK16" i="8"/>
  <c r="BL16" i="8"/>
  <c r="BM16" i="8"/>
  <c r="BN16" i="8"/>
  <c r="BO16" i="8"/>
  <c r="BP16" i="8"/>
  <c r="BQ16" i="8"/>
  <c r="BR16" i="8"/>
  <c r="BS16" i="8"/>
  <c r="BT16" i="8"/>
  <c r="BU16" i="8"/>
  <c r="BV16" i="8"/>
  <c r="BW16" i="8"/>
  <c r="BX16" i="8"/>
  <c r="BY16" i="8"/>
  <c r="BZ16" i="8"/>
  <c r="CA16" i="8"/>
  <c r="CB16" i="8"/>
  <c r="CC16" i="8"/>
  <c r="CD16" i="8"/>
  <c r="CE16" i="8"/>
  <c r="CF16" i="8"/>
  <c r="CG16" i="8"/>
  <c r="CH16" i="8"/>
  <c r="CI16" i="8"/>
  <c r="CJ16" i="8"/>
  <c r="CK16" i="8"/>
  <c r="CL16" i="8"/>
  <c r="CM16" i="8"/>
  <c r="CN16" i="8"/>
  <c r="CO16" i="8"/>
  <c r="CP16" i="8"/>
  <c r="CQ16" i="8"/>
  <c r="CR16" i="8"/>
  <c r="CS16" i="8"/>
  <c r="CT16" i="8"/>
  <c r="CU16" i="8"/>
  <c r="CV16" i="8"/>
  <c r="CW16" i="8"/>
  <c r="CX16" i="8"/>
  <c r="CY16" i="8"/>
  <c r="CZ16" i="8"/>
  <c r="DA16" i="8"/>
  <c r="DB16" i="8"/>
  <c r="DC16" i="8"/>
  <c r="DD16" i="8"/>
  <c r="DE16" i="8"/>
  <c r="DF16" i="8"/>
  <c r="DG16" i="8"/>
  <c r="DH16" i="8"/>
  <c r="DI16" i="8"/>
  <c r="DJ16" i="8"/>
  <c r="DK16" i="8"/>
  <c r="DL16" i="8"/>
  <c r="DM16" i="8"/>
  <c r="DN16" i="8"/>
  <c r="DO16" i="8"/>
  <c r="DP16" i="8"/>
  <c r="DQ16" i="8"/>
  <c r="DR16" i="8"/>
  <c r="DS16" i="8"/>
  <c r="DT16" i="8"/>
  <c r="DU16" i="8"/>
  <c r="DV16" i="8"/>
  <c r="DW16" i="8"/>
  <c r="DX16" i="8"/>
  <c r="DY16" i="8"/>
  <c r="DZ16" i="8"/>
  <c r="EA16" i="8"/>
  <c r="EB16" i="8"/>
  <c r="EC16" i="8"/>
  <c r="ED16" i="8"/>
  <c r="EE16" i="8"/>
  <c r="EF16" i="8"/>
  <c r="EG16" i="8"/>
  <c r="EH16" i="8"/>
  <c r="EI16" i="8"/>
  <c r="EJ16" i="8"/>
  <c r="EK16" i="8"/>
  <c r="EL16" i="8"/>
  <c r="EM16" i="8"/>
  <c r="EN16" i="8"/>
  <c r="EO16" i="8"/>
  <c r="EP16" i="8"/>
  <c r="EQ16" i="8"/>
  <c r="ER16" i="8"/>
  <c r="ES16" i="8"/>
  <c r="ET16" i="8"/>
  <c r="EU16" i="8"/>
  <c r="EV16" i="8"/>
  <c r="EW16" i="8"/>
  <c r="EX16" i="8"/>
  <c r="EY16" i="8"/>
  <c r="EZ16" i="8"/>
  <c r="FA16" i="8"/>
  <c r="FB16" i="8"/>
  <c r="FC16" i="8"/>
  <c r="FD16" i="8"/>
  <c r="FE16" i="8"/>
  <c r="FF16" i="8"/>
  <c r="FG16" i="8"/>
  <c r="FH16" i="8"/>
  <c r="FI16" i="8"/>
  <c r="FJ16" i="8"/>
  <c r="FK16" i="8"/>
  <c r="FL16" i="8"/>
  <c r="FM16" i="8"/>
  <c r="FN16" i="8"/>
  <c r="FO16" i="8"/>
  <c r="FP16" i="8"/>
  <c r="FQ16" i="8"/>
  <c r="FR16" i="8"/>
  <c r="FS16" i="8"/>
  <c r="FT16" i="8"/>
  <c r="FU16" i="8"/>
  <c r="FV16" i="8"/>
  <c r="FW16" i="8"/>
  <c r="FX16" i="8"/>
  <c r="FY16" i="8"/>
  <c r="FZ16" i="8"/>
  <c r="GA16" i="8"/>
  <c r="GB16" i="8"/>
  <c r="GC16" i="8"/>
  <c r="GD16" i="8"/>
  <c r="GE16" i="8"/>
  <c r="GF16" i="8"/>
  <c r="AT17" i="8"/>
  <c r="AU17" i="8"/>
  <c r="AV17" i="8"/>
  <c r="AW17" i="8"/>
  <c r="AX17" i="8"/>
  <c r="AY17" i="8"/>
  <c r="AZ17" i="8"/>
  <c r="BA17" i="8"/>
  <c r="BB17" i="8"/>
  <c r="BC17" i="8"/>
  <c r="BD17" i="8"/>
  <c r="BE17" i="8"/>
  <c r="BF17" i="8"/>
  <c r="BG17" i="8"/>
  <c r="BH17" i="8"/>
  <c r="BI17" i="8"/>
  <c r="BJ17" i="8"/>
  <c r="BK17" i="8"/>
  <c r="BL17" i="8"/>
  <c r="BM17" i="8"/>
  <c r="BN17" i="8"/>
  <c r="BO17" i="8"/>
  <c r="BP17" i="8"/>
  <c r="BQ17" i="8"/>
  <c r="BR17" i="8"/>
  <c r="BS17" i="8"/>
  <c r="BT17" i="8"/>
  <c r="BU17" i="8"/>
  <c r="BV17" i="8"/>
  <c r="BW17" i="8"/>
  <c r="BX17" i="8"/>
  <c r="BY17" i="8"/>
  <c r="BZ17" i="8"/>
  <c r="CA17" i="8"/>
  <c r="CB17" i="8"/>
  <c r="CC17" i="8"/>
  <c r="CD17" i="8"/>
  <c r="CE17" i="8"/>
  <c r="CF17" i="8"/>
  <c r="CG17" i="8"/>
  <c r="CH17" i="8"/>
  <c r="CI17" i="8"/>
  <c r="CJ17" i="8"/>
  <c r="CK17" i="8"/>
  <c r="CL17" i="8"/>
  <c r="CM17" i="8"/>
  <c r="CN17" i="8"/>
  <c r="CO17" i="8"/>
  <c r="CP17" i="8"/>
  <c r="CQ17" i="8"/>
  <c r="CR17" i="8"/>
  <c r="CS17" i="8"/>
  <c r="CT17" i="8"/>
  <c r="CU17" i="8"/>
  <c r="CV17" i="8"/>
  <c r="CW17" i="8"/>
  <c r="CX17" i="8"/>
  <c r="CY17" i="8"/>
  <c r="CZ17" i="8"/>
  <c r="DA17" i="8"/>
  <c r="DB17" i="8"/>
  <c r="DC17" i="8"/>
  <c r="DD17" i="8"/>
  <c r="DE17" i="8"/>
  <c r="DF17" i="8"/>
  <c r="DG17" i="8"/>
  <c r="DH17" i="8"/>
  <c r="DI17" i="8"/>
  <c r="DJ17" i="8"/>
  <c r="DK17" i="8"/>
  <c r="DL17" i="8"/>
  <c r="DM17" i="8"/>
  <c r="DN17" i="8"/>
  <c r="DO17" i="8"/>
  <c r="DP17" i="8"/>
  <c r="DQ17" i="8"/>
  <c r="DR17" i="8"/>
  <c r="DS17" i="8"/>
  <c r="DT17" i="8"/>
  <c r="DU17" i="8"/>
  <c r="DV17" i="8"/>
  <c r="DW17" i="8"/>
  <c r="DX17" i="8"/>
  <c r="DY17" i="8"/>
  <c r="DZ17" i="8"/>
  <c r="EA17" i="8"/>
  <c r="EB17" i="8"/>
  <c r="EC17" i="8"/>
  <c r="ED17" i="8"/>
  <c r="EE17" i="8"/>
  <c r="EF17" i="8"/>
  <c r="EG17" i="8"/>
  <c r="EH17" i="8"/>
  <c r="EI17" i="8"/>
  <c r="EJ17" i="8"/>
  <c r="EK17" i="8"/>
  <c r="EL17" i="8"/>
  <c r="EM17" i="8"/>
  <c r="EN17" i="8"/>
  <c r="EO17" i="8"/>
  <c r="EP17" i="8"/>
  <c r="EQ17" i="8"/>
  <c r="ER17" i="8"/>
  <c r="ES17" i="8"/>
  <c r="ET17" i="8"/>
  <c r="EU17" i="8"/>
  <c r="EV17" i="8"/>
  <c r="EW17" i="8"/>
  <c r="EX17" i="8"/>
  <c r="EY17" i="8"/>
  <c r="EZ17" i="8"/>
  <c r="FA17" i="8"/>
  <c r="FB17" i="8"/>
  <c r="FC17" i="8"/>
  <c r="FD17" i="8"/>
  <c r="FE17" i="8"/>
  <c r="FF17" i="8"/>
  <c r="FG17" i="8"/>
  <c r="FH17" i="8"/>
  <c r="FI17" i="8"/>
  <c r="FJ17" i="8"/>
  <c r="FK17" i="8"/>
  <c r="FL17" i="8"/>
  <c r="FM17" i="8"/>
  <c r="FN17" i="8"/>
  <c r="FO17" i="8"/>
  <c r="FP17" i="8"/>
  <c r="FQ17" i="8"/>
  <c r="FR17" i="8"/>
  <c r="FS17" i="8"/>
  <c r="FT17" i="8"/>
  <c r="FU17" i="8"/>
  <c r="FV17" i="8"/>
  <c r="FW17" i="8"/>
  <c r="FX17" i="8"/>
  <c r="FY17" i="8"/>
  <c r="FZ17" i="8"/>
  <c r="GA17" i="8"/>
  <c r="GB17" i="8"/>
  <c r="GC17" i="8"/>
  <c r="GD17" i="8"/>
  <c r="GE17" i="8"/>
  <c r="GF17" i="8"/>
  <c r="AT18" i="8"/>
  <c r="AU18" i="8"/>
  <c r="AV18" i="8"/>
  <c r="AW18" i="8"/>
  <c r="AX18" i="8"/>
  <c r="AY18" i="8"/>
  <c r="AZ18" i="8"/>
  <c r="BA18" i="8"/>
  <c r="BB18" i="8"/>
  <c r="BC18" i="8"/>
  <c r="BD18" i="8"/>
  <c r="BE18" i="8"/>
  <c r="BF18" i="8"/>
  <c r="BG18" i="8"/>
  <c r="BH18" i="8"/>
  <c r="BI18" i="8"/>
  <c r="BJ18" i="8"/>
  <c r="BK18" i="8"/>
  <c r="BL18" i="8"/>
  <c r="BM18" i="8"/>
  <c r="BN18" i="8"/>
  <c r="BO18" i="8"/>
  <c r="BP18" i="8"/>
  <c r="BQ18" i="8"/>
  <c r="BR18" i="8"/>
  <c r="BS18" i="8"/>
  <c r="BT18" i="8"/>
  <c r="BU18" i="8"/>
  <c r="BV18" i="8"/>
  <c r="BW18" i="8"/>
  <c r="BX18" i="8"/>
  <c r="BY18" i="8"/>
  <c r="BZ18" i="8"/>
  <c r="CA18" i="8"/>
  <c r="CB18" i="8"/>
  <c r="CC18" i="8"/>
  <c r="CD18" i="8"/>
  <c r="CE18" i="8"/>
  <c r="CF18" i="8"/>
  <c r="CG18" i="8"/>
  <c r="CH18" i="8"/>
  <c r="CI18" i="8"/>
  <c r="CJ18" i="8"/>
  <c r="CK18" i="8"/>
  <c r="CL18" i="8"/>
  <c r="CM18" i="8"/>
  <c r="CN18" i="8"/>
  <c r="CO18" i="8"/>
  <c r="CP18" i="8"/>
  <c r="CQ18" i="8"/>
  <c r="CR18" i="8"/>
  <c r="CS18" i="8"/>
  <c r="CT18" i="8"/>
  <c r="CU18" i="8"/>
  <c r="CV18" i="8"/>
  <c r="CW18" i="8"/>
  <c r="CX18" i="8"/>
  <c r="CY18" i="8"/>
  <c r="CZ18" i="8"/>
  <c r="DA18" i="8"/>
  <c r="DB18" i="8"/>
  <c r="DC18" i="8"/>
  <c r="DD18" i="8"/>
  <c r="DE18" i="8"/>
  <c r="DF18" i="8"/>
  <c r="DG18" i="8"/>
  <c r="DH18" i="8"/>
  <c r="DI18" i="8"/>
  <c r="DJ18" i="8"/>
  <c r="DK18" i="8"/>
  <c r="DL18" i="8"/>
  <c r="DM18" i="8"/>
  <c r="DN18" i="8"/>
  <c r="DO18" i="8"/>
  <c r="DP18" i="8"/>
  <c r="DQ18" i="8"/>
  <c r="DR18" i="8"/>
  <c r="DS18" i="8"/>
  <c r="DT18" i="8"/>
  <c r="DU18" i="8"/>
  <c r="DV18" i="8"/>
  <c r="DW18" i="8"/>
  <c r="DX18" i="8"/>
  <c r="DY18" i="8"/>
  <c r="DZ18" i="8"/>
  <c r="EA18" i="8"/>
  <c r="EB18" i="8"/>
  <c r="EC18" i="8"/>
  <c r="ED18" i="8"/>
  <c r="EE18" i="8"/>
  <c r="EF18" i="8"/>
  <c r="EG18" i="8"/>
  <c r="EH18" i="8"/>
  <c r="EI18" i="8"/>
  <c r="EJ18" i="8"/>
  <c r="EK18" i="8"/>
  <c r="EL18" i="8"/>
  <c r="EM18" i="8"/>
  <c r="EN18" i="8"/>
  <c r="EO18" i="8"/>
  <c r="EP18" i="8"/>
  <c r="EQ18" i="8"/>
  <c r="ER18" i="8"/>
  <c r="ES18" i="8"/>
  <c r="ET18" i="8"/>
  <c r="EU18" i="8"/>
  <c r="EV18" i="8"/>
  <c r="EW18" i="8"/>
  <c r="EX18" i="8"/>
  <c r="EY18" i="8"/>
  <c r="EZ18" i="8"/>
  <c r="FA18" i="8"/>
  <c r="FB18" i="8"/>
  <c r="FC18" i="8"/>
  <c r="FD18" i="8"/>
  <c r="FE18" i="8"/>
  <c r="FF18" i="8"/>
  <c r="FG18" i="8"/>
  <c r="FH18" i="8"/>
  <c r="FI18" i="8"/>
  <c r="FJ18" i="8"/>
  <c r="FK18" i="8"/>
  <c r="FL18" i="8"/>
  <c r="FM18" i="8"/>
  <c r="FN18" i="8"/>
  <c r="FO18" i="8"/>
  <c r="FP18" i="8"/>
  <c r="FQ18" i="8"/>
  <c r="FR18" i="8"/>
  <c r="FS18" i="8"/>
  <c r="FT18" i="8"/>
  <c r="FU18" i="8"/>
  <c r="FV18" i="8"/>
  <c r="FW18" i="8"/>
  <c r="FX18" i="8"/>
  <c r="FY18" i="8"/>
  <c r="FZ18" i="8"/>
  <c r="GA18" i="8"/>
  <c r="GB18" i="8"/>
  <c r="GC18" i="8"/>
  <c r="GD18" i="8"/>
  <c r="GE18" i="8"/>
  <c r="GF18" i="8"/>
  <c r="AT19" i="8"/>
  <c r="AU19" i="8"/>
  <c r="AV19" i="8"/>
  <c r="AW19" i="8"/>
  <c r="AX19" i="8"/>
  <c r="AY19" i="8"/>
  <c r="AZ19" i="8"/>
  <c r="BA19" i="8"/>
  <c r="BB19" i="8"/>
  <c r="BC19" i="8"/>
  <c r="BD19" i="8"/>
  <c r="BE19" i="8"/>
  <c r="BF19" i="8"/>
  <c r="BG19" i="8"/>
  <c r="BH19" i="8"/>
  <c r="BI19" i="8"/>
  <c r="BJ19" i="8"/>
  <c r="BK19" i="8"/>
  <c r="BL19" i="8"/>
  <c r="BM19" i="8"/>
  <c r="BN19" i="8"/>
  <c r="BO19" i="8"/>
  <c r="BP19" i="8"/>
  <c r="BQ19" i="8"/>
  <c r="BR19" i="8"/>
  <c r="BS19" i="8"/>
  <c r="BT19" i="8"/>
  <c r="BU19" i="8"/>
  <c r="BV19" i="8"/>
  <c r="BW19" i="8"/>
  <c r="BX19" i="8"/>
  <c r="BY19" i="8"/>
  <c r="BZ19" i="8"/>
  <c r="CA19" i="8"/>
  <c r="CB19" i="8"/>
  <c r="CC19" i="8"/>
  <c r="CD19" i="8"/>
  <c r="CE19" i="8"/>
  <c r="CF19" i="8"/>
  <c r="CG19" i="8"/>
  <c r="CH19" i="8"/>
  <c r="CI19" i="8"/>
  <c r="CJ19" i="8"/>
  <c r="CK19" i="8"/>
  <c r="CL19" i="8"/>
  <c r="CM19" i="8"/>
  <c r="CN19" i="8"/>
  <c r="CO19" i="8"/>
  <c r="CP19" i="8"/>
  <c r="CQ19" i="8"/>
  <c r="CR19" i="8"/>
  <c r="CS19" i="8"/>
  <c r="CT19" i="8"/>
  <c r="CU19" i="8"/>
  <c r="CV19" i="8"/>
  <c r="CW19" i="8"/>
  <c r="CX19" i="8"/>
  <c r="CY19" i="8"/>
  <c r="CZ19" i="8"/>
  <c r="DA19" i="8"/>
  <c r="DB19" i="8"/>
  <c r="DC19" i="8"/>
  <c r="DD19" i="8"/>
  <c r="DE19" i="8"/>
  <c r="DF19" i="8"/>
  <c r="DG19" i="8"/>
  <c r="DH19" i="8"/>
  <c r="DI19" i="8"/>
  <c r="DJ19" i="8"/>
  <c r="DK19" i="8"/>
  <c r="DL19" i="8"/>
  <c r="DM19" i="8"/>
  <c r="DN19" i="8"/>
  <c r="DO19" i="8"/>
  <c r="DP19" i="8"/>
  <c r="DQ19" i="8"/>
  <c r="DR19" i="8"/>
  <c r="DS19" i="8"/>
  <c r="DT19" i="8"/>
  <c r="DU19" i="8"/>
  <c r="DV19" i="8"/>
  <c r="DW19" i="8"/>
  <c r="DX19" i="8"/>
  <c r="DY19" i="8"/>
  <c r="DZ19" i="8"/>
  <c r="EA19" i="8"/>
  <c r="EB19" i="8"/>
  <c r="EC19" i="8"/>
  <c r="ED19" i="8"/>
  <c r="EE19" i="8"/>
  <c r="EF19" i="8"/>
  <c r="EG19" i="8"/>
  <c r="EH19" i="8"/>
  <c r="EI19" i="8"/>
  <c r="EJ19" i="8"/>
  <c r="EK19" i="8"/>
  <c r="EL19" i="8"/>
  <c r="EM19" i="8"/>
  <c r="EN19" i="8"/>
  <c r="EO19" i="8"/>
  <c r="EP19" i="8"/>
  <c r="EQ19" i="8"/>
  <c r="ER19" i="8"/>
  <c r="ES19" i="8"/>
  <c r="ET19" i="8"/>
  <c r="EU19" i="8"/>
  <c r="EV19" i="8"/>
  <c r="EW19" i="8"/>
  <c r="EX19" i="8"/>
  <c r="EY19" i="8"/>
  <c r="EZ19" i="8"/>
  <c r="FA19" i="8"/>
  <c r="FB19" i="8"/>
  <c r="FC19" i="8"/>
  <c r="FD19" i="8"/>
  <c r="FE19" i="8"/>
  <c r="FF19" i="8"/>
  <c r="FG19" i="8"/>
  <c r="FH19" i="8"/>
  <c r="FI19" i="8"/>
  <c r="FJ19" i="8"/>
  <c r="FK19" i="8"/>
  <c r="FL19" i="8"/>
  <c r="FM19" i="8"/>
  <c r="FN19" i="8"/>
  <c r="FO19" i="8"/>
  <c r="FP19" i="8"/>
  <c r="FQ19" i="8"/>
  <c r="FR19" i="8"/>
  <c r="FS19" i="8"/>
  <c r="FT19" i="8"/>
  <c r="FU19" i="8"/>
  <c r="FV19" i="8"/>
  <c r="FW19" i="8"/>
  <c r="FX19" i="8"/>
  <c r="FY19" i="8"/>
  <c r="FZ19" i="8"/>
  <c r="GA19" i="8"/>
  <c r="GB19" i="8"/>
  <c r="GC19" i="8"/>
  <c r="GD19" i="8"/>
  <c r="GE19" i="8"/>
  <c r="GF19" i="8"/>
  <c r="AT20" i="8"/>
  <c r="AU20" i="8"/>
  <c r="AV20" i="8"/>
  <c r="AW20" i="8"/>
  <c r="AX20" i="8"/>
  <c r="AY20" i="8"/>
  <c r="AZ20" i="8"/>
  <c r="BA20" i="8"/>
  <c r="BB20" i="8"/>
  <c r="BC20" i="8"/>
  <c r="BD20" i="8"/>
  <c r="BE20" i="8"/>
  <c r="BF20" i="8"/>
  <c r="BG20" i="8"/>
  <c r="BH20" i="8"/>
  <c r="BI20" i="8"/>
  <c r="BJ20" i="8"/>
  <c r="BK20" i="8"/>
  <c r="BL20" i="8"/>
  <c r="BM20" i="8"/>
  <c r="BN20" i="8"/>
  <c r="BO20" i="8"/>
  <c r="BP20" i="8"/>
  <c r="BQ20" i="8"/>
  <c r="BR20" i="8"/>
  <c r="BS20" i="8"/>
  <c r="BT20" i="8"/>
  <c r="BU20" i="8"/>
  <c r="BV20" i="8"/>
  <c r="BW20" i="8"/>
  <c r="BX20" i="8"/>
  <c r="BY20" i="8"/>
  <c r="BZ20" i="8"/>
  <c r="CA20" i="8"/>
  <c r="CB20" i="8"/>
  <c r="CC20" i="8"/>
  <c r="CD20" i="8"/>
  <c r="CE20" i="8"/>
  <c r="CF20" i="8"/>
  <c r="CG20" i="8"/>
  <c r="CH20" i="8"/>
  <c r="CI20" i="8"/>
  <c r="CJ20" i="8"/>
  <c r="CK20" i="8"/>
  <c r="CL20" i="8"/>
  <c r="CM20" i="8"/>
  <c r="CN20" i="8"/>
  <c r="CO20" i="8"/>
  <c r="CP20" i="8"/>
  <c r="CQ20" i="8"/>
  <c r="CR20" i="8"/>
  <c r="CS20" i="8"/>
  <c r="CT20" i="8"/>
  <c r="CU20" i="8"/>
  <c r="CV20" i="8"/>
  <c r="CW20" i="8"/>
  <c r="CX20" i="8"/>
  <c r="CY20" i="8"/>
  <c r="CZ20" i="8"/>
  <c r="DA20" i="8"/>
  <c r="DB20" i="8"/>
  <c r="DC20" i="8"/>
  <c r="DD20" i="8"/>
  <c r="DE20" i="8"/>
  <c r="DF20" i="8"/>
  <c r="DG20" i="8"/>
  <c r="DH20" i="8"/>
  <c r="DI20" i="8"/>
  <c r="DJ20" i="8"/>
  <c r="DK20" i="8"/>
  <c r="DL20" i="8"/>
  <c r="DM20" i="8"/>
  <c r="DN20" i="8"/>
  <c r="DO20" i="8"/>
  <c r="DP20" i="8"/>
  <c r="DQ20" i="8"/>
  <c r="DR20" i="8"/>
  <c r="DS20" i="8"/>
  <c r="DT20" i="8"/>
  <c r="DU20" i="8"/>
  <c r="DV20" i="8"/>
  <c r="DW20" i="8"/>
  <c r="DX20" i="8"/>
  <c r="DY20" i="8"/>
  <c r="DZ20" i="8"/>
  <c r="EA20" i="8"/>
  <c r="EB20" i="8"/>
  <c r="EC20" i="8"/>
  <c r="ED20" i="8"/>
  <c r="EE20" i="8"/>
  <c r="EF20" i="8"/>
  <c r="EG20" i="8"/>
  <c r="EH20" i="8"/>
  <c r="EI20" i="8"/>
  <c r="EJ20" i="8"/>
  <c r="EK20" i="8"/>
  <c r="EL20" i="8"/>
  <c r="EM20" i="8"/>
  <c r="EN20" i="8"/>
  <c r="EO20" i="8"/>
  <c r="EP20" i="8"/>
  <c r="EQ20" i="8"/>
  <c r="ER20" i="8"/>
  <c r="ES20" i="8"/>
  <c r="ET20" i="8"/>
  <c r="EU20" i="8"/>
  <c r="EV20" i="8"/>
  <c r="EW20" i="8"/>
  <c r="EX20" i="8"/>
  <c r="EY20" i="8"/>
  <c r="EZ20" i="8"/>
  <c r="FA20" i="8"/>
  <c r="FB20" i="8"/>
  <c r="FC20" i="8"/>
  <c r="FD20" i="8"/>
  <c r="FE20" i="8"/>
  <c r="FF20" i="8"/>
  <c r="FG20" i="8"/>
  <c r="FH20" i="8"/>
  <c r="FI20" i="8"/>
  <c r="FJ20" i="8"/>
  <c r="FK20" i="8"/>
  <c r="FL20" i="8"/>
  <c r="FM20" i="8"/>
  <c r="FN20" i="8"/>
  <c r="FO20" i="8"/>
  <c r="FP20" i="8"/>
  <c r="FQ20" i="8"/>
  <c r="FR20" i="8"/>
  <c r="FS20" i="8"/>
  <c r="FT20" i="8"/>
  <c r="FU20" i="8"/>
  <c r="FV20" i="8"/>
  <c r="FW20" i="8"/>
  <c r="FX20" i="8"/>
  <c r="FY20" i="8"/>
  <c r="FZ20" i="8"/>
  <c r="GA20" i="8"/>
  <c r="GB20" i="8"/>
  <c r="GC20" i="8"/>
  <c r="GD20" i="8"/>
  <c r="GE20" i="8"/>
  <c r="GF20" i="8"/>
  <c r="AT21" i="8"/>
  <c r="AU21" i="8"/>
  <c r="AV21" i="8"/>
  <c r="AW21" i="8"/>
  <c r="AX21" i="8"/>
  <c r="AY21" i="8"/>
  <c r="AZ21" i="8"/>
  <c r="BA21" i="8"/>
  <c r="BB21" i="8"/>
  <c r="BC21" i="8"/>
  <c r="BD21" i="8"/>
  <c r="BE21" i="8"/>
  <c r="BF21" i="8"/>
  <c r="BG21" i="8"/>
  <c r="BH21" i="8"/>
  <c r="BI21" i="8"/>
  <c r="BJ21" i="8"/>
  <c r="BK21" i="8"/>
  <c r="BL21" i="8"/>
  <c r="BM21" i="8"/>
  <c r="BN21" i="8"/>
  <c r="BO21" i="8"/>
  <c r="BP21" i="8"/>
  <c r="BQ21" i="8"/>
  <c r="BR21" i="8"/>
  <c r="BS21" i="8"/>
  <c r="BT21" i="8"/>
  <c r="BU21" i="8"/>
  <c r="BV21" i="8"/>
  <c r="BW21" i="8"/>
  <c r="BX21" i="8"/>
  <c r="BY21" i="8"/>
  <c r="BZ21" i="8"/>
  <c r="CA21" i="8"/>
  <c r="CB21" i="8"/>
  <c r="CC21" i="8"/>
  <c r="CD21" i="8"/>
  <c r="CE21" i="8"/>
  <c r="CF21" i="8"/>
  <c r="CG21" i="8"/>
  <c r="CH21" i="8"/>
  <c r="CI21" i="8"/>
  <c r="CJ21" i="8"/>
  <c r="CK21" i="8"/>
  <c r="CL21" i="8"/>
  <c r="CM21" i="8"/>
  <c r="CN21" i="8"/>
  <c r="CO21" i="8"/>
  <c r="CP21" i="8"/>
  <c r="CQ21" i="8"/>
  <c r="CR21" i="8"/>
  <c r="CS21" i="8"/>
  <c r="CT21" i="8"/>
  <c r="CU21" i="8"/>
  <c r="CV21" i="8"/>
  <c r="CW21" i="8"/>
  <c r="CX21" i="8"/>
  <c r="CY21" i="8"/>
  <c r="CZ21" i="8"/>
  <c r="DA21" i="8"/>
  <c r="DB21" i="8"/>
  <c r="DC21" i="8"/>
  <c r="DD21" i="8"/>
  <c r="DE21" i="8"/>
  <c r="DF21" i="8"/>
  <c r="DG21" i="8"/>
  <c r="DH21" i="8"/>
  <c r="DI21" i="8"/>
  <c r="DJ21" i="8"/>
  <c r="DK21" i="8"/>
  <c r="DL21" i="8"/>
  <c r="DM21" i="8"/>
  <c r="DN21" i="8"/>
  <c r="DO21" i="8"/>
  <c r="DP21" i="8"/>
  <c r="DQ21" i="8"/>
  <c r="DR21" i="8"/>
  <c r="DS21" i="8"/>
  <c r="DT21" i="8"/>
  <c r="DU21" i="8"/>
  <c r="DV21" i="8"/>
  <c r="DW21" i="8"/>
  <c r="DX21" i="8"/>
  <c r="DY21" i="8"/>
  <c r="DZ21" i="8"/>
  <c r="EA21" i="8"/>
  <c r="EB21" i="8"/>
  <c r="EC21" i="8"/>
  <c r="ED21" i="8"/>
  <c r="EE21" i="8"/>
  <c r="EF21" i="8"/>
  <c r="EG21" i="8"/>
  <c r="EH21" i="8"/>
  <c r="EI21" i="8"/>
  <c r="EJ21" i="8"/>
  <c r="EK21" i="8"/>
  <c r="EL21" i="8"/>
  <c r="EM21" i="8"/>
  <c r="EN21" i="8"/>
  <c r="EO21" i="8"/>
  <c r="EP21" i="8"/>
  <c r="EQ21" i="8"/>
  <c r="ER21" i="8"/>
  <c r="ES21" i="8"/>
  <c r="ET21" i="8"/>
  <c r="EU21" i="8"/>
  <c r="EV21" i="8"/>
  <c r="EW21" i="8"/>
  <c r="EX21" i="8"/>
  <c r="EY21" i="8"/>
  <c r="EZ21" i="8"/>
  <c r="FA21" i="8"/>
  <c r="FB21" i="8"/>
  <c r="FC21" i="8"/>
  <c r="FD21" i="8"/>
  <c r="FE21" i="8"/>
  <c r="FF21" i="8"/>
  <c r="FG21" i="8"/>
  <c r="FH21" i="8"/>
  <c r="FI21" i="8"/>
  <c r="FJ21" i="8"/>
  <c r="FK21" i="8"/>
  <c r="FL21" i="8"/>
  <c r="FM21" i="8"/>
  <c r="FN21" i="8"/>
  <c r="FO21" i="8"/>
  <c r="FP21" i="8"/>
  <c r="FQ21" i="8"/>
  <c r="FR21" i="8"/>
  <c r="FS21" i="8"/>
  <c r="FT21" i="8"/>
  <c r="FU21" i="8"/>
  <c r="FV21" i="8"/>
  <c r="FW21" i="8"/>
  <c r="FX21" i="8"/>
  <c r="FY21" i="8"/>
  <c r="FZ21" i="8"/>
  <c r="GA21" i="8"/>
  <c r="GB21" i="8"/>
  <c r="GC21" i="8"/>
  <c r="GD21" i="8"/>
  <c r="GE21" i="8"/>
  <c r="GF21" i="8"/>
  <c r="AT22" i="8"/>
  <c r="AU22" i="8"/>
  <c r="AV22" i="8"/>
  <c r="AW22" i="8"/>
  <c r="AX22" i="8"/>
  <c r="AY22" i="8"/>
  <c r="AZ22" i="8"/>
  <c r="BA22" i="8"/>
  <c r="BB22" i="8"/>
  <c r="BC22" i="8"/>
  <c r="BD22" i="8"/>
  <c r="BE22" i="8"/>
  <c r="BF22" i="8"/>
  <c r="BG22" i="8"/>
  <c r="BH22" i="8"/>
  <c r="BI22" i="8"/>
  <c r="BJ22" i="8"/>
  <c r="BK22" i="8"/>
  <c r="BL22" i="8"/>
  <c r="BM22" i="8"/>
  <c r="BN22" i="8"/>
  <c r="BO22" i="8"/>
  <c r="BP22" i="8"/>
  <c r="BQ22" i="8"/>
  <c r="BR22" i="8"/>
  <c r="BS22" i="8"/>
  <c r="BT22" i="8"/>
  <c r="BU22" i="8"/>
  <c r="BV22" i="8"/>
  <c r="BW22" i="8"/>
  <c r="BX22" i="8"/>
  <c r="BY22" i="8"/>
  <c r="BZ22" i="8"/>
  <c r="CA22" i="8"/>
  <c r="CB22" i="8"/>
  <c r="CC22" i="8"/>
  <c r="CD22" i="8"/>
  <c r="CE22" i="8"/>
  <c r="CF22" i="8"/>
  <c r="CG22" i="8"/>
  <c r="CH22" i="8"/>
  <c r="CI22" i="8"/>
  <c r="CJ22" i="8"/>
  <c r="CK22" i="8"/>
  <c r="CL22" i="8"/>
  <c r="CM22" i="8"/>
  <c r="CN22" i="8"/>
  <c r="CO22" i="8"/>
  <c r="CP22" i="8"/>
  <c r="CQ22" i="8"/>
  <c r="CR22" i="8"/>
  <c r="CS22" i="8"/>
  <c r="CT22" i="8"/>
  <c r="CU22" i="8"/>
  <c r="CV22" i="8"/>
  <c r="CW22" i="8"/>
  <c r="CX22" i="8"/>
  <c r="CY22" i="8"/>
  <c r="CZ22" i="8"/>
  <c r="DA22" i="8"/>
  <c r="DB22" i="8"/>
  <c r="DC22" i="8"/>
  <c r="DD22" i="8"/>
  <c r="DE22" i="8"/>
  <c r="DF22" i="8"/>
  <c r="DG22" i="8"/>
  <c r="DH22" i="8"/>
  <c r="DI22" i="8"/>
  <c r="DJ22" i="8"/>
  <c r="DK22" i="8"/>
  <c r="DL22" i="8"/>
  <c r="DM22" i="8"/>
  <c r="DN22" i="8"/>
  <c r="DO22" i="8"/>
  <c r="DP22" i="8"/>
  <c r="DQ22" i="8"/>
  <c r="DR22" i="8"/>
  <c r="DS22" i="8"/>
  <c r="DT22" i="8"/>
  <c r="DU22" i="8"/>
  <c r="DV22" i="8"/>
  <c r="DW22" i="8"/>
  <c r="DX22" i="8"/>
  <c r="DY22" i="8"/>
  <c r="DZ22" i="8"/>
  <c r="EA22" i="8"/>
  <c r="EB22" i="8"/>
  <c r="EC22" i="8"/>
  <c r="ED22" i="8"/>
  <c r="EE22" i="8"/>
  <c r="EF22" i="8"/>
  <c r="EG22" i="8"/>
  <c r="EH22" i="8"/>
  <c r="EI22" i="8"/>
  <c r="EJ22" i="8"/>
  <c r="EK22" i="8"/>
  <c r="EL22" i="8"/>
  <c r="EM22" i="8"/>
  <c r="EN22" i="8"/>
  <c r="EO22" i="8"/>
  <c r="EP22" i="8"/>
  <c r="EQ22" i="8"/>
  <c r="ER22" i="8"/>
  <c r="ES22" i="8"/>
  <c r="ET22" i="8"/>
  <c r="EU22" i="8"/>
  <c r="EV22" i="8"/>
  <c r="EW22" i="8"/>
  <c r="EX22" i="8"/>
  <c r="EY22" i="8"/>
  <c r="EZ22" i="8"/>
  <c r="FA22" i="8"/>
  <c r="FB22" i="8"/>
  <c r="FC22" i="8"/>
  <c r="FD22" i="8"/>
  <c r="FE22" i="8"/>
  <c r="FF22" i="8"/>
  <c r="FG22" i="8"/>
  <c r="FH22" i="8"/>
  <c r="FI22" i="8"/>
  <c r="FJ22" i="8"/>
  <c r="FK22" i="8"/>
  <c r="FL22" i="8"/>
  <c r="FM22" i="8"/>
  <c r="FN22" i="8"/>
  <c r="FO22" i="8"/>
  <c r="FP22" i="8"/>
  <c r="FQ22" i="8"/>
  <c r="FR22" i="8"/>
  <c r="FS22" i="8"/>
  <c r="FT22" i="8"/>
  <c r="FU22" i="8"/>
  <c r="FV22" i="8"/>
  <c r="FW22" i="8"/>
  <c r="FX22" i="8"/>
  <c r="FY22" i="8"/>
  <c r="FZ22" i="8"/>
  <c r="GA22" i="8"/>
  <c r="GB22" i="8"/>
  <c r="GC22" i="8"/>
  <c r="GD22" i="8"/>
  <c r="GE22" i="8"/>
  <c r="GF22" i="8"/>
  <c r="AT23" i="8"/>
  <c r="AU23" i="8"/>
  <c r="AV23" i="8"/>
  <c r="AW23" i="8"/>
  <c r="AX23" i="8"/>
  <c r="AY23" i="8"/>
  <c r="AZ23" i="8"/>
  <c r="BA23" i="8"/>
  <c r="BB23" i="8"/>
  <c r="BC23" i="8"/>
  <c r="BD23" i="8"/>
  <c r="BE23" i="8"/>
  <c r="BF23" i="8"/>
  <c r="BG23" i="8"/>
  <c r="BH23" i="8"/>
  <c r="BI23" i="8"/>
  <c r="BJ23" i="8"/>
  <c r="BK23" i="8"/>
  <c r="BL23" i="8"/>
  <c r="BM23" i="8"/>
  <c r="BN23" i="8"/>
  <c r="BO23" i="8"/>
  <c r="BP23" i="8"/>
  <c r="BQ23" i="8"/>
  <c r="BR23" i="8"/>
  <c r="BS23" i="8"/>
  <c r="BT23" i="8"/>
  <c r="BU23" i="8"/>
  <c r="BV23" i="8"/>
  <c r="BW23" i="8"/>
  <c r="BX23" i="8"/>
  <c r="BY23" i="8"/>
  <c r="BZ23" i="8"/>
  <c r="CA23" i="8"/>
  <c r="CB23" i="8"/>
  <c r="CC23" i="8"/>
  <c r="CD23" i="8"/>
  <c r="CE23" i="8"/>
  <c r="CF23" i="8"/>
  <c r="CG23" i="8"/>
  <c r="CH23" i="8"/>
  <c r="CI23" i="8"/>
  <c r="CJ23" i="8"/>
  <c r="CK23" i="8"/>
  <c r="CL23" i="8"/>
  <c r="CM23" i="8"/>
  <c r="CN23" i="8"/>
  <c r="CO23" i="8"/>
  <c r="CP23" i="8"/>
  <c r="CQ23" i="8"/>
  <c r="CR23" i="8"/>
  <c r="CS23" i="8"/>
  <c r="CT23" i="8"/>
  <c r="CU23" i="8"/>
  <c r="CV23" i="8"/>
  <c r="CW23" i="8"/>
  <c r="CX23" i="8"/>
  <c r="CY23" i="8"/>
  <c r="CZ23" i="8"/>
  <c r="DA23" i="8"/>
  <c r="DB23" i="8"/>
  <c r="DC23" i="8"/>
  <c r="DD23" i="8"/>
  <c r="DE23" i="8"/>
  <c r="DF23" i="8"/>
  <c r="DG23" i="8"/>
  <c r="DH23" i="8"/>
  <c r="DI23" i="8"/>
  <c r="DJ23" i="8"/>
  <c r="DK23" i="8"/>
  <c r="DL23" i="8"/>
  <c r="DM23" i="8"/>
  <c r="DN23" i="8"/>
  <c r="DO23" i="8"/>
  <c r="DP23" i="8"/>
  <c r="DQ23" i="8"/>
  <c r="DR23" i="8"/>
  <c r="DS23" i="8"/>
  <c r="DT23" i="8"/>
  <c r="DU23" i="8"/>
  <c r="DV23" i="8"/>
  <c r="DW23" i="8"/>
  <c r="DX23" i="8"/>
  <c r="DY23" i="8"/>
  <c r="DZ23" i="8"/>
  <c r="EA23" i="8"/>
  <c r="EB23" i="8"/>
  <c r="EC23" i="8"/>
  <c r="ED23" i="8"/>
  <c r="EE23" i="8"/>
  <c r="EF23" i="8"/>
  <c r="EG23" i="8"/>
  <c r="EH23" i="8"/>
  <c r="EI23" i="8"/>
  <c r="EJ23" i="8"/>
  <c r="EK23" i="8"/>
  <c r="EL23" i="8"/>
  <c r="EM23" i="8"/>
  <c r="EN23" i="8"/>
  <c r="EO23" i="8"/>
  <c r="EP23" i="8"/>
  <c r="EQ23" i="8"/>
  <c r="ER23" i="8"/>
  <c r="ES23" i="8"/>
  <c r="ET23" i="8"/>
  <c r="EU23" i="8"/>
  <c r="EV23" i="8"/>
  <c r="EW23" i="8"/>
  <c r="EX23" i="8"/>
  <c r="EY23" i="8"/>
  <c r="EZ23" i="8"/>
  <c r="FA23" i="8"/>
  <c r="FB23" i="8"/>
  <c r="FC23" i="8"/>
  <c r="FD23" i="8"/>
  <c r="FE23" i="8"/>
  <c r="FF23" i="8"/>
  <c r="FG23" i="8"/>
  <c r="FH23" i="8"/>
  <c r="FI23" i="8"/>
  <c r="FJ23" i="8"/>
  <c r="FK23" i="8"/>
  <c r="FL23" i="8"/>
  <c r="FM23" i="8"/>
  <c r="FN23" i="8"/>
  <c r="FO23" i="8"/>
  <c r="FP23" i="8"/>
  <c r="FQ23" i="8"/>
  <c r="FR23" i="8"/>
  <c r="FS23" i="8"/>
  <c r="FT23" i="8"/>
  <c r="FU23" i="8"/>
  <c r="FV23" i="8"/>
  <c r="FW23" i="8"/>
  <c r="FX23" i="8"/>
  <c r="FY23" i="8"/>
  <c r="FZ23" i="8"/>
  <c r="GA23" i="8"/>
  <c r="GB23" i="8"/>
  <c r="GC23" i="8"/>
  <c r="GD23" i="8"/>
  <c r="GE23" i="8"/>
  <c r="GF23" i="8"/>
  <c r="AT24" i="8"/>
  <c r="AU24" i="8"/>
  <c r="AV24" i="8"/>
  <c r="AW24" i="8"/>
  <c r="AX24" i="8"/>
  <c r="AY24" i="8"/>
  <c r="AZ24" i="8"/>
  <c r="BA24" i="8"/>
  <c r="BB24" i="8"/>
  <c r="BC24" i="8"/>
  <c r="BD24" i="8"/>
  <c r="BE24" i="8"/>
  <c r="BF24" i="8"/>
  <c r="BG24" i="8"/>
  <c r="BH24" i="8"/>
  <c r="BI24" i="8"/>
  <c r="BJ24" i="8"/>
  <c r="BK24" i="8"/>
  <c r="BL24" i="8"/>
  <c r="BM24" i="8"/>
  <c r="BN24" i="8"/>
  <c r="BO24" i="8"/>
  <c r="BP24" i="8"/>
  <c r="BQ24" i="8"/>
  <c r="BR24" i="8"/>
  <c r="BS24" i="8"/>
  <c r="BT24" i="8"/>
  <c r="BU24" i="8"/>
  <c r="BV24" i="8"/>
  <c r="BW24" i="8"/>
  <c r="BX24" i="8"/>
  <c r="BY24" i="8"/>
  <c r="BZ24" i="8"/>
  <c r="CA24" i="8"/>
  <c r="CB24" i="8"/>
  <c r="CC24" i="8"/>
  <c r="CD24" i="8"/>
  <c r="CE24" i="8"/>
  <c r="CF24" i="8"/>
  <c r="CG24" i="8"/>
  <c r="CH24" i="8"/>
  <c r="CI24" i="8"/>
  <c r="CJ24" i="8"/>
  <c r="CK24" i="8"/>
  <c r="CL24" i="8"/>
  <c r="CM24" i="8"/>
  <c r="CN24" i="8"/>
  <c r="CO24" i="8"/>
  <c r="CP24" i="8"/>
  <c r="CQ24" i="8"/>
  <c r="CR24" i="8"/>
  <c r="CS24" i="8"/>
  <c r="CT24" i="8"/>
  <c r="CU24" i="8"/>
  <c r="CV24" i="8"/>
  <c r="CW24" i="8"/>
  <c r="CX24" i="8"/>
  <c r="CY24" i="8"/>
  <c r="CZ24" i="8"/>
  <c r="DA24" i="8"/>
  <c r="DB24" i="8"/>
  <c r="DC24" i="8"/>
  <c r="DD24" i="8"/>
  <c r="DE24" i="8"/>
  <c r="DF24" i="8"/>
  <c r="DG24" i="8"/>
  <c r="DH24" i="8"/>
  <c r="DI24" i="8"/>
  <c r="DJ24" i="8"/>
  <c r="DK24" i="8"/>
  <c r="DL24" i="8"/>
  <c r="DM24" i="8"/>
  <c r="DN24" i="8"/>
  <c r="DO24" i="8"/>
  <c r="DP24" i="8"/>
  <c r="DQ24" i="8"/>
  <c r="DR24" i="8"/>
  <c r="DS24" i="8"/>
  <c r="DT24" i="8"/>
  <c r="DU24" i="8"/>
  <c r="DV24" i="8"/>
  <c r="DW24" i="8"/>
  <c r="DX24" i="8"/>
  <c r="DY24" i="8"/>
  <c r="DZ24" i="8"/>
  <c r="EA24" i="8"/>
  <c r="EB24" i="8"/>
  <c r="EC24" i="8"/>
  <c r="ED24" i="8"/>
  <c r="EE24" i="8"/>
  <c r="EF24" i="8"/>
  <c r="EG24" i="8"/>
  <c r="EH24" i="8"/>
  <c r="EI24" i="8"/>
  <c r="EJ24" i="8"/>
  <c r="EK24" i="8"/>
  <c r="EL24" i="8"/>
  <c r="EM24" i="8"/>
  <c r="EN24" i="8"/>
  <c r="EO24" i="8"/>
  <c r="EP24" i="8"/>
  <c r="EQ24" i="8"/>
  <c r="ER24" i="8"/>
  <c r="ES24" i="8"/>
  <c r="ET24" i="8"/>
  <c r="EU24" i="8"/>
  <c r="EV24" i="8"/>
  <c r="EW24" i="8"/>
  <c r="EX24" i="8"/>
  <c r="EY24" i="8"/>
  <c r="EZ24" i="8"/>
  <c r="FA24" i="8"/>
  <c r="FB24" i="8"/>
  <c r="FC24" i="8"/>
  <c r="FD24" i="8"/>
  <c r="FE24" i="8"/>
  <c r="FF24" i="8"/>
  <c r="FG24" i="8"/>
  <c r="FH24" i="8"/>
  <c r="FI24" i="8"/>
  <c r="FJ24" i="8"/>
  <c r="FK24" i="8"/>
  <c r="FL24" i="8"/>
  <c r="FM24" i="8"/>
  <c r="FN24" i="8"/>
  <c r="FO24" i="8"/>
  <c r="FP24" i="8"/>
  <c r="FQ24" i="8"/>
  <c r="FR24" i="8"/>
  <c r="FS24" i="8"/>
  <c r="FT24" i="8"/>
  <c r="FU24" i="8"/>
  <c r="FV24" i="8"/>
  <c r="FW24" i="8"/>
  <c r="FX24" i="8"/>
  <c r="FY24" i="8"/>
  <c r="FZ24" i="8"/>
  <c r="GA24" i="8"/>
  <c r="GB24" i="8"/>
  <c r="GC24" i="8"/>
  <c r="GD24" i="8"/>
  <c r="GE24" i="8"/>
  <c r="GF24" i="8"/>
  <c r="AT25" i="8"/>
  <c r="AU25" i="8"/>
  <c r="AV25" i="8"/>
  <c r="AW25" i="8"/>
  <c r="AX25" i="8"/>
  <c r="AY25" i="8"/>
  <c r="AZ25" i="8"/>
  <c r="BA25" i="8"/>
  <c r="BB25" i="8"/>
  <c r="BC25" i="8"/>
  <c r="BD25" i="8"/>
  <c r="BE25" i="8"/>
  <c r="BF25" i="8"/>
  <c r="BG25" i="8"/>
  <c r="BH25" i="8"/>
  <c r="BI25" i="8"/>
  <c r="BJ25" i="8"/>
  <c r="BK25" i="8"/>
  <c r="BL25" i="8"/>
  <c r="BM25" i="8"/>
  <c r="BN25" i="8"/>
  <c r="BO25" i="8"/>
  <c r="BP25" i="8"/>
  <c r="BQ25" i="8"/>
  <c r="BR25" i="8"/>
  <c r="BS25" i="8"/>
  <c r="BT25" i="8"/>
  <c r="BU25" i="8"/>
  <c r="BV25" i="8"/>
  <c r="BW25" i="8"/>
  <c r="BX25" i="8"/>
  <c r="BY25" i="8"/>
  <c r="BZ25" i="8"/>
  <c r="CA25" i="8"/>
  <c r="CB25" i="8"/>
  <c r="CC25" i="8"/>
  <c r="CD25" i="8"/>
  <c r="CE25" i="8"/>
  <c r="CF25" i="8"/>
  <c r="CG25" i="8"/>
  <c r="CH25" i="8"/>
  <c r="CI25" i="8"/>
  <c r="CJ25" i="8"/>
  <c r="CK25" i="8"/>
  <c r="CL25" i="8"/>
  <c r="CM25" i="8"/>
  <c r="CN25" i="8"/>
  <c r="CO25" i="8"/>
  <c r="CP25" i="8"/>
  <c r="CQ25" i="8"/>
  <c r="CR25" i="8"/>
  <c r="CS25" i="8"/>
  <c r="CT25" i="8"/>
  <c r="CU25" i="8"/>
  <c r="CV25" i="8"/>
  <c r="CW25" i="8"/>
  <c r="CX25" i="8"/>
  <c r="CY25" i="8"/>
  <c r="CZ25" i="8"/>
  <c r="DA25" i="8"/>
  <c r="DB25" i="8"/>
  <c r="DC25" i="8"/>
  <c r="DD25" i="8"/>
  <c r="DE25" i="8"/>
  <c r="DF25" i="8"/>
  <c r="DG25" i="8"/>
  <c r="DH25" i="8"/>
  <c r="DI25" i="8"/>
  <c r="DJ25" i="8"/>
  <c r="DK25" i="8"/>
  <c r="DL25" i="8"/>
  <c r="DM25" i="8"/>
  <c r="DN25" i="8"/>
  <c r="DO25" i="8"/>
  <c r="DP25" i="8"/>
  <c r="DQ25" i="8"/>
  <c r="DR25" i="8"/>
  <c r="DS25" i="8"/>
  <c r="DT25" i="8"/>
  <c r="DU25" i="8"/>
  <c r="DV25" i="8"/>
  <c r="DW25" i="8"/>
  <c r="DX25" i="8"/>
  <c r="DY25" i="8"/>
  <c r="DZ25" i="8"/>
  <c r="EA25" i="8"/>
  <c r="EB25" i="8"/>
  <c r="EC25" i="8"/>
  <c r="ED25" i="8"/>
  <c r="EE25" i="8"/>
  <c r="EF25" i="8"/>
  <c r="EG25" i="8"/>
  <c r="EH25" i="8"/>
  <c r="EI25" i="8"/>
  <c r="EJ25" i="8"/>
  <c r="EK25" i="8"/>
  <c r="EL25" i="8"/>
  <c r="EM25" i="8"/>
  <c r="EN25" i="8"/>
  <c r="EO25" i="8"/>
  <c r="EP25" i="8"/>
  <c r="EQ25" i="8"/>
  <c r="ER25" i="8"/>
  <c r="ES25" i="8"/>
  <c r="ET25" i="8"/>
  <c r="EU25" i="8"/>
  <c r="EV25" i="8"/>
  <c r="EW25" i="8"/>
  <c r="EX25" i="8"/>
  <c r="EY25" i="8"/>
  <c r="EZ25" i="8"/>
  <c r="FA25" i="8"/>
  <c r="FB25" i="8"/>
  <c r="FC25" i="8"/>
  <c r="FD25" i="8"/>
  <c r="FE25" i="8"/>
  <c r="FF25" i="8"/>
  <c r="FG25" i="8"/>
  <c r="FH25" i="8"/>
  <c r="FI25" i="8"/>
  <c r="FJ25" i="8"/>
  <c r="FK25" i="8"/>
  <c r="FL25" i="8"/>
  <c r="FM25" i="8"/>
  <c r="FN25" i="8"/>
  <c r="FO25" i="8"/>
  <c r="FP25" i="8"/>
  <c r="FQ25" i="8"/>
  <c r="FR25" i="8"/>
  <c r="FS25" i="8"/>
  <c r="FT25" i="8"/>
  <c r="FU25" i="8"/>
  <c r="FV25" i="8"/>
  <c r="FW25" i="8"/>
  <c r="FX25" i="8"/>
  <c r="FY25" i="8"/>
  <c r="FZ25" i="8"/>
  <c r="GA25" i="8"/>
  <c r="GB25" i="8"/>
  <c r="GC25" i="8"/>
  <c r="GD25" i="8"/>
  <c r="GE25" i="8"/>
  <c r="GF25" i="8"/>
  <c r="AT26" i="8"/>
  <c r="AU26" i="8"/>
  <c r="AV26" i="8"/>
  <c r="AW26" i="8"/>
  <c r="AX26" i="8"/>
  <c r="AY26" i="8"/>
  <c r="AZ26" i="8"/>
  <c r="BA26" i="8"/>
  <c r="BB26" i="8"/>
  <c r="BC26" i="8"/>
  <c r="BD26" i="8"/>
  <c r="BE26" i="8"/>
  <c r="BF26" i="8"/>
  <c r="BG26" i="8"/>
  <c r="BH26" i="8"/>
  <c r="BI26" i="8"/>
  <c r="BJ26" i="8"/>
  <c r="BK26" i="8"/>
  <c r="BL26" i="8"/>
  <c r="BM26" i="8"/>
  <c r="BN26" i="8"/>
  <c r="BO26" i="8"/>
  <c r="BP26" i="8"/>
  <c r="BQ26" i="8"/>
  <c r="BR26" i="8"/>
  <c r="BS26" i="8"/>
  <c r="BT26" i="8"/>
  <c r="BU26" i="8"/>
  <c r="BV26" i="8"/>
  <c r="BW26" i="8"/>
  <c r="BX26" i="8"/>
  <c r="BY26" i="8"/>
  <c r="BZ26" i="8"/>
  <c r="CA26" i="8"/>
  <c r="CB26" i="8"/>
  <c r="CC26" i="8"/>
  <c r="CD26" i="8"/>
  <c r="CE26" i="8"/>
  <c r="CF26" i="8"/>
  <c r="CG26" i="8"/>
  <c r="CH26" i="8"/>
  <c r="CI26" i="8"/>
  <c r="CJ26" i="8"/>
  <c r="CK26" i="8"/>
  <c r="CL26" i="8"/>
  <c r="CM26" i="8"/>
  <c r="CN26" i="8"/>
  <c r="CO26" i="8"/>
  <c r="CP26" i="8"/>
  <c r="CQ26" i="8"/>
  <c r="CR26" i="8"/>
  <c r="CS26" i="8"/>
  <c r="CT26" i="8"/>
  <c r="CU26" i="8"/>
  <c r="CV26" i="8"/>
  <c r="CW26" i="8"/>
  <c r="CX26" i="8"/>
  <c r="CY26" i="8"/>
  <c r="CZ26" i="8"/>
  <c r="DA26" i="8"/>
  <c r="DB26" i="8"/>
  <c r="DC26" i="8"/>
  <c r="DD26" i="8"/>
  <c r="DE26" i="8"/>
  <c r="DF26" i="8"/>
  <c r="DG26" i="8"/>
  <c r="DH26" i="8"/>
  <c r="DI26" i="8"/>
  <c r="DJ26" i="8"/>
  <c r="DK26" i="8"/>
  <c r="DL26" i="8"/>
  <c r="DM26" i="8"/>
  <c r="DN26" i="8"/>
  <c r="DO26" i="8"/>
  <c r="DP26" i="8"/>
  <c r="DQ26" i="8"/>
  <c r="DR26" i="8"/>
  <c r="DS26" i="8"/>
  <c r="DT26" i="8"/>
  <c r="DU26" i="8"/>
  <c r="DV26" i="8"/>
  <c r="DW26" i="8"/>
  <c r="DX26" i="8"/>
  <c r="DY26" i="8"/>
  <c r="DZ26" i="8"/>
  <c r="EA26" i="8"/>
  <c r="EB26" i="8"/>
  <c r="EC26" i="8"/>
  <c r="ED26" i="8"/>
  <c r="EE26" i="8"/>
  <c r="EF26" i="8"/>
  <c r="EG26" i="8"/>
  <c r="EH26" i="8"/>
  <c r="EI26" i="8"/>
  <c r="EJ26" i="8"/>
  <c r="EK26" i="8"/>
  <c r="EL26" i="8"/>
  <c r="EM26" i="8"/>
  <c r="EN26" i="8"/>
  <c r="EO26" i="8"/>
  <c r="EP26" i="8"/>
  <c r="EQ26" i="8"/>
  <c r="ER26" i="8"/>
  <c r="ES26" i="8"/>
  <c r="ET26" i="8"/>
  <c r="EU26" i="8"/>
  <c r="EV26" i="8"/>
  <c r="EW26" i="8"/>
  <c r="EX26" i="8"/>
  <c r="EY26" i="8"/>
  <c r="EZ26" i="8"/>
  <c r="FA26" i="8"/>
  <c r="FB26" i="8"/>
  <c r="FC26" i="8"/>
  <c r="FD26" i="8"/>
  <c r="FE26" i="8"/>
  <c r="FF26" i="8"/>
  <c r="FG26" i="8"/>
  <c r="FH26" i="8"/>
  <c r="FI26" i="8"/>
  <c r="FJ26" i="8"/>
  <c r="FK26" i="8"/>
  <c r="FL26" i="8"/>
  <c r="FM26" i="8"/>
  <c r="FN26" i="8"/>
  <c r="FO26" i="8"/>
  <c r="FP26" i="8"/>
  <c r="FQ26" i="8"/>
  <c r="FR26" i="8"/>
  <c r="FS26" i="8"/>
  <c r="FT26" i="8"/>
  <c r="FU26" i="8"/>
  <c r="FV26" i="8"/>
  <c r="FW26" i="8"/>
  <c r="FX26" i="8"/>
  <c r="FY26" i="8"/>
  <c r="FZ26" i="8"/>
  <c r="GA26" i="8"/>
  <c r="GB26" i="8"/>
  <c r="GC26" i="8"/>
  <c r="GD26" i="8"/>
  <c r="GE26" i="8"/>
  <c r="GF26" i="8"/>
  <c r="AT27" i="8"/>
  <c r="AU27" i="8"/>
  <c r="AV27" i="8"/>
  <c r="AW27" i="8"/>
  <c r="AX27" i="8"/>
  <c r="AY27" i="8"/>
  <c r="AZ27" i="8"/>
  <c r="BA27" i="8"/>
  <c r="BB27" i="8"/>
  <c r="BC27" i="8"/>
  <c r="BD27" i="8"/>
  <c r="BE27" i="8"/>
  <c r="BF27" i="8"/>
  <c r="BG27" i="8"/>
  <c r="BH27" i="8"/>
  <c r="BI27" i="8"/>
  <c r="BJ27" i="8"/>
  <c r="BK27" i="8"/>
  <c r="BL27" i="8"/>
  <c r="BM27" i="8"/>
  <c r="BN27" i="8"/>
  <c r="BO27" i="8"/>
  <c r="BP27" i="8"/>
  <c r="BQ27" i="8"/>
  <c r="BR27" i="8"/>
  <c r="BS27" i="8"/>
  <c r="BT27" i="8"/>
  <c r="BU27" i="8"/>
  <c r="BV27" i="8"/>
  <c r="BW27" i="8"/>
  <c r="BX27" i="8"/>
  <c r="BY27" i="8"/>
  <c r="BZ27" i="8"/>
  <c r="CA27" i="8"/>
  <c r="CB27" i="8"/>
  <c r="CC27" i="8"/>
  <c r="CD27" i="8"/>
  <c r="CE27" i="8"/>
  <c r="CF27" i="8"/>
  <c r="CG27" i="8"/>
  <c r="CH27" i="8"/>
  <c r="CI27" i="8"/>
  <c r="CJ27" i="8"/>
  <c r="CK27" i="8"/>
  <c r="CL27" i="8"/>
  <c r="CM27" i="8"/>
  <c r="CN27" i="8"/>
  <c r="CO27" i="8"/>
  <c r="CP27" i="8"/>
  <c r="CQ27" i="8"/>
  <c r="CR27" i="8"/>
  <c r="CS27" i="8"/>
  <c r="CT27" i="8"/>
  <c r="CU27" i="8"/>
  <c r="CV27" i="8"/>
  <c r="CW27" i="8"/>
  <c r="CX27" i="8"/>
  <c r="CY27" i="8"/>
  <c r="CZ27" i="8"/>
  <c r="DA27" i="8"/>
  <c r="DB27" i="8"/>
  <c r="DC27" i="8"/>
  <c r="DD27" i="8"/>
  <c r="DE27" i="8"/>
  <c r="DF27" i="8"/>
  <c r="DG27" i="8"/>
  <c r="DH27" i="8"/>
  <c r="DI27" i="8"/>
  <c r="DJ27" i="8"/>
  <c r="DK27" i="8"/>
  <c r="DL27" i="8"/>
  <c r="DM27" i="8"/>
  <c r="DN27" i="8"/>
  <c r="DO27" i="8"/>
  <c r="DP27" i="8"/>
  <c r="DQ27" i="8"/>
  <c r="DR27" i="8"/>
  <c r="DS27" i="8"/>
  <c r="DT27" i="8"/>
  <c r="DU27" i="8"/>
  <c r="DV27" i="8"/>
  <c r="DW27" i="8"/>
  <c r="DX27" i="8"/>
  <c r="DY27" i="8"/>
  <c r="DZ27" i="8"/>
  <c r="EA27" i="8"/>
  <c r="EB27" i="8"/>
  <c r="EC27" i="8"/>
  <c r="ED27" i="8"/>
  <c r="EE27" i="8"/>
  <c r="EF27" i="8"/>
  <c r="EG27" i="8"/>
  <c r="EH27" i="8"/>
  <c r="EI27" i="8"/>
  <c r="EJ27" i="8"/>
  <c r="EK27" i="8"/>
  <c r="EL27" i="8"/>
  <c r="EM27" i="8"/>
  <c r="EN27" i="8"/>
  <c r="EO27" i="8"/>
  <c r="EP27" i="8"/>
  <c r="EQ27" i="8"/>
  <c r="ER27" i="8"/>
  <c r="ES27" i="8"/>
  <c r="ET27" i="8"/>
  <c r="EU27" i="8"/>
  <c r="EV27" i="8"/>
  <c r="EW27" i="8"/>
  <c r="EX27" i="8"/>
  <c r="EY27" i="8"/>
  <c r="EZ27" i="8"/>
  <c r="FA27" i="8"/>
  <c r="FB27" i="8"/>
  <c r="FC27" i="8"/>
  <c r="FD27" i="8"/>
  <c r="FE27" i="8"/>
  <c r="FF27" i="8"/>
  <c r="FG27" i="8"/>
  <c r="FH27" i="8"/>
  <c r="FI27" i="8"/>
  <c r="FJ27" i="8"/>
  <c r="FK27" i="8"/>
  <c r="FL27" i="8"/>
  <c r="FM27" i="8"/>
  <c r="FN27" i="8"/>
  <c r="FO27" i="8"/>
  <c r="FP27" i="8"/>
  <c r="FQ27" i="8"/>
  <c r="FR27" i="8"/>
  <c r="FS27" i="8"/>
  <c r="FT27" i="8"/>
  <c r="FU27" i="8"/>
  <c r="FV27" i="8"/>
  <c r="FW27" i="8"/>
  <c r="FX27" i="8"/>
  <c r="FY27" i="8"/>
  <c r="FZ27" i="8"/>
  <c r="GA27" i="8"/>
  <c r="GB27" i="8"/>
  <c r="GC27" i="8"/>
  <c r="GD27" i="8"/>
  <c r="GE27" i="8"/>
  <c r="GF27" i="8"/>
  <c r="L28" i="8"/>
  <c r="M28" i="8"/>
  <c r="N28" i="8"/>
  <c r="O28" i="8"/>
  <c r="P28" i="8"/>
  <c r="Q28" i="8"/>
  <c r="R28" i="8"/>
  <c r="S28" i="8"/>
  <c r="T28" i="8"/>
  <c r="U28" i="8"/>
  <c r="V28" i="8"/>
  <c r="W28" i="8"/>
  <c r="X28" i="8"/>
  <c r="Y28" i="8"/>
  <c r="Z28" i="8"/>
  <c r="AA28" i="8"/>
  <c r="AB28" i="8"/>
  <c r="AC28" i="8"/>
  <c r="AD28" i="8"/>
  <c r="AE28" i="8"/>
  <c r="AF28" i="8"/>
  <c r="AG28" i="8"/>
  <c r="AH28" i="8"/>
  <c r="AI28" i="8"/>
  <c r="AJ28" i="8"/>
  <c r="AK28" i="8"/>
  <c r="AL28" i="8"/>
  <c r="AM28" i="8"/>
  <c r="AN28" i="8"/>
  <c r="AO28" i="8"/>
  <c r="AP28" i="8"/>
  <c r="AQ28" i="8"/>
  <c r="AR28" i="8"/>
  <c r="AS28" i="8"/>
  <c r="AT28" i="8"/>
  <c r="AU28" i="8"/>
  <c r="AV28" i="8"/>
  <c r="AW28" i="8"/>
  <c r="AX28" i="8"/>
  <c r="AY28" i="8"/>
  <c r="AZ28" i="8"/>
  <c r="BA28" i="8"/>
  <c r="BB28" i="8"/>
  <c r="BC28" i="8"/>
  <c r="BD28" i="8"/>
  <c r="BE28" i="8"/>
  <c r="BF28" i="8"/>
  <c r="BG28" i="8"/>
  <c r="BH28" i="8"/>
  <c r="BI28" i="8"/>
  <c r="BJ28" i="8"/>
  <c r="BK28" i="8"/>
  <c r="BL28" i="8"/>
  <c r="BM28" i="8"/>
  <c r="BN28" i="8"/>
  <c r="BO28" i="8"/>
  <c r="BP28" i="8"/>
  <c r="BQ28" i="8"/>
  <c r="BR28" i="8"/>
  <c r="BS28" i="8"/>
  <c r="BT28" i="8"/>
  <c r="BU28" i="8"/>
  <c r="BV28" i="8"/>
  <c r="BW28" i="8"/>
  <c r="BX28" i="8"/>
  <c r="BY28" i="8"/>
  <c r="BZ28" i="8"/>
  <c r="CA28" i="8"/>
  <c r="CB28" i="8"/>
  <c r="CC28" i="8"/>
  <c r="CD28" i="8"/>
  <c r="CE28" i="8"/>
  <c r="CF28" i="8"/>
  <c r="CG28" i="8"/>
  <c r="CH28" i="8"/>
  <c r="CI28" i="8"/>
  <c r="CJ28" i="8"/>
  <c r="CK28" i="8"/>
  <c r="CL28" i="8"/>
  <c r="CM28" i="8"/>
  <c r="CN28" i="8"/>
  <c r="CO28" i="8"/>
  <c r="CP28" i="8"/>
  <c r="CQ28" i="8"/>
  <c r="CR28" i="8"/>
  <c r="CS28" i="8"/>
  <c r="CT28" i="8"/>
  <c r="CU28" i="8"/>
  <c r="CV28" i="8"/>
  <c r="CW28" i="8"/>
  <c r="CX28" i="8"/>
  <c r="CY28" i="8"/>
  <c r="CZ28" i="8"/>
  <c r="DA28" i="8"/>
  <c r="DB28" i="8"/>
  <c r="DC28" i="8"/>
  <c r="DD28" i="8"/>
  <c r="DE28" i="8"/>
  <c r="DF28" i="8"/>
  <c r="DG28" i="8"/>
  <c r="DH28" i="8"/>
  <c r="DI28" i="8"/>
  <c r="DJ28" i="8"/>
  <c r="DK28" i="8"/>
  <c r="DL28" i="8"/>
  <c r="DM28" i="8"/>
  <c r="DN28" i="8"/>
  <c r="DO28" i="8"/>
  <c r="DP28" i="8"/>
  <c r="DQ28" i="8"/>
  <c r="DR28" i="8"/>
  <c r="DS28" i="8"/>
  <c r="DT28" i="8"/>
  <c r="DU28" i="8"/>
  <c r="DV28" i="8"/>
  <c r="DW28" i="8"/>
  <c r="DX28" i="8"/>
  <c r="DY28" i="8"/>
  <c r="DZ28" i="8"/>
  <c r="EA28" i="8"/>
  <c r="EB28" i="8"/>
  <c r="EC28" i="8"/>
  <c r="ED28" i="8"/>
  <c r="EE28" i="8"/>
  <c r="EF28" i="8"/>
  <c r="EG28" i="8"/>
  <c r="EH28" i="8"/>
  <c r="EI28" i="8"/>
  <c r="EJ28" i="8"/>
  <c r="EK28" i="8"/>
  <c r="EL28" i="8"/>
  <c r="EM28" i="8"/>
  <c r="EN28" i="8"/>
  <c r="EO28" i="8"/>
  <c r="EP28" i="8"/>
  <c r="EQ28" i="8"/>
  <c r="ER28" i="8"/>
  <c r="ES28" i="8"/>
  <c r="ET28" i="8"/>
  <c r="EU28" i="8"/>
  <c r="EV28" i="8"/>
  <c r="EW28" i="8"/>
  <c r="EX28" i="8"/>
  <c r="EY28" i="8"/>
  <c r="EZ28" i="8"/>
  <c r="FA28" i="8"/>
  <c r="FB28" i="8"/>
  <c r="FC28" i="8"/>
  <c r="FD28" i="8"/>
  <c r="FE28" i="8"/>
  <c r="FF28" i="8"/>
  <c r="FG28" i="8"/>
  <c r="FH28" i="8"/>
  <c r="FI28" i="8"/>
  <c r="FJ28" i="8"/>
  <c r="FK28" i="8"/>
  <c r="FL28" i="8"/>
  <c r="FM28" i="8"/>
  <c r="FN28" i="8"/>
  <c r="FO28" i="8"/>
  <c r="FP28" i="8"/>
  <c r="FQ28" i="8"/>
  <c r="FR28" i="8"/>
  <c r="FS28" i="8"/>
  <c r="FT28" i="8"/>
  <c r="FU28" i="8"/>
  <c r="FV28" i="8"/>
  <c r="FW28" i="8"/>
  <c r="FX28" i="8"/>
  <c r="FY28" i="8"/>
  <c r="FZ28" i="8"/>
  <c r="GA28" i="8"/>
  <c r="GB28" i="8"/>
  <c r="GC28" i="8"/>
  <c r="GD28" i="8"/>
  <c r="GE28" i="8"/>
  <c r="GF28" i="8"/>
  <c r="L29" i="8"/>
  <c r="M29" i="8"/>
  <c r="N29" i="8"/>
  <c r="O29" i="8"/>
  <c r="P29" i="8"/>
  <c r="Q29" i="8"/>
  <c r="R29" i="8"/>
  <c r="S29" i="8"/>
  <c r="T29" i="8"/>
  <c r="U29" i="8"/>
  <c r="V29" i="8"/>
  <c r="W29" i="8"/>
  <c r="X29" i="8"/>
  <c r="Y29" i="8"/>
  <c r="Z29" i="8"/>
  <c r="AA29" i="8"/>
  <c r="AB29" i="8"/>
  <c r="AC29" i="8"/>
  <c r="AD29" i="8"/>
  <c r="AE29" i="8"/>
  <c r="AF29" i="8"/>
  <c r="AG29" i="8"/>
  <c r="AH29" i="8"/>
  <c r="AI29" i="8"/>
  <c r="AJ29" i="8"/>
  <c r="AK29" i="8"/>
  <c r="AL29" i="8"/>
  <c r="AM29" i="8"/>
  <c r="AN29" i="8"/>
  <c r="AO29" i="8"/>
  <c r="AP29" i="8"/>
  <c r="AQ29" i="8"/>
  <c r="AR29" i="8"/>
  <c r="AS29" i="8"/>
  <c r="AT29" i="8"/>
  <c r="AU29" i="8"/>
  <c r="AV29" i="8"/>
  <c r="AW29" i="8"/>
  <c r="AX29" i="8"/>
  <c r="AY29" i="8"/>
  <c r="AZ29" i="8"/>
  <c r="BA29" i="8"/>
  <c r="BB29" i="8"/>
  <c r="BC29" i="8"/>
  <c r="BD29" i="8"/>
  <c r="BE29" i="8"/>
  <c r="BF29" i="8"/>
  <c r="BG29" i="8"/>
  <c r="BH29" i="8"/>
  <c r="BI29" i="8"/>
  <c r="BJ29" i="8"/>
  <c r="BK29" i="8"/>
  <c r="BL29" i="8"/>
  <c r="BM29" i="8"/>
  <c r="BN29" i="8"/>
  <c r="BO29" i="8"/>
  <c r="BP29" i="8"/>
  <c r="BQ29" i="8"/>
  <c r="BR29" i="8"/>
  <c r="BS29" i="8"/>
  <c r="BT29" i="8"/>
  <c r="BU29" i="8"/>
  <c r="BV29" i="8"/>
  <c r="BW29" i="8"/>
  <c r="BX29" i="8"/>
  <c r="BY29" i="8"/>
  <c r="BZ29" i="8"/>
  <c r="CA29" i="8"/>
  <c r="CB29" i="8"/>
  <c r="CC29" i="8"/>
  <c r="CD29" i="8"/>
  <c r="CE29" i="8"/>
  <c r="CF29" i="8"/>
  <c r="CG29" i="8"/>
  <c r="CH29" i="8"/>
  <c r="CI29" i="8"/>
  <c r="CJ29" i="8"/>
  <c r="CK29" i="8"/>
  <c r="CL29" i="8"/>
  <c r="CM29" i="8"/>
  <c r="CN29" i="8"/>
  <c r="CO29" i="8"/>
  <c r="CP29" i="8"/>
  <c r="CQ29" i="8"/>
  <c r="CR29" i="8"/>
  <c r="CS29" i="8"/>
  <c r="CT29" i="8"/>
  <c r="CU29" i="8"/>
  <c r="CV29" i="8"/>
  <c r="CW29" i="8"/>
  <c r="CX29" i="8"/>
  <c r="CY29" i="8"/>
  <c r="CZ29" i="8"/>
  <c r="DA29" i="8"/>
  <c r="DB29" i="8"/>
  <c r="DC29" i="8"/>
  <c r="DD29" i="8"/>
  <c r="DE29" i="8"/>
  <c r="DF29" i="8"/>
  <c r="DG29" i="8"/>
  <c r="DH29" i="8"/>
  <c r="DI29" i="8"/>
  <c r="DJ29" i="8"/>
  <c r="DK29" i="8"/>
  <c r="DL29" i="8"/>
  <c r="DM29" i="8"/>
  <c r="DN29" i="8"/>
  <c r="DO29" i="8"/>
  <c r="DP29" i="8"/>
  <c r="DQ29" i="8"/>
  <c r="DR29" i="8"/>
  <c r="DS29" i="8"/>
  <c r="DT29" i="8"/>
  <c r="DU29" i="8"/>
  <c r="DV29" i="8"/>
  <c r="DW29" i="8"/>
  <c r="DX29" i="8"/>
  <c r="DY29" i="8"/>
  <c r="DZ29" i="8"/>
  <c r="EA29" i="8"/>
  <c r="EB29" i="8"/>
  <c r="EC29" i="8"/>
  <c r="ED29" i="8"/>
  <c r="EE29" i="8"/>
  <c r="EF29" i="8"/>
  <c r="EG29" i="8"/>
  <c r="EH29" i="8"/>
  <c r="EI29" i="8"/>
  <c r="EJ29" i="8"/>
  <c r="EK29" i="8"/>
  <c r="EL29" i="8"/>
  <c r="EM29" i="8"/>
  <c r="EN29" i="8"/>
  <c r="EO29" i="8"/>
  <c r="EP29" i="8"/>
  <c r="EQ29" i="8"/>
  <c r="ER29" i="8"/>
  <c r="ES29" i="8"/>
  <c r="ET29" i="8"/>
  <c r="EU29" i="8"/>
  <c r="EV29" i="8"/>
  <c r="EW29" i="8"/>
  <c r="EX29" i="8"/>
  <c r="EY29" i="8"/>
  <c r="EZ29" i="8"/>
  <c r="FA29" i="8"/>
  <c r="FB29" i="8"/>
  <c r="FC29" i="8"/>
  <c r="FD29" i="8"/>
  <c r="FE29" i="8"/>
  <c r="FF29" i="8"/>
  <c r="FG29" i="8"/>
  <c r="FH29" i="8"/>
  <c r="FI29" i="8"/>
  <c r="FJ29" i="8"/>
  <c r="FK29" i="8"/>
  <c r="FL29" i="8"/>
  <c r="FM29" i="8"/>
  <c r="FN29" i="8"/>
  <c r="FO29" i="8"/>
  <c r="FP29" i="8"/>
  <c r="FQ29" i="8"/>
  <c r="FR29" i="8"/>
  <c r="FS29" i="8"/>
  <c r="FT29" i="8"/>
  <c r="FU29" i="8"/>
  <c r="FV29" i="8"/>
  <c r="FW29" i="8"/>
  <c r="FX29" i="8"/>
  <c r="FY29" i="8"/>
  <c r="FZ29" i="8"/>
  <c r="GA29" i="8"/>
  <c r="GB29" i="8"/>
  <c r="GC29" i="8"/>
  <c r="GD29" i="8"/>
  <c r="GE29" i="8"/>
  <c r="GF29" i="8"/>
  <c r="AT30" i="8"/>
  <c r="AU30" i="8"/>
  <c r="AV30" i="8"/>
  <c r="AW30" i="8"/>
  <c r="AX30" i="8"/>
  <c r="AY30" i="8"/>
  <c r="AZ30" i="8"/>
  <c r="BA30" i="8"/>
  <c r="BB30" i="8"/>
  <c r="BC30" i="8"/>
  <c r="BD30" i="8"/>
  <c r="BE30" i="8"/>
  <c r="BF30" i="8"/>
  <c r="BG30" i="8"/>
  <c r="BH30" i="8"/>
  <c r="BI30" i="8"/>
  <c r="BJ30" i="8"/>
  <c r="BK30" i="8"/>
  <c r="BL30" i="8"/>
  <c r="BM30" i="8"/>
  <c r="BN30" i="8"/>
  <c r="BO30" i="8"/>
  <c r="BP30" i="8"/>
  <c r="BQ30" i="8"/>
  <c r="BR30" i="8"/>
  <c r="BS30" i="8"/>
  <c r="BT30" i="8"/>
  <c r="BU30" i="8"/>
  <c r="BV30" i="8"/>
  <c r="BW30" i="8"/>
  <c r="BX30" i="8"/>
  <c r="BY30" i="8"/>
  <c r="BZ30" i="8"/>
  <c r="CA30" i="8"/>
  <c r="CB30" i="8"/>
  <c r="CC30" i="8"/>
  <c r="CD30" i="8"/>
  <c r="CE30" i="8"/>
  <c r="CF30" i="8"/>
  <c r="CG30" i="8"/>
  <c r="CH30" i="8"/>
  <c r="CI30" i="8"/>
  <c r="CJ30" i="8"/>
  <c r="CK30" i="8"/>
  <c r="CL30" i="8"/>
  <c r="CM30" i="8"/>
  <c r="CN30" i="8"/>
  <c r="CO30" i="8"/>
  <c r="CP30" i="8"/>
  <c r="CQ30" i="8"/>
  <c r="CR30" i="8"/>
  <c r="CS30" i="8"/>
  <c r="CT30" i="8"/>
  <c r="CU30" i="8"/>
  <c r="CV30" i="8"/>
  <c r="CW30" i="8"/>
  <c r="CX30" i="8"/>
  <c r="CY30" i="8"/>
  <c r="CZ30" i="8"/>
  <c r="DA30" i="8"/>
  <c r="DB30" i="8"/>
  <c r="DC30" i="8"/>
  <c r="DD30" i="8"/>
  <c r="DE30" i="8"/>
  <c r="DF30" i="8"/>
  <c r="DG30" i="8"/>
  <c r="DH30" i="8"/>
  <c r="DI30" i="8"/>
  <c r="DJ30" i="8"/>
  <c r="DK30" i="8"/>
  <c r="DL30" i="8"/>
  <c r="DM30" i="8"/>
  <c r="DN30" i="8"/>
  <c r="DO30" i="8"/>
  <c r="DP30" i="8"/>
  <c r="DQ30" i="8"/>
  <c r="DR30" i="8"/>
  <c r="DS30" i="8"/>
  <c r="DT30" i="8"/>
  <c r="DU30" i="8"/>
  <c r="DV30" i="8"/>
  <c r="DW30" i="8"/>
  <c r="DX30" i="8"/>
  <c r="DY30" i="8"/>
  <c r="DZ30" i="8"/>
  <c r="EA30" i="8"/>
  <c r="EB30" i="8"/>
  <c r="EC30" i="8"/>
  <c r="ED30" i="8"/>
  <c r="EE30" i="8"/>
  <c r="EF30" i="8"/>
  <c r="EG30" i="8"/>
  <c r="EH30" i="8"/>
  <c r="EI30" i="8"/>
  <c r="EJ30" i="8"/>
  <c r="EK30" i="8"/>
  <c r="EL30" i="8"/>
  <c r="EM30" i="8"/>
  <c r="EN30" i="8"/>
  <c r="EO30" i="8"/>
  <c r="EP30" i="8"/>
  <c r="EQ30" i="8"/>
  <c r="ER30" i="8"/>
  <c r="ES30" i="8"/>
  <c r="ET30" i="8"/>
  <c r="EU30" i="8"/>
  <c r="EV30" i="8"/>
  <c r="EW30" i="8"/>
  <c r="EX30" i="8"/>
  <c r="EY30" i="8"/>
  <c r="EZ30" i="8"/>
  <c r="FA30" i="8"/>
  <c r="FB30" i="8"/>
  <c r="FC30" i="8"/>
  <c r="FD30" i="8"/>
  <c r="FE30" i="8"/>
  <c r="FF30" i="8"/>
  <c r="FG30" i="8"/>
  <c r="FH30" i="8"/>
  <c r="FI30" i="8"/>
  <c r="FJ30" i="8"/>
  <c r="FK30" i="8"/>
  <c r="FL30" i="8"/>
  <c r="FM30" i="8"/>
  <c r="FN30" i="8"/>
  <c r="FO30" i="8"/>
  <c r="FP30" i="8"/>
  <c r="FQ30" i="8"/>
  <c r="FR30" i="8"/>
  <c r="FS30" i="8"/>
  <c r="FT30" i="8"/>
  <c r="FU30" i="8"/>
  <c r="FV30" i="8"/>
  <c r="FW30" i="8"/>
  <c r="FX30" i="8"/>
  <c r="FY30" i="8"/>
  <c r="FZ30" i="8"/>
  <c r="GA30" i="8"/>
  <c r="GB30" i="8"/>
  <c r="GC30" i="8"/>
  <c r="GD30" i="8"/>
  <c r="GE30" i="8"/>
  <c r="GF30" i="8"/>
  <c r="AT31" i="8"/>
  <c r="AU31" i="8"/>
  <c r="AV31" i="8"/>
  <c r="AW31" i="8"/>
  <c r="AX31" i="8"/>
  <c r="AY31" i="8"/>
  <c r="AZ31" i="8"/>
  <c r="BA31" i="8"/>
  <c r="BB31" i="8"/>
  <c r="BC31" i="8"/>
  <c r="BD31" i="8"/>
  <c r="BE31" i="8"/>
  <c r="BF31" i="8"/>
  <c r="BG31" i="8"/>
  <c r="BH31" i="8"/>
  <c r="BI31" i="8"/>
  <c r="BJ31" i="8"/>
  <c r="BK31" i="8"/>
  <c r="BL31" i="8"/>
  <c r="BM31" i="8"/>
  <c r="BN31" i="8"/>
  <c r="BO31" i="8"/>
  <c r="BP31" i="8"/>
  <c r="BQ31" i="8"/>
  <c r="BR31" i="8"/>
  <c r="BS31" i="8"/>
  <c r="BT31" i="8"/>
  <c r="BU31" i="8"/>
  <c r="BV31" i="8"/>
  <c r="BW31" i="8"/>
  <c r="BX31" i="8"/>
  <c r="BY31" i="8"/>
  <c r="BZ31" i="8"/>
  <c r="CA31" i="8"/>
  <c r="CB31" i="8"/>
  <c r="CC31" i="8"/>
  <c r="CD31" i="8"/>
  <c r="CE31" i="8"/>
  <c r="CF31" i="8"/>
  <c r="CG31" i="8"/>
  <c r="CH31" i="8"/>
  <c r="CI31" i="8"/>
  <c r="CJ31" i="8"/>
  <c r="CK31" i="8"/>
  <c r="CL31" i="8"/>
  <c r="CM31" i="8"/>
  <c r="CN31" i="8"/>
  <c r="CO31" i="8"/>
  <c r="CP31" i="8"/>
  <c r="CQ31" i="8"/>
  <c r="CR31" i="8"/>
  <c r="CS31" i="8"/>
  <c r="CT31" i="8"/>
  <c r="CU31" i="8"/>
  <c r="CV31" i="8"/>
  <c r="CW31" i="8"/>
  <c r="CX31" i="8"/>
  <c r="CY31" i="8"/>
  <c r="CZ31" i="8"/>
  <c r="DA31" i="8"/>
  <c r="DB31" i="8"/>
  <c r="DC31" i="8"/>
  <c r="DD31" i="8"/>
  <c r="DE31" i="8"/>
  <c r="DF31" i="8"/>
  <c r="DG31" i="8"/>
  <c r="DH31" i="8"/>
  <c r="DI31" i="8"/>
  <c r="DJ31" i="8"/>
  <c r="DK31" i="8"/>
  <c r="DL31" i="8"/>
  <c r="DM31" i="8"/>
  <c r="DN31" i="8"/>
  <c r="DO31" i="8"/>
  <c r="DP31" i="8"/>
  <c r="DQ31" i="8"/>
  <c r="DR31" i="8"/>
  <c r="DS31" i="8"/>
  <c r="DT31" i="8"/>
  <c r="DU31" i="8"/>
  <c r="DV31" i="8"/>
  <c r="DW31" i="8"/>
  <c r="DX31" i="8"/>
  <c r="DY31" i="8"/>
  <c r="DZ31" i="8"/>
  <c r="EA31" i="8"/>
  <c r="EB31" i="8"/>
  <c r="EC31" i="8"/>
  <c r="ED31" i="8"/>
  <c r="EE31" i="8"/>
  <c r="EF31" i="8"/>
  <c r="EG31" i="8"/>
  <c r="EH31" i="8"/>
  <c r="EI31" i="8"/>
  <c r="EJ31" i="8"/>
  <c r="EK31" i="8"/>
  <c r="EL31" i="8"/>
  <c r="EM31" i="8"/>
  <c r="EN31" i="8"/>
  <c r="EO31" i="8"/>
  <c r="EP31" i="8"/>
  <c r="EQ31" i="8"/>
  <c r="ER31" i="8"/>
  <c r="ES31" i="8"/>
  <c r="ET31" i="8"/>
  <c r="EU31" i="8"/>
  <c r="EV31" i="8"/>
  <c r="EW31" i="8"/>
  <c r="EX31" i="8"/>
  <c r="EY31" i="8"/>
  <c r="EZ31" i="8"/>
  <c r="FA31" i="8"/>
  <c r="FB31" i="8"/>
  <c r="FC31" i="8"/>
  <c r="FD31" i="8"/>
  <c r="FE31" i="8"/>
  <c r="FF31" i="8"/>
  <c r="FG31" i="8"/>
  <c r="FH31" i="8"/>
  <c r="FI31" i="8"/>
  <c r="FJ31" i="8"/>
  <c r="FK31" i="8"/>
  <c r="FL31" i="8"/>
  <c r="FM31" i="8"/>
  <c r="FN31" i="8"/>
  <c r="FO31" i="8"/>
  <c r="FP31" i="8"/>
  <c r="FQ31" i="8"/>
  <c r="FR31" i="8"/>
  <c r="FS31" i="8"/>
  <c r="FT31" i="8"/>
  <c r="FU31" i="8"/>
  <c r="FV31" i="8"/>
  <c r="FW31" i="8"/>
  <c r="FX31" i="8"/>
  <c r="FY31" i="8"/>
  <c r="FZ31" i="8"/>
  <c r="GA31" i="8"/>
  <c r="GB31" i="8"/>
  <c r="GC31" i="8"/>
  <c r="GD31" i="8"/>
  <c r="GE31" i="8"/>
  <c r="GF31" i="8"/>
  <c r="AT32" i="8"/>
  <c r="AU32" i="8"/>
  <c r="AV32" i="8"/>
  <c r="AW32" i="8"/>
  <c r="AX32" i="8"/>
  <c r="AY32" i="8"/>
  <c r="AZ32" i="8"/>
  <c r="BA32" i="8"/>
  <c r="BB32" i="8"/>
  <c r="BC32" i="8"/>
  <c r="BD32" i="8"/>
  <c r="BE32" i="8"/>
  <c r="BF32" i="8"/>
  <c r="BG32" i="8"/>
  <c r="BH32" i="8"/>
  <c r="BI32" i="8"/>
  <c r="BJ32" i="8"/>
  <c r="BK32" i="8"/>
  <c r="BL32" i="8"/>
  <c r="BM32" i="8"/>
  <c r="BN32" i="8"/>
  <c r="BO32" i="8"/>
  <c r="BP32" i="8"/>
  <c r="BQ32" i="8"/>
  <c r="BR32" i="8"/>
  <c r="BS32" i="8"/>
  <c r="BT32" i="8"/>
  <c r="BU32" i="8"/>
  <c r="BV32" i="8"/>
  <c r="BW32" i="8"/>
  <c r="BX32" i="8"/>
  <c r="BY32" i="8"/>
  <c r="BZ32" i="8"/>
  <c r="CA32" i="8"/>
  <c r="CB32" i="8"/>
  <c r="CC32" i="8"/>
  <c r="CD32" i="8"/>
  <c r="CE32" i="8"/>
  <c r="CF32" i="8"/>
  <c r="CG32" i="8"/>
  <c r="CH32" i="8"/>
  <c r="CI32" i="8"/>
  <c r="CJ32" i="8"/>
  <c r="CK32" i="8"/>
  <c r="CL32" i="8"/>
  <c r="CM32" i="8"/>
  <c r="CN32" i="8"/>
  <c r="CO32" i="8"/>
  <c r="CP32" i="8"/>
  <c r="CQ32" i="8"/>
  <c r="CR32" i="8"/>
  <c r="CS32" i="8"/>
  <c r="CT32" i="8"/>
  <c r="CU32" i="8"/>
  <c r="CV32" i="8"/>
  <c r="CW32" i="8"/>
  <c r="CX32" i="8"/>
  <c r="CY32" i="8"/>
  <c r="CZ32" i="8"/>
  <c r="DA32" i="8"/>
  <c r="DB32" i="8"/>
  <c r="DC32" i="8"/>
  <c r="DD32" i="8"/>
  <c r="DE32" i="8"/>
  <c r="DF32" i="8"/>
  <c r="DG32" i="8"/>
  <c r="DH32" i="8"/>
  <c r="DI32" i="8"/>
  <c r="DJ32" i="8"/>
  <c r="DK32" i="8"/>
  <c r="DL32" i="8"/>
  <c r="DM32" i="8"/>
  <c r="DN32" i="8"/>
  <c r="DO32" i="8"/>
  <c r="DP32" i="8"/>
  <c r="DQ32" i="8"/>
  <c r="DR32" i="8"/>
  <c r="DS32" i="8"/>
  <c r="DT32" i="8"/>
  <c r="DU32" i="8"/>
  <c r="DV32" i="8"/>
  <c r="DW32" i="8"/>
  <c r="DX32" i="8"/>
  <c r="DY32" i="8"/>
  <c r="DZ32" i="8"/>
  <c r="EA32" i="8"/>
  <c r="EB32" i="8"/>
  <c r="EC32" i="8"/>
  <c r="ED32" i="8"/>
  <c r="EE32" i="8"/>
  <c r="EF32" i="8"/>
  <c r="EG32" i="8"/>
  <c r="EH32" i="8"/>
  <c r="EI32" i="8"/>
  <c r="EJ32" i="8"/>
  <c r="EK32" i="8"/>
  <c r="EL32" i="8"/>
  <c r="EM32" i="8"/>
  <c r="EN32" i="8"/>
  <c r="EO32" i="8"/>
  <c r="EP32" i="8"/>
  <c r="EQ32" i="8"/>
  <c r="ER32" i="8"/>
  <c r="ES32" i="8"/>
  <c r="ET32" i="8"/>
  <c r="EU32" i="8"/>
  <c r="EV32" i="8"/>
  <c r="EW32" i="8"/>
  <c r="EX32" i="8"/>
  <c r="EY32" i="8"/>
  <c r="EZ32" i="8"/>
  <c r="FA32" i="8"/>
  <c r="FB32" i="8"/>
  <c r="FC32" i="8"/>
  <c r="FD32" i="8"/>
  <c r="FE32" i="8"/>
  <c r="FF32" i="8"/>
  <c r="FG32" i="8"/>
  <c r="FH32" i="8"/>
  <c r="FI32" i="8"/>
  <c r="FJ32" i="8"/>
  <c r="FK32" i="8"/>
  <c r="FL32" i="8"/>
  <c r="FM32" i="8"/>
  <c r="FN32" i="8"/>
  <c r="FO32" i="8"/>
  <c r="FP32" i="8"/>
  <c r="FQ32" i="8"/>
  <c r="FR32" i="8"/>
  <c r="FS32" i="8"/>
  <c r="FT32" i="8"/>
  <c r="FU32" i="8"/>
  <c r="FV32" i="8"/>
  <c r="FW32" i="8"/>
  <c r="FX32" i="8"/>
  <c r="FY32" i="8"/>
  <c r="FZ32" i="8"/>
  <c r="GA32" i="8"/>
  <c r="GB32" i="8"/>
  <c r="GC32" i="8"/>
  <c r="GD32" i="8"/>
  <c r="GE32" i="8"/>
  <c r="GF32" i="8"/>
  <c r="AT33" i="8"/>
  <c r="AU33" i="8"/>
  <c r="AV33" i="8"/>
  <c r="AW33" i="8"/>
  <c r="AX33" i="8"/>
  <c r="AY33" i="8"/>
  <c r="AZ33" i="8"/>
  <c r="BA33" i="8"/>
  <c r="BB33" i="8"/>
  <c r="BC33" i="8"/>
  <c r="BD33" i="8"/>
  <c r="BE33" i="8"/>
  <c r="BF33" i="8"/>
  <c r="BG33" i="8"/>
  <c r="BH33" i="8"/>
  <c r="BI33" i="8"/>
  <c r="BJ33" i="8"/>
  <c r="BK33" i="8"/>
  <c r="BL33" i="8"/>
  <c r="BM33" i="8"/>
  <c r="BN33" i="8"/>
  <c r="BO33" i="8"/>
  <c r="BP33" i="8"/>
  <c r="BQ33" i="8"/>
  <c r="BR33" i="8"/>
  <c r="BS33" i="8"/>
  <c r="BT33" i="8"/>
  <c r="BU33" i="8"/>
  <c r="BV33" i="8"/>
  <c r="BW33" i="8"/>
  <c r="BX33" i="8"/>
  <c r="BY33" i="8"/>
  <c r="BZ33" i="8"/>
  <c r="CA33" i="8"/>
  <c r="CB33" i="8"/>
  <c r="CC33" i="8"/>
  <c r="CD33" i="8"/>
  <c r="CE33" i="8"/>
  <c r="CF33" i="8"/>
  <c r="CG33" i="8"/>
  <c r="CH33" i="8"/>
  <c r="CI33" i="8"/>
  <c r="CJ33" i="8"/>
  <c r="CK33" i="8"/>
  <c r="CL33" i="8"/>
  <c r="CM33" i="8"/>
  <c r="CN33" i="8"/>
  <c r="CO33" i="8"/>
  <c r="CP33" i="8"/>
  <c r="CQ33" i="8"/>
  <c r="CR33" i="8"/>
  <c r="CS33" i="8"/>
  <c r="CT33" i="8"/>
  <c r="CU33" i="8"/>
  <c r="CV33" i="8"/>
  <c r="CW33" i="8"/>
  <c r="CX33" i="8"/>
  <c r="CY33" i="8"/>
  <c r="CZ33" i="8"/>
  <c r="DA33" i="8"/>
  <c r="DB33" i="8"/>
  <c r="DC33" i="8"/>
  <c r="DD33" i="8"/>
  <c r="DE33" i="8"/>
  <c r="DF33" i="8"/>
  <c r="DG33" i="8"/>
  <c r="DH33" i="8"/>
  <c r="DI33" i="8"/>
  <c r="DJ33" i="8"/>
  <c r="DK33" i="8"/>
  <c r="DL33" i="8"/>
  <c r="DM33" i="8"/>
  <c r="DN33" i="8"/>
  <c r="DO33" i="8"/>
  <c r="DP33" i="8"/>
  <c r="DQ33" i="8"/>
  <c r="DR33" i="8"/>
  <c r="DS33" i="8"/>
  <c r="DT33" i="8"/>
  <c r="DU33" i="8"/>
  <c r="DV33" i="8"/>
  <c r="DW33" i="8"/>
  <c r="DX33" i="8"/>
  <c r="DY33" i="8"/>
  <c r="DZ33" i="8"/>
  <c r="EA33" i="8"/>
  <c r="EB33" i="8"/>
  <c r="EC33" i="8"/>
  <c r="ED33" i="8"/>
  <c r="EE33" i="8"/>
  <c r="EF33" i="8"/>
  <c r="EG33" i="8"/>
  <c r="EH33" i="8"/>
  <c r="EI33" i="8"/>
  <c r="EJ33" i="8"/>
  <c r="EK33" i="8"/>
  <c r="EL33" i="8"/>
  <c r="EM33" i="8"/>
  <c r="EN33" i="8"/>
  <c r="EO33" i="8"/>
  <c r="EP33" i="8"/>
  <c r="EQ33" i="8"/>
  <c r="ER33" i="8"/>
  <c r="ES33" i="8"/>
  <c r="ET33" i="8"/>
  <c r="EU33" i="8"/>
  <c r="EV33" i="8"/>
  <c r="EW33" i="8"/>
  <c r="EX33" i="8"/>
  <c r="EY33" i="8"/>
  <c r="EZ33" i="8"/>
  <c r="FA33" i="8"/>
  <c r="FB33" i="8"/>
  <c r="FC33" i="8"/>
  <c r="FD33" i="8"/>
  <c r="FE33" i="8"/>
  <c r="FF33" i="8"/>
  <c r="FG33" i="8"/>
  <c r="FH33" i="8"/>
  <c r="FI33" i="8"/>
  <c r="FJ33" i="8"/>
  <c r="FK33" i="8"/>
  <c r="FL33" i="8"/>
  <c r="FM33" i="8"/>
  <c r="FN33" i="8"/>
  <c r="FO33" i="8"/>
  <c r="FP33" i="8"/>
  <c r="FQ33" i="8"/>
  <c r="FR33" i="8"/>
  <c r="FS33" i="8"/>
  <c r="FT33" i="8"/>
  <c r="FU33" i="8"/>
  <c r="FV33" i="8"/>
  <c r="FW33" i="8"/>
  <c r="FX33" i="8"/>
  <c r="FY33" i="8"/>
  <c r="FZ33" i="8"/>
  <c r="GA33" i="8"/>
  <c r="GB33" i="8"/>
  <c r="GC33" i="8"/>
  <c r="GD33" i="8"/>
  <c r="GE33" i="8"/>
  <c r="GF33" i="8"/>
  <c r="AT34" i="8"/>
  <c r="AU34" i="8"/>
  <c r="AV34" i="8"/>
  <c r="AW34" i="8"/>
  <c r="AX34" i="8"/>
  <c r="AY34" i="8"/>
  <c r="AZ34" i="8"/>
  <c r="BA34" i="8"/>
  <c r="BB34" i="8"/>
  <c r="BC34" i="8"/>
  <c r="BD34" i="8"/>
  <c r="BE34" i="8"/>
  <c r="BF34" i="8"/>
  <c r="BG34" i="8"/>
  <c r="BH34" i="8"/>
  <c r="BI34" i="8"/>
  <c r="BJ34" i="8"/>
  <c r="BK34" i="8"/>
  <c r="BL34" i="8"/>
  <c r="BM34" i="8"/>
  <c r="BN34" i="8"/>
  <c r="BO34" i="8"/>
  <c r="BP34" i="8"/>
  <c r="BQ34" i="8"/>
  <c r="BR34" i="8"/>
  <c r="BS34" i="8"/>
  <c r="BT34" i="8"/>
  <c r="BU34" i="8"/>
  <c r="BV34" i="8"/>
  <c r="BW34" i="8"/>
  <c r="BX34" i="8"/>
  <c r="BY34" i="8"/>
  <c r="BZ34" i="8"/>
  <c r="CA34" i="8"/>
  <c r="CB34" i="8"/>
  <c r="CC34" i="8"/>
  <c r="CD34" i="8"/>
  <c r="CE34" i="8"/>
  <c r="CF34" i="8"/>
  <c r="CG34" i="8"/>
  <c r="CH34" i="8"/>
  <c r="CI34" i="8"/>
  <c r="CJ34" i="8"/>
  <c r="CK34" i="8"/>
  <c r="CL34" i="8"/>
  <c r="CM34" i="8"/>
  <c r="CN34" i="8"/>
  <c r="CO34" i="8"/>
  <c r="CP34" i="8"/>
  <c r="CQ34" i="8"/>
  <c r="CR34" i="8"/>
  <c r="CS34" i="8"/>
  <c r="CT34" i="8"/>
  <c r="CU34" i="8"/>
  <c r="CV34" i="8"/>
  <c r="CW34" i="8"/>
  <c r="CX34" i="8"/>
  <c r="CY34" i="8"/>
  <c r="CZ34" i="8"/>
  <c r="DA34" i="8"/>
  <c r="DB34" i="8"/>
  <c r="DC34" i="8"/>
  <c r="DD34" i="8"/>
  <c r="DE34" i="8"/>
  <c r="DF34" i="8"/>
  <c r="DG34" i="8"/>
  <c r="DH34" i="8"/>
  <c r="DI34" i="8"/>
  <c r="DJ34" i="8"/>
  <c r="DK34" i="8"/>
  <c r="DL34" i="8"/>
  <c r="DM34" i="8"/>
  <c r="DN34" i="8"/>
  <c r="DO34" i="8"/>
  <c r="DP34" i="8"/>
  <c r="DQ34" i="8"/>
  <c r="DR34" i="8"/>
  <c r="DS34" i="8"/>
  <c r="DT34" i="8"/>
  <c r="DU34" i="8"/>
  <c r="DV34" i="8"/>
  <c r="DW34" i="8"/>
  <c r="DX34" i="8"/>
  <c r="DY34" i="8"/>
  <c r="DZ34" i="8"/>
  <c r="EA34" i="8"/>
  <c r="EB34" i="8"/>
  <c r="EC34" i="8"/>
  <c r="ED34" i="8"/>
  <c r="EE34" i="8"/>
  <c r="EF34" i="8"/>
  <c r="EG34" i="8"/>
  <c r="EH34" i="8"/>
  <c r="EI34" i="8"/>
  <c r="EJ34" i="8"/>
  <c r="EK34" i="8"/>
  <c r="EL34" i="8"/>
  <c r="EM34" i="8"/>
  <c r="EN34" i="8"/>
  <c r="EO34" i="8"/>
  <c r="EP34" i="8"/>
  <c r="EQ34" i="8"/>
  <c r="ER34" i="8"/>
  <c r="ES34" i="8"/>
  <c r="ET34" i="8"/>
  <c r="EU34" i="8"/>
  <c r="EV34" i="8"/>
  <c r="EW34" i="8"/>
  <c r="EX34" i="8"/>
  <c r="EY34" i="8"/>
  <c r="EZ34" i="8"/>
  <c r="FA34" i="8"/>
  <c r="FB34" i="8"/>
  <c r="FC34" i="8"/>
  <c r="FD34" i="8"/>
  <c r="FE34" i="8"/>
  <c r="FF34" i="8"/>
  <c r="FG34" i="8"/>
  <c r="FH34" i="8"/>
  <c r="FI34" i="8"/>
  <c r="FJ34" i="8"/>
  <c r="FK34" i="8"/>
  <c r="FL34" i="8"/>
  <c r="FM34" i="8"/>
  <c r="FN34" i="8"/>
  <c r="FO34" i="8"/>
  <c r="FP34" i="8"/>
  <c r="FQ34" i="8"/>
  <c r="FR34" i="8"/>
  <c r="FS34" i="8"/>
  <c r="FT34" i="8"/>
  <c r="FU34" i="8"/>
  <c r="FV34" i="8"/>
  <c r="FW34" i="8"/>
  <c r="FX34" i="8"/>
  <c r="FY34" i="8"/>
  <c r="FZ34" i="8"/>
  <c r="GA34" i="8"/>
  <c r="GB34" i="8"/>
  <c r="GC34" i="8"/>
  <c r="GD34" i="8"/>
  <c r="GE34" i="8"/>
  <c r="GF34" i="8"/>
  <c r="AT35" i="8"/>
  <c r="AU35" i="8"/>
  <c r="AV35" i="8"/>
  <c r="AW35" i="8"/>
  <c r="AX35" i="8"/>
  <c r="AY35" i="8"/>
  <c r="AZ35" i="8"/>
  <c r="BA35" i="8"/>
  <c r="BB35" i="8"/>
  <c r="BC35" i="8"/>
  <c r="BD35" i="8"/>
  <c r="BE35" i="8"/>
  <c r="BF35" i="8"/>
  <c r="BG35" i="8"/>
  <c r="BH35" i="8"/>
  <c r="BI35" i="8"/>
  <c r="BJ35" i="8"/>
  <c r="BK35" i="8"/>
  <c r="BL35" i="8"/>
  <c r="BM35" i="8"/>
  <c r="BN35" i="8"/>
  <c r="BO35" i="8"/>
  <c r="BP35" i="8"/>
  <c r="BQ35" i="8"/>
  <c r="BR35" i="8"/>
  <c r="BS35" i="8"/>
  <c r="BT35" i="8"/>
  <c r="BU35" i="8"/>
  <c r="BV35" i="8"/>
  <c r="BW35" i="8"/>
  <c r="BX35" i="8"/>
  <c r="BY35" i="8"/>
  <c r="BZ35" i="8"/>
  <c r="CA35" i="8"/>
  <c r="CB35" i="8"/>
  <c r="CC35" i="8"/>
  <c r="CD35" i="8"/>
  <c r="CE35" i="8"/>
  <c r="CF35" i="8"/>
  <c r="CG35" i="8"/>
  <c r="CH35" i="8"/>
  <c r="CI35" i="8"/>
  <c r="CJ35" i="8"/>
  <c r="CK35" i="8"/>
  <c r="CL35" i="8"/>
  <c r="CM35" i="8"/>
  <c r="CN35" i="8"/>
  <c r="CO35" i="8"/>
  <c r="CP35" i="8"/>
  <c r="CQ35" i="8"/>
  <c r="CR35" i="8"/>
  <c r="CS35" i="8"/>
  <c r="CT35" i="8"/>
  <c r="CU35" i="8"/>
  <c r="CV35" i="8"/>
  <c r="CW35" i="8"/>
  <c r="CX35" i="8"/>
  <c r="CY35" i="8"/>
  <c r="CZ35" i="8"/>
  <c r="DA35" i="8"/>
  <c r="DB35" i="8"/>
  <c r="DC35" i="8"/>
  <c r="DD35" i="8"/>
  <c r="DE35" i="8"/>
  <c r="DF35" i="8"/>
  <c r="DG35" i="8"/>
  <c r="DH35" i="8"/>
  <c r="DI35" i="8"/>
  <c r="DJ35" i="8"/>
  <c r="DK35" i="8"/>
  <c r="DL35" i="8"/>
  <c r="DM35" i="8"/>
  <c r="DN35" i="8"/>
  <c r="DO35" i="8"/>
  <c r="DP35" i="8"/>
  <c r="DQ35" i="8"/>
  <c r="DR35" i="8"/>
  <c r="DS35" i="8"/>
  <c r="DT35" i="8"/>
  <c r="DU35" i="8"/>
  <c r="DV35" i="8"/>
  <c r="DW35" i="8"/>
  <c r="DX35" i="8"/>
  <c r="DY35" i="8"/>
  <c r="DZ35" i="8"/>
  <c r="EA35" i="8"/>
  <c r="EB35" i="8"/>
  <c r="EC35" i="8"/>
  <c r="ED35" i="8"/>
  <c r="EE35" i="8"/>
  <c r="EF35" i="8"/>
  <c r="EG35" i="8"/>
  <c r="EH35" i="8"/>
  <c r="EI35" i="8"/>
  <c r="EJ35" i="8"/>
  <c r="EK35" i="8"/>
  <c r="EL35" i="8"/>
  <c r="EM35" i="8"/>
  <c r="EN35" i="8"/>
  <c r="EO35" i="8"/>
  <c r="EP35" i="8"/>
  <c r="EQ35" i="8"/>
  <c r="ER35" i="8"/>
  <c r="ES35" i="8"/>
  <c r="ET35" i="8"/>
  <c r="EU35" i="8"/>
  <c r="EV35" i="8"/>
  <c r="EW35" i="8"/>
  <c r="EX35" i="8"/>
  <c r="EY35" i="8"/>
  <c r="EZ35" i="8"/>
  <c r="FA35" i="8"/>
  <c r="FB35" i="8"/>
  <c r="FC35" i="8"/>
  <c r="FD35" i="8"/>
  <c r="FE35" i="8"/>
  <c r="FF35" i="8"/>
  <c r="FG35" i="8"/>
  <c r="FH35" i="8"/>
  <c r="FI35" i="8"/>
  <c r="FJ35" i="8"/>
  <c r="FK35" i="8"/>
  <c r="FL35" i="8"/>
  <c r="FM35" i="8"/>
  <c r="FN35" i="8"/>
  <c r="FO35" i="8"/>
  <c r="FP35" i="8"/>
  <c r="FQ35" i="8"/>
  <c r="FR35" i="8"/>
  <c r="FS35" i="8"/>
  <c r="FT35" i="8"/>
  <c r="FU35" i="8"/>
  <c r="FV35" i="8"/>
  <c r="FW35" i="8"/>
  <c r="FX35" i="8"/>
  <c r="FY35" i="8"/>
  <c r="FZ35" i="8"/>
  <c r="GA35" i="8"/>
  <c r="GB35" i="8"/>
  <c r="GC35" i="8"/>
  <c r="GD35" i="8"/>
  <c r="GE35" i="8"/>
  <c r="GF35" i="8"/>
  <c r="AT36" i="8"/>
  <c r="AU36" i="8"/>
  <c r="AV36" i="8"/>
  <c r="AW36" i="8"/>
  <c r="AX36" i="8"/>
  <c r="AY36" i="8"/>
  <c r="AZ36" i="8"/>
  <c r="BA36" i="8"/>
  <c r="BB36" i="8"/>
  <c r="BC36" i="8"/>
  <c r="BD36" i="8"/>
  <c r="BE36" i="8"/>
  <c r="BF36" i="8"/>
  <c r="BG36" i="8"/>
  <c r="BH36" i="8"/>
  <c r="BI36" i="8"/>
  <c r="BJ36" i="8"/>
  <c r="BK36" i="8"/>
  <c r="BL36" i="8"/>
  <c r="BM36" i="8"/>
  <c r="BN36" i="8"/>
  <c r="BO36" i="8"/>
  <c r="BP36" i="8"/>
  <c r="BQ36" i="8"/>
  <c r="BR36" i="8"/>
  <c r="BS36" i="8"/>
  <c r="BT36" i="8"/>
  <c r="BU36" i="8"/>
  <c r="BV36" i="8"/>
  <c r="BW36" i="8"/>
  <c r="BX36" i="8"/>
  <c r="BY36" i="8"/>
  <c r="BZ36" i="8"/>
  <c r="CA36" i="8"/>
  <c r="CB36" i="8"/>
  <c r="CC36" i="8"/>
  <c r="CD36" i="8"/>
  <c r="CE36" i="8"/>
  <c r="CF36" i="8"/>
  <c r="CG36" i="8"/>
  <c r="CH36" i="8"/>
  <c r="CI36" i="8"/>
  <c r="CJ36" i="8"/>
  <c r="CK36" i="8"/>
  <c r="CL36" i="8"/>
  <c r="CM36" i="8"/>
  <c r="CN36" i="8"/>
  <c r="CO36" i="8"/>
  <c r="CP36" i="8"/>
  <c r="CQ36" i="8"/>
  <c r="CR36" i="8"/>
  <c r="CS36" i="8"/>
  <c r="CT36" i="8"/>
  <c r="CU36" i="8"/>
  <c r="CV36" i="8"/>
  <c r="CW36" i="8"/>
  <c r="CX36" i="8"/>
  <c r="CY36" i="8"/>
  <c r="CZ36" i="8"/>
  <c r="DA36" i="8"/>
  <c r="DB36" i="8"/>
  <c r="DC36" i="8"/>
  <c r="DD36" i="8"/>
  <c r="DE36" i="8"/>
  <c r="DF36" i="8"/>
  <c r="DG36" i="8"/>
  <c r="DH36" i="8"/>
  <c r="DI36" i="8"/>
  <c r="DJ36" i="8"/>
  <c r="DK36" i="8"/>
  <c r="DL36" i="8"/>
  <c r="DM36" i="8"/>
  <c r="DN36" i="8"/>
  <c r="DO36" i="8"/>
  <c r="DP36" i="8"/>
  <c r="DQ36" i="8"/>
  <c r="DR36" i="8"/>
  <c r="DS36" i="8"/>
  <c r="DT36" i="8"/>
  <c r="DU36" i="8"/>
  <c r="DV36" i="8"/>
  <c r="DW36" i="8"/>
  <c r="DX36" i="8"/>
  <c r="DY36" i="8"/>
  <c r="DZ36" i="8"/>
  <c r="EA36" i="8"/>
  <c r="EB36" i="8"/>
  <c r="EC36" i="8"/>
  <c r="ED36" i="8"/>
  <c r="EE36" i="8"/>
  <c r="EF36" i="8"/>
  <c r="EG36" i="8"/>
  <c r="EH36" i="8"/>
  <c r="EI36" i="8"/>
  <c r="EJ36" i="8"/>
  <c r="EK36" i="8"/>
  <c r="EL36" i="8"/>
  <c r="EM36" i="8"/>
  <c r="EN36" i="8"/>
  <c r="EO36" i="8"/>
  <c r="EP36" i="8"/>
  <c r="EQ36" i="8"/>
  <c r="ER36" i="8"/>
  <c r="ES36" i="8"/>
  <c r="ET36" i="8"/>
  <c r="EU36" i="8"/>
  <c r="EV36" i="8"/>
  <c r="EW36" i="8"/>
  <c r="EX36" i="8"/>
  <c r="EY36" i="8"/>
  <c r="EZ36" i="8"/>
  <c r="FA36" i="8"/>
  <c r="FB36" i="8"/>
  <c r="FC36" i="8"/>
  <c r="FD36" i="8"/>
  <c r="FE36" i="8"/>
  <c r="FF36" i="8"/>
  <c r="FG36" i="8"/>
  <c r="FH36" i="8"/>
  <c r="FI36" i="8"/>
  <c r="FJ36" i="8"/>
  <c r="FK36" i="8"/>
  <c r="FL36" i="8"/>
  <c r="FM36" i="8"/>
  <c r="FN36" i="8"/>
  <c r="FO36" i="8"/>
  <c r="FP36" i="8"/>
  <c r="FQ36" i="8"/>
  <c r="FR36" i="8"/>
  <c r="FS36" i="8"/>
  <c r="FT36" i="8"/>
  <c r="FU36" i="8"/>
  <c r="FV36" i="8"/>
  <c r="FW36" i="8"/>
  <c r="FX36" i="8"/>
  <c r="FY36" i="8"/>
  <c r="FZ36" i="8"/>
  <c r="GA36" i="8"/>
  <c r="GB36" i="8"/>
  <c r="GC36" i="8"/>
  <c r="GD36" i="8"/>
  <c r="GE36" i="8"/>
  <c r="GF36" i="8"/>
  <c r="AT37" i="8"/>
  <c r="AU37" i="8"/>
  <c r="AV37" i="8"/>
  <c r="AW37" i="8"/>
  <c r="AX37" i="8"/>
  <c r="AY37" i="8"/>
  <c r="AZ37" i="8"/>
  <c r="BA37" i="8"/>
  <c r="BB37" i="8"/>
  <c r="BC37" i="8"/>
  <c r="BD37" i="8"/>
  <c r="BE37" i="8"/>
  <c r="BF37" i="8"/>
  <c r="BG37" i="8"/>
  <c r="BH37" i="8"/>
  <c r="BI37" i="8"/>
  <c r="BJ37" i="8"/>
  <c r="BK37" i="8"/>
  <c r="BL37" i="8"/>
  <c r="BM37" i="8"/>
  <c r="BN37" i="8"/>
  <c r="BO37" i="8"/>
  <c r="BP37" i="8"/>
  <c r="BQ37" i="8"/>
  <c r="BR37" i="8"/>
  <c r="BS37" i="8"/>
  <c r="BT37" i="8"/>
  <c r="BU37" i="8"/>
  <c r="BV37" i="8"/>
  <c r="BW37" i="8"/>
  <c r="BX37" i="8"/>
  <c r="BY37" i="8"/>
  <c r="BZ37" i="8"/>
  <c r="CA37" i="8"/>
  <c r="CB37" i="8"/>
  <c r="CC37" i="8"/>
  <c r="CD37" i="8"/>
  <c r="CE37" i="8"/>
  <c r="CF37" i="8"/>
  <c r="CG37" i="8"/>
  <c r="CH37" i="8"/>
  <c r="CI37" i="8"/>
  <c r="CJ37" i="8"/>
  <c r="CK37" i="8"/>
  <c r="CL37" i="8"/>
  <c r="CM37" i="8"/>
  <c r="CN37" i="8"/>
  <c r="CO37" i="8"/>
  <c r="CP37" i="8"/>
  <c r="CQ37" i="8"/>
  <c r="CR37" i="8"/>
  <c r="CS37" i="8"/>
  <c r="CT37" i="8"/>
  <c r="CU37" i="8"/>
  <c r="CV37" i="8"/>
  <c r="CW37" i="8"/>
  <c r="CX37" i="8"/>
  <c r="CY37" i="8"/>
  <c r="CZ37" i="8"/>
  <c r="DA37" i="8"/>
  <c r="DB37" i="8"/>
  <c r="DC37" i="8"/>
  <c r="DD37" i="8"/>
  <c r="DE37" i="8"/>
  <c r="DF37" i="8"/>
  <c r="DG37" i="8"/>
  <c r="DH37" i="8"/>
  <c r="DI37" i="8"/>
  <c r="DJ37" i="8"/>
  <c r="DK37" i="8"/>
  <c r="DL37" i="8"/>
  <c r="DM37" i="8"/>
  <c r="DN37" i="8"/>
  <c r="DO37" i="8"/>
  <c r="DP37" i="8"/>
  <c r="DQ37" i="8"/>
  <c r="DR37" i="8"/>
  <c r="DS37" i="8"/>
  <c r="DT37" i="8"/>
  <c r="DU37" i="8"/>
  <c r="DV37" i="8"/>
  <c r="DW37" i="8"/>
  <c r="DX37" i="8"/>
  <c r="DY37" i="8"/>
  <c r="DZ37" i="8"/>
  <c r="EA37" i="8"/>
  <c r="EB37" i="8"/>
  <c r="EC37" i="8"/>
  <c r="ED37" i="8"/>
  <c r="EE37" i="8"/>
  <c r="EF37" i="8"/>
  <c r="EG37" i="8"/>
  <c r="EH37" i="8"/>
  <c r="EI37" i="8"/>
  <c r="EJ37" i="8"/>
  <c r="EK37" i="8"/>
  <c r="EL37" i="8"/>
  <c r="EM37" i="8"/>
  <c r="EN37" i="8"/>
  <c r="EO37" i="8"/>
  <c r="EP37" i="8"/>
  <c r="EQ37" i="8"/>
  <c r="ER37" i="8"/>
  <c r="ES37" i="8"/>
  <c r="ET37" i="8"/>
  <c r="EU37" i="8"/>
  <c r="EV37" i="8"/>
  <c r="EW37" i="8"/>
  <c r="EX37" i="8"/>
  <c r="EY37" i="8"/>
  <c r="EZ37" i="8"/>
  <c r="FA37" i="8"/>
  <c r="FB37" i="8"/>
  <c r="FC37" i="8"/>
  <c r="FD37" i="8"/>
  <c r="FE37" i="8"/>
  <c r="FF37" i="8"/>
  <c r="FG37" i="8"/>
  <c r="FH37" i="8"/>
  <c r="FI37" i="8"/>
  <c r="FJ37" i="8"/>
  <c r="FK37" i="8"/>
  <c r="FL37" i="8"/>
  <c r="FM37" i="8"/>
  <c r="FN37" i="8"/>
  <c r="FO37" i="8"/>
  <c r="FP37" i="8"/>
  <c r="FQ37" i="8"/>
  <c r="FR37" i="8"/>
  <c r="FS37" i="8"/>
  <c r="FT37" i="8"/>
  <c r="FU37" i="8"/>
  <c r="FV37" i="8"/>
  <c r="FW37" i="8"/>
  <c r="FX37" i="8"/>
  <c r="FY37" i="8"/>
  <c r="FZ37" i="8"/>
  <c r="GA37" i="8"/>
  <c r="GB37" i="8"/>
  <c r="GC37" i="8"/>
  <c r="GD37" i="8"/>
  <c r="GE37" i="8"/>
  <c r="GF37" i="8"/>
  <c r="AT38" i="8"/>
  <c r="AU38" i="8"/>
  <c r="AV38" i="8"/>
  <c r="AW38" i="8"/>
  <c r="AX38" i="8"/>
  <c r="AY38" i="8"/>
  <c r="AZ38" i="8"/>
  <c r="BA38" i="8"/>
  <c r="BB38" i="8"/>
  <c r="BC38" i="8"/>
  <c r="BD38" i="8"/>
  <c r="BE38" i="8"/>
  <c r="BF38" i="8"/>
  <c r="BG38" i="8"/>
  <c r="BH38" i="8"/>
  <c r="BI38" i="8"/>
  <c r="BJ38" i="8"/>
  <c r="BK38" i="8"/>
  <c r="BL38" i="8"/>
  <c r="BM38" i="8"/>
  <c r="BN38" i="8"/>
  <c r="BO38" i="8"/>
  <c r="BP38" i="8"/>
  <c r="BQ38" i="8"/>
  <c r="BR38" i="8"/>
  <c r="BS38" i="8"/>
  <c r="BT38" i="8"/>
  <c r="BU38" i="8"/>
  <c r="BV38" i="8"/>
  <c r="BW38" i="8"/>
  <c r="BX38" i="8"/>
  <c r="BY38" i="8"/>
  <c r="BZ38" i="8"/>
  <c r="CA38" i="8"/>
  <c r="CB38" i="8"/>
  <c r="CC38" i="8"/>
  <c r="CD38" i="8"/>
  <c r="CE38" i="8"/>
  <c r="CF38" i="8"/>
  <c r="CG38" i="8"/>
  <c r="CH38" i="8"/>
  <c r="CI38" i="8"/>
  <c r="CJ38" i="8"/>
  <c r="CK38" i="8"/>
  <c r="CL38" i="8"/>
  <c r="CM38" i="8"/>
  <c r="CN38" i="8"/>
  <c r="CO38" i="8"/>
  <c r="CP38" i="8"/>
  <c r="CQ38" i="8"/>
  <c r="CR38" i="8"/>
  <c r="CS38" i="8"/>
  <c r="CT38" i="8"/>
  <c r="CU38" i="8"/>
  <c r="CV38" i="8"/>
  <c r="CW38" i="8"/>
  <c r="CX38" i="8"/>
  <c r="CY38" i="8"/>
  <c r="CZ38" i="8"/>
  <c r="DA38" i="8"/>
  <c r="DB38" i="8"/>
  <c r="DC38" i="8"/>
  <c r="DD38" i="8"/>
  <c r="DE38" i="8"/>
  <c r="DF38" i="8"/>
  <c r="DG38" i="8"/>
  <c r="DH38" i="8"/>
  <c r="DI38" i="8"/>
  <c r="DJ38" i="8"/>
  <c r="DK38" i="8"/>
  <c r="DL38" i="8"/>
  <c r="DM38" i="8"/>
  <c r="DN38" i="8"/>
  <c r="DO38" i="8"/>
  <c r="DP38" i="8"/>
  <c r="DQ38" i="8"/>
  <c r="DR38" i="8"/>
  <c r="DS38" i="8"/>
  <c r="DT38" i="8"/>
  <c r="DU38" i="8"/>
  <c r="DV38" i="8"/>
  <c r="DW38" i="8"/>
  <c r="DX38" i="8"/>
  <c r="DY38" i="8"/>
  <c r="DZ38" i="8"/>
  <c r="EA38" i="8"/>
  <c r="EB38" i="8"/>
  <c r="EC38" i="8"/>
  <c r="ED38" i="8"/>
  <c r="EE38" i="8"/>
  <c r="EF38" i="8"/>
  <c r="EG38" i="8"/>
  <c r="EH38" i="8"/>
  <c r="EI38" i="8"/>
  <c r="EJ38" i="8"/>
  <c r="EK38" i="8"/>
  <c r="EL38" i="8"/>
  <c r="EM38" i="8"/>
  <c r="EN38" i="8"/>
  <c r="EO38" i="8"/>
  <c r="EP38" i="8"/>
  <c r="EQ38" i="8"/>
  <c r="ER38" i="8"/>
  <c r="ES38" i="8"/>
  <c r="ET38" i="8"/>
  <c r="EU38" i="8"/>
  <c r="EV38" i="8"/>
  <c r="EW38" i="8"/>
  <c r="EX38" i="8"/>
  <c r="EY38" i="8"/>
  <c r="EZ38" i="8"/>
  <c r="FA38" i="8"/>
  <c r="FB38" i="8"/>
  <c r="FC38" i="8"/>
  <c r="FD38" i="8"/>
  <c r="FE38" i="8"/>
  <c r="FF38" i="8"/>
  <c r="FG38" i="8"/>
  <c r="FH38" i="8"/>
  <c r="FI38" i="8"/>
  <c r="FJ38" i="8"/>
  <c r="FK38" i="8"/>
  <c r="FL38" i="8"/>
  <c r="FM38" i="8"/>
  <c r="FN38" i="8"/>
  <c r="FO38" i="8"/>
  <c r="FP38" i="8"/>
  <c r="FQ38" i="8"/>
  <c r="FR38" i="8"/>
  <c r="FS38" i="8"/>
  <c r="FT38" i="8"/>
  <c r="FU38" i="8"/>
  <c r="FV38" i="8"/>
  <c r="FW38" i="8"/>
  <c r="FX38" i="8"/>
  <c r="FY38" i="8"/>
  <c r="FZ38" i="8"/>
  <c r="GA38" i="8"/>
  <c r="GB38" i="8"/>
  <c r="GC38" i="8"/>
  <c r="GD38" i="8"/>
  <c r="GE38" i="8"/>
  <c r="GF38" i="8"/>
  <c r="AT39" i="8"/>
  <c r="AU39" i="8"/>
  <c r="AV39" i="8"/>
  <c r="AW39" i="8"/>
  <c r="AX39" i="8"/>
  <c r="AY39" i="8"/>
  <c r="AZ39" i="8"/>
  <c r="BA39" i="8"/>
  <c r="BB39" i="8"/>
  <c r="BC39" i="8"/>
  <c r="BD39" i="8"/>
  <c r="BE39" i="8"/>
  <c r="BF39" i="8"/>
  <c r="BG39" i="8"/>
  <c r="BH39" i="8"/>
  <c r="BI39" i="8"/>
  <c r="BJ39" i="8"/>
  <c r="BK39" i="8"/>
  <c r="BL39" i="8"/>
  <c r="BM39" i="8"/>
  <c r="BN39" i="8"/>
  <c r="BO39" i="8"/>
  <c r="BP39" i="8"/>
  <c r="BQ39" i="8"/>
  <c r="BR39" i="8"/>
  <c r="BS39" i="8"/>
  <c r="BT39" i="8"/>
  <c r="BU39" i="8"/>
  <c r="BV39" i="8"/>
  <c r="BW39" i="8"/>
  <c r="BX39" i="8"/>
  <c r="BY39" i="8"/>
  <c r="BZ39" i="8"/>
  <c r="CA39" i="8"/>
  <c r="CB39" i="8"/>
  <c r="CC39" i="8"/>
  <c r="CD39" i="8"/>
  <c r="CE39" i="8"/>
  <c r="CF39" i="8"/>
  <c r="CG39" i="8"/>
  <c r="CH39" i="8"/>
  <c r="CI39" i="8"/>
  <c r="CJ39" i="8"/>
  <c r="CK39" i="8"/>
  <c r="CL39" i="8"/>
  <c r="CM39" i="8"/>
  <c r="CN39" i="8"/>
  <c r="CO39" i="8"/>
  <c r="CP39" i="8"/>
  <c r="CQ39" i="8"/>
  <c r="CR39" i="8"/>
  <c r="CS39" i="8"/>
  <c r="CT39" i="8"/>
  <c r="CU39" i="8"/>
  <c r="CV39" i="8"/>
  <c r="CW39" i="8"/>
  <c r="CX39" i="8"/>
  <c r="CY39" i="8"/>
  <c r="CZ39" i="8"/>
  <c r="DA39" i="8"/>
  <c r="DB39" i="8"/>
  <c r="DC39" i="8"/>
  <c r="DD39" i="8"/>
  <c r="DE39" i="8"/>
  <c r="DF39" i="8"/>
  <c r="DG39" i="8"/>
  <c r="DH39" i="8"/>
  <c r="DI39" i="8"/>
  <c r="DJ39" i="8"/>
  <c r="DK39" i="8"/>
  <c r="DL39" i="8"/>
  <c r="DM39" i="8"/>
  <c r="DN39" i="8"/>
  <c r="DO39" i="8"/>
  <c r="DP39" i="8"/>
  <c r="DQ39" i="8"/>
  <c r="DR39" i="8"/>
  <c r="DS39" i="8"/>
  <c r="DT39" i="8"/>
  <c r="DU39" i="8"/>
  <c r="DV39" i="8"/>
  <c r="DW39" i="8"/>
  <c r="DX39" i="8"/>
  <c r="DY39" i="8"/>
  <c r="DZ39" i="8"/>
  <c r="EA39" i="8"/>
  <c r="EB39" i="8"/>
  <c r="EC39" i="8"/>
  <c r="ED39" i="8"/>
  <c r="EE39" i="8"/>
  <c r="EF39" i="8"/>
  <c r="EG39" i="8"/>
  <c r="EH39" i="8"/>
  <c r="EI39" i="8"/>
  <c r="EJ39" i="8"/>
  <c r="EK39" i="8"/>
  <c r="EL39" i="8"/>
  <c r="EM39" i="8"/>
  <c r="EN39" i="8"/>
  <c r="EO39" i="8"/>
  <c r="EP39" i="8"/>
  <c r="EQ39" i="8"/>
  <c r="ER39" i="8"/>
  <c r="ES39" i="8"/>
  <c r="ET39" i="8"/>
  <c r="EU39" i="8"/>
  <c r="EV39" i="8"/>
  <c r="EW39" i="8"/>
  <c r="EX39" i="8"/>
  <c r="EY39" i="8"/>
  <c r="EZ39" i="8"/>
  <c r="FA39" i="8"/>
  <c r="FB39" i="8"/>
  <c r="FC39" i="8"/>
  <c r="FD39" i="8"/>
  <c r="FE39" i="8"/>
  <c r="FF39" i="8"/>
  <c r="FG39" i="8"/>
  <c r="FH39" i="8"/>
  <c r="FI39" i="8"/>
  <c r="FJ39" i="8"/>
  <c r="FK39" i="8"/>
  <c r="FL39" i="8"/>
  <c r="FM39" i="8"/>
  <c r="FN39" i="8"/>
  <c r="FO39" i="8"/>
  <c r="FP39" i="8"/>
  <c r="FQ39" i="8"/>
  <c r="FR39" i="8"/>
  <c r="FS39" i="8"/>
  <c r="FT39" i="8"/>
  <c r="FU39" i="8"/>
  <c r="FV39" i="8"/>
  <c r="FW39" i="8"/>
  <c r="FX39" i="8"/>
  <c r="FY39" i="8"/>
  <c r="FZ39" i="8"/>
  <c r="GA39" i="8"/>
  <c r="GB39" i="8"/>
  <c r="GC39" i="8"/>
  <c r="GD39" i="8"/>
  <c r="GE39" i="8"/>
  <c r="GF39" i="8"/>
  <c r="AT40" i="8"/>
  <c r="AU40" i="8"/>
  <c r="AV40" i="8"/>
  <c r="AW40" i="8"/>
  <c r="AX40" i="8"/>
  <c r="AY40" i="8"/>
  <c r="AZ40" i="8"/>
  <c r="BA40" i="8"/>
  <c r="BB40" i="8"/>
  <c r="BC40" i="8"/>
  <c r="BD40" i="8"/>
  <c r="BE40" i="8"/>
  <c r="BF40" i="8"/>
  <c r="BG40" i="8"/>
  <c r="BH40" i="8"/>
  <c r="BI40" i="8"/>
  <c r="BJ40" i="8"/>
  <c r="BK40" i="8"/>
  <c r="BL40" i="8"/>
  <c r="BM40" i="8"/>
  <c r="BN40" i="8"/>
  <c r="BO40" i="8"/>
  <c r="BP40" i="8"/>
  <c r="BQ40" i="8"/>
  <c r="BR40" i="8"/>
  <c r="BS40" i="8"/>
  <c r="BT40" i="8"/>
  <c r="BU40" i="8"/>
  <c r="BV40" i="8"/>
  <c r="BW40" i="8"/>
  <c r="BX40" i="8"/>
  <c r="BY40" i="8"/>
  <c r="BZ40" i="8"/>
  <c r="CA40" i="8"/>
  <c r="CB40" i="8"/>
  <c r="CC40" i="8"/>
  <c r="CD40" i="8"/>
  <c r="CE40" i="8"/>
  <c r="CF40" i="8"/>
  <c r="CG40" i="8"/>
  <c r="CH40" i="8"/>
  <c r="CI40" i="8"/>
  <c r="CJ40" i="8"/>
  <c r="CK40" i="8"/>
  <c r="CL40" i="8"/>
  <c r="CM40" i="8"/>
  <c r="CN40" i="8"/>
  <c r="CO40" i="8"/>
  <c r="CP40" i="8"/>
  <c r="CQ40" i="8"/>
  <c r="CR40" i="8"/>
  <c r="CS40" i="8"/>
  <c r="CT40" i="8"/>
  <c r="CU40" i="8"/>
  <c r="CV40" i="8"/>
  <c r="CW40" i="8"/>
  <c r="CX40" i="8"/>
  <c r="CY40" i="8"/>
  <c r="CZ40" i="8"/>
  <c r="DA40" i="8"/>
  <c r="DB40" i="8"/>
  <c r="DC40" i="8"/>
  <c r="DD40" i="8"/>
  <c r="DE40" i="8"/>
  <c r="DF40" i="8"/>
  <c r="DG40" i="8"/>
  <c r="DH40" i="8"/>
  <c r="DI40" i="8"/>
  <c r="DJ40" i="8"/>
  <c r="DK40" i="8"/>
  <c r="DL40" i="8"/>
  <c r="DM40" i="8"/>
  <c r="DN40" i="8"/>
  <c r="DO40" i="8"/>
  <c r="DP40" i="8"/>
  <c r="DQ40" i="8"/>
  <c r="DR40" i="8"/>
  <c r="DS40" i="8"/>
  <c r="DT40" i="8"/>
  <c r="DU40" i="8"/>
  <c r="DV40" i="8"/>
  <c r="DW40" i="8"/>
  <c r="DX40" i="8"/>
  <c r="DY40" i="8"/>
  <c r="DZ40" i="8"/>
  <c r="EA40" i="8"/>
  <c r="EB40" i="8"/>
  <c r="EC40" i="8"/>
  <c r="ED40" i="8"/>
  <c r="EE40" i="8"/>
  <c r="EF40" i="8"/>
  <c r="EG40" i="8"/>
  <c r="EH40" i="8"/>
  <c r="EI40" i="8"/>
  <c r="EJ40" i="8"/>
  <c r="EK40" i="8"/>
  <c r="EL40" i="8"/>
  <c r="EM40" i="8"/>
  <c r="EN40" i="8"/>
  <c r="EO40" i="8"/>
  <c r="EP40" i="8"/>
  <c r="EQ40" i="8"/>
  <c r="ER40" i="8"/>
  <c r="ES40" i="8"/>
  <c r="ET40" i="8"/>
  <c r="EU40" i="8"/>
  <c r="EV40" i="8"/>
  <c r="EW40" i="8"/>
  <c r="EX40" i="8"/>
  <c r="EY40" i="8"/>
  <c r="EZ40" i="8"/>
  <c r="FA40" i="8"/>
  <c r="FB40" i="8"/>
  <c r="FC40" i="8"/>
  <c r="FD40" i="8"/>
  <c r="FE40" i="8"/>
  <c r="FF40" i="8"/>
  <c r="FG40" i="8"/>
  <c r="FH40" i="8"/>
  <c r="FI40" i="8"/>
  <c r="FJ40" i="8"/>
  <c r="FK40" i="8"/>
  <c r="FL40" i="8"/>
  <c r="FM40" i="8"/>
  <c r="FN40" i="8"/>
  <c r="FO40" i="8"/>
  <c r="FP40" i="8"/>
  <c r="FQ40" i="8"/>
  <c r="FR40" i="8"/>
  <c r="FS40" i="8"/>
  <c r="FT40" i="8"/>
  <c r="FU40" i="8"/>
  <c r="FV40" i="8"/>
  <c r="FW40" i="8"/>
  <c r="FX40" i="8"/>
  <c r="FY40" i="8"/>
  <c r="FZ40" i="8"/>
  <c r="GA40" i="8"/>
  <c r="GB40" i="8"/>
  <c r="GC40" i="8"/>
  <c r="GD40" i="8"/>
  <c r="GE40" i="8"/>
  <c r="GF40" i="8"/>
  <c r="AT41" i="8"/>
  <c r="AU41" i="8"/>
  <c r="AV41" i="8"/>
  <c r="AW41" i="8"/>
  <c r="AX41" i="8"/>
  <c r="AY41" i="8"/>
  <c r="AZ41" i="8"/>
  <c r="BA41" i="8"/>
  <c r="BB41" i="8"/>
  <c r="BC41" i="8"/>
  <c r="BD41" i="8"/>
  <c r="BE41" i="8"/>
  <c r="BF41" i="8"/>
  <c r="BG41" i="8"/>
  <c r="BH41" i="8"/>
  <c r="BI41" i="8"/>
  <c r="BJ41" i="8"/>
  <c r="BK41" i="8"/>
  <c r="BL41" i="8"/>
  <c r="BM41" i="8"/>
  <c r="BN41" i="8"/>
  <c r="BO41" i="8"/>
  <c r="BP41" i="8"/>
  <c r="BQ41" i="8"/>
  <c r="BR41" i="8"/>
  <c r="BS41" i="8"/>
  <c r="BT41" i="8"/>
  <c r="BU41" i="8"/>
  <c r="BV41" i="8"/>
  <c r="BW41" i="8"/>
  <c r="BX41" i="8"/>
  <c r="BY41" i="8"/>
  <c r="BZ41" i="8"/>
  <c r="CA41" i="8"/>
  <c r="CB41" i="8"/>
  <c r="CC41" i="8"/>
  <c r="CD41" i="8"/>
  <c r="CE41" i="8"/>
  <c r="CF41" i="8"/>
  <c r="CG41" i="8"/>
  <c r="CH41" i="8"/>
  <c r="CI41" i="8"/>
  <c r="CJ41" i="8"/>
  <c r="CK41" i="8"/>
  <c r="CL41" i="8"/>
  <c r="CM41" i="8"/>
  <c r="CN41" i="8"/>
  <c r="CO41" i="8"/>
  <c r="CP41" i="8"/>
  <c r="CQ41" i="8"/>
  <c r="CR41" i="8"/>
  <c r="CS41" i="8"/>
  <c r="CT41" i="8"/>
  <c r="CU41" i="8"/>
  <c r="CV41" i="8"/>
  <c r="CW41" i="8"/>
  <c r="CX41" i="8"/>
  <c r="CY41" i="8"/>
  <c r="CZ41" i="8"/>
  <c r="DA41" i="8"/>
  <c r="DB41" i="8"/>
  <c r="DC41" i="8"/>
  <c r="DD41" i="8"/>
  <c r="DE41" i="8"/>
  <c r="DF41" i="8"/>
  <c r="DG41" i="8"/>
  <c r="DH41" i="8"/>
  <c r="DI41" i="8"/>
  <c r="DJ41" i="8"/>
  <c r="DK41" i="8"/>
  <c r="DL41" i="8"/>
  <c r="DM41" i="8"/>
  <c r="DN41" i="8"/>
  <c r="DO41" i="8"/>
  <c r="DP41" i="8"/>
  <c r="DQ41" i="8"/>
  <c r="DR41" i="8"/>
  <c r="DS41" i="8"/>
  <c r="DT41" i="8"/>
  <c r="DU41" i="8"/>
  <c r="DV41" i="8"/>
  <c r="DW41" i="8"/>
  <c r="DX41" i="8"/>
  <c r="DY41" i="8"/>
  <c r="DZ41" i="8"/>
  <c r="EA41" i="8"/>
  <c r="EB41" i="8"/>
  <c r="EC41" i="8"/>
  <c r="ED41" i="8"/>
  <c r="EE41" i="8"/>
  <c r="EF41" i="8"/>
  <c r="EG41" i="8"/>
  <c r="EH41" i="8"/>
  <c r="EI41" i="8"/>
  <c r="EJ41" i="8"/>
  <c r="EK41" i="8"/>
  <c r="EL41" i="8"/>
  <c r="EM41" i="8"/>
  <c r="EN41" i="8"/>
  <c r="EO41" i="8"/>
  <c r="EP41" i="8"/>
  <c r="EQ41" i="8"/>
  <c r="ER41" i="8"/>
  <c r="ES41" i="8"/>
  <c r="ET41" i="8"/>
  <c r="EU41" i="8"/>
  <c r="EV41" i="8"/>
  <c r="EW41" i="8"/>
  <c r="EX41" i="8"/>
  <c r="EY41" i="8"/>
  <c r="EZ41" i="8"/>
  <c r="FA41" i="8"/>
  <c r="FB41" i="8"/>
  <c r="FC41" i="8"/>
  <c r="FD41" i="8"/>
  <c r="FE41" i="8"/>
  <c r="FF41" i="8"/>
  <c r="FG41" i="8"/>
  <c r="FH41" i="8"/>
  <c r="FI41" i="8"/>
  <c r="FJ41" i="8"/>
  <c r="FK41" i="8"/>
  <c r="FL41" i="8"/>
  <c r="FM41" i="8"/>
  <c r="FN41" i="8"/>
  <c r="FO41" i="8"/>
  <c r="FP41" i="8"/>
  <c r="FQ41" i="8"/>
  <c r="FR41" i="8"/>
  <c r="FS41" i="8"/>
  <c r="FT41" i="8"/>
  <c r="FU41" i="8"/>
  <c r="FV41" i="8"/>
  <c r="FW41" i="8"/>
  <c r="FX41" i="8"/>
  <c r="FY41" i="8"/>
  <c r="FZ41" i="8"/>
  <c r="GA41" i="8"/>
  <c r="GB41" i="8"/>
  <c r="GC41" i="8"/>
  <c r="GD41" i="8"/>
  <c r="GE41" i="8"/>
  <c r="GF41" i="8"/>
  <c r="AT42" i="8"/>
  <c r="AU42" i="8"/>
  <c r="AV42" i="8"/>
  <c r="AW42" i="8"/>
  <c r="AX42" i="8"/>
  <c r="AY42" i="8"/>
  <c r="AZ42" i="8"/>
  <c r="BA42" i="8"/>
  <c r="BB42" i="8"/>
  <c r="BC42" i="8"/>
  <c r="BD42" i="8"/>
  <c r="BE42" i="8"/>
  <c r="BF42" i="8"/>
  <c r="BG42" i="8"/>
  <c r="BH42" i="8"/>
  <c r="BI42" i="8"/>
  <c r="BJ42" i="8"/>
  <c r="BK42" i="8"/>
  <c r="BL42" i="8"/>
  <c r="BM42" i="8"/>
  <c r="BN42" i="8"/>
  <c r="BO42" i="8"/>
  <c r="BP42" i="8"/>
  <c r="BQ42" i="8"/>
  <c r="BR42" i="8"/>
  <c r="BS42" i="8"/>
  <c r="BT42" i="8"/>
  <c r="BU42" i="8"/>
  <c r="BV42" i="8"/>
  <c r="BW42" i="8"/>
  <c r="BX42" i="8"/>
  <c r="BY42" i="8"/>
  <c r="BZ42" i="8"/>
  <c r="CA42" i="8"/>
  <c r="CB42" i="8"/>
  <c r="CC42" i="8"/>
  <c r="CD42" i="8"/>
  <c r="CE42" i="8"/>
  <c r="CF42" i="8"/>
  <c r="CG42" i="8"/>
  <c r="CH42" i="8"/>
  <c r="CI42" i="8"/>
  <c r="CJ42" i="8"/>
  <c r="CK42" i="8"/>
  <c r="CL42" i="8"/>
  <c r="CM42" i="8"/>
  <c r="CN42" i="8"/>
  <c r="CO42" i="8"/>
  <c r="CP42" i="8"/>
  <c r="CQ42" i="8"/>
  <c r="CR42" i="8"/>
  <c r="CS42" i="8"/>
  <c r="CT42" i="8"/>
  <c r="CU42" i="8"/>
  <c r="CV42" i="8"/>
  <c r="CW42" i="8"/>
  <c r="CX42" i="8"/>
  <c r="CY42" i="8"/>
  <c r="CZ42" i="8"/>
  <c r="DA42" i="8"/>
  <c r="DB42" i="8"/>
  <c r="DC42" i="8"/>
  <c r="DD42" i="8"/>
  <c r="DE42" i="8"/>
  <c r="DF42" i="8"/>
  <c r="DG42" i="8"/>
  <c r="DH42" i="8"/>
  <c r="DI42" i="8"/>
  <c r="DJ42" i="8"/>
  <c r="DK42" i="8"/>
  <c r="DL42" i="8"/>
  <c r="DM42" i="8"/>
  <c r="DN42" i="8"/>
  <c r="DO42" i="8"/>
  <c r="DP42" i="8"/>
  <c r="DQ42" i="8"/>
  <c r="DR42" i="8"/>
  <c r="DS42" i="8"/>
  <c r="DT42" i="8"/>
  <c r="DU42" i="8"/>
  <c r="DV42" i="8"/>
  <c r="DW42" i="8"/>
  <c r="DX42" i="8"/>
  <c r="DY42" i="8"/>
  <c r="DZ42" i="8"/>
  <c r="EA42" i="8"/>
  <c r="EB42" i="8"/>
  <c r="EC42" i="8"/>
  <c r="ED42" i="8"/>
  <c r="EE42" i="8"/>
  <c r="EF42" i="8"/>
  <c r="EG42" i="8"/>
  <c r="EH42" i="8"/>
  <c r="EI42" i="8"/>
  <c r="EJ42" i="8"/>
  <c r="EK42" i="8"/>
  <c r="EL42" i="8"/>
  <c r="EM42" i="8"/>
  <c r="EN42" i="8"/>
  <c r="EO42" i="8"/>
  <c r="EP42" i="8"/>
  <c r="EQ42" i="8"/>
  <c r="ER42" i="8"/>
  <c r="ES42" i="8"/>
  <c r="ET42" i="8"/>
  <c r="EU42" i="8"/>
  <c r="EV42" i="8"/>
  <c r="EW42" i="8"/>
  <c r="EX42" i="8"/>
  <c r="EY42" i="8"/>
  <c r="EZ42" i="8"/>
  <c r="FA42" i="8"/>
  <c r="FB42" i="8"/>
  <c r="FC42" i="8"/>
  <c r="FD42" i="8"/>
  <c r="FE42" i="8"/>
  <c r="FF42" i="8"/>
  <c r="FG42" i="8"/>
  <c r="FH42" i="8"/>
  <c r="FI42" i="8"/>
  <c r="FJ42" i="8"/>
  <c r="FK42" i="8"/>
  <c r="FL42" i="8"/>
  <c r="FM42" i="8"/>
  <c r="FN42" i="8"/>
  <c r="FO42" i="8"/>
  <c r="FP42" i="8"/>
  <c r="FQ42" i="8"/>
  <c r="FR42" i="8"/>
  <c r="FS42" i="8"/>
  <c r="FT42" i="8"/>
  <c r="FU42" i="8"/>
  <c r="FV42" i="8"/>
  <c r="FW42" i="8"/>
  <c r="FX42" i="8"/>
  <c r="FY42" i="8"/>
  <c r="FZ42" i="8"/>
  <c r="GA42" i="8"/>
  <c r="GB42" i="8"/>
  <c r="GC42" i="8"/>
  <c r="GD42" i="8"/>
  <c r="GE42" i="8"/>
  <c r="GF42" i="8"/>
  <c r="AT43" i="8"/>
  <c r="AU43" i="8"/>
  <c r="AV43" i="8"/>
  <c r="AW43" i="8"/>
  <c r="AX43" i="8"/>
  <c r="AY43" i="8"/>
  <c r="AZ43" i="8"/>
  <c r="BA43" i="8"/>
  <c r="BB43" i="8"/>
  <c r="BC43" i="8"/>
  <c r="BD43" i="8"/>
  <c r="BE43" i="8"/>
  <c r="BF43" i="8"/>
  <c r="BG43" i="8"/>
  <c r="BH43" i="8"/>
  <c r="BI43" i="8"/>
  <c r="BJ43" i="8"/>
  <c r="BK43" i="8"/>
  <c r="BL43" i="8"/>
  <c r="BM43" i="8"/>
  <c r="BN43" i="8"/>
  <c r="BO43" i="8"/>
  <c r="BP43" i="8"/>
  <c r="BQ43" i="8"/>
  <c r="BR43" i="8"/>
  <c r="BS43" i="8"/>
  <c r="BT43" i="8"/>
  <c r="BU43" i="8"/>
  <c r="BV43" i="8"/>
  <c r="BW43" i="8"/>
  <c r="BX43" i="8"/>
  <c r="BY43" i="8"/>
  <c r="BZ43" i="8"/>
  <c r="CA43" i="8"/>
  <c r="CB43" i="8"/>
  <c r="CC43" i="8"/>
  <c r="CD43" i="8"/>
  <c r="CE43" i="8"/>
  <c r="CF43" i="8"/>
  <c r="CG43" i="8"/>
  <c r="CH43" i="8"/>
  <c r="CI43" i="8"/>
  <c r="CJ43" i="8"/>
  <c r="CK43" i="8"/>
  <c r="CL43" i="8"/>
  <c r="CM43" i="8"/>
  <c r="CN43" i="8"/>
  <c r="CO43" i="8"/>
  <c r="CP43" i="8"/>
  <c r="CQ43" i="8"/>
  <c r="CR43" i="8"/>
  <c r="CS43" i="8"/>
  <c r="CT43" i="8"/>
  <c r="CU43" i="8"/>
  <c r="CV43" i="8"/>
  <c r="CW43" i="8"/>
  <c r="CX43" i="8"/>
  <c r="CY43" i="8"/>
  <c r="CZ43" i="8"/>
  <c r="DA43" i="8"/>
  <c r="DB43" i="8"/>
  <c r="DC43" i="8"/>
  <c r="DD43" i="8"/>
  <c r="DE43" i="8"/>
  <c r="DF43" i="8"/>
  <c r="DG43" i="8"/>
  <c r="DH43" i="8"/>
  <c r="DI43" i="8"/>
  <c r="DJ43" i="8"/>
  <c r="DK43" i="8"/>
  <c r="DL43" i="8"/>
  <c r="DM43" i="8"/>
  <c r="DN43" i="8"/>
  <c r="DO43" i="8"/>
  <c r="DP43" i="8"/>
  <c r="DQ43" i="8"/>
  <c r="DR43" i="8"/>
  <c r="DS43" i="8"/>
  <c r="DT43" i="8"/>
  <c r="DU43" i="8"/>
  <c r="DV43" i="8"/>
  <c r="DW43" i="8"/>
  <c r="DX43" i="8"/>
  <c r="DY43" i="8"/>
  <c r="DZ43" i="8"/>
  <c r="EA43" i="8"/>
  <c r="EB43" i="8"/>
  <c r="EC43" i="8"/>
  <c r="ED43" i="8"/>
  <c r="EE43" i="8"/>
  <c r="EF43" i="8"/>
  <c r="EG43" i="8"/>
  <c r="EH43" i="8"/>
  <c r="EI43" i="8"/>
  <c r="EJ43" i="8"/>
  <c r="EK43" i="8"/>
  <c r="EL43" i="8"/>
  <c r="EM43" i="8"/>
  <c r="EN43" i="8"/>
  <c r="EO43" i="8"/>
  <c r="EP43" i="8"/>
  <c r="EQ43" i="8"/>
  <c r="ER43" i="8"/>
  <c r="ES43" i="8"/>
  <c r="ET43" i="8"/>
  <c r="EU43" i="8"/>
  <c r="EV43" i="8"/>
  <c r="EW43" i="8"/>
  <c r="EX43" i="8"/>
  <c r="EY43" i="8"/>
  <c r="EZ43" i="8"/>
  <c r="FA43" i="8"/>
  <c r="FB43" i="8"/>
  <c r="FC43" i="8"/>
  <c r="FD43" i="8"/>
  <c r="FE43" i="8"/>
  <c r="FF43" i="8"/>
  <c r="FG43" i="8"/>
  <c r="FH43" i="8"/>
  <c r="FI43" i="8"/>
  <c r="FJ43" i="8"/>
  <c r="FK43" i="8"/>
  <c r="FL43" i="8"/>
  <c r="FM43" i="8"/>
  <c r="FN43" i="8"/>
  <c r="FO43" i="8"/>
  <c r="FP43" i="8"/>
  <c r="FQ43" i="8"/>
  <c r="FR43" i="8"/>
  <c r="FS43" i="8"/>
  <c r="FT43" i="8"/>
  <c r="FU43" i="8"/>
  <c r="FV43" i="8"/>
  <c r="FW43" i="8"/>
  <c r="FX43" i="8"/>
  <c r="FY43" i="8"/>
  <c r="FZ43" i="8"/>
  <c r="GA43" i="8"/>
  <c r="GB43" i="8"/>
  <c r="GC43" i="8"/>
  <c r="GD43" i="8"/>
  <c r="GE43" i="8"/>
  <c r="GF43" i="8"/>
  <c r="AT44" i="8"/>
  <c r="AU44" i="8"/>
  <c r="AV44" i="8"/>
  <c r="AW44" i="8"/>
  <c r="AX44" i="8"/>
  <c r="AY44" i="8"/>
  <c r="AZ44" i="8"/>
  <c r="BA44" i="8"/>
  <c r="BB44" i="8"/>
  <c r="BC44" i="8"/>
  <c r="BD44" i="8"/>
  <c r="BE44" i="8"/>
  <c r="BF44" i="8"/>
  <c r="BG44" i="8"/>
  <c r="BH44" i="8"/>
  <c r="BI44" i="8"/>
  <c r="BJ44" i="8"/>
  <c r="BK44" i="8"/>
  <c r="BL44" i="8"/>
  <c r="BM44" i="8"/>
  <c r="BN44" i="8"/>
  <c r="BO44" i="8"/>
  <c r="BP44" i="8"/>
  <c r="BQ44" i="8"/>
  <c r="BR44" i="8"/>
  <c r="BS44" i="8"/>
  <c r="BT44" i="8"/>
  <c r="BU44" i="8"/>
  <c r="BV44" i="8"/>
  <c r="BW44" i="8"/>
  <c r="BX44" i="8"/>
  <c r="BY44" i="8"/>
  <c r="BZ44" i="8"/>
  <c r="CA44" i="8"/>
  <c r="CB44" i="8"/>
  <c r="CC44" i="8"/>
  <c r="CD44" i="8"/>
  <c r="CE44" i="8"/>
  <c r="CF44" i="8"/>
  <c r="CG44" i="8"/>
  <c r="CH44" i="8"/>
  <c r="CI44" i="8"/>
  <c r="CJ44" i="8"/>
  <c r="CK44" i="8"/>
  <c r="CL44" i="8"/>
  <c r="CM44" i="8"/>
  <c r="CN44" i="8"/>
  <c r="CO44" i="8"/>
  <c r="CP44" i="8"/>
  <c r="CQ44" i="8"/>
  <c r="CR44" i="8"/>
  <c r="CS44" i="8"/>
  <c r="CT44" i="8"/>
  <c r="CU44" i="8"/>
  <c r="CV44" i="8"/>
  <c r="CW44" i="8"/>
  <c r="CX44" i="8"/>
  <c r="CY44" i="8"/>
  <c r="CZ44" i="8"/>
  <c r="DA44" i="8"/>
  <c r="DB44" i="8"/>
  <c r="DC44" i="8"/>
  <c r="DD44" i="8"/>
  <c r="DE44" i="8"/>
  <c r="DF44" i="8"/>
  <c r="DG44" i="8"/>
  <c r="DH44" i="8"/>
  <c r="DI44" i="8"/>
  <c r="DJ44" i="8"/>
  <c r="DK44" i="8"/>
  <c r="DL44" i="8"/>
  <c r="DM44" i="8"/>
  <c r="DN44" i="8"/>
  <c r="DO44" i="8"/>
  <c r="DP44" i="8"/>
  <c r="DQ44" i="8"/>
  <c r="DR44" i="8"/>
  <c r="DS44" i="8"/>
  <c r="DT44" i="8"/>
  <c r="DU44" i="8"/>
  <c r="DV44" i="8"/>
  <c r="DW44" i="8"/>
  <c r="DX44" i="8"/>
  <c r="DY44" i="8"/>
  <c r="DZ44" i="8"/>
  <c r="EA44" i="8"/>
  <c r="EB44" i="8"/>
  <c r="EC44" i="8"/>
  <c r="ED44" i="8"/>
  <c r="EE44" i="8"/>
  <c r="EF44" i="8"/>
  <c r="EG44" i="8"/>
  <c r="EH44" i="8"/>
  <c r="EI44" i="8"/>
  <c r="EJ44" i="8"/>
  <c r="EK44" i="8"/>
  <c r="EL44" i="8"/>
  <c r="EM44" i="8"/>
  <c r="EN44" i="8"/>
  <c r="EO44" i="8"/>
  <c r="EP44" i="8"/>
  <c r="EQ44" i="8"/>
  <c r="ER44" i="8"/>
  <c r="ES44" i="8"/>
  <c r="ET44" i="8"/>
  <c r="EU44" i="8"/>
  <c r="EV44" i="8"/>
  <c r="EW44" i="8"/>
  <c r="EX44" i="8"/>
  <c r="EY44" i="8"/>
  <c r="EZ44" i="8"/>
  <c r="FA44" i="8"/>
  <c r="FB44" i="8"/>
  <c r="FC44" i="8"/>
  <c r="FD44" i="8"/>
  <c r="FE44" i="8"/>
  <c r="FF44" i="8"/>
  <c r="FG44" i="8"/>
  <c r="FH44" i="8"/>
  <c r="FI44" i="8"/>
  <c r="FJ44" i="8"/>
  <c r="FK44" i="8"/>
  <c r="FL44" i="8"/>
  <c r="FM44" i="8"/>
  <c r="FN44" i="8"/>
  <c r="FO44" i="8"/>
  <c r="FP44" i="8"/>
  <c r="FQ44" i="8"/>
  <c r="FR44" i="8"/>
  <c r="FS44" i="8"/>
  <c r="FT44" i="8"/>
  <c r="FU44" i="8"/>
  <c r="FV44" i="8"/>
  <c r="FW44" i="8"/>
  <c r="FX44" i="8"/>
  <c r="FY44" i="8"/>
  <c r="FZ44" i="8"/>
  <c r="GA44" i="8"/>
  <c r="GB44" i="8"/>
  <c r="GC44" i="8"/>
  <c r="GD44" i="8"/>
  <c r="GE44" i="8"/>
  <c r="GF44" i="8"/>
  <c r="AT45" i="8"/>
  <c r="AU45" i="8"/>
  <c r="AV45" i="8"/>
  <c r="AW45" i="8"/>
  <c r="AX45" i="8"/>
  <c r="AY45" i="8"/>
  <c r="AZ45" i="8"/>
  <c r="BA45" i="8"/>
  <c r="BB45" i="8"/>
  <c r="BC45" i="8"/>
  <c r="BD45" i="8"/>
  <c r="BE45" i="8"/>
  <c r="BF45" i="8"/>
  <c r="BG45" i="8"/>
  <c r="BH45" i="8"/>
  <c r="BI45" i="8"/>
  <c r="BJ45" i="8"/>
  <c r="BK45" i="8"/>
  <c r="BL45" i="8"/>
  <c r="BM45" i="8"/>
  <c r="BN45" i="8"/>
  <c r="BO45" i="8"/>
  <c r="BP45" i="8"/>
  <c r="BQ45" i="8"/>
  <c r="BR45" i="8"/>
  <c r="BS45" i="8"/>
  <c r="BT45" i="8"/>
  <c r="BU45" i="8"/>
  <c r="BV45" i="8"/>
  <c r="BW45" i="8"/>
  <c r="BX45" i="8"/>
  <c r="BY45" i="8"/>
  <c r="BZ45" i="8"/>
  <c r="CA45" i="8"/>
  <c r="CB45" i="8"/>
  <c r="CC45" i="8"/>
  <c r="CD45" i="8"/>
  <c r="CE45" i="8"/>
  <c r="CF45" i="8"/>
  <c r="CG45" i="8"/>
  <c r="CH45" i="8"/>
  <c r="CI45" i="8"/>
  <c r="CJ45" i="8"/>
  <c r="CK45" i="8"/>
  <c r="CL45" i="8"/>
  <c r="CM45" i="8"/>
  <c r="CN45" i="8"/>
  <c r="CO45" i="8"/>
  <c r="CP45" i="8"/>
  <c r="CQ45" i="8"/>
  <c r="CR45" i="8"/>
  <c r="CS45" i="8"/>
  <c r="CT45" i="8"/>
  <c r="CU45" i="8"/>
  <c r="CV45" i="8"/>
  <c r="CW45" i="8"/>
  <c r="CX45" i="8"/>
  <c r="CY45" i="8"/>
  <c r="CZ45" i="8"/>
  <c r="DA45" i="8"/>
  <c r="DB45" i="8"/>
  <c r="DC45" i="8"/>
  <c r="DD45" i="8"/>
  <c r="DE45" i="8"/>
  <c r="DF45" i="8"/>
  <c r="DG45" i="8"/>
  <c r="DH45" i="8"/>
  <c r="DI45" i="8"/>
  <c r="DJ45" i="8"/>
  <c r="DK45" i="8"/>
  <c r="DL45" i="8"/>
  <c r="DM45" i="8"/>
  <c r="DN45" i="8"/>
  <c r="DO45" i="8"/>
  <c r="DP45" i="8"/>
  <c r="DQ45" i="8"/>
  <c r="DR45" i="8"/>
  <c r="DS45" i="8"/>
  <c r="DT45" i="8"/>
  <c r="DU45" i="8"/>
  <c r="DV45" i="8"/>
  <c r="DW45" i="8"/>
  <c r="DX45" i="8"/>
  <c r="DY45" i="8"/>
  <c r="DZ45" i="8"/>
  <c r="EA45" i="8"/>
  <c r="EB45" i="8"/>
  <c r="EC45" i="8"/>
  <c r="ED45" i="8"/>
  <c r="EE45" i="8"/>
  <c r="EF45" i="8"/>
  <c r="EG45" i="8"/>
  <c r="EH45" i="8"/>
  <c r="EI45" i="8"/>
  <c r="EJ45" i="8"/>
  <c r="EK45" i="8"/>
  <c r="EL45" i="8"/>
  <c r="EM45" i="8"/>
  <c r="EN45" i="8"/>
  <c r="EO45" i="8"/>
  <c r="EP45" i="8"/>
  <c r="EQ45" i="8"/>
  <c r="ER45" i="8"/>
  <c r="ES45" i="8"/>
  <c r="ET45" i="8"/>
  <c r="EU45" i="8"/>
  <c r="EV45" i="8"/>
  <c r="EW45" i="8"/>
  <c r="EX45" i="8"/>
  <c r="EY45" i="8"/>
  <c r="EZ45" i="8"/>
  <c r="FA45" i="8"/>
  <c r="FB45" i="8"/>
  <c r="FC45" i="8"/>
  <c r="FD45" i="8"/>
  <c r="FE45" i="8"/>
  <c r="FF45" i="8"/>
  <c r="FG45" i="8"/>
  <c r="FH45" i="8"/>
  <c r="FI45" i="8"/>
  <c r="FJ45" i="8"/>
  <c r="FK45" i="8"/>
  <c r="FL45" i="8"/>
  <c r="FM45" i="8"/>
  <c r="FN45" i="8"/>
  <c r="FO45" i="8"/>
  <c r="FP45" i="8"/>
  <c r="FQ45" i="8"/>
  <c r="FR45" i="8"/>
  <c r="FS45" i="8"/>
  <c r="FT45" i="8"/>
  <c r="FU45" i="8"/>
  <c r="FV45" i="8"/>
  <c r="FW45" i="8"/>
  <c r="FX45" i="8"/>
  <c r="FY45" i="8"/>
  <c r="FZ45" i="8"/>
  <c r="GA45" i="8"/>
  <c r="GB45" i="8"/>
  <c r="GC45" i="8"/>
  <c r="GD45" i="8"/>
  <c r="GE45" i="8"/>
  <c r="GF45" i="8"/>
  <c r="AT46" i="8"/>
  <c r="AU46" i="8"/>
  <c r="AV46" i="8"/>
  <c r="AW46" i="8"/>
  <c r="AX46" i="8"/>
  <c r="AY46" i="8"/>
  <c r="AZ46" i="8"/>
  <c r="BA46" i="8"/>
  <c r="BB46" i="8"/>
  <c r="BC46" i="8"/>
  <c r="BD46" i="8"/>
  <c r="BE46" i="8"/>
  <c r="BF46" i="8"/>
  <c r="BG46" i="8"/>
  <c r="BH46" i="8"/>
  <c r="BI46" i="8"/>
  <c r="BJ46" i="8"/>
  <c r="BK46" i="8"/>
  <c r="BL46" i="8"/>
  <c r="BM46" i="8"/>
  <c r="BN46" i="8"/>
  <c r="BO46" i="8"/>
  <c r="BP46" i="8"/>
  <c r="BQ46" i="8"/>
  <c r="BR46" i="8"/>
  <c r="BS46" i="8"/>
  <c r="BT46" i="8"/>
  <c r="BU46" i="8"/>
  <c r="BV46" i="8"/>
  <c r="BW46" i="8"/>
  <c r="BX46" i="8"/>
  <c r="BY46" i="8"/>
  <c r="BZ46" i="8"/>
  <c r="CA46" i="8"/>
  <c r="CB46" i="8"/>
  <c r="CC46" i="8"/>
  <c r="CD46" i="8"/>
  <c r="CE46" i="8"/>
  <c r="CF46" i="8"/>
  <c r="CG46" i="8"/>
  <c r="CH46" i="8"/>
  <c r="CI46" i="8"/>
  <c r="CJ46" i="8"/>
  <c r="CK46" i="8"/>
  <c r="CL46" i="8"/>
  <c r="CM46" i="8"/>
  <c r="CN46" i="8"/>
  <c r="CO46" i="8"/>
  <c r="CP46" i="8"/>
  <c r="CQ46" i="8"/>
  <c r="CR46" i="8"/>
  <c r="CS46" i="8"/>
  <c r="CT46" i="8"/>
  <c r="CU46" i="8"/>
  <c r="CV46" i="8"/>
  <c r="CW46" i="8"/>
  <c r="CX46" i="8"/>
  <c r="CY46" i="8"/>
  <c r="CZ46" i="8"/>
  <c r="DA46" i="8"/>
  <c r="DB46" i="8"/>
  <c r="DC46" i="8"/>
  <c r="DD46" i="8"/>
  <c r="DE46" i="8"/>
  <c r="DF46" i="8"/>
  <c r="DG46" i="8"/>
  <c r="DH46" i="8"/>
  <c r="DI46" i="8"/>
  <c r="DJ46" i="8"/>
  <c r="DK46" i="8"/>
  <c r="DL46" i="8"/>
  <c r="DM46" i="8"/>
  <c r="DN46" i="8"/>
  <c r="DO46" i="8"/>
  <c r="DP46" i="8"/>
  <c r="DQ46" i="8"/>
  <c r="DR46" i="8"/>
  <c r="DS46" i="8"/>
  <c r="DT46" i="8"/>
  <c r="DU46" i="8"/>
  <c r="DV46" i="8"/>
  <c r="DW46" i="8"/>
  <c r="DX46" i="8"/>
  <c r="DY46" i="8"/>
  <c r="DZ46" i="8"/>
  <c r="EA46" i="8"/>
  <c r="EB46" i="8"/>
  <c r="EC46" i="8"/>
  <c r="ED46" i="8"/>
  <c r="EE46" i="8"/>
  <c r="EF46" i="8"/>
  <c r="EG46" i="8"/>
  <c r="EH46" i="8"/>
  <c r="EI46" i="8"/>
  <c r="EJ46" i="8"/>
  <c r="EK46" i="8"/>
  <c r="EL46" i="8"/>
  <c r="EM46" i="8"/>
  <c r="EN46" i="8"/>
  <c r="EO46" i="8"/>
  <c r="EP46" i="8"/>
  <c r="EQ46" i="8"/>
  <c r="ER46" i="8"/>
  <c r="ES46" i="8"/>
  <c r="ET46" i="8"/>
  <c r="EU46" i="8"/>
  <c r="EV46" i="8"/>
  <c r="EW46" i="8"/>
  <c r="EX46" i="8"/>
  <c r="EY46" i="8"/>
  <c r="EZ46" i="8"/>
  <c r="FA46" i="8"/>
  <c r="FB46" i="8"/>
  <c r="FC46" i="8"/>
  <c r="FD46" i="8"/>
  <c r="FE46" i="8"/>
  <c r="FF46" i="8"/>
  <c r="FG46" i="8"/>
  <c r="FH46" i="8"/>
  <c r="FI46" i="8"/>
  <c r="FJ46" i="8"/>
  <c r="FK46" i="8"/>
  <c r="FL46" i="8"/>
  <c r="FM46" i="8"/>
  <c r="FN46" i="8"/>
  <c r="FO46" i="8"/>
  <c r="FP46" i="8"/>
  <c r="FQ46" i="8"/>
  <c r="FR46" i="8"/>
  <c r="FS46" i="8"/>
  <c r="FT46" i="8"/>
  <c r="FU46" i="8"/>
  <c r="FV46" i="8"/>
  <c r="FW46" i="8"/>
  <c r="FX46" i="8"/>
  <c r="FY46" i="8"/>
  <c r="FZ46" i="8"/>
  <c r="GA46" i="8"/>
  <c r="GB46" i="8"/>
  <c r="GC46" i="8"/>
  <c r="GD46" i="8"/>
  <c r="GE46" i="8"/>
  <c r="GF46" i="8"/>
  <c r="AT47" i="8"/>
  <c r="AU47" i="8"/>
  <c r="AV47" i="8"/>
  <c r="AW47" i="8"/>
  <c r="AX47" i="8"/>
  <c r="AY47" i="8"/>
  <c r="AZ47" i="8"/>
  <c r="BA47" i="8"/>
  <c r="BB47" i="8"/>
  <c r="BC47" i="8"/>
  <c r="BD47" i="8"/>
  <c r="BE47" i="8"/>
  <c r="BF47" i="8"/>
  <c r="BG47" i="8"/>
  <c r="BH47" i="8"/>
  <c r="BI47" i="8"/>
  <c r="BJ47" i="8"/>
  <c r="BK47" i="8"/>
  <c r="BL47" i="8"/>
  <c r="BM47" i="8"/>
  <c r="BN47" i="8"/>
  <c r="BO47" i="8"/>
  <c r="BP47" i="8"/>
  <c r="BQ47" i="8"/>
  <c r="BR47" i="8"/>
  <c r="BS47" i="8"/>
  <c r="BT47" i="8"/>
  <c r="BU47" i="8"/>
  <c r="BV47" i="8"/>
  <c r="BW47" i="8"/>
  <c r="BX47" i="8"/>
  <c r="BY47" i="8"/>
  <c r="BZ47" i="8"/>
  <c r="CA47" i="8"/>
  <c r="CB47" i="8"/>
  <c r="CC47" i="8"/>
  <c r="CD47" i="8"/>
  <c r="CE47" i="8"/>
  <c r="CF47" i="8"/>
  <c r="CG47" i="8"/>
  <c r="CH47" i="8"/>
  <c r="CI47" i="8"/>
  <c r="CJ47" i="8"/>
  <c r="CK47" i="8"/>
  <c r="CL47" i="8"/>
  <c r="CM47" i="8"/>
  <c r="CN47" i="8"/>
  <c r="CO47" i="8"/>
  <c r="CP47" i="8"/>
  <c r="CQ47" i="8"/>
  <c r="CR47" i="8"/>
  <c r="CS47" i="8"/>
  <c r="CT47" i="8"/>
  <c r="CU47" i="8"/>
  <c r="CV47" i="8"/>
  <c r="CW47" i="8"/>
  <c r="CX47" i="8"/>
  <c r="CY47" i="8"/>
  <c r="CZ47" i="8"/>
  <c r="DA47" i="8"/>
  <c r="DB47" i="8"/>
  <c r="DC47" i="8"/>
  <c r="DD47" i="8"/>
  <c r="DE47" i="8"/>
  <c r="DF47" i="8"/>
  <c r="DG47" i="8"/>
  <c r="DH47" i="8"/>
  <c r="DI47" i="8"/>
  <c r="DJ47" i="8"/>
  <c r="DK47" i="8"/>
  <c r="DL47" i="8"/>
  <c r="DM47" i="8"/>
  <c r="DN47" i="8"/>
  <c r="DO47" i="8"/>
  <c r="DP47" i="8"/>
  <c r="DQ47" i="8"/>
  <c r="DR47" i="8"/>
  <c r="DS47" i="8"/>
  <c r="DT47" i="8"/>
  <c r="DU47" i="8"/>
  <c r="DV47" i="8"/>
  <c r="DW47" i="8"/>
  <c r="DX47" i="8"/>
  <c r="DY47" i="8"/>
  <c r="DZ47" i="8"/>
  <c r="EA47" i="8"/>
  <c r="EB47" i="8"/>
  <c r="EC47" i="8"/>
  <c r="ED47" i="8"/>
  <c r="EE47" i="8"/>
  <c r="EF47" i="8"/>
  <c r="EG47" i="8"/>
  <c r="EH47" i="8"/>
  <c r="EI47" i="8"/>
  <c r="EJ47" i="8"/>
  <c r="EK47" i="8"/>
  <c r="EL47" i="8"/>
  <c r="EM47" i="8"/>
  <c r="EN47" i="8"/>
  <c r="EO47" i="8"/>
  <c r="EP47" i="8"/>
  <c r="EQ47" i="8"/>
  <c r="ER47" i="8"/>
  <c r="ES47" i="8"/>
  <c r="ET47" i="8"/>
  <c r="EU47" i="8"/>
  <c r="EV47" i="8"/>
  <c r="EW47" i="8"/>
  <c r="EX47" i="8"/>
  <c r="EY47" i="8"/>
  <c r="EZ47" i="8"/>
  <c r="FA47" i="8"/>
  <c r="FB47" i="8"/>
  <c r="FC47" i="8"/>
  <c r="FD47" i="8"/>
  <c r="FE47" i="8"/>
  <c r="FF47" i="8"/>
  <c r="FG47" i="8"/>
  <c r="FH47" i="8"/>
  <c r="FI47" i="8"/>
  <c r="FJ47" i="8"/>
  <c r="FK47" i="8"/>
  <c r="FL47" i="8"/>
  <c r="FM47" i="8"/>
  <c r="FN47" i="8"/>
  <c r="FO47" i="8"/>
  <c r="FP47" i="8"/>
  <c r="FQ47" i="8"/>
  <c r="FR47" i="8"/>
  <c r="FS47" i="8"/>
  <c r="FT47" i="8"/>
  <c r="FU47" i="8"/>
  <c r="FV47" i="8"/>
  <c r="FW47" i="8"/>
  <c r="FX47" i="8"/>
  <c r="FY47" i="8"/>
  <c r="FZ47" i="8"/>
  <c r="GA47" i="8"/>
  <c r="GB47" i="8"/>
  <c r="GC47" i="8"/>
  <c r="GD47" i="8"/>
  <c r="GE47" i="8"/>
  <c r="GF47" i="8"/>
  <c r="AT48" i="8"/>
  <c r="AU48" i="8"/>
  <c r="AV48" i="8"/>
  <c r="AW48" i="8"/>
  <c r="AX48" i="8"/>
  <c r="AY48" i="8"/>
  <c r="AZ48" i="8"/>
  <c r="BA48" i="8"/>
  <c r="BB48" i="8"/>
  <c r="BC48" i="8"/>
  <c r="BD48" i="8"/>
  <c r="BE48" i="8"/>
  <c r="BF48" i="8"/>
  <c r="BG48" i="8"/>
  <c r="BH48" i="8"/>
  <c r="BI48" i="8"/>
  <c r="BJ48" i="8"/>
  <c r="BK48" i="8"/>
  <c r="BL48" i="8"/>
  <c r="BM48" i="8"/>
  <c r="BN48" i="8"/>
  <c r="BO48" i="8"/>
  <c r="BP48" i="8"/>
  <c r="BQ48" i="8"/>
  <c r="BR48" i="8"/>
  <c r="BS48" i="8"/>
  <c r="BT48" i="8"/>
  <c r="BU48" i="8"/>
  <c r="BV48" i="8"/>
  <c r="BW48" i="8"/>
  <c r="BX48" i="8"/>
  <c r="BY48" i="8"/>
  <c r="BZ48" i="8"/>
  <c r="CA48" i="8"/>
  <c r="CB48" i="8"/>
  <c r="CC48" i="8"/>
  <c r="CD48" i="8"/>
  <c r="CE48" i="8"/>
  <c r="CF48" i="8"/>
  <c r="CG48" i="8"/>
  <c r="CH48" i="8"/>
  <c r="CI48" i="8"/>
  <c r="CJ48" i="8"/>
  <c r="CK48" i="8"/>
  <c r="CL48" i="8"/>
  <c r="CM48" i="8"/>
  <c r="CN48" i="8"/>
  <c r="CO48" i="8"/>
  <c r="CP48" i="8"/>
  <c r="CQ48" i="8"/>
  <c r="CR48" i="8"/>
  <c r="CS48" i="8"/>
  <c r="CT48" i="8"/>
  <c r="CU48" i="8"/>
  <c r="CV48" i="8"/>
  <c r="CW48" i="8"/>
  <c r="CX48" i="8"/>
  <c r="CY48" i="8"/>
  <c r="CZ48" i="8"/>
  <c r="DA48" i="8"/>
  <c r="DB48" i="8"/>
  <c r="DC48" i="8"/>
  <c r="DD48" i="8"/>
  <c r="DE48" i="8"/>
  <c r="DF48" i="8"/>
  <c r="DG48" i="8"/>
  <c r="DH48" i="8"/>
  <c r="DI48" i="8"/>
  <c r="DJ48" i="8"/>
  <c r="DK48" i="8"/>
  <c r="DL48" i="8"/>
  <c r="DM48" i="8"/>
  <c r="DN48" i="8"/>
  <c r="DO48" i="8"/>
  <c r="DP48" i="8"/>
  <c r="DQ48" i="8"/>
  <c r="DR48" i="8"/>
  <c r="DS48" i="8"/>
  <c r="DT48" i="8"/>
  <c r="DU48" i="8"/>
  <c r="DV48" i="8"/>
  <c r="DW48" i="8"/>
  <c r="DX48" i="8"/>
  <c r="DY48" i="8"/>
  <c r="DZ48" i="8"/>
  <c r="EA48" i="8"/>
  <c r="EB48" i="8"/>
  <c r="EC48" i="8"/>
  <c r="ED48" i="8"/>
  <c r="EE48" i="8"/>
  <c r="EF48" i="8"/>
  <c r="EG48" i="8"/>
  <c r="EH48" i="8"/>
  <c r="EI48" i="8"/>
  <c r="EJ48" i="8"/>
  <c r="EK48" i="8"/>
  <c r="EL48" i="8"/>
  <c r="EM48" i="8"/>
  <c r="EN48" i="8"/>
  <c r="EO48" i="8"/>
  <c r="EP48" i="8"/>
  <c r="EQ48" i="8"/>
  <c r="ER48" i="8"/>
  <c r="ES48" i="8"/>
  <c r="ET48" i="8"/>
  <c r="EU48" i="8"/>
  <c r="EV48" i="8"/>
  <c r="EW48" i="8"/>
  <c r="EX48" i="8"/>
  <c r="EY48" i="8"/>
  <c r="EZ48" i="8"/>
  <c r="FA48" i="8"/>
  <c r="FB48" i="8"/>
  <c r="FC48" i="8"/>
  <c r="FD48" i="8"/>
  <c r="FE48" i="8"/>
  <c r="FF48" i="8"/>
  <c r="FG48" i="8"/>
  <c r="FH48" i="8"/>
  <c r="FI48" i="8"/>
  <c r="FJ48" i="8"/>
  <c r="FK48" i="8"/>
  <c r="FL48" i="8"/>
  <c r="FM48" i="8"/>
  <c r="FN48" i="8"/>
  <c r="FO48" i="8"/>
  <c r="FP48" i="8"/>
  <c r="FQ48" i="8"/>
  <c r="FR48" i="8"/>
  <c r="FS48" i="8"/>
  <c r="FT48" i="8"/>
  <c r="FU48" i="8"/>
  <c r="FV48" i="8"/>
  <c r="FW48" i="8"/>
  <c r="FX48" i="8"/>
  <c r="FY48" i="8"/>
  <c r="FZ48" i="8"/>
  <c r="GA48" i="8"/>
  <c r="GB48" i="8"/>
  <c r="GC48" i="8"/>
  <c r="GD48" i="8"/>
  <c r="GE48" i="8"/>
  <c r="GF48" i="8"/>
  <c r="AT49" i="8"/>
  <c r="AU49" i="8"/>
  <c r="AV49" i="8"/>
  <c r="AW49" i="8"/>
  <c r="AX49" i="8"/>
  <c r="AY49" i="8"/>
  <c r="AZ49" i="8"/>
  <c r="BA49" i="8"/>
  <c r="BB49" i="8"/>
  <c r="BC49" i="8"/>
  <c r="BD49" i="8"/>
  <c r="BE49" i="8"/>
  <c r="BF49" i="8"/>
  <c r="BG49" i="8"/>
  <c r="BH49" i="8"/>
  <c r="BI49" i="8"/>
  <c r="BJ49" i="8"/>
  <c r="BK49" i="8"/>
  <c r="BL49" i="8"/>
  <c r="BM49" i="8"/>
  <c r="BN49" i="8"/>
  <c r="BO49" i="8"/>
  <c r="BP49" i="8"/>
  <c r="BQ49" i="8"/>
  <c r="BR49" i="8"/>
  <c r="BS49" i="8"/>
  <c r="BT49" i="8"/>
  <c r="BU49" i="8"/>
  <c r="BV49" i="8"/>
  <c r="BW49" i="8"/>
  <c r="BX49" i="8"/>
  <c r="BY49" i="8"/>
  <c r="BZ49" i="8"/>
  <c r="CA49" i="8"/>
  <c r="CB49" i="8"/>
  <c r="CC49" i="8"/>
  <c r="CD49" i="8"/>
  <c r="CE49" i="8"/>
  <c r="CF49" i="8"/>
  <c r="CG49" i="8"/>
  <c r="CH49" i="8"/>
  <c r="CI49" i="8"/>
  <c r="CJ49" i="8"/>
  <c r="CK49" i="8"/>
  <c r="CL49" i="8"/>
  <c r="CM49" i="8"/>
  <c r="CN49" i="8"/>
  <c r="CO49" i="8"/>
  <c r="CP49" i="8"/>
  <c r="CQ49" i="8"/>
  <c r="CR49" i="8"/>
  <c r="CS49" i="8"/>
  <c r="CT49" i="8"/>
  <c r="CU49" i="8"/>
  <c r="CV49" i="8"/>
  <c r="CW49" i="8"/>
  <c r="CX49" i="8"/>
  <c r="CY49" i="8"/>
  <c r="CZ49" i="8"/>
  <c r="DA49" i="8"/>
  <c r="DB49" i="8"/>
  <c r="DC49" i="8"/>
  <c r="DD49" i="8"/>
  <c r="DE49" i="8"/>
  <c r="DF49" i="8"/>
  <c r="DG49" i="8"/>
  <c r="DH49" i="8"/>
  <c r="DI49" i="8"/>
  <c r="DJ49" i="8"/>
  <c r="DK49" i="8"/>
  <c r="DL49" i="8"/>
  <c r="DM49" i="8"/>
  <c r="DN49" i="8"/>
  <c r="DO49" i="8"/>
  <c r="DP49" i="8"/>
  <c r="DQ49" i="8"/>
  <c r="DR49" i="8"/>
  <c r="DS49" i="8"/>
  <c r="DT49" i="8"/>
  <c r="DU49" i="8"/>
  <c r="DV49" i="8"/>
  <c r="DW49" i="8"/>
  <c r="DX49" i="8"/>
  <c r="DY49" i="8"/>
  <c r="DZ49" i="8"/>
  <c r="EA49" i="8"/>
  <c r="EB49" i="8"/>
  <c r="EC49" i="8"/>
  <c r="ED49" i="8"/>
  <c r="EE49" i="8"/>
  <c r="EF49" i="8"/>
  <c r="EG49" i="8"/>
  <c r="EH49" i="8"/>
  <c r="EI49" i="8"/>
  <c r="EJ49" i="8"/>
  <c r="EK49" i="8"/>
  <c r="EL49" i="8"/>
  <c r="EM49" i="8"/>
  <c r="EN49" i="8"/>
  <c r="EO49" i="8"/>
  <c r="EP49" i="8"/>
  <c r="EQ49" i="8"/>
  <c r="ER49" i="8"/>
  <c r="ES49" i="8"/>
  <c r="ET49" i="8"/>
  <c r="EU49" i="8"/>
  <c r="EV49" i="8"/>
  <c r="EW49" i="8"/>
  <c r="EX49" i="8"/>
  <c r="EY49" i="8"/>
  <c r="EZ49" i="8"/>
  <c r="FA49" i="8"/>
  <c r="FB49" i="8"/>
  <c r="FC49" i="8"/>
  <c r="FD49" i="8"/>
  <c r="FE49" i="8"/>
  <c r="FF49" i="8"/>
  <c r="FG49" i="8"/>
  <c r="FH49" i="8"/>
  <c r="FI49" i="8"/>
  <c r="FJ49" i="8"/>
  <c r="FK49" i="8"/>
  <c r="FL49" i="8"/>
  <c r="FM49" i="8"/>
  <c r="FN49" i="8"/>
  <c r="FO49" i="8"/>
  <c r="FP49" i="8"/>
  <c r="FQ49" i="8"/>
  <c r="FR49" i="8"/>
  <c r="FS49" i="8"/>
  <c r="FT49" i="8"/>
  <c r="FU49" i="8"/>
  <c r="FV49" i="8"/>
  <c r="FW49" i="8"/>
  <c r="FX49" i="8"/>
  <c r="FY49" i="8"/>
  <c r="FZ49" i="8"/>
  <c r="GA49" i="8"/>
  <c r="GB49" i="8"/>
  <c r="GC49" i="8"/>
  <c r="GD49" i="8"/>
  <c r="GE49" i="8"/>
  <c r="GF49" i="8"/>
  <c r="AT50" i="8"/>
  <c r="AU50" i="8"/>
  <c r="AV50" i="8"/>
  <c r="AW50" i="8"/>
  <c r="AX50" i="8"/>
  <c r="AY50" i="8"/>
  <c r="AZ50" i="8"/>
  <c r="BA50" i="8"/>
  <c r="BB50" i="8"/>
  <c r="BC50" i="8"/>
  <c r="BD50" i="8"/>
  <c r="BE50" i="8"/>
  <c r="BF50" i="8"/>
  <c r="BG50" i="8"/>
  <c r="BH50" i="8"/>
  <c r="BI50" i="8"/>
  <c r="BJ50" i="8"/>
  <c r="BK50" i="8"/>
  <c r="BL50" i="8"/>
  <c r="BM50" i="8"/>
  <c r="BN50" i="8"/>
  <c r="BO50" i="8"/>
  <c r="BP50" i="8"/>
  <c r="BQ50" i="8"/>
  <c r="BR50" i="8"/>
  <c r="BS50" i="8"/>
  <c r="BT50" i="8"/>
  <c r="BU50" i="8"/>
  <c r="BV50" i="8"/>
  <c r="BW50" i="8"/>
  <c r="BX50" i="8"/>
  <c r="BY50" i="8"/>
  <c r="BZ50" i="8"/>
  <c r="CA50" i="8"/>
  <c r="CB50" i="8"/>
  <c r="CC50" i="8"/>
  <c r="CD50" i="8"/>
  <c r="CE50" i="8"/>
  <c r="CF50" i="8"/>
  <c r="CG50" i="8"/>
  <c r="CH50" i="8"/>
  <c r="CI50" i="8"/>
  <c r="CJ50" i="8"/>
  <c r="CK50" i="8"/>
  <c r="CL50" i="8"/>
  <c r="CM50" i="8"/>
  <c r="CN50" i="8"/>
  <c r="CO50" i="8"/>
  <c r="CP50" i="8"/>
  <c r="CQ50" i="8"/>
  <c r="CR50" i="8"/>
  <c r="CS50" i="8"/>
  <c r="CT50" i="8"/>
  <c r="CU50" i="8"/>
  <c r="CV50" i="8"/>
  <c r="CW50" i="8"/>
  <c r="CX50" i="8"/>
  <c r="CY50" i="8"/>
  <c r="CZ50" i="8"/>
  <c r="DA50" i="8"/>
  <c r="DB50" i="8"/>
  <c r="DC50" i="8"/>
  <c r="DD50" i="8"/>
  <c r="DE50" i="8"/>
  <c r="DF50" i="8"/>
  <c r="DG50" i="8"/>
  <c r="DH50" i="8"/>
  <c r="DI50" i="8"/>
  <c r="DJ50" i="8"/>
  <c r="DK50" i="8"/>
  <c r="DL50" i="8"/>
  <c r="DM50" i="8"/>
  <c r="DN50" i="8"/>
  <c r="DO50" i="8"/>
  <c r="DP50" i="8"/>
  <c r="DQ50" i="8"/>
  <c r="DR50" i="8"/>
  <c r="DS50" i="8"/>
  <c r="DT50" i="8"/>
  <c r="DU50" i="8"/>
  <c r="DV50" i="8"/>
  <c r="DW50" i="8"/>
  <c r="DX50" i="8"/>
  <c r="DY50" i="8"/>
  <c r="DZ50" i="8"/>
  <c r="EA50" i="8"/>
  <c r="EB50" i="8"/>
  <c r="EC50" i="8"/>
  <c r="ED50" i="8"/>
  <c r="EE50" i="8"/>
  <c r="EF50" i="8"/>
  <c r="EG50" i="8"/>
  <c r="EH50" i="8"/>
  <c r="EI50" i="8"/>
  <c r="EJ50" i="8"/>
  <c r="EK50" i="8"/>
  <c r="EL50" i="8"/>
  <c r="EM50" i="8"/>
  <c r="EN50" i="8"/>
  <c r="EO50" i="8"/>
  <c r="EP50" i="8"/>
  <c r="EQ50" i="8"/>
  <c r="ER50" i="8"/>
  <c r="ES50" i="8"/>
  <c r="ET50" i="8"/>
  <c r="EU50" i="8"/>
  <c r="EV50" i="8"/>
  <c r="EW50" i="8"/>
  <c r="EX50" i="8"/>
  <c r="EY50" i="8"/>
  <c r="EZ50" i="8"/>
  <c r="FA50" i="8"/>
  <c r="FB50" i="8"/>
  <c r="FC50" i="8"/>
  <c r="FD50" i="8"/>
  <c r="FE50" i="8"/>
  <c r="FF50" i="8"/>
  <c r="FG50" i="8"/>
  <c r="FH50" i="8"/>
  <c r="FI50" i="8"/>
  <c r="FJ50" i="8"/>
  <c r="FK50" i="8"/>
  <c r="FL50" i="8"/>
  <c r="FM50" i="8"/>
  <c r="FN50" i="8"/>
  <c r="FO50" i="8"/>
  <c r="FP50" i="8"/>
  <c r="FQ50" i="8"/>
  <c r="FR50" i="8"/>
  <c r="FS50" i="8"/>
  <c r="FT50" i="8"/>
  <c r="FU50" i="8"/>
  <c r="FV50" i="8"/>
  <c r="FW50" i="8"/>
  <c r="FX50" i="8"/>
  <c r="FY50" i="8"/>
  <c r="FZ50" i="8"/>
  <c r="GA50" i="8"/>
  <c r="GB50" i="8"/>
  <c r="GC50" i="8"/>
  <c r="GD50" i="8"/>
  <c r="GE50" i="8"/>
  <c r="GF50" i="8"/>
  <c r="AT51" i="8"/>
  <c r="AU51" i="8"/>
  <c r="AV51" i="8"/>
  <c r="AW51" i="8"/>
  <c r="AX51" i="8"/>
  <c r="AY51" i="8"/>
  <c r="AZ51" i="8"/>
  <c r="BA51" i="8"/>
  <c r="BB51" i="8"/>
  <c r="BC51" i="8"/>
  <c r="BD51" i="8"/>
  <c r="BE51" i="8"/>
  <c r="BF51" i="8"/>
  <c r="BG51" i="8"/>
  <c r="BH51" i="8"/>
  <c r="BI51" i="8"/>
  <c r="BJ51" i="8"/>
  <c r="BK51" i="8"/>
  <c r="BL51" i="8"/>
  <c r="BM51" i="8"/>
  <c r="BN51" i="8"/>
  <c r="BO51" i="8"/>
  <c r="BP51" i="8"/>
  <c r="BQ51" i="8"/>
  <c r="BR51" i="8"/>
  <c r="BS51" i="8"/>
  <c r="BT51" i="8"/>
  <c r="BU51" i="8"/>
  <c r="BV51" i="8"/>
  <c r="BW51" i="8"/>
  <c r="BX51" i="8"/>
  <c r="BY51" i="8"/>
  <c r="BZ51" i="8"/>
  <c r="CA51" i="8"/>
  <c r="CB51" i="8"/>
  <c r="CC51" i="8"/>
  <c r="CD51" i="8"/>
  <c r="CE51" i="8"/>
  <c r="CF51" i="8"/>
  <c r="CG51" i="8"/>
  <c r="CH51" i="8"/>
  <c r="CI51" i="8"/>
  <c r="CJ51" i="8"/>
  <c r="CK51" i="8"/>
  <c r="CL51" i="8"/>
  <c r="CM51" i="8"/>
  <c r="CN51" i="8"/>
  <c r="CO51" i="8"/>
  <c r="CP51" i="8"/>
  <c r="CQ51" i="8"/>
  <c r="CR51" i="8"/>
  <c r="CS51" i="8"/>
  <c r="CT51" i="8"/>
  <c r="CU51" i="8"/>
  <c r="CV51" i="8"/>
  <c r="CW51" i="8"/>
  <c r="CX51" i="8"/>
  <c r="CY51" i="8"/>
  <c r="CZ51" i="8"/>
  <c r="DA51" i="8"/>
  <c r="DB51" i="8"/>
  <c r="DC51" i="8"/>
  <c r="DD51" i="8"/>
  <c r="DE51" i="8"/>
  <c r="DF51" i="8"/>
  <c r="DG51" i="8"/>
  <c r="DH51" i="8"/>
  <c r="DI51" i="8"/>
  <c r="DJ51" i="8"/>
  <c r="DK51" i="8"/>
  <c r="DL51" i="8"/>
  <c r="DM51" i="8"/>
  <c r="DN51" i="8"/>
  <c r="DO51" i="8"/>
  <c r="DP51" i="8"/>
  <c r="DQ51" i="8"/>
  <c r="DR51" i="8"/>
  <c r="DS51" i="8"/>
  <c r="DT51" i="8"/>
  <c r="DU51" i="8"/>
  <c r="DV51" i="8"/>
  <c r="DW51" i="8"/>
  <c r="DX51" i="8"/>
  <c r="DY51" i="8"/>
  <c r="DZ51" i="8"/>
  <c r="EA51" i="8"/>
  <c r="EB51" i="8"/>
  <c r="EC51" i="8"/>
  <c r="ED51" i="8"/>
  <c r="EE51" i="8"/>
  <c r="EF51" i="8"/>
  <c r="EG51" i="8"/>
  <c r="EH51" i="8"/>
  <c r="EI51" i="8"/>
  <c r="EJ51" i="8"/>
  <c r="EK51" i="8"/>
  <c r="EL51" i="8"/>
  <c r="EM51" i="8"/>
  <c r="EN51" i="8"/>
  <c r="EO51" i="8"/>
  <c r="EP51" i="8"/>
  <c r="EQ51" i="8"/>
  <c r="ER51" i="8"/>
  <c r="ES51" i="8"/>
  <c r="ET51" i="8"/>
  <c r="EU51" i="8"/>
  <c r="EV51" i="8"/>
  <c r="EW51" i="8"/>
  <c r="EX51" i="8"/>
  <c r="EY51" i="8"/>
  <c r="EZ51" i="8"/>
  <c r="FA51" i="8"/>
  <c r="FB51" i="8"/>
  <c r="FC51" i="8"/>
  <c r="FD51" i="8"/>
  <c r="FE51" i="8"/>
  <c r="FF51" i="8"/>
  <c r="FG51" i="8"/>
  <c r="FH51" i="8"/>
  <c r="FI51" i="8"/>
  <c r="FJ51" i="8"/>
  <c r="FK51" i="8"/>
  <c r="FL51" i="8"/>
  <c r="FM51" i="8"/>
  <c r="FN51" i="8"/>
  <c r="FO51" i="8"/>
  <c r="FP51" i="8"/>
  <c r="FQ51" i="8"/>
  <c r="FR51" i="8"/>
  <c r="FS51" i="8"/>
  <c r="FT51" i="8"/>
  <c r="FU51" i="8"/>
  <c r="FV51" i="8"/>
  <c r="FW51" i="8"/>
  <c r="FX51" i="8"/>
  <c r="FY51" i="8"/>
  <c r="FZ51" i="8"/>
  <c r="GA51" i="8"/>
  <c r="GB51" i="8"/>
  <c r="GC51" i="8"/>
  <c r="GD51" i="8"/>
  <c r="GE51" i="8"/>
  <c r="GF51" i="8"/>
  <c r="AT52" i="8"/>
  <c r="AU52" i="8"/>
  <c r="AV52" i="8"/>
  <c r="AW52" i="8"/>
  <c r="AX52" i="8"/>
  <c r="AY52" i="8"/>
  <c r="AZ52" i="8"/>
  <c r="BA52" i="8"/>
  <c r="BB52" i="8"/>
  <c r="BC52" i="8"/>
  <c r="BD52" i="8"/>
  <c r="BE52" i="8"/>
  <c r="BF52" i="8"/>
  <c r="BG52" i="8"/>
  <c r="BH52" i="8"/>
  <c r="BI52" i="8"/>
  <c r="BJ52" i="8"/>
  <c r="BK52" i="8"/>
  <c r="BL52" i="8"/>
  <c r="BM52" i="8"/>
  <c r="BN52" i="8"/>
  <c r="BO52" i="8"/>
  <c r="BP52" i="8"/>
  <c r="BQ52" i="8"/>
  <c r="BR52" i="8"/>
  <c r="BS52" i="8"/>
  <c r="BT52" i="8"/>
  <c r="BU52" i="8"/>
  <c r="BV52" i="8"/>
  <c r="BW52" i="8"/>
  <c r="BX52" i="8"/>
  <c r="BY52" i="8"/>
  <c r="BZ52" i="8"/>
  <c r="CA52" i="8"/>
  <c r="CB52" i="8"/>
  <c r="CC52" i="8"/>
  <c r="CD52" i="8"/>
  <c r="CE52" i="8"/>
  <c r="CF52" i="8"/>
  <c r="CG52" i="8"/>
  <c r="CH52" i="8"/>
  <c r="CI52" i="8"/>
  <c r="CJ52" i="8"/>
  <c r="CK52" i="8"/>
  <c r="CL52" i="8"/>
  <c r="CM52" i="8"/>
  <c r="CN52" i="8"/>
  <c r="CO52" i="8"/>
  <c r="CP52" i="8"/>
  <c r="CQ52" i="8"/>
  <c r="CR52" i="8"/>
  <c r="CS52" i="8"/>
  <c r="CT52" i="8"/>
  <c r="CU52" i="8"/>
  <c r="CV52" i="8"/>
  <c r="CW52" i="8"/>
  <c r="CX52" i="8"/>
  <c r="CY52" i="8"/>
  <c r="CZ52" i="8"/>
  <c r="DA52" i="8"/>
  <c r="DB52" i="8"/>
  <c r="DC52" i="8"/>
  <c r="DD52" i="8"/>
  <c r="DE52" i="8"/>
  <c r="DF52" i="8"/>
  <c r="DG52" i="8"/>
  <c r="DH52" i="8"/>
  <c r="DI52" i="8"/>
  <c r="DJ52" i="8"/>
  <c r="DK52" i="8"/>
  <c r="DL52" i="8"/>
  <c r="DM52" i="8"/>
  <c r="DN52" i="8"/>
  <c r="DO52" i="8"/>
  <c r="DP52" i="8"/>
  <c r="DQ52" i="8"/>
  <c r="DR52" i="8"/>
  <c r="DS52" i="8"/>
  <c r="DT52" i="8"/>
  <c r="DU52" i="8"/>
  <c r="DV52" i="8"/>
  <c r="DW52" i="8"/>
  <c r="DX52" i="8"/>
  <c r="DY52" i="8"/>
  <c r="DZ52" i="8"/>
  <c r="EA52" i="8"/>
  <c r="EB52" i="8"/>
  <c r="EC52" i="8"/>
  <c r="ED52" i="8"/>
  <c r="EE52" i="8"/>
  <c r="EF52" i="8"/>
  <c r="EG52" i="8"/>
  <c r="EH52" i="8"/>
  <c r="EI52" i="8"/>
  <c r="EJ52" i="8"/>
  <c r="EK52" i="8"/>
  <c r="EL52" i="8"/>
  <c r="EM52" i="8"/>
  <c r="EN52" i="8"/>
  <c r="EO52" i="8"/>
  <c r="EP52" i="8"/>
  <c r="EQ52" i="8"/>
  <c r="ER52" i="8"/>
  <c r="ES52" i="8"/>
  <c r="ET52" i="8"/>
  <c r="EU52" i="8"/>
  <c r="EV52" i="8"/>
  <c r="EW52" i="8"/>
  <c r="EX52" i="8"/>
  <c r="EY52" i="8"/>
  <c r="EZ52" i="8"/>
  <c r="FA52" i="8"/>
  <c r="FB52" i="8"/>
  <c r="FC52" i="8"/>
  <c r="FD52" i="8"/>
  <c r="FE52" i="8"/>
  <c r="FF52" i="8"/>
  <c r="FG52" i="8"/>
  <c r="FH52" i="8"/>
  <c r="FI52" i="8"/>
  <c r="FJ52" i="8"/>
  <c r="FK52" i="8"/>
  <c r="FL52" i="8"/>
  <c r="FM52" i="8"/>
  <c r="FN52" i="8"/>
  <c r="FO52" i="8"/>
  <c r="FP52" i="8"/>
  <c r="FQ52" i="8"/>
  <c r="FR52" i="8"/>
  <c r="FS52" i="8"/>
  <c r="FT52" i="8"/>
  <c r="FU52" i="8"/>
  <c r="FV52" i="8"/>
  <c r="FW52" i="8"/>
  <c r="FX52" i="8"/>
  <c r="FY52" i="8"/>
  <c r="FZ52" i="8"/>
  <c r="GA52" i="8"/>
  <c r="GB52" i="8"/>
  <c r="GC52" i="8"/>
  <c r="GD52" i="8"/>
  <c r="GE52" i="8"/>
  <c r="GF52" i="8"/>
  <c r="AT53" i="8"/>
  <c r="AU53" i="8"/>
  <c r="AV53" i="8"/>
  <c r="AW53" i="8"/>
  <c r="AX53" i="8"/>
  <c r="AY53" i="8"/>
  <c r="AZ53" i="8"/>
  <c r="BA53" i="8"/>
  <c r="BB53" i="8"/>
  <c r="BC53" i="8"/>
  <c r="BD53" i="8"/>
  <c r="BE53" i="8"/>
  <c r="BF53" i="8"/>
  <c r="BG53" i="8"/>
  <c r="BH53" i="8"/>
  <c r="BI53" i="8"/>
  <c r="BJ53" i="8"/>
  <c r="BK53" i="8"/>
  <c r="BL53" i="8"/>
  <c r="BM53" i="8"/>
  <c r="BN53" i="8"/>
  <c r="BO53" i="8"/>
  <c r="BP53" i="8"/>
  <c r="BQ53" i="8"/>
  <c r="BR53" i="8"/>
  <c r="BS53" i="8"/>
  <c r="BT53" i="8"/>
  <c r="BU53" i="8"/>
  <c r="BV53" i="8"/>
  <c r="BW53" i="8"/>
  <c r="BX53" i="8"/>
  <c r="BY53" i="8"/>
  <c r="BZ53" i="8"/>
  <c r="CA53" i="8"/>
  <c r="CB53" i="8"/>
  <c r="CC53" i="8"/>
  <c r="CD53" i="8"/>
  <c r="CE53" i="8"/>
  <c r="CF53" i="8"/>
  <c r="CG53" i="8"/>
  <c r="CH53" i="8"/>
  <c r="CI53" i="8"/>
  <c r="CJ53" i="8"/>
  <c r="CK53" i="8"/>
  <c r="CL53" i="8"/>
  <c r="CM53" i="8"/>
  <c r="CN53" i="8"/>
  <c r="CO53" i="8"/>
  <c r="CP53" i="8"/>
  <c r="CQ53" i="8"/>
  <c r="CR53" i="8"/>
  <c r="CS53" i="8"/>
  <c r="CT53" i="8"/>
  <c r="CU53" i="8"/>
  <c r="CV53" i="8"/>
  <c r="CW53" i="8"/>
  <c r="CX53" i="8"/>
  <c r="CY53" i="8"/>
  <c r="CZ53" i="8"/>
  <c r="DA53" i="8"/>
  <c r="DB53" i="8"/>
  <c r="DC53" i="8"/>
  <c r="DD53" i="8"/>
  <c r="DE53" i="8"/>
  <c r="DF53" i="8"/>
  <c r="DG53" i="8"/>
  <c r="DH53" i="8"/>
  <c r="DI53" i="8"/>
  <c r="DJ53" i="8"/>
  <c r="DK53" i="8"/>
  <c r="DL53" i="8"/>
  <c r="DM53" i="8"/>
  <c r="DN53" i="8"/>
  <c r="DO53" i="8"/>
  <c r="DP53" i="8"/>
  <c r="DQ53" i="8"/>
  <c r="DR53" i="8"/>
  <c r="DS53" i="8"/>
  <c r="DT53" i="8"/>
  <c r="DU53" i="8"/>
  <c r="DV53" i="8"/>
  <c r="DW53" i="8"/>
  <c r="DX53" i="8"/>
  <c r="DY53" i="8"/>
  <c r="DZ53" i="8"/>
  <c r="EA53" i="8"/>
  <c r="EB53" i="8"/>
  <c r="EC53" i="8"/>
  <c r="ED53" i="8"/>
  <c r="EE53" i="8"/>
  <c r="EF53" i="8"/>
  <c r="EG53" i="8"/>
  <c r="EH53" i="8"/>
  <c r="EI53" i="8"/>
  <c r="EJ53" i="8"/>
  <c r="EK53" i="8"/>
  <c r="EL53" i="8"/>
  <c r="EM53" i="8"/>
  <c r="EN53" i="8"/>
  <c r="EO53" i="8"/>
  <c r="EP53" i="8"/>
  <c r="EQ53" i="8"/>
  <c r="ER53" i="8"/>
  <c r="ES53" i="8"/>
  <c r="ET53" i="8"/>
  <c r="EU53" i="8"/>
  <c r="EV53" i="8"/>
  <c r="EW53" i="8"/>
  <c r="EX53" i="8"/>
  <c r="EY53" i="8"/>
  <c r="EZ53" i="8"/>
  <c r="FA53" i="8"/>
  <c r="FB53" i="8"/>
  <c r="FC53" i="8"/>
  <c r="FD53" i="8"/>
  <c r="FE53" i="8"/>
  <c r="FF53" i="8"/>
  <c r="FG53" i="8"/>
  <c r="FH53" i="8"/>
  <c r="FI53" i="8"/>
  <c r="FJ53" i="8"/>
  <c r="FK53" i="8"/>
  <c r="FL53" i="8"/>
  <c r="FM53" i="8"/>
  <c r="FN53" i="8"/>
  <c r="FO53" i="8"/>
  <c r="FP53" i="8"/>
  <c r="FQ53" i="8"/>
  <c r="FR53" i="8"/>
  <c r="FS53" i="8"/>
  <c r="FT53" i="8"/>
  <c r="FU53" i="8"/>
  <c r="FV53" i="8"/>
  <c r="FW53" i="8"/>
  <c r="FX53" i="8"/>
  <c r="FY53" i="8"/>
  <c r="FZ53" i="8"/>
  <c r="GA53" i="8"/>
  <c r="GB53" i="8"/>
  <c r="GC53" i="8"/>
  <c r="GD53" i="8"/>
  <c r="GE53" i="8"/>
  <c r="GF53" i="8"/>
  <c r="AT54" i="8"/>
  <c r="AU54" i="8"/>
  <c r="AV54" i="8"/>
  <c r="AW54" i="8"/>
  <c r="AX54" i="8"/>
  <c r="AY54" i="8"/>
  <c r="AZ54" i="8"/>
  <c r="BA54" i="8"/>
  <c r="BB54" i="8"/>
  <c r="BC54" i="8"/>
  <c r="BD54" i="8"/>
  <c r="BE54" i="8"/>
  <c r="BF54" i="8"/>
  <c r="BG54" i="8"/>
  <c r="BH54" i="8"/>
  <c r="BI54" i="8"/>
  <c r="BJ54" i="8"/>
  <c r="BK54" i="8"/>
  <c r="BL54" i="8"/>
  <c r="BM54" i="8"/>
  <c r="BN54" i="8"/>
  <c r="BO54" i="8"/>
  <c r="BP54" i="8"/>
  <c r="BQ54" i="8"/>
  <c r="BR54" i="8"/>
  <c r="BS54" i="8"/>
  <c r="BT54" i="8"/>
  <c r="BU54" i="8"/>
  <c r="BV54" i="8"/>
  <c r="BW54" i="8"/>
  <c r="BX54" i="8"/>
  <c r="BY54" i="8"/>
  <c r="BZ54" i="8"/>
  <c r="CA54" i="8"/>
  <c r="CB54" i="8"/>
  <c r="CC54" i="8"/>
  <c r="CD54" i="8"/>
  <c r="CE54" i="8"/>
  <c r="CF54" i="8"/>
  <c r="CG54" i="8"/>
  <c r="CH54" i="8"/>
  <c r="CI54" i="8"/>
  <c r="CJ54" i="8"/>
  <c r="CK54" i="8"/>
  <c r="CL54" i="8"/>
  <c r="CM54" i="8"/>
  <c r="CN54" i="8"/>
  <c r="CO54" i="8"/>
  <c r="CP54" i="8"/>
  <c r="CQ54" i="8"/>
  <c r="CR54" i="8"/>
  <c r="CS54" i="8"/>
  <c r="CT54" i="8"/>
  <c r="CU54" i="8"/>
  <c r="CV54" i="8"/>
  <c r="CW54" i="8"/>
  <c r="CX54" i="8"/>
  <c r="CY54" i="8"/>
  <c r="CZ54" i="8"/>
  <c r="DA54" i="8"/>
  <c r="DB54" i="8"/>
  <c r="DC54" i="8"/>
  <c r="DD54" i="8"/>
  <c r="DE54" i="8"/>
  <c r="DF54" i="8"/>
  <c r="DG54" i="8"/>
  <c r="DH54" i="8"/>
  <c r="DI54" i="8"/>
  <c r="DJ54" i="8"/>
  <c r="DK54" i="8"/>
  <c r="DL54" i="8"/>
  <c r="DM54" i="8"/>
  <c r="DN54" i="8"/>
  <c r="DO54" i="8"/>
  <c r="DP54" i="8"/>
  <c r="DQ54" i="8"/>
  <c r="DR54" i="8"/>
  <c r="DS54" i="8"/>
  <c r="DT54" i="8"/>
  <c r="DU54" i="8"/>
  <c r="DV54" i="8"/>
  <c r="DW54" i="8"/>
  <c r="DX54" i="8"/>
  <c r="DY54" i="8"/>
  <c r="DZ54" i="8"/>
  <c r="EA54" i="8"/>
  <c r="EB54" i="8"/>
  <c r="EC54" i="8"/>
  <c r="ED54" i="8"/>
  <c r="EE54" i="8"/>
  <c r="EF54" i="8"/>
  <c r="EG54" i="8"/>
  <c r="EH54" i="8"/>
  <c r="EI54" i="8"/>
  <c r="EJ54" i="8"/>
  <c r="EK54" i="8"/>
  <c r="EL54" i="8"/>
  <c r="EM54" i="8"/>
  <c r="EN54" i="8"/>
  <c r="EO54" i="8"/>
  <c r="EP54" i="8"/>
  <c r="EQ54" i="8"/>
  <c r="ER54" i="8"/>
  <c r="ES54" i="8"/>
  <c r="ET54" i="8"/>
  <c r="EU54" i="8"/>
  <c r="EV54" i="8"/>
  <c r="EW54" i="8"/>
  <c r="EX54" i="8"/>
  <c r="EY54" i="8"/>
  <c r="EZ54" i="8"/>
  <c r="FA54" i="8"/>
  <c r="FB54" i="8"/>
  <c r="FC54" i="8"/>
  <c r="FD54" i="8"/>
  <c r="FE54" i="8"/>
  <c r="FF54" i="8"/>
  <c r="FG54" i="8"/>
  <c r="FH54" i="8"/>
  <c r="FI54" i="8"/>
  <c r="FJ54" i="8"/>
  <c r="FK54" i="8"/>
  <c r="FL54" i="8"/>
  <c r="FM54" i="8"/>
  <c r="FN54" i="8"/>
  <c r="FO54" i="8"/>
  <c r="FP54" i="8"/>
  <c r="FQ54" i="8"/>
  <c r="FR54" i="8"/>
  <c r="FS54" i="8"/>
  <c r="FT54" i="8"/>
  <c r="FU54" i="8"/>
  <c r="FV54" i="8"/>
  <c r="FW54" i="8"/>
  <c r="FX54" i="8"/>
  <c r="FY54" i="8"/>
  <c r="FZ54" i="8"/>
  <c r="GA54" i="8"/>
  <c r="GB54" i="8"/>
  <c r="GC54" i="8"/>
  <c r="GD54" i="8"/>
  <c r="GE54" i="8"/>
  <c r="GF54" i="8"/>
  <c r="AT55" i="8"/>
  <c r="AU55" i="8"/>
  <c r="AV55" i="8"/>
  <c r="AW55" i="8"/>
  <c r="AX55" i="8"/>
  <c r="AY55" i="8"/>
  <c r="AZ55" i="8"/>
  <c r="BA55" i="8"/>
  <c r="BB55" i="8"/>
  <c r="BC55" i="8"/>
  <c r="BD55" i="8"/>
  <c r="BE55" i="8"/>
  <c r="BF55" i="8"/>
  <c r="BG55" i="8"/>
  <c r="BH55" i="8"/>
  <c r="BI55" i="8"/>
  <c r="BJ55" i="8"/>
  <c r="BK55" i="8"/>
  <c r="BL55" i="8"/>
  <c r="BM55" i="8"/>
  <c r="BN55" i="8"/>
  <c r="BO55" i="8"/>
  <c r="BP55" i="8"/>
  <c r="BQ55" i="8"/>
  <c r="BR55" i="8"/>
  <c r="BS55" i="8"/>
  <c r="BT55" i="8"/>
  <c r="BU55" i="8"/>
  <c r="BV55" i="8"/>
  <c r="BW55" i="8"/>
  <c r="BX55" i="8"/>
  <c r="BY55" i="8"/>
  <c r="BZ55" i="8"/>
  <c r="CA55" i="8"/>
  <c r="CB55" i="8"/>
  <c r="CC55" i="8"/>
  <c r="CD55" i="8"/>
  <c r="CE55" i="8"/>
  <c r="CF55" i="8"/>
  <c r="CG55" i="8"/>
  <c r="CH55" i="8"/>
  <c r="CI55" i="8"/>
  <c r="CJ55" i="8"/>
  <c r="CK55" i="8"/>
  <c r="CL55" i="8"/>
  <c r="CM55" i="8"/>
  <c r="CN55" i="8"/>
  <c r="CO55" i="8"/>
  <c r="CP55" i="8"/>
  <c r="CQ55" i="8"/>
  <c r="CR55" i="8"/>
  <c r="CS55" i="8"/>
  <c r="CT55" i="8"/>
  <c r="CU55" i="8"/>
  <c r="CV55" i="8"/>
  <c r="CW55" i="8"/>
  <c r="CX55" i="8"/>
  <c r="CY55" i="8"/>
  <c r="CZ55" i="8"/>
  <c r="DA55" i="8"/>
  <c r="DB55" i="8"/>
  <c r="DC55" i="8"/>
  <c r="DD55" i="8"/>
  <c r="DE55" i="8"/>
  <c r="DF55" i="8"/>
  <c r="DG55" i="8"/>
  <c r="DH55" i="8"/>
  <c r="DI55" i="8"/>
  <c r="DJ55" i="8"/>
  <c r="DK55" i="8"/>
  <c r="DL55" i="8"/>
  <c r="DM55" i="8"/>
  <c r="DN55" i="8"/>
  <c r="DO55" i="8"/>
  <c r="DP55" i="8"/>
  <c r="DQ55" i="8"/>
  <c r="DR55" i="8"/>
  <c r="DS55" i="8"/>
  <c r="DT55" i="8"/>
  <c r="DU55" i="8"/>
  <c r="DV55" i="8"/>
  <c r="DW55" i="8"/>
  <c r="DX55" i="8"/>
  <c r="DY55" i="8"/>
  <c r="DZ55" i="8"/>
  <c r="EA55" i="8"/>
  <c r="EB55" i="8"/>
  <c r="EC55" i="8"/>
  <c r="ED55" i="8"/>
  <c r="EE55" i="8"/>
  <c r="EF55" i="8"/>
  <c r="EG55" i="8"/>
  <c r="EH55" i="8"/>
  <c r="EI55" i="8"/>
  <c r="EJ55" i="8"/>
  <c r="EK55" i="8"/>
  <c r="EL55" i="8"/>
  <c r="EM55" i="8"/>
  <c r="EN55" i="8"/>
  <c r="EO55" i="8"/>
  <c r="EP55" i="8"/>
  <c r="EQ55" i="8"/>
  <c r="ER55" i="8"/>
  <c r="ES55" i="8"/>
  <c r="ET55" i="8"/>
  <c r="EU55" i="8"/>
  <c r="EV55" i="8"/>
  <c r="EW55" i="8"/>
  <c r="EX55" i="8"/>
  <c r="EY55" i="8"/>
  <c r="EZ55" i="8"/>
  <c r="FA55" i="8"/>
  <c r="FB55" i="8"/>
  <c r="FC55" i="8"/>
  <c r="FD55" i="8"/>
  <c r="FE55" i="8"/>
  <c r="FF55" i="8"/>
  <c r="FG55" i="8"/>
  <c r="FH55" i="8"/>
  <c r="FI55" i="8"/>
  <c r="FJ55" i="8"/>
  <c r="FK55" i="8"/>
  <c r="FL55" i="8"/>
  <c r="FM55" i="8"/>
  <c r="FN55" i="8"/>
  <c r="FO55" i="8"/>
  <c r="FP55" i="8"/>
  <c r="FQ55" i="8"/>
  <c r="FR55" i="8"/>
  <c r="FS55" i="8"/>
  <c r="FT55" i="8"/>
  <c r="FU55" i="8"/>
  <c r="FV55" i="8"/>
  <c r="FW55" i="8"/>
  <c r="FX55" i="8"/>
  <c r="FY55" i="8"/>
  <c r="FZ55" i="8"/>
  <c r="GA55" i="8"/>
  <c r="GB55" i="8"/>
  <c r="GC55" i="8"/>
  <c r="GD55" i="8"/>
  <c r="GE55" i="8"/>
  <c r="GF55" i="8"/>
  <c r="AT56" i="8"/>
  <c r="AU56" i="8"/>
  <c r="AV56" i="8"/>
  <c r="AW56" i="8"/>
  <c r="AX56" i="8"/>
  <c r="AY56" i="8"/>
  <c r="AZ56" i="8"/>
  <c r="BA56" i="8"/>
  <c r="BB56" i="8"/>
  <c r="BC56" i="8"/>
  <c r="BD56" i="8"/>
  <c r="BE56" i="8"/>
  <c r="BF56" i="8"/>
  <c r="BG56" i="8"/>
  <c r="BH56" i="8"/>
  <c r="BI56" i="8"/>
  <c r="BJ56" i="8"/>
  <c r="BK56" i="8"/>
  <c r="BL56" i="8"/>
  <c r="BM56" i="8"/>
  <c r="BN56" i="8"/>
  <c r="BO56" i="8"/>
  <c r="BP56" i="8"/>
  <c r="BQ56" i="8"/>
  <c r="BR56" i="8"/>
  <c r="BS56" i="8"/>
  <c r="BT56" i="8"/>
  <c r="BU56" i="8"/>
  <c r="BV56" i="8"/>
  <c r="BW56" i="8"/>
  <c r="BX56" i="8"/>
  <c r="BY56" i="8"/>
  <c r="BZ56" i="8"/>
  <c r="CA56" i="8"/>
  <c r="CB56" i="8"/>
  <c r="CC56" i="8"/>
  <c r="CD56" i="8"/>
  <c r="CE56" i="8"/>
  <c r="CF56" i="8"/>
  <c r="CG56" i="8"/>
  <c r="CH56" i="8"/>
  <c r="CI56" i="8"/>
  <c r="CJ56" i="8"/>
  <c r="CK56" i="8"/>
  <c r="CL56" i="8"/>
  <c r="CM56" i="8"/>
  <c r="CN56" i="8"/>
  <c r="CO56" i="8"/>
  <c r="CP56" i="8"/>
  <c r="CQ56" i="8"/>
  <c r="CR56" i="8"/>
  <c r="CS56" i="8"/>
  <c r="CT56" i="8"/>
  <c r="CU56" i="8"/>
  <c r="CV56" i="8"/>
  <c r="CW56" i="8"/>
  <c r="CX56" i="8"/>
  <c r="CY56" i="8"/>
  <c r="CZ56" i="8"/>
  <c r="DA56" i="8"/>
  <c r="DB56" i="8"/>
  <c r="DC56" i="8"/>
  <c r="DD56" i="8"/>
  <c r="DE56" i="8"/>
  <c r="DF56" i="8"/>
  <c r="DG56" i="8"/>
  <c r="DH56" i="8"/>
  <c r="DI56" i="8"/>
  <c r="DJ56" i="8"/>
  <c r="DK56" i="8"/>
  <c r="DL56" i="8"/>
  <c r="DM56" i="8"/>
  <c r="DN56" i="8"/>
  <c r="DO56" i="8"/>
  <c r="DP56" i="8"/>
  <c r="DQ56" i="8"/>
  <c r="DR56" i="8"/>
  <c r="DS56" i="8"/>
  <c r="DT56" i="8"/>
  <c r="DU56" i="8"/>
  <c r="DV56" i="8"/>
  <c r="DW56" i="8"/>
  <c r="DX56" i="8"/>
  <c r="DY56" i="8"/>
  <c r="DZ56" i="8"/>
  <c r="EA56" i="8"/>
  <c r="EB56" i="8"/>
  <c r="EC56" i="8"/>
  <c r="ED56" i="8"/>
  <c r="EE56" i="8"/>
  <c r="EF56" i="8"/>
  <c r="EG56" i="8"/>
  <c r="EH56" i="8"/>
  <c r="EI56" i="8"/>
  <c r="EJ56" i="8"/>
  <c r="EK56" i="8"/>
  <c r="EL56" i="8"/>
  <c r="EM56" i="8"/>
  <c r="EN56" i="8"/>
  <c r="EO56" i="8"/>
  <c r="EP56" i="8"/>
  <c r="EQ56" i="8"/>
  <c r="ER56" i="8"/>
  <c r="ES56" i="8"/>
  <c r="ET56" i="8"/>
  <c r="EU56" i="8"/>
  <c r="EV56" i="8"/>
  <c r="EW56" i="8"/>
  <c r="EX56" i="8"/>
  <c r="EY56" i="8"/>
  <c r="EZ56" i="8"/>
  <c r="FA56" i="8"/>
  <c r="FB56" i="8"/>
  <c r="FC56" i="8"/>
  <c r="FD56" i="8"/>
  <c r="FE56" i="8"/>
  <c r="FF56" i="8"/>
  <c r="FG56" i="8"/>
  <c r="FH56" i="8"/>
  <c r="FI56" i="8"/>
  <c r="FJ56" i="8"/>
  <c r="FK56" i="8"/>
  <c r="FL56" i="8"/>
  <c r="FM56" i="8"/>
  <c r="FN56" i="8"/>
  <c r="FO56" i="8"/>
  <c r="FP56" i="8"/>
  <c r="FQ56" i="8"/>
  <c r="FR56" i="8"/>
  <c r="FS56" i="8"/>
  <c r="FT56" i="8"/>
  <c r="FU56" i="8"/>
  <c r="FV56" i="8"/>
  <c r="FW56" i="8"/>
  <c r="FX56" i="8"/>
  <c r="FY56" i="8"/>
  <c r="FZ56" i="8"/>
  <c r="GA56" i="8"/>
  <c r="GB56" i="8"/>
  <c r="GC56" i="8"/>
  <c r="GD56" i="8"/>
  <c r="GE56" i="8"/>
  <c r="GF56" i="8"/>
  <c r="AT57" i="8"/>
  <c r="AU57" i="8"/>
  <c r="AV57" i="8"/>
  <c r="AW57" i="8"/>
  <c r="AX57" i="8"/>
  <c r="AY57" i="8"/>
  <c r="AZ57" i="8"/>
  <c r="BA57" i="8"/>
  <c r="BB57" i="8"/>
  <c r="BC57" i="8"/>
  <c r="BD57" i="8"/>
  <c r="BE57" i="8"/>
  <c r="BF57" i="8"/>
  <c r="BG57" i="8"/>
  <c r="BH57" i="8"/>
  <c r="BI57" i="8"/>
  <c r="BJ57" i="8"/>
  <c r="BK57" i="8"/>
  <c r="BL57" i="8"/>
  <c r="BM57" i="8"/>
  <c r="BN57" i="8"/>
  <c r="BO57" i="8"/>
  <c r="BP57" i="8"/>
  <c r="BQ57" i="8"/>
  <c r="BR57" i="8"/>
  <c r="BS57" i="8"/>
  <c r="BT57" i="8"/>
  <c r="BU57" i="8"/>
  <c r="BV57" i="8"/>
  <c r="BW57" i="8"/>
  <c r="BX57" i="8"/>
  <c r="BY57" i="8"/>
  <c r="BZ57" i="8"/>
  <c r="CA57" i="8"/>
  <c r="CB57" i="8"/>
  <c r="CC57" i="8"/>
  <c r="CD57" i="8"/>
  <c r="CE57" i="8"/>
  <c r="CF57" i="8"/>
  <c r="CG57" i="8"/>
  <c r="CH57" i="8"/>
  <c r="CI57" i="8"/>
  <c r="CJ57" i="8"/>
  <c r="CK57" i="8"/>
  <c r="CL57" i="8"/>
  <c r="CM57" i="8"/>
  <c r="CN57" i="8"/>
  <c r="CO57" i="8"/>
  <c r="CP57" i="8"/>
  <c r="CQ57" i="8"/>
  <c r="CR57" i="8"/>
  <c r="CS57" i="8"/>
  <c r="CT57" i="8"/>
  <c r="CU57" i="8"/>
  <c r="CV57" i="8"/>
  <c r="CW57" i="8"/>
  <c r="CX57" i="8"/>
  <c r="CY57" i="8"/>
  <c r="CZ57" i="8"/>
  <c r="DA57" i="8"/>
  <c r="DB57" i="8"/>
  <c r="DC57" i="8"/>
  <c r="DD57" i="8"/>
  <c r="DE57" i="8"/>
  <c r="DF57" i="8"/>
  <c r="DG57" i="8"/>
  <c r="DH57" i="8"/>
  <c r="DI57" i="8"/>
  <c r="DJ57" i="8"/>
  <c r="DK57" i="8"/>
  <c r="DL57" i="8"/>
  <c r="DM57" i="8"/>
  <c r="DN57" i="8"/>
  <c r="DO57" i="8"/>
  <c r="DP57" i="8"/>
  <c r="DQ57" i="8"/>
  <c r="DR57" i="8"/>
  <c r="DS57" i="8"/>
  <c r="DT57" i="8"/>
  <c r="DU57" i="8"/>
  <c r="DV57" i="8"/>
  <c r="DW57" i="8"/>
  <c r="DX57" i="8"/>
  <c r="DY57" i="8"/>
  <c r="DZ57" i="8"/>
  <c r="EA57" i="8"/>
  <c r="EB57" i="8"/>
  <c r="EC57" i="8"/>
  <c r="ED57" i="8"/>
  <c r="EE57" i="8"/>
  <c r="EF57" i="8"/>
  <c r="EG57" i="8"/>
  <c r="EH57" i="8"/>
  <c r="EI57" i="8"/>
  <c r="EJ57" i="8"/>
  <c r="EK57" i="8"/>
  <c r="EL57" i="8"/>
  <c r="EM57" i="8"/>
  <c r="EN57" i="8"/>
  <c r="EO57" i="8"/>
  <c r="EP57" i="8"/>
  <c r="EQ57" i="8"/>
  <c r="ER57" i="8"/>
  <c r="ES57" i="8"/>
  <c r="ET57" i="8"/>
  <c r="EU57" i="8"/>
  <c r="EV57" i="8"/>
  <c r="EW57" i="8"/>
  <c r="EX57" i="8"/>
  <c r="EY57" i="8"/>
  <c r="EZ57" i="8"/>
  <c r="FA57" i="8"/>
  <c r="FB57" i="8"/>
  <c r="FC57" i="8"/>
  <c r="FD57" i="8"/>
  <c r="FE57" i="8"/>
  <c r="FF57" i="8"/>
  <c r="FG57" i="8"/>
  <c r="FH57" i="8"/>
  <c r="FI57" i="8"/>
  <c r="FJ57" i="8"/>
  <c r="FK57" i="8"/>
  <c r="FL57" i="8"/>
  <c r="FM57" i="8"/>
  <c r="FN57" i="8"/>
  <c r="FO57" i="8"/>
  <c r="FP57" i="8"/>
  <c r="FQ57" i="8"/>
  <c r="FR57" i="8"/>
  <c r="FS57" i="8"/>
  <c r="FT57" i="8"/>
  <c r="FU57" i="8"/>
  <c r="FV57" i="8"/>
  <c r="FW57" i="8"/>
  <c r="FX57" i="8"/>
  <c r="FY57" i="8"/>
  <c r="FZ57" i="8"/>
  <c r="GA57" i="8"/>
  <c r="GB57" i="8"/>
  <c r="GC57" i="8"/>
  <c r="GD57" i="8"/>
  <c r="GE57" i="8"/>
  <c r="GF57" i="8"/>
  <c r="AT58" i="8"/>
  <c r="AU58" i="8"/>
  <c r="AV58" i="8"/>
  <c r="AW58" i="8"/>
  <c r="AX58" i="8"/>
  <c r="AY58" i="8"/>
  <c r="AZ58" i="8"/>
  <c r="BA58" i="8"/>
  <c r="BB58" i="8"/>
  <c r="BC58" i="8"/>
  <c r="BD58" i="8"/>
  <c r="BE58" i="8"/>
  <c r="BF58" i="8"/>
  <c r="BG58" i="8"/>
  <c r="BH58" i="8"/>
  <c r="BI58" i="8"/>
  <c r="BJ58" i="8"/>
  <c r="BK58" i="8"/>
  <c r="BL58" i="8"/>
  <c r="BM58" i="8"/>
  <c r="BN58" i="8"/>
  <c r="BO58" i="8"/>
  <c r="BP58" i="8"/>
  <c r="BQ58" i="8"/>
  <c r="BR58" i="8"/>
  <c r="BS58" i="8"/>
  <c r="BT58" i="8"/>
  <c r="BU58" i="8"/>
  <c r="BV58" i="8"/>
  <c r="BW58" i="8"/>
  <c r="BX58" i="8"/>
  <c r="BY58" i="8"/>
  <c r="BZ58" i="8"/>
  <c r="CA58" i="8"/>
  <c r="CB58" i="8"/>
  <c r="CC58" i="8"/>
  <c r="CD58" i="8"/>
  <c r="CE58" i="8"/>
  <c r="CF58" i="8"/>
  <c r="CG58" i="8"/>
  <c r="CH58" i="8"/>
  <c r="CI58" i="8"/>
  <c r="CJ58" i="8"/>
  <c r="CK58" i="8"/>
  <c r="CL58" i="8"/>
  <c r="CM58" i="8"/>
  <c r="CN58" i="8"/>
  <c r="CO58" i="8"/>
  <c r="CP58" i="8"/>
  <c r="CQ58" i="8"/>
  <c r="CR58" i="8"/>
  <c r="CS58" i="8"/>
  <c r="CT58" i="8"/>
  <c r="CU58" i="8"/>
  <c r="CV58" i="8"/>
  <c r="CW58" i="8"/>
  <c r="CX58" i="8"/>
  <c r="CY58" i="8"/>
  <c r="CZ58" i="8"/>
  <c r="DA58" i="8"/>
  <c r="DB58" i="8"/>
  <c r="DC58" i="8"/>
  <c r="DD58" i="8"/>
  <c r="DE58" i="8"/>
  <c r="DF58" i="8"/>
  <c r="DG58" i="8"/>
  <c r="DH58" i="8"/>
  <c r="DI58" i="8"/>
  <c r="DJ58" i="8"/>
  <c r="DK58" i="8"/>
  <c r="DL58" i="8"/>
  <c r="DM58" i="8"/>
  <c r="DN58" i="8"/>
  <c r="DO58" i="8"/>
  <c r="DP58" i="8"/>
  <c r="DQ58" i="8"/>
  <c r="DR58" i="8"/>
  <c r="DS58" i="8"/>
  <c r="DT58" i="8"/>
  <c r="DU58" i="8"/>
  <c r="DV58" i="8"/>
  <c r="DW58" i="8"/>
  <c r="DX58" i="8"/>
  <c r="DY58" i="8"/>
  <c r="DZ58" i="8"/>
  <c r="EA58" i="8"/>
  <c r="EB58" i="8"/>
  <c r="EC58" i="8"/>
  <c r="ED58" i="8"/>
  <c r="EE58" i="8"/>
  <c r="EF58" i="8"/>
  <c r="EG58" i="8"/>
  <c r="EH58" i="8"/>
  <c r="EI58" i="8"/>
  <c r="EJ58" i="8"/>
  <c r="EK58" i="8"/>
  <c r="EL58" i="8"/>
  <c r="EM58" i="8"/>
  <c r="EN58" i="8"/>
  <c r="EO58" i="8"/>
  <c r="EP58" i="8"/>
  <c r="EQ58" i="8"/>
  <c r="ER58" i="8"/>
  <c r="ES58" i="8"/>
  <c r="ET58" i="8"/>
  <c r="EU58" i="8"/>
  <c r="EV58" i="8"/>
  <c r="EW58" i="8"/>
  <c r="EX58" i="8"/>
  <c r="EY58" i="8"/>
  <c r="EZ58" i="8"/>
  <c r="FA58" i="8"/>
  <c r="FB58" i="8"/>
  <c r="FC58" i="8"/>
  <c r="FD58" i="8"/>
  <c r="FE58" i="8"/>
  <c r="FF58" i="8"/>
  <c r="FG58" i="8"/>
  <c r="FH58" i="8"/>
  <c r="FI58" i="8"/>
  <c r="FJ58" i="8"/>
  <c r="FK58" i="8"/>
  <c r="FL58" i="8"/>
  <c r="FM58" i="8"/>
  <c r="FN58" i="8"/>
  <c r="FO58" i="8"/>
  <c r="FP58" i="8"/>
  <c r="FQ58" i="8"/>
  <c r="FR58" i="8"/>
  <c r="FS58" i="8"/>
  <c r="FT58" i="8"/>
  <c r="FU58" i="8"/>
  <c r="FV58" i="8"/>
  <c r="FW58" i="8"/>
  <c r="FX58" i="8"/>
  <c r="FY58" i="8"/>
  <c r="FZ58" i="8"/>
  <c r="GA58" i="8"/>
  <c r="GB58" i="8"/>
  <c r="GC58" i="8"/>
  <c r="GD58" i="8"/>
  <c r="GE58" i="8"/>
  <c r="GF58" i="8"/>
  <c r="AT59" i="8"/>
  <c r="AU59" i="8"/>
  <c r="AV59" i="8"/>
  <c r="AW59" i="8"/>
  <c r="AX59" i="8"/>
  <c r="AY59" i="8"/>
  <c r="AZ59" i="8"/>
  <c r="BA59" i="8"/>
  <c r="BB59" i="8"/>
  <c r="BC59" i="8"/>
  <c r="BD59" i="8"/>
  <c r="BE59" i="8"/>
  <c r="BF59" i="8"/>
  <c r="BG59" i="8"/>
  <c r="BH59" i="8"/>
  <c r="BI59" i="8"/>
  <c r="BJ59" i="8"/>
  <c r="BK59" i="8"/>
  <c r="BL59" i="8"/>
  <c r="BM59" i="8"/>
  <c r="BN59" i="8"/>
  <c r="BO59" i="8"/>
  <c r="BP59" i="8"/>
  <c r="BQ59" i="8"/>
  <c r="BR59" i="8"/>
  <c r="BS59" i="8"/>
  <c r="BT59" i="8"/>
  <c r="BU59" i="8"/>
  <c r="BV59" i="8"/>
  <c r="BW59" i="8"/>
  <c r="BX59" i="8"/>
  <c r="BY59" i="8"/>
  <c r="BZ59" i="8"/>
  <c r="CA59" i="8"/>
  <c r="CB59" i="8"/>
  <c r="CC59" i="8"/>
  <c r="CD59" i="8"/>
  <c r="CE59" i="8"/>
  <c r="CF59" i="8"/>
  <c r="CG59" i="8"/>
  <c r="CH59" i="8"/>
  <c r="CI59" i="8"/>
  <c r="CJ59" i="8"/>
  <c r="CK59" i="8"/>
  <c r="CL59" i="8"/>
  <c r="CM59" i="8"/>
  <c r="CN59" i="8"/>
  <c r="CO59" i="8"/>
  <c r="CP59" i="8"/>
  <c r="CQ59" i="8"/>
  <c r="CR59" i="8"/>
  <c r="CS59" i="8"/>
  <c r="CT59" i="8"/>
  <c r="CU59" i="8"/>
  <c r="CV59" i="8"/>
  <c r="CW59" i="8"/>
  <c r="CX59" i="8"/>
  <c r="CY59" i="8"/>
  <c r="CZ59" i="8"/>
  <c r="DA59" i="8"/>
  <c r="DB59" i="8"/>
  <c r="DC59" i="8"/>
  <c r="DD59" i="8"/>
  <c r="DE59" i="8"/>
  <c r="DF59" i="8"/>
  <c r="DG59" i="8"/>
  <c r="DH59" i="8"/>
  <c r="DI59" i="8"/>
  <c r="DJ59" i="8"/>
  <c r="DK59" i="8"/>
  <c r="DL59" i="8"/>
  <c r="DM59" i="8"/>
  <c r="DN59" i="8"/>
  <c r="DO59" i="8"/>
  <c r="DP59" i="8"/>
  <c r="DQ59" i="8"/>
  <c r="DR59" i="8"/>
  <c r="DS59" i="8"/>
  <c r="DT59" i="8"/>
  <c r="DU59" i="8"/>
  <c r="DV59" i="8"/>
  <c r="DW59" i="8"/>
  <c r="DX59" i="8"/>
  <c r="DY59" i="8"/>
  <c r="DZ59" i="8"/>
  <c r="EA59" i="8"/>
  <c r="EB59" i="8"/>
  <c r="EC59" i="8"/>
  <c r="ED59" i="8"/>
  <c r="EE59" i="8"/>
  <c r="EF59" i="8"/>
  <c r="EG59" i="8"/>
  <c r="EH59" i="8"/>
  <c r="EI59" i="8"/>
  <c r="EJ59" i="8"/>
  <c r="EK59" i="8"/>
  <c r="EL59" i="8"/>
  <c r="EM59" i="8"/>
  <c r="EN59" i="8"/>
  <c r="EO59" i="8"/>
  <c r="EP59" i="8"/>
  <c r="EQ59" i="8"/>
  <c r="ER59" i="8"/>
  <c r="ES59" i="8"/>
  <c r="ET59" i="8"/>
  <c r="EU59" i="8"/>
  <c r="EV59" i="8"/>
  <c r="EW59" i="8"/>
  <c r="EX59" i="8"/>
  <c r="EY59" i="8"/>
  <c r="EZ59" i="8"/>
  <c r="FA59" i="8"/>
  <c r="FB59" i="8"/>
  <c r="FC59" i="8"/>
  <c r="FD59" i="8"/>
  <c r="FE59" i="8"/>
  <c r="FF59" i="8"/>
  <c r="FG59" i="8"/>
  <c r="FH59" i="8"/>
  <c r="FI59" i="8"/>
  <c r="FJ59" i="8"/>
  <c r="FK59" i="8"/>
  <c r="FL59" i="8"/>
  <c r="FM59" i="8"/>
  <c r="FN59" i="8"/>
  <c r="FO59" i="8"/>
  <c r="FP59" i="8"/>
  <c r="FQ59" i="8"/>
  <c r="FR59" i="8"/>
  <c r="FS59" i="8"/>
  <c r="FT59" i="8"/>
  <c r="FU59" i="8"/>
  <c r="FV59" i="8"/>
  <c r="FW59" i="8"/>
  <c r="FX59" i="8"/>
  <c r="FY59" i="8"/>
  <c r="FZ59" i="8"/>
  <c r="GA59" i="8"/>
  <c r="GB59" i="8"/>
  <c r="GC59" i="8"/>
  <c r="GD59" i="8"/>
  <c r="GE59" i="8"/>
  <c r="GF59" i="8"/>
  <c r="AT60" i="8"/>
  <c r="AU60" i="8"/>
  <c r="AV60" i="8"/>
  <c r="AW60" i="8"/>
  <c r="AX60" i="8"/>
  <c r="AY60" i="8"/>
  <c r="AZ60" i="8"/>
  <c r="BA60" i="8"/>
  <c r="BB60" i="8"/>
  <c r="BC60" i="8"/>
  <c r="BD60" i="8"/>
  <c r="BE60" i="8"/>
  <c r="BF60" i="8"/>
  <c r="BG60" i="8"/>
  <c r="BH60" i="8"/>
  <c r="BI60" i="8"/>
  <c r="BJ60" i="8"/>
  <c r="BK60" i="8"/>
  <c r="BL60" i="8"/>
  <c r="BM60" i="8"/>
  <c r="BN60" i="8"/>
  <c r="BO60" i="8"/>
  <c r="BP60" i="8"/>
  <c r="BQ60" i="8"/>
  <c r="BR60" i="8"/>
  <c r="BS60" i="8"/>
  <c r="BT60" i="8"/>
  <c r="BU60" i="8"/>
  <c r="BV60" i="8"/>
  <c r="BW60" i="8"/>
  <c r="BX60" i="8"/>
  <c r="BY60" i="8"/>
  <c r="BZ60" i="8"/>
  <c r="CA60" i="8"/>
  <c r="CB60" i="8"/>
  <c r="CC60" i="8"/>
  <c r="CD60" i="8"/>
  <c r="CE60" i="8"/>
  <c r="CF60" i="8"/>
  <c r="CG60" i="8"/>
  <c r="CH60" i="8"/>
  <c r="CI60" i="8"/>
  <c r="CJ60" i="8"/>
  <c r="CK60" i="8"/>
  <c r="CL60" i="8"/>
  <c r="CM60" i="8"/>
  <c r="CN60" i="8"/>
  <c r="CO60" i="8"/>
  <c r="CP60" i="8"/>
  <c r="CQ60" i="8"/>
  <c r="CR60" i="8"/>
  <c r="CS60" i="8"/>
  <c r="CT60" i="8"/>
  <c r="CU60" i="8"/>
  <c r="CV60" i="8"/>
  <c r="CW60" i="8"/>
  <c r="CX60" i="8"/>
  <c r="CY60" i="8"/>
  <c r="CZ60" i="8"/>
  <c r="DA60" i="8"/>
  <c r="DB60" i="8"/>
  <c r="DC60" i="8"/>
  <c r="DD60" i="8"/>
  <c r="DE60" i="8"/>
  <c r="DF60" i="8"/>
  <c r="DG60" i="8"/>
  <c r="DH60" i="8"/>
  <c r="DI60" i="8"/>
  <c r="DJ60" i="8"/>
  <c r="DK60" i="8"/>
  <c r="DL60" i="8"/>
  <c r="DM60" i="8"/>
  <c r="DN60" i="8"/>
  <c r="DO60" i="8"/>
  <c r="DP60" i="8"/>
  <c r="DQ60" i="8"/>
  <c r="DR60" i="8"/>
  <c r="DS60" i="8"/>
  <c r="DT60" i="8"/>
  <c r="DU60" i="8"/>
  <c r="DV60" i="8"/>
  <c r="DW60" i="8"/>
  <c r="DX60" i="8"/>
  <c r="DY60" i="8"/>
  <c r="DZ60" i="8"/>
  <c r="EA60" i="8"/>
  <c r="EB60" i="8"/>
  <c r="EC60" i="8"/>
  <c r="ED60" i="8"/>
  <c r="EE60" i="8"/>
  <c r="EF60" i="8"/>
  <c r="EG60" i="8"/>
  <c r="EH60" i="8"/>
  <c r="EI60" i="8"/>
  <c r="EJ60" i="8"/>
  <c r="EK60" i="8"/>
  <c r="EL60" i="8"/>
  <c r="EM60" i="8"/>
  <c r="EN60" i="8"/>
  <c r="EO60" i="8"/>
  <c r="EP60" i="8"/>
  <c r="EQ60" i="8"/>
  <c r="ER60" i="8"/>
  <c r="ES60" i="8"/>
  <c r="ET60" i="8"/>
  <c r="EU60" i="8"/>
  <c r="EV60" i="8"/>
  <c r="EW60" i="8"/>
  <c r="EX60" i="8"/>
  <c r="EY60" i="8"/>
  <c r="EZ60" i="8"/>
  <c r="FA60" i="8"/>
  <c r="FB60" i="8"/>
  <c r="FC60" i="8"/>
  <c r="FD60" i="8"/>
  <c r="FE60" i="8"/>
  <c r="FF60" i="8"/>
  <c r="FG60" i="8"/>
  <c r="FH60" i="8"/>
  <c r="FI60" i="8"/>
  <c r="FJ60" i="8"/>
  <c r="FK60" i="8"/>
  <c r="FL60" i="8"/>
  <c r="FM60" i="8"/>
  <c r="FN60" i="8"/>
  <c r="FO60" i="8"/>
  <c r="FP60" i="8"/>
  <c r="FQ60" i="8"/>
  <c r="FR60" i="8"/>
  <c r="FS60" i="8"/>
  <c r="FT60" i="8"/>
  <c r="FU60" i="8"/>
  <c r="FV60" i="8"/>
  <c r="FW60" i="8"/>
  <c r="FX60" i="8"/>
  <c r="FY60" i="8"/>
  <c r="FZ60" i="8"/>
  <c r="GA60" i="8"/>
  <c r="GB60" i="8"/>
  <c r="GC60" i="8"/>
  <c r="GD60" i="8"/>
  <c r="GE60" i="8"/>
  <c r="GF60" i="8"/>
  <c r="AT61" i="8"/>
  <c r="AU61" i="8"/>
  <c r="AV61" i="8"/>
  <c r="AW61" i="8"/>
  <c r="AX61" i="8"/>
  <c r="AY61" i="8"/>
  <c r="AZ61" i="8"/>
  <c r="BA61" i="8"/>
  <c r="BB61" i="8"/>
  <c r="BC61" i="8"/>
  <c r="BD61" i="8"/>
  <c r="BE61" i="8"/>
  <c r="BF61" i="8"/>
  <c r="BG61" i="8"/>
  <c r="BH61" i="8"/>
  <c r="BI61" i="8"/>
  <c r="BJ61" i="8"/>
  <c r="BK61" i="8"/>
  <c r="BL61" i="8"/>
  <c r="BM61" i="8"/>
  <c r="BN61" i="8"/>
  <c r="BO61" i="8"/>
  <c r="BP61" i="8"/>
  <c r="BQ61" i="8"/>
  <c r="BR61" i="8"/>
  <c r="BS61" i="8"/>
  <c r="BT61" i="8"/>
  <c r="BU61" i="8"/>
  <c r="BV61" i="8"/>
  <c r="BW61" i="8"/>
  <c r="BX61" i="8"/>
  <c r="BY61" i="8"/>
  <c r="BZ61" i="8"/>
  <c r="CA61" i="8"/>
  <c r="CB61" i="8"/>
  <c r="CC61" i="8"/>
  <c r="CD61" i="8"/>
  <c r="CE61" i="8"/>
  <c r="CF61" i="8"/>
  <c r="CG61" i="8"/>
  <c r="CH61" i="8"/>
  <c r="CI61" i="8"/>
  <c r="CJ61" i="8"/>
  <c r="CK61" i="8"/>
  <c r="CL61" i="8"/>
  <c r="CM61" i="8"/>
  <c r="CN61" i="8"/>
  <c r="CO61" i="8"/>
  <c r="CP61" i="8"/>
  <c r="CQ61" i="8"/>
  <c r="CR61" i="8"/>
  <c r="CS61" i="8"/>
  <c r="CT61" i="8"/>
  <c r="CU61" i="8"/>
  <c r="CV61" i="8"/>
  <c r="CW61" i="8"/>
  <c r="CX61" i="8"/>
  <c r="CY61" i="8"/>
  <c r="CZ61" i="8"/>
  <c r="DA61" i="8"/>
  <c r="DB61" i="8"/>
  <c r="DC61" i="8"/>
  <c r="DD61" i="8"/>
  <c r="DE61" i="8"/>
  <c r="DF61" i="8"/>
  <c r="DG61" i="8"/>
  <c r="DH61" i="8"/>
  <c r="DI61" i="8"/>
  <c r="DJ61" i="8"/>
  <c r="DK61" i="8"/>
  <c r="DL61" i="8"/>
  <c r="DM61" i="8"/>
  <c r="DN61" i="8"/>
  <c r="DO61" i="8"/>
  <c r="DP61" i="8"/>
  <c r="DQ61" i="8"/>
  <c r="DR61" i="8"/>
  <c r="DS61" i="8"/>
  <c r="DT61" i="8"/>
  <c r="DU61" i="8"/>
  <c r="DV61" i="8"/>
  <c r="DW61" i="8"/>
  <c r="DX61" i="8"/>
  <c r="DY61" i="8"/>
  <c r="DZ61" i="8"/>
  <c r="EA61" i="8"/>
  <c r="EB61" i="8"/>
  <c r="EC61" i="8"/>
  <c r="ED61" i="8"/>
  <c r="EE61" i="8"/>
  <c r="EF61" i="8"/>
  <c r="EG61" i="8"/>
  <c r="EH61" i="8"/>
  <c r="EI61" i="8"/>
  <c r="EJ61" i="8"/>
  <c r="EK61" i="8"/>
  <c r="EL61" i="8"/>
  <c r="EM61" i="8"/>
  <c r="EN61" i="8"/>
  <c r="EO61" i="8"/>
  <c r="EP61" i="8"/>
  <c r="EQ61" i="8"/>
  <c r="ER61" i="8"/>
  <c r="ES61" i="8"/>
  <c r="ET61" i="8"/>
  <c r="EU61" i="8"/>
  <c r="EV61" i="8"/>
  <c r="EW61" i="8"/>
  <c r="EX61" i="8"/>
  <c r="EY61" i="8"/>
  <c r="EZ61" i="8"/>
  <c r="FA61" i="8"/>
  <c r="FB61" i="8"/>
  <c r="FC61" i="8"/>
  <c r="FD61" i="8"/>
  <c r="FE61" i="8"/>
  <c r="FF61" i="8"/>
  <c r="FG61" i="8"/>
  <c r="FH61" i="8"/>
  <c r="FI61" i="8"/>
  <c r="FJ61" i="8"/>
  <c r="FK61" i="8"/>
  <c r="FL61" i="8"/>
  <c r="FM61" i="8"/>
  <c r="FN61" i="8"/>
  <c r="FO61" i="8"/>
  <c r="FP61" i="8"/>
  <c r="FQ61" i="8"/>
  <c r="FR61" i="8"/>
  <c r="FS61" i="8"/>
  <c r="FT61" i="8"/>
  <c r="FU61" i="8"/>
  <c r="FV61" i="8"/>
  <c r="FW61" i="8"/>
  <c r="FX61" i="8"/>
  <c r="FY61" i="8"/>
  <c r="FZ61" i="8"/>
  <c r="GA61" i="8"/>
  <c r="GB61" i="8"/>
  <c r="GC61" i="8"/>
  <c r="GD61" i="8"/>
  <c r="GE61" i="8"/>
  <c r="GF61" i="8"/>
  <c r="AT62" i="8"/>
  <c r="AU62" i="8"/>
  <c r="AV62" i="8"/>
  <c r="AW62" i="8"/>
  <c r="AX62" i="8"/>
  <c r="AY62" i="8"/>
  <c r="AZ62" i="8"/>
  <c r="BA62" i="8"/>
  <c r="BB62" i="8"/>
  <c r="BC62" i="8"/>
  <c r="BD62" i="8"/>
  <c r="BE62" i="8"/>
  <c r="BF62" i="8"/>
  <c r="BG62" i="8"/>
  <c r="BH62" i="8"/>
  <c r="BI62" i="8"/>
  <c r="BJ62" i="8"/>
  <c r="BK62" i="8"/>
  <c r="BL62" i="8"/>
  <c r="BM62" i="8"/>
  <c r="BN62" i="8"/>
  <c r="BO62" i="8"/>
  <c r="BP62" i="8"/>
  <c r="BQ62" i="8"/>
  <c r="BR62" i="8"/>
  <c r="BS62" i="8"/>
  <c r="BT62" i="8"/>
  <c r="BU62" i="8"/>
  <c r="BV62" i="8"/>
  <c r="BW62" i="8"/>
  <c r="BX62" i="8"/>
  <c r="BY62" i="8"/>
  <c r="BZ62" i="8"/>
  <c r="CA62" i="8"/>
  <c r="CB62" i="8"/>
  <c r="CC62" i="8"/>
  <c r="CD62" i="8"/>
  <c r="CE62" i="8"/>
  <c r="CF62" i="8"/>
  <c r="CG62" i="8"/>
  <c r="CH62" i="8"/>
  <c r="CI62" i="8"/>
  <c r="CJ62" i="8"/>
  <c r="CK62" i="8"/>
  <c r="CL62" i="8"/>
  <c r="CM62" i="8"/>
  <c r="CN62" i="8"/>
  <c r="CO62" i="8"/>
  <c r="CP62" i="8"/>
  <c r="CQ62" i="8"/>
  <c r="CR62" i="8"/>
  <c r="CS62" i="8"/>
  <c r="CT62" i="8"/>
  <c r="CU62" i="8"/>
  <c r="CV62" i="8"/>
  <c r="CW62" i="8"/>
  <c r="CX62" i="8"/>
  <c r="CY62" i="8"/>
  <c r="CZ62" i="8"/>
  <c r="DA62" i="8"/>
  <c r="DB62" i="8"/>
  <c r="DC62" i="8"/>
  <c r="DD62" i="8"/>
  <c r="DE62" i="8"/>
  <c r="DF62" i="8"/>
  <c r="DG62" i="8"/>
  <c r="DH62" i="8"/>
  <c r="DI62" i="8"/>
  <c r="DJ62" i="8"/>
  <c r="DK62" i="8"/>
  <c r="DL62" i="8"/>
  <c r="DM62" i="8"/>
  <c r="DN62" i="8"/>
  <c r="DO62" i="8"/>
  <c r="DP62" i="8"/>
  <c r="DQ62" i="8"/>
  <c r="DR62" i="8"/>
  <c r="DS62" i="8"/>
  <c r="DT62" i="8"/>
  <c r="DU62" i="8"/>
  <c r="DV62" i="8"/>
  <c r="DW62" i="8"/>
  <c r="DX62" i="8"/>
  <c r="DY62" i="8"/>
  <c r="DZ62" i="8"/>
  <c r="EA62" i="8"/>
  <c r="EB62" i="8"/>
  <c r="EC62" i="8"/>
  <c r="ED62" i="8"/>
  <c r="EE62" i="8"/>
  <c r="EF62" i="8"/>
  <c r="EG62" i="8"/>
  <c r="EH62" i="8"/>
  <c r="EI62" i="8"/>
  <c r="EJ62" i="8"/>
  <c r="EK62" i="8"/>
  <c r="EL62" i="8"/>
  <c r="EM62" i="8"/>
  <c r="EN62" i="8"/>
  <c r="EO62" i="8"/>
  <c r="EP62" i="8"/>
  <c r="EQ62" i="8"/>
  <c r="ER62" i="8"/>
  <c r="ES62" i="8"/>
  <c r="ET62" i="8"/>
  <c r="EU62" i="8"/>
  <c r="EV62" i="8"/>
  <c r="EW62" i="8"/>
  <c r="EX62" i="8"/>
  <c r="EY62" i="8"/>
  <c r="EZ62" i="8"/>
  <c r="FA62" i="8"/>
  <c r="FB62" i="8"/>
  <c r="FC62" i="8"/>
  <c r="FD62" i="8"/>
  <c r="FE62" i="8"/>
  <c r="FF62" i="8"/>
  <c r="FG62" i="8"/>
  <c r="FH62" i="8"/>
  <c r="FI62" i="8"/>
  <c r="FJ62" i="8"/>
  <c r="FK62" i="8"/>
  <c r="FL62" i="8"/>
  <c r="FM62" i="8"/>
  <c r="FN62" i="8"/>
  <c r="FO62" i="8"/>
  <c r="FP62" i="8"/>
  <c r="FQ62" i="8"/>
  <c r="FR62" i="8"/>
  <c r="FS62" i="8"/>
  <c r="FT62" i="8"/>
  <c r="FU62" i="8"/>
  <c r="FV62" i="8"/>
  <c r="FW62" i="8"/>
  <c r="FX62" i="8"/>
  <c r="FY62" i="8"/>
  <c r="FZ62" i="8"/>
  <c r="GA62" i="8"/>
  <c r="GB62" i="8"/>
  <c r="GC62" i="8"/>
  <c r="GD62" i="8"/>
  <c r="GE62" i="8"/>
  <c r="GF62" i="8"/>
  <c r="AT63" i="8"/>
  <c r="AU63" i="8"/>
  <c r="AV63" i="8"/>
  <c r="AW63" i="8"/>
  <c r="AX63" i="8"/>
  <c r="AY63" i="8"/>
  <c r="AZ63" i="8"/>
  <c r="BA63" i="8"/>
  <c r="BB63" i="8"/>
  <c r="BC63" i="8"/>
  <c r="BD63" i="8"/>
  <c r="BE63" i="8"/>
  <c r="BF63" i="8"/>
  <c r="BG63" i="8"/>
  <c r="BH63" i="8"/>
  <c r="BI63" i="8"/>
  <c r="BJ63" i="8"/>
  <c r="BK63" i="8"/>
  <c r="BL63" i="8"/>
  <c r="BM63" i="8"/>
  <c r="BN63" i="8"/>
  <c r="BO63" i="8"/>
  <c r="BP63" i="8"/>
  <c r="BQ63" i="8"/>
  <c r="BR63" i="8"/>
  <c r="BS63" i="8"/>
  <c r="BT63" i="8"/>
  <c r="BU63" i="8"/>
  <c r="BV63" i="8"/>
  <c r="BW63" i="8"/>
  <c r="BX63" i="8"/>
  <c r="BY63" i="8"/>
  <c r="BZ63" i="8"/>
  <c r="CA63" i="8"/>
  <c r="CB63" i="8"/>
  <c r="CC63" i="8"/>
  <c r="CD63" i="8"/>
  <c r="CE63" i="8"/>
  <c r="CF63" i="8"/>
  <c r="CG63" i="8"/>
  <c r="CH63" i="8"/>
  <c r="CI63" i="8"/>
  <c r="CJ63" i="8"/>
  <c r="CK63" i="8"/>
  <c r="CL63" i="8"/>
  <c r="CM63" i="8"/>
  <c r="CN63" i="8"/>
  <c r="CO63" i="8"/>
  <c r="CP63" i="8"/>
  <c r="CQ63" i="8"/>
  <c r="CR63" i="8"/>
  <c r="CS63" i="8"/>
  <c r="CT63" i="8"/>
  <c r="CU63" i="8"/>
  <c r="CV63" i="8"/>
  <c r="CW63" i="8"/>
  <c r="CX63" i="8"/>
  <c r="CY63" i="8"/>
  <c r="CZ63" i="8"/>
  <c r="DA63" i="8"/>
  <c r="DB63" i="8"/>
  <c r="DC63" i="8"/>
  <c r="DD63" i="8"/>
  <c r="DE63" i="8"/>
  <c r="DF63" i="8"/>
  <c r="DG63" i="8"/>
  <c r="DH63" i="8"/>
  <c r="DI63" i="8"/>
  <c r="DJ63" i="8"/>
  <c r="DK63" i="8"/>
  <c r="DL63" i="8"/>
  <c r="DM63" i="8"/>
  <c r="DN63" i="8"/>
  <c r="DO63" i="8"/>
  <c r="DP63" i="8"/>
  <c r="DQ63" i="8"/>
  <c r="DR63" i="8"/>
  <c r="DS63" i="8"/>
  <c r="DT63" i="8"/>
  <c r="DU63" i="8"/>
  <c r="DV63" i="8"/>
  <c r="DW63" i="8"/>
  <c r="DX63" i="8"/>
  <c r="DY63" i="8"/>
  <c r="DZ63" i="8"/>
  <c r="EA63" i="8"/>
  <c r="EB63" i="8"/>
  <c r="EC63" i="8"/>
  <c r="ED63" i="8"/>
  <c r="EE63" i="8"/>
  <c r="EF63" i="8"/>
  <c r="EG63" i="8"/>
  <c r="EH63" i="8"/>
  <c r="EI63" i="8"/>
  <c r="EJ63" i="8"/>
  <c r="EK63" i="8"/>
  <c r="EL63" i="8"/>
  <c r="EM63" i="8"/>
  <c r="EN63" i="8"/>
  <c r="EO63" i="8"/>
  <c r="EP63" i="8"/>
  <c r="EQ63" i="8"/>
  <c r="ER63" i="8"/>
  <c r="ES63" i="8"/>
  <c r="ET63" i="8"/>
  <c r="EU63" i="8"/>
  <c r="EV63" i="8"/>
  <c r="EW63" i="8"/>
  <c r="EX63" i="8"/>
  <c r="EY63" i="8"/>
  <c r="EZ63" i="8"/>
  <c r="FA63" i="8"/>
  <c r="FB63" i="8"/>
  <c r="FC63" i="8"/>
  <c r="FD63" i="8"/>
  <c r="FE63" i="8"/>
  <c r="FF63" i="8"/>
  <c r="FG63" i="8"/>
  <c r="FH63" i="8"/>
  <c r="FI63" i="8"/>
  <c r="FJ63" i="8"/>
  <c r="FK63" i="8"/>
  <c r="FL63" i="8"/>
  <c r="FM63" i="8"/>
  <c r="FN63" i="8"/>
  <c r="FO63" i="8"/>
  <c r="FP63" i="8"/>
  <c r="FQ63" i="8"/>
  <c r="FR63" i="8"/>
  <c r="FS63" i="8"/>
  <c r="FT63" i="8"/>
  <c r="FU63" i="8"/>
  <c r="FV63" i="8"/>
  <c r="FW63" i="8"/>
  <c r="FX63" i="8"/>
  <c r="FY63" i="8"/>
  <c r="FZ63" i="8"/>
  <c r="GA63" i="8"/>
  <c r="GB63" i="8"/>
  <c r="GC63" i="8"/>
  <c r="GD63" i="8"/>
  <c r="GE63" i="8"/>
  <c r="GF63" i="8"/>
  <c r="AT64" i="8"/>
  <c r="AU64" i="8"/>
  <c r="AV64" i="8"/>
  <c r="AW64" i="8"/>
  <c r="AX64" i="8"/>
  <c r="AY64" i="8"/>
  <c r="AZ64" i="8"/>
  <c r="BA64" i="8"/>
  <c r="BB64" i="8"/>
  <c r="BC64" i="8"/>
  <c r="BD64" i="8"/>
  <c r="BE64" i="8"/>
  <c r="BF64" i="8"/>
  <c r="BG64" i="8"/>
  <c r="BH64" i="8"/>
  <c r="BI64" i="8"/>
  <c r="BJ64" i="8"/>
  <c r="BK64" i="8"/>
  <c r="BL64" i="8"/>
  <c r="BM64" i="8"/>
  <c r="BN64" i="8"/>
  <c r="BO64" i="8"/>
  <c r="BP64" i="8"/>
  <c r="BQ64" i="8"/>
  <c r="BR64" i="8"/>
  <c r="BS64" i="8"/>
  <c r="BT64" i="8"/>
  <c r="BU64" i="8"/>
  <c r="BV64" i="8"/>
  <c r="BW64" i="8"/>
  <c r="BX64" i="8"/>
  <c r="BY64" i="8"/>
  <c r="BZ64" i="8"/>
  <c r="CA64" i="8"/>
  <c r="CB64" i="8"/>
  <c r="CC64" i="8"/>
  <c r="CD64" i="8"/>
  <c r="CE64" i="8"/>
  <c r="CF64" i="8"/>
  <c r="CG64" i="8"/>
  <c r="CH64" i="8"/>
  <c r="CI64" i="8"/>
  <c r="CJ64" i="8"/>
  <c r="CK64" i="8"/>
  <c r="CL64" i="8"/>
  <c r="CM64" i="8"/>
  <c r="CN64" i="8"/>
  <c r="CO64" i="8"/>
  <c r="CP64" i="8"/>
  <c r="CQ64" i="8"/>
  <c r="CR64" i="8"/>
  <c r="CS64" i="8"/>
  <c r="CT64" i="8"/>
  <c r="CU64" i="8"/>
  <c r="CV64" i="8"/>
  <c r="CW64" i="8"/>
  <c r="CX64" i="8"/>
  <c r="CY64" i="8"/>
  <c r="CZ64" i="8"/>
  <c r="DA64" i="8"/>
  <c r="DB64" i="8"/>
  <c r="DC64" i="8"/>
  <c r="DD64" i="8"/>
  <c r="DE64" i="8"/>
  <c r="DF64" i="8"/>
  <c r="DG64" i="8"/>
  <c r="DH64" i="8"/>
  <c r="DI64" i="8"/>
  <c r="DJ64" i="8"/>
  <c r="DK64" i="8"/>
  <c r="DL64" i="8"/>
  <c r="DM64" i="8"/>
  <c r="DN64" i="8"/>
  <c r="DO64" i="8"/>
  <c r="DP64" i="8"/>
  <c r="DQ64" i="8"/>
  <c r="DR64" i="8"/>
  <c r="DS64" i="8"/>
  <c r="DT64" i="8"/>
  <c r="DU64" i="8"/>
  <c r="DV64" i="8"/>
  <c r="DW64" i="8"/>
  <c r="DX64" i="8"/>
  <c r="DY64" i="8"/>
  <c r="DZ64" i="8"/>
  <c r="EA64" i="8"/>
  <c r="EB64" i="8"/>
  <c r="EC64" i="8"/>
  <c r="ED64" i="8"/>
  <c r="EE64" i="8"/>
  <c r="EF64" i="8"/>
  <c r="EG64" i="8"/>
  <c r="EH64" i="8"/>
  <c r="EI64" i="8"/>
  <c r="EJ64" i="8"/>
  <c r="EK64" i="8"/>
  <c r="EL64" i="8"/>
  <c r="EM64" i="8"/>
  <c r="EN64" i="8"/>
  <c r="EO64" i="8"/>
  <c r="EP64" i="8"/>
  <c r="EQ64" i="8"/>
  <c r="ER64" i="8"/>
  <c r="ES64" i="8"/>
  <c r="ET64" i="8"/>
  <c r="EU64" i="8"/>
  <c r="EV64" i="8"/>
  <c r="EW64" i="8"/>
  <c r="EX64" i="8"/>
  <c r="EY64" i="8"/>
  <c r="EZ64" i="8"/>
  <c r="FA64" i="8"/>
  <c r="FB64" i="8"/>
  <c r="FC64" i="8"/>
  <c r="FD64" i="8"/>
  <c r="FE64" i="8"/>
  <c r="FF64" i="8"/>
  <c r="FG64" i="8"/>
  <c r="FH64" i="8"/>
  <c r="FI64" i="8"/>
  <c r="FJ64" i="8"/>
  <c r="FK64" i="8"/>
  <c r="FL64" i="8"/>
  <c r="FM64" i="8"/>
  <c r="FN64" i="8"/>
  <c r="FO64" i="8"/>
  <c r="FP64" i="8"/>
  <c r="FQ64" i="8"/>
  <c r="FR64" i="8"/>
  <c r="FS64" i="8"/>
  <c r="FT64" i="8"/>
  <c r="FU64" i="8"/>
  <c r="FV64" i="8"/>
  <c r="FW64" i="8"/>
  <c r="FX64" i="8"/>
  <c r="FY64" i="8"/>
  <c r="FZ64" i="8"/>
  <c r="GA64" i="8"/>
  <c r="GB64" i="8"/>
  <c r="GC64" i="8"/>
  <c r="GD64" i="8"/>
  <c r="GE64" i="8"/>
  <c r="GF64" i="8"/>
  <c r="AT65" i="8"/>
  <c r="AU65" i="8"/>
  <c r="AV65" i="8"/>
  <c r="AW65" i="8"/>
  <c r="AX65" i="8"/>
  <c r="AY65" i="8"/>
  <c r="AZ65" i="8"/>
  <c r="BA65" i="8"/>
  <c r="BB65" i="8"/>
  <c r="BC65" i="8"/>
  <c r="BD65" i="8"/>
  <c r="BE65" i="8"/>
  <c r="BF65" i="8"/>
  <c r="BG65" i="8"/>
  <c r="BH65" i="8"/>
  <c r="BI65" i="8"/>
  <c r="BJ65" i="8"/>
  <c r="BK65" i="8"/>
  <c r="BL65" i="8"/>
  <c r="BM65" i="8"/>
  <c r="BN65" i="8"/>
  <c r="BO65" i="8"/>
  <c r="BP65" i="8"/>
  <c r="BQ65" i="8"/>
  <c r="BR65" i="8"/>
  <c r="BS65" i="8"/>
  <c r="BT65" i="8"/>
  <c r="BU65" i="8"/>
  <c r="BV65" i="8"/>
  <c r="BW65" i="8"/>
  <c r="BX65" i="8"/>
  <c r="BY65" i="8"/>
  <c r="BZ65" i="8"/>
  <c r="CA65" i="8"/>
  <c r="CB65" i="8"/>
  <c r="CC65" i="8"/>
  <c r="CD65" i="8"/>
  <c r="CE65" i="8"/>
  <c r="CF65" i="8"/>
  <c r="CG65" i="8"/>
  <c r="CH65" i="8"/>
  <c r="CI65" i="8"/>
  <c r="CJ65" i="8"/>
  <c r="CK65" i="8"/>
  <c r="CL65" i="8"/>
  <c r="CM65" i="8"/>
  <c r="CN65" i="8"/>
  <c r="CO65" i="8"/>
  <c r="CP65" i="8"/>
  <c r="CQ65" i="8"/>
  <c r="CR65" i="8"/>
  <c r="CS65" i="8"/>
  <c r="CT65" i="8"/>
  <c r="CU65" i="8"/>
  <c r="CV65" i="8"/>
  <c r="CW65" i="8"/>
  <c r="CX65" i="8"/>
  <c r="CY65" i="8"/>
  <c r="CZ65" i="8"/>
  <c r="DA65" i="8"/>
  <c r="DB65" i="8"/>
  <c r="DC65" i="8"/>
  <c r="DD65" i="8"/>
  <c r="DE65" i="8"/>
  <c r="DF65" i="8"/>
  <c r="DG65" i="8"/>
  <c r="DH65" i="8"/>
  <c r="DI65" i="8"/>
  <c r="DJ65" i="8"/>
  <c r="DK65" i="8"/>
  <c r="DL65" i="8"/>
  <c r="DM65" i="8"/>
  <c r="DN65" i="8"/>
  <c r="DO65" i="8"/>
  <c r="DP65" i="8"/>
  <c r="DQ65" i="8"/>
  <c r="DR65" i="8"/>
  <c r="DS65" i="8"/>
  <c r="DT65" i="8"/>
  <c r="DU65" i="8"/>
  <c r="DV65" i="8"/>
  <c r="DW65" i="8"/>
  <c r="DX65" i="8"/>
  <c r="DY65" i="8"/>
  <c r="DZ65" i="8"/>
  <c r="EA65" i="8"/>
  <c r="EB65" i="8"/>
  <c r="EC65" i="8"/>
  <c r="ED65" i="8"/>
  <c r="EE65" i="8"/>
  <c r="EF65" i="8"/>
  <c r="EG65" i="8"/>
  <c r="EH65" i="8"/>
  <c r="EI65" i="8"/>
  <c r="EJ65" i="8"/>
  <c r="EK65" i="8"/>
  <c r="EL65" i="8"/>
  <c r="EM65" i="8"/>
  <c r="EN65" i="8"/>
  <c r="EO65" i="8"/>
  <c r="EP65" i="8"/>
  <c r="EQ65" i="8"/>
  <c r="ER65" i="8"/>
  <c r="ES65" i="8"/>
  <c r="ET65" i="8"/>
  <c r="EU65" i="8"/>
  <c r="EV65" i="8"/>
  <c r="EW65" i="8"/>
  <c r="EX65" i="8"/>
  <c r="EY65" i="8"/>
  <c r="EZ65" i="8"/>
  <c r="FA65" i="8"/>
  <c r="FB65" i="8"/>
  <c r="FC65" i="8"/>
  <c r="FD65" i="8"/>
  <c r="FE65" i="8"/>
  <c r="FF65" i="8"/>
  <c r="FG65" i="8"/>
  <c r="FH65" i="8"/>
  <c r="FI65" i="8"/>
  <c r="FJ65" i="8"/>
  <c r="FK65" i="8"/>
  <c r="FL65" i="8"/>
  <c r="FM65" i="8"/>
  <c r="FN65" i="8"/>
  <c r="FO65" i="8"/>
  <c r="FP65" i="8"/>
  <c r="FQ65" i="8"/>
  <c r="FR65" i="8"/>
  <c r="FS65" i="8"/>
  <c r="FT65" i="8"/>
  <c r="FU65" i="8"/>
  <c r="FV65" i="8"/>
  <c r="FW65" i="8"/>
  <c r="FX65" i="8"/>
  <c r="FY65" i="8"/>
  <c r="FZ65" i="8"/>
  <c r="GA65" i="8"/>
  <c r="GB65" i="8"/>
  <c r="GC65" i="8"/>
  <c r="GD65" i="8"/>
  <c r="GE65" i="8"/>
  <c r="GF65" i="8"/>
  <c r="AT66" i="8"/>
  <c r="AU66" i="8"/>
  <c r="AV66" i="8"/>
  <c r="AW66" i="8"/>
  <c r="AX66" i="8"/>
  <c r="AY66" i="8"/>
  <c r="AZ66" i="8"/>
  <c r="BA66" i="8"/>
  <c r="BB66" i="8"/>
  <c r="BC66" i="8"/>
  <c r="BD66" i="8"/>
  <c r="BE66" i="8"/>
  <c r="BF66" i="8"/>
  <c r="BG66" i="8"/>
  <c r="BH66" i="8"/>
  <c r="BI66" i="8"/>
  <c r="BJ66" i="8"/>
  <c r="BK66" i="8"/>
  <c r="BL66" i="8"/>
  <c r="BM66" i="8"/>
  <c r="BN66" i="8"/>
  <c r="BO66" i="8"/>
  <c r="BP66" i="8"/>
  <c r="BQ66" i="8"/>
  <c r="BR66" i="8"/>
  <c r="BS66" i="8"/>
  <c r="BT66" i="8"/>
  <c r="BU66" i="8"/>
  <c r="BV66" i="8"/>
  <c r="BW66" i="8"/>
  <c r="BX66" i="8"/>
  <c r="BY66" i="8"/>
  <c r="BZ66" i="8"/>
  <c r="CA66" i="8"/>
  <c r="CB66" i="8"/>
  <c r="CC66" i="8"/>
  <c r="CD66" i="8"/>
  <c r="CE66" i="8"/>
  <c r="CF66" i="8"/>
  <c r="CG66" i="8"/>
  <c r="CH66" i="8"/>
  <c r="CI66" i="8"/>
  <c r="CJ66" i="8"/>
  <c r="CK66" i="8"/>
  <c r="CL66" i="8"/>
  <c r="CM66" i="8"/>
  <c r="CN66" i="8"/>
  <c r="CO66" i="8"/>
  <c r="CP66" i="8"/>
  <c r="CQ66" i="8"/>
  <c r="CR66" i="8"/>
  <c r="CS66" i="8"/>
  <c r="CT66" i="8"/>
  <c r="CU66" i="8"/>
  <c r="CV66" i="8"/>
  <c r="CW66" i="8"/>
  <c r="CX66" i="8"/>
  <c r="CY66" i="8"/>
  <c r="CZ66" i="8"/>
  <c r="DA66" i="8"/>
  <c r="DB66" i="8"/>
  <c r="DC66" i="8"/>
  <c r="DD66" i="8"/>
  <c r="DE66" i="8"/>
  <c r="DF66" i="8"/>
  <c r="DG66" i="8"/>
  <c r="DH66" i="8"/>
  <c r="DI66" i="8"/>
  <c r="DJ66" i="8"/>
  <c r="DK66" i="8"/>
  <c r="DL66" i="8"/>
  <c r="DM66" i="8"/>
  <c r="DN66" i="8"/>
  <c r="DO66" i="8"/>
  <c r="DP66" i="8"/>
  <c r="DQ66" i="8"/>
  <c r="DR66" i="8"/>
  <c r="DS66" i="8"/>
  <c r="DT66" i="8"/>
  <c r="DU66" i="8"/>
  <c r="DV66" i="8"/>
  <c r="DW66" i="8"/>
  <c r="DX66" i="8"/>
  <c r="DY66" i="8"/>
  <c r="DZ66" i="8"/>
  <c r="EA66" i="8"/>
  <c r="EB66" i="8"/>
  <c r="EC66" i="8"/>
  <c r="ED66" i="8"/>
  <c r="EE66" i="8"/>
  <c r="EF66" i="8"/>
  <c r="EG66" i="8"/>
  <c r="EH66" i="8"/>
  <c r="EI66" i="8"/>
  <c r="EJ66" i="8"/>
  <c r="EK66" i="8"/>
  <c r="EL66" i="8"/>
  <c r="EM66" i="8"/>
  <c r="EN66" i="8"/>
  <c r="EO66" i="8"/>
  <c r="EP66" i="8"/>
  <c r="EQ66" i="8"/>
  <c r="ER66" i="8"/>
  <c r="ES66" i="8"/>
  <c r="ET66" i="8"/>
  <c r="EU66" i="8"/>
  <c r="EV66" i="8"/>
  <c r="EW66" i="8"/>
  <c r="EX66" i="8"/>
  <c r="EY66" i="8"/>
  <c r="EZ66" i="8"/>
  <c r="FA66" i="8"/>
  <c r="FB66" i="8"/>
  <c r="FC66" i="8"/>
  <c r="FD66" i="8"/>
  <c r="FE66" i="8"/>
  <c r="FF66" i="8"/>
  <c r="FG66" i="8"/>
  <c r="FH66" i="8"/>
  <c r="FI66" i="8"/>
  <c r="FJ66" i="8"/>
  <c r="FK66" i="8"/>
  <c r="FL66" i="8"/>
  <c r="FM66" i="8"/>
  <c r="FN66" i="8"/>
  <c r="FO66" i="8"/>
  <c r="FP66" i="8"/>
  <c r="FQ66" i="8"/>
  <c r="FR66" i="8"/>
  <c r="FS66" i="8"/>
  <c r="FT66" i="8"/>
  <c r="FU66" i="8"/>
  <c r="FV66" i="8"/>
  <c r="FW66" i="8"/>
  <c r="FX66" i="8"/>
  <c r="FY66" i="8"/>
  <c r="FZ66" i="8"/>
  <c r="GA66" i="8"/>
  <c r="GB66" i="8"/>
  <c r="GC66" i="8"/>
  <c r="GD66" i="8"/>
  <c r="GE66" i="8"/>
  <c r="GF66" i="8"/>
  <c r="AT67" i="8"/>
  <c r="AU67" i="8"/>
  <c r="AV67" i="8"/>
  <c r="AW67" i="8"/>
  <c r="AX67" i="8"/>
  <c r="AY67" i="8"/>
  <c r="AZ67" i="8"/>
  <c r="BA67" i="8"/>
  <c r="BB67" i="8"/>
  <c r="BC67" i="8"/>
  <c r="BD67" i="8"/>
  <c r="BE67" i="8"/>
  <c r="BF67" i="8"/>
  <c r="BG67" i="8"/>
  <c r="BH67" i="8"/>
  <c r="BI67" i="8"/>
  <c r="BJ67" i="8"/>
  <c r="BK67" i="8"/>
  <c r="BL67" i="8"/>
  <c r="BM67" i="8"/>
  <c r="BN67" i="8"/>
  <c r="BO67" i="8"/>
  <c r="BP67" i="8"/>
  <c r="BQ67" i="8"/>
  <c r="BR67" i="8"/>
  <c r="BS67" i="8"/>
  <c r="BT67" i="8"/>
  <c r="BU67" i="8"/>
  <c r="BV67" i="8"/>
  <c r="BW67" i="8"/>
  <c r="BX67" i="8"/>
  <c r="BY67" i="8"/>
  <c r="BZ67" i="8"/>
  <c r="CA67" i="8"/>
  <c r="CB67" i="8"/>
  <c r="CC67" i="8"/>
  <c r="CD67" i="8"/>
  <c r="CE67" i="8"/>
  <c r="CF67" i="8"/>
  <c r="CG67" i="8"/>
  <c r="CH67" i="8"/>
  <c r="CI67" i="8"/>
  <c r="CJ67" i="8"/>
  <c r="CK67" i="8"/>
  <c r="CL67" i="8"/>
  <c r="CM67" i="8"/>
  <c r="CN67" i="8"/>
  <c r="CO67" i="8"/>
  <c r="CP67" i="8"/>
  <c r="CQ67" i="8"/>
  <c r="CR67" i="8"/>
  <c r="CS67" i="8"/>
  <c r="CT67" i="8"/>
  <c r="CU67" i="8"/>
  <c r="CV67" i="8"/>
  <c r="CW67" i="8"/>
  <c r="CX67" i="8"/>
  <c r="CY67" i="8"/>
  <c r="CZ67" i="8"/>
  <c r="DA67" i="8"/>
  <c r="DB67" i="8"/>
  <c r="DC67" i="8"/>
  <c r="DD67" i="8"/>
  <c r="DE67" i="8"/>
  <c r="DF67" i="8"/>
  <c r="DG67" i="8"/>
  <c r="DH67" i="8"/>
  <c r="DI67" i="8"/>
  <c r="DJ67" i="8"/>
  <c r="DK67" i="8"/>
  <c r="DL67" i="8"/>
  <c r="DM67" i="8"/>
  <c r="DN67" i="8"/>
  <c r="DO67" i="8"/>
  <c r="DP67" i="8"/>
  <c r="DQ67" i="8"/>
  <c r="DR67" i="8"/>
  <c r="DS67" i="8"/>
  <c r="DT67" i="8"/>
  <c r="DU67" i="8"/>
  <c r="DV67" i="8"/>
  <c r="DW67" i="8"/>
  <c r="DX67" i="8"/>
  <c r="DY67" i="8"/>
  <c r="DZ67" i="8"/>
  <c r="EA67" i="8"/>
  <c r="EB67" i="8"/>
  <c r="EC67" i="8"/>
  <c r="ED67" i="8"/>
  <c r="EE67" i="8"/>
  <c r="EF67" i="8"/>
  <c r="EG67" i="8"/>
  <c r="EH67" i="8"/>
  <c r="EI67" i="8"/>
  <c r="EJ67" i="8"/>
  <c r="EK67" i="8"/>
  <c r="EL67" i="8"/>
  <c r="EM67" i="8"/>
  <c r="EN67" i="8"/>
  <c r="EO67" i="8"/>
  <c r="EP67" i="8"/>
  <c r="EQ67" i="8"/>
  <c r="ER67" i="8"/>
  <c r="ES67" i="8"/>
  <c r="ET67" i="8"/>
  <c r="EU67" i="8"/>
  <c r="EV67" i="8"/>
  <c r="EW67" i="8"/>
  <c r="EX67" i="8"/>
  <c r="EY67" i="8"/>
  <c r="EZ67" i="8"/>
  <c r="FA67" i="8"/>
  <c r="FB67" i="8"/>
  <c r="FC67" i="8"/>
  <c r="FD67" i="8"/>
  <c r="FE67" i="8"/>
  <c r="FF67" i="8"/>
  <c r="FG67" i="8"/>
  <c r="FH67" i="8"/>
  <c r="FI67" i="8"/>
  <c r="FJ67" i="8"/>
  <c r="FK67" i="8"/>
  <c r="FL67" i="8"/>
  <c r="FM67" i="8"/>
  <c r="FN67" i="8"/>
  <c r="FO67" i="8"/>
  <c r="FP67" i="8"/>
  <c r="FQ67" i="8"/>
  <c r="FR67" i="8"/>
  <c r="FS67" i="8"/>
  <c r="FT67" i="8"/>
  <c r="FU67" i="8"/>
  <c r="FV67" i="8"/>
  <c r="FW67" i="8"/>
  <c r="FX67" i="8"/>
  <c r="FY67" i="8"/>
  <c r="FZ67" i="8"/>
  <c r="GA67" i="8"/>
  <c r="GB67" i="8"/>
  <c r="GC67" i="8"/>
  <c r="GD67" i="8"/>
  <c r="GE67" i="8"/>
  <c r="GF67" i="8"/>
  <c r="AT68" i="8"/>
  <c r="AU68" i="8"/>
  <c r="AV68" i="8"/>
  <c r="AW68" i="8"/>
  <c r="AX68" i="8"/>
  <c r="AY68" i="8"/>
  <c r="AZ68" i="8"/>
  <c r="BA68" i="8"/>
  <c r="BB68" i="8"/>
  <c r="BC68" i="8"/>
  <c r="BD68" i="8"/>
  <c r="BE68" i="8"/>
  <c r="BF68" i="8"/>
  <c r="BG68" i="8"/>
  <c r="BH68" i="8"/>
  <c r="BI68" i="8"/>
  <c r="BJ68" i="8"/>
  <c r="BK68" i="8"/>
  <c r="BL68" i="8"/>
  <c r="BM68" i="8"/>
  <c r="BN68" i="8"/>
  <c r="BO68" i="8"/>
  <c r="BP68" i="8"/>
  <c r="BQ68" i="8"/>
  <c r="BR68" i="8"/>
  <c r="BS68" i="8"/>
  <c r="BT68" i="8"/>
  <c r="BU68" i="8"/>
  <c r="BV68" i="8"/>
  <c r="BW68" i="8"/>
  <c r="BX68" i="8"/>
  <c r="BY68" i="8"/>
  <c r="BZ68" i="8"/>
  <c r="CA68" i="8"/>
  <c r="CB68" i="8"/>
  <c r="CC68" i="8"/>
  <c r="CD68" i="8"/>
  <c r="CE68" i="8"/>
  <c r="CF68" i="8"/>
  <c r="CG68" i="8"/>
  <c r="CH68" i="8"/>
  <c r="CI68" i="8"/>
  <c r="CJ68" i="8"/>
  <c r="CK68" i="8"/>
  <c r="CL68" i="8"/>
  <c r="CM68" i="8"/>
  <c r="CN68" i="8"/>
  <c r="CO68" i="8"/>
  <c r="CP68" i="8"/>
  <c r="CQ68" i="8"/>
  <c r="CR68" i="8"/>
  <c r="CS68" i="8"/>
  <c r="CT68" i="8"/>
  <c r="CU68" i="8"/>
  <c r="CV68" i="8"/>
  <c r="CW68" i="8"/>
  <c r="CX68" i="8"/>
  <c r="CY68" i="8"/>
  <c r="CZ68" i="8"/>
  <c r="DA68" i="8"/>
  <c r="DB68" i="8"/>
  <c r="DC68" i="8"/>
  <c r="DD68" i="8"/>
  <c r="DE68" i="8"/>
  <c r="DF68" i="8"/>
  <c r="DG68" i="8"/>
  <c r="DH68" i="8"/>
  <c r="DI68" i="8"/>
  <c r="DJ68" i="8"/>
  <c r="DK68" i="8"/>
  <c r="DL68" i="8"/>
  <c r="DM68" i="8"/>
  <c r="DN68" i="8"/>
  <c r="DO68" i="8"/>
  <c r="DP68" i="8"/>
  <c r="DQ68" i="8"/>
  <c r="DR68" i="8"/>
  <c r="DS68" i="8"/>
  <c r="DT68" i="8"/>
  <c r="DU68" i="8"/>
  <c r="DV68" i="8"/>
  <c r="DW68" i="8"/>
  <c r="DX68" i="8"/>
  <c r="DY68" i="8"/>
  <c r="DZ68" i="8"/>
  <c r="EA68" i="8"/>
  <c r="EB68" i="8"/>
  <c r="EC68" i="8"/>
  <c r="ED68" i="8"/>
  <c r="EE68" i="8"/>
  <c r="EF68" i="8"/>
  <c r="EG68" i="8"/>
  <c r="EH68" i="8"/>
  <c r="EI68" i="8"/>
  <c r="EJ68" i="8"/>
  <c r="EK68" i="8"/>
  <c r="EL68" i="8"/>
  <c r="EM68" i="8"/>
  <c r="EN68" i="8"/>
  <c r="EO68" i="8"/>
  <c r="EP68" i="8"/>
  <c r="EQ68" i="8"/>
  <c r="ER68" i="8"/>
  <c r="ES68" i="8"/>
  <c r="ET68" i="8"/>
  <c r="EU68" i="8"/>
  <c r="EV68" i="8"/>
  <c r="EW68" i="8"/>
  <c r="EX68" i="8"/>
  <c r="EY68" i="8"/>
  <c r="EZ68" i="8"/>
  <c r="FA68" i="8"/>
  <c r="FB68" i="8"/>
  <c r="FC68" i="8"/>
  <c r="FD68" i="8"/>
  <c r="FE68" i="8"/>
  <c r="FF68" i="8"/>
  <c r="FG68" i="8"/>
  <c r="FH68" i="8"/>
  <c r="FI68" i="8"/>
  <c r="FJ68" i="8"/>
  <c r="FK68" i="8"/>
  <c r="FL68" i="8"/>
  <c r="FM68" i="8"/>
  <c r="FN68" i="8"/>
  <c r="FO68" i="8"/>
  <c r="FP68" i="8"/>
  <c r="FQ68" i="8"/>
  <c r="FR68" i="8"/>
  <c r="FS68" i="8"/>
  <c r="FT68" i="8"/>
  <c r="FU68" i="8"/>
  <c r="FV68" i="8"/>
  <c r="FW68" i="8"/>
  <c r="FX68" i="8"/>
  <c r="FY68" i="8"/>
  <c r="FZ68" i="8"/>
  <c r="GA68" i="8"/>
  <c r="GB68" i="8"/>
  <c r="GC68" i="8"/>
  <c r="GD68" i="8"/>
  <c r="GE68" i="8"/>
  <c r="GF68" i="8"/>
  <c r="AT69" i="8"/>
  <c r="AU69" i="8"/>
  <c r="AV69" i="8"/>
  <c r="AW69" i="8"/>
  <c r="AX69" i="8"/>
  <c r="AY69" i="8"/>
  <c r="AZ69" i="8"/>
  <c r="BA69" i="8"/>
  <c r="BB69" i="8"/>
  <c r="BC69" i="8"/>
  <c r="BD69" i="8"/>
  <c r="BE69" i="8"/>
  <c r="BF69" i="8"/>
  <c r="BG69" i="8"/>
  <c r="BH69" i="8"/>
  <c r="BI69" i="8"/>
  <c r="BJ69" i="8"/>
  <c r="BK69" i="8"/>
  <c r="BL69" i="8"/>
  <c r="BM69" i="8"/>
  <c r="BN69" i="8"/>
  <c r="BO69" i="8"/>
  <c r="BP69" i="8"/>
  <c r="BQ69" i="8"/>
  <c r="BR69" i="8"/>
  <c r="BS69" i="8"/>
  <c r="BT69" i="8"/>
  <c r="BU69" i="8"/>
  <c r="BV69" i="8"/>
  <c r="BW69" i="8"/>
  <c r="BX69" i="8"/>
  <c r="BY69" i="8"/>
  <c r="BZ69" i="8"/>
  <c r="CA69" i="8"/>
  <c r="CB69" i="8"/>
  <c r="CC69" i="8"/>
  <c r="CD69" i="8"/>
  <c r="CE69" i="8"/>
  <c r="CF69" i="8"/>
  <c r="CG69" i="8"/>
  <c r="CH69" i="8"/>
  <c r="CI69" i="8"/>
  <c r="CJ69" i="8"/>
  <c r="CK69" i="8"/>
  <c r="CL69" i="8"/>
  <c r="CM69" i="8"/>
  <c r="CN69" i="8"/>
  <c r="CO69" i="8"/>
  <c r="CP69" i="8"/>
  <c r="CQ69" i="8"/>
  <c r="CR69" i="8"/>
  <c r="CS69" i="8"/>
  <c r="CT69" i="8"/>
  <c r="CU69" i="8"/>
  <c r="CV69" i="8"/>
  <c r="CW69" i="8"/>
  <c r="CX69" i="8"/>
  <c r="CY69" i="8"/>
  <c r="CZ69" i="8"/>
  <c r="DA69" i="8"/>
  <c r="DB69" i="8"/>
  <c r="DC69" i="8"/>
  <c r="DD69" i="8"/>
  <c r="DE69" i="8"/>
  <c r="DF69" i="8"/>
  <c r="DG69" i="8"/>
  <c r="DH69" i="8"/>
  <c r="DI69" i="8"/>
  <c r="DJ69" i="8"/>
  <c r="DK69" i="8"/>
  <c r="DL69" i="8"/>
  <c r="DM69" i="8"/>
  <c r="DN69" i="8"/>
  <c r="DO69" i="8"/>
  <c r="DP69" i="8"/>
  <c r="DQ69" i="8"/>
  <c r="DR69" i="8"/>
  <c r="DS69" i="8"/>
  <c r="DT69" i="8"/>
  <c r="DU69" i="8"/>
  <c r="DV69" i="8"/>
  <c r="DW69" i="8"/>
  <c r="DX69" i="8"/>
  <c r="DY69" i="8"/>
  <c r="DZ69" i="8"/>
  <c r="EA69" i="8"/>
  <c r="EB69" i="8"/>
  <c r="EC69" i="8"/>
  <c r="ED69" i="8"/>
  <c r="EE69" i="8"/>
  <c r="EF69" i="8"/>
  <c r="EG69" i="8"/>
  <c r="EH69" i="8"/>
  <c r="EI69" i="8"/>
  <c r="EJ69" i="8"/>
  <c r="EK69" i="8"/>
  <c r="EL69" i="8"/>
  <c r="EM69" i="8"/>
  <c r="EN69" i="8"/>
  <c r="EO69" i="8"/>
  <c r="EP69" i="8"/>
  <c r="EQ69" i="8"/>
  <c r="ER69" i="8"/>
  <c r="ES69" i="8"/>
  <c r="ET69" i="8"/>
  <c r="EU69" i="8"/>
  <c r="EV69" i="8"/>
  <c r="EW69" i="8"/>
  <c r="EX69" i="8"/>
  <c r="EY69" i="8"/>
  <c r="EZ69" i="8"/>
  <c r="FA69" i="8"/>
  <c r="FB69" i="8"/>
  <c r="FC69" i="8"/>
  <c r="FD69" i="8"/>
  <c r="FE69" i="8"/>
  <c r="FF69" i="8"/>
  <c r="FG69" i="8"/>
  <c r="FH69" i="8"/>
  <c r="FI69" i="8"/>
  <c r="FJ69" i="8"/>
  <c r="FK69" i="8"/>
  <c r="FL69" i="8"/>
  <c r="FM69" i="8"/>
  <c r="FN69" i="8"/>
  <c r="FO69" i="8"/>
  <c r="FP69" i="8"/>
  <c r="FQ69" i="8"/>
  <c r="FR69" i="8"/>
  <c r="FS69" i="8"/>
  <c r="FT69" i="8"/>
  <c r="FU69" i="8"/>
  <c r="FV69" i="8"/>
  <c r="FW69" i="8"/>
  <c r="FX69" i="8"/>
  <c r="FY69" i="8"/>
  <c r="FZ69" i="8"/>
  <c r="GA69" i="8"/>
  <c r="GB69" i="8"/>
  <c r="GC69" i="8"/>
  <c r="GD69" i="8"/>
  <c r="GE69" i="8"/>
  <c r="GF69" i="8"/>
  <c r="AT70" i="8"/>
  <c r="AU70" i="8"/>
  <c r="AV70" i="8"/>
  <c r="AW70" i="8"/>
  <c r="AX70" i="8"/>
  <c r="AY70" i="8"/>
  <c r="AZ70" i="8"/>
  <c r="BA70" i="8"/>
  <c r="BB70" i="8"/>
  <c r="BC70" i="8"/>
  <c r="BD70" i="8"/>
  <c r="BE70" i="8"/>
  <c r="BF70" i="8"/>
  <c r="BG70" i="8"/>
  <c r="BH70" i="8"/>
  <c r="BI70" i="8"/>
  <c r="BJ70" i="8"/>
  <c r="BK70" i="8"/>
  <c r="BL70" i="8"/>
  <c r="BM70" i="8"/>
  <c r="BN70" i="8"/>
  <c r="BO70" i="8"/>
  <c r="BP70" i="8"/>
  <c r="BQ70" i="8"/>
  <c r="BR70" i="8"/>
  <c r="BS70" i="8"/>
  <c r="BT70" i="8"/>
  <c r="BU70" i="8"/>
  <c r="BV70" i="8"/>
  <c r="BW70" i="8"/>
  <c r="BX70" i="8"/>
  <c r="BY70" i="8"/>
  <c r="BZ70" i="8"/>
  <c r="CA70" i="8"/>
  <c r="CB70" i="8"/>
  <c r="CC70" i="8"/>
  <c r="CD70" i="8"/>
  <c r="CE70" i="8"/>
  <c r="CF70" i="8"/>
  <c r="CG70" i="8"/>
  <c r="CH70" i="8"/>
  <c r="CI70" i="8"/>
  <c r="CJ70" i="8"/>
  <c r="CK70" i="8"/>
  <c r="CL70" i="8"/>
  <c r="CM70" i="8"/>
  <c r="CN70" i="8"/>
  <c r="CO70" i="8"/>
  <c r="CP70" i="8"/>
  <c r="CQ70" i="8"/>
  <c r="CR70" i="8"/>
  <c r="CS70" i="8"/>
  <c r="CT70" i="8"/>
  <c r="CU70" i="8"/>
  <c r="CV70" i="8"/>
  <c r="CW70" i="8"/>
  <c r="CX70" i="8"/>
  <c r="CY70" i="8"/>
  <c r="CZ70" i="8"/>
  <c r="DA70" i="8"/>
  <c r="DB70" i="8"/>
  <c r="DC70" i="8"/>
  <c r="DD70" i="8"/>
  <c r="DE70" i="8"/>
  <c r="DF70" i="8"/>
  <c r="DG70" i="8"/>
  <c r="DH70" i="8"/>
  <c r="DI70" i="8"/>
  <c r="DJ70" i="8"/>
  <c r="DK70" i="8"/>
  <c r="DL70" i="8"/>
  <c r="DM70" i="8"/>
  <c r="DN70" i="8"/>
  <c r="DO70" i="8"/>
  <c r="DP70" i="8"/>
  <c r="DQ70" i="8"/>
  <c r="DR70" i="8"/>
  <c r="DS70" i="8"/>
  <c r="DT70" i="8"/>
  <c r="DU70" i="8"/>
  <c r="DV70" i="8"/>
  <c r="DW70" i="8"/>
  <c r="DX70" i="8"/>
  <c r="DY70" i="8"/>
  <c r="DZ70" i="8"/>
  <c r="EA70" i="8"/>
  <c r="EB70" i="8"/>
  <c r="EC70" i="8"/>
  <c r="ED70" i="8"/>
  <c r="EE70" i="8"/>
  <c r="EF70" i="8"/>
  <c r="EG70" i="8"/>
  <c r="EH70" i="8"/>
  <c r="EI70" i="8"/>
  <c r="EJ70" i="8"/>
  <c r="EK70" i="8"/>
  <c r="EL70" i="8"/>
  <c r="EM70" i="8"/>
  <c r="EN70" i="8"/>
  <c r="EO70" i="8"/>
  <c r="EP70" i="8"/>
  <c r="EQ70" i="8"/>
  <c r="ER70" i="8"/>
  <c r="ES70" i="8"/>
  <c r="ET70" i="8"/>
  <c r="EU70" i="8"/>
  <c r="EV70" i="8"/>
  <c r="EW70" i="8"/>
  <c r="EX70" i="8"/>
  <c r="EY70" i="8"/>
  <c r="EZ70" i="8"/>
  <c r="FA70" i="8"/>
  <c r="FB70" i="8"/>
  <c r="FC70" i="8"/>
  <c r="FD70" i="8"/>
  <c r="FE70" i="8"/>
  <c r="FF70" i="8"/>
  <c r="FG70" i="8"/>
  <c r="FH70" i="8"/>
  <c r="FI70" i="8"/>
  <c r="FJ70" i="8"/>
  <c r="FK70" i="8"/>
  <c r="FL70" i="8"/>
  <c r="FM70" i="8"/>
  <c r="FN70" i="8"/>
  <c r="FO70" i="8"/>
  <c r="FP70" i="8"/>
  <c r="FQ70" i="8"/>
  <c r="FR70" i="8"/>
  <c r="FS70" i="8"/>
  <c r="FT70" i="8"/>
  <c r="FU70" i="8"/>
  <c r="FV70" i="8"/>
  <c r="FW70" i="8"/>
  <c r="FX70" i="8"/>
  <c r="FY70" i="8"/>
  <c r="FZ70" i="8"/>
  <c r="GA70" i="8"/>
  <c r="GB70" i="8"/>
  <c r="GC70" i="8"/>
  <c r="GD70" i="8"/>
  <c r="GE70" i="8"/>
  <c r="GF70" i="8"/>
  <c r="AT71" i="8"/>
  <c r="AU71" i="8"/>
  <c r="AV71" i="8"/>
  <c r="AW71" i="8"/>
  <c r="AX71" i="8"/>
  <c r="AY71" i="8"/>
  <c r="AZ71" i="8"/>
  <c r="BA71" i="8"/>
  <c r="BB71" i="8"/>
  <c r="BC71" i="8"/>
  <c r="BD71" i="8"/>
  <c r="BE71" i="8"/>
  <c r="BF71" i="8"/>
  <c r="BG71" i="8"/>
  <c r="BH71" i="8"/>
  <c r="BI71" i="8"/>
  <c r="BJ71" i="8"/>
  <c r="BK71" i="8"/>
  <c r="BL71" i="8"/>
  <c r="BM71" i="8"/>
  <c r="BN71" i="8"/>
  <c r="BO71" i="8"/>
  <c r="BP71" i="8"/>
  <c r="BQ71" i="8"/>
  <c r="BR71" i="8"/>
  <c r="BS71" i="8"/>
  <c r="BT71" i="8"/>
  <c r="BU71" i="8"/>
  <c r="BV71" i="8"/>
  <c r="BW71" i="8"/>
  <c r="BX71" i="8"/>
  <c r="BY71" i="8"/>
  <c r="BZ71" i="8"/>
  <c r="CA71" i="8"/>
  <c r="CB71" i="8"/>
  <c r="CC71" i="8"/>
  <c r="CD71" i="8"/>
  <c r="CE71" i="8"/>
  <c r="CF71" i="8"/>
  <c r="CG71" i="8"/>
  <c r="CH71" i="8"/>
  <c r="CI71" i="8"/>
  <c r="CJ71" i="8"/>
  <c r="CK71" i="8"/>
  <c r="CL71" i="8"/>
  <c r="CM71" i="8"/>
  <c r="CN71" i="8"/>
  <c r="CO71" i="8"/>
  <c r="CP71" i="8"/>
  <c r="CQ71" i="8"/>
  <c r="CR71" i="8"/>
  <c r="CS71" i="8"/>
  <c r="CT71" i="8"/>
  <c r="CU71" i="8"/>
  <c r="CV71" i="8"/>
  <c r="CW71" i="8"/>
  <c r="CX71" i="8"/>
  <c r="CY71" i="8"/>
  <c r="CZ71" i="8"/>
  <c r="DA71" i="8"/>
  <c r="DB71" i="8"/>
  <c r="DC71" i="8"/>
  <c r="DD71" i="8"/>
  <c r="DE71" i="8"/>
  <c r="DF71" i="8"/>
  <c r="DG71" i="8"/>
  <c r="DH71" i="8"/>
  <c r="DI71" i="8"/>
  <c r="DJ71" i="8"/>
  <c r="DK71" i="8"/>
  <c r="DL71" i="8"/>
  <c r="DM71" i="8"/>
  <c r="DN71" i="8"/>
  <c r="DO71" i="8"/>
  <c r="DP71" i="8"/>
  <c r="DQ71" i="8"/>
  <c r="DR71" i="8"/>
  <c r="DS71" i="8"/>
  <c r="DT71" i="8"/>
  <c r="DU71" i="8"/>
  <c r="DV71" i="8"/>
  <c r="DW71" i="8"/>
  <c r="DX71" i="8"/>
  <c r="DY71" i="8"/>
  <c r="DZ71" i="8"/>
  <c r="EA71" i="8"/>
  <c r="EB71" i="8"/>
  <c r="EC71" i="8"/>
  <c r="ED71" i="8"/>
  <c r="EE71" i="8"/>
  <c r="EF71" i="8"/>
  <c r="EG71" i="8"/>
  <c r="EH71" i="8"/>
  <c r="EI71" i="8"/>
  <c r="EJ71" i="8"/>
  <c r="EK71" i="8"/>
  <c r="EL71" i="8"/>
  <c r="EM71" i="8"/>
  <c r="EN71" i="8"/>
  <c r="EO71" i="8"/>
  <c r="EP71" i="8"/>
  <c r="EQ71" i="8"/>
  <c r="ER71" i="8"/>
  <c r="ES71" i="8"/>
  <c r="ET71" i="8"/>
  <c r="EU71" i="8"/>
  <c r="EV71" i="8"/>
  <c r="EW71" i="8"/>
  <c r="EX71" i="8"/>
  <c r="EY71" i="8"/>
  <c r="EZ71" i="8"/>
  <c r="FA71" i="8"/>
  <c r="FB71" i="8"/>
  <c r="FC71" i="8"/>
  <c r="FD71" i="8"/>
  <c r="FE71" i="8"/>
  <c r="FF71" i="8"/>
  <c r="FG71" i="8"/>
  <c r="FH71" i="8"/>
  <c r="FI71" i="8"/>
  <c r="FJ71" i="8"/>
  <c r="FK71" i="8"/>
  <c r="FL71" i="8"/>
  <c r="FM71" i="8"/>
  <c r="FN71" i="8"/>
  <c r="FO71" i="8"/>
  <c r="FP71" i="8"/>
  <c r="FQ71" i="8"/>
  <c r="FR71" i="8"/>
  <c r="FS71" i="8"/>
  <c r="FT71" i="8"/>
  <c r="FU71" i="8"/>
  <c r="FV71" i="8"/>
  <c r="FW71" i="8"/>
  <c r="FX71" i="8"/>
  <c r="FY71" i="8"/>
  <c r="FZ71" i="8"/>
  <c r="GA71" i="8"/>
  <c r="GB71" i="8"/>
  <c r="GC71" i="8"/>
  <c r="GD71" i="8"/>
  <c r="GE71" i="8"/>
  <c r="GF71" i="8"/>
  <c r="AT72" i="8"/>
  <c r="AU72" i="8"/>
  <c r="AV72" i="8"/>
  <c r="AW72" i="8"/>
  <c r="AX72" i="8"/>
  <c r="AY72" i="8"/>
  <c r="AZ72" i="8"/>
  <c r="BA72" i="8"/>
  <c r="BB72" i="8"/>
  <c r="BC72" i="8"/>
  <c r="BD72" i="8"/>
  <c r="BE72" i="8"/>
  <c r="BF72" i="8"/>
  <c r="BG72" i="8"/>
  <c r="BH72" i="8"/>
  <c r="BI72" i="8"/>
  <c r="BJ72" i="8"/>
  <c r="BK72" i="8"/>
  <c r="BL72" i="8"/>
  <c r="BM72" i="8"/>
  <c r="BN72" i="8"/>
  <c r="BO72" i="8"/>
  <c r="BP72" i="8"/>
  <c r="BQ72" i="8"/>
  <c r="BR72" i="8"/>
  <c r="BS72" i="8"/>
  <c r="BT72" i="8"/>
  <c r="BU72" i="8"/>
  <c r="BV72" i="8"/>
  <c r="BW72" i="8"/>
  <c r="BX72" i="8"/>
  <c r="BY72" i="8"/>
  <c r="BZ72" i="8"/>
  <c r="CA72" i="8"/>
  <c r="CB72" i="8"/>
  <c r="CC72" i="8"/>
  <c r="CD72" i="8"/>
  <c r="CE72" i="8"/>
  <c r="CF72" i="8"/>
  <c r="CG72" i="8"/>
  <c r="CH72" i="8"/>
  <c r="CI72" i="8"/>
  <c r="CJ72" i="8"/>
  <c r="CK72" i="8"/>
  <c r="CL72" i="8"/>
  <c r="CM72" i="8"/>
  <c r="CN72" i="8"/>
  <c r="CO72" i="8"/>
  <c r="CP72" i="8"/>
  <c r="CQ72" i="8"/>
  <c r="CR72" i="8"/>
  <c r="CS72" i="8"/>
  <c r="CT72" i="8"/>
  <c r="CU72" i="8"/>
  <c r="CV72" i="8"/>
  <c r="CW72" i="8"/>
  <c r="CX72" i="8"/>
  <c r="CY72" i="8"/>
  <c r="CZ72" i="8"/>
  <c r="DA72" i="8"/>
  <c r="DB72" i="8"/>
  <c r="DC72" i="8"/>
  <c r="DD72" i="8"/>
  <c r="DE72" i="8"/>
  <c r="DF72" i="8"/>
  <c r="DG72" i="8"/>
  <c r="DH72" i="8"/>
  <c r="DI72" i="8"/>
  <c r="DJ72" i="8"/>
  <c r="DK72" i="8"/>
  <c r="DL72" i="8"/>
  <c r="DM72" i="8"/>
  <c r="DN72" i="8"/>
  <c r="DO72" i="8"/>
  <c r="DP72" i="8"/>
  <c r="DQ72" i="8"/>
  <c r="DR72" i="8"/>
  <c r="DS72" i="8"/>
  <c r="DT72" i="8"/>
  <c r="DU72" i="8"/>
  <c r="DV72" i="8"/>
  <c r="DW72" i="8"/>
  <c r="DX72" i="8"/>
  <c r="DY72" i="8"/>
  <c r="DZ72" i="8"/>
  <c r="EA72" i="8"/>
  <c r="EB72" i="8"/>
  <c r="EC72" i="8"/>
  <c r="ED72" i="8"/>
  <c r="EE72" i="8"/>
  <c r="EF72" i="8"/>
  <c r="EG72" i="8"/>
  <c r="EH72" i="8"/>
  <c r="EI72" i="8"/>
  <c r="EJ72" i="8"/>
  <c r="EK72" i="8"/>
  <c r="EL72" i="8"/>
  <c r="EM72" i="8"/>
  <c r="EN72" i="8"/>
  <c r="EO72" i="8"/>
  <c r="EP72" i="8"/>
  <c r="EQ72" i="8"/>
  <c r="ER72" i="8"/>
  <c r="ES72" i="8"/>
  <c r="ET72" i="8"/>
  <c r="EU72" i="8"/>
  <c r="EV72" i="8"/>
  <c r="EW72" i="8"/>
  <c r="EX72" i="8"/>
  <c r="EY72" i="8"/>
  <c r="EZ72" i="8"/>
  <c r="FA72" i="8"/>
  <c r="FB72" i="8"/>
  <c r="FC72" i="8"/>
  <c r="FD72" i="8"/>
  <c r="FE72" i="8"/>
  <c r="FF72" i="8"/>
  <c r="FG72" i="8"/>
  <c r="FH72" i="8"/>
  <c r="FI72" i="8"/>
  <c r="FJ72" i="8"/>
  <c r="FK72" i="8"/>
  <c r="FL72" i="8"/>
  <c r="FM72" i="8"/>
  <c r="FN72" i="8"/>
  <c r="FO72" i="8"/>
  <c r="FP72" i="8"/>
  <c r="FQ72" i="8"/>
  <c r="FR72" i="8"/>
  <c r="FS72" i="8"/>
  <c r="FT72" i="8"/>
  <c r="FU72" i="8"/>
  <c r="FV72" i="8"/>
  <c r="FW72" i="8"/>
  <c r="FX72" i="8"/>
  <c r="FY72" i="8"/>
  <c r="FZ72" i="8"/>
  <c r="GA72" i="8"/>
  <c r="GB72" i="8"/>
  <c r="GC72" i="8"/>
  <c r="GD72" i="8"/>
  <c r="GE72" i="8"/>
  <c r="GF72" i="8"/>
  <c r="AT73" i="8"/>
  <c r="AU73" i="8"/>
  <c r="AV73" i="8"/>
  <c r="AW73" i="8"/>
  <c r="AX73" i="8"/>
  <c r="AY73" i="8"/>
  <c r="AZ73" i="8"/>
  <c r="BA73" i="8"/>
  <c r="BB73" i="8"/>
  <c r="BC73" i="8"/>
  <c r="BD73" i="8"/>
  <c r="BE73" i="8"/>
  <c r="BF73" i="8"/>
  <c r="BG73" i="8"/>
  <c r="BH73" i="8"/>
  <c r="BI73" i="8"/>
  <c r="BJ73" i="8"/>
  <c r="BK73" i="8"/>
  <c r="BL73" i="8"/>
  <c r="BM73" i="8"/>
  <c r="BN73" i="8"/>
  <c r="BO73" i="8"/>
  <c r="BP73" i="8"/>
  <c r="BQ73" i="8"/>
  <c r="BR73" i="8"/>
  <c r="BS73" i="8"/>
  <c r="BT73" i="8"/>
  <c r="BU73" i="8"/>
  <c r="BV73" i="8"/>
  <c r="BW73" i="8"/>
  <c r="BX73" i="8"/>
  <c r="BY73" i="8"/>
  <c r="BZ73" i="8"/>
  <c r="CA73" i="8"/>
  <c r="CB73" i="8"/>
  <c r="CC73" i="8"/>
  <c r="CD73" i="8"/>
  <c r="CE73" i="8"/>
  <c r="CF73" i="8"/>
  <c r="CG73" i="8"/>
  <c r="CH73" i="8"/>
  <c r="CI73" i="8"/>
  <c r="CJ73" i="8"/>
  <c r="CK73" i="8"/>
  <c r="CL73" i="8"/>
  <c r="CM73" i="8"/>
  <c r="CN73" i="8"/>
  <c r="CO73" i="8"/>
  <c r="CP73" i="8"/>
  <c r="CQ73" i="8"/>
  <c r="CR73" i="8"/>
  <c r="CS73" i="8"/>
  <c r="CT73" i="8"/>
  <c r="CU73" i="8"/>
  <c r="CV73" i="8"/>
  <c r="CW73" i="8"/>
  <c r="CX73" i="8"/>
  <c r="CY73" i="8"/>
  <c r="CZ73" i="8"/>
  <c r="DA73" i="8"/>
  <c r="DB73" i="8"/>
  <c r="DC73" i="8"/>
  <c r="DD73" i="8"/>
  <c r="DE73" i="8"/>
  <c r="DF73" i="8"/>
  <c r="DG73" i="8"/>
  <c r="DH73" i="8"/>
  <c r="DI73" i="8"/>
  <c r="DJ73" i="8"/>
  <c r="DK73" i="8"/>
  <c r="DL73" i="8"/>
  <c r="DM73" i="8"/>
  <c r="DN73" i="8"/>
  <c r="DO73" i="8"/>
  <c r="DP73" i="8"/>
  <c r="DQ73" i="8"/>
  <c r="DR73" i="8"/>
  <c r="DS73" i="8"/>
  <c r="DT73" i="8"/>
  <c r="DU73" i="8"/>
  <c r="DV73" i="8"/>
  <c r="DW73" i="8"/>
  <c r="DX73" i="8"/>
  <c r="DY73" i="8"/>
  <c r="DZ73" i="8"/>
  <c r="EA73" i="8"/>
  <c r="EB73" i="8"/>
  <c r="EC73" i="8"/>
  <c r="ED73" i="8"/>
  <c r="EE73" i="8"/>
  <c r="EF73" i="8"/>
  <c r="EG73" i="8"/>
  <c r="EH73" i="8"/>
  <c r="EI73" i="8"/>
  <c r="EJ73" i="8"/>
  <c r="EK73" i="8"/>
  <c r="EL73" i="8"/>
  <c r="EM73" i="8"/>
  <c r="EN73" i="8"/>
  <c r="EO73" i="8"/>
  <c r="EP73" i="8"/>
  <c r="EQ73" i="8"/>
  <c r="ER73" i="8"/>
  <c r="ES73" i="8"/>
  <c r="ET73" i="8"/>
  <c r="EU73" i="8"/>
  <c r="EV73" i="8"/>
  <c r="EW73" i="8"/>
  <c r="EX73" i="8"/>
  <c r="EY73" i="8"/>
  <c r="EZ73" i="8"/>
  <c r="FA73" i="8"/>
  <c r="FB73" i="8"/>
  <c r="FC73" i="8"/>
  <c r="FD73" i="8"/>
  <c r="FE73" i="8"/>
  <c r="FF73" i="8"/>
  <c r="FG73" i="8"/>
  <c r="FH73" i="8"/>
  <c r="FI73" i="8"/>
  <c r="FJ73" i="8"/>
  <c r="FK73" i="8"/>
  <c r="FL73" i="8"/>
  <c r="FM73" i="8"/>
  <c r="FN73" i="8"/>
  <c r="FO73" i="8"/>
  <c r="FP73" i="8"/>
  <c r="FQ73" i="8"/>
  <c r="FR73" i="8"/>
  <c r="FS73" i="8"/>
  <c r="FT73" i="8"/>
  <c r="FU73" i="8"/>
  <c r="FV73" i="8"/>
  <c r="FW73" i="8"/>
  <c r="FX73" i="8"/>
  <c r="FY73" i="8"/>
  <c r="FZ73" i="8"/>
  <c r="GA73" i="8"/>
  <c r="GB73" i="8"/>
  <c r="GC73" i="8"/>
  <c r="GD73" i="8"/>
  <c r="GE73" i="8"/>
  <c r="GF73" i="8"/>
  <c r="AT74" i="8"/>
  <c r="AU74" i="8"/>
  <c r="AV74" i="8"/>
  <c r="AW74" i="8"/>
  <c r="AX74" i="8"/>
  <c r="AY74" i="8"/>
  <c r="AZ74" i="8"/>
  <c r="BA74" i="8"/>
  <c r="BB74" i="8"/>
  <c r="BC74" i="8"/>
  <c r="BD74" i="8"/>
  <c r="BE74" i="8"/>
  <c r="BF74" i="8"/>
  <c r="BG74" i="8"/>
  <c r="BH74" i="8"/>
  <c r="BI74" i="8"/>
  <c r="BJ74" i="8"/>
  <c r="BK74" i="8"/>
  <c r="BL74" i="8"/>
  <c r="BM74" i="8"/>
  <c r="BN74" i="8"/>
  <c r="BO74" i="8"/>
  <c r="BP74" i="8"/>
  <c r="BQ74" i="8"/>
  <c r="BR74" i="8"/>
  <c r="BS74" i="8"/>
  <c r="BT74" i="8"/>
  <c r="BU74" i="8"/>
  <c r="BV74" i="8"/>
  <c r="BW74" i="8"/>
  <c r="BX74" i="8"/>
  <c r="BY74" i="8"/>
  <c r="BZ74" i="8"/>
  <c r="CA74" i="8"/>
  <c r="CB74" i="8"/>
  <c r="CC74" i="8"/>
  <c r="CD74" i="8"/>
  <c r="CE74" i="8"/>
  <c r="CF74" i="8"/>
  <c r="CG74" i="8"/>
  <c r="CH74" i="8"/>
  <c r="CI74" i="8"/>
  <c r="CJ74" i="8"/>
  <c r="CK74" i="8"/>
  <c r="CL74" i="8"/>
  <c r="CM74" i="8"/>
  <c r="CN74" i="8"/>
  <c r="CO74" i="8"/>
  <c r="CP74" i="8"/>
  <c r="CQ74" i="8"/>
  <c r="CR74" i="8"/>
  <c r="CS74" i="8"/>
  <c r="CT74" i="8"/>
  <c r="CU74" i="8"/>
  <c r="CV74" i="8"/>
  <c r="CW74" i="8"/>
  <c r="CX74" i="8"/>
  <c r="CY74" i="8"/>
  <c r="CZ74" i="8"/>
  <c r="DA74" i="8"/>
  <c r="DB74" i="8"/>
  <c r="DC74" i="8"/>
  <c r="DD74" i="8"/>
  <c r="DE74" i="8"/>
  <c r="DF74" i="8"/>
  <c r="DG74" i="8"/>
  <c r="DH74" i="8"/>
  <c r="DI74" i="8"/>
  <c r="DJ74" i="8"/>
  <c r="DK74" i="8"/>
  <c r="DL74" i="8"/>
  <c r="DM74" i="8"/>
  <c r="DN74" i="8"/>
  <c r="DO74" i="8"/>
  <c r="DP74" i="8"/>
  <c r="DQ74" i="8"/>
  <c r="DR74" i="8"/>
  <c r="DS74" i="8"/>
  <c r="DT74" i="8"/>
  <c r="DU74" i="8"/>
  <c r="DV74" i="8"/>
  <c r="DW74" i="8"/>
  <c r="DX74" i="8"/>
  <c r="DY74" i="8"/>
  <c r="DZ74" i="8"/>
  <c r="EA74" i="8"/>
  <c r="EB74" i="8"/>
  <c r="EC74" i="8"/>
  <c r="ED74" i="8"/>
  <c r="EE74" i="8"/>
  <c r="EF74" i="8"/>
  <c r="EG74" i="8"/>
  <c r="EH74" i="8"/>
  <c r="EI74" i="8"/>
  <c r="EJ74" i="8"/>
  <c r="EK74" i="8"/>
  <c r="EL74" i="8"/>
  <c r="EM74" i="8"/>
  <c r="EN74" i="8"/>
  <c r="EO74" i="8"/>
  <c r="EP74" i="8"/>
  <c r="EQ74" i="8"/>
  <c r="ER74" i="8"/>
  <c r="ES74" i="8"/>
  <c r="ET74" i="8"/>
  <c r="EU74" i="8"/>
  <c r="EV74" i="8"/>
  <c r="EW74" i="8"/>
  <c r="EX74" i="8"/>
  <c r="EY74" i="8"/>
  <c r="EZ74" i="8"/>
  <c r="FA74" i="8"/>
  <c r="FB74" i="8"/>
  <c r="FC74" i="8"/>
  <c r="FD74" i="8"/>
  <c r="FE74" i="8"/>
  <c r="FF74" i="8"/>
  <c r="FG74" i="8"/>
  <c r="FH74" i="8"/>
  <c r="FI74" i="8"/>
  <c r="FJ74" i="8"/>
  <c r="FK74" i="8"/>
  <c r="FL74" i="8"/>
  <c r="FM74" i="8"/>
  <c r="FN74" i="8"/>
  <c r="FO74" i="8"/>
  <c r="FP74" i="8"/>
  <c r="FQ74" i="8"/>
  <c r="FR74" i="8"/>
  <c r="FS74" i="8"/>
  <c r="FT74" i="8"/>
  <c r="FU74" i="8"/>
  <c r="FV74" i="8"/>
  <c r="FW74" i="8"/>
  <c r="FX74" i="8"/>
  <c r="FY74" i="8"/>
  <c r="FZ74" i="8"/>
  <c r="GA74" i="8"/>
  <c r="GB74" i="8"/>
  <c r="GC74" i="8"/>
  <c r="GD74" i="8"/>
  <c r="GE74" i="8"/>
  <c r="GF74" i="8"/>
  <c r="AT75" i="8"/>
  <c r="AU75" i="8"/>
  <c r="AV75" i="8"/>
  <c r="AW75" i="8"/>
  <c r="AX75" i="8"/>
  <c r="AY75" i="8"/>
  <c r="AZ75" i="8"/>
  <c r="BA75" i="8"/>
  <c r="BB75" i="8"/>
  <c r="BC75" i="8"/>
  <c r="BD75" i="8"/>
  <c r="BE75" i="8"/>
  <c r="BF75" i="8"/>
  <c r="BG75" i="8"/>
  <c r="BH75" i="8"/>
  <c r="BI75" i="8"/>
  <c r="BJ75" i="8"/>
  <c r="BK75" i="8"/>
  <c r="BL75" i="8"/>
  <c r="BM75" i="8"/>
  <c r="BN75" i="8"/>
  <c r="BO75" i="8"/>
  <c r="BP75" i="8"/>
  <c r="BQ75" i="8"/>
  <c r="BR75" i="8"/>
  <c r="BS75" i="8"/>
  <c r="BT75" i="8"/>
  <c r="BU75" i="8"/>
  <c r="BV75" i="8"/>
  <c r="BW75" i="8"/>
  <c r="BX75" i="8"/>
  <c r="BY75" i="8"/>
  <c r="BZ75" i="8"/>
  <c r="CA75" i="8"/>
  <c r="CB75" i="8"/>
  <c r="CC75" i="8"/>
  <c r="CD75" i="8"/>
  <c r="CE75" i="8"/>
  <c r="CF75" i="8"/>
  <c r="CG75" i="8"/>
  <c r="CH75" i="8"/>
  <c r="CI75" i="8"/>
  <c r="CJ75" i="8"/>
  <c r="CK75" i="8"/>
  <c r="CL75" i="8"/>
  <c r="CM75" i="8"/>
  <c r="CN75" i="8"/>
  <c r="CO75" i="8"/>
  <c r="CP75" i="8"/>
  <c r="CQ75" i="8"/>
  <c r="CR75" i="8"/>
  <c r="CS75" i="8"/>
  <c r="CT75" i="8"/>
  <c r="CU75" i="8"/>
  <c r="CV75" i="8"/>
  <c r="CW75" i="8"/>
  <c r="CX75" i="8"/>
  <c r="CY75" i="8"/>
  <c r="CZ75" i="8"/>
  <c r="DA75" i="8"/>
  <c r="DB75" i="8"/>
  <c r="DC75" i="8"/>
  <c r="DD75" i="8"/>
  <c r="DE75" i="8"/>
  <c r="DF75" i="8"/>
  <c r="DG75" i="8"/>
  <c r="DH75" i="8"/>
  <c r="DI75" i="8"/>
  <c r="DJ75" i="8"/>
  <c r="DK75" i="8"/>
  <c r="DL75" i="8"/>
  <c r="DM75" i="8"/>
  <c r="DN75" i="8"/>
  <c r="DO75" i="8"/>
  <c r="DP75" i="8"/>
  <c r="DQ75" i="8"/>
  <c r="DR75" i="8"/>
  <c r="DS75" i="8"/>
  <c r="DT75" i="8"/>
  <c r="DU75" i="8"/>
  <c r="DV75" i="8"/>
  <c r="DW75" i="8"/>
  <c r="DX75" i="8"/>
  <c r="DY75" i="8"/>
  <c r="DZ75" i="8"/>
  <c r="EA75" i="8"/>
  <c r="EB75" i="8"/>
  <c r="EC75" i="8"/>
  <c r="ED75" i="8"/>
  <c r="EE75" i="8"/>
  <c r="EF75" i="8"/>
  <c r="EG75" i="8"/>
  <c r="EH75" i="8"/>
  <c r="EI75" i="8"/>
  <c r="EJ75" i="8"/>
  <c r="EK75" i="8"/>
  <c r="EL75" i="8"/>
  <c r="EM75" i="8"/>
  <c r="EN75" i="8"/>
  <c r="EO75" i="8"/>
  <c r="EP75" i="8"/>
  <c r="EQ75" i="8"/>
  <c r="ER75" i="8"/>
  <c r="ES75" i="8"/>
  <c r="ET75" i="8"/>
  <c r="EU75" i="8"/>
  <c r="EV75" i="8"/>
  <c r="EW75" i="8"/>
  <c r="EX75" i="8"/>
  <c r="EY75" i="8"/>
  <c r="EZ75" i="8"/>
  <c r="FA75" i="8"/>
  <c r="FB75" i="8"/>
  <c r="FC75" i="8"/>
  <c r="FD75" i="8"/>
  <c r="FE75" i="8"/>
  <c r="FF75" i="8"/>
  <c r="FG75" i="8"/>
  <c r="FH75" i="8"/>
  <c r="FI75" i="8"/>
  <c r="FJ75" i="8"/>
  <c r="FK75" i="8"/>
  <c r="FL75" i="8"/>
  <c r="FM75" i="8"/>
  <c r="FN75" i="8"/>
  <c r="FO75" i="8"/>
  <c r="FP75" i="8"/>
  <c r="FQ75" i="8"/>
  <c r="FR75" i="8"/>
  <c r="FS75" i="8"/>
  <c r="FT75" i="8"/>
  <c r="FU75" i="8"/>
  <c r="FV75" i="8"/>
  <c r="FW75" i="8"/>
  <c r="FX75" i="8"/>
  <c r="FY75" i="8"/>
  <c r="FZ75" i="8"/>
  <c r="GA75" i="8"/>
  <c r="GB75" i="8"/>
  <c r="GC75" i="8"/>
  <c r="GD75" i="8"/>
  <c r="GE75" i="8"/>
  <c r="GF75" i="8"/>
  <c r="AT76" i="8"/>
  <c r="AU76" i="8"/>
  <c r="AV76" i="8"/>
  <c r="AW76" i="8"/>
  <c r="AX76" i="8"/>
  <c r="AY76" i="8"/>
  <c r="AZ76" i="8"/>
  <c r="BA76" i="8"/>
  <c r="BB76" i="8"/>
  <c r="BC76" i="8"/>
  <c r="BD76" i="8"/>
  <c r="BE76" i="8"/>
  <c r="BF76" i="8"/>
  <c r="BG76" i="8"/>
  <c r="BH76" i="8"/>
  <c r="BI76" i="8"/>
  <c r="BJ76" i="8"/>
  <c r="BK76" i="8"/>
  <c r="BL76" i="8"/>
  <c r="BM76" i="8"/>
  <c r="BN76" i="8"/>
  <c r="BO76" i="8"/>
  <c r="BP76" i="8"/>
  <c r="BQ76" i="8"/>
  <c r="BR76" i="8"/>
  <c r="BS76" i="8"/>
  <c r="BT76" i="8"/>
  <c r="BU76" i="8"/>
  <c r="BV76" i="8"/>
  <c r="BW76" i="8"/>
  <c r="BX76" i="8"/>
  <c r="BY76" i="8"/>
  <c r="BZ76" i="8"/>
  <c r="CA76" i="8"/>
  <c r="CB76" i="8"/>
  <c r="CC76" i="8"/>
  <c r="CD76" i="8"/>
  <c r="CE76" i="8"/>
  <c r="CF76" i="8"/>
  <c r="CG76" i="8"/>
  <c r="CH76" i="8"/>
  <c r="CI76" i="8"/>
  <c r="CJ76" i="8"/>
  <c r="CK76" i="8"/>
  <c r="CL76" i="8"/>
  <c r="CM76" i="8"/>
  <c r="CN76" i="8"/>
  <c r="CO76" i="8"/>
  <c r="CP76" i="8"/>
  <c r="CQ76" i="8"/>
  <c r="CR76" i="8"/>
  <c r="CS76" i="8"/>
  <c r="CT76" i="8"/>
  <c r="CU76" i="8"/>
  <c r="CV76" i="8"/>
  <c r="CW76" i="8"/>
  <c r="CX76" i="8"/>
  <c r="CY76" i="8"/>
  <c r="CZ76" i="8"/>
  <c r="DA76" i="8"/>
  <c r="DB76" i="8"/>
  <c r="DC76" i="8"/>
  <c r="DD76" i="8"/>
  <c r="DE76" i="8"/>
  <c r="DF76" i="8"/>
  <c r="DG76" i="8"/>
  <c r="DH76" i="8"/>
  <c r="DI76" i="8"/>
  <c r="DJ76" i="8"/>
  <c r="DK76" i="8"/>
  <c r="DL76" i="8"/>
  <c r="DM76" i="8"/>
  <c r="DN76" i="8"/>
  <c r="DO76" i="8"/>
  <c r="DP76" i="8"/>
  <c r="DQ76" i="8"/>
  <c r="DR76" i="8"/>
  <c r="DS76" i="8"/>
  <c r="DT76" i="8"/>
  <c r="DU76" i="8"/>
  <c r="DV76" i="8"/>
  <c r="DW76" i="8"/>
  <c r="DX76" i="8"/>
  <c r="DY76" i="8"/>
  <c r="DZ76" i="8"/>
  <c r="EA76" i="8"/>
  <c r="EB76" i="8"/>
  <c r="EC76" i="8"/>
  <c r="ED76" i="8"/>
  <c r="EE76" i="8"/>
  <c r="EF76" i="8"/>
  <c r="EG76" i="8"/>
  <c r="EH76" i="8"/>
  <c r="EI76" i="8"/>
  <c r="EJ76" i="8"/>
  <c r="EK76" i="8"/>
  <c r="EL76" i="8"/>
  <c r="EM76" i="8"/>
  <c r="EN76" i="8"/>
  <c r="EO76" i="8"/>
  <c r="EP76" i="8"/>
  <c r="EQ76" i="8"/>
  <c r="ER76" i="8"/>
  <c r="ES76" i="8"/>
  <c r="ET76" i="8"/>
  <c r="EU76" i="8"/>
  <c r="EV76" i="8"/>
  <c r="EW76" i="8"/>
  <c r="EX76" i="8"/>
  <c r="EY76" i="8"/>
  <c r="EZ76" i="8"/>
  <c r="FA76" i="8"/>
  <c r="FB76" i="8"/>
  <c r="FC76" i="8"/>
  <c r="FD76" i="8"/>
  <c r="FE76" i="8"/>
  <c r="FF76" i="8"/>
  <c r="FG76" i="8"/>
  <c r="FH76" i="8"/>
  <c r="FI76" i="8"/>
  <c r="FJ76" i="8"/>
  <c r="FK76" i="8"/>
  <c r="FL76" i="8"/>
  <c r="FM76" i="8"/>
  <c r="FN76" i="8"/>
  <c r="FO76" i="8"/>
  <c r="FP76" i="8"/>
  <c r="FQ76" i="8"/>
  <c r="FR76" i="8"/>
  <c r="FS76" i="8"/>
  <c r="FT76" i="8"/>
  <c r="FU76" i="8"/>
  <c r="FV76" i="8"/>
  <c r="FW76" i="8"/>
  <c r="FX76" i="8"/>
  <c r="FY76" i="8"/>
  <c r="FZ76" i="8"/>
  <c r="GA76" i="8"/>
  <c r="GB76" i="8"/>
  <c r="GC76" i="8"/>
  <c r="GD76" i="8"/>
  <c r="GE76" i="8"/>
  <c r="GF76" i="8"/>
  <c r="AT77" i="8"/>
  <c r="AU77" i="8"/>
  <c r="AV77" i="8"/>
  <c r="AW77" i="8"/>
  <c r="AX77" i="8"/>
  <c r="AY77" i="8"/>
  <c r="AZ77" i="8"/>
  <c r="BA77" i="8"/>
  <c r="BB77" i="8"/>
  <c r="BC77" i="8"/>
  <c r="BD77" i="8"/>
  <c r="BE77" i="8"/>
  <c r="BF77" i="8"/>
  <c r="BG77" i="8"/>
  <c r="BH77" i="8"/>
  <c r="BI77" i="8"/>
  <c r="BJ77" i="8"/>
  <c r="BK77" i="8"/>
  <c r="BL77" i="8"/>
  <c r="BM77" i="8"/>
  <c r="BN77" i="8"/>
  <c r="BO77" i="8"/>
  <c r="BP77" i="8"/>
  <c r="BQ77" i="8"/>
  <c r="BR77" i="8"/>
  <c r="BS77" i="8"/>
  <c r="BT77" i="8"/>
  <c r="BU77" i="8"/>
  <c r="BV77" i="8"/>
  <c r="BW77" i="8"/>
  <c r="BX77" i="8"/>
  <c r="BY77" i="8"/>
  <c r="BZ77" i="8"/>
  <c r="CA77" i="8"/>
  <c r="CB77" i="8"/>
  <c r="CC77" i="8"/>
  <c r="CD77" i="8"/>
  <c r="CE77" i="8"/>
  <c r="CF77" i="8"/>
  <c r="CG77" i="8"/>
  <c r="CH77" i="8"/>
  <c r="CI77" i="8"/>
  <c r="CJ77" i="8"/>
  <c r="CK77" i="8"/>
  <c r="CL77" i="8"/>
  <c r="CM77" i="8"/>
  <c r="CN77" i="8"/>
  <c r="CO77" i="8"/>
  <c r="CP77" i="8"/>
  <c r="CQ77" i="8"/>
  <c r="CR77" i="8"/>
  <c r="CS77" i="8"/>
  <c r="CT77" i="8"/>
  <c r="CU77" i="8"/>
  <c r="CV77" i="8"/>
  <c r="CW77" i="8"/>
  <c r="CX77" i="8"/>
  <c r="CY77" i="8"/>
  <c r="CZ77" i="8"/>
  <c r="DA77" i="8"/>
  <c r="DB77" i="8"/>
  <c r="DC77" i="8"/>
  <c r="DD77" i="8"/>
  <c r="DE77" i="8"/>
  <c r="DF77" i="8"/>
  <c r="DG77" i="8"/>
  <c r="DH77" i="8"/>
  <c r="DI77" i="8"/>
  <c r="DJ77" i="8"/>
  <c r="DK77" i="8"/>
  <c r="DL77" i="8"/>
  <c r="DM77" i="8"/>
  <c r="DN77" i="8"/>
  <c r="DO77" i="8"/>
  <c r="DP77" i="8"/>
  <c r="DQ77" i="8"/>
  <c r="DR77" i="8"/>
  <c r="DS77" i="8"/>
  <c r="DT77" i="8"/>
  <c r="DU77" i="8"/>
  <c r="DV77" i="8"/>
  <c r="DW77" i="8"/>
  <c r="DX77" i="8"/>
  <c r="DY77" i="8"/>
  <c r="DZ77" i="8"/>
  <c r="EA77" i="8"/>
  <c r="EB77" i="8"/>
  <c r="EC77" i="8"/>
  <c r="ED77" i="8"/>
  <c r="EE77" i="8"/>
  <c r="EF77" i="8"/>
  <c r="EG77" i="8"/>
  <c r="EH77" i="8"/>
  <c r="EI77" i="8"/>
  <c r="EJ77" i="8"/>
  <c r="EK77" i="8"/>
  <c r="EL77" i="8"/>
  <c r="EM77" i="8"/>
  <c r="EN77" i="8"/>
  <c r="EO77" i="8"/>
  <c r="EP77" i="8"/>
  <c r="EQ77" i="8"/>
  <c r="ER77" i="8"/>
  <c r="ES77" i="8"/>
  <c r="ET77" i="8"/>
  <c r="EU77" i="8"/>
  <c r="EV77" i="8"/>
  <c r="EW77" i="8"/>
  <c r="EX77" i="8"/>
  <c r="EY77" i="8"/>
  <c r="EZ77" i="8"/>
  <c r="FA77" i="8"/>
  <c r="FB77" i="8"/>
  <c r="FC77" i="8"/>
  <c r="FD77" i="8"/>
  <c r="FE77" i="8"/>
  <c r="FF77" i="8"/>
  <c r="FG77" i="8"/>
  <c r="FH77" i="8"/>
  <c r="FI77" i="8"/>
  <c r="FJ77" i="8"/>
  <c r="FK77" i="8"/>
  <c r="FL77" i="8"/>
  <c r="FM77" i="8"/>
  <c r="FN77" i="8"/>
  <c r="FO77" i="8"/>
  <c r="FP77" i="8"/>
  <c r="FQ77" i="8"/>
  <c r="FR77" i="8"/>
  <c r="FS77" i="8"/>
  <c r="FT77" i="8"/>
  <c r="FU77" i="8"/>
  <c r="FV77" i="8"/>
  <c r="FW77" i="8"/>
  <c r="FX77" i="8"/>
  <c r="FY77" i="8"/>
  <c r="FZ77" i="8"/>
  <c r="GA77" i="8"/>
  <c r="GB77" i="8"/>
  <c r="GC77" i="8"/>
  <c r="GD77" i="8"/>
  <c r="GE77" i="8"/>
  <c r="GF77" i="8"/>
  <c r="AT78" i="8"/>
  <c r="AU78" i="8"/>
  <c r="AV78" i="8"/>
  <c r="AW78" i="8"/>
  <c r="AX78" i="8"/>
  <c r="AY78" i="8"/>
  <c r="AZ78" i="8"/>
  <c r="BA78" i="8"/>
  <c r="BB78" i="8"/>
  <c r="BC78" i="8"/>
  <c r="BD78" i="8"/>
  <c r="BE78" i="8"/>
  <c r="BF78" i="8"/>
  <c r="BG78" i="8"/>
  <c r="BH78" i="8"/>
  <c r="BI78" i="8"/>
  <c r="BJ78" i="8"/>
  <c r="BK78" i="8"/>
  <c r="BL78" i="8"/>
  <c r="BM78" i="8"/>
  <c r="BN78" i="8"/>
  <c r="BO78" i="8"/>
  <c r="BP78" i="8"/>
  <c r="BQ78" i="8"/>
  <c r="BR78" i="8"/>
  <c r="BS78" i="8"/>
  <c r="BT78" i="8"/>
  <c r="BU78" i="8"/>
  <c r="BV78" i="8"/>
  <c r="BW78" i="8"/>
  <c r="BX78" i="8"/>
  <c r="BY78" i="8"/>
  <c r="BZ78" i="8"/>
  <c r="CA78" i="8"/>
  <c r="CB78" i="8"/>
  <c r="CC78" i="8"/>
  <c r="CD78" i="8"/>
  <c r="CE78" i="8"/>
  <c r="CF78" i="8"/>
  <c r="CG78" i="8"/>
  <c r="CH78" i="8"/>
  <c r="CI78" i="8"/>
  <c r="CJ78" i="8"/>
  <c r="CK78" i="8"/>
  <c r="CL78" i="8"/>
  <c r="CM78" i="8"/>
  <c r="CN78" i="8"/>
  <c r="CO78" i="8"/>
  <c r="CP78" i="8"/>
  <c r="CQ78" i="8"/>
  <c r="CR78" i="8"/>
  <c r="CS78" i="8"/>
  <c r="CT78" i="8"/>
  <c r="CU78" i="8"/>
  <c r="CV78" i="8"/>
  <c r="CW78" i="8"/>
  <c r="CX78" i="8"/>
  <c r="CY78" i="8"/>
  <c r="CZ78" i="8"/>
  <c r="DA78" i="8"/>
  <c r="DB78" i="8"/>
  <c r="DC78" i="8"/>
  <c r="DD78" i="8"/>
  <c r="DE78" i="8"/>
  <c r="DF78" i="8"/>
  <c r="DG78" i="8"/>
  <c r="DH78" i="8"/>
  <c r="DI78" i="8"/>
  <c r="DJ78" i="8"/>
  <c r="DK78" i="8"/>
  <c r="DL78" i="8"/>
  <c r="DM78" i="8"/>
  <c r="DN78" i="8"/>
  <c r="DO78" i="8"/>
  <c r="DP78" i="8"/>
  <c r="DQ78" i="8"/>
  <c r="DR78" i="8"/>
  <c r="DS78" i="8"/>
  <c r="DT78" i="8"/>
  <c r="DU78" i="8"/>
  <c r="DV78" i="8"/>
  <c r="DW78" i="8"/>
  <c r="DX78" i="8"/>
  <c r="DY78" i="8"/>
  <c r="DZ78" i="8"/>
  <c r="EA78" i="8"/>
  <c r="EB78" i="8"/>
  <c r="EC78" i="8"/>
  <c r="ED78" i="8"/>
  <c r="EE78" i="8"/>
  <c r="EF78" i="8"/>
  <c r="EG78" i="8"/>
  <c r="EH78" i="8"/>
  <c r="EI78" i="8"/>
  <c r="EJ78" i="8"/>
  <c r="EK78" i="8"/>
  <c r="EL78" i="8"/>
  <c r="EM78" i="8"/>
  <c r="EN78" i="8"/>
  <c r="EO78" i="8"/>
  <c r="EP78" i="8"/>
  <c r="EQ78" i="8"/>
  <c r="ER78" i="8"/>
  <c r="ES78" i="8"/>
  <c r="ET78" i="8"/>
  <c r="EU78" i="8"/>
  <c r="EV78" i="8"/>
  <c r="EW78" i="8"/>
  <c r="EX78" i="8"/>
  <c r="EY78" i="8"/>
  <c r="EZ78" i="8"/>
  <c r="FA78" i="8"/>
  <c r="FB78" i="8"/>
  <c r="FC78" i="8"/>
  <c r="FD78" i="8"/>
  <c r="FE78" i="8"/>
  <c r="FF78" i="8"/>
  <c r="FG78" i="8"/>
  <c r="FH78" i="8"/>
  <c r="FI78" i="8"/>
  <c r="FJ78" i="8"/>
  <c r="FK78" i="8"/>
  <c r="FL78" i="8"/>
  <c r="FM78" i="8"/>
  <c r="FN78" i="8"/>
  <c r="FO78" i="8"/>
  <c r="FP78" i="8"/>
  <c r="FQ78" i="8"/>
  <c r="FR78" i="8"/>
  <c r="FS78" i="8"/>
  <c r="FT78" i="8"/>
  <c r="FU78" i="8"/>
  <c r="FV78" i="8"/>
  <c r="FW78" i="8"/>
  <c r="FX78" i="8"/>
  <c r="FY78" i="8"/>
  <c r="FZ78" i="8"/>
  <c r="GA78" i="8"/>
  <c r="GB78" i="8"/>
  <c r="GC78" i="8"/>
  <c r="GD78" i="8"/>
  <c r="GE78" i="8"/>
  <c r="GF78" i="8"/>
  <c r="AT79" i="8"/>
  <c r="AU79" i="8"/>
  <c r="AV79" i="8"/>
  <c r="AW79" i="8"/>
  <c r="AX79" i="8"/>
  <c r="AY79" i="8"/>
  <c r="AZ79" i="8"/>
  <c r="BA79" i="8"/>
  <c r="BB79" i="8"/>
  <c r="BC79" i="8"/>
  <c r="BD79" i="8"/>
  <c r="BE79" i="8"/>
  <c r="BF79" i="8"/>
  <c r="BG79" i="8"/>
  <c r="BH79" i="8"/>
  <c r="BI79" i="8"/>
  <c r="BJ79" i="8"/>
  <c r="BK79" i="8"/>
  <c r="BL79" i="8"/>
  <c r="BM79" i="8"/>
  <c r="BN79" i="8"/>
  <c r="BO79" i="8"/>
  <c r="BP79" i="8"/>
  <c r="BQ79" i="8"/>
  <c r="BR79" i="8"/>
  <c r="BS79" i="8"/>
  <c r="BT79" i="8"/>
  <c r="BU79" i="8"/>
  <c r="BV79" i="8"/>
  <c r="BW79" i="8"/>
  <c r="BX79" i="8"/>
  <c r="BY79" i="8"/>
  <c r="BZ79" i="8"/>
  <c r="CA79" i="8"/>
  <c r="CB79" i="8"/>
  <c r="CC79" i="8"/>
  <c r="CD79" i="8"/>
  <c r="CE79" i="8"/>
  <c r="CF79" i="8"/>
  <c r="CG79" i="8"/>
  <c r="CH79" i="8"/>
  <c r="CI79" i="8"/>
  <c r="CJ79" i="8"/>
  <c r="CK79" i="8"/>
  <c r="CL79" i="8"/>
  <c r="CM79" i="8"/>
  <c r="CN79" i="8"/>
  <c r="CO79" i="8"/>
  <c r="CP79" i="8"/>
  <c r="CQ79" i="8"/>
  <c r="CR79" i="8"/>
  <c r="CS79" i="8"/>
  <c r="CT79" i="8"/>
  <c r="CU79" i="8"/>
  <c r="CV79" i="8"/>
  <c r="CW79" i="8"/>
  <c r="CX79" i="8"/>
  <c r="CY79" i="8"/>
  <c r="CZ79" i="8"/>
  <c r="DA79" i="8"/>
  <c r="DB79" i="8"/>
  <c r="DC79" i="8"/>
  <c r="DD79" i="8"/>
  <c r="DE79" i="8"/>
  <c r="DF79" i="8"/>
  <c r="DG79" i="8"/>
  <c r="DH79" i="8"/>
  <c r="DI79" i="8"/>
  <c r="DJ79" i="8"/>
  <c r="DK79" i="8"/>
  <c r="DL79" i="8"/>
  <c r="DM79" i="8"/>
  <c r="DN79" i="8"/>
  <c r="DO79" i="8"/>
  <c r="DP79" i="8"/>
  <c r="DQ79" i="8"/>
  <c r="DR79" i="8"/>
  <c r="DS79" i="8"/>
  <c r="DT79" i="8"/>
  <c r="DU79" i="8"/>
  <c r="DV79" i="8"/>
  <c r="DW79" i="8"/>
  <c r="DX79" i="8"/>
  <c r="DY79" i="8"/>
  <c r="DZ79" i="8"/>
  <c r="EA79" i="8"/>
  <c r="EB79" i="8"/>
  <c r="EC79" i="8"/>
  <c r="ED79" i="8"/>
  <c r="EE79" i="8"/>
  <c r="EF79" i="8"/>
  <c r="EG79" i="8"/>
  <c r="EH79" i="8"/>
  <c r="EI79" i="8"/>
  <c r="EJ79" i="8"/>
  <c r="EK79" i="8"/>
  <c r="EL79" i="8"/>
  <c r="EM79" i="8"/>
  <c r="EN79" i="8"/>
  <c r="EO79" i="8"/>
  <c r="EP79" i="8"/>
  <c r="EQ79" i="8"/>
  <c r="ER79" i="8"/>
  <c r="ES79" i="8"/>
  <c r="ET79" i="8"/>
  <c r="EU79" i="8"/>
  <c r="EV79" i="8"/>
  <c r="EW79" i="8"/>
  <c r="EX79" i="8"/>
  <c r="EY79" i="8"/>
  <c r="EZ79" i="8"/>
  <c r="FA79" i="8"/>
  <c r="FB79" i="8"/>
  <c r="FC79" i="8"/>
  <c r="FD79" i="8"/>
  <c r="FE79" i="8"/>
  <c r="FF79" i="8"/>
  <c r="FG79" i="8"/>
  <c r="FH79" i="8"/>
  <c r="FI79" i="8"/>
  <c r="FJ79" i="8"/>
  <c r="FK79" i="8"/>
  <c r="FL79" i="8"/>
  <c r="FM79" i="8"/>
  <c r="FN79" i="8"/>
  <c r="FO79" i="8"/>
  <c r="FP79" i="8"/>
  <c r="FQ79" i="8"/>
  <c r="FR79" i="8"/>
  <c r="FS79" i="8"/>
  <c r="FT79" i="8"/>
  <c r="FU79" i="8"/>
  <c r="FV79" i="8"/>
  <c r="FW79" i="8"/>
  <c r="FX79" i="8"/>
  <c r="FY79" i="8"/>
  <c r="FZ79" i="8"/>
  <c r="GA79" i="8"/>
  <c r="GB79" i="8"/>
  <c r="GC79" i="8"/>
  <c r="GD79" i="8"/>
  <c r="GE79" i="8"/>
  <c r="GF79" i="8"/>
  <c r="AT80" i="8"/>
  <c r="AU80" i="8"/>
  <c r="AV80" i="8"/>
  <c r="AW80" i="8"/>
  <c r="AX80" i="8"/>
  <c r="AY80" i="8"/>
  <c r="AZ80" i="8"/>
  <c r="BA80" i="8"/>
  <c r="BB80" i="8"/>
  <c r="BC80" i="8"/>
  <c r="BD80" i="8"/>
  <c r="BE80" i="8"/>
  <c r="BF80" i="8"/>
  <c r="BG80" i="8"/>
  <c r="BH80" i="8"/>
  <c r="BI80" i="8"/>
  <c r="BJ80" i="8"/>
  <c r="BK80" i="8"/>
  <c r="BL80" i="8"/>
  <c r="BM80" i="8"/>
  <c r="BN80" i="8"/>
  <c r="BO80" i="8"/>
  <c r="BP80" i="8"/>
  <c r="BQ80" i="8"/>
  <c r="BR80" i="8"/>
  <c r="BS80" i="8"/>
  <c r="BT80" i="8"/>
  <c r="BU80" i="8"/>
  <c r="BV80" i="8"/>
  <c r="BW80" i="8"/>
  <c r="BX80" i="8"/>
  <c r="BY80" i="8"/>
  <c r="BZ80" i="8"/>
  <c r="CA80" i="8"/>
  <c r="CB80" i="8"/>
  <c r="CC80" i="8"/>
  <c r="CD80" i="8"/>
  <c r="CE80" i="8"/>
  <c r="CF80" i="8"/>
  <c r="CG80" i="8"/>
  <c r="CH80" i="8"/>
  <c r="CI80" i="8"/>
  <c r="CJ80" i="8"/>
  <c r="CK80" i="8"/>
  <c r="CL80" i="8"/>
  <c r="CM80" i="8"/>
  <c r="CN80" i="8"/>
  <c r="CO80" i="8"/>
  <c r="CP80" i="8"/>
  <c r="CQ80" i="8"/>
  <c r="CR80" i="8"/>
  <c r="CS80" i="8"/>
  <c r="CT80" i="8"/>
  <c r="CU80" i="8"/>
  <c r="CV80" i="8"/>
  <c r="CW80" i="8"/>
  <c r="CX80" i="8"/>
  <c r="CY80" i="8"/>
  <c r="CZ80" i="8"/>
  <c r="DA80" i="8"/>
  <c r="DB80" i="8"/>
  <c r="DC80" i="8"/>
  <c r="DD80" i="8"/>
  <c r="DE80" i="8"/>
  <c r="DF80" i="8"/>
  <c r="DG80" i="8"/>
  <c r="DH80" i="8"/>
  <c r="DI80" i="8"/>
  <c r="DJ80" i="8"/>
  <c r="DK80" i="8"/>
  <c r="DL80" i="8"/>
  <c r="DM80" i="8"/>
  <c r="DN80" i="8"/>
  <c r="DO80" i="8"/>
  <c r="DP80" i="8"/>
  <c r="DQ80" i="8"/>
  <c r="DR80" i="8"/>
  <c r="DS80" i="8"/>
  <c r="DT80" i="8"/>
  <c r="DU80" i="8"/>
  <c r="DV80" i="8"/>
  <c r="DW80" i="8"/>
  <c r="DX80" i="8"/>
  <c r="DY80" i="8"/>
  <c r="DZ80" i="8"/>
  <c r="EA80" i="8"/>
  <c r="EB80" i="8"/>
  <c r="EC80" i="8"/>
  <c r="ED80" i="8"/>
  <c r="EE80" i="8"/>
  <c r="EF80" i="8"/>
  <c r="EG80" i="8"/>
  <c r="EH80" i="8"/>
  <c r="EI80" i="8"/>
  <c r="EJ80" i="8"/>
  <c r="EK80" i="8"/>
  <c r="EL80" i="8"/>
  <c r="EM80" i="8"/>
  <c r="EN80" i="8"/>
  <c r="EO80" i="8"/>
  <c r="EP80" i="8"/>
  <c r="EQ80" i="8"/>
  <c r="ER80" i="8"/>
  <c r="ES80" i="8"/>
  <c r="ET80" i="8"/>
  <c r="EU80" i="8"/>
  <c r="EV80" i="8"/>
  <c r="EW80" i="8"/>
  <c r="EX80" i="8"/>
  <c r="EY80" i="8"/>
  <c r="EZ80" i="8"/>
  <c r="FA80" i="8"/>
  <c r="FB80" i="8"/>
  <c r="FC80" i="8"/>
  <c r="FD80" i="8"/>
  <c r="FE80" i="8"/>
  <c r="FF80" i="8"/>
  <c r="FG80" i="8"/>
  <c r="FH80" i="8"/>
  <c r="FI80" i="8"/>
  <c r="FJ80" i="8"/>
  <c r="FK80" i="8"/>
  <c r="FL80" i="8"/>
  <c r="FM80" i="8"/>
  <c r="FN80" i="8"/>
  <c r="FO80" i="8"/>
  <c r="FP80" i="8"/>
  <c r="FQ80" i="8"/>
  <c r="FR80" i="8"/>
  <c r="FS80" i="8"/>
  <c r="FT80" i="8"/>
  <c r="FU80" i="8"/>
  <c r="FV80" i="8"/>
  <c r="FW80" i="8"/>
  <c r="FX80" i="8"/>
  <c r="FY80" i="8"/>
  <c r="FZ80" i="8"/>
  <c r="GA80" i="8"/>
  <c r="GB80" i="8"/>
  <c r="GC80" i="8"/>
  <c r="GD80" i="8"/>
  <c r="GE80" i="8"/>
  <c r="GF80" i="8"/>
  <c r="AT81" i="8"/>
  <c r="AU81" i="8"/>
  <c r="AV81" i="8"/>
  <c r="AW81" i="8"/>
  <c r="AX81" i="8"/>
  <c r="AY81" i="8"/>
  <c r="AZ81" i="8"/>
  <c r="BA81" i="8"/>
  <c r="BB81" i="8"/>
  <c r="BC81" i="8"/>
  <c r="BD81" i="8"/>
  <c r="BE81" i="8"/>
  <c r="BF81" i="8"/>
  <c r="BG81" i="8"/>
  <c r="BH81" i="8"/>
  <c r="BI81" i="8"/>
  <c r="BJ81" i="8"/>
  <c r="BK81" i="8"/>
  <c r="BL81" i="8"/>
  <c r="BM81" i="8"/>
  <c r="BN81" i="8"/>
  <c r="BO81" i="8"/>
  <c r="BP81" i="8"/>
  <c r="BQ81" i="8"/>
  <c r="BR81" i="8"/>
  <c r="BS81" i="8"/>
  <c r="BT81" i="8"/>
  <c r="BU81" i="8"/>
  <c r="BV81" i="8"/>
  <c r="BW81" i="8"/>
  <c r="BX81" i="8"/>
  <c r="BY81" i="8"/>
  <c r="BZ81" i="8"/>
  <c r="CA81" i="8"/>
  <c r="CB81" i="8"/>
  <c r="CC81" i="8"/>
  <c r="CD81" i="8"/>
  <c r="CE81" i="8"/>
  <c r="CF81" i="8"/>
  <c r="CG81" i="8"/>
  <c r="CH81" i="8"/>
  <c r="CI81" i="8"/>
  <c r="CJ81" i="8"/>
  <c r="CK81" i="8"/>
  <c r="CL81" i="8"/>
  <c r="CM81" i="8"/>
  <c r="CN81" i="8"/>
  <c r="CO81" i="8"/>
  <c r="CP81" i="8"/>
  <c r="CQ81" i="8"/>
  <c r="CR81" i="8"/>
  <c r="CS81" i="8"/>
  <c r="CT81" i="8"/>
  <c r="CU81" i="8"/>
  <c r="CV81" i="8"/>
  <c r="CW81" i="8"/>
  <c r="CX81" i="8"/>
  <c r="CY81" i="8"/>
  <c r="CZ81" i="8"/>
  <c r="DA81" i="8"/>
  <c r="DB81" i="8"/>
  <c r="DC81" i="8"/>
  <c r="DD81" i="8"/>
  <c r="DE81" i="8"/>
  <c r="DF81" i="8"/>
  <c r="DG81" i="8"/>
  <c r="DH81" i="8"/>
  <c r="DI81" i="8"/>
  <c r="DJ81" i="8"/>
  <c r="DK81" i="8"/>
  <c r="DL81" i="8"/>
  <c r="DM81" i="8"/>
  <c r="DN81" i="8"/>
  <c r="DO81" i="8"/>
  <c r="DP81" i="8"/>
  <c r="DQ81" i="8"/>
  <c r="DR81" i="8"/>
  <c r="DS81" i="8"/>
  <c r="DT81" i="8"/>
  <c r="DU81" i="8"/>
  <c r="DV81" i="8"/>
  <c r="DW81" i="8"/>
  <c r="DX81" i="8"/>
  <c r="DY81" i="8"/>
  <c r="DZ81" i="8"/>
  <c r="EA81" i="8"/>
  <c r="EB81" i="8"/>
  <c r="EC81" i="8"/>
  <c r="ED81" i="8"/>
  <c r="EE81" i="8"/>
  <c r="EF81" i="8"/>
  <c r="EG81" i="8"/>
  <c r="EH81" i="8"/>
  <c r="EI81" i="8"/>
  <c r="EJ81" i="8"/>
  <c r="EK81" i="8"/>
  <c r="EL81" i="8"/>
  <c r="EM81" i="8"/>
  <c r="EN81" i="8"/>
  <c r="EO81" i="8"/>
  <c r="EP81" i="8"/>
  <c r="EQ81" i="8"/>
  <c r="ER81" i="8"/>
  <c r="ES81" i="8"/>
  <c r="ET81" i="8"/>
  <c r="EU81" i="8"/>
  <c r="EV81" i="8"/>
  <c r="EW81" i="8"/>
  <c r="EX81" i="8"/>
  <c r="EY81" i="8"/>
  <c r="EZ81" i="8"/>
  <c r="FA81" i="8"/>
  <c r="FB81" i="8"/>
  <c r="FC81" i="8"/>
  <c r="FD81" i="8"/>
  <c r="FE81" i="8"/>
  <c r="FF81" i="8"/>
  <c r="FG81" i="8"/>
  <c r="FH81" i="8"/>
  <c r="FI81" i="8"/>
  <c r="FJ81" i="8"/>
  <c r="FK81" i="8"/>
  <c r="FL81" i="8"/>
  <c r="FM81" i="8"/>
  <c r="FN81" i="8"/>
  <c r="FO81" i="8"/>
  <c r="FP81" i="8"/>
  <c r="FQ81" i="8"/>
  <c r="FR81" i="8"/>
  <c r="FS81" i="8"/>
  <c r="FT81" i="8"/>
  <c r="FU81" i="8"/>
  <c r="FV81" i="8"/>
  <c r="FW81" i="8"/>
  <c r="FX81" i="8"/>
  <c r="FY81" i="8"/>
  <c r="FZ81" i="8"/>
  <c r="GA81" i="8"/>
  <c r="GB81" i="8"/>
  <c r="GC81" i="8"/>
  <c r="GD81" i="8"/>
  <c r="GE81" i="8"/>
  <c r="GF81" i="8"/>
  <c r="AT82" i="8"/>
  <c r="AU82" i="8"/>
  <c r="AV82" i="8"/>
  <c r="AW82" i="8"/>
  <c r="AX82" i="8"/>
  <c r="AY82" i="8"/>
  <c r="AZ82" i="8"/>
  <c r="BA82" i="8"/>
  <c r="BB82" i="8"/>
  <c r="BC82" i="8"/>
  <c r="BD82" i="8"/>
  <c r="BE82" i="8"/>
  <c r="BF82" i="8"/>
  <c r="BG82" i="8"/>
  <c r="BH82" i="8"/>
  <c r="BI82" i="8"/>
  <c r="BJ82" i="8"/>
  <c r="BK82" i="8"/>
  <c r="BL82" i="8"/>
  <c r="BM82" i="8"/>
  <c r="BN82" i="8"/>
  <c r="BO82" i="8"/>
  <c r="BP82" i="8"/>
  <c r="BQ82" i="8"/>
  <c r="BR82" i="8"/>
  <c r="BS82" i="8"/>
  <c r="BT82" i="8"/>
  <c r="BU82" i="8"/>
  <c r="BV82" i="8"/>
  <c r="BW82" i="8"/>
  <c r="BX82" i="8"/>
  <c r="BY82" i="8"/>
  <c r="BZ82" i="8"/>
  <c r="CA82" i="8"/>
  <c r="CB82" i="8"/>
  <c r="CC82" i="8"/>
  <c r="CD82" i="8"/>
  <c r="CE82" i="8"/>
  <c r="CF82" i="8"/>
  <c r="CG82" i="8"/>
  <c r="CH82" i="8"/>
  <c r="CI82" i="8"/>
  <c r="CJ82" i="8"/>
  <c r="CK82" i="8"/>
  <c r="CL82" i="8"/>
  <c r="CM82" i="8"/>
  <c r="CN82" i="8"/>
  <c r="CO82" i="8"/>
  <c r="CP82" i="8"/>
  <c r="CQ82" i="8"/>
  <c r="CR82" i="8"/>
  <c r="CS82" i="8"/>
  <c r="CT82" i="8"/>
  <c r="CU82" i="8"/>
  <c r="CV82" i="8"/>
  <c r="CW82" i="8"/>
  <c r="CX82" i="8"/>
  <c r="CY82" i="8"/>
  <c r="CZ82" i="8"/>
  <c r="DA82" i="8"/>
  <c r="DB82" i="8"/>
  <c r="DC82" i="8"/>
  <c r="DD82" i="8"/>
  <c r="DE82" i="8"/>
  <c r="DF82" i="8"/>
  <c r="DG82" i="8"/>
  <c r="DH82" i="8"/>
  <c r="DI82" i="8"/>
  <c r="DJ82" i="8"/>
  <c r="DK82" i="8"/>
  <c r="DL82" i="8"/>
  <c r="DM82" i="8"/>
  <c r="DN82" i="8"/>
  <c r="DO82" i="8"/>
  <c r="DP82" i="8"/>
  <c r="DQ82" i="8"/>
  <c r="DR82" i="8"/>
  <c r="DS82" i="8"/>
  <c r="DT82" i="8"/>
  <c r="DU82" i="8"/>
  <c r="DV82" i="8"/>
  <c r="DW82" i="8"/>
  <c r="DX82" i="8"/>
  <c r="DY82" i="8"/>
  <c r="DZ82" i="8"/>
  <c r="EA82" i="8"/>
  <c r="EB82" i="8"/>
  <c r="EC82" i="8"/>
  <c r="ED82" i="8"/>
  <c r="EE82" i="8"/>
  <c r="EF82" i="8"/>
  <c r="EG82" i="8"/>
  <c r="EH82" i="8"/>
  <c r="EI82" i="8"/>
  <c r="EJ82" i="8"/>
  <c r="EK82" i="8"/>
  <c r="EL82" i="8"/>
  <c r="EM82" i="8"/>
  <c r="EN82" i="8"/>
  <c r="EO82" i="8"/>
  <c r="EP82" i="8"/>
  <c r="EQ82" i="8"/>
  <c r="ER82" i="8"/>
  <c r="ES82" i="8"/>
  <c r="ET82" i="8"/>
  <c r="EU82" i="8"/>
  <c r="EV82" i="8"/>
  <c r="EW82" i="8"/>
  <c r="EX82" i="8"/>
  <c r="EY82" i="8"/>
  <c r="EZ82" i="8"/>
  <c r="FA82" i="8"/>
  <c r="FB82" i="8"/>
  <c r="FC82" i="8"/>
  <c r="FD82" i="8"/>
  <c r="FE82" i="8"/>
  <c r="FF82" i="8"/>
  <c r="FG82" i="8"/>
  <c r="FH82" i="8"/>
  <c r="FI82" i="8"/>
  <c r="FJ82" i="8"/>
  <c r="FK82" i="8"/>
  <c r="FL82" i="8"/>
  <c r="FM82" i="8"/>
  <c r="FN82" i="8"/>
  <c r="FO82" i="8"/>
  <c r="FP82" i="8"/>
  <c r="FQ82" i="8"/>
  <c r="FR82" i="8"/>
  <c r="FS82" i="8"/>
  <c r="FT82" i="8"/>
  <c r="FU82" i="8"/>
  <c r="FV82" i="8"/>
  <c r="FW82" i="8"/>
  <c r="FX82" i="8"/>
  <c r="FY82" i="8"/>
  <c r="FZ82" i="8"/>
  <c r="GA82" i="8"/>
  <c r="GB82" i="8"/>
  <c r="GC82" i="8"/>
  <c r="GD82" i="8"/>
  <c r="GE82" i="8"/>
  <c r="GF82" i="8"/>
  <c r="AT83" i="8"/>
  <c r="AU83" i="8"/>
  <c r="AV83" i="8"/>
  <c r="AW83" i="8"/>
  <c r="AX83" i="8"/>
  <c r="AY83" i="8"/>
  <c r="AZ83" i="8"/>
  <c r="BA83" i="8"/>
  <c r="BB83" i="8"/>
  <c r="BC83" i="8"/>
  <c r="BD83" i="8"/>
  <c r="BE83" i="8"/>
  <c r="BF83" i="8"/>
  <c r="BG83" i="8"/>
  <c r="BH83" i="8"/>
  <c r="BI83" i="8"/>
  <c r="BJ83" i="8"/>
  <c r="BK83" i="8"/>
  <c r="BL83" i="8"/>
  <c r="BM83" i="8"/>
  <c r="BN83" i="8"/>
  <c r="BO83" i="8"/>
  <c r="BP83" i="8"/>
  <c r="BQ83" i="8"/>
  <c r="BR83" i="8"/>
  <c r="BS83" i="8"/>
  <c r="BT83" i="8"/>
  <c r="BU83" i="8"/>
  <c r="BV83" i="8"/>
  <c r="BW83" i="8"/>
  <c r="BX83" i="8"/>
  <c r="BY83" i="8"/>
  <c r="BZ83" i="8"/>
  <c r="CA83" i="8"/>
  <c r="CB83" i="8"/>
  <c r="CC83" i="8"/>
  <c r="CD83" i="8"/>
  <c r="CE83" i="8"/>
  <c r="CF83" i="8"/>
  <c r="CG83" i="8"/>
  <c r="CH83" i="8"/>
  <c r="CI83" i="8"/>
  <c r="CJ83" i="8"/>
  <c r="CK83" i="8"/>
  <c r="CL83" i="8"/>
  <c r="CM83" i="8"/>
  <c r="CN83" i="8"/>
  <c r="CO83" i="8"/>
  <c r="CP83" i="8"/>
  <c r="CQ83" i="8"/>
  <c r="CR83" i="8"/>
  <c r="CS83" i="8"/>
  <c r="CT83" i="8"/>
  <c r="CU83" i="8"/>
  <c r="CV83" i="8"/>
  <c r="CW83" i="8"/>
  <c r="CX83" i="8"/>
  <c r="CY83" i="8"/>
  <c r="CZ83" i="8"/>
  <c r="DA83" i="8"/>
  <c r="DB83" i="8"/>
  <c r="DC83" i="8"/>
  <c r="DD83" i="8"/>
  <c r="DE83" i="8"/>
  <c r="DF83" i="8"/>
  <c r="DG83" i="8"/>
  <c r="DH83" i="8"/>
  <c r="DI83" i="8"/>
  <c r="DJ83" i="8"/>
  <c r="DK83" i="8"/>
  <c r="DL83" i="8"/>
  <c r="DM83" i="8"/>
  <c r="DN83" i="8"/>
  <c r="DO83" i="8"/>
  <c r="DP83" i="8"/>
  <c r="DQ83" i="8"/>
  <c r="DR83" i="8"/>
  <c r="DS83" i="8"/>
  <c r="DT83" i="8"/>
  <c r="DU83" i="8"/>
  <c r="DV83" i="8"/>
  <c r="DW83" i="8"/>
  <c r="DX83" i="8"/>
  <c r="DY83" i="8"/>
  <c r="DZ83" i="8"/>
  <c r="EA83" i="8"/>
  <c r="EB83" i="8"/>
  <c r="EC83" i="8"/>
  <c r="ED83" i="8"/>
  <c r="EE83" i="8"/>
  <c r="EF83" i="8"/>
  <c r="EG83" i="8"/>
  <c r="EH83" i="8"/>
  <c r="EI83" i="8"/>
  <c r="EJ83" i="8"/>
  <c r="EK83" i="8"/>
  <c r="EL83" i="8"/>
  <c r="EM83" i="8"/>
  <c r="EN83" i="8"/>
  <c r="EO83" i="8"/>
  <c r="EP83" i="8"/>
  <c r="EQ83" i="8"/>
  <c r="ER83" i="8"/>
  <c r="ES83" i="8"/>
  <c r="ET83" i="8"/>
  <c r="EU83" i="8"/>
  <c r="EV83" i="8"/>
  <c r="EW83" i="8"/>
  <c r="EX83" i="8"/>
  <c r="EY83" i="8"/>
  <c r="EZ83" i="8"/>
  <c r="FA83" i="8"/>
  <c r="FB83" i="8"/>
  <c r="FC83" i="8"/>
  <c r="FD83" i="8"/>
  <c r="FE83" i="8"/>
  <c r="FF83" i="8"/>
  <c r="FG83" i="8"/>
  <c r="FH83" i="8"/>
  <c r="FI83" i="8"/>
  <c r="FJ83" i="8"/>
  <c r="FK83" i="8"/>
  <c r="FL83" i="8"/>
  <c r="FM83" i="8"/>
  <c r="FN83" i="8"/>
  <c r="FO83" i="8"/>
  <c r="FP83" i="8"/>
  <c r="FQ83" i="8"/>
  <c r="FR83" i="8"/>
  <c r="FS83" i="8"/>
  <c r="FT83" i="8"/>
  <c r="FU83" i="8"/>
  <c r="FV83" i="8"/>
  <c r="FW83" i="8"/>
  <c r="FX83" i="8"/>
  <c r="FY83" i="8"/>
  <c r="FZ83" i="8"/>
  <c r="GA83" i="8"/>
  <c r="GB83" i="8"/>
  <c r="GC83" i="8"/>
  <c r="GD83" i="8"/>
  <c r="GE83" i="8"/>
  <c r="GF83" i="8"/>
  <c r="AT84" i="8"/>
  <c r="AU84" i="8"/>
  <c r="AV84" i="8"/>
  <c r="AW84" i="8"/>
  <c r="AX84" i="8"/>
  <c r="AY84" i="8"/>
  <c r="AZ84" i="8"/>
  <c r="BA84" i="8"/>
  <c r="BB84" i="8"/>
  <c r="BC84" i="8"/>
  <c r="BD84" i="8"/>
  <c r="BE84" i="8"/>
  <c r="BF84" i="8"/>
  <c r="BG84" i="8"/>
  <c r="BH84" i="8"/>
  <c r="BI84" i="8"/>
  <c r="BJ84" i="8"/>
  <c r="BK84" i="8"/>
  <c r="BL84" i="8"/>
  <c r="BM84" i="8"/>
  <c r="BN84" i="8"/>
  <c r="BO84" i="8"/>
  <c r="BP84" i="8"/>
  <c r="BQ84" i="8"/>
  <c r="BR84" i="8"/>
  <c r="BS84" i="8"/>
  <c r="BT84" i="8"/>
  <c r="BU84" i="8"/>
  <c r="BV84" i="8"/>
  <c r="BW84" i="8"/>
  <c r="BX84" i="8"/>
  <c r="BY84" i="8"/>
  <c r="BZ84" i="8"/>
  <c r="CA84" i="8"/>
  <c r="CB84" i="8"/>
  <c r="CC84" i="8"/>
  <c r="CD84" i="8"/>
  <c r="CE84" i="8"/>
  <c r="CF84" i="8"/>
  <c r="CG84" i="8"/>
  <c r="CH84" i="8"/>
  <c r="CI84" i="8"/>
  <c r="CJ84" i="8"/>
  <c r="CK84" i="8"/>
  <c r="CL84" i="8"/>
  <c r="CM84" i="8"/>
  <c r="CN84" i="8"/>
  <c r="CO84" i="8"/>
  <c r="CP84" i="8"/>
  <c r="CQ84" i="8"/>
  <c r="CR84" i="8"/>
  <c r="CS84" i="8"/>
  <c r="CT84" i="8"/>
  <c r="CU84" i="8"/>
  <c r="CV84" i="8"/>
  <c r="CW84" i="8"/>
  <c r="CX84" i="8"/>
  <c r="CY84" i="8"/>
  <c r="CZ84" i="8"/>
  <c r="DA84" i="8"/>
  <c r="DB84" i="8"/>
  <c r="DC84" i="8"/>
  <c r="DD84" i="8"/>
  <c r="DE84" i="8"/>
  <c r="DF84" i="8"/>
  <c r="DG84" i="8"/>
  <c r="DH84" i="8"/>
  <c r="DI84" i="8"/>
  <c r="DJ84" i="8"/>
  <c r="DK84" i="8"/>
  <c r="DL84" i="8"/>
  <c r="DM84" i="8"/>
  <c r="DN84" i="8"/>
  <c r="DO84" i="8"/>
  <c r="DP84" i="8"/>
  <c r="DQ84" i="8"/>
  <c r="DR84" i="8"/>
  <c r="DS84" i="8"/>
  <c r="DT84" i="8"/>
  <c r="DU84" i="8"/>
  <c r="DV84" i="8"/>
  <c r="DW84" i="8"/>
  <c r="DX84" i="8"/>
  <c r="DY84" i="8"/>
  <c r="DZ84" i="8"/>
  <c r="EA84" i="8"/>
  <c r="EB84" i="8"/>
  <c r="EC84" i="8"/>
  <c r="ED84" i="8"/>
  <c r="EE84" i="8"/>
  <c r="EF84" i="8"/>
  <c r="EG84" i="8"/>
  <c r="EH84" i="8"/>
  <c r="EI84" i="8"/>
  <c r="EJ84" i="8"/>
  <c r="EK84" i="8"/>
  <c r="EL84" i="8"/>
  <c r="EM84" i="8"/>
  <c r="EN84" i="8"/>
  <c r="EO84" i="8"/>
  <c r="EP84" i="8"/>
  <c r="EQ84" i="8"/>
  <c r="ER84" i="8"/>
  <c r="ES84" i="8"/>
  <c r="ET84" i="8"/>
  <c r="EU84" i="8"/>
  <c r="EV84" i="8"/>
  <c r="EW84" i="8"/>
  <c r="EX84" i="8"/>
  <c r="EY84" i="8"/>
  <c r="EZ84" i="8"/>
  <c r="FA84" i="8"/>
  <c r="FB84" i="8"/>
  <c r="FC84" i="8"/>
  <c r="FD84" i="8"/>
  <c r="FE84" i="8"/>
  <c r="FF84" i="8"/>
  <c r="FG84" i="8"/>
  <c r="FH84" i="8"/>
  <c r="FI84" i="8"/>
  <c r="FJ84" i="8"/>
  <c r="FK84" i="8"/>
  <c r="FL84" i="8"/>
  <c r="FM84" i="8"/>
  <c r="FN84" i="8"/>
  <c r="FO84" i="8"/>
  <c r="FP84" i="8"/>
  <c r="FQ84" i="8"/>
  <c r="FR84" i="8"/>
  <c r="FS84" i="8"/>
  <c r="FT84" i="8"/>
  <c r="FU84" i="8"/>
  <c r="FV84" i="8"/>
  <c r="FW84" i="8"/>
  <c r="FX84" i="8"/>
  <c r="FY84" i="8"/>
  <c r="FZ84" i="8"/>
  <c r="GA84" i="8"/>
  <c r="GB84" i="8"/>
  <c r="GC84" i="8"/>
  <c r="GD84" i="8"/>
  <c r="GE84" i="8"/>
  <c r="GF84" i="8"/>
  <c r="AT85" i="8"/>
  <c r="AU85" i="8"/>
  <c r="AV85" i="8"/>
  <c r="AW85" i="8"/>
  <c r="AX85" i="8"/>
  <c r="AY85" i="8"/>
  <c r="AZ85" i="8"/>
  <c r="BA85" i="8"/>
  <c r="BB85" i="8"/>
  <c r="BC85" i="8"/>
  <c r="BD85" i="8"/>
  <c r="BE85" i="8"/>
  <c r="BF85" i="8"/>
  <c r="BG85" i="8"/>
  <c r="BH85" i="8"/>
  <c r="BI85" i="8"/>
  <c r="BJ85" i="8"/>
  <c r="BK85" i="8"/>
  <c r="BL85" i="8"/>
  <c r="BM85" i="8"/>
  <c r="BN85" i="8"/>
  <c r="BO85" i="8"/>
  <c r="BP85" i="8"/>
  <c r="BQ85" i="8"/>
  <c r="BR85" i="8"/>
  <c r="BS85" i="8"/>
  <c r="BT85" i="8"/>
  <c r="BU85" i="8"/>
  <c r="BV85" i="8"/>
  <c r="BW85" i="8"/>
  <c r="BX85" i="8"/>
  <c r="BY85" i="8"/>
  <c r="BZ85" i="8"/>
  <c r="CA85" i="8"/>
  <c r="CB85" i="8"/>
  <c r="CC85" i="8"/>
  <c r="CD85" i="8"/>
  <c r="CE85" i="8"/>
  <c r="CF85" i="8"/>
  <c r="CG85" i="8"/>
  <c r="CH85" i="8"/>
  <c r="CI85" i="8"/>
  <c r="CJ85" i="8"/>
  <c r="CK85" i="8"/>
  <c r="CL85" i="8"/>
  <c r="CM85" i="8"/>
  <c r="CN85" i="8"/>
  <c r="CO85" i="8"/>
  <c r="CP85" i="8"/>
  <c r="CQ85" i="8"/>
  <c r="CR85" i="8"/>
  <c r="CS85" i="8"/>
  <c r="CT85" i="8"/>
  <c r="CU85" i="8"/>
  <c r="CV85" i="8"/>
  <c r="CW85" i="8"/>
  <c r="CX85" i="8"/>
  <c r="CY85" i="8"/>
  <c r="CZ85" i="8"/>
  <c r="DA85" i="8"/>
  <c r="DB85" i="8"/>
  <c r="DC85" i="8"/>
  <c r="DD85" i="8"/>
  <c r="DE85" i="8"/>
  <c r="DF85" i="8"/>
  <c r="DG85" i="8"/>
  <c r="DH85" i="8"/>
  <c r="DI85" i="8"/>
  <c r="DJ85" i="8"/>
  <c r="DK85" i="8"/>
  <c r="DL85" i="8"/>
  <c r="DM85" i="8"/>
  <c r="DN85" i="8"/>
  <c r="DO85" i="8"/>
  <c r="DP85" i="8"/>
  <c r="DQ85" i="8"/>
  <c r="DR85" i="8"/>
  <c r="DS85" i="8"/>
  <c r="DT85" i="8"/>
  <c r="DU85" i="8"/>
  <c r="DV85" i="8"/>
  <c r="DW85" i="8"/>
  <c r="DX85" i="8"/>
  <c r="DY85" i="8"/>
  <c r="DZ85" i="8"/>
  <c r="EA85" i="8"/>
  <c r="EB85" i="8"/>
  <c r="EC85" i="8"/>
  <c r="ED85" i="8"/>
  <c r="EE85" i="8"/>
  <c r="EF85" i="8"/>
  <c r="EG85" i="8"/>
  <c r="EH85" i="8"/>
  <c r="EI85" i="8"/>
  <c r="EJ85" i="8"/>
  <c r="EK85" i="8"/>
  <c r="EL85" i="8"/>
  <c r="EM85" i="8"/>
  <c r="EN85" i="8"/>
  <c r="EO85" i="8"/>
  <c r="EP85" i="8"/>
  <c r="EQ85" i="8"/>
  <c r="ER85" i="8"/>
  <c r="ES85" i="8"/>
  <c r="ET85" i="8"/>
  <c r="EU85" i="8"/>
  <c r="EV85" i="8"/>
  <c r="EW85" i="8"/>
  <c r="EX85" i="8"/>
  <c r="EY85" i="8"/>
  <c r="EZ85" i="8"/>
  <c r="FA85" i="8"/>
  <c r="FB85" i="8"/>
  <c r="FC85" i="8"/>
  <c r="FD85" i="8"/>
  <c r="FE85" i="8"/>
  <c r="FF85" i="8"/>
  <c r="FG85" i="8"/>
  <c r="FH85" i="8"/>
  <c r="FI85" i="8"/>
  <c r="FJ85" i="8"/>
  <c r="FK85" i="8"/>
  <c r="FL85" i="8"/>
  <c r="FM85" i="8"/>
  <c r="FN85" i="8"/>
  <c r="FO85" i="8"/>
  <c r="FP85" i="8"/>
  <c r="FQ85" i="8"/>
  <c r="FR85" i="8"/>
  <c r="FS85" i="8"/>
  <c r="FT85" i="8"/>
  <c r="FU85" i="8"/>
  <c r="FV85" i="8"/>
  <c r="FW85" i="8"/>
  <c r="FX85" i="8"/>
  <c r="FY85" i="8"/>
  <c r="FZ85" i="8"/>
  <c r="GA85" i="8"/>
  <c r="GB85" i="8"/>
  <c r="GC85" i="8"/>
  <c r="GD85" i="8"/>
  <c r="GE85" i="8"/>
  <c r="GF85" i="8"/>
  <c r="AT86" i="8"/>
  <c r="AU86" i="8"/>
  <c r="AV86" i="8"/>
  <c r="AW86" i="8"/>
  <c r="AX86" i="8"/>
  <c r="AY86" i="8"/>
  <c r="AZ86" i="8"/>
  <c r="BA86" i="8"/>
  <c r="BB86" i="8"/>
  <c r="BC86" i="8"/>
  <c r="BD86" i="8"/>
  <c r="BE86" i="8"/>
  <c r="BF86" i="8"/>
  <c r="BG86" i="8"/>
  <c r="BH86" i="8"/>
  <c r="BI86" i="8"/>
  <c r="BJ86" i="8"/>
  <c r="BK86" i="8"/>
  <c r="BL86" i="8"/>
  <c r="BM86" i="8"/>
  <c r="BN86" i="8"/>
  <c r="BO86" i="8"/>
  <c r="BP86" i="8"/>
  <c r="BQ86" i="8"/>
  <c r="BR86" i="8"/>
  <c r="BS86" i="8"/>
  <c r="BT86" i="8"/>
  <c r="BU86" i="8"/>
  <c r="BV86" i="8"/>
  <c r="BW86" i="8"/>
  <c r="BX86" i="8"/>
  <c r="BY86" i="8"/>
  <c r="BZ86" i="8"/>
  <c r="CA86" i="8"/>
  <c r="CB86" i="8"/>
  <c r="CC86" i="8"/>
  <c r="CD86" i="8"/>
  <c r="CE86" i="8"/>
  <c r="CF86" i="8"/>
  <c r="CG86" i="8"/>
  <c r="CH86" i="8"/>
  <c r="CI86" i="8"/>
  <c r="CJ86" i="8"/>
  <c r="CK86" i="8"/>
  <c r="CL86" i="8"/>
  <c r="CM86" i="8"/>
  <c r="CN86" i="8"/>
  <c r="CO86" i="8"/>
  <c r="CP86" i="8"/>
  <c r="CQ86" i="8"/>
  <c r="CR86" i="8"/>
  <c r="CS86" i="8"/>
  <c r="CT86" i="8"/>
  <c r="CU86" i="8"/>
  <c r="CV86" i="8"/>
  <c r="CW86" i="8"/>
  <c r="CX86" i="8"/>
  <c r="CY86" i="8"/>
  <c r="CZ86" i="8"/>
  <c r="DA86" i="8"/>
  <c r="DB86" i="8"/>
  <c r="DC86" i="8"/>
  <c r="DD86" i="8"/>
  <c r="DE86" i="8"/>
  <c r="DF86" i="8"/>
  <c r="DG86" i="8"/>
  <c r="DH86" i="8"/>
  <c r="DI86" i="8"/>
  <c r="DJ86" i="8"/>
  <c r="DK86" i="8"/>
  <c r="DL86" i="8"/>
  <c r="DM86" i="8"/>
  <c r="DN86" i="8"/>
  <c r="DO86" i="8"/>
  <c r="DP86" i="8"/>
  <c r="DQ86" i="8"/>
  <c r="DR86" i="8"/>
  <c r="DS86" i="8"/>
  <c r="DT86" i="8"/>
  <c r="DU86" i="8"/>
  <c r="DV86" i="8"/>
  <c r="DW86" i="8"/>
  <c r="DX86" i="8"/>
  <c r="DY86" i="8"/>
  <c r="DZ86" i="8"/>
  <c r="EA86" i="8"/>
  <c r="EB86" i="8"/>
  <c r="EC86" i="8"/>
  <c r="ED86" i="8"/>
  <c r="EE86" i="8"/>
  <c r="EF86" i="8"/>
  <c r="EG86" i="8"/>
  <c r="EH86" i="8"/>
  <c r="EI86" i="8"/>
  <c r="EJ86" i="8"/>
  <c r="EK86" i="8"/>
  <c r="EL86" i="8"/>
  <c r="EM86" i="8"/>
  <c r="EN86" i="8"/>
  <c r="EO86" i="8"/>
  <c r="EP86" i="8"/>
  <c r="EQ86" i="8"/>
  <c r="ER86" i="8"/>
  <c r="ES86" i="8"/>
  <c r="ET86" i="8"/>
  <c r="EU86" i="8"/>
  <c r="EV86" i="8"/>
  <c r="EW86" i="8"/>
  <c r="EX86" i="8"/>
  <c r="EY86" i="8"/>
  <c r="EZ86" i="8"/>
  <c r="FA86" i="8"/>
  <c r="FB86" i="8"/>
  <c r="FC86" i="8"/>
  <c r="FD86" i="8"/>
  <c r="FE86" i="8"/>
  <c r="FF86" i="8"/>
  <c r="FG86" i="8"/>
  <c r="FH86" i="8"/>
  <c r="FI86" i="8"/>
  <c r="FJ86" i="8"/>
  <c r="FK86" i="8"/>
  <c r="FL86" i="8"/>
  <c r="FM86" i="8"/>
  <c r="FN86" i="8"/>
  <c r="FO86" i="8"/>
  <c r="FP86" i="8"/>
  <c r="FQ86" i="8"/>
  <c r="FR86" i="8"/>
  <c r="FS86" i="8"/>
  <c r="FT86" i="8"/>
  <c r="FU86" i="8"/>
  <c r="FV86" i="8"/>
  <c r="FW86" i="8"/>
  <c r="FX86" i="8"/>
  <c r="FY86" i="8"/>
  <c r="FZ86" i="8"/>
  <c r="GA86" i="8"/>
  <c r="GB86" i="8"/>
  <c r="GC86" i="8"/>
  <c r="GD86" i="8"/>
  <c r="GE86" i="8"/>
  <c r="GF86" i="8"/>
  <c r="AT87" i="8"/>
  <c r="AU87" i="8"/>
  <c r="AV87" i="8"/>
  <c r="AW87" i="8"/>
  <c r="AX87" i="8"/>
  <c r="AY87" i="8"/>
  <c r="AZ87" i="8"/>
  <c r="BA87" i="8"/>
  <c r="BB87" i="8"/>
  <c r="BC87" i="8"/>
  <c r="BD87" i="8"/>
  <c r="BE87" i="8"/>
  <c r="BF87" i="8"/>
  <c r="BG87" i="8"/>
  <c r="BH87" i="8"/>
  <c r="BI87" i="8"/>
  <c r="BJ87" i="8"/>
  <c r="BK87" i="8"/>
  <c r="BL87" i="8"/>
  <c r="BM87" i="8"/>
  <c r="BN87" i="8"/>
  <c r="BO87" i="8"/>
  <c r="BP87" i="8"/>
  <c r="BQ87" i="8"/>
  <c r="BR87" i="8"/>
  <c r="BS87" i="8"/>
  <c r="BT87" i="8"/>
  <c r="BU87" i="8"/>
  <c r="BV87" i="8"/>
  <c r="BW87" i="8"/>
  <c r="BX87" i="8"/>
  <c r="BY87" i="8"/>
  <c r="BZ87" i="8"/>
  <c r="CA87" i="8"/>
  <c r="CB87" i="8"/>
  <c r="CC87" i="8"/>
  <c r="CD87" i="8"/>
  <c r="CE87" i="8"/>
  <c r="CF87" i="8"/>
  <c r="CG87" i="8"/>
  <c r="CH87" i="8"/>
  <c r="CI87" i="8"/>
  <c r="CJ87" i="8"/>
  <c r="CK87" i="8"/>
  <c r="CL87" i="8"/>
  <c r="CM87" i="8"/>
  <c r="CN87" i="8"/>
  <c r="CO87" i="8"/>
  <c r="CP87" i="8"/>
  <c r="CQ87" i="8"/>
  <c r="CR87" i="8"/>
  <c r="CS87" i="8"/>
  <c r="CT87" i="8"/>
  <c r="CU87" i="8"/>
  <c r="CV87" i="8"/>
  <c r="CW87" i="8"/>
  <c r="CX87" i="8"/>
  <c r="CY87" i="8"/>
  <c r="CZ87" i="8"/>
  <c r="DA87" i="8"/>
  <c r="DB87" i="8"/>
  <c r="DC87" i="8"/>
  <c r="DD87" i="8"/>
  <c r="DE87" i="8"/>
  <c r="DF87" i="8"/>
  <c r="DG87" i="8"/>
  <c r="DH87" i="8"/>
  <c r="DI87" i="8"/>
  <c r="DJ87" i="8"/>
  <c r="DK87" i="8"/>
  <c r="DL87" i="8"/>
  <c r="DM87" i="8"/>
  <c r="DN87" i="8"/>
  <c r="DO87" i="8"/>
  <c r="DP87" i="8"/>
  <c r="DQ87" i="8"/>
  <c r="DR87" i="8"/>
  <c r="DS87" i="8"/>
  <c r="DT87" i="8"/>
  <c r="DU87" i="8"/>
  <c r="DV87" i="8"/>
  <c r="DW87" i="8"/>
  <c r="DX87" i="8"/>
  <c r="DY87" i="8"/>
  <c r="DZ87" i="8"/>
  <c r="EA87" i="8"/>
  <c r="EB87" i="8"/>
  <c r="EC87" i="8"/>
  <c r="ED87" i="8"/>
  <c r="EE87" i="8"/>
  <c r="EF87" i="8"/>
  <c r="EG87" i="8"/>
  <c r="EH87" i="8"/>
  <c r="EI87" i="8"/>
  <c r="EJ87" i="8"/>
  <c r="EK87" i="8"/>
  <c r="EL87" i="8"/>
  <c r="EM87" i="8"/>
  <c r="EN87" i="8"/>
  <c r="EO87" i="8"/>
  <c r="EP87" i="8"/>
  <c r="EQ87" i="8"/>
  <c r="ER87" i="8"/>
  <c r="ES87" i="8"/>
  <c r="ET87" i="8"/>
  <c r="EU87" i="8"/>
  <c r="EV87" i="8"/>
  <c r="EW87" i="8"/>
  <c r="EX87" i="8"/>
  <c r="EY87" i="8"/>
  <c r="EZ87" i="8"/>
  <c r="FA87" i="8"/>
  <c r="FB87" i="8"/>
  <c r="FC87" i="8"/>
  <c r="FD87" i="8"/>
  <c r="FE87" i="8"/>
  <c r="FF87" i="8"/>
  <c r="FG87" i="8"/>
  <c r="FH87" i="8"/>
  <c r="FI87" i="8"/>
  <c r="FJ87" i="8"/>
  <c r="FK87" i="8"/>
  <c r="FL87" i="8"/>
  <c r="FM87" i="8"/>
  <c r="FN87" i="8"/>
  <c r="FO87" i="8"/>
  <c r="FP87" i="8"/>
  <c r="FQ87" i="8"/>
  <c r="FR87" i="8"/>
  <c r="FS87" i="8"/>
  <c r="FT87" i="8"/>
  <c r="FU87" i="8"/>
  <c r="FV87" i="8"/>
  <c r="FW87" i="8"/>
  <c r="FX87" i="8"/>
  <c r="FY87" i="8"/>
  <c r="FZ87" i="8"/>
  <c r="GA87" i="8"/>
  <c r="GB87" i="8"/>
  <c r="GC87" i="8"/>
  <c r="GD87" i="8"/>
  <c r="GE87" i="8"/>
  <c r="GF87" i="8"/>
  <c r="AT88" i="8"/>
  <c r="AU88" i="8"/>
  <c r="AV88" i="8"/>
  <c r="AW88" i="8"/>
  <c r="AX88" i="8"/>
  <c r="AY88" i="8"/>
  <c r="AZ88" i="8"/>
  <c r="BA88" i="8"/>
  <c r="BB88" i="8"/>
  <c r="BC88" i="8"/>
  <c r="BD88" i="8"/>
  <c r="BE88" i="8"/>
  <c r="BF88" i="8"/>
  <c r="BG88" i="8"/>
  <c r="BH88" i="8"/>
  <c r="BI88" i="8"/>
  <c r="BJ88" i="8"/>
  <c r="BK88" i="8"/>
  <c r="BL88" i="8"/>
  <c r="BM88" i="8"/>
  <c r="BN88" i="8"/>
  <c r="BO88" i="8"/>
  <c r="BP88" i="8"/>
  <c r="BQ88" i="8"/>
  <c r="BR88" i="8"/>
  <c r="BS88" i="8"/>
  <c r="BT88" i="8"/>
  <c r="BU88" i="8"/>
  <c r="BV88" i="8"/>
  <c r="BW88" i="8"/>
  <c r="BX88" i="8"/>
  <c r="BY88" i="8"/>
  <c r="BZ88" i="8"/>
  <c r="CA88" i="8"/>
  <c r="CB88" i="8"/>
  <c r="CC88" i="8"/>
  <c r="CD88" i="8"/>
  <c r="CE88" i="8"/>
  <c r="CF88" i="8"/>
  <c r="CG88" i="8"/>
  <c r="CH88" i="8"/>
  <c r="CI88" i="8"/>
  <c r="CJ88" i="8"/>
  <c r="CK88" i="8"/>
  <c r="CL88" i="8"/>
  <c r="CM88" i="8"/>
  <c r="CN88" i="8"/>
  <c r="CO88" i="8"/>
  <c r="CP88" i="8"/>
  <c r="CQ88" i="8"/>
  <c r="CR88" i="8"/>
  <c r="CS88" i="8"/>
  <c r="CT88" i="8"/>
  <c r="CU88" i="8"/>
  <c r="CV88" i="8"/>
  <c r="CW88" i="8"/>
  <c r="CX88" i="8"/>
  <c r="CY88" i="8"/>
  <c r="CZ88" i="8"/>
  <c r="DA88" i="8"/>
  <c r="DB88" i="8"/>
  <c r="DC88" i="8"/>
  <c r="DD88" i="8"/>
  <c r="DE88" i="8"/>
  <c r="DF88" i="8"/>
  <c r="DG88" i="8"/>
  <c r="DH88" i="8"/>
  <c r="DI88" i="8"/>
  <c r="DJ88" i="8"/>
  <c r="DK88" i="8"/>
  <c r="DL88" i="8"/>
  <c r="DM88" i="8"/>
  <c r="DN88" i="8"/>
  <c r="DO88" i="8"/>
  <c r="DP88" i="8"/>
  <c r="DQ88" i="8"/>
  <c r="DR88" i="8"/>
  <c r="DS88" i="8"/>
  <c r="DT88" i="8"/>
  <c r="DU88" i="8"/>
  <c r="DV88" i="8"/>
  <c r="DW88" i="8"/>
  <c r="DX88" i="8"/>
  <c r="DY88" i="8"/>
  <c r="DZ88" i="8"/>
  <c r="EA88" i="8"/>
  <c r="EB88" i="8"/>
  <c r="EC88" i="8"/>
  <c r="ED88" i="8"/>
  <c r="EE88" i="8"/>
  <c r="EF88" i="8"/>
  <c r="EG88" i="8"/>
  <c r="EH88" i="8"/>
  <c r="EI88" i="8"/>
  <c r="EJ88" i="8"/>
  <c r="EK88" i="8"/>
  <c r="EL88" i="8"/>
  <c r="EM88" i="8"/>
  <c r="EN88" i="8"/>
  <c r="EO88" i="8"/>
  <c r="EP88" i="8"/>
  <c r="EQ88" i="8"/>
  <c r="ER88" i="8"/>
  <c r="ES88" i="8"/>
  <c r="ET88" i="8"/>
  <c r="EU88" i="8"/>
  <c r="EV88" i="8"/>
  <c r="EW88" i="8"/>
  <c r="EX88" i="8"/>
  <c r="EY88" i="8"/>
  <c r="EZ88" i="8"/>
  <c r="FA88" i="8"/>
  <c r="FB88" i="8"/>
  <c r="FC88" i="8"/>
  <c r="FD88" i="8"/>
  <c r="FE88" i="8"/>
  <c r="FF88" i="8"/>
  <c r="FG88" i="8"/>
  <c r="FH88" i="8"/>
  <c r="FI88" i="8"/>
  <c r="FJ88" i="8"/>
  <c r="FK88" i="8"/>
  <c r="FL88" i="8"/>
  <c r="FM88" i="8"/>
  <c r="FN88" i="8"/>
  <c r="FO88" i="8"/>
  <c r="FP88" i="8"/>
  <c r="FQ88" i="8"/>
  <c r="FR88" i="8"/>
  <c r="FS88" i="8"/>
  <c r="FT88" i="8"/>
  <c r="FU88" i="8"/>
  <c r="FV88" i="8"/>
  <c r="FW88" i="8"/>
  <c r="FX88" i="8"/>
  <c r="FY88" i="8"/>
  <c r="FZ88" i="8"/>
  <c r="GA88" i="8"/>
  <c r="GB88" i="8"/>
  <c r="GC88" i="8"/>
  <c r="GD88" i="8"/>
  <c r="GE88" i="8"/>
  <c r="GF88" i="8"/>
  <c r="AT89" i="8"/>
  <c r="AU89" i="8"/>
  <c r="AV89" i="8"/>
  <c r="AW89" i="8"/>
  <c r="AX89" i="8"/>
  <c r="AY89" i="8"/>
  <c r="AZ89" i="8"/>
  <c r="BA89" i="8"/>
  <c r="BB89" i="8"/>
  <c r="BC89" i="8"/>
  <c r="BD89" i="8"/>
  <c r="BE89" i="8"/>
  <c r="BF89" i="8"/>
  <c r="BG89" i="8"/>
  <c r="BH89" i="8"/>
  <c r="BI89" i="8"/>
  <c r="BJ89" i="8"/>
  <c r="BK89" i="8"/>
  <c r="BL89" i="8"/>
  <c r="BM89" i="8"/>
  <c r="BN89" i="8"/>
  <c r="BO89" i="8"/>
  <c r="BP89" i="8"/>
  <c r="BQ89" i="8"/>
  <c r="BR89" i="8"/>
  <c r="BS89" i="8"/>
  <c r="BT89" i="8"/>
  <c r="BU89" i="8"/>
  <c r="BV89" i="8"/>
  <c r="BW89" i="8"/>
  <c r="BX89" i="8"/>
  <c r="BY89" i="8"/>
  <c r="BZ89" i="8"/>
  <c r="CA89" i="8"/>
  <c r="CB89" i="8"/>
  <c r="CC89" i="8"/>
  <c r="CD89" i="8"/>
  <c r="CE89" i="8"/>
  <c r="CF89" i="8"/>
  <c r="CG89" i="8"/>
  <c r="CH89" i="8"/>
  <c r="CI89" i="8"/>
  <c r="CJ89" i="8"/>
  <c r="CK89" i="8"/>
  <c r="CL89" i="8"/>
  <c r="CM89" i="8"/>
  <c r="CN89" i="8"/>
  <c r="CO89" i="8"/>
  <c r="CP89" i="8"/>
  <c r="CQ89" i="8"/>
  <c r="CR89" i="8"/>
  <c r="CS89" i="8"/>
  <c r="CT89" i="8"/>
  <c r="CU89" i="8"/>
  <c r="CV89" i="8"/>
  <c r="CW89" i="8"/>
  <c r="CX89" i="8"/>
  <c r="CY89" i="8"/>
  <c r="CZ89" i="8"/>
  <c r="DA89" i="8"/>
  <c r="DB89" i="8"/>
  <c r="DC89" i="8"/>
  <c r="DD89" i="8"/>
  <c r="DE89" i="8"/>
  <c r="DF89" i="8"/>
  <c r="DG89" i="8"/>
  <c r="DH89" i="8"/>
  <c r="DI89" i="8"/>
  <c r="DJ89" i="8"/>
  <c r="DK89" i="8"/>
  <c r="DL89" i="8"/>
  <c r="DM89" i="8"/>
  <c r="DN89" i="8"/>
  <c r="DO89" i="8"/>
  <c r="DP89" i="8"/>
  <c r="DQ89" i="8"/>
  <c r="DR89" i="8"/>
  <c r="DS89" i="8"/>
  <c r="DT89" i="8"/>
  <c r="DU89" i="8"/>
  <c r="DV89" i="8"/>
  <c r="DW89" i="8"/>
  <c r="DX89" i="8"/>
  <c r="DY89" i="8"/>
  <c r="DZ89" i="8"/>
  <c r="EA89" i="8"/>
  <c r="EB89" i="8"/>
  <c r="EC89" i="8"/>
  <c r="ED89" i="8"/>
  <c r="EE89" i="8"/>
  <c r="EF89" i="8"/>
  <c r="EG89" i="8"/>
  <c r="EH89" i="8"/>
  <c r="EI89" i="8"/>
  <c r="EJ89" i="8"/>
  <c r="EK89" i="8"/>
  <c r="EL89" i="8"/>
  <c r="EM89" i="8"/>
  <c r="EN89" i="8"/>
  <c r="EO89" i="8"/>
  <c r="EP89" i="8"/>
  <c r="EQ89" i="8"/>
  <c r="ER89" i="8"/>
  <c r="ES89" i="8"/>
  <c r="ET89" i="8"/>
  <c r="EU89" i="8"/>
  <c r="EV89" i="8"/>
  <c r="EW89" i="8"/>
  <c r="EX89" i="8"/>
  <c r="EY89" i="8"/>
  <c r="EZ89" i="8"/>
  <c r="FA89" i="8"/>
  <c r="FB89" i="8"/>
  <c r="FC89" i="8"/>
  <c r="FD89" i="8"/>
  <c r="FE89" i="8"/>
  <c r="FF89" i="8"/>
  <c r="FG89" i="8"/>
  <c r="FH89" i="8"/>
  <c r="FI89" i="8"/>
  <c r="FJ89" i="8"/>
  <c r="FK89" i="8"/>
  <c r="FL89" i="8"/>
  <c r="FM89" i="8"/>
  <c r="FN89" i="8"/>
  <c r="FO89" i="8"/>
  <c r="FP89" i="8"/>
  <c r="FQ89" i="8"/>
  <c r="FR89" i="8"/>
  <c r="FS89" i="8"/>
  <c r="FT89" i="8"/>
  <c r="FU89" i="8"/>
  <c r="FV89" i="8"/>
  <c r="FW89" i="8"/>
  <c r="FX89" i="8"/>
  <c r="FY89" i="8"/>
  <c r="FZ89" i="8"/>
  <c r="GA89" i="8"/>
  <c r="GB89" i="8"/>
  <c r="GC89" i="8"/>
  <c r="GD89" i="8"/>
  <c r="GE89" i="8"/>
  <c r="GF89" i="8"/>
  <c r="AT90" i="8"/>
  <c r="AU90" i="8"/>
  <c r="AV90" i="8"/>
  <c r="AW90" i="8"/>
  <c r="AX90" i="8"/>
  <c r="AY90" i="8"/>
  <c r="AZ90" i="8"/>
  <c r="BA90" i="8"/>
  <c r="BB90" i="8"/>
  <c r="BC90" i="8"/>
  <c r="BD90" i="8"/>
  <c r="BE90" i="8"/>
  <c r="BF90" i="8"/>
  <c r="BG90" i="8"/>
  <c r="BH90" i="8"/>
  <c r="BI90" i="8"/>
  <c r="BJ90" i="8"/>
  <c r="BK90" i="8"/>
  <c r="BL90" i="8"/>
  <c r="BM90" i="8"/>
  <c r="BN90" i="8"/>
  <c r="BO90" i="8"/>
  <c r="BP90" i="8"/>
  <c r="BQ90" i="8"/>
  <c r="BR90" i="8"/>
  <c r="BS90" i="8"/>
  <c r="BT90" i="8"/>
  <c r="BU90" i="8"/>
  <c r="BV90" i="8"/>
  <c r="BW90" i="8"/>
  <c r="BX90" i="8"/>
  <c r="BY90" i="8"/>
  <c r="BZ90" i="8"/>
  <c r="CA90" i="8"/>
  <c r="CB90" i="8"/>
  <c r="CC90" i="8"/>
  <c r="CD90" i="8"/>
  <c r="CE90" i="8"/>
  <c r="CF90" i="8"/>
  <c r="CG90" i="8"/>
  <c r="CH90" i="8"/>
  <c r="CI90" i="8"/>
  <c r="CJ90" i="8"/>
  <c r="CK90" i="8"/>
  <c r="CL90" i="8"/>
  <c r="CM90" i="8"/>
  <c r="CN90" i="8"/>
  <c r="CO90" i="8"/>
  <c r="CP90" i="8"/>
  <c r="CQ90" i="8"/>
  <c r="CR90" i="8"/>
  <c r="CS90" i="8"/>
  <c r="CT90" i="8"/>
  <c r="CU90" i="8"/>
  <c r="CV90" i="8"/>
  <c r="CW90" i="8"/>
  <c r="CX90" i="8"/>
  <c r="CY90" i="8"/>
  <c r="CZ90" i="8"/>
  <c r="DA90" i="8"/>
  <c r="DB90" i="8"/>
  <c r="DC90" i="8"/>
  <c r="DD90" i="8"/>
  <c r="DE90" i="8"/>
  <c r="DF90" i="8"/>
  <c r="DG90" i="8"/>
  <c r="DH90" i="8"/>
  <c r="DI90" i="8"/>
  <c r="DJ90" i="8"/>
  <c r="DK90" i="8"/>
  <c r="DL90" i="8"/>
  <c r="DM90" i="8"/>
  <c r="DN90" i="8"/>
  <c r="DO90" i="8"/>
  <c r="DP90" i="8"/>
  <c r="DQ90" i="8"/>
  <c r="DR90" i="8"/>
  <c r="DS90" i="8"/>
  <c r="DT90" i="8"/>
  <c r="DU90" i="8"/>
  <c r="DV90" i="8"/>
  <c r="DW90" i="8"/>
  <c r="DX90" i="8"/>
  <c r="DY90" i="8"/>
  <c r="DZ90" i="8"/>
  <c r="EA90" i="8"/>
  <c r="EB90" i="8"/>
  <c r="EC90" i="8"/>
  <c r="ED90" i="8"/>
  <c r="EE90" i="8"/>
  <c r="EF90" i="8"/>
  <c r="EG90" i="8"/>
  <c r="EH90" i="8"/>
  <c r="EI90" i="8"/>
  <c r="EJ90" i="8"/>
  <c r="EK90" i="8"/>
  <c r="EL90" i="8"/>
  <c r="EM90" i="8"/>
  <c r="EN90" i="8"/>
  <c r="EO90" i="8"/>
  <c r="EP90" i="8"/>
  <c r="EQ90" i="8"/>
  <c r="ER90" i="8"/>
  <c r="ES90" i="8"/>
  <c r="ET90" i="8"/>
  <c r="EU90" i="8"/>
  <c r="EV90" i="8"/>
  <c r="EW90" i="8"/>
  <c r="EX90" i="8"/>
  <c r="EY90" i="8"/>
  <c r="EZ90" i="8"/>
  <c r="FA90" i="8"/>
  <c r="FB90" i="8"/>
  <c r="FC90" i="8"/>
  <c r="FD90" i="8"/>
  <c r="FE90" i="8"/>
  <c r="FF90" i="8"/>
  <c r="FG90" i="8"/>
  <c r="FH90" i="8"/>
  <c r="FI90" i="8"/>
  <c r="FJ90" i="8"/>
  <c r="FK90" i="8"/>
  <c r="FL90" i="8"/>
  <c r="FM90" i="8"/>
  <c r="FN90" i="8"/>
  <c r="FO90" i="8"/>
  <c r="FP90" i="8"/>
  <c r="FQ90" i="8"/>
  <c r="FR90" i="8"/>
  <c r="FS90" i="8"/>
  <c r="FT90" i="8"/>
  <c r="FU90" i="8"/>
  <c r="FV90" i="8"/>
  <c r="FW90" i="8"/>
  <c r="FX90" i="8"/>
  <c r="FY90" i="8"/>
  <c r="FZ90" i="8"/>
  <c r="GA90" i="8"/>
  <c r="GB90" i="8"/>
  <c r="GC90" i="8"/>
  <c r="GD90" i="8"/>
  <c r="GE90" i="8"/>
  <c r="GF90" i="8"/>
  <c r="AT91" i="8"/>
  <c r="AU91" i="8"/>
  <c r="AV91" i="8"/>
  <c r="AW91" i="8"/>
  <c r="AX91" i="8"/>
  <c r="AY91" i="8"/>
  <c r="AZ91" i="8"/>
  <c r="BA91" i="8"/>
  <c r="BB91" i="8"/>
  <c r="BC91" i="8"/>
  <c r="BD91" i="8"/>
  <c r="BE91" i="8"/>
  <c r="BF91" i="8"/>
  <c r="BG91" i="8"/>
  <c r="BH91" i="8"/>
  <c r="BI91" i="8"/>
  <c r="BJ91" i="8"/>
  <c r="BK91" i="8"/>
  <c r="BL91" i="8"/>
  <c r="BM91" i="8"/>
  <c r="BN91" i="8"/>
  <c r="BO91" i="8"/>
  <c r="BP91" i="8"/>
  <c r="BQ91" i="8"/>
  <c r="BR91" i="8"/>
  <c r="BS91" i="8"/>
  <c r="BT91" i="8"/>
  <c r="BU91" i="8"/>
  <c r="BV91" i="8"/>
  <c r="BW91" i="8"/>
  <c r="BX91" i="8"/>
  <c r="BY91" i="8"/>
  <c r="BZ91" i="8"/>
  <c r="CA91" i="8"/>
  <c r="CB91" i="8"/>
  <c r="CC91" i="8"/>
  <c r="CD91" i="8"/>
  <c r="CE91" i="8"/>
  <c r="CF91" i="8"/>
  <c r="CG91" i="8"/>
  <c r="CH91" i="8"/>
  <c r="CI91" i="8"/>
  <c r="CJ91" i="8"/>
  <c r="CK91" i="8"/>
  <c r="CL91" i="8"/>
  <c r="CM91" i="8"/>
  <c r="CN91" i="8"/>
  <c r="CO91" i="8"/>
  <c r="CP91" i="8"/>
  <c r="CQ91" i="8"/>
  <c r="CR91" i="8"/>
  <c r="CS91" i="8"/>
  <c r="CT91" i="8"/>
  <c r="CU91" i="8"/>
  <c r="CV91" i="8"/>
  <c r="CW91" i="8"/>
  <c r="CX91" i="8"/>
  <c r="CY91" i="8"/>
  <c r="CZ91" i="8"/>
  <c r="DA91" i="8"/>
  <c r="DB91" i="8"/>
  <c r="DC91" i="8"/>
  <c r="DD91" i="8"/>
  <c r="DE91" i="8"/>
  <c r="DF91" i="8"/>
  <c r="DG91" i="8"/>
  <c r="DH91" i="8"/>
  <c r="DI91" i="8"/>
  <c r="DJ91" i="8"/>
  <c r="DK91" i="8"/>
  <c r="DL91" i="8"/>
  <c r="DM91" i="8"/>
  <c r="DN91" i="8"/>
  <c r="DO91" i="8"/>
  <c r="DP91" i="8"/>
  <c r="DQ91" i="8"/>
  <c r="DR91" i="8"/>
  <c r="DS91" i="8"/>
  <c r="DT91" i="8"/>
  <c r="DU91" i="8"/>
  <c r="DV91" i="8"/>
  <c r="DW91" i="8"/>
  <c r="DX91" i="8"/>
  <c r="DY91" i="8"/>
  <c r="DZ91" i="8"/>
  <c r="EA91" i="8"/>
  <c r="EB91" i="8"/>
  <c r="EC91" i="8"/>
  <c r="ED91" i="8"/>
  <c r="EE91" i="8"/>
  <c r="EF91" i="8"/>
  <c r="EG91" i="8"/>
  <c r="EH91" i="8"/>
  <c r="EI91" i="8"/>
  <c r="EJ91" i="8"/>
  <c r="EK91" i="8"/>
  <c r="EL91" i="8"/>
  <c r="EM91" i="8"/>
  <c r="EN91" i="8"/>
  <c r="EO91" i="8"/>
  <c r="EP91" i="8"/>
  <c r="EQ91" i="8"/>
  <c r="ER91" i="8"/>
  <c r="ES91" i="8"/>
  <c r="ET91" i="8"/>
  <c r="EU91" i="8"/>
  <c r="EV91" i="8"/>
  <c r="EW91" i="8"/>
  <c r="EX91" i="8"/>
  <c r="EY91" i="8"/>
  <c r="EZ91" i="8"/>
  <c r="FA91" i="8"/>
  <c r="FB91" i="8"/>
  <c r="FC91" i="8"/>
  <c r="FD91" i="8"/>
  <c r="FE91" i="8"/>
  <c r="FF91" i="8"/>
  <c r="FG91" i="8"/>
  <c r="FH91" i="8"/>
  <c r="FI91" i="8"/>
  <c r="FJ91" i="8"/>
  <c r="FK91" i="8"/>
  <c r="FL91" i="8"/>
  <c r="FM91" i="8"/>
  <c r="FN91" i="8"/>
  <c r="FO91" i="8"/>
  <c r="FP91" i="8"/>
  <c r="FQ91" i="8"/>
  <c r="FR91" i="8"/>
  <c r="FS91" i="8"/>
  <c r="FT91" i="8"/>
  <c r="FU91" i="8"/>
  <c r="FV91" i="8"/>
  <c r="FW91" i="8"/>
  <c r="FX91" i="8"/>
  <c r="FY91" i="8"/>
  <c r="FZ91" i="8"/>
  <c r="GA91" i="8"/>
  <c r="GB91" i="8"/>
  <c r="GC91" i="8"/>
  <c r="GD91" i="8"/>
  <c r="GE91" i="8"/>
  <c r="GF91" i="8"/>
  <c r="AT92" i="8"/>
  <c r="AU92" i="8"/>
  <c r="AV92" i="8"/>
  <c r="AW92" i="8"/>
  <c r="AX92" i="8"/>
  <c r="AY92" i="8"/>
  <c r="AZ92" i="8"/>
  <c r="BA92" i="8"/>
  <c r="BB92" i="8"/>
  <c r="BC92" i="8"/>
  <c r="BD92" i="8"/>
  <c r="BE92" i="8"/>
  <c r="BF92" i="8"/>
  <c r="BG92" i="8"/>
  <c r="BH92" i="8"/>
  <c r="BI92" i="8"/>
  <c r="BJ92" i="8"/>
  <c r="BK92" i="8"/>
  <c r="BL92" i="8"/>
  <c r="BM92" i="8"/>
  <c r="BN92" i="8"/>
  <c r="BO92" i="8"/>
  <c r="BP92" i="8"/>
  <c r="BQ92" i="8"/>
  <c r="BR92" i="8"/>
  <c r="BS92" i="8"/>
  <c r="BT92" i="8"/>
  <c r="BU92" i="8"/>
  <c r="BV92" i="8"/>
  <c r="BW92" i="8"/>
  <c r="BX92" i="8"/>
  <c r="BY92" i="8"/>
  <c r="BZ92" i="8"/>
  <c r="CA92" i="8"/>
  <c r="CB92" i="8"/>
  <c r="CC92" i="8"/>
  <c r="CD92" i="8"/>
  <c r="CE92" i="8"/>
  <c r="CF92" i="8"/>
  <c r="CG92" i="8"/>
  <c r="CH92" i="8"/>
  <c r="CI92" i="8"/>
  <c r="CJ92" i="8"/>
  <c r="CK92" i="8"/>
  <c r="CL92" i="8"/>
  <c r="CM92" i="8"/>
  <c r="CN92" i="8"/>
  <c r="CO92" i="8"/>
  <c r="CP92" i="8"/>
  <c r="CQ92" i="8"/>
  <c r="CR92" i="8"/>
  <c r="CS92" i="8"/>
  <c r="CT92" i="8"/>
  <c r="CU92" i="8"/>
  <c r="CV92" i="8"/>
  <c r="CW92" i="8"/>
  <c r="CX92" i="8"/>
  <c r="CY92" i="8"/>
  <c r="CZ92" i="8"/>
  <c r="DA92" i="8"/>
  <c r="DB92" i="8"/>
  <c r="DC92" i="8"/>
  <c r="DD92" i="8"/>
  <c r="DE92" i="8"/>
  <c r="DF92" i="8"/>
  <c r="DG92" i="8"/>
  <c r="DH92" i="8"/>
  <c r="DI92" i="8"/>
  <c r="DJ92" i="8"/>
  <c r="DK92" i="8"/>
  <c r="DL92" i="8"/>
  <c r="DM92" i="8"/>
  <c r="DN92" i="8"/>
  <c r="DO92" i="8"/>
  <c r="DP92" i="8"/>
  <c r="DQ92" i="8"/>
  <c r="DR92" i="8"/>
  <c r="DS92" i="8"/>
  <c r="DT92" i="8"/>
  <c r="DU92" i="8"/>
  <c r="DV92" i="8"/>
  <c r="DW92" i="8"/>
  <c r="DX92" i="8"/>
  <c r="DY92" i="8"/>
  <c r="DZ92" i="8"/>
  <c r="EA92" i="8"/>
  <c r="EB92" i="8"/>
  <c r="EC92" i="8"/>
  <c r="ED92" i="8"/>
  <c r="EE92" i="8"/>
  <c r="EF92" i="8"/>
  <c r="EG92" i="8"/>
  <c r="EH92" i="8"/>
  <c r="EI92" i="8"/>
  <c r="EJ92" i="8"/>
  <c r="EK92" i="8"/>
  <c r="EL92" i="8"/>
  <c r="EM92" i="8"/>
  <c r="EN92" i="8"/>
  <c r="EO92" i="8"/>
  <c r="EP92" i="8"/>
  <c r="EQ92" i="8"/>
  <c r="ER92" i="8"/>
  <c r="ES92" i="8"/>
  <c r="ET92" i="8"/>
  <c r="EU92" i="8"/>
  <c r="EV92" i="8"/>
  <c r="EW92" i="8"/>
  <c r="EX92" i="8"/>
  <c r="EY92" i="8"/>
  <c r="EZ92" i="8"/>
  <c r="FA92" i="8"/>
  <c r="FB92" i="8"/>
  <c r="FC92" i="8"/>
  <c r="FD92" i="8"/>
  <c r="FE92" i="8"/>
  <c r="FF92" i="8"/>
  <c r="FG92" i="8"/>
  <c r="FH92" i="8"/>
  <c r="FI92" i="8"/>
  <c r="FJ92" i="8"/>
  <c r="FK92" i="8"/>
  <c r="FL92" i="8"/>
  <c r="FM92" i="8"/>
  <c r="FN92" i="8"/>
  <c r="FO92" i="8"/>
  <c r="FP92" i="8"/>
  <c r="FQ92" i="8"/>
  <c r="FR92" i="8"/>
  <c r="FS92" i="8"/>
  <c r="FT92" i="8"/>
  <c r="FU92" i="8"/>
  <c r="FV92" i="8"/>
  <c r="FW92" i="8"/>
  <c r="FX92" i="8"/>
  <c r="FY92" i="8"/>
  <c r="FZ92" i="8"/>
  <c r="GA92" i="8"/>
  <c r="GB92" i="8"/>
  <c r="GC92" i="8"/>
  <c r="GD92" i="8"/>
  <c r="GE92" i="8"/>
  <c r="GF92" i="8"/>
  <c r="AT93" i="8"/>
  <c r="AU93" i="8"/>
  <c r="AV93" i="8"/>
  <c r="AW93" i="8"/>
  <c r="AX93" i="8"/>
  <c r="AY93" i="8"/>
  <c r="AZ93" i="8"/>
  <c r="BA93" i="8"/>
  <c r="BB93" i="8"/>
  <c r="BC93" i="8"/>
  <c r="BD93" i="8"/>
  <c r="BE93" i="8"/>
  <c r="BF93" i="8"/>
  <c r="BG93" i="8"/>
  <c r="BH93" i="8"/>
  <c r="BI93" i="8"/>
  <c r="BJ93" i="8"/>
  <c r="BK93" i="8"/>
  <c r="BL93" i="8"/>
  <c r="BM93" i="8"/>
  <c r="BN93" i="8"/>
  <c r="BO93" i="8"/>
  <c r="BP93" i="8"/>
  <c r="BQ93" i="8"/>
  <c r="BR93" i="8"/>
  <c r="BS93" i="8"/>
  <c r="BT93" i="8"/>
  <c r="BU93" i="8"/>
  <c r="BV93" i="8"/>
  <c r="BW93" i="8"/>
  <c r="BX93" i="8"/>
  <c r="BY93" i="8"/>
  <c r="BZ93" i="8"/>
  <c r="CA93" i="8"/>
  <c r="CB93" i="8"/>
  <c r="CC93" i="8"/>
  <c r="CD93" i="8"/>
  <c r="CE93" i="8"/>
  <c r="CF93" i="8"/>
  <c r="CG93" i="8"/>
  <c r="CH93" i="8"/>
  <c r="CI93" i="8"/>
  <c r="CJ93" i="8"/>
  <c r="CK93" i="8"/>
  <c r="CL93" i="8"/>
  <c r="CM93" i="8"/>
  <c r="CN93" i="8"/>
  <c r="CO93" i="8"/>
  <c r="CP93" i="8"/>
  <c r="CQ93" i="8"/>
  <c r="CR93" i="8"/>
  <c r="CS93" i="8"/>
  <c r="CT93" i="8"/>
  <c r="CU93" i="8"/>
  <c r="CV93" i="8"/>
  <c r="CW93" i="8"/>
  <c r="CX93" i="8"/>
  <c r="CY93" i="8"/>
  <c r="CZ93" i="8"/>
  <c r="DA93" i="8"/>
  <c r="DB93" i="8"/>
  <c r="DC93" i="8"/>
  <c r="DD93" i="8"/>
  <c r="DE93" i="8"/>
  <c r="DF93" i="8"/>
  <c r="DG93" i="8"/>
  <c r="DH93" i="8"/>
  <c r="DI93" i="8"/>
  <c r="DJ93" i="8"/>
  <c r="DK93" i="8"/>
  <c r="DL93" i="8"/>
  <c r="DM93" i="8"/>
  <c r="DN93" i="8"/>
  <c r="DO93" i="8"/>
  <c r="DP93" i="8"/>
  <c r="DQ93" i="8"/>
  <c r="DR93" i="8"/>
  <c r="DS93" i="8"/>
  <c r="DT93" i="8"/>
  <c r="DU93" i="8"/>
  <c r="DV93" i="8"/>
  <c r="DW93" i="8"/>
  <c r="DX93" i="8"/>
  <c r="DY93" i="8"/>
  <c r="DZ93" i="8"/>
  <c r="EA93" i="8"/>
  <c r="EB93" i="8"/>
  <c r="EC93" i="8"/>
  <c r="ED93" i="8"/>
  <c r="EE93" i="8"/>
  <c r="EF93" i="8"/>
  <c r="EG93" i="8"/>
  <c r="EH93" i="8"/>
  <c r="EI93" i="8"/>
  <c r="EJ93" i="8"/>
  <c r="EK93" i="8"/>
  <c r="EL93" i="8"/>
  <c r="EM93" i="8"/>
  <c r="EN93" i="8"/>
  <c r="EO93" i="8"/>
  <c r="EP93" i="8"/>
  <c r="EQ93" i="8"/>
  <c r="ER93" i="8"/>
  <c r="ES93" i="8"/>
  <c r="ET93" i="8"/>
  <c r="EU93" i="8"/>
  <c r="EV93" i="8"/>
  <c r="EW93" i="8"/>
  <c r="EX93" i="8"/>
  <c r="EY93" i="8"/>
  <c r="EZ93" i="8"/>
  <c r="FA93" i="8"/>
  <c r="FB93" i="8"/>
  <c r="FC93" i="8"/>
  <c r="FD93" i="8"/>
  <c r="FE93" i="8"/>
  <c r="FF93" i="8"/>
  <c r="FG93" i="8"/>
  <c r="FH93" i="8"/>
  <c r="FI93" i="8"/>
  <c r="FJ93" i="8"/>
  <c r="FK93" i="8"/>
  <c r="FL93" i="8"/>
  <c r="FM93" i="8"/>
  <c r="FN93" i="8"/>
  <c r="FO93" i="8"/>
  <c r="FP93" i="8"/>
  <c r="FQ93" i="8"/>
  <c r="FR93" i="8"/>
  <c r="FS93" i="8"/>
  <c r="FT93" i="8"/>
  <c r="FU93" i="8"/>
  <c r="FV93" i="8"/>
  <c r="FW93" i="8"/>
  <c r="FX93" i="8"/>
  <c r="FY93" i="8"/>
  <c r="FZ93" i="8"/>
  <c r="GA93" i="8"/>
  <c r="GB93" i="8"/>
  <c r="GC93" i="8"/>
  <c r="GD93" i="8"/>
  <c r="GE93" i="8"/>
  <c r="GF93" i="8"/>
  <c r="AT94" i="8"/>
  <c r="AU94" i="8"/>
  <c r="AV94" i="8"/>
  <c r="AW94" i="8"/>
  <c r="AX94" i="8"/>
  <c r="AY94" i="8"/>
  <c r="AZ94" i="8"/>
  <c r="BA94" i="8"/>
  <c r="BB94" i="8"/>
  <c r="BC94" i="8"/>
  <c r="BD94" i="8"/>
  <c r="BE94" i="8"/>
  <c r="BF94" i="8"/>
  <c r="BG94" i="8"/>
  <c r="BH94" i="8"/>
  <c r="BI94" i="8"/>
  <c r="BJ94" i="8"/>
  <c r="BK94" i="8"/>
  <c r="BL94" i="8"/>
  <c r="BM94" i="8"/>
  <c r="BN94" i="8"/>
  <c r="BO94" i="8"/>
  <c r="BP94" i="8"/>
  <c r="BQ94" i="8"/>
  <c r="BR94" i="8"/>
  <c r="BS94" i="8"/>
  <c r="BT94" i="8"/>
  <c r="BU94" i="8"/>
  <c r="BV94" i="8"/>
  <c r="BW94" i="8"/>
  <c r="BX94" i="8"/>
  <c r="BY94" i="8"/>
  <c r="BZ94" i="8"/>
  <c r="CA94" i="8"/>
  <c r="CB94" i="8"/>
  <c r="CC94" i="8"/>
  <c r="CD94" i="8"/>
  <c r="CE94" i="8"/>
  <c r="CF94" i="8"/>
  <c r="CG94" i="8"/>
  <c r="CH94" i="8"/>
  <c r="CI94" i="8"/>
  <c r="CJ94" i="8"/>
  <c r="CK94" i="8"/>
  <c r="CL94" i="8"/>
  <c r="CM94" i="8"/>
  <c r="CN94" i="8"/>
  <c r="CO94" i="8"/>
  <c r="CP94" i="8"/>
  <c r="CQ94" i="8"/>
  <c r="CR94" i="8"/>
  <c r="CS94" i="8"/>
  <c r="CT94" i="8"/>
  <c r="CU94" i="8"/>
  <c r="CV94" i="8"/>
  <c r="CW94" i="8"/>
  <c r="CX94" i="8"/>
  <c r="CY94" i="8"/>
  <c r="CZ94" i="8"/>
  <c r="DA94" i="8"/>
  <c r="DB94" i="8"/>
  <c r="DC94" i="8"/>
  <c r="DD94" i="8"/>
  <c r="DE94" i="8"/>
  <c r="DF94" i="8"/>
  <c r="DG94" i="8"/>
  <c r="DH94" i="8"/>
  <c r="DI94" i="8"/>
  <c r="DJ94" i="8"/>
  <c r="DK94" i="8"/>
  <c r="DL94" i="8"/>
  <c r="DM94" i="8"/>
  <c r="DN94" i="8"/>
  <c r="DO94" i="8"/>
  <c r="DP94" i="8"/>
  <c r="DQ94" i="8"/>
  <c r="DR94" i="8"/>
  <c r="DS94" i="8"/>
  <c r="DT94" i="8"/>
  <c r="DU94" i="8"/>
  <c r="DV94" i="8"/>
  <c r="DW94" i="8"/>
  <c r="DX94" i="8"/>
  <c r="DY94" i="8"/>
  <c r="DZ94" i="8"/>
  <c r="EA94" i="8"/>
  <c r="EB94" i="8"/>
  <c r="EC94" i="8"/>
  <c r="ED94" i="8"/>
  <c r="EE94" i="8"/>
  <c r="EF94" i="8"/>
  <c r="EG94" i="8"/>
  <c r="EH94" i="8"/>
  <c r="EI94" i="8"/>
  <c r="EJ94" i="8"/>
  <c r="EK94" i="8"/>
  <c r="EL94" i="8"/>
  <c r="EM94" i="8"/>
  <c r="EN94" i="8"/>
  <c r="EO94" i="8"/>
  <c r="EP94" i="8"/>
  <c r="EQ94" i="8"/>
  <c r="ER94" i="8"/>
  <c r="ES94" i="8"/>
  <c r="ET94" i="8"/>
  <c r="EU94" i="8"/>
  <c r="EV94" i="8"/>
  <c r="EW94" i="8"/>
  <c r="EX94" i="8"/>
  <c r="EY94" i="8"/>
  <c r="EZ94" i="8"/>
  <c r="FA94" i="8"/>
  <c r="FB94" i="8"/>
  <c r="FC94" i="8"/>
  <c r="FD94" i="8"/>
  <c r="FE94" i="8"/>
  <c r="FF94" i="8"/>
  <c r="FG94" i="8"/>
  <c r="FH94" i="8"/>
  <c r="FI94" i="8"/>
  <c r="FJ94" i="8"/>
  <c r="FK94" i="8"/>
  <c r="FL94" i="8"/>
  <c r="FM94" i="8"/>
  <c r="FN94" i="8"/>
  <c r="FO94" i="8"/>
  <c r="FP94" i="8"/>
  <c r="FQ94" i="8"/>
  <c r="FR94" i="8"/>
  <c r="FS94" i="8"/>
  <c r="FT94" i="8"/>
  <c r="FU94" i="8"/>
  <c r="FV94" i="8"/>
  <c r="FW94" i="8"/>
  <c r="FX94" i="8"/>
  <c r="FY94" i="8"/>
  <c r="FZ94" i="8"/>
  <c r="GA94" i="8"/>
  <c r="GB94" i="8"/>
  <c r="GC94" i="8"/>
  <c r="GD94" i="8"/>
  <c r="GE94" i="8"/>
  <c r="GF94" i="8"/>
  <c r="AT95" i="8"/>
  <c r="AU95" i="8"/>
  <c r="AV95" i="8"/>
  <c r="AW95" i="8"/>
  <c r="AX95" i="8"/>
  <c r="AY95" i="8"/>
  <c r="AZ95" i="8"/>
  <c r="BA95" i="8"/>
  <c r="BB95" i="8"/>
  <c r="BC95" i="8"/>
  <c r="BD95" i="8"/>
  <c r="BE95" i="8"/>
  <c r="BF95" i="8"/>
  <c r="BG95" i="8"/>
  <c r="BH95" i="8"/>
  <c r="BI95" i="8"/>
  <c r="BJ95" i="8"/>
  <c r="BK95" i="8"/>
  <c r="BL95" i="8"/>
  <c r="BM95" i="8"/>
  <c r="BN95" i="8"/>
  <c r="BO95" i="8"/>
  <c r="BP95" i="8"/>
  <c r="BQ95" i="8"/>
  <c r="BR95" i="8"/>
  <c r="BS95" i="8"/>
  <c r="BT95" i="8"/>
  <c r="BU95" i="8"/>
  <c r="BV95" i="8"/>
  <c r="BW95" i="8"/>
  <c r="BX95" i="8"/>
  <c r="BY95" i="8"/>
  <c r="BZ95" i="8"/>
  <c r="CA95" i="8"/>
  <c r="CB95" i="8"/>
  <c r="CC95" i="8"/>
  <c r="CD95" i="8"/>
  <c r="CE95" i="8"/>
  <c r="CF95" i="8"/>
  <c r="CG95" i="8"/>
  <c r="CH95" i="8"/>
  <c r="CI95" i="8"/>
  <c r="CJ95" i="8"/>
  <c r="CK95" i="8"/>
  <c r="CL95" i="8"/>
  <c r="CM95" i="8"/>
  <c r="CN95" i="8"/>
  <c r="CO95" i="8"/>
  <c r="CP95" i="8"/>
  <c r="CQ95" i="8"/>
  <c r="CR95" i="8"/>
  <c r="CS95" i="8"/>
  <c r="CT95" i="8"/>
  <c r="CU95" i="8"/>
  <c r="CV95" i="8"/>
  <c r="CW95" i="8"/>
  <c r="CX95" i="8"/>
  <c r="CY95" i="8"/>
  <c r="CZ95" i="8"/>
  <c r="DA95" i="8"/>
  <c r="DB95" i="8"/>
  <c r="DC95" i="8"/>
  <c r="DD95" i="8"/>
  <c r="DE95" i="8"/>
  <c r="DF95" i="8"/>
  <c r="DG95" i="8"/>
  <c r="DH95" i="8"/>
  <c r="DI95" i="8"/>
  <c r="DJ95" i="8"/>
  <c r="DK95" i="8"/>
  <c r="DL95" i="8"/>
  <c r="DM95" i="8"/>
  <c r="DN95" i="8"/>
  <c r="DO95" i="8"/>
  <c r="DP95" i="8"/>
  <c r="DQ95" i="8"/>
  <c r="DR95" i="8"/>
  <c r="DS95" i="8"/>
  <c r="DT95" i="8"/>
  <c r="DU95" i="8"/>
  <c r="DV95" i="8"/>
  <c r="DW95" i="8"/>
  <c r="DX95" i="8"/>
  <c r="DY95" i="8"/>
  <c r="DZ95" i="8"/>
  <c r="EA95" i="8"/>
  <c r="EB95" i="8"/>
  <c r="EC95" i="8"/>
  <c r="ED95" i="8"/>
  <c r="EE95" i="8"/>
  <c r="EF95" i="8"/>
  <c r="EG95" i="8"/>
  <c r="EH95" i="8"/>
  <c r="EI95" i="8"/>
  <c r="EJ95" i="8"/>
  <c r="EK95" i="8"/>
  <c r="EL95" i="8"/>
  <c r="EM95" i="8"/>
  <c r="EN95" i="8"/>
  <c r="EO95" i="8"/>
  <c r="EP95" i="8"/>
  <c r="EQ95" i="8"/>
  <c r="ER95" i="8"/>
  <c r="ES95" i="8"/>
  <c r="ET95" i="8"/>
  <c r="EU95" i="8"/>
  <c r="EV95" i="8"/>
  <c r="EW95" i="8"/>
  <c r="EX95" i="8"/>
  <c r="EY95" i="8"/>
  <c r="EZ95" i="8"/>
  <c r="FA95" i="8"/>
  <c r="FB95" i="8"/>
  <c r="FC95" i="8"/>
  <c r="FD95" i="8"/>
  <c r="FE95" i="8"/>
  <c r="FF95" i="8"/>
  <c r="FG95" i="8"/>
  <c r="FH95" i="8"/>
  <c r="FI95" i="8"/>
  <c r="FJ95" i="8"/>
  <c r="FK95" i="8"/>
  <c r="FL95" i="8"/>
  <c r="FM95" i="8"/>
  <c r="FN95" i="8"/>
  <c r="FO95" i="8"/>
  <c r="FP95" i="8"/>
  <c r="FQ95" i="8"/>
  <c r="FR95" i="8"/>
  <c r="FS95" i="8"/>
  <c r="FT95" i="8"/>
  <c r="FU95" i="8"/>
  <c r="FV95" i="8"/>
  <c r="FW95" i="8"/>
  <c r="FX95" i="8"/>
  <c r="FY95" i="8"/>
  <c r="FZ95" i="8"/>
  <c r="GA95" i="8"/>
  <c r="GB95" i="8"/>
  <c r="GC95" i="8"/>
  <c r="GD95" i="8"/>
  <c r="GE95" i="8"/>
  <c r="GF95" i="8"/>
  <c r="AT96" i="8"/>
  <c r="AU96" i="8"/>
  <c r="AV96" i="8"/>
  <c r="AW96" i="8"/>
  <c r="AX96" i="8"/>
  <c r="AY96" i="8"/>
  <c r="AZ96" i="8"/>
  <c r="BA96" i="8"/>
  <c r="BB96" i="8"/>
  <c r="BC96" i="8"/>
  <c r="BD96" i="8"/>
  <c r="BE96" i="8"/>
  <c r="BF96" i="8"/>
  <c r="BG96" i="8"/>
  <c r="BH96" i="8"/>
  <c r="BI96" i="8"/>
  <c r="BJ96" i="8"/>
  <c r="BK96" i="8"/>
  <c r="BL96" i="8"/>
  <c r="BM96" i="8"/>
  <c r="BN96" i="8"/>
  <c r="BO96" i="8"/>
  <c r="BP96" i="8"/>
  <c r="BQ96" i="8"/>
  <c r="BR96" i="8"/>
  <c r="BS96" i="8"/>
  <c r="BT96" i="8"/>
  <c r="BU96" i="8"/>
  <c r="BV96" i="8"/>
  <c r="BW96" i="8"/>
  <c r="BX96" i="8"/>
  <c r="BY96" i="8"/>
  <c r="BZ96" i="8"/>
  <c r="CA96" i="8"/>
  <c r="CB96" i="8"/>
  <c r="CC96" i="8"/>
  <c r="CD96" i="8"/>
  <c r="CE96" i="8"/>
  <c r="CF96" i="8"/>
  <c r="CG96" i="8"/>
  <c r="CH96" i="8"/>
  <c r="CI96" i="8"/>
  <c r="CJ96" i="8"/>
  <c r="CK96" i="8"/>
  <c r="CL96" i="8"/>
  <c r="CM96" i="8"/>
  <c r="CN96" i="8"/>
  <c r="CO96" i="8"/>
  <c r="CP96" i="8"/>
  <c r="CQ96" i="8"/>
  <c r="CR96" i="8"/>
  <c r="CS96" i="8"/>
  <c r="CT96" i="8"/>
  <c r="CU96" i="8"/>
  <c r="CV96" i="8"/>
  <c r="CW96" i="8"/>
  <c r="CX96" i="8"/>
  <c r="CY96" i="8"/>
  <c r="CZ96" i="8"/>
  <c r="DA96" i="8"/>
  <c r="DB96" i="8"/>
  <c r="DC96" i="8"/>
  <c r="DD96" i="8"/>
  <c r="DE96" i="8"/>
  <c r="DF96" i="8"/>
  <c r="DG96" i="8"/>
  <c r="DH96" i="8"/>
  <c r="DI96" i="8"/>
  <c r="DJ96" i="8"/>
  <c r="DK96" i="8"/>
  <c r="DL96" i="8"/>
  <c r="DM96" i="8"/>
  <c r="DN96" i="8"/>
  <c r="DO96" i="8"/>
  <c r="DP96" i="8"/>
  <c r="DQ96" i="8"/>
  <c r="DR96" i="8"/>
  <c r="DS96" i="8"/>
  <c r="DT96" i="8"/>
  <c r="DU96" i="8"/>
  <c r="DV96" i="8"/>
  <c r="DW96" i="8"/>
  <c r="DX96" i="8"/>
  <c r="DY96" i="8"/>
  <c r="DZ96" i="8"/>
  <c r="EA96" i="8"/>
  <c r="EB96" i="8"/>
  <c r="EC96" i="8"/>
  <c r="ED96" i="8"/>
  <c r="EE96" i="8"/>
  <c r="EF96" i="8"/>
  <c r="EG96" i="8"/>
  <c r="EH96" i="8"/>
  <c r="EI96" i="8"/>
  <c r="EJ96" i="8"/>
  <c r="EK96" i="8"/>
  <c r="EL96" i="8"/>
  <c r="EM96" i="8"/>
  <c r="EN96" i="8"/>
  <c r="EO96" i="8"/>
  <c r="EP96" i="8"/>
  <c r="EQ96" i="8"/>
  <c r="ER96" i="8"/>
  <c r="ES96" i="8"/>
  <c r="ET96" i="8"/>
  <c r="EU96" i="8"/>
  <c r="EV96" i="8"/>
  <c r="EW96" i="8"/>
  <c r="EX96" i="8"/>
  <c r="EY96" i="8"/>
  <c r="EZ96" i="8"/>
  <c r="FA96" i="8"/>
  <c r="FB96" i="8"/>
  <c r="FC96" i="8"/>
  <c r="FD96" i="8"/>
  <c r="FE96" i="8"/>
  <c r="FF96" i="8"/>
  <c r="FG96" i="8"/>
  <c r="FH96" i="8"/>
  <c r="FI96" i="8"/>
  <c r="FJ96" i="8"/>
  <c r="FK96" i="8"/>
  <c r="FL96" i="8"/>
  <c r="FM96" i="8"/>
  <c r="FN96" i="8"/>
  <c r="FO96" i="8"/>
  <c r="FP96" i="8"/>
  <c r="FQ96" i="8"/>
  <c r="FR96" i="8"/>
  <c r="FS96" i="8"/>
  <c r="FT96" i="8"/>
  <c r="FU96" i="8"/>
  <c r="FV96" i="8"/>
  <c r="FW96" i="8"/>
  <c r="FX96" i="8"/>
  <c r="FY96" i="8"/>
  <c r="FZ96" i="8"/>
  <c r="GA96" i="8"/>
  <c r="GB96" i="8"/>
  <c r="GC96" i="8"/>
  <c r="GD96" i="8"/>
  <c r="GE96" i="8"/>
  <c r="GF96" i="8"/>
  <c r="AT97" i="8"/>
  <c r="AU97" i="8"/>
  <c r="AV97" i="8"/>
  <c r="AW97" i="8"/>
  <c r="AX97" i="8"/>
  <c r="AY97" i="8"/>
  <c r="AZ97" i="8"/>
  <c r="BA97" i="8"/>
  <c r="BB97" i="8"/>
  <c r="BC97" i="8"/>
  <c r="BD97" i="8"/>
  <c r="BE97" i="8"/>
  <c r="BF97" i="8"/>
  <c r="BG97" i="8"/>
  <c r="BH97" i="8"/>
  <c r="BI97" i="8"/>
  <c r="BJ97" i="8"/>
  <c r="BK97" i="8"/>
  <c r="BL97" i="8"/>
  <c r="BM97" i="8"/>
  <c r="BN97" i="8"/>
  <c r="BO97" i="8"/>
  <c r="BP97" i="8"/>
  <c r="BQ97" i="8"/>
  <c r="BR97" i="8"/>
  <c r="BS97" i="8"/>
  <c r="BT97" i="8"/>
  <c r="BU97" i="8"/>
  <c r="BV97" i="8"/>
  <c r="BW97" i="8"/>
  <c r="BX97" i="8"/>
  <c r="BY97" i="8"/>
  <c r="BZ97" i="8"/>
  <c r="CA97" i="8"/>
  <c r="CB97" i="8"/>
  <c r="CC97" i="8"/>
  <c r="CD97" i="8"/>
  <c r="CE97" i="8"/>
  <c r="CF97" i="8"/>
  <c r="CG97" i="8"/>
  <c r="CH97" i="8"/>
  <c r="CI97" i="8"/>
  <c r="CJ97" i="8"/>
  <c r="CK97" i="8"/>
  <c r="CL97" i="8"/>
  <c r="CM97" i="8"/>
  <c r="CN97" i="8"/>
  <c r="CO97" i="8"/>
  <c r="CP97" i="8"/>
  <c r="CQ97" i="8"/>
  <c r="CR97" i="8"/>
  <c r="CS97" i="8"/>
  <c r="CT97" i="8"/>
  <c r="CU97" i="8"/>
  <c r="CV97" i="8"/>
  <c r="CW97" i="8"/>
  <c r="CX97" i="8"/>
  <c r="CY97" i="8"/>
  <c r="CZ97" i="8"/>
  <c r="DA97" i="8"/>
  <c r="DB97" i="8"/>
  <c r="DC97" i="8"/>
  <c r="DD97" i="8"/>
  <c r="DE97" i="8"/>
  <c r="DF97" i="8"/>
  <c r="DG97" i="8"/>
  <c r="DH97" i="8"/>
  <c r="DI97" i="8"/>
  <c r="DJ97" i="8"/>
  <c r="DK97" i="8"/>
  <c r="DL97" i="8"/>
  <c r="DM97" i="8"/>
  <c r="DN97" i="8"/>
  <c r="DO97" i="8"/>
  <c r="DP97" i="8"/>
  <c r="DQ97" i="8"/>
  <c r="DR97" i="8"/>
  <c r="DS97" i="8"/>
  <c r="DT97" i="8"/>
  <c r="DU97" i="8"/>
  <c r="DV97" i="8"/>
  <c r="DW97" i="8"/>
  <c r="DX97" i="8"/>
  <c r="DY97" i="8"/>
  <c r="DZ97" i="8"/>
  <c r="EA97" i="8"/>
  <c r="EB97" i="8"/>
  <c r="EC97" i="8"/>
  <c r="ED97" i="8"/>
  <c r="EE97" i="8"/>
  <c r="EF97" i="8"/>
  <c r="EG97" i="8"/>
  <c r="EH97" i="8"/>
  <c r="EI97" i="8"/>
  <c r="EJ97" i="8"/>
  <c r="EK97" i="8"/>
  <c r="EL97" i="8"/>
  <c r="EM97" i="8"/>
  <c r="EN97" i="8"/>
  <c r="EO97" i="8"/>
  <c r="EP97" i="8"/>
  <c r="EQ97" i="8"/>
  <c r="ER97" i="8"/>
  <c r="ES97" i="8"/>
  <c r="ET97" i="8"/>
  <c r="EU97" i="8"/>
  <c r="EV97" i="8"/>
  <c r="EW97" i="8"/>
  <c r="EX97" i="8"/>
  <c r="EY97" i="8"/>
  <c r="EZ97" i="8"/>
  <c r="FA97" i="8"/>
  <c r="FB97" i="8"/>
  <c r="FC97" i="8"/>
  <c r="FD97" i="8"/>
  <c r="FE97" i="8"/>
  <c r="FF97" i="8"/>
  <c r="FG97" i="8"/>
  <c r="FH97" i="8"/>
  <c r="FI97" i="8"/>
  <c r="FJ97" i="8"/>
  <c r="FK97" i="8"/>
  <c r="FL97" i="8"/>
  <c r="FM97" i="8"/>
  <c r="FN97" i="8"/>
  <c r="FO97" i="8"/>
  <c r="FP97" i="8"/>
  <c r="FQ97" i="8"/>
  <c r="FR97" i="8"/>
  <c r="FS97" i="8"/>
  <c r="FT97" i="8"/>
  <c r="FU97" i="8"/>
  <c r="FV97" i="8"/>
  <c r="FW97" i="8"/>
  <c r="FX97" i="8"/>
  <c r="FY97" i="8"/>
  <c r="FZ97" i="8"/>
  <c r="GA97" i="8"/>
  <c r="GB97" i="8"/>
  <c r="GC97" i="8"/>
  <c r="GD97" i="8"/>
  <c r="GE97" i="8"/>
  <c r="GF97" i="8"/>
  <c r="AT98" i="8"/>
  <c r="AU98" i="8"/>
  <c r="AV98" i="8"/>
  <c r="AW98" i="8"/>
  <c r="AX98" i="8"/>
  <c r="AY98" i="8"/>
  <c r="AZ98" i="8"/>
  <c r="BA98" i="8"/>
  <c r="BB98" i="8"/>
  <c r="BC98" i="8"/>
  <c r="BD98" i="8"/>
  <c r="BE98" i="8"/>
  <c r="BF98" i="8"/>
  <c r="BG98" i="8"/>
  <c r="BH98" i="8"/>
  <c r="BI98" i="8"/>
  <c r="BJ98" i="8"/>
  <c r="BK98" i="8"/>
  <c r="BL98" i="8"/>
  <c r="BM98" i="8"/>
  <c r="BN98" i="8"/>
  <c r="BO98" i="8"/>
  <c r="BP98" i="8"/>
  <c r="BQ98" i="8"/>
  <c r="BR98" i="8"/>
  <c r="BS98" i="8"/>
  <c r="BT98" i="8"/>
  <c r="BU98" i="8"/>
  <c r="BV98" i="8"/>
  <c r="BW98" i="8"/>
  <c r="BX98" i="8"/>
  <c r="BY98" i="8"/>
  <c r="BZ98" i="8"/>
  <c r="CA98" i="8"/>
  <c r="CB98" i="8"/>
  <c r="CC98" i="8"/>
  <c r="CD98" i="8"/>
  <c r="CE98" i="8"/>
  <c r="CF98" i="8"/>
  <c r="CG98" i="8"/>
  <c r="CH98" i="8"/>
  <c r="CI98" i="8"/>
  <c r="CJ98" i="8"/>
  <c r="CK98" i="8"/>
  <c r="CL98" i="8"/>
  <c r="CM98" i="8"/>
  <c r="CN98" i="8"/>
  <c r="CO98" i="8"/>
  <c r="CP98" i="8"/>
  <c r="CQ98" i="8"/>
  <c r="CR98" i="8"/>
  <c r="CS98" i="8"/>
  <c r="CT98" i="8"/>
  <c r="CU98" i="8"/>
  <c r="CV98" i="8"/>
  <c r="CW98" i="8"/>
  <c r="CX98" i="8"/>
  <c r="CY98" i="8"/>
  <c r="CZ98" i="8"/>
  <c r="DA98" i="8"/>
  <c r="DB98" i="8"/>
  <c r="DC98" i="8"/>
  <c r="DD98" i="8"/>
  <c r="DE98" i="8"/>
  <c r="DF98" i="8"/>
  <c r="DG98" i="8"/>
  <c r="DH98" i="8"/>
  <c r="DI98" i="8"/>
  <c r="DJ98" i="8"/>
  <c r="DK98" i="8"/>
  <c r="DL98" i="8"/>
  <c r="DM98" i="8"/>
  <c r="DN98" i="8"/>
  <c r="DO98" i="8"/>
  <c r="DP98" i="8"/>
  <c r="DQ98" i="8"/>
  <c r="DR98" i="8"/>
  <c r="DS98" i="8"/>
  <c r="DT98" i="8"/>
  <c r="DU98" i="8"/>
  <c r="DV98" i="8"/>
  <c r="DW98" i="8"/>
  <c r="DX98" i="8"/>
  <c r="DY98" i="8"/>
  <c r="DZ98" i="8"/>
  <c r="EA98" i="8"/>
  <c r="EB98" i="8"/>
  <c r="EC98" i="8"/>
  <c r="ED98" i="8"/>
  <c r="EE98" i="8"/>
  <c r="EF98" i="8"/>
  <c r="EG98" i="8"/>
  <c r="EH98" i="8"/>
  <c r="EI98" i="8"/>
  <c r="EJ98" i="8"/>
  <c r="EK98" i="8"/>
  <c r="EL98" i="8"/>
  <c r="EM98" i="8"/>
  <c r="EN98" i="8"/>
  <c r="EO98" i="8"/>
  <c r="EP98" i="8"/>
  <c r="EQ98" i="8"/>
  <c r="ER98" i="8"/>
  <c r="ES98" i="8"/>
  <c r="ET98" i="8"/>
  <c r="EU98" i="8"/>
  <c r="EV98" i="8"/>
  <c r="EW98" i="8"/>
  <c r="EX98" i="8"/>
  <c r="EY98" i="8"/>
  <c r="EZ98" i="8"/>
  <c r="FA98" i="8"/>
  <c r="FB98" i="8"/>
  <c r="FC98" i="8"/>
  <c r="FD98" i="8"/>
  <c r="FE98" i="8"/>
  <c r="FF98" i="8"/>
  <c r="FG98" i="8"/>
  <c r="FH98" i="8"/>
  <c r="FI98" i="8"/>
  <c r="FJ98" i="8"/>
  <c r="FK98" i="8"/>
  <c r="FL98" i="8"/>
  <c r="FM98" i="8"/>
  <c r="FN98" i="8"/>
  <c r="FO98" i="8"/>
  <c r="FP98" i="8"/>
  <c r="FQ98" i="8"/>
  <c r="FR98" i="8"/>
  <c r="FS98" i="8"/>
  <c r="FT98" i="8"/>
  <c r="FU98" i="8"/>
  <c r="FV98" i="8"/>
  <c r="FW98" i="8"/>
  <c r="FX98" i="8"/>
  <c r="FY98" i="8"/>
  <c r="FZ98" i="8"/>
  <c r="GA98" i="8"/>
  <c r="GB98" i="8"/>
  <c r="GC98" i="8"/>
  <c r="GD98" i="8"/>
  <c r="GE98" i="8"/>
  <c r="GF98" i="8"/>
  <c r="AT99" i="8"/>
  <c r="AU99" i="8"/>
  <c r="AV99" i="8"/>
  <c r="AW99" i="8"/>
  <c r="AX99" i="8"/>
  <c r="AY99" i="8"/>
  <c r="AZ99" i="8"/>
  <c r="BA99" i="8"/>
  <c r="BB99" i="8"/>
  <c r="BC99" i="8"/>
  <c r="BD99" i="8"/>
  <c r="BE99" i="8"/>
  <c r="BF99" i="8"/>
  <c r="BG99" i="8"/>
  <c r="BH99" i="8"/>
  <c r="BI99" i="8"/>
  <c r="BJ99" i="8"/>
  <c r="BK99" i="8"/>
  <c r="BL99" i="8"/>
  <c r="BM99" i="8"/>
  <c r="BN99" i="8"/>
  <c r="BO99" i="8"/>
  <c r="BP99" i="8"/>
  <c r="BQ99" i="8"/>
  <c r="BR99" i="8"/>
  <c r="BS99" i="8"/>
  <c r="BT99" i="8"/>
  <c r="BU99" i="8"/>
  <c r="BV99" i="8"/>
  <c r="BW99" i="8"/>
  <c r="BX99" i="8"/>
  <c r="BY99" i="8"/>
  <c r="BZ99" i="8"/>
  <c r="CA99" i="8"/>
  <c r="CB99" i="8"/>
  <c r="CC99" i="8"/>
  <c r="CD99" i="8"/>
  <c r="CE99" i="8"/>
  <c r="CF99" i="8"/>
  <c r="CG99" i="8"/>
  <c r="CH99" i="8"/>
  <c r="CI99" i="8"/>
  <c r="CJ99" i="8"/>
  <c r="CK99" i="8"/>
  <c r="CL99" i="8"/>
  <c r="CM99" i="8"/>
  <c r="CN99" i="8"/>
  <c r="CO99" i="8"/>
  <c r="CP99" i="8"/>
  <c r="CQ99" i="8"/>
  <c r="CR99" i="8"/>
  <c r="CS99" i="8"/>
  <c r="CT99" i="8"/>
  <c r="CU99" i="8"/>
  <c r="CV99" i="8"/>
  <c r="CW99" i="8"/>
  <c r="CX99" i="8"/>
  <c r="CY99" i="8"/>
  <c r="CZ99" i="8"/>
  <c r="DA99" i="8"/>
  <c r="DB99" i="8"/>
  <c r="DC99" i="8"/>
  <c r="DD99" i="8"/>
  <c r="DE99" i="8"/>
  <c r="DF99" i="8"/>
  <c r="DG99" i="8"/>
  <c r="DH99" i="8"/>
  <c r="DI99" i="8"/>
  <c r="DJ99" i="8"/>
  <c r="DK99" i="8"/>
  <c r="DL99" i="8"/>
  <c r="DM99" i="8"/>
  <c r="DN99" i="8"/>
  <c r="DO99" i="8"/>
  <c r="DP99" i="8"/>
  <c r="DQ99" i="8"/>
  <c r="DR99" i="8"/>
  <c r="DS99" i="8"/>
  <c r="DT99" i="8"/>
  <c r="DU99" i="8"/>
  <c r="DV99" i="8"/>
  <c r="DW99" i="8"/>
  <c r="DX99" i="8"/>
  <c r="DY99" i="8"/>
  <c r="DZ99" i="8"/>
  <c r="EA99" i="8"/>
  <c r="EB99" i="8"/>
  <c r="EC99" i="8"/>
  <c r="ED99" i="8"/>
  <c r="EE99" i="8"/>
  <c r="EF99" i="8"/>
  <c r="EG99" i="8"/>
  <c r="EH99" i="8"/>
  <c r="EI99" i="8"/>
  <c r="EJ99" i="8"/>
  <c r="EK99" i="8"/>
  <c r="EL99" i="8"/>
  <c r="EM99" i="8"/>
  <c r="EN99" i="8"/>
  <c r="EO99" i="8"/>
  <c r="EP99" i="8"/>
  <c r="EQ99" i="8"/>
  <c r="ER99" i="8"/>
  <c r="ES99" i="8"/>
  <c r="ET99" i="8"/>
  <c r="EU99" i="8"/>
  <c r="EV99" i="8"/>
  <c r="EW99" i="8"/>
  <c r="EX99" i="8"/>
  <c r="EY99" i="8"/>
  <c r="EZ99" i="8"/>
  <c r="FA99" i="8"/>
  <c r="FB99" i="8"/>
  <c r="FC99" i="8"/>
  <c r="FD99" i="8"/>
  <c r="FE99" i="8"/>
  <c r="FF99" i="8"/>
  <c r="FG99" i="8"/>
  <c r="FH99" i="8"/>
  <c r="FI99" i="8"/>
  <c r="FJ99" i="8"/>
  <c r="FK99" i="8"/>
  <c r="FL99" i="8"/>
  <c r="FM99" i="8"/>
  <c r="FN99" i="8"/>
  <c r="FO99" i="8"/>
  <c r="FP99" i="8"/>
  <c r="FQ99" i="8"/>
  <c r="FR99" i="8"/>
  <c r="FS99" i="8"/>
  <c r="FT99" i="8"/>
  <c r="FU99" i="8"/>
  <c r="FV99" i="8"/>
  <c r="FW99" i="8"/>
  <c r="FX99" i="8"/>
  <c r="FY99" i="8"/>
  <c r="FZ99" i="8"/>
  <c r="GA99" i="8"/>
  <c r="GB99" i="8"/>
  <c r="GC99" i="8"/>
  <c r="GD99" i="8"/>
  <c r="GE99" i="8"/>
  <c r="GF99" i="8"/>
  <c r="AT100" i="8"/>
  <c r="AU100" i="8"/>
  <c r="AV100" i="8"/>
  <c r="AW100" i="8"/>
  <c r="AX100" i="8"/>
  <c r="AY100" i="8"/>
  <c r="AZ100" i="8"/>
  <c r="BA100" i="8"/>
  <c r="BB100" i="8"/>
  <c r="BC100" i="8"/>
  <c r="BD100" i="8"/>
  <c r="BE100" i="8"/>
  <c r="BF100" i="8"/>
  <c r="BG100" i="8"/>
  <c r="BH100" i="8"/>
  <c r="BI100" i="8"/>
  <c r="BJ100" i="8"/>
  <c r="BK100" i="8"/>
  <c r="BL100" i="8"/>
  <c r="BM100" i="8"/>
  <c r="BN100" i="8"/>
  <c r="BO100" i="8"/>
  <c r="BP100" i="8"/>
  <c r="BQ100" i="8"/>
  <c r="BR100" i="8"/>
  <c r="BS100" i="8"/>
  <c r="BT100" i="8"/>
  <c r="BU100" i="8"/>
  <c r="BV100" i="8"/>
  <c r="BW100" i="8"/>
  <c r="BX100" i="8"/>
  <c r="BY100" i="8"/>
  <c r="BZ100" i="8"/>
  <c r="CA100" i="8"/>
  <c r="CB100" i="8"/>
  <c r="CC100" i="8"/>
  <c r="CD100" i="8"/>
  <c r="CE100" i="8"/>
  <c r="CF100" i="8"/>
  <c r="CG100" i="8"/>
  <c r="CH100" i="8"/>
  <c r="CI100" i="8"/>
  <c r="CJ100" i="8"/>
  <c r="CK100" i="8"/>
  <c r="CL100" i="8"/>
  <c r="CM100" i="8"/>
  <c r="CN100" i="8"/>
  <c r="CO100" i="8"/>
  <c r="CP100" i="8"/>
  <c r="CQ100" i="8"/>
  <c r="CR100" i="8"/>
  <c r="CS100" i="8"/>
  <c r="CT100" i="8"/>
  <c r="CU100" i="8"/>
  <c r="CV100" i="8"/>
  <c r="CW100" i="8"/>
  <c r="CX100" i="8"/>
  <c r="CY100" i="8"/>
  <c r="CZ100" i="8"/>
  <c r="DA100" i="8"/>
  <c r="DB100" i="8"/>
  <c r="DC100" i="8"/>
  <c r="DD100" i="8"/>
  <c r="DE100" i="8"/>
  <c r="DF100" i="8"/>
  <c r="DG100" i="8"/>
  <c r="DH100" i="8"/>
  <c r="DI100" i="8"/>
  <c r="DJ100" i="8"/>
  <c r="DK100" i="8"/>
  <c r="DL100" i="8"/>
  <c r="DM100" i="8"/>
  <c r="DN100" i="8"/>
  <c r="DO100" i="8"/>
  <c r="DP100" i="8"/>
  <c r="DQ100" i="8"/>
  <c r="DR100" i="8"/>
  <c r="DS100" i="8"/>
  <c r="DT100" i="8"/>
  <c r="DU100" i="8"/>
  <c r="DV100" i="8"/>
  <c r="DW100" i="8"/>
  <c r="DX100" i="8"/>
  <c r="DY100" i="8"/>
  <c r="DZ100" i="8"/>
  <c r="EA100" i="8"/>
  <c r="EB100" i="8"/>
  <c r="EC100" i="8"/>
  <c r="ED100" i="8"/>
  <c r="EE100" i="8"/>
  <c r="EF100" i="8"/>
  <c r="EG100" i="8"/>
  <c r="EH100" i="8"/>
  <c r="EI100" i="8"/>
  <c r="EJ100" i="8"/>
  <c r="EK100" i="8"/>
  <c r="EL100" i="8"/>
  <c r="EM100" i="8"/>
  <c r="EN100" i="8"/>
  <c r="EO100" i="8"/>
  <c r="EP100" i="8"/>
  <c r="EQ100" i="8"/>
  <c r="ER100" i="8"/>
  <c r="ES100" i="8"/>
  <c r="ET100" i="8"/>
  <c r="EU100" i="8"/>
  <c r="EV100" i="8"/>
  <c r="EW100" i="8"/>
  <c r="EX100" i="8"/>
  <c r="EY100" i="8"/>
  <c r="EZ100" i="8"/>
  <c r="FA100" i="8"/>
  <c r="FB100" i="8"/>
  <c r="FC100" i="8"/>
  <c r="FD100" i="8"/>
  <c r="FE100" i="8"/>
  <c r="FF100" i="8"/>
  <c r="FG100" i="8"/>
  <c r="FH100" i="8"/>
  <c r="FI100" i="8"/>
  <c r="FJ100" i="8"/>
  <c r="FK100" i="8"/>
  <c r="FL100" i="8"/>
  <c r="FM100" i="8"/>
  <c r="FN100" i="8"/>
  <c r="FO100" i="8"/>
  <c r="FP100" i="8"/>
  <c r="FQ100" i="8"/>
  <c r="FR100" i="8"/>
  <c r="FS100" i="8"/>
  <c r="FT100" i="8"/>
  <c r="FU100" i="8"/>
  <c r="FV100" i="8"/>
  <c r="FW100" i="8"/>
  <c r="FX100" i="8"/>
  <c r="FY100" i="8"/>
  <c r="FZ100" i="8"/>
  <c r="GA100" i="8"/>
  <c r="GB100" i="8"/>
  <c r="GC100" i="8"/>
  <c r="GD100" i="8"/>
  <c r="GE100" i="8"/>
  <c r="GF100" i="8"/>
  <c r="K28" i="8"/>
  <c r="K29" i="8"/>
  <c r="D332" i="14"/>
  <c r="H332" i="14" s="1"/>
  <c r="E332" i="14" l="1"/>
  <c r="D403" i="14"/>
  <c r="D404" i="14"/>
  <c r="D405" i="14"/>
  <c r="D406" i="14"/>
  <c r="D402" i="14"/>
  <c r="D227" i="14"/>
  <c r="D228" i="14"/>
  <c r="D229" i="14"/>
  <c r="D230" i="14"/>
  <c r="D231" i="14"/>
  <c r="D232" i="14"/>
  <c r="D233" i="14"/>
  <c r="D234" i="14"/>
  <c r="D235" i="14"/>
  <c r="D236" i="14"/>
  <c r="D237" i="14"/>
  <c r="D238" i="14"/>
  <c r="D239" i="14"/>
  <c r="D240" i="14"/>
  <c r="D347" i="14"/>
  <c r="D348" i="14"/>
  <c r="D349" i="14"/>
  <c r="E349" i="14" s="1"/>
  <c r="D350" i="14"/>
  <c r="D351" i="14"/>
  <c r="D352" i="14"/>
  <c r="D353" i="14"/>
  <c r="D354" i="14"/>
  <c r="D355" i="14"/>
  <c r="D356" i="14"/>
  <c r="D357" i="14"/>
  <c r="D358" i="14"/>
  <c r="D359" i="14"/>
  <c r="D360" i="14"/>
  <c r="D361" i="14"/>
  <c r="D362" i="14"/>
  <c r="D363" i="14"/>
  <c r="D364" i="14"/>
  <c r="D365" i="14"/>
  <c r="D366" i="14"/>
  <c r="D367" i="14"/>
  <c r="D368" i="14"/>
  <c r="D369" i="14"/>
  <c r="D370" i="14"/>
  <c r="D371" i="14"/>
  <c r="D372" i="14"/>
  <c r="D373" i="14"/>
  <c r="D374" i="14"/>
  <c r="D375" i="14"/>
  <c r="D376" i="14"/>
  <c r="D377" i="14"/>
  <c r="D378" i="14"/>
  <c r="D379" i="14"/>
  <c r="D380" i="14"/>
  <c r="D381" i="14"/>
  <c r="D382" i="14"/>
  <c r="D383" i="14"/>
  <c r="D384" i="14"/>
  <c r="D385" i="14"/>
  <c r="D386" i="14"/>
  <c r="D387" i="14"/>
  <c r="D388" i="14"/>
  <c r="D389" i="14"/>
  <c r="D390" i="14"/>
  <c r="D391" i="14"/>
  <c r="D392" i="14"/>
  <c r="D393" i="14"/>
  <c r="D394" i="14"/>
  <c r="D395" i="14"/>
  <c r="D396" i="14"/>
  <c r="D397" i="14"/>
  <c r="D398" i="14"/>
  <c r="D399" i="14"/>
  <c r="D400" i="14"/>
  <c r="D401" i="14"/>
  <c r="D407" i="14"/>
  <c r="D408" i="14"/>
  <c r="D409" i="14"/>
  <c r="D410" i="14"/>
  <c r="D411" i="14"/>
  <c r="D412" i="14"/>
  <c r="D413" i="14"/>
  <c r="D414" i="14"/>
  <c r="D415" i="14"/>
  <c r="D416" i="14"/>
  <c r="D417" i="14"/>
  <c r="D418" i="14"/>
  <c r="D419" i="14"/>
  <c r="D420" i="14"/>
  <c r="D421" i="14"/>
  <c r="D422" i="14"/>
  <c r="D423" i="14"/>
  <c r="D424" i="14"/>
  <c r="D425" i="14"/>
  <c r="D426" i="14"/>
  <c r="D427" i="14"/>
  <c r="D428" i="14"/>
  <c r="D429" i="14"/>
  <c r="D430" i="14"/>
  <c r="J419" i="14"/>
  <c r="D432" i="14"/>
  <c r="D283" i="14"/>
  <c r="D284" i="14"/>
  <c r="D285" i="14"/>
  <c r="D286" i="14"/>
  <c r="D287" i="14"/>
  <c r="D288" i="14"/>
  <c r="D289" i="14"/>
  <c r="D290" i="14"/>
  <c r="D291" i="14"/>
  <c r="D292" i="14"/>
  <c r="D293" i="14"/>
  <c r="D294" i="14"/>
  <c r="D295" i="14"/>
  <c r="D296" i="14"/>
  <c r="D297" i="14"/>
  <c r="D298" i="14"/>
  <c r="D299" i="14"/>
  <c r="D300" i="14"/>
  <c r="D301" i="14"/>
  <c r="D302" i="14"/>
  <c r="D303" i="14"/>
  <c r="D304" i="14"/>
  <c r="D305" i="14"/>
  <c r="D306" i="14"/>
  <c r="D307" i="14"/>
  <c r="D308" i="14"/>
  <c r="D309" i="14"/>
  <c r="D310" i="14"/>
  <c r="D311" i="14"/>
  <c r="D312" i="14"/>
  <c r="D313" i="14"/>
  <c r="D171" i="14"/>
  <c r="D172" i="14"/>
  <c r="D173" i="14"/>
  <c r="D174" i="14"/>
  <c r="D175" i="14"/>
  <c r="D176" i="14"/>
  <c r="D177" i="14"/>
  <c r="D178" i="14"/>
  <c r="D179" i="14"/>
  <c r="D180" i="14"/>
  <c r="D181" i="14"/>
  <c r="D182" i="14"/>
  <c r="D183" i="14"/>
  <c r="D184" i="14"/>
  <c r="D185" i="14"/>
  <c r="D186" i="14"/>
  <c r="D187" i="14"/>
  <c r="D188" i="14"/>
  <c r="D189" i="14"/>
  <c r="D190" i="14"/>
  <c r="D191" i="14"/>
  <c r="D192" i="14"/>
  <c r="D193" i="14"/>
  <c r="D194" i="14"/>
  <c r="D195" i="14"/>
  <c r="D196" i="14"/>
  <c r="D197" i="14"/>
  <c r="D198" i="14"/>
  <c r="D199" i="14"/>
  <c r="D200" i="14"/>
  <c r="D201" i="14"/>
  <c r="D202" i="14"/>
  <c r="D203" i="14"/>
  <c r="D204" i="14"/>
  <c r="D205" i="14"/>
  <c r="J205" i="14" s="1"/>
  <c r="D206" i="14"/>
  <c r="I206" i="14" s="1"/>
  <c r="D207" i="14"/>
  <c r="H207" i="14" s="1"/>
  <c r="CY207" i="14" l="1"/>
  <c r="CU207" i="14"/>
  <c r="CQ207" i="14"/>
  <c r="CM207" i="14"/>
  <c r="CI207" i="14"/>
  <c r="CE207" i="14"/>
  <c r="CA207" i="14"/>
  <c r="BW207" i="14"/>
  <c r="BS207" i="14"/>
  <c r="BO207" i="14"/>
  <c r="BK207" i="14"/>
  <c r="BG207" i="14"/>
  <c r="BC207" i="14"/>
  <c r="AY207" i="14"/>
  <c r="AU207" i="14"/>
  <c r="AQ207" i="14"/>
  <c r="AM207" i="14"/>
  <c r="AI207" i="14"/>
  <c r="AE207" i="14"/>
  <c r="AA207" i="14"/>
  <c r="W207" i="14"/>
  <c r="S207" i="14"/>
  <c r="O207" i="14"/>
  <c r="K207" i="14"/>
  <c r="F207" i="14"/>
  <c r="CV206" i="14"/>
  <c r="CR206" i="14"/>
  <c r="CN206" i="14"/>
  <c r="CJ206" i="14"/>
  <c r="CF206" i="14"/>
  <c r="CB206" i="14"/>
  <c r="BX206" i="14"/>
  <c r="BT206" i="14"/>
  <c r="BP206" i="14"/>
  <c r="BL206" i="14"/>
  <c r="BH206" i="14"/>
  <c r="BD206" i="14"/>
  <c r="AZ206" i="14"/>
  <c r="AV206" i="14"/>
  <c r="AR206" i="14"/>
  <c r="AN206" i="14"/>
  <c r="AJ206" i="14"/>
  <c r="AF206" i="14"/>
  <c r="AB206" i="14"/>
  <c r="X206" i="14"/>
  <c r="T206" i="14"/>
  <c r="P206" i="14"/>
  <c r="L206" i="14"/>
  <c r="H206" i="14"/>
  <c r="CW205" i="14"/>
  <c r="CS205" i="14"/>
  <c r="CO205" i="14"/>
  <c r="CK205" i="14"/>
  <c r="CG205" i="14"/>
  <c r="CC205" i="14"/>
  <c r="BY205" i="14"/>
  <c r="BU205" i="14"/>
  <c r="BQ205" i="14"/>
  <c r="BM205" i="14"/>
  <c r="BI205" i="14"/>
  <c r="BE205" i="14"/>
  <c r="BA205" i="14"/>
  <c r="AW205" i="14"/>
  <c r="AS205" i="14"/>
  <c r="AO205" i="14"/>
  <c r="AK205" i="14"/>
  <c r="AG205" i="14"/>
  <c r="AC205" i="14"/>
  <c r="Y205" i="14"/>
  <c r="U205" i="14"/>
  <c r="Q205" i="14"/>
  <c r="M205" i="14"/>
  <c r="I205" i="14"/>
  <c r="CX207" i="14"/>
  <c r="CT207" i="14"/>
  <c r="CP207" i="14"/>
  <c r="CL207" i="14"/>
  <c r="CH207" i="14"/>
  <c r="CD207" i="14"/>
  <c r="BZ207" i="14"/>
  <c r="BV207" i="14"/>
  <c r="BR207" i="14"/>
  <c r="BN207" i="14"/>
  <c r="BJ207" i="14"/>
  <c r="BF207" i="14"/>
  <c r="BB207" i="14"/>
  <c r="AX207" i="14"/>
  <c r="AT207" i="14"/>
  <c r="AP207" i="14"/>
  <c r="AL207" i="14"/>
  <c r="AH207" i="14"/>
  <c r="AD207" i="14"/>
  <c r="Z207" i="14"/>
  <c r="V207" i="14"/>
  <c r="R207" i="14"/>
  <c r="N207" i="14"/>
  <c r="J207" i="14"/>
  <c r="CY206" i="14"/>
  <c r="CU206" i="14"/>
  <c r="CQ206" i="14"/>
  <c r="CM206" i="14"/>
  <c r="CI206" i="14"/>
  <c r="CE206" i="14"/>
  <c r="CA206" i="14"/>
  <c r="BW206" i="14"/>
  <c r="BS206" i="14"/>
  <c r="BO206" i="14"/>
  <c r="BK206" i="14"/>
  <c r="BG206" i="14"/>
  <c r="BC206" i="14"/>
  <c r="AY206" i="14"/>
  <c r="AU206" i="14"/>
  <c r="AQ206" i="14"/>
  <c r="AM206" i="14"/>
  <c r="AI206" i="14"/>
  <c r="AE206" i="14"/>
  <c r="AA206" i="14"/>
  <c r="W206" i="14"/>
  <c r="S206" i="14"/>
  <c r="O206" i="14"/>
  <c r="K206" i="14"/>
  <c r="F206" i="14"/>
  <c r="CV205" i="14"/>
  <c r="CR205" i="14"/>
  <c r="CN205" i="14"/>
  <c r="CJ205" i="14"/>
  <c r="CF205" i="14"/>
  <c r="CB205" i="14"/>
  <c r="BX205" i="14"/>
  <c r="BT205" i="14"/>
  <c r="BP205" i="14"/>
  <c r="BL205" i="14"/>
  <c r="BH205" i="14"/>
  <c r="BD205" i="14"/>
  <c r="AZ205" i="14"/>
  <c r="AV205" i="14"/>
  <c r="AR205" i="14"/>
  <c r="AN205" i="14"/>
  <c r="AJ205" i="14"/>
  <c r="AF205" i="14"/>
  <c r="AB205" i="14"/>
  <c r="X205" i="14"/>
  <c r="T205" i="14"/>
  <c r="P205" i="14"/>
  <c r="L205" i="14"/>
  <c r="H205" i="14"/>
  <c r="E348" i="14"/>
  <c r="H348" i="14"/>
  <c r="CW207" i="14"/>
  <c r="CS207" i="14"/>
  <c r="CO207" i="14"/>
  <c r="CK207" i="14"/>
  <c r="CG207" i="14"/>
  <c r="CC207" i="14"/>
  <c r="BY207" i="14"/>
  <c r="BU207" i="14"/>
  <c r="BQ207" i="14"/>
  <c r="BM207" i="14"/>
  <c r="BI207" i="14"/>
  <c r="BE207" i="14"/>
  <c r="BA207" i="14"/>
  <c r="AW207" i="14"/>
  <c r="AS207" i="14"/>
  <c r="AO207" i="14"/>
  <c r="AK207" i="14"/>
  <c r="AG207" i="14"/>
  <c r="AC207" i="14"/>
  <c r="Y207" i="14"/>
  <c r="U207" i="14"/>
  <c r="Q207" i="14"/>
  <c r="M207" i="14"/>
  <c r="I207" i="14"/>
  <c r="CX206" i="14"/>
  <c r="CT206" i="14"/>
  <c r="CP206" i="14"/>
  <c r="CL206" i="14"/>
  <c r="CH206" i="14"/>
  <c r="CD206" i="14"/>
  <c r="BZ206" i="14"/>
  <c r="BV206" i="14"/>
  <c r="BR206" i="14"/>
  <c r="BN206" i="14"/>
  <c r="BJ206" i="14"/>
  <c r="BF206" i="14"/>
  <c r="BB206" i="14"/>
  <c r="AX206" i="14"/>
  <c r="AT206" i="14"/>
  <c r="AP206" i="14"/>
  <c r="AL206" i="14"/>
  <c r="AH206" i="14"/>
  <c r="AD206" i="14"/>
  <c r="Z206" i="14"/>
  <c r="V206" i="14"/>
  <c r="R206" i="14"/>
  <c r="N206" i="14"/>
  <c r="J206" i="14"/>
  <c r="CY205" i="14"/>
  <c r="CU205" i="14"/>
  <c r="CQ205" i="14"/>
  <c r="CM205" i="14"/>
  <c r="CI205" i="14"/>
  <c r="CE205" i="14"/>
  <c r="CA205" i="14"/>
  <c r="BW205" i="14"/>
  <c r="BS205" i="14"/>
  <c r="BO205" i="14"/>
  <c r="BK205" i="14"/>
  <c r="BG205" i="14"/>
  <c r="BC205" i="14"/>
  <c r="AY205" i="14"/>
  <c r="AU205" i="14"/>
  <c r="AQ205" i="14"/>
  <c r="AM205" i="14"/>
  <c r="AI205" i="14"/>
  <c r="AE205" i="14"/>
  <c r="AA205" i="14"/>
  <c r="W205" i="14"/>
  <c r="S205" i="14"/>
  <c r="O205" i="14"/>
  <c r="K205" i="14"/>
  <c r="F205" i="14"/>
  <c r="H347" i="14"/>
  <c r="E347" i="14"/>
  <c r="CV207" i="14"/>
  <c r="CR207" i="14"/>
  <c r="CN207" i="14"/>
  <c r="CJ207" i="14"/>
  <c r="CF207" i="14"/>
  <c r="CB207" i="14"/>
  <c r="BX207" i="14"/>
  <c r="BT207" i="14"/>
  <c r="BP207" i="14"/>
  <c r="BL207" i="14"/>
  <c r="BH207" i="14"/>
  <c r="BD207" i="14"/>
  <c r="AZ207" i="14"/>
  <c r="AV207" i="14"/>
  <c r="AR207" i="14"/>
  <c r="AN207" i="14"/>
  <c r="AJ207" i="14"/>
  <c r="AF207" i="14"/>
  <c r="AB207" i="14"/>
  <c r="X207" i="14"/>
  <c r="T207" i="14"/>
  <c r="P207" i="14"/>
  <c r="L207" i="14"/>
  <c r="CW206" i="14"/>
  <c r="CS206" i="14"/>
  <c r="CO206" i="14"/>
  <c r="CK206" i="14"/>
  <c r="CG206" i="14"/>
  <c r="CC206" i="14"/>
  <c r="BY206" i="14"/>
  <c r="BU206" i="14"/>
  <c r="BQ206" i="14"/>
  <c r="BM206" i="14"/>
  <c r="BI206" i="14"/>
  <c r="BE206" i="14"/>
  <c r="BA206" i="14"/>
  <c r="AW206" i="14"/>
  <c r="AS206" i="14"/>
  <c r="AO206" i="14"/>
  <c r="AK206" i="14"/>
  <c r="AG206" i="14"/>
  <c r="AC206" i="14"/>
  <c r="Y206" i="14"/>
  <c r="U206" i="14"/>
  <c r="Q206" i="14"/>
  <c r="M206" i="14"/>
  <c r="CX205" i="14"/>
  <c r="CT205" i="14"/>
  <c r="CP205" i="14"/>
  <c r="CL205" i="14"/>
  <c r="CH205" i="14"/>
  <c r="CD205" i="14"/>
  <c r="BZ205" i="14"/>
  <c r="BV205" i="14"/>
  <c r="BR205" i="14"/>
  <c r="BN205" i="14"/>
  <c r="BJ205" i="14"/>
  <c r="BF205" i="14"/>
  <c r="BB205" i="14"/>
  <c r="AX205" i="14"/>
  <c r="AT205" i="14"/>
  <c r="AP205" i="14"/>
  <c r="AL205" i="14"/>
  <c r="AH205" i="14"/>
  <c r="AD205" i="14"/>
  <c r="Z205" i="14"/>
  <c r="V205" i="14"/>
  <c r="R205" i="14"/>
  <c r="N205" i="14"/>
  <c r="D214" i="14"/>
  <c r="D215" i="14"/>
  <c r="D216" i="14"/>
  <c r="AC216" i="14" s="1"/>
  <c r="D217" i="14"/>
  <c r="D218" i="14"/>
  <c r="D219" i="14"/>
  <c r="D220" i="14"/>
  <c r="BJ220" i="14" s="1"/>
  <c r="D221" i="14"/>
  <c r="D222" i="14"/>
  <c r="D223" i="14"/>
  <c r="D224" i="14"/>
  <c r="AD224" i="14" s="1"/>
  <c r="D225" i="14"/>
  <c r="D226" i="14"/>
  <c r="U228" i="14"/>
  <c r="AG232" i="14"/>
  <c r="H233" i="14"/>
  <c r="W236" i="14"/>
  <c r="X240" i="14"/>
  <c r="D241" i="14"/>
  <c r="D242" i="14"/>
  <c r="D243" i="14"/>
  <c r="D244" i="14"/>
  <c r="P244" i="14" s="1"/>
  <c r="D245" i="14"/>
  <c r="D246" i="14"/>
  <c r="D247" i="14"/>
  <c r="D248" i="14"/>
  <c r="L248" i="14" s="1"/>
  <c r="D249" i="14"/>
  <c r="D250" i="14"/>
  <c r="D251" i="14"/>
  <c r="D252" i="14"/>
  <c r="O252" i="14" s="1"/>
  <c r="D253" i="14"/>
  <c r="H253" i="14" s="1"/>
  <c r="D254" i="14"/>
  <c r="D255" i="14"/>
  <c r="D256" i="14"/>
  <c r="P256" i="14" s="1"/>
  <c r="D257" i="14"/>
  <c r="D258" i="14"/>
  <c r="D259" i="14"/>
  <c r="D260" i="14"/>
  <c r="K260" i="14" s="1"/>
  <c r="D261" i="14"/>
  <c r="H261" i="14" s="1"/>
  <c r="D262" i="14"/>
  <c r="D263" i="14"/>
  <c r="D264" i="14"/>
  <c r="Q264" i="14" s="1"/>
  <c r="D265" i="14"/>
  <c r="D266" i="14"/>
  <c r="D267" i="14"/>
  <c r="D268" i="14"/>
  <c r="M268" i="14" s="1"/>
  <c r="D269" i="14"/>
  <c r="H269" i="14" s="1"/>
  <c r="D270" i="14"/>
  <c r="H270" i="14" s="1"/>
  <c r="D271" i="14"/>
  <c r="D272" i="14"/>
  <c r="T272" i="14" s="1"/>
  <c r="D273" i="14"/>
  <c r="D274" i="14"/>
  <c r="H274" i="14" s="1"/>
  <c r="D275" i="14"/>
  <c r="D276" i="14"/>
  <c r="L276" i="14" s="1"/>
  <c r="D277" i="14"/>
  <c r="H277" i="14" s="1"/>
  <c r="D278" i="14"/>
  <c r="H278" i="14" s="1"/>
  <c r="D279" i="14"/>
  <c r="D280" i="14"/>
  <c r="S280" i="14" s="1"/>
  <c r="D281" i="14"/>
  <c r="D282" i="14"/>
  <c r="H282" i="14" s="1"/>
  <c r="O284" i="14"/>
  <c r="H287" i="14"/>
  <c r="P288" i="14"/>
  <c r="H292" i="14"/>
  <c r="H293" i="14"/>
  <c r="H297" i="14"/>
  <c r="H300" i="14"/>
  <c r="H301" i="14"/>
  <c r="H304" i="14"/>
  <c r="L305" i="14"/>
  <c r="H308" i="14"/>
  <c r="H309" i="14"/>
  <c r="H311" i="14"/>
  <c r="H312" i="14"/>
  <c r="E313" i="14"/>
  <c r="D314" i="14"/>
  <c r="H314" i="14" s="1"/>
  <c r="D315" i="14"/>
  <c r="H296" i="14"/>
  <c r="AC171" i="14"/>
  <c r="BI171" i="14"/>
  <c r="CO171" i="14"/>
  <c r="M172" i="14"/>
  <c r="N172" i="14"/>
  <c r="U172" i="14"/>
  <c r="V172" i="14"/>
  <c r="AC172" i="14"/>
  <c r="AD172" i="14"/>
  <c r="AK172" i="14"/>
  <c r="AL172" i="14"/>
  <c r="AS172" i="14"/>
  <c r="AT172" i="14"/>
  <c r="BA172" i="14"/>
  <c r="BB172" i="14"/>
  <c r="BI172" i="14"/>
  <c r="BJ172" i="14"/>
  <c r="BQ172" i="14"/>
  <c r="BR172" i="14"/>
  <c r="BY172" i="14"/>
  <c r="BZ172" i="14"/>
  <c r="CG172" i="14"/>
  <c r="CH172" i="14"/>
  <c r="CO172" i="14"/>
  <c r="CP172" i="14"/>
  <c r="CW172" i="14"/>
  <c r="CX172" i="14"/>
  <c r="N173" i="14"/>
  <c r="O173" i="14"/>
  <c r="V173" i="14"/>
  <c r="W173" i="14"/>
  <c r="AD173" i="14"/>
  <c r="AE173" i="14"/>
  <c r="AL173" i="14"/>
  <c r="AM173" i="14"/>
  <c r="AT173" i="14"/>
  <c r="AU173" i="14"/>
  <c r="BB173" i="14"/>
  <c r="BC173" i="14"/>
  <c r="BJ173" i="14"/>
  <c r="BK173" i="14"/>
  <c r="BR173" i="14"/>
  <c r="BS173" i="14"/>
  <c r="BZ173" i="14"/>
  <c r="CA173" i="14"/>
  <c r="CH173" i="14"/>
  <c r="CI173" i="14"/>
  <c r="CP173" i="14"/>
  <c r="CQ173" i="14"/>
  <c r="CX173" i="14"/>
  <c r="CY173" i="14"/>
  <c r="W174" i="14"/>
  <c r="X174" i="14"/>
  <c r="AM174" i="14"/>
  <c r="AN174" i="14"/>
  <c r="BC174" i="14"/>
  <c r="BD174" i="14"/>
  <c r="BS174" i="14"/>
  <c r="BT174" i="14"/>
  <c r="CI174" i="14"/>
  <c r="CJ174" i="14"/>
  <c r="CY174" i="14"/>
  <c r="I175" i="14"/>
  <c r="Y175" i="14"/>
  <c r="AO175" i="14"/>
  <c r="BE175" i="14"/>
  <c r="BU175" i="14"/>
  <c r="CK175" i="14"/>
  <c r="I176" i="14"/>
  <c r="J176" i="14"/>
  <c r="Q176" i="14"/>
  <c r="R176" i="14"/>
  <c r="Y176" i="14"/>
  <c r="Z176" i="14"/>
  <c r="AG176" i="14"/>
  <c r="AH176" i="14"/>
  <c r="AO176" i="14"/>
  <c r="AP176" i="14"/>
  <c r="AW176" i="14"/>
  <c r="AX176" i="14"/>
  <c r="BE176" i="14"/>
  <c r="BF176" i="14"/>
  <c r="BM176" i="14"/>
  <c r="BN176" i="14"/>
  <c r="BU176" i="14"/>
  <c r="BV176" i="14"/>
  <c r="CC176" i="14"/>
  <c r="CD176" i="14"/>
  <c r="CK176" i="14"/>
  <c r="CL176" i="14"/>
  <c r="CS176" i="14"/>
  <c r="CT176" i="14"/>
  <c r="J177" i="14"/>
  <c r="K177" i="14"/>
  <c r="R177" i="14"/>
  <c r="S177" i="14"/>
  <c r="Z177" i="14"/>
  <c r="AA177" i="14"/>
  <c r="AH177" i="14"/>
  <c r="AI177" i="14"/>
  <c r="AP177" i="14"/>
  <c r="AQ177" i="14"/>
  <c r="AX177" i="14"/>
  <c r="AY177" i="14"/>
  <c r="BF177" i="14"/>
  <c r="BG177" i="14"/>
  <c r="BN177" i="14"/>
  <c r="BO177" i="14"/>
  <c r="BV177" i="14"/>
  <c r="BW177" i="14"/>
  <c r="CD177" i="14"/>
  <c r="CE177" i="14"/>
  <c r="CL177" i="14"/>
  <c r="CM177" i="14"/>
  <c r="CT177" i="14"/>
  <c r="CU177" i="14"/>
  <c r="K178" i="14"/>
  <c r="L178" i="14"/>
  <c r="AA178" i="14"/>
  <c r="AB178" i="14"/>
  <c r="AQ178" i="14"/>
  <c r="AR178" i="14"/>
  <c r="BG178" i="14"/>
  <c r="BH178" i="14"/>
  <c r="BW178" i="14"/>
  <c r="BX178" i="14"/>
  <c r="CM178" i="14"/>
  <c r="CN178" i="14"/>
  <c r="M180" i="14"/>
  <c r="N180" i="14"/>
  <c r="U180" i="14"/>
  <c r="V180" i="14"/>
  <c r="AC180" i="14"/>
  <c r="AD180" i="14"/>
  <c r="AK180" i="14"/>
  <c r="AL180" i="14"/>
  <c r="AS180" i="14"/>
  <c r="AT180" i="14"/>
  <c r="BA180" i="14"/>
  <c r="BB180" i="14"/>
  <c r="BI180" i="14"/>
  <c r="BJ180" i="14"/>
  <c r="BQ180" i="14"/>
  <c r="BR180" i="14"/>
  <c r="BY180" i="14"/>
  <c r="BZ180" i="14"/>
  <c r="CG180" i="14"/>
  <c r="CH180" i="14"/>
  <c r="CO180" i="14"/>
  <c r="CP180" i="14"/>
  <c r="CW180" i="14"/>
  <c r="CX180" i="14"/>
  <c r="K181" i="14"/>
  <c r="L181" i="14"/>
  <c r="O181" i="14"/>
  <c r="P181" i="14"/>
  <c r="S181" i="14"/>
  <c r="T181" i="14"/>
  <c r="W181" i="14"/>
  <c r="X181" i="14"/>
  <c r="AA181" i="14"/>
  <c r="AB181" i="14"/>
  <c r="AE181" i="14"/>
  <c r="AF181" i="14"/>
  <c r="AI181" i="14"/>
  <c r="AJ181" i="14"/>
  <c r="AM181" i="14"/>
  <c r="AN181" i="14"/>
  <c r="AQ181" i="14"/>
  <c r="AR181" i="14"/>
  <c r="AU181" i="14"/>
  <c r="AV181" i="14"/>
  <c r="AY181" i="14"/>
  <c r="AZ181" i="14"/>
  <c r="BC181" i="14"/>
  <c r="BD181" i="14"/>
  <c r="BG181" i="14"/>
  <c r="BH181" i="14"/>
  <c r="BK181" i="14"/>
  <c r="BL181" i="14"/>
  <c r="BO181" i="14"/>
  <c r="BP181" i="14"/>
  <c r="BS181" i="14"/>
  <c r="BT181" i="14"/>
  <c r="BW181" i="14"/>
  <c r="BX181" i="14"/>
  <c r="CA181" i="14"/>
  <c r="CB181" i="14"/>
  <c r="CE181" i="14"/>
  <c r="CF181" i="14"/>
  <c r="CI181" i="14"/>
  <c r="CJ181" i="14"/>
  <c r="CM181" i="14"/>
  <c r="CN181" i="14"/>
  <c r="CQ181" i="14"/>
  <c r="CR181" i="14"/>
  <c r="CU181" i="14"/>
  <c r="CV181" i="14"/>
  <c r="CY181" i="14"/>
  <c r="L182" i="14"/>
  <c r="M182" i="14"/>
  <c r="T182" i="14"/>
  <c r="U182" i="14"/>
  <c r="AB182" i="14"/>
  <c r="AC182" i="14"/>
  <c r="AJ182" i="14"/>
  <c r="AK182" i="14"/>
  <c r="AR182" i="14"/>
  <c r="AS182" i="14"/>
  <c r="AZ182" i="14"/>
  <c r="BA182" i="14"/>
  <c r="BH182" i="14"/>
  <c r="BI182" i="14"/>
  <c r="BP182" i="14"/>
  <c r="BQ182" i="14"/>
  <c r="BX182" i="14"/>
  <c r="BY182" i="14"/>
  <c r="CF182" i="14"/>
  <c r="CG182" i="14"/>
  <c r="CN182" i="14"/>
  <c r="CO182" i="14"/>
  <c r="CV182" i="14"/>
  <c r="CW182" i="14"/>
  <c r="N183" i="14"/>
  <c r="V183" i="14"/>
  <c r="AD183" i="14"/>
  <c r="AL183" i="14"/>
  <c r="AT183" i="14"/>
  <c r="BB183" i="14"/>
  <c r="BJ183" i="14"/>
  <c r="BR183" i="14"/>
  <c r="BZ183" i="14"/>
  <c r="CH183" i="14"/>
  <c r="CP183" i="14"/>
  <c r="CX183" i="14"/>
  <c r="J184" i="14"/>
  <c r="K184" i="14"/>
  <c r="N184" i="14"/>
  <c r="O184" i="14"/>
  <c r="R184" i="14"/>
  <c r="S184" i="14"/>
  <c r="V184" i="14"/>
  <c r="W184" i="14"/>
  <c r="Z184" i="14"/>
  <c r="AA184" i="14"/>
  <c r="AD184" i="14"/>
  <c r="AE184" i="14"/>
  <c r="AH184" i="14"/>
  <c r="AI184" i="14"/>
  <c r="AL184" i="14"/>
  <c r="AM184" i="14"/>
  <c r="AP184" i="14"/>
  <c r="AQ184" i="14"/>
  <c r="AT184" i="14"/>
  <c r="AU184" i="14"/>
  <c r="AX184" i="14"/>
  <c r="AY184" i="14"/>
  <c r="BB184" i="14"/>
  <c r="BC184" i="14"/>
  <c r="BF184" i="14"/>
  <c r="BG184" i="14"/>
  <c r="BJ184" i="14"/>
  <c r="BK184" i="14"/>
  <c r="BN184" i="14"/>
  <c r="BO184" i="14"/>
  <c r="BR184" i="14"/>
  <c r="BS184" i="14"/>
  <c r="BV184" i="14"/>
  <c r="BW184" i="14"/>
  <c r="BZ184" i="14"/>
  <c r="CA184" i="14"/>
  <c r="CD184" i="14"/>
  <c r="CE184" i="14"/>
  <c r="CH184" i="14"/>
  <c r="CI184" i="14"/>
  <c r="CL184" i="14"/>
  <c r="CM184" i="14"/>
  <c r="CP184" i="14"/>
  <c r="CQ184" i="14"/>
  <c r="CT184" i="14"/>
  <c r="CU184" i="14"/>
  <c r="CX184" i="14"/>
  <c r="CY184" i="14"/>
  <c r="K185" i="14"/>
  <c r="L185" i="14"/>
  <c r="O185" i="14"/>
  <c r="P185" i="14"/>
  <c r="S185" i="14"/>
  <c r="T185" i="14"/>
  <c r="W185" i="14"/>
  <c r="X185" i="14"/>
  <c r="AA185" i="14"/>
  <c r="AB185" i="14"/>
  <c r="AE185" i="14"/>
  <c r="AF185" i="14"/>
  <c r="AI185" i="14"/>
  <c r="AJ185" i="14"/>
  <c r="AM185" i="14"/>
  <c r="AN185" i="14"/>
  <c r="AQ185" i="14"/>
  <c r="AR185" i="14"/>
  <c r="AU185" i="14"/>
  <c r="AV185" i="14"/>
  <c r="AY185" i="14"/>
  <c r="AZ185" i="14"/>
  <c r="BC185" i="14"/>
  <c r="BD185" i="14"/>
  <c r="BG185" i="14"/>
  <c r="BH185" i="14"/>
  <c r="BK185" i="14"/>
  <c r="BL185" i="14"/>
  <c r="BO185" i="14"/>
  <c r="BP185" i="14"/>
  <c r="BS185" i="14"/>
  <c r="BT185" i="14"/>
  <c r="BW185" i="14"/>
  <c r="BX185" i="14"/>
  <c r="CA185" i="14"/>
  <c r="CB185" i="14"/>
  <c r="CE185" i="14"/>
  <c r="CF185" i="14"/>
  <c r="CI185" i="14"/>
  <c r="CJ185" i="14"/>
  <c r="CM185" i="14"/>
  <c r="CN185" i="14"/>
  <c r="CQ185" i="14"/>
  <c r="CR185" i="14"/>
  <c r="CU185" i="14"/>
  <c r="CV185" i="14"/>
  <c r="CY185" i="14"/>
  <c r="I186" i="14"/>
  <c r="L186" i="14"/>
  <c r="P186" i="14"/>
  <c r="Q186" i="14"/>
  <c r="T186" i="14"/>
  <c r="X186" i="14"/>
  <c r="Y186" i="14"/>
  <c r="AB186" i="14"/>
  <c r="AF186" i="14"/>
  <c r="AG186" i="14"/>
  <c r="AJ186" i="14"/>
  <c r="AN186" i="14"/>
  <c r="AO186" i="14"/>
  <c r="AR186" i="14"/>
  <c r="AV186" i="14"/>
  <c r="AW186" i="14"/>
  <c r="AZ186" i="14"/>
  <c r="BD186" i="14"/>
  <c r="BE186" i="14"/>
  <c r="BH186" i="14"/>
  <c r="BL186" i="14"/>
  <c r="BM186" i="14"/>
  <c r="BP186" i="14"/>
  <c r="BT186" i="14"/>
  <c r="BU186" i="14"/>
  <c r="BX186" i="14"/>
  <c r="CB186" i="14"/>
  <c r="CC186" i="14"/>
  <c r="CF186" i="14"/>
  <c r="CJ186" i="14"/>
  <c r="CK186" i="14"/>
  <c r="CN186" i="14"/>
  <c r="CR186" i="14"/>
  <c r="CS186" i="14"/>
  <c r="CV186" i="14"/>
  <c r="J187" i="14"/>
  <c r="R187" i="14"/>
  <c r="Z187" i="14"/>
  <c r="AH187" i="14"/>
  <c r="AP187" i="14"/>
  <c r="AX187" i="14"/>
  <c r="BF187" i="14"/>
  <c r="BN187" i="14"/>
  <c r="BV187" i="14"/>
  <c r="CD187" i="14"/>
  <c r="CL187" i="14"/>
  <c r="CT187" i="14"/>
  <c r="J188" i="14"/>
  <c r="K188" i="14"/>
  <c r="N188" i="14"/>
  <c r="O188" i="14"/>
  <c r="R188" i="14"/>
  <c r="S188" i="14"/>
  <c r="V188" i="14"/>
  <c r="W188" i="14"/>
  <c r="Z188" i="14"/>
  <c r="AA188" i="14"/>
  <c r="AD188" i="14"/>
  <c r="AE188" i="14"/>
  <c r="AH188" i="14"/>
  <c r="AI188" i="14"/>
  <c r="AL188" i="14"/>
  <c r="AM188" i="14"/>
  <c r="AP188" i="14"/>
  <c r="AQ188" i="14"/>
  <c r="AT188" i="14"/>
  <c r="AU188" i="14"/>
  <c r="AX188" i="14"/>
  <c r="AY188" i="14"/>
  <c r="BB188" i="14"/>
  <c r="BC188" i="14"/>
  <c r="BF188" i="14"/>
  <c r="BG188" i="14"/>
  <c r="BJ188" i="14"/>
  <c r="BK188" i="14"/>
  <c r="BN188" i="14"/>
  <c r="BO188" i="14"/>
  <c r="BR188" i="14"/>
  <c r="BS188" i="14"/>
  <c r="BV188" i="14"/>
  <c r="BW188" i="14"/>
  <c r="BZ188" i="14"/>
  <c r="CA188" i="14"/>
  <c r="CD188" i="14"/>
  <c r="CE188" i="14"/>
  <c r="CH188" i="14"/>
  <c r="CI188" i="14"/>
  <c r="CL188" i="14"/>
  <c r="CM188" i="14"/>
  <c r="CP188" i="14"/>
  <c r="CQ188" i="14"/>
  <c r="CT188" i="14"/>
  <c r="CU188" i="14"/>
  <c r="CX188" i="14"/>
  <c r="CY188" i="14"/>
  <c r="K189" i="14"/>
  <c r="L189" i="14"/>
  <c r="O189" i="14"/>
  <c r="P189" i="14"/>
  <c r="S189" i="14"/>
  <c r="T189" i="14"/>
  <c r="W189" i="14"/>
  <c r="X189" i="14"/>
  <c r="AA189" i="14"/>
  <c r="AB189" i="14"/>
  <c r="AE189" i="14"/>
  <c r="AF189" i="14"/>
  <c r="AI189" i="14"/>
  <c r="AJ189" i="14"/>
  <c r="AM189" i="14"/>
  <c r="AN189" i="14"/>
  <c r="AQ189" i="14"/>
  <c r="AR189" i="14"/>
  <c r="AU189" i="14"/>
  <c r="AV189" i="14"/>
  <c r="AY189" i="14"/>
  <c r="AZ189" i="14"/>
  <c r="BC189" i="14"/>
  <c r="BD189" i="14"/>
  <c r="BG189" i="14"/>
  <c r="BH189" i="14"/>
  <c r="BK189" i="14"/>
  <c r="BL189" i="14"/>
  <c r="BO189" i="14"/>
  <c r="BP189" i="14"/>
  <c r="BS189" i="14"/>
  <c r="BT189" i="14"/>
  <c r="BW189" i="14"/>
  <c r="BX189" i="14"/>
  <c r="CA189" i="14"/>
  <c r="CB189" i="14"/>
  <c r="CE189" i="14"/>
  <c r="CF189" i="14"/>
  <c r="CI189" i="14"/>
  <c r="CJ189" i="14"/>
  <c r="CM189" i="14"/>
  <c r="CN189" i="14"/>
  <c r="CQ189" i="14"/>
  <c r="CR189" i="14"/>
  <c r="CU189" i="14"/>
  <c r="CV189" i="14"/>
  <c r="CY189" i="14"/>
  <c r="L190" i="14"/>
  <c r="M190" i="14"/>
  <c r="P190" i="14"/>
  <c r="T190" i="14"/>
  <c r="U190" i="14"/>
  <c r="X190" i="14"/>
  <c r="AB190" i="14"/>
  <c r="AC190" i="14"/>
  <c r="AF190" i="14"/>
  <c r="AJ190" i="14"/>
  <c r="AK190" i="14"/>
  <c r="AN190" i="14"/>
  <c r="AR190" i="14"/>
  <c r="AS190" i="14"/>
  <c r="AV190" i="14"/>
  <c r="AZ190" i="14"/>
  <c r="BA190" i="14"/>
  <c r="BD190" i="14"/>
  <c r="BH190" i="14"/>
  <c r="BI190" i="14"/>
  <c r="BL190" i="14"/>
  <c r="BP190" i="14"/>
  <c r="BQ190" i="14"/>
  <c r="BT190" i="14"/>
  <c r="BX190" i="14"/>
  <c r="BY190" i="14"/>
  <c r="CB190" i="14"/>
  <c r="CF190" i="14"/>
  <c r="CG190" i="14"/>
  <c r="CJ190" i="14"/>
  <c r="CN190" i="14"/>
  <c r="CO190" i="14"/>
  <c r="CR190" i="14"/>
  <c r="CV190" i="14"/>
  <c r="CW190" i="14"/>
  <c r="N191" i="14"/>
  <c r="V191" i="14"/>
  <c r="AD191" i="14"/>
  <c r="AL191" i="14"/>
  <c r="AT191" i="14"/>
  <c r="BB191" i="14"/>
  <c r="BJ191" i="14"/>
  <c r="BR191" i="14"/>
  <c r="BZ191" i="14"/>
  <c r="CH191" i="14"/>
  <c r="CP191" i="14"/>
  <c r="CX191" i="14"/>
  <c r="J192" i="14"/>
  <c r="K192" i="14"/>
  <c r="N192" i="14"/>
  <c r="O192" i="14"/>
  <c r="R192" i="14"/>
  <c r="S192" i="14"/>
  <c r="V192" i="14"/>
  <c r="W192" i="14"/>
  <c r="Z192" i="14"/>
  <c r="AA192" i="14"/>
  <c r="AD192" i="14"/>
  <c r="AE192" i="14"/>
  <c r="AH192" i="14"/>
  <c r="AI192" i="14"/>
  <c r="AL192" i="14"/>
  <c r="AM192" i="14"/>
  <c r="AP192" i="14"/>
  <c r="AQ192" i="14"/>
  <c r="AT192" i="14"/>
  <c r="AU192" i="14"/>
  <c r="AX192" i="14"/>
  <c r="AY192" i="14"/>
  <c r="BB192" i="14"/>
  <c r="BC192" i="14"/>
  <c r="BF192" i="14"/>
  <c r="BG192" i="14"/>
  <c r="BJ192" i="14"/>
  <c r="BK192" i="14"/>
  <c r="BN192" i="14"/>
  <c r="BO192" i="14"/>
  <c r="BR192" i="14"/>
  <c r="BS192" i="14"/>
  <c r="BV192" i="14"/>
  <c r="BW192" i="14"/>
  <c r="BZ192" i="14"/>
  <c r="CA192" i="14"/>
  <c r="CD192" i="14"/>
  <c r="CE192" i="14"/>
  <c r="CH192" i="14"/>
  <c r="CI192" i="14"/>
  <c r="CL192" i="14"/>
  <c r="CM192" i="14"/>
  <c r="CP192" i="14"/>
  <c r="CQ192" i="14"/>
  <c r="CT192" i="14"/>
  <c r="CU192" i="14"/>
  <c r="CX192" i="14"/>
  <c r="CY192" i="14"/>
  <c r="K193" i="14"/>
  <c r="L193" i="14"/>
  <c r="O193" i="14"/>
  <c r="P193" i="14"/>
  <c r="S193" i="14"/>
  <c r="T193" i="14"/>
  <c r="W193" i="14"/>
  <c r="X193" i="14"/>
  <c r="AA193" i="14"/>
  <c r="AB193" i="14"/>
  <c r="AE193" i="14"/>
  <c r="AF193" i="14"/>
  <c r="AI193" i="14"/>
  <c r="AJ193" i="14"/>
  <c r="AM193" i="14"/>
  <c r="AN193" i="14"/>
  <c r="AQ193" i="14"/>
  <c r="AR193" i="14"/>
  <c r="AU193" i="14"/>
  <c r="AV193" i="14"/>
  <c r="AY193" i="14"/>
  <c r="AZ193" i="14"/>
  <c r="BC193" i="14"/>
  <c r="BD193" i="14"/>
  <c r="BG193" i="14"/>
  <c r="BH193" i="14"/>
  <c r="BK193" i="14"/>
  <c r="BL193" i="14"/>
  <c r="BO193" i="14"/>
  <c r="BP193" i="14"/>
  <c r="BS193" i="14"/>
  <c r="BT193" i="14"/>
  <c r="BW193" i="14"/>
  <c r="BX193" i="14"/>
  <c r="CA193" i="14"/>
  <c r="CB193" i="14"/>
  <c r="CE193" i="14"/>
  <c r="CF193" i="14"/>
  <c r="CI193" i="14"/>
  <c r="CJ193" i="14"/>
  <c r="CM193" i="14"/>
  <c r="CN193" i="14"/>
  <c r="CQ193" i="14"/>
  <c r="CR193" i="14"/>
  <c r="CU193" i="14"/>
  <c r="CV193" i="14"/>
  <c r="CY193" i="14"/>
  <c r="I194" i="14"/>
  <c r="L194" i="14"/>
  <c r="P194" i="14"/>
  <c r="Q194" i="14"/>
  <c r="T194" i="14"/>
  <c r="X194" i="14"/>
  <c r="Y194" i="14"/>
  <c r="AB194" i="14"/>
  <c r="AF194" i="14"/>
  <c r="AG194" i="14"/>
  <c r="AJ194" i="14"/>
  <c r="AN194" i="14"/>
  <c r="AO194" i="14"/>
  <c r="AR194" i="14"/>
  <c r="AV194" i="14"/>
  <c r="AW194" i="14"/>
  <c r="AZ194" i="14"/>
  <c r="BD194" i="14"/>
  <c r="BE194" i="14"/>
  <c r="BH194" i="14"/>
  <c r="BL194" i="14"/>
  <c r="BM194" i="14"/>
  <c r="BP194" i="14"/>
  <c r="BT194" i="14"/>
  <c r="BU194" i="14"/>
  <c r="BX194" i="14"/>
  <c r="CB194" i="14"/>
  <c r="CC194" i="14"/>
  <c r="CF194" i="14"/>
  <c r="CJ194" i="14"/>
  <c r="CK194" i="14"/>
  <c r="CN194" i="14"/>
  <c r="CR194" i="14"/>
  <c r="CS194" i="14"/>
  <c r="CV194" i="14"/>
  <c r="J195" i="14"/>
  <c r="R195" i="14"/>
  <c r="Z195" i="14"/>
  <c r="AH195" i="14"/>
  <c r="AP195" i="14"/>
  <c r="AX195" i="14"/>
  <c r="BF195" i="14"/>
  <c r="BN195" i="14"/>
  <c r="BV195" i="14"/>
  <c r="CD195" i="14"/>
  <c r="CL195" i="14"/>
  <c r="CT195" i="14"/>
  <c r="J196" i="14"/>
  <c r="K196" i="14"/>
  <c r="N196" i="14"/>
  <c r="O196" i="14"/>
  <c r="R196" i="14"/>
  <c r="S196" i="14"/>
  <c r="V196" i="14"/>
  <c r="W196" i="14"/>
  <c r="Z196" i="14"/>
  <c r="AA196" i="14"/>
  <c r="AD196" i="14"/>
  <c r="AE196" i="14"/>
  <c r="AH196" i="14"/>
  <c r="AI196" i="14"/>
  <c r="AL196" i="14"/>
  <c r="AM196" i="14"/>
  <c r="AP196" i="14"/>
  <c r="AQ196" i="14"/>
  <c r="AT196" i="14"/>
  <c r="AU196" i="14"/>
  <c r="AX196" i="14"/>
  <c r="AY196" i="14"/>
  <c r="BB196" i="14"/>
  <c r="BC196" i="14"/>
  <c r="BF196" i="14"/>
  <c r="BG196" i="14"/>
  <c r="BJ196" i="14"/>
  <c r="BK196" i="14"/>
  <c r="BN196" i="14"/>
  <c r="BO196" i="14"/>
  <c r="BR196" i="14"/>
  <c r="BS196" i="14"/>
  <c r="BV196" i="14"/>
  <c r="BW196" i="14"/>
  <c r="BZ196" i="14"/>
  <c r="CA196" i="14"/>
  <c r="CD196" i="14"/>
  <c r="CE196" i="14"/>
  <c r="CH196" i="14"/>
  <c r="CI196" i="14"/>
  <c r="CL196" i="14"/>
  <c r="CM196" i="14"/>
  <c r="CP196" i="14"/>
  <c r="CQ196" i="14"/>
  <c r="CT196" i="14"/>
  <c r="CU196" i="14"/>
  <c r="CX196" i="14"/>
  <c r="CY196" i="14"/>
  <c r="K197" i="14"/>
  <c r="L197" i="14"/>
  <c r="O197" i="14"/>
  <c r="P197" i="14"/>
  <c r="S197" i="14"/>
  <c r="T197" i="14"/>
  <c r="W197" i="14"/>
  <c r="X197" i="14"/>
  <c r="AA197" i="14"/>
  <c r="AB197" i="14"/>
  <c r="AE197" i="14"/>
  <c r="AF197" i="14"/>
  <c r="AI197" i="14"/>
  <c r="AJ197" i="14"/>
  <c r="AM197" i="14"/>
  <c r="AN197" i="14"/>
  <c r="AQ197" i="14"/>
  <c r="AR197" i="14"/>
  <c r="AU197" i="14"/>
  <c r="AV197" i="14"/>
  <c r="AY197" i="14"/>
  <c r="AZ197" i="14"/>
  <c r="BC197" i="14"/>
  <c r="BD197" i="14"/>
  <c r="BG197" i="14"/>
  <c r="BH197" i="14"/>
  <c r="BK197" i="14"/>
  <c r="BL197" i="14"/>
  <c r="BO197" i="14"/>
  <c r="BP197" i="14"/>
  <c r="BS197" i="14"/>
  <c r="BT197" i="14"/>
  <c r="BW197" i="14"/>
  <c r="BX197" i="14"/>
  <c r="CA197" i="14"/>
  <c r="CB197" i="14"/>
  <c r="CE197" i="14"/>
  <c r="CF197" i="14"/>
  <c r="CI197" i="14"/>
  <c r="CJ197" i="14"/>
  <c r="CM197" i="14"/>
  <c r="CN197" i="14"/>
  <c r="CQ197" i="14"/>
  <c r="CR197" i="14"/>
  <c r="CU197" i="14"/>
  <c r="CV197" i="14"/>
  <c r="CY197" i="14"/>
  <c r="L198" i="14"/>
  <c r="M198" i="14"/>
  <c r="P198" i="14"/>
  <c r="T198" i="14"/>
  <c r="U198" i="14"/>
  <c r="X198" i="14"/>
  <c r="AB198" i="14"/>
  <c r="AC198" i="14"/>
  <c r="AF198" i="14"/>
  <c r="AJ198" i="14"/>
  <c r="AK198" i="14"/>
  <c r="AN198" i="14"/>
  <c r="AR198" i="14"/>
  <c r="AS198" i="14"/>
  <c r="AV198" i="14"/>
  <c r="AZ198" i="14"/>
  <c r="BA198" i="14"/>
  <c r="BD198" i="14"/>
  <c r="BH198" i="14"/>
  <c r="BI198" i="14"/>
  <c r="BL198" i="14"/>
  <c r="BP198" i="14"/>
  <c r="BQ198" i="14"/>
  <c r="BT198" i="14"/>
  <c r="BX198" i="14"/>
  <c r="BY198" i="14"/>
  <c r="CB198" i="14"/>
  <c r="CF198" i="14"/>
  <c r="CG198" i="14"/>
  <c r="CJ198" i="14"/>
  <c r="CN198" i="14"/>
  <c r="CO198" i="14"/>
  <c r="CR198" i="14"/>
  <c r="CV198" i="14"/>
  <c r="CW198" i="14"/>
  <c r="N199" i="14"/>
  <c r="V199" i="14"/>
  <c r="AD199" i="14"/>
  <c r="AL199" i="14"/>
  <c r="AT199" i="14"/>
  <c r="BB199" i="14"/>
  <c r="BJ199" i="14"/>
  <c r="BR199" i="14"/>
  <c r="BZ199" i="14"/>
  <c r="CH199" i="14"/>
  <c r="CP199" i="14"/>
  <c r="CX199" i="14"/>
  <c r="J200" i="14"/>
  <c r="K200" i="14"/>
  <c r="N200" i="14"/>
  <c r="O200" i="14"/>
  <c r="R200" i="14"/>
  <c r="S200" i="14"/>
  <c r="V200" i="14"/>
  <c r="W200" i="14"/>
  <c r="Z200" i="14"/>
  <c r="AA200" i="14"/>
  <c r="AD200" i="14"/>
  <c r="AE200" i="14"/>
  <c r="AH200" i="14"/>
  <c r="AI200" i="14"/>
  <c r="AL200" i="14"/>
  <c r="AM200" i="14"/>
  <c r="AP200" i="14"/>
  <c r="AQ200" i="14"/>
  <c r="AT200" i="14"/>
  <c r="AU200" i="14"/>
  <c r="AX200" i="14"/>
  <c r="AY200" i="14"/>
  <c r="BB200" i="14"/>
  <c r="BC200" i="14"/>
  <c r="BF200" i="14"/>
  <c r="BG200" i="14"/>
  <c r="BJ200" i="14"/>
  <c r="BK200" i="14"/>
  <c r="BN200" i="14"/>
  <c r="BO200" i="14"/>
  <c r="BR200" i="14"/>
  <c r="BS200" i="14"/>
  <c r="BV200" i="14"/>
  <c r="BW200" i="14"/>
  <c r="BZ200" i="14"/>
  <c r="CA200" i="14"/>
  <c r="CD200" i="14"/>
  <c r="CE200" i="14"/>
  <c r="CH200" i="14"/>
  <c r="CI200" i="14"/>
  <c r="CL200" i="14"/>
  <c r="CM200" i="14"/>
  <c r="CP200" i="14"/>
  <c r="CQ200" i="14"/>
  <c r="CT200" i="14"/>
  <c r="CU200" i="14"/>
  <c r="CX200" i="14"/>
  <c r="CY200" i="14"/>
  <c r="K201" i="14"/>
  <c r="L201" i="14"/>
  <c r="O201" i="14"/>
  <c r="P201" i="14"/>
  <c r="S201" i="14"/>
  <c r="T201" i="14"/>
  <c r="W201" i="14"/>
  <c r="X201" i="14"/>
  <c r="AA201" i="14"/>
  <c r="AB201" i="14"/>
  <c r="AE201" i="14"/>
  <c r="AF201" i="14"/>
  <c r="AI201" i="14"/>
  <c r="AJ201" i="14"/>
  <c r="AM201" i="14"/>
  <c r="AN201" i="14"/>
  <c r="AQ201" i="14"/>
  <c r="AR201" i="14"/>
  <c r="AU201" i="14"/>
  <c r="AV201" i="14"/>
  <c r="AY201" i="14"/>
  <c r="AZ201" i="14"/>
  <c r="BC201" i="14"/>
  <c r="BD201" i="14"/>
  <c r="BG201" i="14"/>
  <c r="BH201" i="14"/>
  <c r="BK201" i="14"/>
  <c r="BL201" i="14"/>
  <c r="BO201" i="14"/>
  <c r="BP201" i="14"/>
  <c r="BS201" i="14"/>
  <c r="BT201" i="14"/>
  <c r="BW201" i="14"/>
  <c r="BX201" i="14"/>
  <c r="CA201" i="14"/>
  <c r="CB201" i="14"/>
  <c r="CE201" i="14"/>
  <c r="CF201" i="14"/>
  <c r="CI201" i="14"/>
  <c r="CJ201" i="14"/>
  <c r="CM201" i="14"/>
  <c r="CN201" i="14"/>
  <c r="CQ201" i="14"/>
  <c r="CR201" i="14"/>
  <c r="CU201" i="14"/>
  <c r="CV201" i="14"/>
  <c r="CY201" i="14"/>
  <c r="I202" i="14"/>
  <c r="L202" i="14"/>
  <c r="P202" i="14"/>
  <c r="Q202" i="14"/>
  <c r="T202" i="14"/>
  <c r="X202" i="14"/>
  <c r="Y202" i="14"/>
  <c r="AB202" i="14"/>
  <c r="AF202" i="14"/>
  <c r="AG202" i="14"/>
  <c r="AJ202" i="14"/>
  <c r="AN202" i="14"/>
  <c r="AO202" i="14"/>
  <c r="AR202" i="14"/>
  <c r="AV202" i="14"/>
  <c r="AW202" i="14"/>
  <c r="AZ202" i="14"/>
  <c r="BD202" i="14"/>
  <c r="BE202" i="14"/>
  <c r="BH202" i="14"/>
  <c r="BL202" i="14"/>
  <c r="BM202" i="14"/>
  <c r="BP202" i="14"/>
  <c r="BT202" i="14"/>
  <c r="BU202" i="14"/>
  <c r="BX202" i="14"/>
  <c r="CB202" i="14"/>
  <c r="CC202" i="14"/>
  <c r="CF202" i="14"/>
  <c r="CJ202" i="14"/>
  <c r="CK202" i="14"/>
  <c r="CN202" i="14"/>
  <c r="CR202" i="14"/>
  <c r="CS202" i="14"/>
  <c r="CV202" i="14"/>
  <c r="J203" i="14"/>
  <c r="R203" i="14"/>
  <c r="Z203" i="14"/>
  <c r="AH203" i="14"/>
  <c r="AP203" i="14"/>
  <c r="AX203" i="14"/>
  <c r="BF203" i="14"/>
  <c r="BN203" i="14"/>
  <c r="BV203" i="14"/>
  <c r="CD203" i="14"/>
  <c r="CL203" i="14"/>
  <c r="CT203" i="14"/>
  <c r="J204" i="14"/>
  <c r="K204" i="14"/>
  <c r="N204" i="14"/>
  <c r="O204" i="14"/>
  <c r="R204" i="14"/>
  <c r="S204" i="14"/>
  <c r="V204" i="14"/>
  <c r="W204" i="14"/>
  <c r="Z204" i="14"/>
  <c r="AA204" i="14"/>
  <c r="AD204" i="14"/>
  <c r="AE204" i="14"/>
  <c r="AH204" i="14"/>
  <c r="AI204" i="14"/>
  <c r="AL204" i="14"/>
  <c r="AM204" i="14"/>
  <c r="AP204" i="14"/>
  <c r="AQ204" i="14"/>
  <c r="AT204" i="14"/>
  <c r="AU204" i="14"/>
  <c r="AX204" i="14"/>
  <c r="AY204" i="14"/>
  <c r="BB204" i="14"/>
  <c r="BC204" i="14"/>
  <c r="BF204" i="14"/>
  <c r="BG204" i="14"/>
  <c r="BJ204" i="14"/>
  <c r="BK204" i="14"/>
  <c r="BN204" i="14"/>
  <c r="BO204" i="14"/>
  <c r="BR204" i="14"/>
  <c r="BS204" i="14"/>
  <c r="BV204" i="14"/>
  <c r="BW204" i="14"/>
  <c r="BZ204" i="14"/>
  <c r="CA204" i="14"/>
  <c r="CD204" i="14"/>
  <c r="CE204" i="14"/>
  <c r="CH204" i="14"/>
  <c r="CI204" i="14"/>
  <c r="CL204" i="14"/>
  <c r="CM204" i="14"/>
  <c r="CP204" i="14"/>
  <c r="CQ204" i="14"/>
  <c r="CT204" i="14"/>
  <c r="CU204" i="14"/>
  <c r="CX204" i="14"/>
  <c r="CY204" i="14"/>
  <c r="H117" i="14"/>
  <c r="H172" i="14"/>
  <c r="H173" i="14"/>
  <c r="H176" i="14"/>
  <c r="H177" i="14"/>
  <c r="H180" i="14"/>
  <c r="H181" i="14"/>
  <c r="H184" i="14"/>
  <c r="H185" i="14"/>
  <c r="H188" i="14"/>
  <c r="H189" i="14"/>
  <c r="H192" i="14"/>
  <c r="H193" i="14"/>
  <c r="H196" i="14"/>
  <c r="H197" i="14"/>
  <c r="H200" i="14"/>
  <c r="H201" i="14"/>
  <c r="H204" i="14"/>
  <c r="H211" i="14"/>
  <c r="H212" i="14"/>
  <c r="H214" i="14"/>
  <c r="H218" i="14"/>
  <c r="H222" i="14"/>
  <c r="H226" i="14"/>
  <c r="H229" i="14"/>
  <c r="H230" i="14"/>
  <c r="H234" i="14"/>
  <c r="H237" i="14"/>
  <c r="H238" i="14"/>
  <c r="H241" i="14"/>
  <c r="H245" i="14"/>
  <c r="H247" i="14"/>
  <c r="H249" i="14"/>
  <c r="H257" i="14"/>
  <c r="H265" i="14"/>
  <c r="H273" i="14"/>
  <c r="H281" i="14"/>
  <c r="H289" i="14"/>
  <c r="H305" i="14"/>
  <c r="H313" i="14"/>
  <c r="H316" i="14"/>
  <c r="F173" i="14"/>
  <c r="F174" i="14"/>
  <c r="F177" i="14"/>
  <c r="F178" i="14"/>
  <c r="F181" i="14"/>
  <c r="F182" i="14"/>
  <c r="F185" i="14"/>
  <c r="F186" i="14"/>
  <c r="F189" i="14"/>
  <c r="F190" i="14"/>
  <c r="F193" i="14"/>
  <c r="F194" i="14"/>
  <c r="F197" i="14"/>
  <c r="F198" i="14"/>
  <c r="F201" i="14"/>
  <c r="F202" i="14"/>
  <c r="E110" i="14"/>
  <c r="E158" i="14"/>
  <c r="E174" i="14"/>
  <c r="E182" i="14"/>
  <c r="E190" i="14"/>
  <c r="E198" i="14"/>
  <c r="E206" i="14"/>
  <c r="D110" i="14"/>
  <c r="F110" i="14" s="1"/>
  <c r="D111" i="14"/>
  <c r="D112" i="14"/>
  <c r="F112" i="14" s="1"/>
  <c r="D113" i="14"/>
  <c r="H113" i="14" s="1"/>
  <c r="D114" i="14"/>
  <c r="K114" i="14" s="1"/>
  <c r="D115" i="14"/>
  <c r="D116" i="14"/>
  <c r="F116" i="14" s="1"/>
  <c r="D117" i="14"/>
  <c r="F117" i="14" s="1"/>
  <c r="D118" i="14"/>
  <c r="F118" i="14" s="1"/>
  <c r="D119" i="14"/>
  <c r="D120" i="14"/>
  <c r="F120" i="14" s="1"/>
  <c r="D121" i="14"/>
  <c r="D122" i="14"/>
  <c r="F122" i="14" s="1"/>
  <c r="D123" i="14"/>
  <c r="D124" i="14"/>
  <c r="F124" i="14" s="1"/>
  <c r="D125" i="14"/>
  <c r="D126" i="14"/>
  <c r="F126" i="14" s="1"/>
  <c r="D127" i="14"/>
  <c r="D128" i="14"/>
  <c r="AE128" i="14" s="1"/>
  <c r="D129" i="14"/>
  <c r="D130" i="14"/>
  <c r="AG130" i="14" s="1"/>
  <c r="D131" i="14"/>
  <c r="D132" i="14"/>
  <c r="BR132" i="14" s="1"/>
  <c r="D133" i="14"/>
  <c r="D134" i="14"/>
  <c r="AN134" i="14" s="1"/>
  <c r="D135" i="14"/>
  <c r="D136" i="14"/>
  <c r="J136" i="14" s="1"/>
  <c r="D137" i="14"/>
  <c r="D138" i="14"/>
  <c r="F138" i="14" s="1"/>
  <c r="D139" i="14"/>
  <c r="D140" i="14"/>
  <c r="N140" i="14" s="1"/>
  <c r="D141" i="14"/>
  <c r="D142" i="14"/>
  <c r="F142" i="14" s="1"/>
  <c r="D143" i="14"/>
  <c r="D144" i="14"/>
  <c r="K144" i="14" s="1"/>
  <c r="D145" i="14"/>
  <c r="K145" i="14" s="1"/>
  <c r="D146" i="14"/>
  <c r="AW146" i="14" s="1"/>
  <c r="D147" i="14"/>
  <c r="D148" i="14"/>
  <c r="AI148" i="14" s="1"/>
  <c r="D149" i="14"/>
  <c r="AN149" i="14" s="1"/>
  <c r="D150" i="14"/>
  <c r="F150" i="14" s="1"/>
  <c r="D151" i="14"/>
  <c r="AT151" i="14" s="1"/>
  <c r="D152" i="14"/>
  <c r="Z152" i="14" s="1"/>
  <c r="D153" i="14"/>
  <c r="D154" i="14"/>
  <c r="CC154" i="14" s="1"/>
  <c r="D155" i="14"/>
  <c r="BM155" i="14" s="1"/>
  <c r="D156" i="14"/>
  <c r="J156" i="14" s="1"/>
  <c r="D157" i="14"/>
  <c r="D158" i="14"/>
  <c r="BL158" i="14" s="1"/>
  <c r="D159" i="14"/>
  <c r="V159" i="14" s="1"/>
  <c r="D160" i="14"/>
  <c r="R160" i="14" s="1"/>
  <c r="D161" i="14"/>
  <c r="D162" i="14"/>
  <c r="N162" i="14" s="1"/>
  <c r="D163" i="14"/>
  <c r="AU163" i="14" s="1"/>
  <c r="D164" i="14"/>
  <c r="J164" i="14" s="1"/>
  <c r="D165" i="14"/>
  <c r="D166" i="14"/>
  <c r="X166" i="14" s="1"/>
  <c r="D167" i="14"/>
  <c r="F167" i="14" s="1"/>
  <c r="D168" i="14"/>
  <c r="N168" i="14" s="1"/>
  <c r="D169" i="14"/>
  <c r="D170" i="14"/>
  <c r="T170" i="14" s="1"/>
  <c r="J172" i="14"/>
  <c r="N176" i="14"/>
  <c r="BI179" i="14"/>
  <c r="J180" i="14"/>
  <c r="I181" i="14"/>
  <c r="L184" i="14"/>
  <c r="I185" i="14"/>
  <c r="L188" i="14"/>
  <c r="I189" i="14"/>
  <c r="L192" i="14"/>
  <c r="I193" i="14"/>
  <c r="L196" i="14"/>
  <c r="I197" i="14"/>
  <c r="L200" i="14"/>
  <c r="I201" i="14"/>
  <c r="L204" i="14"/>
  <c r="E205" i="14"/>
  <c r="E207" i="14"/>
  <c r="D208" i="14"/>
  <c r="E208" i="14" s="1"/>
  <c r="D209" i="14"/>
  <c r="E209" i="14" s="1"/>
  <c r="K214" i="14"/>
  <c r="L214" i="14"/>
  <c r="N214" i="14"/>
  <c r="O214" i="14"/>
  <c r="P214" i="14"/>
  <c r="R214" i="14"/>
  <c r="S214" i="14"/>
  <c r="T214" i="14"/>
  <c r="V214" i="14"/>
  <c r="W214" i="14"/>
  <c r="X214" i="14"/>
  <c r="Z214" i="14"/>
  <c r="AA214" i="14"/>
  <c r="AB214" i="14"/>
  <c r="AD214" i="14"/>
  <c r="AE214" i="14"/>
  <c r="AF214" i="14"/>
  <c r="AH214" i="14"/>
  <c r="AI214" i="14"/>
  <c r="AJ214" i="14"/>
  <c r="AL214" i="14"/>
  <c r="AM214" i="14"/>
  <c r="AN214" i="14"/>
  <c r="AP214" i="14"/>
  <c r="AQ214" i="14"/>
  <c r="AR214" i="14"/>
  <c r="AT214" i="14"/>
  <c r="AU214" i="14"/>
  <c r="AV214" i="14"/>
  <c r="AX214" i="14"/>
  <c r="AY214" i="14"/>
  <c r="AZ214" i="14"/>
  <c r="BB214" i="14"/>
  <c r="BC214" i="14"/>
  <c r="BD214" i="14"/>
  <c r="BF214" i="14"/>
  <c r="BG214" i="14"/>
  <c r="BH214" i="14"/>
  <c r="BJ214" i="14"/>
  <c r="BK214" i="14"/>
  <c r="BL214" i="14"/>
  <c r="BN214" i="14"/>
  <c r="BO214" i="14"/>
  <c r="BP214" i="14"/>
  <c r="BR214" i="14"/>
  <c r="BS214" i="14"/>
  <c r="BT214" i="14"/>
  <c r="BV214" i="14"/>
  <c r="BW214" i="14"/>
  <c r="BX214" i="14"/>
  <c r="BZ214" i="14"/>
  <c r="CA214" i="14"/>
  <c r="CB214" i="14"/>
  <c r="CD214" i="14"/>
  <c r="CE214" i="14"/>
  <c r="CF214" i="14"/>
  <c r="CH214" i="14"/>
  <c r="CI214" i="14"/>
  <c r="CJ214" i="14"/>
  <c r="CL214" i="14"/>
  <c r="CM214" i="14"/>
  <c r="CN214" i="14"/>
  <c r="CP214" i="14"/>
  <c r="CQ214" i="14"/>
  <c r="CR214" i="14"/>
  <c r="CT214" i="14"/>
  <c r="CU214" i="14"/>
  <c r="CV214" i="14"/>
  <c r="BM215" i="14"/>
  <c r="AB216" i="14"/>
  <c r="CA216" i="14"/>
  <c r="CQ216" i="14"/>
  <c r="K218" i="14"/>
  <c r="L218" i="14"/>
  <c r="M218" i="14"/>
  <c r="N218" i="14"/>
  <c r="O218" i="14"/>
  <c r="P218" i="14"/>
  <c r="Q218" i="14"/>
  <c r="R218" i="14"/>
  <c r="S218" i="14"/>
  <c r="T218" i="14"/>
  <c r="U218" i="14"/>
  <c r="V218" i="14"/>
  <c r="W218" i="14"/>
  <c r="X218" i="14"/>
  <c r="Y218" i="14"/>
  <c r="Z218" i="14"/>
  <c r="AA218" i="14"/>
  <c r="AB218" i="14"/>
  <c r="AC218" i="14"/>
  <c r="AD218" i="14"/>
  <c r="AE218" i="14"/>
  <c r="AF218" i="14"/>
  <c r="AG218" i="14"/>
  <c r="AH218" i="14"/>
  <c r="AI218" i="14"/>
  <c r="AJ218" i="14"/>
  <c r="AK218" i="14"/>
  <c r="AL218" i="14"/>
  <c r="AM218" i="14"/>
  <c r="AN218" i="14"/>
  <c r="AO218" i="14"/>
  <c r="AP218" i="14"/>
  <c r="AQ218" i="14"/>
  <c r="AR218" i="14"/>
  <c r="AS218" i="14"/>
  <c r="AT218" i="14"/>
  <c r="AU218" i="14"/>
  <c r="AV218" i="14"/>
  <c r="AW218" i="14"/>
  <c r="AX218" i="14"/>
  <c r="AY218" i="14"/>
  <c r="AZ218" i="14"/>
  <c r="BA218" i="14"/>
  <c r="BB218" i="14"/>
  <c r="BC218" i="14"/>
  <c r="BD218" i="14"/>
  <c r="BE218" i="14"/>
  <c r="BF218" i="14"/>
  <c r="BG218" i="14"/>
  <c r="BH218" i="14"/>
  <c r="BI218" i="14"/>
  <c r="BJ218" i="14"/>
  <c r="BK218" i="14"/>
  <c r="BL218" i="14"/>
  <c r="BM218" i="14"/>
  <c r="BN218" i="14"/>
  <c r="BO218" i="14"/>
  <c r="BP218" i="14"/>
  <c r="BQ218" i="14"/>
  <c r="BR218" i="14"/>
  <c r="BS218" i="14"/>
  <c r="BT218" i="14"/>
  <c r="BU218" i="14"/>
  <c r="BV218" i="14"/>
  <c r="BW218" i="14"/>
  <c r="BX218" i="14"/>
  <c r="BY218" i="14"/>
  <c r="BZ218" i="14"/>
  <c r="CA218" i="14"/>
  <c r="CB218" i="14"/>
  <c r="CC218" i="14"/>
  <c r="CD218" i="14"/>
  <c r="CE218" i="14"/>
  <c r="CF218" i="14"/>
  <c r="CG218" i="14"/>
  <c r="CH218" i="14"/>
  <c r="CI218" i="14"/>
  <c r="CJ218" i="14"/>
  <c r="CK218" i="14"/>
  <c r="CL218" i="14"/>
  <c r="CM218" i="14"/>
  <c r="CN218" i="14"/>
  <c r="CO218" i="14"/>
  <c r="CP218" i="14"/>
  <c r="CQ218" i="14"/>
  <c r="CR218" i="14"/>
  <c r="CS218" i="14"/>
  <c r="CT218" i="14"/>
  <c r="CU218" i="14"/>
  <c r="CV218" i="14"/>
  <c r="CW218" i="14"/>
  <c r="AG219" i="14"/>
  <c r="BV219" i="14"/>
  <c r="W220" i="14"/>
  <c r="AM220" i="14"/>
  <c r="CL220" i="14"/>
  <c r="K222" i="14"/>
  <c r="L222" i="14"/>
  <c r="M222" i="14"/>
  <c r="N222" i="14"/>
  <c r="O222" i="14"/>
  <c r="P222" i="14"/>
  <c r="Q222" i="14"/>
  <c r="R222" i="14"/>
  <c r="S222" i="14"/>
  <c r="T222" i="14"/>
  <c r="U222" i="14"/>
  <c r="V222" i="14"/>
  <c r="W222" i="14"/>
  <c r="X222" i="14"/>
  <c r="Y222" i="14"/>
  <c r="Z222" i="14"/>
  <c r="AA222" i="14"/>
  <c r="AB222" i="14"/>
  <c r="AC222" i="14"/>
  <c r="AD222" i="14"/>
  <c r="AE222" i="14"/>
  <c r="AF222" i="14"/>
  <c r="AG222" i="14"/>
  <c r="AH222" i="14"/>
  <c r="AI222" i="14"/>
  <c r="AJ222" i="14"/>
  <c r="AK222" i="14"/>
  <c r="AL222" i="14"/>
  <c r="AM222" i="14"/>
  <c r="AN222" i="14"/>
  <c r="AO222" i="14"/>
  <c r="AP222" i="14"/>
  <c r="AQ222" i="14"/>
  <c r="AR222" i="14"/>
  <c r="AS222" i="14"/>
  <c r="AT222" i="14"/>
  <c r="AU222" i="14"/>
  <c r="AV222" i="14"/>
  <c r="AW222" i="14"/>
  <c r="AX222" i="14"/>
  <c r="AY222" i="14"/>
  <c r="AZ222" i="14"/>
  <c r="BA222" i="14"/>
  <c r="BB222" i="14"/>
  <c r="BC222" i="14"/>
  <c r="BD222" i="14"/>
  <c r="BE222" i="14"/>
  <c r="BF222" i="14"/>
  <c r="BG222" i="14"/>
  <c r="BH222" i="14"/>
  <c r="BI222" i="14"/>
  <c r="BJ222" i="14"/>
  <c r="BK222" i="14"/>
  <c r="BL222" i="14"/>
  <c r="BM222" i="14"/>
  <c r="BN222" i="14"/>
  <c r="BO222" i="14"/>
  <c r="BP222" i="14"/>
  <c r="BQ222" i="14"/>
  <c r="BR222" i="14"/>
  <c r="BS222" i="14"/>
  <c r="BT222" i="14"/>
  <c r="BU222" i="14"/>
  <c r="BV222" i="14"/>
  <c r="BW222" i="14"/>
  <c r="BX222" i="14"/>
  <c r="BY222" i="14"/>
  <c r="BZ222" i="14"/>
  <c r="CA222" i="14"/>
  <c r="CB222" i="14"/>
  <c r="CC222" i="14"/>
  <c r="CD222" i="14"/>
  <c r="CE222" i="14"/>
  <c r="CF222" i="14"/>
  <c r="CG222" i="14"/>
  <c r="CH222" i="14"/>
  <c r="CI222" i="14"/>
  <c r="CJ222" i="14"/>
  <c r="CK222" i="14"/>
  <c r="CL222" i="14"/>
  <c r="CM222" i="14"/>
  <c r="CN222" i="14"/>
  <c r="CO222" i="14"/>
  <c r="CP222" i="14"/>
  <c r="CQ222" i="14"/>
  <c r="CR222" i="14"/>
  <c r="CS222" i="14"/>
  <c r="CT222" i="14"/>
  <c r="CU222" i="14"/>
  <c r="CV222" i="14"/>
  <c r="CW222" i="14"/>
  <c r="Y223" i="14"/>
  <c r="AY223" i="14"/>
  <c r="BT223" i="14"/>
  <c r="CN223" i="14"/>
  <c r="M224" i="14"/>
  <c r="V224" i="14"/>
  <c r="AW224" i="14"/>
  <c r="BH224" i="14"/>
  <c r="CH224" i="14"/>
  <c r="CJ224" i="14"/>
  <c r="V225" i="14"/>
  <c r="K226" i="14"/>
  <c r="L226" i="14"/>
  <c r="M226" i="14"/>
  <c r="N226" i="14"/>
  <c r="O226" i="14"/>
  <c r="P226" i="14"/>
  <c r="Q226" i="14"/>
  <c r="R226" i="14"/>
  <c r="S226" i="14"/>
  <c r="T226" i="14"/>
  <c r="U226" i="14"/>
  <c r="V226" i="14"/>
  <c r="W226" i="14"/>
  <c r="X226" i="14"/>
  <c r="Y226" i="14"/>
  <c r="Z226" i="14"/>
  <c r="AA226" i="14"/>
  <c r="AB226" i="14"/>
  <c r="AC226" i="14"/>
  <c r="AD226" i="14"/>
  <c r="AE226" i="14"/>
  <c r="AF226" i="14"/>
  <c r="AG226" i="14"/>
  <c r="AH226" i="14"/>
  <c r="AI226" i="14"/>
  <c r="AJ226" i="14"/>
  <c r="AK226" i="14"/>
  <c r="AL226" i="14"/>
  <c r="AM226" i="14"/>
  <c r="AN226" i="14"/>
  <c r="AO226" i="14"/>
  <c r="AP226" i="14"/>
  <c r="AQ226" i="14"/>
  <c r="AR226" i="14"/>
  <c r="AS226" i="14"/>
  <c r="AT226" i="14"/>
  <c r="AU226" i="14"/>
  <c r="AV226" i="14"/>
  <c r="AW226" i="14"/>
  <c r="AX226" i="14"/>
  <c r="AY226" i="14"/>
  <c r="AZ226" i="14"/>
  <c r="BA226" i="14"/>
  <c r="BB226" i="14"/>
  <c r="BC226" i="14"/>
  <c r="BD226" i="14"/>
  <c r="BE226" i="14"/>
  <c r="BF226" i="14"/>
  <c r="BG226" i="14"/>
  <c r="BH226" i="14"/>
  <c r="BI226" i="14"/>
  <c r="BJ226" i="14"/>
  <c r="BK226" i="14"/>
  <c r="BL226" i="14"/>
  <c r="BM226" i="14"/>
  <c r="BN226" i="14"/>
  <c r="BO226" i="14"/>
  <c r="BP226" i="14"/>
  <c r="BQ226" i="14"/>
  <c r="BR226" i="14"/>
  <c r="BS226" i="14"/>
  <c r="BT226" i="14"/>
  <c r="BU226" i="14"/>
  <c r="BV226" i="14"/>
  <c r="BW226" i="14"/>
  <c r="BX226" i="14"/>
  <c r="BY226" i="14"/>
  <c r="BZ226" i="14"/>
  <c r="CA226" i="14"/>
  <c r="CB226" i="14"/>
  <c r="CC226" i="14"/>
  <c r="CD226" i="14"/>
  <c r="CE226" i="14"/>
  <c r="CF226" i="14"/>
  <c r="CG226" i="14"/>
  <c r="CH226" i="14"/>
  <c r="CI226" i="14"/>
  <c r="CJ226" i="14"/>
  <c r="CK226" i="14"/>
  <c r="CL226" i="14"/>
  <c r="CM226" i="14"/>
  <c r="CN226" i="14"/>
  <c r="CO226" i="14"/>
  <c r="CP226" i="14"/>
  <c r="CQ226" i="14"/>
  <c r="CR226" i="14"/>
  <c r="CS226" i="14"/>
  <c r="CT226" i="14"/>
  <c r="CU226" i="14"/>
  <c r="CV226" i="14"/>
  <c r="CW226" i="14"/>
  <c r="T227" i="14"/>
  <c r="AN227" i="14"/>
  <c r="BD227" i="14"/>
  <c r="BT227" i="14"/>
  <c r="CM227" i="14"/>
  <c r="M228" i="14"/>
  <c r="N228" i="14"/>
  <c r="AH228" i="14"/>
  <c r="AO228" i="14"/>
  <c r="BF228" i="14"/>
  <c r="BQ228" i="14"/>
  <c r="CJ228" i="14"/>
  <c r="CL228" i="14"/>
  <c r="K229" i="14"/>
  <c r="L229" i="14"/>
  <c r="M229" i="14"/>
  <c r="N229" i="14"/>
  <c r="O229" i="14"/>
  <c r="P229" i="14"/>
  <c r="Q229" i="14"/>
  <c r="R229" i="14"/>
  <c r="S229" i="14"/>
  <c r="T229" i="14"/>
  <c r="U229" i="14"/>
  <c r="V229" i="14"/>
  <c r="W229" i="14"/>
  <c r="X229" i="14"/>
  <c r="Y229" i="14"/>
  <c r="Z229" i="14"/>
  <c r="AA229" i="14"/>
  <c r="AB229" i="14"/>
  <c r="AC229" i="14"/>
  <c r="AD229" i="14"/>
  <c r="AE229" i="14"/>
  <c r="AF229" i="14"/>
  <c r="AG229" i="14"/>
  <c r="AH229" i="14"/>
  <c r="AI229" i="14"/>
  <c r="AJ229" i="14"/>
  <c r="AK229" i="14"/>
  <c r="AL229" i="14"/>
  <c r="AM229" i="14"/>
  <c r="AN229" i="14"/>
  <c r="AO229" i="14"/>
  <c r="AP229" i="14"/>
  <c r="AQ229" i="14"/>
  <c r="AR229" i="14"/>
  <c r="AS229" i="14"/>
  <c r="AT229" i="14"/>
  <c r="AU229" i="14"/>
  <c r="AV229" i="14"/>
  <c r="AW229" i="14"/>
  <c r="AX229" i="14"/>
  <c r="AY229" i="14"/>
  <c r="AZ229" i="14"/>
  <c r="BA229" i="14"/>
  <c r="BB229" i="14"/>
  <c r="BC229" i="14"/>
  <c r="BD229" i="14"/>
  <c r="BE229" i="14"/>
  <c r="BF229" i="14"/>
  <c r="BG229" i="14"/>
  <c r="BH229" i="14"/>
  <c r="BI229" i="14"/>
  <c r="BJ229" i="14"/>
  <c r="BK229" i="14"/>
  <c r="BL229" i="14"/>
  <c r="BM229" i="14"/>
  <c r="BN229" i="14"/>
  <c r="BO229" i="14"/>
  <c r="BP229" i="14"/>
  <c r="BQ229" i="14"/>
  <c r="BR229" i="14"/>
  <c r="BS229" i="14"/>
  <c r="BT229" i="14"/>
  <c r="BU229" i="14"/>
  <c r="BV229" i="14"/>
  <c r="BW229" i="14"/>
  <c r="BX229" i="14"/>
  <c r="BY229" i="14"/>
  <c r="BZ229" i="14"/>
  <c r="CA229" i="14"/>
  <c r="CB229" i="14"/>
  <c r="CC229" i="14"/>
  <c r="CD229" i="14"/>
  <c r="CE229" i="14"/>
  <c r="CF229" i="14"/>
  <c r="CG229" i="14"/>
  <c r="CH229" i="14"/>
  <c r="CI229" i="14"/>
  <c r="CJ229" i="14"/>
  <c r="CK229" i="14"/>
  <c r="CL229" i="14"/>
  <c r="CM229" i="14"/>
  <c r="CN229" i="14"/>
  <c r="CO229" i="14"/>
  <c r="CP229" i="14"/>
  <c r="CQ229" i="14"/>
  <c r="CR229" i="14"/>
  <c r="CS229" i="14"/>
  <c r="CT229" i="14"/>
  <c r="CU229" i="14"/>
  <c r="CV229" i="14"/>
  <c r="CW229" i="14"/>
  <c r="K230" i="14"/>
  <c r="L230" i="14"/>
  <c r="M230" i="14"/>
  <c r="N230" i="14"/>
  <c r="O230" i="14"/>
  <c r="P230" i="14"/>
  <c r="Q230" i="14"/>
  <c r="R230" i="14"/>
  <c r="S230" i="14"/>
  <c r="T230" i="14"/>
  <c r="U230" i="14"/>
  <c r="V230" i="14"/>
  <c r="W230" i="14"/>
  <c r="X230" i="14"/>
  <c r="Y230" i="14"/>
  <c r="Z230" i="14"/>
  <c r="AA230" i="14"/>
  <c r="AB230" i="14"/>
  <c r="AC230" i="14"/>
  <c r="AD230" i="14"/>
  <c r="AE230" i="14"/>
  <c r="AF230" i="14"/>
  <c r="AG230" i="14"/>
  <c r="AH230" i="14"/>
  <c r="AI230" i="14"/>
  <c r="AJ230" i="14"/>
  <c r="AK230" i="14"/>
  <c r="AL230" i="14"/>
  <c r="AM230" i="14"/>
  <c r="AN230" i="14"/>
  <c r="AO230" i="14"/>
  <c r="AP230" i="14"/>
  <c r="AQ230" i="14"/>
  <c r="AR230" i="14"/>
  <c r="AS230" i="14"/>
  <c r="AT230" i="14"/>
  <c r="AU230" i="14"/>
  <c r="AV230" i="14"/>
  <c r="AW230" i="14"/>
  <c r="AX230" i="14"/>
  <c r="AY230" i="14"/>
  <c r="AZ230" i="14"/>
  <c r="BA230" i="14"/>
  <c r="BB230" i="14"/>
  <c r="BC230" i="14"/>
  <c r="BD230" i="14"/>
  <c r="BE230" i="14"/>
  <c r="BF230" i="14"/>
  <c r="BG230" i="14"/>
  <c r="BH230" i="14"/>
  <c r="BI230" i="14"/>
  <c r="BJ230" i="14"/>
  <c r="BK230" i="14"/>
  <c r="BL230" i="14"/>
  <c r="BM230" i="14"/>
  <c r="BN230" i="14"/>
  <c r="BO230" i="14"/>
  <c r="BP230" i="14"/>
  <c r="BQ230" i="14"/>
  <c r="BR230" i="14"/>
  <c r="BS230" i="14"/>
  <c r="BT230" i="14"/>
  <c r="BU230" i="14"/>
  <c r="BV230" i="14"/>
  <c r="BW230" i="14"/>
  <c r="BX230" i="14"/>
  <c r="BY230" i="14"/>
  <c r="BZ230" i="14"/>
  <c r="CA230" i="14"/>
  <c r="CB230" i="14"/>
  <c r="CC230" i="14"/>
  <c r="CD230" i="14"/>
  <c r="CE230" i="14"/>
  <c r="CF230" i="14"/>
  <c r="CG230" i="14"/>
  <c r="CH230" i="14"/>
  <c r="CI230" i="14"/>
  <c r="CJ230" i="14"/>
  <c r="CK230" i="14"/>
  <c r="CL230" i="14"/>
  <c r="CM230" i="14"/>
  <c r="CN230" i="14"/>
  <c r="CO230" i="14"/>
  <c r="CP230" i="14"/>
  <c r="CQ230" i="14"/>
  <c r="CR230" i="14"/>
  <c r="CS230" i="14"/>
  <c r="CT230" i="14"/>
  <c r="CU230" i="14"/>
  <c r="CV230" i="14"/>
  <c r="CW230" i="14"/>
  <c r="Q231" i="14"/>
  <c r="AG231" i="14"/>
  <c r="AV231" i="14"/>
  <c r="BP231" i="14"/>
  <c r="CF231" i="14"/>
  <c r="CW231" i="14"/>
  <c r="U232" i="14"/>
  <c r="Y232" i="14"/>
  <c r="AP232" i="14"/>
  <c r="BA232" i="14"/>
  <c r="BP232" i="14"/>
  <c r="BV232" i="14"/>
  <c r="CJ232" i="14"/>
  <c r="CL232" i="14"/>
  <c r="K233" i="14"/>
  <c r="L233" i="14"/>
  <c r="M233" i="14"/>
  <c r="N233" i="14"/>
  <c r="O233" i="14"/>
  <c r="P233" i="14"/>
  <c r="Q233" i="14"/>
  <c r="R233" i="14"/>
  <c r="S233" i="14"/>
  <c r="T233" i="14"/>
  <c r="U233" i="14"/>
  <c r="V233" i="14"/>
  <c r="W233" i="14"/>
  <c r="X233" i="14"/>
  <c r="Y233" i="14"/>
  <c r="Z233" i="14"/>
  <c r="AA233" i="14"/>
  <c r="AB233" i="14"/>
  <c r="AC233" i="14"/>
  <c r="AD233" i="14"/>
  <c r="AE233" i="14"/>
  <c r="AF233" i="14"/>
  <c r="AG233" i="14"/>
  <c r="AH233" i="14"/>
  <c r="AI233" i="14"/>
  <c r="AJ233" i="14"/>
  <c r="AK233" i="14"/>
  <c r="AL233" i="14"/>
  <c r="AM233" i="14"/>
  <c r="AN233" i="14"/>
  <c r="AO233" i="14"/>
  <c r="AP233" i="14"/>
  <c r="AQ233" i="14"/>
  <c r="AR233" i="14"/>
  <c r="AS233" i="14"/>
  <c r="AT233" i="14"/>
  <c r="AU233" i="14"/>
  <c r="AV233" i="14"/>
  <c r="AW233" i="14"/>
  <c r="AX233" i="14"/>
  <c r="AY233" i="14"/>
  <c r="AZ233" i="14"/>
  <c r="BA233" i="14"/>
  <c r="BB233" i="14"/>
  <c r="BC233" i="14"/>
  <c r="BD233" i="14"/>
  <c r="BE233" i="14"/>
  <c r="BF233" i="14"/>
  <c r="BG233" i="14"/>
  <c r="BH233" i="14"/>
  <c r="BI233" i="14"/>
  <c r="BJ233" i="14"/>
  <c r="BK233" i="14"/>
  <c r="BL233" i="14"/>
  <c r="BM233" i="14"/>
  <c r="BN233" i="14"/>
  <c r="BO233" i="14"/>
  <c r="BP233" i="14"/>
  <c r="BQ233" i="14"/>
  <c r="BR233" i="14"/>
  <c r="BS233" i="14"/>
  <c r="BT233" i="14"/>
  <c r="BU233" i="14"/>
  <c r="BV233" i="14"/>
  <c r="BW233" i="14"/>
  <c r="BX233" i="14"/>
  <c r="BY233" i="14"/>
  <c r="BZ233" i="14"/>
  <c r="CA233" i="14"/>
  <c r="CB233" i="14"/>
  <c r="CC233" i="14"/>
  <c r="CD233" i="14"/>
  <c r="CE233" i="14"/>
  <c r="CF233" i="14"/>
  <c r="CG233" i="14"/>
  <c r="CH233" i="14"/>
  <c r="CI233" i="14"/>
  <c r="CJ233" i="14"/>
  <c r="CK233" i="14"/>
  <c r="CL233" i="14"/>
  <c r="CM233" i="14"/>
  <c r="CN233" i="14"/>
  <c r="CO233" i="14"/>
  <c r="CP233" i="14"/>
  <c r="CQ233" i="14"/>
  <c r="CR233" i="14"/>
  <c r="CS233" i="14"/>
  <c r="CT233" i="14"/>
  <c r="CU233" i="14"/>
  <c r="CV233" i="14"/>
  <c r="CW233" i="14"/>
  <c r="K234" i="14"/>
  <c r="L234" i="14"/>
  <c r="M234" i="14"/>
  <c r="N234" i="14"/>
  <c r="O234" i="14"/>
  <c r="P234" i="14"/>
  <c r="Q234" i="14"/>
  <c r="R234" i="14"/>
  <c r="S234" i="14"/>
  <c r="T234" i="14"/>
  <c r="U234" i="14"/>
  <c r="V234" i="14"/>
  <c r="W234" i="14"/>
  <c r="X234" i="14"/>
  <c r="Y234" i="14"/>
  <c r="Z234" i="14"/>
  <c r="AA234" i="14"/>
  <c r="AB234" i="14"/>
  <c r="AC234" i="14"/>
  <c r="AD234" i="14"/>
  <c r="AE234" i="14"/>
  <c r="AF234" i="14"/>
  <c r="AG234" i="14"/>
  <c r="AH234" i="14"/>
  <c r="AI234" i="14"/>
  <c r="AJ234" i="14"/>
  <c r="AK234" i="14"/>
  <c r="AL234" i="14"/>
  <c r="AM234" i="14"/>
  <c r="AN234" i="14"/>
  <c r="AO234" i="14"/>
  <c r="AP234" i="14"/>
  <c r="AQ234" i="14"/>
  <c r="AR234" i="14"/>
  <c r="AS234" i="14"/>
  <c r="AT234" i="14"/>
  <c r="AU234" i="14"/>
  <c r="AV234" i="14"/>
  <c r="AW234" i="14"/>
  <c r="AX234" i="14"/>
  <c r="AY234" i="14"/>
  <c r="AZ234" i="14"/>
  <c r="BA234" i="14"/>
  <c r="BB234" i="14"/>
  <c r="BC234" i="14"/>
  <c r="BD234" i="14"/>
  <c r="BE234" i="14"/>
  <c r="BF234" i="14"/>
  <c r="BG234" i="14"/>
  <c r="BH234" i="14"/>
  <c r="BI234" i="14"/>
  <c r="BJ234" i="14"/>
  <c r="BK234" i="14"/>
  <c r="BL234" i="14"/>
  <c r="BM234" i="14"/>
  <c r="BN234" i="14"/>
  <c r="BO234" i="14"/>
  <c r="BP234" i="14"/>
  <c r="BQ234" i="14"/>
  <c r="BR234" i="14"/>
  <c r="BS234" i="14"/>
  <c r="BT234" i="14"/>
  <c r="BU234" i="14"/>
  <c r="BV234" i="14"/>
  <c r="BW234" i="14"/>
  <c r="BX234" i="14"/>
  <c r="BY234" i="14"/>
  <c r="BZ234" i="14"/>
  <c r="CA234" i="14"/>
  <c r="CB234" i="14"/>
  <c r="CC234" i="14"/>
  <c r="CD234" i="14"/>
  <c r="CE234" i="14"/>
  <c r="CF234" i="14"/>
  <c r="CG234" i="14"/>
  <c r="CH234" i="14"/>
  <c r="CI234" i="14"/>
  <c r="CJ234" i="14"/>
  <c r="CK234" i="14"/>
  <c r="CL234" i="14"/>
  <c r="CM234" i="14"/>
  <c r="CN234" i="14"/>
  <c r="CO234" i="14"/>
  <c r="CP234" i="14"/>
  <c r="CQ234" i="14"/>
  <c r="CR234" i="14"/>
  <c r="CS234" i="14"/>
  <c r="CT234" i="14"/>
  <c r="CU234" i="14"/>
  <c r="CV234" i="14"/>
  <c r="CW234" i="14"/>
  <c r="Q235" i="14"/>
  <c r="AC235" i="14"/>
  <c r="AQ235" i="14"/>
  <c r="BC235" i="14"/>
  <c r="BN235" i="14"/>
  <c r="CC235" i="14"/>
  <c r="CO235" i="14"/>
  <c r="K236" i="14"/>
  <c r="P236" i="14"/>
  <c r="AE236" i="14"/>
  <c r="AL236" i="14"/>
  <c r="AZ236" i="14"/>
  <c r="BB236" i="14"/>
  <c r="BP236" i="14"/>
  <c r="BV236" i="14"/>
  <c r="CI236" i="14"/>
  <c r="CQ236" i="14"/>
  <c r="K237" i="14"/>
  <c r="L237" i="14"/>
  <c r="M237" i="14"/>
  <c r="N237" i="14"/>
  <c r="O237" i="14"/>
  <c r="P237" i="14"/>
  <c r="Q237" i="14"/>
  <c r="R237" i="14"/>
  <c r="S237" i="14"/>
  <c r="T237" i="14"/>
  <c r="U237" i="14"/>
  <c r="V237" i="14"/>
  <c r="W237" i="14"/>
  <c r="X237" i="14"/>
  <c r="Y237" i="14"/>
  <c r="Z237" i="14"/>
  <c r="AA237" i="14"/>
  <c r="AB237" i="14"/>
  <c r="AC237" i="14"/>
  <c r="AD237" i="14"/>
  <c r="AE237" i="14"/>
  <c r="AF237" i="14"/>
  <c r="AG237" i="14"/>
  <c r="AH237" i="14"/>
  <c r="AI237" i="14"/>
  <c r="AJ237" i="14"/>
  <c r="AK237" i="14"/>
  <c r="AL237" i="14"/>
  <c r="AM237" i="14"/>
  <c r="AN237" i="14"/>
  <c r="AO237" i="14"/>
  <c r="AP237" i="14"/>
  <c r="AQ237" i="14"/>
  <c r="AR237" i="14"/>
  <c r="AS237" i="14"/>
  <c r="AT237" i="14"/>
  <c r="AU237" i="14"/>
  <c r="AV237" i="14"/>
  <c r="AW237" i="14"/>
  <c r="AX237" i="14"/>
  <c r="AY237" i="14"/>
  <c r="AZ237" i="14"/>
  <c r="BA237" i="14"/>
  <c r="BB237" i="14"/>
  <c r="BC237" i="14"/>
  <c r="BD237" i="14"/>
  <c r="BE237" i="14"/>
  <c r="BF237" i="14"/>
  <c r="BG237" i="14"/>
  <c r="BH237" i="14"/>
  <c r="BI237" i="14"/>
  <c r="BJ237" i="14"/>
  <c r="BK237" i="14"/>
  <c r="BL237" i="14"/>
  <c r="BM237" i="14"/>
  <c r="BN237" i="14"/>
  <c r="BO237" i="14"/>
  <c r="BP237" i="14"/>
  <c r="BQ237" i="14"/>
  <c r="BR237" i="14"/>
  <c r="BS237" i="14"/>
  <c r="BT237" i="14"/>
  <c r="BU237" i="14"/>
  <c r="BV237" i="14"/>
  <c r="BW237" i="14"/>
  <c r="BX237" i="14"/>
  <c r="BY237" i="14"/>
  <c r="BZ237" i="14"/>
  <c r="CA237" i="14"/>
  <c r="CB237" i="14"/>
  <c r="CC237" i="14"/>
  <c r="CD237" i="14"/>
  <c r="CE237" i="14"/>
  <c r="CF237" i="14"/>
  <c r="CG237" i="14"/>
  <c r="CH237" i="14"/>
  <c r="CI237" i="14"/>
  <c r="CJ237" i="14"/>
  <c r="CK237" i="14"/>
  <c r="CL237" i="14"/>
  <c r="CM237" i="14"/>
  <c r="CN237" i="14"/>
  <c r="CO237" i="14"/>
  <c r="CP237" i="14"/>
  <c r="CQ237" i="14"/>
  <c r="CR237" i="14"/>
  <c r="CS237" i="14"/>
  <c r="CT237" i="14"/>
  <c r="CU237" i="14"/>
  <c r="CV237" i="14"/>
  <c r="CW237" i="14"/>
  <c r="K238" i="14"/>
  <c r="L238" i="14"/>
  <c r="M238" i="14"/>
  <c r="N238" i="14"/>
  <c r="O238" i="14"/>
  <c r="P238" i="14"/>
  <c r="Q238" i="14"/>
  <c r="R238" i="14"/>
  <c r="S238" i="14"/>
  <c r="T238" i="14"/>
  <c r="U238" i="14"/>
  <c r="V238" i="14"/>
  <c r="W238" i="14"/>
  <c r="X238" i="14"/>
  <c r="Y238" i="14"/>
  <c r="Z238" i="14"/>
  <c r="AA238" i="14"/>
  <c r="AB238" i="14"/>
  <c r="AC238" i="14"/>
  <c r="AD238" i="14"/>
  <c r="AE238" i="14"/>
  <c r="AF238" i="14"/>
  <c r="AG238" i="14"/>
  <c r="AH238" i="14"/>
  <c r="AI238" i="14"/>
  <c r="AJ238" i="14"/>
  <c r="AK238" i="14"/>
  <c r="AL238" i="14"/>
  <c r="AM238" i="14"/>
  <c r="AN238" i="14"/>
  <c r="AO238" i="14"/>
  <c r="AP238" i="14"/>
  <c r="AQ238" i="14"/>
  <c r="AR238" i="14"/>
  <c r="AS238" i="14"/>
  <c r="AT238" i="14"/>
  <c r="AU238" i="14"/>
  <c r="AV238" i="14"/>
  <c r="AW238" i="14"/>
  <c r="AX238" i="14"/>
  <c r="AY238" i="14"/>
  <c r="AZ238" i="14"/>
  <c r="BA238" i="14"/>
  <c r="BB238" i="14"/>
  <c r="BC238" i="14"/>
  <c r="BD238" i="14"/>
  <c r="BE238" i="14"/>
  <c r="BF238" i="14"/>
  <c r="BG238" i="14"/>
  <c r="BH238" i="14"/>
  <c r="BI238" i="14"/>
  <c r="BJ238" i="14"/>
  <c r="BK238" i="14"/>
  <c r="BL238" i="14"/>
  <c r="BM238" i="14"/>
  <c r="BN238" i="14"/>
  <c r="BO238" i="14"/>
  <c r="BP238" i="14"/>
  <c r="BQ238" i="14"/>
  <c r="BR238" i="14"/>
  <c r="BS238" i="14"/>
  <c r="BT238" i="14"/>
  <c r="BU238" i="14"/>
  <c r="BV238" i="14"/>
  <c r="BW238" i="14"/>
  <c r="BX238" i="14"/>
  <c r="BY238" i="14"/>
  <c r="BZ238" i="14"/>
  <c r="CA238" i="14"/>
  <c r="CB238" i="14"/>
  <c r="CC238" i="14"/>
  <c r="CD238" i="14"/>
  <c r="CE238" i="14"/>
  <c r="CF238" i="14"/>
  <c r="CG238" i="14"/>
  <c r="CH238" i="14"/>
  <c r="CI238" i="14"/>
  <c r="CJ238" i="14"/>
  <c r="CK238" i="14"/>
  <c r="CL238" i="14"/>
  <c r="CM238" i="14"/>
  <c r="CN238" i="14"/>
  <c r="CO238" i="14"/>
  <c r="CP238" i="14"/>
  <c r="CQ238" i="14"/>
  <c r="CR238" i="14"/>
  <c r="CS238" i="14"/>
  <c r="CT238" i="14"/>
  <c r="CU238" i="14"/>
  <c r="CV238" i="14"/>
  <c r="CW238" i="14"/>
  <c r="N239" i="14"/>
  <c r="W239" i="14"/>
  <c r="AE239" i="14"/>
  <c r="AK239" i="14"/>
  <c r="AT239" i="14"/>
  <c r="BE239" i="14"/>
  <c r="BK239" i="14"/>
  <c r="BU239" i="14"/>
  <c r="CD239" i="14"/>
  <c r="CK239" i="14"/>
  <c r="CU239" i="14"/>
  <c r="L240" i="14"/>
  <c r="S240" i="14"/>
  <c r="AH240" i="14"/>
  <c r="AM240" i="14"/>
  <c r="AZ240" i="14"/>
  <c r="BC240" i="14"/>
  <c r="BP240" i="14"/>
  <c r="BX240" i="14"/>
  <c r="CL240" i="14"/>
  <c r="CQ240" i="14"/>
  <c r="K241" i="14"/>
  <c r="L241" i="14"/>
  <c r="M241" i="14"/>
  <c r="N241" i="14"/>
  <c r="O241" i="14"/>
  <c r="P241" i="14"/>
  <c r="Q241" i="14"/>
  <c r="R241" i="14"/>
  <c r="S241" i="14"/>
  <c r="T241" i="14"/>
  <c r="U241" i="14"/>
  <c r="V241" i="14"/>
  <c r="W241" i="14"/>
  <c r="X241" i="14"/>
  <c r="Y241" i="14"/>
  <c r="Z241" i="14"/>
  <c r="AA241" i="14"/>
  <c r="AB241" i="14"/>
  <c r="AC241" i="14"/>
  <c r="AD241" i="14"/>
  <c r="AE241" i="14"/>
  <c r="AF241" i="14"/>
  <c r="AG241" i="14"/>
  <c r="AH241" i="14"/>
  <c r="AI241" i="14"/>
  <c r="AJ241" i="14"/>
  <c r="AK241" i="14"/>
  <c r="AL241" i="14"/>
  <c r="AM241" i="14"/>
  <c r="AN241" i="14"/>
  <c r="AO241" i="14"/>
  <c r="AP241" i="14"/>
  <c r="AQ241" i="14"/>
  <c r="AR241" i="14"/>
  <c r="AS241" i="14"/>
  <c r="AT241" i="14"/>
  <c r="AU241" i="14"/>
  <c r="AV241" i="14"/>
  <c r="AW241" i="14"/>
  <c r="AX241" i="14"/>
  <c r="AY241" i="14"/>
  <c r="AZ241" i="14"/>
  <c r="BA241" i="14"/>
  <c r="BB241" i="14"/>
  <c r="BC241" i="14"/>
  <c r="BD241" i="14"/>
  <c r="BE241" i="14"/>
  <c r="BF241" i="14"/>
  <c r="BG241" i="14"/>
  <c r="BH241" i="14"/>
  <c r="BI241" i="14"/>
  <c r="BJ241" i="14"/>
  <c r="BK241" i="14"/>
  <c r="BL241" i="14"/>
  <c r="BM241" i="14"/>
  <c r="BN241" i="14"/>
  <c r="BO241" i="14"/>
  <c r="BP241" i="14"/>
  <c r="BQ241" i="14"/>
  <c r="BR241" i="14"/>
  <c r="BS241" i="14"/>
  <c r="BT241" i="14"/>
  <c r="BU241" i="14"/>
  <c r="BV241" i="14"/>
  <c r="BW241" i="14"/>
  <c r="BX241" i="14"/>
  <c r="BY241" i="14"/>
  <c r="BZ241" i="14"/>
  <c r="CA241" i="14"/>
  <c r="CB241" i="14"/>
  <c r="CC241" i="14"/>
  <c r="CD241" i="14"/>
  <c r="CE241" i="14"/>
  <c r="CF241" i="14"/>
  <c r="CG241" i="14"/>
  <c r="CH241" i="14"/>
  <c r="CI241" i="14"/>
  <c r="CJ241" i="14"/>
  <c r="CK241" i="14"/>
  <c r="CL241" i="14"/>
  <c r="CM241" i="14"/>
  <c r="CN241" i="14"/>
  <c r="CO241" i="14"/>
  <c r="CP241" i="14"/>
  <c r="CQ241" i="14"/>
  <c r="CR241" i="14"/>
  <c r="CS241" i="14"/>
  <c r="CT241" i="14"/>
  <c r="CU241" i="14"/>
  <c r="CV241" i="14"/>
  <c r="CW241" i="14"/>
  <c r="AP242" i="14"/>
  <c r="BV242" i="14"/>
  <c r="CT242" i="14"/>
  <c r="O243" i="14"/>
  <c r="W243" i="14"/>
  <c r="AE243" i="14"/>
  <c r="AP243" i="14"/>
  <c r="AX243" i="14"/>
  <c r="BF243" i="14"/>
  <c r="BN243" i="14"/>
  <c r="BV243" i="14"/>
  <c r="CA243" i="14"/>
  <c r="CH243" i="14"/>
  <c r="CO243" i="14"/>
  <c r="CT243" i="14"/>
  <c r="K244" i="14"/>
  <c r="W244" i="14"/>
  <c r="Z244" i="14"/>
  <c r="AL244" i="14"/>
  <c r="AM244" i="14"/>
  <c r="AZ244" i="14"/>
  <c r="BB244" i="14"/>
  <c r="BN244" i="14"/>
  <c r="BP244" i="14"/>
  <c r="CB244" i="14"/>
  <c r="CD244" i="14"/>
  <c r="CQ244" i="14"/>
  <c r="CR244" i="14"/>
  <c r="K245" i="14"/>
  <c r="L245" i="14"/>
  <c r="M245" i="14"/>
  <c r="N245" i="14"/>
  <c r="O245" i="14"/>
  <c r="P245" i="14"/>
  <c r="Q245" i="14"/>
  <c r="R245" i="14"/>
  <c r="S245" i="14"/>
  <c r="T245" i="14"/>
  <c r="U245" i="14"/>
  <c r="V245" i="14"/>
  <c r="W245" i="14"/>
  <c r="X245" i="14"/>
  <c r="Y245" i="14"/>
  <c r="Z245" i="14"/>
  <c r="AA245" i="14"/>
  <c r="AB245" i="14"/>
  <c r="AC245" i="14"/>
  <c r="AD245" i="14"/>
  <c r="AE245" i="14"/>
  <c r="AF245" i="14"/>
  <c r="AG245" i="14"/>
  <c r="AH245" i="14"/>
  <c r="AI245" i="14"/>
  <c r="AJ245" i="14"/>
  <c r="AK245" i="14"/>
  <c r="AL245" i="14"/>
  <c r="AM245" i="14"/>
  <c r="AN245" i="14"/>
  <c r="AO245" i="14"/>
  <c r="AP245" i="14"/>
  <c r="AQ245" i="14"/>
  <c r="AR245" i="14"/>
  <c r="AS245" i="14"/>
  <c r="AT245" i="14"/>
  <c r="AU245" i="14"/>
  <c r="AV245" i="14"/>
  <c r="AW245" i="14"/>
  <c r="AX245" i="14"/>
  <c r="AY245" i="14"/>
  <c r="AZ245" i="14"/>
  <c r="BA245" i="14"/>
  <c r="BB245" i="14"/>
  <c r="BC245" i="14"/>
  <c r="BD245" i="14"/>
  <c r="BE245" i="14"/>
  <c r="BF245" i="14"/>
  <c r="BG245" i="14"/>
  <c r="BH245" i="14"/>
  <c r="BI245" i="14"/>
  <c r="BJ245" i="14"/>
  <c r="BK245" i="14"/>
  <c r="BL245" i="14"/>
  <c r="BM245" i="14"/>
  <c r="BN245" i="14"/>
  <c r="BO245" i="14"/>
  <c r="BP245" i="14"/>
  <c r="BQ245" i="14"/>
  <c r="BR245" i="14"/>
  <c r="BS245" i="14"/>
  <c r="BT245" i="14"/>
  <c r="BU245" i="14"/>
  <c r="BV245" i="14"/>
  <c r="BW245" i="14"/>
  <c r="BX245" i="14"/>
  <c r="BY245" i="14"/>
  <c r="BZ245" i="14"/>
  <c r="CA245" i="14"/>
  <c r="CB245" i="14"/>
  <c r="CC245" i="14"/>
  <c r="CD245" i="14"/>
  <c r="CE245" i="14"/>
  <c r="CF245" i="14"/>
  <c r="CG245" i="14"/>
  <c r="CH245" i="14"/>
  <c r="CI245" i="14"/>
  <c r="CJ245" i="14"/>
  <c r="CK245" i="14"/>
  <c r="CL245" i="14"/>
  <c r="CM245" i="14"/>
  <c r="CN245" i="14"/>
  <c r="CO245" i="14"/>
  <c r="CP245" i="14"/>
  <c r="CQ245" i="14"/>
  <c r="CR245" i="14"/>
  <c r="CS245" i="14"/>
  <c r="CT245" i="14"/>
  <c r="CU245" i="14"/>
  <c r="CV245" i="14"/>
  <c r="CW245" i="14"/>
  <c r="W246" i="14"/>
  <c r="AM246" i="14"/>
  <c r="BC246" i="14"/>
  <c r="BS246" i="14"/>
  <c r="CI246" i="14"/>
  <c r="O247" i="14"/>
  <c r="U247" i="14"/>
  <c r="AC247" i="14"/>
  <c r="AI247" i="14"/>
  <c r="AM247" i="14"/>
  <c r="AT247" i="14"/>
  <c r="BA247" i="14"/>
  <c r="BF247" i="14"/>
  <c r="BN247" i="14"/>
  <c r="BU247" i="14"/>
  <c r="BZ247" i="14"/>
  <c r="CG247" i="14"/>
  <c r="CO247" i="14"/>
  <c r="CQ247" i="14"/>
  <c r="S248" i="14"/>
  <c r="X248" i="14"/>
  <c r="AH248" i="14"/>
  <c r="AM248" i="14"/>
  <c r="AU248" i="14"/>
  <c r="AZ248" i="14"/>
  <c r="BJ248" i="14"/>
  <c r="BO248" i="14"/>
  <c r="BX248" i="14"/>
  <c r="CD248" i="14"/>
  <c r="CL248" i="14"/>
  <c r="CQ248" i="14"/>
  <c r="K249" i="14"/>
  <c r="L249" i="14"/>
  <c r="M249" i="14"/>
  <c r="N249" i="14"/>
  <c r="O249" i="14"/>
  <c r="P249" i="14"/>
  <c r="Q249" i="14"/>
  <c r="R249" i="14"/>
  <c r="S249" i="14"/>
  <c r="T249" i="14"/>
  <c r="U249" i="14"/>
  <c r="V249" i="14"/>
  <c r="W249" i="14"/>
  <c r="X249" i="14"/>
  <c r="Y249" i="14"/>
  <c r="Z249" i="14"/>
  <c r="AA249" i="14"/>
  <c r="AB249" i="14"/>
  <c r="AC249" i="14"/>
  <c r="AD249" i="14"/>
  <c r="AE249" i="14"/>
  <c r="AF249" i="14"/>
  <c r="AG249" i="14"/>
  <c r="AH249" i="14"/>
  <c r="AI249" i="14"/>
  <c r="AJ249" i="14"/>
  <c r="AK249" i="14"/>
  <c r="AL249" i="14"/>
  <c r="AM249" i="14"/>
  <c r="AN249" i="14"/>
  <c r="AO249" i="14"/>
  <c r="AP249" i="14"/>
  <c r="AQ249" i="14"/>
  <c r="AR249" i="14"/>
  <c r="AS249" i="14"/>
  <c r="AT249" i="14"/>
  <c r="AU249" i="14"/>
  <c r="AV249" i="14"/>
  <c r="AW249" i="14"/>
  <c r="AX249" i="14"/>
  <c r="AY249" i="14"/>
  <c r="AZ249" i="14"/>
  <c r="BA249" i="14"/>
  <c r="BB249" i="14"/>
  <c r="BC249" i="14"/>
  <c r="BD249" i="14"/>
  <c r="BE249" i="14"/>
  <c r="BF249" i="14"/>
  <c r="BG249" i="14"/>
  <c r="BH249" i="14"/>
  <c r="BI249" i="14"/>
  <c r="BJ249" i="14"/>
  <c r="BK249" i="14"/>
  <c r="BL249" i="14"/>
  <c r="BM249" i="14"/>
  <c r="BN249" i="14"/>
  <c r="BO249" i="14"/>
  <c r="BP249" i="14"/>
  <c r="BQ249" i="14"/>
  <c r="BR249" i="14"/>
  <c r="BS249" i="14"/>
  <c r="BT249" i="14"/>
  <c r="BU249" i="14"/>
  <c r="BV249" i="14"/>
  <c r="BW249" i="14"/>
  <c r="BX249" i="14"/>
  <c r="BY249" i="14"/>
  <c r="BZ249" i="14"/>
  <c r="CA249" i="14"/>
  <c r="CB249" i="14"/>
  <c r="CC249" i="14"/>
  <c r="CD249" i="14"/>
  <c r="CE249" i="14"/>
  <c r="CF249" i="14"/>
  <c r="CG249" i="14"/>
  <c r="CH249" i="14"/>
  <c r="CI249" i="14"/>
  <c r="CJ249" i="14"/>
  <c r="CK249" i="14"/>
  <c r="CL249" i="14"/>
  <c r="CM249" i="14"/>
  <c r="CN249" i="14"/>
  <c r="CO249" i="14"/>
  <c r="CP249" i="14"/>
  <c r="CQ249" i="14"/>
  <c r="CR249" i="14"/>
  <c r="CS249" i="14"/>
  <c r="CT249" i="14"/>
  <c r="CU249" i="14"/>
  <c r="CV249" i="14"/>
  <c r="CW249" i="14"/>
  <c r="W250" i="14"/>
  <c r="AM250" i="14"/>
  <c r="BC250" i="14"/>
  <c r="BS250" i="14"/>
  <c r="CI250" i="14"/>
  <c r="O251" i="14"/>
  <c r="V251" i="14"/>
  <c r="AA251" i="14"/>
  <c r="AH251" i="14"/>
  <c r="AP251" i="14"/>
  <c r="AS251" i="14"/>
  <c r="BA251" i="14"/>
  <c r="BG251" i="14"/>
  <c r="BM251" i="14"/>
  <c r="BS251" i="14"/>
  <c r="BZ251" i="14"/>
  <c r="CD251" i="14"/>
  <c r="CI251" i="14"/>
  <c r="CN251" i="14"/>
  <c r="CQ251" i="14"/>
  <c r="CV251" i="14"/>
  <c r="M252" i="14"/>
  <c r="T252" i="14"/>
  <c r="X252" i="14"/>
  <c r="AE252" i="14"/>
  <c r="AI252" i="14"/>
  <c r="AO252" i="14"/>
  <c r="AS252" i="14"/>
  <c r="AZ252" i="14"/>
  <c r="BD252" i="14"/>
  <c r="BK252" i="14"/>
  <c r="BO252" i="14"/>
  <c r="BU252" i="14"/>
  <c r="BY252" i="14"/>
  <c r="CF252" i="14"/>
  <c r="CJ252" i="14"/>
  <c r="CQ252" i="14"/>
  <c r="CU252" i="14"/>
  <c r="K253" i="14"/>
  <c r="L253" i="14"/>
  <c r="M253" i="14"/>
  <c r="N253" i="14"/>
  <c r="O253" i="14"/>
  <c r="P253" i="14"/>
  <c r="Q253" i="14"/>
  <c r="R253" i="14"/>
  <c r="S253" i="14"/>
  <c r="T253" i="14"/>
  <c r="U253" i="14"/>
  <c r="V253" i="14"/>
  <c r="W253" i="14"/>
  <c r="X253" i="14"/>
  <c r="Y253" i="14"/>
  <c r="Z253" i="14"/>
  <c r="AA253" i="14"/>
  <c r="AB253" i="14"/>
  <c r="AC253" i="14"/>
  <c r="AD253" i="14"/>
  <c r="AE253" i="14"/>
  <c r="AF253" i="14"/>
  <c r="AG253" i="14"/>
  <c r="AH253" i="14"/>
  <c r="AI253" i="14"/>
  <c r="AJ253" i="14"/>
  <c r="AK253" i="14"/>
  <c r="AL253" i="14"/>
  <c r="AM253" i="14"/>
  <c r="AN253" i="14"/>
  <c r="AO253" i="14"/>
  <c r="AP253" i="14"/>
  <c r="AQ253" i="14"/>
  <c r="AR253" i="14"/>
  <c r="AS253" i="14"/>
  <c r="AT253" i="14"/>
  <c r="AU253" i="14"/>
  <c r="AV253" i="14"/>
  <c r="AW253" i="14"/>
  <c r="AX253" i="14"/>
  <c r="AY253" i="14"/>
  <c r="AZ253" i="14"/>
  <c r="BA253" i="14"/>
  <c r="BB253" i="14"/>
  <c r="BC253" i="14"/>
  <c r="BD253" i="14"/>
  <c r="BE253" i="14"/>
  <c r="BF253" i="14"/>
  <c r="BG253" i="14"/>
  <c r="BH253" i="14"/>
  <c r="BI253" i="14"/>
  <c r="BJ253" i="14"/>
  <c r="BK253" i="14"/>
  <c r="BL253" i="14"/>
  <c r="BM253" i="14"/>
  <c r="BN253" i="14"/>
  <c r="BO253" i="14"/>
  <c r="BP253" i="14"/>
  <c r="BQ253" i="14"/>
  <c r="BR253" i="14"/>
  <c r="BS253" i="14"/>
  <c r="BT253" i="14"/>
  <c r="BU253" i="14"/>
  <c r="BV253" i="14"/>
  <c r="BW253" i="14"/>
  <c r="BX253" i="14"/>
  <c r="BY253" i="14"/>
  <c r="BZ253" i="14"/>
  <c r="CA253" i="14"/>
  <c r="CB253" i="14"/>
  <c r="CC253" i="14"/>
  <c r="CD253" i="14"/>
  <c r="CE253" i="14"/>
  <c r="CF253" i="14"/>
  <c r="CG253" i="14"/>
  <c r="CH253" i="14"/>
  <c r="CI253" i="14"/>
  <c r="CJ253" i="14"/>
  <c r="CK253" i="14"/>
  <c r="CL253" i="14"/>
  <c r="CM253" i="14"/>
  <c r="CN253" i="14"/>
  <c r="CO253" i="14"/>
  <c r="CP253" i="14"/>
  <c r="CQ253" i="14"/>
  <c r="CR253" i="14"/>
  <c r="CS253" i="14"/>
  <c r="CT253" i="14"/>
  <c r="CU253" i="14"/>
  <c r="CV253" i="14"/>
  <c r="CW253" i="14"/>
  <c r="K254" i="14"/>
  <c r="P254" i="14"/>
  <c r="T254" i="14"/>
  <c r="AA254" i="14"/>
  <c r="AF254" i="14"/>
  <c r="AJ254" i="14"/>
  <c r="AO254" i="14"/>
  <c r="AS254" i="14"/>
  <c r="AV254" i="14"/>
  <c r="AZ254" i="14"/>
  <c r="BD254" i="14"/>
  <c r="BG254" i="14"/>
  <c r="BK254" i="14"/>
  <c r="BO254" i="14"/>
  <c r="BQ254" i="14"/>
  <c r="BU254" i="14"/>
  <c r="BY254" i="14"/>
  <c r="CB254" i="14"/>
  <c r="CF254" i="14"/>
  <c r="CJ254" i="14"/>
  <c r="CM254" i="14"/>
  <c r="CQ254" i="14"/>
  <c r="CU254" i="14"/>
  <c r="CW254" i="14"/>
  <c r="O255" i="14"/>
  <c r="S255" i="14"/>
  <c r="X255" i="14"/>
  <c r="AD255" i="14"/>
  <c r="AF255" i="14"/>
  <c r="AL255" i="14"/>
  <c r="AQ255" i="14"/>
  <c r="AU255" i="14"/>
  <c r="AZ255" i="14"/>
  <c r="BF255" i="14"/>
  <c r="BJ255" i="14"/>
  <c r="BO255" i="14"/>
  <c r="BT255" i="14"/>
  <c r="BW255" i="14"/>
  <c r="CB255" i="14"/>
  <c r="CH255" i="14"/>
  <c r="CL255" i="14"/>
  <c r="CQ255" i="14"/>
  <c r="CV255" i="14"/>
  <c r="K256" i="14"/>
  <c r="O256" i="14"/>
  <c r="U256" i="14"/>
  <c r="Y256" i="14"/>
  <c r="AF256" i="14"/>
  <c r="AJ256" i="14"/>
  <c r="AQ256" i="14"/>
  <c r="AU256" i="14"/>
  <c r="BA256" i="14"/>
  <c r="BE256" i="14"/>
  <c r="BL256" i="14"/>
  <c r="BP256" i="14"/>
  <c r="BW256" i="14"/>
  <c r="CA256" i="14"/>
  <c r="CG256" i="14"/>
  <c r="CK256" i="14"/>
  <c r="CR256" i="14"/>
  <c r="CV256" i="14"/>
  <c r="K257" i="14"/>
  <c r="L257" i="14"/>
  <c r="M257" i="14"/>
  <c r="N257" i="14"/>
  <c r="O257" i="14"/>
  <c r="P257" i="14"/>
  <c r="Q257" i="14"/>
  <c r="R257" i="14"/>
  <c r="S257" i="14"/>
  <c r="T257" i="14"/>
  <c r="U257" i="14"/>
  <c r="V257" i="14"/>
  <c r="W257" i="14"/>
  <c r="X257" i="14"/>
  <c r="Y257" i="14"/>
  <c r="Z257" i="14"/>
  <c r="AA257" i="14"/>
  <c r="AB257" i="14"/>
  <c r="AC257" i="14"/>
  <c r="AD257" i="14"/>
  <c r="AE257" i="14"/>
  <c r="AF257" i="14"/>
  <c r="AG257" i="14"/>
  <c r="AH257" i="14"/>
  <c r="AI257" i="14"/>
  <c r="AJ257" i="14"/>
  <c r="AK257" i="14"/>
  <c r="AL257" i="14"/>
  <c r="AM257" i="14"/>
  <c r="AN257" i="14"/>
  <c r="AO257" i="14"/>
  <c r="AP257" i="14"/>
  <c r="AQ257" i="14"/>
  <c r="AR257" i="14"/>
  <c r="AS257" i="14"/>
  <c r="AT257" i="14"/>
  <c r="AU257" i="14"/>
  <c r="AV257" i="14"/>
  <c r="AW257" i="14"/>
  <c r="AX257" i="14"/>
  <c r="AY257" i="14"/>
  <c r="AZ257" i="14"/>
  <c r="BA257" i="14"/>
  <c r="BB257" i="14"/>
  <c r="BC257" i="14"/>
  <c r="BD257" i="14"/>
  <c r="BE257" i="14"/>
  <c r="BF257" i="14"/>
  <c r="BG257" i="14"/>
  <c r="BH257" i="14"/>
  <c r="BI257" i="14"/>
  <c r="BJ257" i="14"/>
  <c r="BK257" i="14"/>
  <c r="BL257" i="14"/>
  <c r="BM257" i="14"/>
  <c r="BN257" i="14"/>
  <c r="BO257" i="14"/>
  <c r="BP257" i="14"/>
  <c r="BQ257" i="14"/>
  <c r="BR257" i="14"/>
  <c r="BS257" i="14"/>
  <c r="BT257" i="14"/>
  <c r="BU257" i="14"/>
  <c r="BV257" i="14"/>
  <c r="BW257" i="14"/>
  <c r="BX257" i="14"/>
  <c r="BY257" i="14"/>
  <c r="BZ257" i="14"/>
  <c r="CA257" i="14"/>
  <c r="CB257" i="14"/>
  <c r="CC257" i="14"/>
  <c r="CD257" i="14"/>
  <c r="CE257" i="14"/>
  <c r="CF257" i="14"/>
  <c r="CG257" i="14"/>
  <c r="CH257" i="14"/>
  <c r="CI257" i="14"/>
  <c r="CJ257" i="14"/>
  <c r="CK257" i="14"/>
  <c r="CL257" i="14"/>
  <c r="CM257" i="14"/>
  <c r="CN257" i="14"/>
  <c r="CO257" i="14"/>
  <c r="CP257" i="14"/>
  <c r="CQ257" i="14"/>
  <c r="CR257" i="14"/>
  <c r="CS257" i="14"/>
  <c r="CT257" i="14"/>
  <c r="CU257" i="14"/>
  <c r="CV257" i="14"/>
  <c r="CW257" i="14"/>
  <c r="M258" i="14"/>
  <c r="P258" i="14"/>
  <c r="R258" i="14"/>
  <c r="U258" i="14"/>
  <c r="X258" i="14"/>
  <c r="Z258" i="14"/>
  <c r="AC258" i="14"/>
  <c r="AF258" i="14"/>
  <c r="AH258" i="14"/>
  <c r="AK258" i="14"/>
  <c r="AN258" i="14"/>
  <c r="AP258" i="14"/>
  <c r="AS258" i="14"/>
  <c r="AV258" i="14"/>
  <c r="AX258" i="14"/>
  <c r="BA258" i="14"/>
  <c r="BD258" i="14"/>
  <c r="BF258" i="14"/>
  <c r="BI258" i="14"/>
  <c r="BL258" i="14"/>
  <c r="BN258" i="14"/>
  <c r="BQ258" i="14"/>
  <c r="BT258" i="14"/>
  <c r="BV258" i="14"/>
  <c r="BY258" i="14"/>
  <c r="CB258" i="14"/>
  <c r="CD258" i="14"/>
  <c r="CG258" i="14"/>
  <c r="CJ258" i="14"/>
  <c r="CL258" i="14"/>
  <c r="CO258" i="14"/>
  <c r="CR258" i="14"/>
  <c r="CT258" i="14"/>
  <c r="CW258" i="14"/>
  <c r="K259" i="14"/>
  <c r="P259" i="14"/>
  <c r="V259" i="14"/>
  <c r="Z259" i="14"/>
  <c r="AE259" i="14"/>
  <c r="AJ259" i="14"/>
  <c r="AM259" i="14"/>
  <c r="AR259" i="14"/>
  <c r="AX259" i="14"/>
  <c r="BB259" i="14"/>
  <c r="BG259" i="14"/>
  <c r="BL259" i="14"/>
  <c r="BP259" i="14"/>
  <c r="BV259" i="14"/>
  <c r="BX259" i="14"/>
  <c r="CB259" i="14"/>
  <c r="CF259" i="14"/>
  <c r="CI259" i="14"/>
  <c r="CM259" i="14"/>
  <c r="CQ259" i="14"/>
  <c r="CT259" i="14"/>
  <c r="P260" i="14"/>
  <c r="Q260" i="14"/>
  <c r="AA260" i="14"/>
  <c r="AB260" i="14"/>
  <c r="AK260" i="14"/>
  <c r="AM260" i="14"/>
  <c r="AV260" i="14"/>
  <c r="AW260" i="14"/>
  <c r="BG260" i="14"/>
  <c r="BH260" i="14"/>
  <c r="BQ260" i="14"/>
  <c r="BS260" i="14"/>
  <c r="CB260" i="14"/>
  <c r="CC260" i="14"/>
  <c r="CM260" i="14"/>
  <c r="CN260" i="14"/>
  <c r="CW260" i="14"/>
  <c r="K261" i="14"/>
  <c r="L261" i="14"/>
  <c r="M261" i="14"/>
  <c r="N261" i="14"/>
  <c r="O261" i="14"/>
  <c r="P261" i="14"/>
  <c r="Q261" i="14"/>
  <c r="R261" i="14"/>
  <c r="S261" i="14"/>
  <c r="T261" i="14"/>
  <c r="U261" i="14"/>
  <c r="V261" i="14"/>
  <c r="W261" i="14"/>
  <c r="X261" i="14"/>
  <c r="Y261" i="14"/>
  <c r="Z261" i="14"/>
  <c r="AA261" i="14"/>
  <c r="AB261" i="14"/>
  <c r="AC261" i="14"/>
  <c r="AD261" i="14"/>
  <c r="AE261" i="14"/>
  <c r="AF261" i="14"/>
  <c r="AG261" i="14"/>
  <c r="AH261" i="14"/>
  <c r="AI261" i="14"/>
  <c r="AJ261" i="14"/>
  <c r="AK261" i="14"/>
  <c r="AL261" i="14"/>
  <c r="AM261" i="14"/>
  <c r="AN261" i="14"/>
  <c r="AO261" i="14"/>
  <c r="AP261" i="14"/>
  <c r="AQ261" i="14"/>
  <c r="AR261" i="14"/>
  <c r="AS261" i="14"/>
  <c r="AT261" i="14"/>
  <c r="AU261" i="14"/>
  <c r="AV261" i="14"/>
  <c r="AW261" i="14"/>
  <c r="AX261" i="14"/>
  <c r="AY261" i="14"/>
  <c r="AZ261" i="14"/>
  <c r="BA261" i="14"/>
  <c r="BB261" i="14"/>
  <c r="BC261" i="14"/>
  <c r="BD261" i="14"/>
  <c r="BE261" i="14"/>
  <c r="BF261" i="14"/>
  <c r="BG261" i="14"/>
  <c r="BH261" i="14"/>
  <c r="BI261" i="14"/>
  <c r="BJ261" i="14"/>
  <c r="BK261" i="14"/>
  <c r="BL261" i="14"/>
  <c r="BM261" i="14"/>
  <c r="BN261" i="14"/>
  <c r="BO261" i="14"/>
  <c r="BP261" i="14"/>
  <c r="BQ261" i="14"/>
  <c r="BR261" i="14"/>
  <c r="BS261" i="14"/>
  <c r="BT261" i="14"/>
  <c r="BU261" i="14"/>
  <c r="BV261" i="14"/>
  <c r="BW261" i="14"/>
  <c r="BX261" i="14"/>
  <c r="BY261" i="14"/>
  <c r="BZ261" i="14"/>
  <c r="CA261" i="14"/>
  <c r="CB261" i="14"/>
  <c r="CC261" i="14"/>
  <c r="CD261" i="14"/>
  <c r="CE261" i="14"/>
  <c r="CF261" i="14"/>
  <c r="CG261" i="14"/>
  <c r="CH261" i="14"/>
  <c r="CI261" i="14"/>
  <c r="CJ261" i="14"/>
  <c r="CK261" i="14"/>
  <c r="CL261" i="14"/>
  <c r="CM261" i="14"/>
  <c r="CN261" i="14"/>
  <c r="CO261" i="14"/>
  <c r="CP261" i="14"/>
  <c r="CQ261" i="14"/>
  <c r="CR261" i="14"/>
  <c r="CS261" i="14"/>
  <c r="CT261" i="14"/>
  <c r="CU261" i="14"/>
  <c r="CV261" i="14"/>
  <c r="CW261" i="14"/>
  <c r="L262" i="14"/>
  <c r="M262" i="14"/>
  <c r="N262" i="14"/>
  <c r="Q262" i="14"/>
  <c r="R262" i="14"/>
  <c r="T262" i="14"/>
  <c r="V262" i="14"/>
  <c r="X262" i="14"/>
  <c r="Y262" i="14"/>
  <c r="AB262" i="14"/>
  <c r="AC262" i="14"/>
  <c r="AD262" i="14"/>
  <c r="AG262" i="14"/>
  <c r="AH262" i="14"/>
  <c r="AJ262" i="14"/>
  <c r="AL262" i="14"/>
  <c r="AN262" i="14"/>
  <c r="AO262" i="14"/>
  <c r="AR262" i="14"/>
  <c r="AS262" i="14"/>
  <c r="AT262" i="14"/>
  <c r="AW262" i="14"/>
  <c r="AX262" i="14"/>
  <c r="AZ262" i="14"/>
  <c r="BB262" i="14"/>
  <c r="BD262" i="14"/>
  <c r="BE262" i="14"/>
  <c r="BH262" i="14"/>
  <c r="BI262" i="14"/>
  <c r="BJ262" i="14"/>
  <c r="BM262" i="14"/>
  <c r="BN262" i="14"/>
  <c r="BP262" i="14"/>
  <c r="BR262" i="14"/>
  <c r="BT262" i="14"/>
  <c r="BU262" i="14"/>
  <c r="BX262" i="14"/>
  <c r="BY262" i="14"/>
  <c r="BZ262" i="14"/>
  <c r="CC262" i="14"/>
  <c r="CD262" i="14"/>
  <c r="CF262" i="14"/>
  <c r="CH262" i="14"/>
  <c r="CJ262" i="14"/>
  <c r="CK262" i="14"/>
  <c r="CN262" i="14"/>
  <c r="CO262" i="14"/>
  <c r="CP262" i="14"/>
  <c r="CS262" i="14"/>
  <c r="CT262" i="14"/>
  <c r="CV262" i="14"/>
  <c r="L263" i="14"/>
  <c r="P263" i="14"/>
  <c r="S263" i="14"/>
  <c r="W263" i="14"/>
  <c r="AA263" i="14"/>
  <c r="AD263" i="14"/>
  <c r="AH263" i="14"/>
  <c r="AL263" i="14"/>
  <c r="AN263" i="14"/>
  <c r="AR263" i="14"/>
  <c r="AV263" i="14"/>
  <c r="AY263" i="14"/>
  <c r="BC263" i="14"/>
  <c r="BG263" i="14"/>
  <c r="BJ263" i="14"/>
  <c r="BN263" i="14"/>
  <c r="BR263" i="14"/>
  <c r="BT263" i="14"/>
  <c r="BX263" i="14"/>
  <c r="CB263" i="14"/>
  <c r="CE263" i="14"/>
  <c r="CI263" i="14"/>
  <c r="CM263" i="14"/>
  <c r="CP263" i="14"/>
  <c r="CT263" i="14"/>
  <c r="L264" i="14"/>
  <c r="M264" i="14"/>
  <c r="W264" i="14"/>
  <c r="X264" i="14"/>
  <c r="AG264" i="14"/>
  <c r="AI264" i="14"/>
  <c r="AR264" i="14"/>
  <c r="AS264" i="14"/>
  <c r="BC264" i="14"/>
  <c r="BD264" i="14"/>
  <c r="BM264" i="14"/>
  <c r="BO264" i="14"/>
  <c r="BX264" i="14"/>
  <c r="BY264" i="14"/>
  <c r="CI264" i="14"/>
  <c r="CJ264" i="14"/>
  <c r="CS264" i="14"/>
  <c r="CU264" i="14"/>
  <c r="K265" i="14"/>
  <c r="L265" i="14"/>
  <c r="M265" i="14"/>
  <c r="N265" i="14"/>
  <c r="O265" i="14"/>
  <c r="P265" i="14"/>
  <c r="Q265" i="14"/>
  <c r="R265" i="14"/>
  <c r="S265" i="14"/>
  <c r="T265" i="14"/>
  <c r="U265" i="14"/>
  <c r="V265" i="14"/>
  <c r="W265" i="14"/>
  <c r="X265" i="14"/>
  <c r="Y265" i="14"/>
  <c r="Z265" i="14"/>
  <c r="AA265" i="14"/>
  <c r="AB265" i="14"/>
  <c r="AC265" i="14"/>
  <c r="AD265" i="14"/>
  <c r="AE265" i="14"/>
  <c r="AF265" i="14"/>
  <c r="AG265" i="14"/>
  <c r="AH265" i="14"/>
  <c r="AI265" i="14"/>
  <c r="AJ265" i="14"/>
  <c r="AK265" i="14"/>
  <c r="AL265" i="14"/>
  <c r="AM265" i="14"/>
  <c r="AN265" i="14"/>
  <c r="AO265" i="14"/>
  <c r="AP265" i="14"/>
  <c r="AQ265" i="14"/>
  <c r="AR265" i="14"/>
  <c r="AS265" i="14"/>
  <c r="AT265" i="14"/>
  <c r="AU265" i="14"/>
  <c r="AV265" i="14"/>
  <c r="AW265" i="14"/>
  <c r="AX265" i="14"/>
  <c r="AY265" i="14"/>
  <c r="AZ265" i="14"/>
  <c r="BA265" i="14"/>
  <c r="BB265" i="14"/>
  <c r="BC265" i="14"/>
  <c r="BD265" i="14"/>
  <c r="BE265" i="14"/>
  <c r="BF265" i="14"/>
  <c r="BG265" i="14"/>
  <c r="BH265" i="14"/>
  <c r="BI265" i="14"/>
  <c r="BJ265" i="14"/>
  <c r="BK265" i="14"/>
  <c r="BL265" i="14"/>
  <c r="BM265" i="14"/>
  <c r="BN265" i="14"/>
  <c r="BO265" i="14"/>
  <c r="BP265" i="14"/>
  <c r="BQ265" i="14"/>
  <c r="BR265" i="14"/>
  <c r="BS265" i="14"/>
  <c r="BT265" i="14"/>
  <c r="BU265" i="14"/>
  <c r="BV265" i="14"/>
  <c r="BW265" i="14"/>
  <c r="BX265" i="14"/>
  <c r="BY265" i="14"/>
  <c r="BZ265" i="14"/>
  <c r="CA265" i="14"/>
  <c r="CB265" i="14"/>
  <c r="CC265" i="14"/>
  <c r="CD265" i="14"/>
  <c r="CE265" i="14"/>
  <c r="CF265" i="14"/>
  <c r="CG265" i="14"/>
  <c r="CH265" i="14"/>
  <c r="CI265" i="14"/>
  <c r="CJ265" i="14"/>
  <c r="CK265" i="14"/>
  <c r="CL265" i="14"/>
  <c r="CM265" i="14"/>
  <c r="CN265" i="14"/>
  <c r="CO265" i="14"/>
  <c r="CP265" i="14"/>
  <c r="CQ265" i="14"/>
  <c r="CR265" i="14"/>
  <c r="CS265" i="14"/>
  <c r="CT265" i="14"/>
  <c r="CU265" i="14"/>
  <c r="CV265" i="14"/>
  <c r="CW265" i="14"/>
  <c r="K266" i="14"/>
  <c r="M266" i="14"/>
  <c r="O266" i="14"/>
  <c r="P266" i="14"/>
  <c r="S266" i="14"/>
  <c r="T266" i="14"/>
  <c r="U266" i="14"/>
  <c r="X266" i="14"/>
  <c r="Y266" i="14"/>
  <c r="AA266" i="14"/>
  <c r="AC266" i="14"/>
  <c r="AE266" i="14"/>
  <c r="AF266" i="14"/>
  <c r="AH266" i="14"/>
  <c r="AI266" i="14"/>
  <c r="AJ266" i="14"/>
  <c r="AL266" i="14"/>
  <c r="AM266" i="14"/>
  <c r="AN266" i="14"/>
  <c r="AP266" i="14"/>
  <c r="AQ266" i="14"/>
  <c r="AR266" i="14"/>
  <c r="AT266" i="14"/>
  <c r="AU266" i="14"/>
  <c r="AV266" i="14"/>
  <c r="AX266" i="14"/>
  <c r="AY266" i="14"/>
  <c r="AZ266" i="14"/>
  <c r="BB266" i="14"/>
  <c r="BC266" i="14"/>
  <c r="BD266" i="14"/>
  <c r="BF266" i="14"/>
  <c r="BG266" i="14"/>
  <c r="BH266" i="14"/>
  <c r="BJ266" i="14"/>
  <c r="BK266" i="14"/>
  <c r="BL266" i="14"/>
  <c r="BN266" i="14"/>
  <c r="BO266" i="14"/>
  <c r="BP266" i="14"/>
  <c r="BR266" i="14"/>
  <c r="BS266" i="14"/>
  <c r="BT266" i="14"/>
  <c r="BV266" i="14"/>
  <c r="BW266" i="14"/>
  <c r="BX266" i="14"/>
  <c r="BZ266" i="14"/>
  <c r="CA266" i="14"/>
  <c r="CB266" i="14"/>
  <c r="CD266" i="14"/>
  <c r="CE266" i="14"/>
  <c r="CF266" i="14"/>
  <c r="CH266" i="14"/>
  <c r="CI266" i="14"/>
  <c r="CJ266" i="14"/>
  <c r="CL266" i="14"/>
  <c r="CM266" i="14"/>
  <c r="CN266" i="14"/>
  <c r="CP266" i="14"/>
  <c r="CQ266" i="14"/>
  <c r="CR266" i="14"/>
  <c r="CT266" i="14"/>
  <c r="CU266" i="14"/>
  <c r="CV266" i="14"/>
  <c r="L267" i="14"/>
  <c r="O267" i="14"/>
  <c r="S267" i="14"/>
  <c r="W267" i="14"/>
  <c r="Z267" i="14"/>
  <c r="AD267" i="14"/>
  <c r="AH267" i="14"/>
  <c r="AJ267" i="14"/>
  <c r="AN267" i="14"/>
  <c r="AR267" i="14"/>
  <c r="AU267" i="14"/>
  <c r="AY267" i="14"/>
  <c r="BC267" i="14"/>
  <c r="BF267" i="14"/>
  <c r="BJ267" i="14"/>
  <c r="BN267" i="14"/>
  <c r="BP267" i="14"/>
  <c r="BT267" i="14"/>
  <c r="BX267" i="14"/>
  <c r="CA267" i="14"/>
  <c r="CE267" i="14"/>
  <c r="CI267" i="14"/>
  <c r="CL267" i="14"/>
  <c r="CP267" i="14"/>
  <c r="CT267" i="14"/>
  <c r="CV267" i="14"/>
  <c r="S268" i="14"/>
  <c r="T268" i="14"/>
  <c r="AC268" i="14"/>
  <c r="AE268" i="14"/>
  <c r="AN268" i="14"/>
  <c r="AO268" i="14"/>
  <c r="AY268" i="14"/>
  <c r="AZ268" i="14"/>
  <c r="BI268" i="14"/>
  <c r="BK268" i="14"/>
  <c r="BT268" i="14"/>
  <c r="BU268" i="14"/>
  <c r="CE268" i="14"/>
  <c r="CF268" i="14"/>
  <c r="CO268" i="14"/>
  <c r="CQ268" i="14"/>
  <c r="K269" i="14"/>
  <c r="L269" i="14"/>
  <c r="M269" i="14"/>
  <c r="N269" i="14"/>
  <c r="O269" i="14"/>
  <c r="P269" i="14"/>
  <c r="Q269" i="14"/>
  <c r="R269" i="14"/>
  <c r="S269" i="14"/>
  <c r="T269" i="14"/>
  <c r="U269" i="14"/>
  <c r="V269" i="14"/>
  <c r="W269" i="14"/>
  <c r="X269" i="14"/>
  <c r="Y269" i="14"/>
  <c r="Z269" i="14"/>
  <c r="AA269" i="14"/>
  <c r="AB269" i="14"/>
  <c r="AC269" i="14"/>
  <c r="AD269" i="14"/>
  <c r="AE269" i="14"/>
  <c r="AF269" i="14"/>
  <c r="AG269" i="14"/>
  <c r="AH269" i="14"/>
  <c r="AI269" i="14"/>
  <c r="AJ269" i="14"/>
  <c r="AK269" i="14"/>
  <c r="AL269" i="14"/>
  <c r="AM269" i="14"/>
  <c r="AN269" i="14"/>
  <c r="AO269" i="14"/>
  <c r="AP269" i="14"/>
  <c r="AQ269" i="14"/>
  <c r="AR269" i="14"/>
  <c r="AS269" i="14"/>
  <c r="AT269" i="14"/>
  <c r="AU269" i="14"/>
  <c r="AV269" i="14"/>
  <c r="AW269" i="14"/>
  <c r="AX269" i="14"/>
  <c r="AY269" i="14"/>
  <c r="AZ269" i="14"/>
  <c r="BA269" i="14"/>
  <c r="BB269" i="14"/>
  <c r="BC269" i="14"/>
  <c r="BD269" i="14"/>
  <c r="BE269" i="14"/>
  <c r="BF269" i="14"/>
  <c r="BG269" i="14"/>
  <c r="BH269" i="14"/>
  <c r="BI269" i="14"/>
  <c r="BJ269" i="14"/>
  <c r="BK269" i="14"/>
  <c r="BL269" i="14"/>
  <c r="BM269" i="14"/>
  <c r="BN269" i="14"/>
  <c r="BO269" i="14"/>
  <c r="BP269" i="14"/>
  <c r="BQ269" i="14"/>
  <c r="BR269" i="14"/>
  <c r="BS269" i="14"/>
  <c r="BT269" i="14"/>
  <c r="BU269" i="14"/>
  <c r="BV269" i="14"/>
  <c r="BW269" i="14"/>
  <c r="BX269" i="14"/>
  <c r="BY269" i="14"/>
  <c r="BZ269" i="14"/>
  <c r="CA269" i="14"/>
  <c r="CB269" i="14"/>
  <c r="CC269" i="14"/>
  <c r="CD269" i="14"/>
  <c r="CE269" i="14"/>
  <c r="CF269" i="14"/>
  <c r="CG269" i="14"/>
  <c r="CH269" i="14"/>
  <c r="CI269" i="14"/>
  <c r="CJ269" i="14"/>
  <c r="CK269" i="14"/>
  <c r="CL269" i="14"/>
  <c r="CM269" i="14"/>
  <c r="CN269" i="14"/>
  <c r="CO269" i="14"/>
  <c r="CP269" i="14"/>
  <c r="CQ269" i="14"/>
  <c r="CR269" i="14"/>
  <c r="CS269" i="14"/>
  <c r="CT269" i="14"/>
  <c r="CU269" i="14"/>
  <c r="CV269" i="14"/>
  <c r="CW269" i="14"/>
  <c r="K270" i="14"/>
  <c r="L270" i="14"/>
  <c r="M270" i="14"/>
  <c r="N270" i="14"/>
  <c r="O270" i="14"/>
  <c r="P270" i="14"/>
  <c r="Q270" i="14"/>
  <c r="R270" i="14"/>
  <c r="S270" i="14"/>
  <c r="T270" i="14"/>
  <c r="U270" i="14"/>
  <c r="V270" i="14"/>
  <c r="W270" i="14"/>
  <c r="X270" i="14"/>
  <c r="Y270" i="14"/>
  <c r="Z270" i="14"/>
  <c r="AA270" i="14"/>
  <c r="AB270" i="14"/>
  <c r="AC270" i="14"/>
  <c r="AD270" i="14"/>
  <c r="AE270" i="14"/>
  <c r="AF270" i="14"/>
  <c r="AG270" i="14"/>
  <c r="AH270" i="14"/>
  <c r="AI270" i="14"/>
  <c r="AJ270" i="14"/>
  <c r="AK270" i="14"/>
  <c r="AL270" i="14"/>
  <c r="AM270" i="14"/>
  <c r="AN270" i="14"/>
  <c r="AO270" i="14"/>
  <c r="AP270" i="14"/>
  <c r="AQ270" i="14"/>
  <c r="AR270" i="14"/>
  <c r="AS270" i="14"/>
  <c r="AT270" i="14"/>
  <c r="AU270" i="14"/>
  <c r="AV270" i="14"/>
  <c r="AW270" i="14"/>
  <c r="AX270" i="14"/>
  <c r="AY270" i="14"/>
  <c r="AZ270" i="14"/>
  <c r="BA270" i="14"/>
  <c r="BB270" i="14"/>
  <c r="BC270" i="14"/>
  <c r="BD270" i="14"/>
  <c r="BE270" i="14"/>
  <c r="BF270" i="14"/>
  <c r="BG270" i="14"/>
  <c r="BH270" i="14"/>
  <c r="BI270" i="14"/>
  <c r="BJ270" i="14"/>
  <c r="BK270" i="14"/>
  <c r="BL270" i="14"/>
  <c r="BM270" i="14"/>
  <c r="BN270" i="14"/>
  <c r="BO270" i="14"/>
  <c r="BP270" i="14"/>
  <c r="BQ270" i="14"/>
  <c r="BR270" i="14"/>
  <c r="BS270" i="14"/>
  <c r="BT270" i="14"/>
  <c r="BU270" i="14"/>
  <c r="BV270" i="14"/>
  <c r="BW270" i="14"/>
  <c r="BX270" i="14"/>
  <c r="BY270" i="14"/>
  <c r="BZ270" i="14"/>
  <c r="CA270" i="14"/>
  <c r="CB270" i="14"/>
  <c r="CC270" i="14"/>
  <c r="CD270" i="14"/>
  <c r="CE270" i="14"/>
  <c r="CF270" i="14"/>
  <c r="CG270" i="14"/>
  <c r="CH270" i="14"/>
  <c r="CI270" i="14"/>
  <c r="CJ270" i="14"/>
  <c r="CK270" i="14"/>
  <c r="CL270" i="14"/>
  <c r="CM270" i="14"/>
  <c r="CN270" i="14"/>
  <c r="CO270" i="14"/>
  <c r="CP270" i="14"/>
  <c r="CQ270" i="14"/>
  <c r="CR270" i="14"/>
  <c r="CS270" i="14"/>
  <c r="CT270" i="14"/>
  <c r="CU270" i="14"/>
  <c r="CV270" i="14"/>
  <c r="CW270" i="14"/>
  <c r="N271" i="14"/>
  <c r="P271" i="14"/>
  <c r="T271" i="14"/>
  <c r="X271" i="14"/>
  <c r="AA271" i="14"/>
  <c r="AE271" i="14"/>
  <c r="AI271" i="14"/>
  <c r="AL271" i="14"/>
  <c r="AP271" i="14"/>
  <c r="AT271" i="14"/>
  <c r="AV271" i="14"/>
  <c r="AZ271" i="14"/>
  <c r="BD271" i="14"/>
  <c r="BG271" i="14"/>
  <c r="BK271" i="14"/>
  <c r="BO271" i="14"/>
  <c r="BR271" i="14"/>
  <c r="BV271" i="14"/>
  <c r="BZ271" i="14"/>
  <c r="CB271" i="14"/>
  <c r="CF271" i="14"/>
  <c r="CJ271" i="14"/>
  <c r="CM271" i="14"/>
  <c r="CQ271" i="14"/>
  <c r="CU271" i="14"/>
  <c r="O272" i="14"/>
  <c r="P272" i="14"/>
  <c r="Y272" i="14"/>
  <c r="AA272" i="14"/>
  <c r="AJ272" i="14"/>
  <c r="AK272" i="14"/>
  <c r="AU272" i="14"/>
  <c r="AV272" i="14"/>
  <c r="BE272" i="14"/>
  <c r="BG272" i="14"/>
  <c r="BP272" i="14"/>
  <c r="BQ272" i="14"/>
  <c r="CA272" i="14"/>
  <c r="CB272" i="14"/>
  <c r="CK272" i="14"/>
  <c r="CM272" i="14"/>
  <c r="CV272" i="14"/>
  <c r="CW272" i="14"/>
  <c r="K273" i="14"/>
  <c r="L273" i="14"/>
  <c r="M273" i="14"/>
  <c r="N273" i="14"/>
  <c r="O273" i="14"/>
  <c r="P273" i="14"/>
  <c r="Q273" i="14"/>
  <c r="R273" i="14"/>
  <c r="S273" i="14"/>
  <c r="T273" i="14"/>
  <c r="U273" i="14"/>
  <c r="V273" i="14"/>
  <c r="W273" i="14"/>
  <c r="X273" i="14"/>
  <c r="Y273" i="14"/>
  <c r="Z273" i="14"/>
  <c r="AA273" i="14"/>
  <c r="AB273" i="14"/>
  <c r="AC273" i="14"/>
  <c r="AD273" i="14"/>
  <c r="AE273" i="14"/>
  <c r="AF273" i="14"/>
  <c r="AG273" i="14"/>
  <c r="AH273" i="14"/>
  <c r="AI273" i="14"/>
  <c r="AJ273" i="14"/>
  <c r="AK273" i="14"/>
  <c r="AL273" i="14"/>
  <c r="AM273" i="14"/>
  <c r="AN273" i="14"/>
  <c r="AO273" i="14"/>
  <c r="AP273" i="14"/>
  <c r="AQ273" i="14"/>
  <c r="AR273" i="14"/>
  <c r="AS273" i="14"/>
  <c r="AT273" i="14"/>
  <c r="AU273" i="14"/>
  <c r="AV273" i="14"/>
  <c r="AW273" i="14"/>
  <c r="AX273" i="14"/>
  <c r="AY273" i="14"/>
  <c r="AZ273" i="14"/>
  <c r="BA273" i="14"/>
  <c r="BB273" i="14"/>
  <c r="BC273" i="14"/>
  <c r="BD273" i="14"/>
  <c r="BE273" i="14"/>
  <c r="BF273" i="14"/>
  <c r="BG273" i="14"/>
  <c r="BH273" i="14"/>
  <c r="BI273" i="14"/>
  <c r="BJ273" i="14"/>
  <c r="BK273" i="14"/>
  <c r="BL273" i="14"/>
  <c r="BM273" i="14"/>
  <c r="BN273" i="14"/>
  <c r="BO273" i="14"/>
  <c r="BP273" i="14"/>
  <c r="BQ273" i="14"/>
  <c r="BR273" i="14"/>
  <c r="BS273" i="14"/>
  <c r="BT273" i="14"/>
  <c r="BU273" i="14"/>
  <c r="BV273" i="14"/>
  <c r="BW273" i="14"/>
  <c r="BX273" i="14"/>
  <c r="BY273" i="14"/>
  <c r="BZ273" i="14"/>
  <c r="CA273" i="14"/>
  <c r="CB273" i="14"/>
  <c r="CC273" i="14"/>
  <c r="CD273" i="14"/>
  <c r="CE273" i="14"/>
  <c r="CF273" i="14"/>
  <c r="CG273" i="14"/>
  <c r="CH273" i="14"/>
  <c r="CI273" i="14"/>
  <c r="CJ273" i="14"/>
  <c r="CK273" i="14"/>
  <c r="CL273" i="14"/>
  <c r="CM273" i="14"/>
  <c r="CN273" i="14"/>
  <c r="CO273" i="14"/>
  <c r="CP273" i="14"/>
  <c r="CQ273" i="14"/>
  <c r="CR273" i="14"/>
  <c r="CS273" i="14"/>
  <c r="CT273" i="14"/>
  <c r="CU273" i="14"/>
  <c r="CV273" i="14"/>
  <c r="CW273" i="14"/>
  <c r="K274" i="14"/>
  <c r="L274" i="14"/>
  <c r="M274" i="14"/>
  <c r="N274" i="14"/>
  <c r="O274" i="14"/>
  <c r="P274" i="14"/>
  <c r="Q274" i="14"/>
  <c r="R274" i="14"/>
  <c r="S274" i="14"/>
  <c r="T274" i="14"/>
  <c r="U274" i="14"/>
  <c r="V274" i="14"/>
  <c r="W274" i="14"/>
  <c r="X274" i="14"/>
  <c r="Y274" i="14"/>
  <c r="Z274" i="14"/>
  <c r="AA274" i="14"/>
  <c r="AB274" i="14"/>
  <c r="AC274" i="14"/>
  <c r="AD274" i="14"/>
  <c r="AE274" i="14"/>
  <c r="AF274" i="14"/>
  <c r="AG274" i="14"/>
  <c r="AH274" i="14"/>
  <c r="AI274" i="14"/>
  <c r="AJ274" i="14"/>
  <c r="AK274" i="14"/>
  <c r="AL274" i="14"/>
  <c r="AM274" i="14"/>
  <c r="AN274" i="14"/>
  <c r="AO274" i="14"/>
  <c r="AP274" i="14"/>
  <c r="AQ274" i="14"/>
  <c r="AR274" i="14"/>
  <c r="AS274" i="14"/>
  <c r="AT274" i="14"/>
  <c r="AU274" i="14"/>
  <c r="AV274" i="14"/>
  <c r="AW274" i="14"/>
  <c r="AX274" i="14"/>
  <c r="AY274" i="14"/>
  <c r="AZ274" i="14"/>
  <c r="BA274" i="14"/>
  <c r="BB274" i="14"/>
  <c r="BC274" i="14"/>
  <c r="BD274" i="14"/>
  <c r="BE274" i="14"/>
  <c r="BF274" i="14"/>
  <c r="BG274" i="14"/>
  <c r="BH274" i="14"/>
  <c r="BI274" i="14"/>
  <c r="BJ274" i="14"/>
  <c r="BK274" i="14"/>
  <c r="BL274" i="14"/>
  <c r="BM274" i="14"/>
  <c r="BN274" i="14"/>
  <c r="BO274" i="14"/>
  <c r="BP274" i="14"/>
  <c r="BQ274" i="14"/>
  <c r="BR274" i="14"/>
  <c r="BS274" i="14"/>
  <c r="BT274" i="14"/>
  <c r="BU274" i="14"/>
  <c r="BV274" i="14"/>
  <c r="BW274" i="14"/>
  <c r="BX274" i="14"/>
  <c r="BY274" i="14"/>
  <c r="BZ274" i="14"/>
  <c r="CA274" i="14"/>
  <c r="CB274" i="14"/>
  <c r="CC274" i="14"/>
  <c r="CD274" i="14"/>
  <c r="CE274" i="14"/>
  <c r="CF274" i="14"/>
  <c r="CG274" i="14"/>
  <c r="CH274" i="14"/>
  <c r="CI274" i="14"/>
  <c r="CJ274" i="14"/>
  <c r="CK274" i="14"/>
  <c r="CL274" i="14"/>
  <c r="CM274" i="14"/>
  <c r="CN274" i="14"/>
  <c r="CO274" i="14"/>
  <c r="CP274" i="14"/>
  <c r="CQ274" i="14"/>
  <c r="CR274" i="14"/>
  <c r="CS274" i="14"/>
  <c r="CT274" i="14"/>
  <c r="CU274" i="14"/>
  <c r="CV274" i="14"/>
  <c r="CW274" i="14"/>
  <c r="L275" i="14"/>
  <c r="P275" i="14"/>
  <c r="T275" i="14"/>
  <c r="W275" i="14"/>
  <c r="AA275" i="14"/>
  <c r="AE275" i="14"/>
  <c r="AH275" i="14"/>
  <c r="AL275" i="14"/>
  <c r="AP275" i="14"/>
  <c r="AR275" i="14"/>
  <c r="AV275" i="14"/>
  <c r="AZ275" i="14"/>
  <c r="BC275" i="14"/>
  <c r="BG275" i="14"/>
  <c r="BK275" i="14"/>
  <c r="BN275" i="14"/>
  <c r="BR275" i="14"/>
  <c r="BV275" i="14"/>
  <c r="BX275" i="14"/>
  <c r="CB275" i="14"/>
  <c r="CF275" i="14"/>
  <c r="CI275" i="14"/>
  <c r="CM275" i="14"/>
  <c r="CQ275" i="14"/>
  <c r="CT275" i="14"/>
  <c r="K276" i="14"/>
  <c r="Q276" i="14"/>
  <c r="U276" i="14"/>
  <c r="AB276" i="14"/>
  <c r="AF276" i="14"/>
  <c r="AM276" i="14"/>
  <c r="AQ276" i="14"/>
  <c r="AW276" i="14"/>
  <c r="BA276" i="14"/>
  <c r="BH276" i="14"/>
  <c r="BL276" i="14"/>
  <c r="BS276" i="14"/>
  <c r="BW276" i="14"/>
  <c r="CC276" i="14"/>
  <c r="CG276" i="14"/>
  <c r="CN276" i="14"/>
  <c r="CR276" i="14"/>
  <c r="K277" i="14"/>
  <c r="L277" i="14"/>
  <c r="M277" i="14"/>
  <c r="N277" i="14"/>
  <c r="O277" i="14"/>
  <c r="P277" i="14"/>
  <c r="Q277" i="14"/>
  <c r="R277" i="14"/>
  <c r="S277" i="14"/>
  <c r="T277" i="14"/>
  <c r="U277" i="14"/>
  <c r="V277" i="14"/>
  <c r="W277" i="14"/>
  <c r="X277" i="14"/>
  <c r="Y277" i="14"/>
  <c r="Z277" i="14"/>
  <c r="AA277" i="14"/>
  <c r="AB277" i="14"/>
  <c r="AC277" i="14"/>
  <c r="AD277" i="14"/>
  <c r="AE277" i="14"/>
  <c r="AF277" i="14"/>
  <c r="AG277" i="14"/>
  <c r="AH277" i="14"/>
  <c r="AI277" i="14"/>
  <c r="AJ277" i="14"/>
  <c r="AK277" i="14"/>
  <c r="AL277" i="14"/>
  <c r="AM277" i="14"/>
  <c r="AN277" i="14"/>
  <c r="AO277" i="14"/>
  <c r="AP277" i="14"/>
  <c r="AQ277" i="14"/>
  <c r="AR277" i="14"/>
  <c r="AS277" i="14"/>
  <c r="AT277" i="14"/>
  <c r="AU277" i="14"/>
  <c r="AV277" i="14"/>
  <c r="AW277" i="14"/>
  <c r="AX277" i="14"/>
  <c r="AY277" i="14"/>
  <c r="AZ277" i="14"/>
  <c r="BA277" i="14"/>
  <c r="BB277" i="14"/>
  <c r="BC277" i="14"/>
  <c r="BD277" i="14"/>
  <c r="BE277" i="14"/>
  <c r="BF277" i="14"/>
  <c r="BG277" i="14"/>
  <c r="BH277" i="14"/>
  <c r="BI277" i="14"/>
  <c r="BJ277" i="14"/>
  <c r="BK277" i="14"/>
  <c r="BL277" i="14"/>
  <c r="BM277" i="14"/>
  <c r="BN277" i="14"/>
  <c r="BO277" i="14"/>
  <c r="BP277" i="14"/>
  <c r="BQ277" i="14"/>
  <c r="BR277" i="14"/>
  <c r="BS277" i="14"/>
  <c r="BT277" i="14"/>
  <c r="BU277" i="14"/>
  <c r="BV277" i="14"/>
  <c r="BW277" i="14"/>
  <c r="BX277" i="14"/>
  <c r="BY277" i="14"/>
  <c r="BZ277" i="14"/>
  <c r="CA277" i="14"/>
  <c r="CB277" i="14"/>
  <c r="CC277" i="14"/>
  <c r="CD277" i="14"/>
  <c r="CE277" i="14"/>
  <c r="CF277" i="14"/>
  <c r="CG277" i="14"/>
  <c r="CH277" i="14"/>
  <c r="CI277" i="14"/>
  <c r="CJ277" i="14"/>
  <c r="CK277" i="14"/>
  <c r="CL277" i="14"/>
  <c r="CM277" i="14"/>
  <c r="CN277" i="14"/>
  <c r="CO277" i="14"/>
  <c r="CP277" i="14"/>
  <c r="CQ277" i="14"/>
  <c r="CR277" i="14"/>
  <c r="CS277" i="14"/>
  <c r="CT277" i="14"/>
  <c r="CU277" i="14"/>
  <c r="CV277" i="14"/>
  <c r="CW277" i="14"/>
  <c r="K278" i="14"/>
  <c r="L278" i="14"/>
  <c r="M278" i="14"/>
  <c r="N278" i="14"/>
  <c r="O278" i="14"/>
  <c r="P278" i="14"/>
  <c r="Q278" i="14"/>
  <c r="R278" i="14"/>
  <c r="S278" i="14"/>
  <c r="T278" i="14"/>
  <c r="U278" i="14"/>
  <c r="V278" i="14"/>
  <c r="W278" i="14"/>
  <c r="X278" i="14"/>
  <c r="Y278" i="14"/>
  <c r="Z278" i="14"/>
  <c r="AA278" i="14"/>
  <c r="AB278" i="14"/>
  <c r="AC278" i="14"/>
  <c r="AD278" i="14"/>
  <c r="AE278" i="14"/>
  <c r="AF278" i="14"/>
  <c r="AG278" i="14"/>
  <c r="AH278" i="14"/>
  <c r="AI278" i="14"/>
  <c r="AJ278" i="14"/>
  <c r="AK278" i="14"/>
  <c r="AL278" i="14"/>
  <c r="AM278" i="14"/>
  <c r="AN278" i="14"/>
  <c r="AO278" i="14"/>
  <c r="AP278" i="14"/>
  <c r="AQ278" i="14"/>
  <c r="AR278" i="14"/>
  <c r="AS278" i="14"/>
  <c r="AT278" i="14"/>
  <c r="AU278" i="14"/>
  <c r="AV278" i="14"/>
  <c r="AW278" i="14"/>
  <c r="AX278" i="14"/>
  <c r="AY278" i="14"/>
  <c r="AZ278" i="14"/>
  <c r="BA278" i="14"/>
  <c r="BB278" i="14"/>
  <c r="BC278" i="14"/>
  <c r="BD278" i="14"/>
  <c r="BE278" i="14"/>
  <c r="BF278" i="14"/>
  <c r="BG278" i="14"/>
  <c r="BH278" i="14"/>
  <c r="BI278" i="14"/>
  <c r="BJ278" i="14"/>
  <c r="BK278" i="14"/>
  <c r="BL278" i="14"/>
  <c r="BM278" i="14"/>
  <c r="BN278" i="14"/>
  <c r="BO278" i="14"/>
  <c r="BP278" i="14"/>
  <c r="BQ278" i="14"/>
  <c r="BR278" i="14"/>
  <c r="BS278" i="14"/>
  <c r="BT278" i="14"/>
  <c r="BU278" i="14"/>
  <c r="BV278" i="14"/>
  <c r="BW278" i="14"/>
  <c r="BX278" i="14"/>
  <c r="BY278" i="14"/>
  <c r="BZ278" i="14"/>
  <c r="CA278" i="14"/>
  <c r="CB278" i="14"/>
  <c r="CC278" i="14"/>
  <c r="CD278" i="14"/>
  <c r="CE278" i="14"/>
  <c r="CF278" i="14"/>
  <c r="CG278" i="14"/>
  <c r="CH278" i="14"/>
  <c r="CI278" i="14"/>
  <c r="CJ278" i="14"/>
  <c r="CK278" i="14"/>
  <c r="CL278" i="14"/>
  <c r="CM278" i="14"/>
  <c r="CN278" i="14"/>
  <c r="CO278" i="14"/>
  <c r="CP278" i="14"/>
  <c r="CQ278" i="14"/>
  <c r="CR278" i="14"/>
  <c r="CS278" i="14"/>
  <c r="CT278" i="14"/>
  <c r="CU278" i="14"/>
  <c r="CV278" i="14"/>
  <c r="CW278" i="14"/>
  <c r="L279" i="14"/>
  <c r="P279" i="14"/>
  <c r="S279" i="14"/>
  <c r="W279" i="14"/>
  <c r="AA279" i="14"/>
  <c r="AD279" i="14"/>
  <c r="AH279" i="14"/>
  <c r="AL279" i="14"/>
  <c r="AN279" i="14"/>
  <c r="AR279" i="14"/>
  <c r="AV279" i="14"/>
  <c r="AY279" i="14"/>
  <c r="BC279" i="14"/>
  <c r="BG279" i="14"/>
  <c r="BJ279" i="14"/>
  <c r="BN279" i="14"/>
  <c r="BR279" i="14"/>
  <c r="BT279" i="14"/>
  <c r="BX279" i="14"/>
  <c r="CB279" i="14"/>
  <c r="CE279" i="14"/>
  <c r="CI279" i="14"/>
  <c r="CM279" i="14"/>
  <c r="CP279" i="14"/>
  <c r="CT279" i="14"/>
  <c r="M280" i="14"/>
  <c r="Q280" i="14"/>
  <c r="X280" i="14"/>
  <c r="AB280" i="14"/>
  <c r="AI280" i="14"/>
  <c r="AM280" i="14"/>
  <c r="AS280" i="14"/>
  <c r="AW280" i="14"/>
  <c r="BD280" i="14"/>
  <c r="BH280" i="14"/>
  <c r="BO280" i="14"/>
  <c r="BS280" i="14"/>
  <c r="BY280" i="14"/>
  <c r="CC280" i="14"/>
  <c r="CJ280" i="14"/>
  <c r="CN280" i="14"/>
  <c r="CU280" i="14"/>
  <c r="K281" i="14"/>
  <c r="L281" i="14"/>
  <c r="M281" i="14"/>
  <c r="N281" i="14"/>
  <c r="O281" i="14"/>
  <c r="P281" i="14"/>
  <c r="Q281" i="14"/>
  <c r="R281" i="14"/>
  <c r="S281" i="14"/>
  <c r="T281" i="14"/>
  <c r="U281" i="14"/>
  <c r="V281" i="14"/>
  <c r="W281" i="14"/>
  <c r="X281" i="14"/>
  <c r="Y281" i="14"/>
  <c r="Z281" i="14"/>
  <c r="AA281" i="14"/>
  <c r="AB281" i="14"/>
  <c r="AC281" i="14"/>
  <c r="AD281" i="14"/>
  <c r="AE281" i="14"/>
  <c r="AF281" i="14"/>
  <c r="AG281" i="14"/>
  <c r="AH281" i="14"/>
  <c r="AI281" i="14"/>
  <c r="AJ281" i="14"/>
  <c r="AK281" i="14"/>
  <c r="AL281" i="14"/>
  <c r="AM281" i="14"/>
  <c r="AN281" i="14"/>
  <c r="AO281" i="14"/>
  <c r="AP281" i="14"/>
  <c r="AQ281" i="14"/>
  <c r="AR281" i="14"/>
  <c r="AS281" i="14"/>
  <c r="AT281" i="14"/>
  <c r="AU281" i="14"/>
  <c r="AV281" i="14"/>
  <c r="AW281" i="14"/>
  <c r="AX281" i="14"/>
  <c r="AY281" i="14"/>
  <c r="AZ281" i="14"/>
  <c r="BA281" i="14"/>
  <c r="BB281" i="14"/>
  <c r="BC281" i="14"/>
  <c r="BD281" i="14"/>
  <c r="BE281" i="14"/>
  <c r="BF281" i="14"/>
  <c r="BG281" i="14"/>
  <c r="BH281" i="14"/>
  <c r="BI281" i="14"/>
  <c r="BJ281" i="14"/>
  <c r="BK281" i="14"/>
  <c r="BL281" i="14"/>
  <c r="BM281" i="14"/>
  <c r="BN281" i="14"/>
  <c r="BO281" i="14"/>
  <c r="BP281" i="14"/>
  <c r="BQ281" i="14"/>
  <c r="BR281" i="14"/>
  <c r="BS281" i="14"/>
  <c r="BT281" i="14"/>
  <c r="BU281" i="14"/>
  <c r="BV281" i="14"/>
  <c r="BW281" i="14"/>
  <c r="BX281" i="14"/>
  <c r="BY281" i="14"/>
  <c r="BZ281" i="14"/>
  <c r="CA281" i="14"/>
  <c r="CB281" i="14"/>
  <c r="CC281" i="14"/>
  <c r="CD281" i="14"/>
  <c r="CE281" i="14"/>
  <c r="CF281" i="14"/>
  <c r="CG281" i="14"/>
  <c r="CH281" i="14"/>
  <c r="CI281" i="14"/>
  <c r="CJ281" i="14"/>
  <c r="CK281" i="14"/>
  <c r="CL281" i="14"/>
  <c r="CM281" i="14"/>
  <c r="CN281" i="14"/>
  <c r="CO281" i="14"/>
  <c r="CP281" i="14"/>
  <c r="CQ281" i="14"/>
  <c r="CR281" i="14"/>
  <c r="CS281" i="14"/>
  <c r="CT281" i="14"/>
  <c r="CU281" i="14"/>
  <c r="CV281" i="14"/>
  <c r="CW281" i="14"/>
  <c r="K282" i="14"/>
  <c r="L282" i="14"/>
  <c r="M282" i="14"/>
  <c r="N282" i="14"/>
  <c r="O282" i="14"/>
  <c r="P282" i="14"/>
  <c r="Q282" i="14"/>
  <c r="R282" i="14"/>
  <c r="S282" i="14"/>
  <c r="T282" i="14"/>
  <c r="U282" i="14"/>
  <c r="V282" i="14"/>
  <c r="W282" i="14"/>
  <c r="X282" i="14"/>
  <c r="Y282" i="14"/>
  <c r="Z282" i="14"/>
  <c r="AA282" i="14"/>
  <c r="AB282" i="14"/>
  <c r="AC282" i="14"/>
  <c r="AD282" i="14"/>
  <c r="AE282" i="14"/>
  <c r="AF282" i="14"/>
  <c r="AG282" i="14"/>
  <c r="AH282" i="14"/>
  <c r="AI282" i="14"/>
  <c r="AJ282" i="14"/>
  <c r="AK282" i="14"/>
  <c r="AL282" i="14"/>
  <c r="AM282" i="14"/>
  <c r="AN282" i="14"/>
  <c r="AO282" i="14"/>
  <c r="AP282" i="14"/>
  <c r="AQ282" i="14"/>
  <c r="AR282" i="14"/>
  <c r="AS282" i="14"/>
  <c r="AT282" i="14"/>
  <c r="AU282" i="14"/>
  <c r="AV282" i="14"/>
  <c r="AW282" i="14"/>
  <c r="AX282" i="14"/>
  <c r="AY282" i="14"/>
  <c r="AZ282" i="14"/>
  <c r="BA282" i="14"/>
  <c r="BB282" i="14"/>
  <c r="BC282" i="14"/>
  <c r="BD282" i="14"/>
  <c r="BE282" i="14"/>
  <c r="BF282" i="14"/>
  <c r="BG282" i="14"/>
  <c r="BH282" i="14"/>
  <c r="BI282" i="14"/>
  <c r="BJ282" i="14"/>
  <c r="BK282" i="14"/>
  <c r="BL282" i="14"/>
  <c r="BM282" i="14"/>
  <c r="BN282" i="14"/>
  <c r="BO282" i="14"/>
  <c r="BP282" i="14"/>
  <c r="BQ282" i="14"/>
  <c r="BR282" i="14"/>
  <c r="BS282" i="14"/>
  <c r="BT282" i="14"/>
  <c r="BU282" i="14"/>
  <c r="BV282" i="14"/>
  <c r="BW282" i="14"/>
  <c r="BX282" i="14"/>
  <c r="BY282" i="14"/>
  <c r="BZ282" i="14"/>
  <c r="CA282" i="14"/>
  <c r="CB282" i="14"/>
  <c r="CC282" i="14"/>
  <c r="CD282" i="14"/>
  <c r="CE282" i="14"/>
  <c r="CF282" i="14"/>
  <c r="CG282" i="14"/>
  <c r="CH282" i="14"/>
  <c r="CI282" i="14"/>
  <c r="CJ282" i="14"/>
  <c r="CK282" i="14"/>
  <c r="CL282" i="14"/>
  <c r="CM282" i="14"/>
  <c r="CN282" i="14"/>
  <c r="CO282" i="14"/>
  <c r="CP282" i="14"/>
  <c r="CQ282" i="14"/>
  <c r="CR282" i="14"/>
  <c r="CS282" i="14"/>
  <c r="CT282" i="14"/>
  <c r="CU282" i="14"/>
  <c r="CV282" i="14"/>
  <c r="CW282" i="14"/>
  <c r="L283" i="14"/>
  <c r="O283" i="14"/>
  <c r="R283" i="14"/>
  <c r="S283" i="14"/>
  <c r="W283" i="14"/>
  <c r="X283" i="14"/>
  <c r="Z283" i="14"/>
  <c r="AD283" i="14"/>
  <c r="AE283" i="14"/>
  <c r="AH283" i="14"/>
  <c r="AJ283" i="14"/>
  <c r="AM283" i="14"/>
  <c r="AN283" i="14"/>
  <c r="AR283" i="14"/>
  <c r="AT283" i="14"/>
  <c r="AU283" i="14"/>
  <c r="AY283" i="14"/>
  <c r="AZ283" i="14"/>
  <c r="BC283" i="14"/>
  <c r="BF283" i="14"/>
  <c r="BH283" i="14"/>
  <c r="BJ283" i="14"/>
  <c r="BN283" i="14"/>
  <c r="BO283" i="14"/>
  <c r="BP283" i="14"/>
  <c r="BT283" i="14"/>
  <c r="BV283" i="14"/>
  <c r="BX283" i="14"/>
  <c r="CA283" i="14"/>
  <c r="CD283" i="14"/>
  <c r="CE283" i="14"/>
  <c r="CI283" i="14"/>
  <c r="CJ283" i="14"/>
  <c r="CL283" i="14"/>
  <c r="CP283" i="14"/>
  <c r="CQ283" i="14"/>
  <c r="CT283" i="14"/>
  <c r="CV283" i="14"/>
  <c r="AI284" i="14"/>
  <c r="AZ284" i="14"/>
  <c r="BY284" i="14"/>
  <c r="CQ284" i="14"/>
  <c r="O285" i="14"/>
  <c r="AB285" i="14"/>
  <c r="AQ285" i="14"/>
  <c r="BF285" i="14"/>
  <c r="BS285" i="14"/>
  <c r="CH285" i="14"/>
  <c r="CV285" i="14"/>
  <c r="K286" i="14"/>
  <c r="P286" i="14"/>
  <c r="Q286" i="14"/>
  <c r="W286" i="14"/>
  <c r="Y286" i="14"/>
  <c r="AE286" i="14"/>
  <c r="AF286" i="14"/>
  <c r="AK286" i="14"/>
  <c r="AM286" i="14"/>
  <c r="AR286" i="14"/>
  <c r="AU286" i="14"/>
  <c r="AZ286" i="14"/>
  <c r="BA286" i="14"/>
  <c r="BG286" i="14"/>
  <c r="BH286" i="14"/>
  <c r="BM286" i="14"/>
  <c r="BP286" i="14"/>
  <c r="BU286" i="14"/>
  <c r="BW286" i="14"/>
  <c r="CB286" i="14"/>
  <c r="CC286" i="14"/>
  <c r="CI286" i="14"/>
  <c r="CK286" i="14"/>
  <c r="CQ286" i="14"/>
  <c r="CR286" i="14"/>
  <c r="CW286" i="14"/>
  <c r="K288" i="14"/>
  <c r="O288" i="14"/>
  <c r="V288" i="14"/>
  <c r="Z288" i="14"/>
  <c r="AF288" i="14"/>
  <c r="AJ288" i="14"/>
  <c r="AQ288" i="14"/>
  <c r="AU288" i="14"/>
  <c r="BB288" i="14"/>
  <c r="BF288" i="14"/>
  <c r="BL288" i="14"/>
  <c r="BP288" i="14"/>
  <c r="BW288" i="14"/>
  <c r="CA288" i="14"/>
  <c r="CH288" i="14"/>
  <c r="CL288" i="14"/>
  <c r="CR288" i="14"/>
  <c r="CV288" i="14"/>
  <c r="K289" i="14"/>
  <c r="L289" i="14"/>
  <c r="M289" i="14"/>
  <c r="N289" i="14"/>
  <c r="O289" i="14"/>
  <c r="P289" i="14"/>
  <c r="Q289" i="14"/>
  <c r="R289" i="14"/>
  <c r="S289" i="14"/>
  <c r="T289" i="14"/>
  <c r="U289" i="14"/>
  <c r="V289" i="14"/>
  <c r="W289" i="14"/>
  <c r="X289" i="14"/>
  <c r="Y289" i="14"/>
  <c r="Z289" i="14"/>
  <c r="AA289" i="14"/>
  <c r="AB289" i="14"/>
  <c r="AC289" i="14"/>
  <c r="AD289" i="14"/>
  <c r="AE289" i="14"/>
  <c r="AF289" i="14"/>
  <c r="AG289" i="14"/>
  <c r="AH289" i="14"/>
  <c r="AI289" i="14"/>
  <c r="AJ289" i="14"/>
  <c r="AK289" i="14"/>
  <c r="AL289" i="14"/>
  <c r="AM289" i="14"/>
  <c r="AN289" i="14"/>
  <c r="AO289" i="14"/>
  <c r="AP289" i="14"/>
  <c r="AQ289" i="14"/>
  <c r="AR289" i="14"/>
  <c r="AS289" i="14"/>
  <c r="AT289" i="14"/>
  <c r="AU289" i="14"/>
  <c r="AV289" i="14"/>
  <c r="AW289" i="14"/>
  <c r="AX289" i="14"/>
  <c r="AY289" i="14"/>
  <c r="AZ289" i="14"/>
  <c r="BA289" i="14"/>
  <c r="BB289" i="14"/>
  <c r="BC289" i="14"/>
  <c r="BD289" i="14"/>
  <c r="BE289" i="14"/>
  <c r="BF289" i="14"/>
  <c r="BG289" i="14"/>
  <c r="BH289" i="14"/>
  <c r="BI289" i="14"/>
  <c r="BJ289" i="14"/>
  <c r="BK289" i="14"/>
  <c r="BL289" i="14"/>
  <c r="BM289" i="14"/>
  <c r="BN289" i="14"/>
  <c r="BO289" i="14"/>
  <c r="BP289" i="14"/>
  <c r="BQ289" i="14"/>
  <c r="BR289" i="14"/>
  <c r="BS289" i="14"/>
  <c r="BT289" i="14"/>
  <c r="BU289" i="14"/>
  <c r="BV289" i="14"/>
  <c r="BW289" i="14"/>
  <c r="BX289" i="14"/>
  <c r="BY289" i="14"/>
  <c r="BZ289" i="14"/>
  <c r="CA289" i="14"/>
  <c r="CB289" i="14"/>
  <c r="CC289" i="14"/>
  <c r="CD289" i="14"/>
  <c r="CE289" i="14"/>
  <c r="CF289" i="14"/>
  <c r="CG289" i="14"/>
  <c r="CH289" i="14"/>
  <c r="CI289" i="14"/>
  <c r="CJ289" i="14"/>
  <c r="CK289" i="14"/>
  <c r="CL289" i="14"/>
  <c r="CM289" i="14"/>
  <c r="CN289" i="14"/>
  <c r="CO289" i="14"/>
  <c r="CP289" i="14"/>
  <c r="CQ289" i="14"/>
  <c r="CR289" i="14"/>
  <c r="CS289" i="14"/>
  <c r="CT289" i="14"/>
  <c r="CU289" i="14"/>
  <c r="CV289" i="14"/>
  <c r="CW289" i="14"/>
  <c r="O290" i="14"/>
  <c r="AC290" i="14"/>
  <c r="AR290" i="14"/>
  <c r="BE290" i="14"/>
  <c r="BT290" i="14"/>
  <c r="CI290" i="14"/>
  <c r="CV290" i="14"/>
  <c r="M291" i="14"/>
  <c r="Y291" i="14"/>
  <c r="AA291" i="14"/>
  <c r="AO291" i="14"/>
  <c r="AS291" i="14"/>
  <c r="BC291" i="14"/>
  <c r="BJ291" i="14"/>
  <c r="BW291" i="14"/>
  <c r="CC291" i="14"/>
  <c r="CM291" i="14"/>
  <c r="CO291" i="14"/>
  <c r="M292" i="14"/>
  <c r="N292" i="14"/>
  <c r="Q292" i="14"/>
  <c r="R292" i="14"/>
  <c r="U292" i="14"/>
  <c r="V292" i="14"/>
  <c r="Y292" i="14"/>
  <c r="Z292" i="14"/>
  <c r="AC292" i="14"/>
  <c r="AD292" i="14"/>
  <c r="AG292" i="14"/>
  <c r="AH292" i="14"/>
  <c r="AK292" i="14"/>
  <c r="AL292" i="14"/>
  <c r="AO292" i="14"/>
  <c r="AP292" i="14"/>
  <c r="AS292" i="14"/>
  <c r="AT292" i="14"/>
  <c r="AW292" i="14"/>
  <c r="AX292" i="14"/>
  <c r="BA292" i="14"/>
  <c r="BB292" i="14"/>
  <c r="BE292" i="14"/>
  <c r="BF292" i="14"/>
  <c r="BI292" i="14"/>
  <c r="BJ292" i="14"/>
  <c r="BM292" i="14"/>
  <c r="BN292" i="14"/>
  <c r="BQ292" i="14"/>
  <c r="BR292" i="14"/>
  <c r="BU292" i="14"/>
  <c r="BV292" i="14"/>
  <c r="BY292" i="14"/>
  <c r="BZ292" i="14"/>
  <c r="CC292" i="14"/>
  <c r="CD292" i="14"/>
  <c r="CG292" i="14"/>
  <c r="CH292" i="14"/>
  <c r="CK292" i="14"/>
  <c r="CL292" i="14"/>
  <c r="CO292" i="14"/>
  <c r="CP292" i="14"/>
  <c r="CS292" i="14"/>
  <c r="CT292" i="14"/>
  <c r="CW292" i="14"/>
  <c r="M293" i="14"/>
  <c r="N293" i="14"/>
  <c r="Q293" i="14"/>
  <c r="R293" i="14"/>
  <c r="U293" i="14"/>
  <c r="V293" i="14"/>
  <c r="Y293" i="14"/>
  <c r="Z293" i="14"/>
  <c r="AC293" i="14"/>
  <c r="AD293" i="14"/>
  <c r="AG293" i="14"/>
  <c r="AH293" i="14"/>
  <c r="AK293" i="14"/>
  <c r="AL293" i="14"/>
  <c r="AO293" i="14"/>
  <c r="AP293" i="14"/>
  <c r="AS293" i="14"/>
  <c r="AT293" i="14"/>
  <c r="AW293" i="14"/>
  <c r="AX293" i="14"/>
  <c r="BA293" i="14"/>
  <c r="BB293" i="14"/>
  <c r="BE293" i="14"/>
  <c r="BF293" i="14"/>
  <c r="BI293" i="14"/>
  <c r="BJ293" i="14"/>
  <c r="BM293" i="14"/>
  <c r="BN293" i="14"/>
  <c r="BQ293" i="14"/>
  <c r="BR293" i="14"/>
  <c r="BU293" i="14"/>
  <c r="BV293" i="14"/>
  <c r="BY293" i="14"/>
  <c r="BZ293" i="14"/>
  <c r="CC293" i="14"/>
  <c r="CD293" i="14"/>
  <c r="CG293" i="14"/>
  <c r="CH293" i="14"/>
  <c r="CK293" i="14"/>
  <c r="CL293" i="14"/>
  <c r="CO293" i="14"/>
  <c r="CP293" i="14"/>
  <c r="CS293" i="14"/>
  <c r="CT293" i="14"/>
  <c r="CW293" i="14"/>
  <c r="V294" i="14"/>
  <c r="AG294" i="14"/>
  <c r="AR294" i="14"/>
  <c r="BC294" i="14"/>
  <c r="BM294" i="14"/>
  <c r="BX294" i="14"/>
  <c r="CI294" i="14"/>
  <c r="CS294" i="14"/>
  <c r="M295" i="14"/>
  <c r="O295" i="14"/>
  <c r="U295" i="14"/>
  <c r="X295" i="14"/>
  <c r="AE295" i="14"/>
  <c r="AI295" i="14"/>
  <c r="AO295" i="14"/>
  <c r="AQ295" i="14"/>
  <c r="AY295" i="14"/>
  <c r="AZ295" i="14"/>
  <c r="BG295" i="14"/>
  <c r="BK295" i="14"/>
  <c r="BQ295" i="14"/>
  <c r="BT295" i="14"/>
  <c r="CA295" i="14"/>
  <c r="CB295" i="14"/>
  <c r="CJ295" i="14"/>
  <c r="CM295" i="14"/>
  <c r="CS295" i="14"/>
  <c r="CU295" i="14"/>
  <c r="M296" i="14"/>
  <c r="N296" i="14"/>
  <c r="Q296" i="14"/>
  <c r="R296" i="14"/>
  <c r="U296" i="14"/>
  <c r="V296" i="14"/>
  <c r="Y296" i="14"/>
  <c r="Z296" i="14"/>
  <c r="AC296" i="14"/>
  <c r="AD296" i="14"/>
  <c r="AG296" i="14"/>
  <c r="AH296" i="14"/>
  <c r="AK296" i="14"/>
  <c r="AL296" i="14"/>
  <c r="AO296" i="14"/>
  <c r="AP296" i="14"/>
  <c r="AS296" i="14"/>
  <c r="AT296" i="14"/>
  <c r="AW296" i="14"/>
  <c r="AX296" i="14"/>
  <c r="BA296" i="14"/>
  <c r="BB296" i="14"/>
  <c r="BE296" i="14"/>
  <c r="BF296" i="14"/>
  <c r="BI296" i="14"/>
  <c r="BJ296" i="14"/>
  <c r="BM296" i="14"/>
  <c r="BN296" i="14"/>
  <c r="BQ296" i="14"/>
  <c r="BR296" i="14"/>
  <c r="BU296" i="14"/>
  <c r="BV296" i="14"/>
  <c r="BY296" i="14"/>
  <c r="BZ296" i="14"/>
  <c r="CC296" i="14"/>
  <c r="CD296" i="14"/>
  <c r="CG296" i="14"/>
  <c r="CH296" i="14"/>
  <c r="CK296" i="14"/>
  <c r="CL296" i="14"/>
  <c r="CO296" i="14"/>
  <c r="CP296" i="14"/>
  <c r="CS296" i="14"/>
  <c r="CT296" i="14"/>
  <c r="CW296" i="14"/>
  <c r="M297" i="14"/>
  <c r="N297" i="14"/>
  <c r="Q297" i="14"/>
  <c r="R297" i="14"/>
  <c r="U297" i="14"/>
  <c r="V297" i="14"/>
  <c r="Y297" i="14"/>
  <c r="Z297" i="14"/>
  <c r="AC297" i="14"/>
  <c r="AD297" i="14"/>
  <c r="AG297" i="14"/>
  <c r="AH297" i="14"/>
  <c r="AK297" i="14"/>
  <c r="AL297" i="14"/>
  <c r="AO297" i="14"/>
  <c r="AP297" i="14"/>
  <c r="AS297" i="14"/>
  <c r="AT297" i="14"/>
  <c r="AW297" i="14"/>
  <c r="AX297" i="14"/>
  <c r="BA297" i="14"/>
  <c r="BB297" i="14"/>
  <c r="BE297" i="14"/>
  <c r="BF297" i="14"/>
  <c r="BI297" i="14"/>
  <c r="BJ297" i="14"/>
  <c r="BM297" i="14"/>
  <c r="BN297" i="14"/>
  <c r="BQ297" i="14"/>
  <c r="BR297" i="14"/>
  <c r="BU297" i="14"/>
  <c r="BV297" i="14"/>
  <c r="BY297" i="14"/>
  <c r="BZ297" i="14"/>
  <c r="CC297" i="14"/>
  <c r="CD297" i="14"/>
  <c r="CG297" i="14"/>
  <c r="CH297" i="14"/>
  <c r="CK297" i="14"/>
  <c r="CL297" i="14"/>
  <c r="CO297" i="14"/>
  <c r="CP297" i="14"/>
  <c r="CS297" i="14"/>
  <c r="CT297" i="14"/>
  <c r="CW297" i="14"/>
  <c r="K298" i="14"/>
  <c r="V298" i="14"/>
  <c r="AG298" i="14"/>
  <c r="AQ298" i="14"/>
  <c r="BB298" i="14"/>
  <c r="BM298" i="14"/>
  <c r="BW298" i="14"/>
  <c r="CG298" i="14"/>
  <c r="CM298" i="14"/>
  <c r="CU298" i="14"/>
  <c r="K299" i="14"/>
  <c r="O299" i="14"/>
  <c r="P299" i="14"/>
  <c r="Q299" i="14"/>
  <c r="U299" i="14"/>
  <c r="W299" i="14"/>
  <c r="Y299" i="14"/>
  <c r="AB299" i="14"/>
  <c r="AE299" i="14"/>
  <c r="AF299" i="14"/>
  <c r="AJ299" i="14"/>
  <c r="AK299" i="14"/>
  <c r="AM299" i="14"/>
  <c r="AQ299" i="14"/>
  <c r="AR299" i="14"/>
  <c r="AU299" i="14"/>
  <c r="AW299" i="14"/>
  <c r="AZ299" i="14"/>
  <c r="BA299" i="14"/>
  <c r="BE299" i="14"/>
  <c r="BG299" i="14"/>
  <c r="BH299" i="14"/>
  <c r="BL299" i="14"/>
  <c r="BM299" i="14"/>
  <c r="BP299" i="14"/>
  <c r="BS299" i="14"/>
  <c r="BU299" i="14"/>
  <c r="BW299" i="14"/>
  <c r="CA299" i="14"/>
  <c r="CB299" i="14"/>
  <c r="CC299" i="14"/>
  <c r="CG299" i="14"/>
  <c r="CI299" i="14"/>
  <c r="CK299" i="14"/>
  <c r="CN299" i="14"/>
  <c r="CQ299" i="14"/>
  <c r="CR299" i="14"/>
  <c r="CV299" i="14"/>
  <c r="CW299" i="14"/>
  <c r="M300" i="14"/>
  <c r="N300" i="14"/>
  <c r="Q300" i="14"/>
  <c r="R300" i="14"/>
  <c r="U300" i="14"/>
  <c r="V300" i="14"/>
  <c r="Y300" i="14"/>
  <c r="Z300" i="14"/>
  <c r="AC300" i="14"/>
  <c r="AD300" i="14"/>
  <c r="AG300" i="14"/>
  <c r="AH300" i="14"/>
  <c r="AK300" i="14"/>
  <c r="AL300" i="14"/>
  <c r="AO300" i="14"/>
  <c r="AP300" i="14"/>
  <c r="AS300" i="14"/>
  <c r="AT300" i="14"/>
  <c r="AW300" i="14"/>
  <c r="AX300" i="14"/>
  <c r="BA300" i="14"/>
  <c r="BB300" i="14"/>
  <c r="BE300" i="14"/>
  <c r="BF300" i="14"/>
  <c r="BI300" i="14"/>
  <c r="BJ300" i="14"/>
  <c r="BM300" i="14"/>
  <c r="BN300" i="14"/>
  <c r="BQ300" i="14"/>
  <c r="BR300" i="14"/>
  <c r="BU300" i="14"/>
  <c r="BV300" i="14"/>
  <c r="BY300" i="14"/>
  <c r="BZ300" i="14"/>
  <c r="CC300" i="14"/>
  <c r="CD300" i="14"/>
  <c r="CG300" i="14"/>
  <c r="CH300" i="14"/>
  <c r="CK300" i="14"/>
  <c r="CL300" i="14"/>
  <c r="CO300" i="14"/>
  <c r="CP300" i="14"/>
  <c r="CS300" i="14"/>
  <c r="CT300" i="14"/>
  <c r="CW300" i="14"/>
  <c r="M301" i="14"/>
  <c r="N301" i="14"/>
  <c r="Q301" i="14"/>
  <c r="R301" i="14"/>
  <c r="U301" i="14"/>
  <c r="V301" i="14"/>
  <c r="Y301" i="14"/>
  <c r="Z301" i="14"/>
  <c r="AC301" i="14"/>
  <c r="AD301" i="14"/>
  <c r="AG301" i="14"/>
  <c r="AH301" i="14"/>
  <c r="AK301" i="14"/>
  <c r="AL301" i="14"/>
  <c r="AO301" i="14"/>
  <c r="AP301" i="14"/>
  <c r="AS301" i="14"/>
  <c r="AT301" i="14"/>
  <c r="AW301" i="14"/>
  <c r="AX301" i="14"/>
  <c r="BA301" i="14"/>
  <c r="BB301" i="14"/>
  <c r="BE301" i="14"/>
  <c r="BF301" i="14"/>
  <c r="BI301" i="14"/>
  <c r="BJ301" i="14"/>
  <c r="BM301" i="14"/>
  <c r="BN301" i="14"/>
  <c r="BQ301" i="14"/>
  <c r="BR301" i="14"/>
  <c r="BU301" i="14"/>
  <c r="BV301" i="14"/>
  <c r="BY301" i="14"/>
  <c r="BZ301" i="14"/>
  <c r="CC301" i="14"/>
  <c r="CD301" i="14"/>
  <c r="CG301" i="14"/>
  <c r="CH301" i="14"/>
  <c r="CK301" i="14"/>
  <c r="CL301" i="14"/>
  <c r="CO301" i="14"/>
  <c r="CP301" i="14"/>
  <c r="CS301" i="14"/>
  <c r="CT301" i="14"/>
  <c r="CW301" i="14"/>
  <c r="L302" i="14"/>
  <c r="S302" i="14"/>
  <c r="AA302" i="14"/>
  <c r="AG302" i="14"/>
  <c r="AN302" i="14"/>
  <c r="AV302" i="14"/>
  <c r="BC302" i="14"/>
  <c r="BI302" i="14"/>
  <c r="BQ302" i="14"/>
  <c r="BX302" i="14"/>
  <c r="CE302" i="14"/>
  <c r="CM302" i="14"/>
  <c r="CS302" i="14"/>
  <c r="L303" i="14"/>
  <c r="M303" i="14"/>
  <c r="Q303" i="14"/>
  <c r="S303" i="14"/>
  <c r="T303" i="14"/>
  <c r="X303" i="14"/>
  <c r="Y303" i="14"/>
  <c r="AB303" i="14"/>
  <c r="AE303" i="14"/>
  <c r="AG303" i="14"/>
  <c r="AI303" i="14"/>
  <c r="AM303" i="14"/>
  <c r="AN303" i="14"/>
  <c r="AO303" i="14"/>
  <c r="AS303" i="14"/>
  <c r="AU303" i="14"/>
  <c r="AW303" i="14"/>
  <c r="AZ303" i="14"/>
  <c r="BC303" i="14"/>
  <c r="BD303" i="14"/>
  <c r="BH303" i="14"/>
  <c r="BI303" i="14"/>
  <c r="BK303" i="14"/>
  <c r="BO303" i="14"/>
  <c r="BP303" i="14"/>
  <c r="BS303" i="14"/>
  <c r="BU303" i="14"/>
  <c r="BX303" i="14"/>
  <c r="BY303" i="14"/>
  <c r="CB303" i="14"/>
  <c r="CC303" i="14"/>
  <c r="CE303" i="14"/>
  <c r="CG303" i="14"/>
  <c r="CI303" i="14"/>
  <c r="CJ303" i="14"/>
  <c r="CM303" i="14"/>
  <c r="CN303" i="14"/>
  <c r="CO303" i="14"/>
  <c r="CR303" i="14"/>
  <c r="CS303" i="14"/>
  <c r="CU303" i="14"/>
  <c r="CW303" i="14"/>
  <c r="M304" i="14"/>
  <c r="N304" i="14"/>
  <c r="Q304" i="14"/>
  <c r="R304" i="14"/>
  <c r="U304" i="14"/>
  <c r="V304" i="14"/>
  <c r="Y304" i="14"/>
  <c r="Z304" i="14"/>
  <c r="AC304" i="14"/>
  <c r="AD304" i="14"/>
  <c r="AG304" i="14"/>
  <c r="AH304" i="14"/>
  <c r="AK304" i="14"/>
  <c r="AL304" i="14"/>
  <c r="AO304" i="14"/>
  <c r="AP304" i="14"/>
  <c r="AS304" i="14"/>
  <c r="AT304" i="14"/>
  <c r="AW304" i="14"/>
  <c r="AX304" i="14"/>
  <c r="BA304" i="14"/>
  <c r="BB304" i="14"/>
  <c r="BE304" i="14"/>
  <c r="BF304" i="14"/>
  <c r="BI304" i="14"/>
  <c r="BJ304" i="14"/>
  <c r="BM304" i="14"/>
  <c r="BN304" i="14"/>
  <c r="BQ304" i="14"/>
  <c r="BR304" i="14"/>
  <c r="BU304" i="14"/>
  <c r="BV304" i="14"/>
  <c r="BY304" i="14"/>
  <c r="BZ304" i="14"/>
  <c r="CC304" i="14"/>
  <c r="CD304" i="14"/>
  <c r="CG304" i="14"/>
  <c r="CH304" i="14"/>
  <c r="CK304" i="14"/>
  <c r="CL304" i="14"/>
  <c r="CO304" i="14"/>
  <c r="CP304" i="14"/>
  <c r="CS304" i="14"/>
  <c r="CT304" i="14"/>
  <c r="CW304" i="14"/>
  <c r="K305" i="14"/>
  <c r="M305" i="14"/>
  <c r="N305" i="14"/>
  <c r="O305" i="14"/>
  <c r="Q305" i="14"/>
  <c r="R305" i="14"/>
  <c r="S305" i="14"/>
  <c r="U305" i="14"/>
  <c r="V305" i="14"/>
  <c r="W305" i="14"/>
  <c r="Y305" i="14"/>
  <c r="Z305" i="14"/>
  <c r="AA305" i="14"/>
  <c r="AC305" i="14"/>
  <c r="AD305" i="14"/>
  <c r="AE305" i="14"/>
  <c r="AG305" i="14"/>
  <c r="AH305" i="14"/>
  <c r="AI305" i="14"/>
  <c r="AK305" i="14"/>
  <c r="AL305" i="14"/>
  <c r="AM305" i="14"/>
  <c r="AO305" i="14"/>
  <c r="AP305" i="14"/>
  <c r="AQ305" i="14"/>
  <c r="AS305" i="14"/>
  <c r="AT305" i="14"/>
  <c r="AU305" i="14"/>
  <c r="AW305" i="14"/>
  <c r="AX305" i="14"/>
  <c r="AY305" i="14"/>
  <c r="BA305" i="14"/>
  <c r="BB305" i="14"/>
  <c r="BC305" i="14"/>
  <c r="BE305" i="14"/>
  <c r="BF305" i="14"/>
  <c r="BG305" i="14"/>
  <c r="BI305" i="14"/>
  <c r="BJ305" i="14"/>
  <c r="BK305" i="14"/>
  <c r="BM305" i="14"/>
  <c r="BN305" i="14"/>
  <c r="BO305" i="14"/>
  <c r="BQ305" i="14"/>
  <c r="BR305" i="14"/>
  <c r="BS305" i="14"/>
  <c r="BU305" i="14"/>
  <c r="BV305" i="14"/>
  <c r="BW305" i="14"/>
  <c r="BY305" i="14"/>
  <c r="BZ305" i="14"/>
  <c r="CA305" i="14"/>
  <c r="CC305" i="14"/>
  <c r="CD305" i="14"/>
  <c r="CE305" i="14"/>
  <c r="CG305" i="14"/>
  <c r="CH305" i="14"/>
  <c r="CI305" i="14"/>
  <c r="CK305" i="14"/>
  <c r="CL305" i="14"/>
  <c r="CM305" i="14"/>
  <c r="CO305" i="14"/>
  <c r="CP305" i="14"/>
  <c r="CQ305" i="14"/>
  <c r="CS305" i="14"/>
  <c r="CT305" i="14"/>
  <c r="CU305" i="14"/>
  <c r="CW305" i="14"/>
  <c r="N306" i="14"/>
  <c r="S306" i="14"/>
  <c r="Y306" i="14"/>
  <c r="AD306" i="14"/>
  <c r="AI306" i="14"/>
  <c r="AO306" i="14"/>
  <c r="AT306" i="14"/>
  <c r="AY306" i="14"/>
  <c r="BE306" i="14"/>
  <c r="BJ306" i="14"/>
  <c r="BO306" i="14"/>
  <c r="BU306" i="14"/>
  <c r="BZ306" i="14"/>
  <c r="CE306" i="14"/>
  <c r="CK306" i="14"/>
  <c r="CP306" i="14"/>
  <c r="CU306" i="14"/>
  <c r="K307" i="14"/>
  <c r="L307" i="14"/>
  <c r="O307" i="14"/>
  <c r="P307" i="14"/>
  <c r="Q307" i="14"/>
  <c r="T307" i="14"/>
  <c r="U307" i="14"/>
  <c r="W307" i="14"/>
  <c r="Y307" i="14"/>
  <c r="AA307" i="14"/>
  <c r="AB307" i="14"/>
  <c r="AE307" i="14"/>
  <c r="AF307" i="14"/>
  <c r="AG307" i="14"/>
  <c r="AJ307" i="14"/>
  <c r="AK307" i="14"/>
  <c r="AM307" i="14"/>
  <c r="AO307" i="14"/>
  <c r="AQ307" i="14"/>
  <c r="AR307" i="14"/>
  <c r="AU307" i="14"/>
  <c r="AV307" i="14"/>
  <c r="AW307" i="14"/>
  <c r="AZ307" i="14"/>
  <c r="BA307" i="14"/>
  <c r="BC307" i="14"/>
  <c r="BE307" i="14"/>
  <c r="BG307" i="14"/>
  <c r="BH307" i="14"/>
  <c r="BK307" i="14"/>
  <c r="BL307" i="14"/>
  <c r="BM307" i="14"/>
  <c r="BP307" i="14"/>
  <c r="BQ307" i="14"/>
  <c r="BS307" i="14"/>
  <c r="BU307" i="14"/>
  <c r="BW307" i="14"/>
  <c r="BX307" i="14"/>
  <c r="CA307" i="14"/>
  <c r="CB307" i="14"/>
  <c r="CC307" i="14"/>
  <c r="CF307" i="14"/>
  <c r="CG307" i="14"/>
  <c r="CI307" i="14"/>
  <c r="CK307" i="14"/>
  <c r="CM307" i="14"/>
  <c r="CN307" i="14"/>
  <c r="CQ307" i="14"/>
  <c r="CR307" i="14"/>
  <c r="CS307" i="14"/>
  <c r="CV307" i="14"/>
  <c r="CW307" i="14"/>
  <c r="M308" i="14"/>
  <c r="N308" i="14"/>
  <c r="Q308" i="14"/>
  <c r="R308" i="14"/>
  <c r="U308" i="14"/>
  <c r="V308" i="14"/>
  <c r="Y308" i="14"/>
  <c r="Z308" i="14"/>
  <c r="AC308" i="14"/>
  <c r="AD308" i="14"/>
  <c r="AG308" i="14"/>
  <c r="AH308" i="14"/>
  <c r="AK308" i="14"/>
  <c r="AL308" i="14"/>
  <c r="AO308" i="14"/>
  <c r="AP308" i="14"/>
  <c r="AS308" i="14"/>
  <c r="AT308" i="14"/>
  <c r="AW308" i="14"/>
  <c r="AX308" i="14"/>
  <c r="BA308" i="14"/>
  <c r="BB308" i="14"/>
  <c r="BE308" i="14"/>
  <c r="BF308" i="14"/>
  <c r="BI308" i="14"/>
  <c r="BJ308" i="14"/>
  <c r="BM308" i="14"/>
  <c r="BN308" i="14"/>
  <c r="BQ308" i="14"/>
  <c r="BR308" i="14"/>
  <c r="BU308" i="14"/>
  <c r="BV308" i="14"/>
  <c r="BY308" i="14"/>
  <c r="BZ308" i="14"/>
  <c r="CC308" i="14"/>
  <c r="CD308" i="14"/>
  <c r="CG308" i="14"/>
  <c r="CH308" i="14"/>
  <c r="CK308" i="14"/>
  <c r="CL308" i="14"/>
  <c r="CO308" i="14"/>
  <c r="CP308" i="14"/>
  <c r="CS308" i="14"/>
  <c r="CT308" i="14"/>
  <c r="CW308" i="14"/>
  <c r="K309" i="14"/>
  <c r="M309" i="14"/>
  <c r="N309" i="14"/>
  <c r="O309" i="14"/>
  <c r="Q309" i="14"/>
  <c r="R309" i="14"/>
  <c r="S309" i="14"/>
  <c r="U309" i="14"/>
  <c r="V309" i="14"/>
  <c r="W309" i="14"/>
  <c r="Y309" i="14"/>
  <c r="Z309" i="14"/>
  <c r="AA309" i="14"/>
  <c r="AC309" i="14"/>
  <c r="AD309" i="14"/>
  <c r="AE309" i="14"/>
  <c r="AG309" i="14"/>
  <c r="AH309" i="14"/>
  <c r="AI309" i="14"/>
  <c r="AK309" i="14"/>
  <c r="AL309" i="14"/>
  <c r="AM309" i="14"/>
  <c r="AO309" i="14"/>
  <c r="AP309" i="14"/>
  <c r="AQ309" i="14"/>
  <c r="AS309" i="14"/>
  <c r="AT309" i="14"/>
  <c r="AU309" i="14"/>
  <c r="AW309" i="14"/>
  <c r="AX309" i="14"/>
  <c r="AY309" i="14"/>
  <c r="BA309" i="14"/>
  <c r="BB309" i="14"/>
  <c r="BC309" i="14"/>
  <c r="BE309" i="14"/>
  <c r="BF309" i="14"/>
  <c r="BG309" i="14"/>
  <c r="BI309" i="14"/>
  <c r="BJ309" i="14"/>
  <c r="BK309" i="14"/>
  <c r="BM309" i="14"/>
  <c r="BN309" i="14"/>
  <c r="BO309" i="14"/>
  <c r="BQ309" i="14"/>
  <c r="BR309" i="14"/>
  <c r="BS309" i="14"/>
  <c r="BU309" i="14"/>
  <c r="BV309" i="14"/>
  <c r="BW309" i="14"/>
  <c r="BY309" i="14"/>
  <c r="BZ309" i="14"/>
  <c r="CA309" i="14"/>
  <c r="CC309" i="14"/>
  <c r="CD309" i="14"/>
  <c r="CE309" i="14"/>
  <c r="CG309" i="14"/>
  <c r="CH309" i="14"/>
  <c r="CI309" i="14"/>
  <c r="CK309" i="14"/>
  <c r="CL309" i="14"/>
  <c r="CM309" i="14"/>
  <c r="CO309" i="14"/>
  <c r="CP309" i="14"/>
  <c r="CQ309" i="14"/>
  <c r="CS309" i="14"/>
  <c r="CT309" i="14"/>
  <c r="CU309" i="14"/>
  <c r="CW309" i="14"/>
  <c r="I214" i="14"/>
  <c r="J214" i="14"/>
  <c r="I215" i="14"/>
  <c r="J215" i="14"/>
  <c r="I217" i="14"/>
  <c r="J217" i="14"/>
  <c r="I218" i="14"/>
  <c r="J218" i="14"/>
  <c r="I219" i="14"/>
  <c r="J219" i="14"/>
  <c r="I221" i="14"/>
  <c r="J221" i="14"/>
  <c r="I222" i="14"/>
  <c r="J222" i="14"/>
  <c r="I223" i="14"/>
  <c r="J223" i="14"/>
  <c r="I225" i="14"/>
  <c r="J225" i="14"/>
  <c r="I226" i="14"/>
  <c r="J226" i="14"/>
  <c r="I227" i="14"/>
  <c r="J227" i="14"/>
  <c r="I229" i="14"/>
  <c r="J229" i="14"/>
  <c r="I230" i="14"/>
  <c r="J230" i="14"/>
  <c r="I231" i="14"/>
  <c r="J231" i="14"/>
  <c r="I233" i="14"/>
  <c r="J233" i="14"/>
  <c r="I234" i="14"/>
  <c r="J234" i="14"/>
  <c r="I235" i="14"/>
  <c r="J235" i="14"/>
  <c r="I237" i="14"/>
  <c r="J237" i="14"/>
  <c r="I238" i="14"/>
  <c r="J238" i="14"/>
  <c r="I239" i="14"/>
  <c r="J239" i="14"/>
  <c r="I241" i="14"/>
  <c r="J241" i="14"/>
  <c r="I242" i="14"/>
  <c r="J242" i="14"/>
  <c r="I243" i="14"/>
  <c r="J243" i="14"/>
  <c r="I245" i="14"/>
  <c r="J245" i="14"/>
  <c r="I246" i="14"/>
  <c r="J246" i="14"/>
  <c r="I247" i="14"/>
  <c r="J247" i="14"/>
  <c r="I249" i="14"/>
  <c r="J249" i="14"/>
  <c r="I250" i="14"/>
  <c r="J250" i="14"/>
  <c r="I251" i="14"/>
  <c r="J251" i="14"/>
  <c r="I253" i="14"/>
  <c r="J253" i="14"/>
  <c r="I254" i="14"/>
  <c r="J254" i="14"/>
  <c r="I255" i="14"/>
  <c r="J255" i="14"/>
  <c r="I257" i="14"/>
  <c r="J257" i="14"/>
  <c r="I258" i="14"/>
  <c r="J258" i="14"/>
  <c r="I259" i="14"/>
  <c r="J259" i="14"/>
  <c r="I261" i="14"/>
  <c r="J261" i="14"/>
  <c r="I262" i="14"/>
  <c r="J262" i="14"/>
  <c r="I263" i="14"/>
  <c r="J263" i="14"/>
  <c r="I265" i="14"/>
  <c r="J265" i="14"/>
  <c r="I266" i="14"/>
  <c r="J266" i="14"/>
  <c r="I267" i="14"/>
  <c r="J267" i="14"/>
  <c r="I269" i="14"/>
  <c r="J269" i="14"/>
  <c r="I270" i="14"/>
  <c r="J270" i="14"/>
  <c r="I271" i="14"/>
  <c r="J271" i="14"/>
  <c r="I273" i="14"/>
  <c r="J273" i="14"/>
  <c r="I274" i="14"/>
  <c r="J274" i="14"/>
  <c r="I275" i="14"/>
  <c r="J275" i="14"/>
  <c r="I277" i="14"/>
  <c r="J277" i="14"/>
  <c r="I278" i="14"/>
  <c r="J278" i="14"/>
  <c r="I279" i="14"/>
  <c r="J279" i="14"/>
  <c r="I281" i="14"/>
  <c r="J281" i="14"/>
  <c r="I282" i="14"/>
  <c r="J282" i="14"/>
  <c r="I283" i="14"/>
  <c r="J283" i="14"/>
  <c r="I286" i="14"/>
  <c r="J286" i="14"/>
  <c r="I288" i="14"/>
  <c r="J288" i="14"/>
  <c r="I289" i="14"/>
  <c r="J289" i="14"/>
  <c r="J291" i="14"/>
  <c r="I292" i="14"/>
  <c r="J292" i="14"/>
  <c r="I293" i="14"/>
  <c r="J294" i="14"/>
  <c r="I296" i="14"/>
  <c r="J296" i="14"/>
  <c r="I297" i="14"/>
  <c r="J297" i="14"/>
  <c r="J299" i="14"/>
  <c r="I300" i="14"/>
  <c r="J300" i="14"/>
  <c r="I301" i="14"/>
  <c r="J301" i="14"/>
  <c r="J302" i="14"/>
  <c r="J303" i="14"/>
  <c r="I304" i="14"/>
  <c r="J304" i="14"/>
  <c r="J305" i="14"/>
  <c r="I308" i="14"/>
  <c r="J308" i="14"/>
  <c r="I309" i="14"/>
  <c r="E214" i="14"/>
  <c r="F214" i="14"/>
  <c r="F215" i="14"/>
  <c r="F216" i="14"/>
  <c r="E217" i="14"/>
  <c r="F217" i="14"/>
  <c r="E218" i="14"/>
  <c r="F218" i="14"/>
  <c r="F219" i="14"/>
  <c r="E220" i="14"/>
  <c r="E221" i="14"/>
  <c r="F221" i="14"/>
  <c r="E222" i="14"/>
  <c r="F222" i="14"/>
  <c r="F223" i="14"/>
  <c r="E224" i="14"/>
  <c r="F224" i="14"/>
  <c r="E225" i="14"/>
  <c r="F225" i="14"/>
  <c r="E226" i="14"/>
  <c r="F226" i="14"/>
  <c r="F227" i="14"/>
  <c r="E228" i="14"/>
  <c r="F228" i="14"/>
  <c r="E229" i="14"/>
  <c r="F229" i="14"/>
  <c r="E230" i="14"/>
  <c r="F230" i="14"/>
  <c r="F231" i="14"/>
  <c r="F232" i="14"/>
  <c r="E233" i="14"/>
  <c r="F233" i="14"/>
  <c r="E234" i="14"/>
  <c r="F234" i="14"/>
  <c r="F235" i="14"/>
  <c r="E236" i="14"/>
  <c r="E237" i="14"/>
  <c r="F237" i="14"/>
  <c r="E238" i="14"/>
  <c r="F238" i="14"/>
  <c r="F239" i="14"/>
  <c r="E240" i="14"/>
  <c r="F240" i="14"/>
  <c r="E241" i="14"/>
  <c r="F241" i="14"/>
  <c r="E242" i="14"/>
  <c r="F242" i="14"/>
  <c r="F243" i="14"/>
  <c r="E244" i="14"/>
  <c r="F244" i="14"/>
  <c r="E245" i="14"/>
  <c r="F245" i="14"/>
  <c r="E246" i="14"/>
  <c r="F246" i="14"/>
  <c r="F247" i="14"/>
  <c r="F248" i="14"/>
  <c r="E249" i="14"/>
  <c r="F249" i="14"/>
  <c r="E250" i="14"/>
  <c r="F250" i="14"/>
  <c r="F251" i="14"/>
  <c r="E252" i="14"/>
  <c r="E253" i="14"/>
  <c r="F253" i="14"/>
  <c r="E254" i="14"/>
  <c r="F254" i="14"/>
  <c r="F255" i="14"/>
  <c r="E256" i="14"/>
  <c r="F256" i="14"/>
  <c r="E257" i="14"/>
  <c r="F257" i="14"/>
  <c r="E258" i="14"/>
  <c r="F258" i="14"/>
  <c r="F259" i="14"/>
  <c r="E260" i="14"/>
  <c r="F260" i="14"/>
  <c r="E261" i="14"/>
  <c r="F261" i="14"/>
  <c r="E262" i="14"/>
  <c r="F262" i="14"/>
  <c r="F263" i="14"/>
  <c r="F264" i="14"/>
  <c r="E265" i="14"/>
  <c r="F265" i="14"/>
  <c r="E266" i="14"/>
  <c r="F266" i="14"/>
  <c r="F267" i="14"/>
  <c r="E268" i="14"/>
  <c r="E269" i="14"/>
  <c r="F269" i="14"/>
  <c r="E270" i="14"/>
  <c r="F270" i="14"/>
  <c r="F271" i="14"/>
  <c r="E272" i="14"/>
  <c r="F272" i="14"/>
  <c r="E273" i="14"/>
  <c r="F273" i="14"/>
  <c r="E274" i="14"/>
  <c r="F274" i="14"/>
  <c r="F275" i="14"/>
  <c r="E276" i="14"/>
  <c r="F276" i="14"/>
  <c r="E277" i="14"/>
  <c r="F277" i="14"/>
  <c r="E278" i="14"/>
  <c r="F278" i="14"/>
  <c r="F279" i="14"/>
  <c r="F280" i="14"/>
  <c r="E281" i="14"/>
  <c r="F281" i="14"/>
  <c r="E282" i="14"/>
  <c r="F282" i="14"/>
  <c r="F283" i="14"/>
  <c r="F284" i="14"/>
  <c r="E285" i="14"/>
  <c r="F286" i="14"/>
  <c r="E289" i="14"/>
  <c r="F289" i="14"/>
  <c r="E291" i="14"/>
  <c r="F291" i="14"/>
  <c r="E293" i="14"/>
  <c r="F293" i="14"/>
  <c r="F295" i="14"/>
  <c r="F297" i="14"/>
  <c r="E299" i="14"/>
  <c r="F299" i="14"/>
  <c r="E301" i="14"/>
  <c r="F301" i="14"/>
  <c r="F302" i="14"/>
  <c r="E303" i="14"/>
  <c r="F305" i="14"/>
  <c r="F306" i="14"/>
  <c r="F307" i="14"/>
  <c r="E309" i="14"/>
  <c r="F309" i="14"/>
  <c r="F310" i="14"/>
  <c r="E311" i="14"/>
  <c r="F311" i="14"/>
  <c r="F313" i="14"/>
  <c r="E314" i="14"/>
  <c r="E315" i="14"/>
  <c r="E316" i="14"/>
  <c r="F316" i="14"/>
  <c r="L431" i="14"/>
  <c r="M431" i="14"/>
  <c r="N431" i="14"/>
  <c r="O431" i="14"/>
  <c r="P431" i="14"/>
  <c r="Q431" i="14"/>
  <c r="R431" i="14"/>
  <c r="S431" i="14"/>
  <c r="T431" i="14"/>
  <c r="U431" i="14"/>
  <c r="V431" i="14"/>
  <c r="W431" i="14"/>
  <c r="X431" i="14"/>
  <c r="Y431" i="14"/>
  <c r="Z431" i="14"/>
  <c r="AA431" i="14"/>
  <c r="AB431" i="14"/>
  <c r="AC431" i="14"/>
  <c r="AD431" i="14"/>
  <c r="AE431" i="14"/>
  <c r="AF431" i="14"/>
  <c r="AG431" i="14"/>
  <c r="AH431" i="14"/>
  <c r="AI431" i="14"/>
  <c r="AJ431" i="14"/>
  <c r="AK431" i="14"/>
  <c r="AL431" i="14"/>
  <c r="AM431" i="14"/>
  <c r="AN431" i="14"/>
  <c r="AO431" i="14"/>
  <c r="AP431" i="14"/>
  <c r="AQ431" i="14"/>
  <c r="AR431" i="14"/>
  <c r="AS431" i="14"/>
  <c r="AT431" i="14"/>
  <c r="AU431" i="14"/>
  <c r="AV431" i="14"/>
  <c r="AW431" i="14"/>
  <c r="AX431" i="14"/>
  <c r="AY431" i="14"/>
  <c r="AZ431" i="14"/>
  <c r="BA431" i="14"/>
  <c r="BB431" i="14"/>
  <c r="BC431" i="14"/>
  <c r="BD431" i="14"/>
  <c r="BE431" i="14"/>
  <c r="BF431" i="14"/>
  <c r="BG431" i="14"/>
  <c r="BH431" i="14"/>
  <c r="BI431" i="14"/>
  <c r="BJ431" i="14"/>
  <c r="BK431" i="14"/>
  <c r="BL431" i="14"/>
  <c r="BM431" i="14"/>
  <c r="BN431" i="14"/>
  <c r="BO431" i="14"/>
  <c r="BP431" i="14"/>
  <c r="BQ431" i="14"/>
  <c r="BR431" i="14"/>
  <c r="BS431" i="14"/>
  <c r="BT431" i="14"/>
  <c r="BU431" i="14"/>
  <c r="BV431" i="14"/>
  <c r="BW431" i="14"/>
  <c r="BX431" i="14"/>
  <c r="BY431" i="14"/>
  <c r="BZ431" i="14"/>
  <c r="CA431" i="14"/>
  <c r="CB431" i="14"/>
  <c r="CC431" i="14"/>
  <c r="CD431" i="14"/>
  <c r="CE431" i="14"/>
  <c r="CF431" i="14"/>
  <c r="CG431" i="14"/>
  <c r="CH431" i="14"/>
  <c r="CI431" i="14"/>
  <c r="CJ431" i="14"/>
  <c r="CK431" i="14"/>
  <c r="CL431" i="14"/>
  <c r="CM431" i="14"/>
  <c r="CN431" i="14"/>
  <c r="CO431" i="14"/>
  <c r="CP431" i="14"/>
  <c r="CQ431" i="14"/>
  <c r="CR431" i="14"/>
  <c r="CS431" i="14"/>
  <c r="CT431" i="14"/>
  <c r="CU431" i="14"/>
  <c r="CV431" i="14"/>
  <c r="CW431" i="14"/>
  <c r="L432" i="14"/>
  <c r="M432" i="14"/>
  <c r="N432" i="14"/>
  <c r="O432" i="14"/>
  <c r="P432" i="14"/>
  <c r="Q432" i="14"/>
  <c r="R432" i="14"/>
  <c r="S432" i="14"/>
  <c r="T432" i="14"/>
  <c r="U432" i="14"/>
  <c r="V432" i="14"/>
  <c r="W432" i="14"/>
  <c r="X432" i="14"/>
  <c r="Y432" i="14"/>
  <c r="Z432" i="14"/>
  <c r="AA432" i="14"/>
  <c r="AB432" i="14"/>
  <c r="AC432" i="14"/>
  <c r="AD432" i="14"/>
  <c r="AE432" i="14"/>
  <c r="AF432" i="14"/>
  <c r="AG432" i="14"/>
  <c r="AH432" i="14"/>
  <c r="AI432" i="14"/>
  <c r="AJ432" i="14"/>
  <c r="AK432" i="14"/>
  <c r="AL432" i="14"/>
  <c r="AM432" i="14"/>
  <c r="AN432" i="14"/>
  <c r="AO432" i="14"/>
  <c r="AP432" i="14"/>
  <c r="AQ432" i="14"/>
  <c r="AR432" i="14"/>
  <c r="AS432" i="14"/>
  <c r="AT432" i="14"/>
  <c r="AU432" i="14"/>
  <c r="AV432" i="14"/>
  <c r="AW432" i="14"/>
  <c r="AX432" i="14"/>
  <c r="AY432" i="14"/>
  <c r="AZ432" i="14"/>
  <c r="BA432" i="14"/>
  <c r="BB432" i="14"/>
  <c r="BC432" i="14"/>
  <c r="BD432" i="14"/>
  <c r="BE432" i="14"/>
  <c r="BF432" i="14"/>
  <c r="BG432" i="14"/>
  <c r="BH432" i="14"/>
  <c r="BI432" i="14"/>
  <c r="BJ432" i="14"/>
  <c r="BK432" i="14"/>
  <c r="BL432" i="14"/>
  <c r="BM432" i="14"/>
  <c r="BN432" i="14"/>
  <c r="BO432" i="14"/>
  <c r="BP432" i="14"/>
  <c r="BQ432" i="14"/>
  <c r="BR432" i="14"/>
  <c r="BS432" i="14"/>
  <c r="BT432" i="14"/>
  <c r="BU432" i="14"/>
  <c r="BV432" i="14"/>
  <c r="BW432" i="14"/>
  <c r="BX432" i="14"/>
  <c r="BY432" i="14"/>
  <c r="BZ432" i="14"/>
  <c r="CA432" i="14"/>
  <c r="CB432" i="14"/>
  <c r="CC432" i="14"/>
  <c r="CD432" i="14"/>
  <c r="CE432" i="14"/>
  <c r="CF432" i="14"/>
  <c r="CG432" i="14"/>
  <c r="CH432" i="14"/>
  <c r="CI432" i="14"/>
  <c r="CJ432" i="14"/>
  <c r="CK432" i="14"/>
  <c r="CL432" i="14"/>
  <c r="CM432" i="14"/>
  <c r="CN432" i="14"/>
  <c r="CO432" i="14"/>
  <c r="CP432" i="14"/>
  <c r="CQ432" i="14"/>
  <c r="CR432" i="14"/>
  <c r="CS432" i="14"/>
  <c r="CT432" i="14"/>
  <c r="CU432" i="14"/>
  <c r="CV432" i="14"/>
  <c r="CW432" i="14"/>
  <c r="L433" i="14"/>
  <c r="M433" i="14"/>
  <c r="N433" i="14"/>
  <c r="O433" i="14"/>
  <c r="P433" i="14"/>
  <c r="Q433" i="14"/>
  <c r="R433" i="14"/>
  <c r="S433" i="14"/>
  <c r="T433" i="14"/>
  <c r="U433" i="14"/>
  <c r="V433" i="14"/>
  <c r="W433" i="14"/>
  <c r="X433" i="14"/>
  <c r="Y433" i="14"/>
  <c r="Z433" i="14"/>
  <c r="AA433" i="14"/>
  <c r="AB433" i="14"/>
  <c r="AC433" i="14"/>
  <c r="AD433" i="14"/>
  <c r="AE433" i="14"/>
  <c r="AF433" i="14"/>
  <c r="AG433" i="14"/>
  <c r="AH433" i="14"/>
  <c r="AI433" i="14"/>
  <c r="AJ433" i="14"/>
  <c r="AK433" i="14"/>
  <c r="AL433" i="14"/>
  <c r="AM433" i="14"/>
  <c r="AN433" i="14"/>
  <c r="AO433" i="14"/>
  <c r="AP433" i="14"/>
  <c r="AQ433" i="14"/>
  <c r="AR433" i="14"/>
  <c r="AS433" i="14"/>
  <c r="AT433" i="14"/>
  <c r="AU433" i="14"/>
  <c r="AV433" i="14"/>
  <c r="AW433" i="14"/>
  <c r="AX433" i="14"/>
  <c r="AY433" i="14"/>
  <c r="AZ433" i="14"/>
  <c r="BA433" i="14"/>
  <c r="BB433" i="14"/>
  <c r="BC433" i="14"/>
  <c r="BD433" i="14"/>
  <c r="BE433" i="14"/>
  <c r="BF433" i="14"/>
  <c r="BG433" i="14"/>
  <c r="BH433" i="14"/>
  <c r="BI433" i="14"/>
  <c r="BJ433" i="14"/>
  <c r="BK433" i="14"/>
  <c r="BL433" i="14"/>
  <c r="BM433" i="14"/>
  <c r="BN433" i="14"/>
  <c r="BO433" i="14"/>
  <c r="BP433" i="14"/>
  <c r="BQ433" i="14"/>
  <c r="BR433" i="14"/>
  <c r="BS433" i="14"/>
  <c r="BT433" i="14"/>
  <c r="BU433" i="14"/>
  <c r="BV433" i="14"/>
  <c r="BW433" i="14"/>
  <c r="BX433" i="14"/>
  <c r="BY433" i="14"/>
  <c r="BZ433" i="14"/>
  <c r="CA433" i="14"/>
  <c r="CB433" i="14"/>
  <c r="CC433" i="14"/>
  <c r="CD433" i="14"/>
  <c r="CE433" i="14"/>
  <c r="CF433" i="14"/>
  <c r="CG433" i="14"/>
  <c r="CH433" i="14"/>
  <c r="CI433" i="14"/>
  <c r="CJ433" i="14"/>
  <c r="CK433" i="14"/>
  <c r="CL433" i="14"/>
  <c r="CM433" i="14"/>
  <c r="CN433" i="14"/>
  <c r="CO433" i="14"/>
  <c r="CP433" i="14"/>
  <c r="CQ433" i="14"/>
  <c r="CR433" i="14"/>
  <c r="CS433" i="14"/>
  <c r="CT433" i="14"/>
  <c r="CU433" i="14"/>
  <c r="CV433" i="14"/>
  <c r="CW433" i="14"/>
  <c r="I431" i="14"/>
  <c r="J431" i="14"/>
  <c r="K431" i="14"/>
  <c r="I432" i="14"/>
  <c r="J432" i="14"/>
  <c r="K432" i="14"/>
  <c r="I433" i="14"/>
  <c r="J433" i="14"/>
  <c r="K433" i="14"/>
  <c r="H431" i="14"/>
  <c r="H432" i="14"/>
  <c r="H433" i="14"/>
  <c r="F431" i="14"/>
  <c r="F432" i="14"/>
  <c r="F433" i="14"/>
  <c r="E431" i="14"/>
  <c r="E432" i="14"/>
  <c r="E433" i="14"/>
  <c r="H266" i="14" l="1"/>
  <c r="N266" i="14"/>
  <c r="R266" i="14"/>
  <c r="V266" i="14"/>
  <c r="Z266" i="14"/>
  <c r="AD266" i="14"/>
  <c r="H262" i="14"/>
  <c r="K262" i="14"/>
  <c r="O262" i="14"/>
  <c r="S262" i="14"/>
  <c r="W262" i="14"/>
  <c r="AA262" i="14"/>
  <c r="AE262" i="14"/>
  <c r="AI262" i="14"/>
  <c r="AM262" i="14"/>
  <c r="AQ262" i="14"/>
  <c r="AU262" i="14"/>
  <c r="AY262" i="14"/>
  <c r="BC262" i="14"/>
  <c r="BG262" i="14"/>
  <c r="BK262" i="14"/>
  <c r="BO262" i="14"/>
  <c r="BS262" i="14"/>
  <c r="BW262" i="14"/>
  <c r="CA262" i="14"/>
  <c r="CE262" i="14"/>
  <c r="CI262" i="14"/>
  <c r="CM262" i="14"/>
  <c r="CQ262" i="14"/>
  <c r="CU262" i="14"/>
  <c r="H258" i="14"/>
  <c r="K258" i="14"/>
  <c r="O258" i="14"/>
  <c r="S258" i="14"/>
  <c r="W258" i="14"/>
  <c r="AA258" i="14"/>
  <c r="AE258" i="14"/>
  <c r="AI258" i="14"/>
  <c r="AM258" i="14"/>
  <c r="AQ258" i="14"/>
  <c r="AU258" i="14"/>
  <c r="AY258" i="14"/>
  <c r="BC258" i="14"/>
  <c r="BG258" i="14"/>
  <c r="BK258" i="14"/>
  <c r="BO258" i="14"/>
  <c r="BS258" i="14"/>
  <c r="BW258" i="14"/>
  <c r="CA258" i="14"/>
  <c r="CE258" i="14"/>
  <c r="CI258" i="14"/>
  <c r="CM258" i="14"/>
  <c r="CQ258" i="14"/>
  <c r="CU258" i="14"/>
  <c r="M254" i="14"/>
  <c r="Q254" i="14"/>
  <c r="U254" i="14"/>
  <c r="Y254" i="14"/>
  <c r="AC254" i="14"/>
  <c r="AG254" i="14"/>
  <c r="AK254" i="14"/>
  <c r="N254" i="14"/>
  <c r="R254" i="14"/>
  <c r="V254" i="14"/>
  <c r="Z254" i="14"/>
  <c r="AD254" i="14"/>
  <c r="AH254" i="14"/>
  <c r="AL254" i="14"/>
  <c r="AP254" i="14"/>
  <c r="AT254" i="14"/>
  <c r="AX254" i="14"/>
  <c r="BB254" i="14"/>
  <c r="BF254" i="14"/>
  <c r="BJ254" i="14"/>
  <c r="BN254" i="14"/>
  <c r="BR254" i="14"/>
  <c r="BV254" i="14"/>
  <c r="BZ254" i="14"/>
  <c r="CD254" i="14"/>
  <c r="CH254" i="14"/>
  <c r="CL254" i="14"/>
  <c r="CP254" i="14"/>
  <c r="CT254" i="14"/>
  <c r="H254" i="14"/>
  <c r="O254" i="14"/>
  <c r="W254" i="14"/>
  <c r="AE254" i="14"/>
  <c r="AM254" i="14"/>
  <c r="AR254" i="14"/>
  <c r="AW254" i="14"/>
  <c r="BC254" i="14"/>
  <c r="BH254" i="14"/>
  <c r="BM254" i="14"/>
  <c r="BS254" i="14"/>
  <c r="BX254" i="14"/>
  <c r="CC254" i="14"/>
  <c r="CI254" i="14"/>
  <c r="CN254" i="14"/>
  <c r="CS254" i="14"/>
  <c r="H250" i="14"/>
  <c r="L250" i="14"/>
  <c r="P250" i="14"/>
  <c r="T250" i="14"/>
  <c r="X250" i="14"/>
  <c r="AB250" i="14"/>
  <c r="AF250" i="14"/>
  <c r="AJ250" i="14"/>
  <c r="AN250" i="14"/>
  <c r="AR250" i="14"/>
  <c r="AV250" i="14"/>
  <c r="AZ250" i="14"/>
  <c r="BD250" i="14"/>
  <c r="BH250" i="14"/>
  <c r="BL250" i="14"/>
  <c r="BP250" i="14"/>
  <c r="BT250" i="14"/>
  <c r="BX250" i="14"/>
  <c r="CB250" i="14"/>
  <c r="CF250" i="14"/>
  <c r="CJ250" i="14"/>
  <c r="CN250" i="14"/>
  <c r="CR250" i="14"/>
  <c r="CV250" i="14"/>
  <c r="M250" i="14"/>
  <c r="Q250" i="14"/>
  <c r="U250" i="14"/>
  <c r="Y250" i="14"/>
  <c r="AC250" i="14"/>
  <c r="AG250" i="14"/>
  <c r="AK250" i="14"/>
  <c r="AO250" i="14"/>
  <c r="AS250" i="14"/>
  <c r="AW250" i="14"/>
  <c r="BA250" i="14"/>
  <c r="BE250" i="14"/>
  <c r="BI250" i="14"/>
  <c r="BM250" i="14"/>
  <c r="BQ250" i="14"/>
  <c r="BU250" i="14"/>
  <c r="BY250" i="14"/>
  <c r="CC250" i="14"/>
  <c r="CG250" i="14"/>
  <c r="CK250" i="14"/>
  <c r="CO250" i="14"/>
  <c r="CS250" i="14"/>
  <c r="CW250" i="14"/>
  <c r="N250" i="14"/>
  <c r="R250" i="14"/>
  <c r="V250" i="14"/>
  <c r="Z250" i="14"/>
  <c r="AD250" i="14"/>
  <c r="AH250" i="14"/>
  <c r="AL250" i="14"/>
  <c r="AP250" i="14"/>
  <c r="AT250" i="14"/>
  <c r="AX250" i="14"/>
  <c r="BB250" i="14"/>
  <c r="BF250" i="14"/>
  <c r="BJ250" i="14"/>
  <c r="BN250" i="14"/>
  <c r="BR250" i="14"/>
  <c r="BV250" i="14"/>
  <c r="BZ250" i="14"/>
  <c r="CD250" i="14"/>
  <c r="CH250" i="14"/>
  <c r="CL250" i="14"/>
  <c r="CP250" i="14"/>
  <c r="CT250" i="14"/>
  <c r="K250" i="14"/>
  <c r="AA250" i="14"/>
  <c r="AQ250" i="14"/>
  <c r="BG250" i="14"/>
  <c r="BW250" i="14"/>
  <c r="CM250" i="14"/>
  <c r="O250" i="14"/>
  <c r="AE250" i="14"/>
  <c r="AU250" i="14"/>
  <c r="BK250" i="14"/>
  <c r="CA250" i="14"/>
  <c r="CQ250" i="14"/>
  <c r="L246" i="14"/>
  <c r="P246" i="14"/>
  <c r="T246" i="14"/>
  <c r="X246" i="14"/>
  <c r="AB246" i="14"/>
  <c r="AF246" i="14"/>
  <c r="AJ246" i="14"/>
  <c r="AN246" i="14"/>
  <c r="AR246" i="14"/>
  <c r="AV246" i="14"/>
  <c r="AZ246" i="14"/>
  <c r="BD246" i="14"/>
  <c r="BH246" i="14"/>
  <c r="BL246" i="14"/>
  <c r="BP246" i="14"/>
  <c r="BT246" i="14"/>
  <c r="BX246" i="14"/>
  <c r="CB246" i="14"/>
  <c r="CF246" i="14"/>
  <c r="CJ246" i="14"/>
  <c r="CN246" i="14"/>
  <c r="CR246" i="14"/>
  <c r="CV246" i="14"/>
  <c r="M246" i="14"/>
  <c r="Q246" i="14"/>
  <c r="U246" i="14"/>
  <c r="Y246" i="14"/>
  <c r="AC246" i="14"/>
  <c r="AG246" i="14"/>
  <c r="AK246" i="14"/>
  <c r="AO246" i="14"/>
  <c r="AS246" i="14"/>
  <c r="AW246" i="14"/>
  <c r="BA246" i="14"/>
  <c r="BE246" i="14"/>
  <c r="BI246" i="14"/>
  <c r="BM246" i="14"/>
  <c r="BQ246" i="14"/>
  <c r="BU246" i="14"/>
  <c r="BY246" i="14"/>
  <c r="CC246" i="14"/>
  <c r="CG246" i="14"/>
  <c r="CK246" i="14"/>
  <c r="CO246" i="14"/>
  <c r="CS246" i="14"/>
  <c r="CW246" i="14"/>
  <c r="N246" i="14"/>
  <c r="R246" i="14"/>
  <c r="V246" i="14"/>
  <c r="Z246" i="14"/>
  <c r="AD246" i="14"/>
  <c r="AH246" i="14"/>
  <c r="AL246" i="14"/>
  <c r="AP246" i="14"/>
  <c r="AT246" i="14"/>
  <c r="AX246" i="14"/>
  <c r="BB246" i="14"/>
  <c r="BF246" i="14"/>
  <c r="BJ246" i="14"/>
  <c r="BN246" i="14"/>
  <c r="BR246" i="14"/>
  <c r="BV246" i="14"/>
  <c r="BZ246" i="14"/>
  <c r="CD246" i="14"/>
  <c r="CH246" i="14"/>
  <c r="CL246" i="14"/>
  <c r="CP246" i="14"/>
  <c r="CT246" i="14"/>
  <c r="K246" i="14"/>
  <c r="AA246" i="14"/>
  <c r="AQ246" i="14"/>
  <c r="BG246" i="14"/>
  <c r="BW246" i="14"/>
  <c r="CM246" i="14"/>
  <c r="H246" i="14"/>
  <c r="O246" i="14"/>
  <c r="AE246" i="14"/>
  <c r="AU246" i="14"/>
  <c r="BK246" i="14"/>
  <c r="CA246" i="14"/>
  <c r="CQ246" i="14"/>
  <c r="K242" i="14"/>
  <c r="O242" i="14"/>
  <c r="S242" i="14"/>
  <c r="W242" i="14"/>
  <c r="AA242" i="14"/>
  <c r="AE242" i="14"/>
  <c r="AI242" i="14"/>
  <c r="AM242" i="14"/>
  <c r="AQ242" i="14"/>
  <c r="AU242" i="14"/>
  <c r="AY242" i="14"/>
  <c r="BC242" i="14"/>
  <c r="BG242" i="14"/>
  <c r="BK242" i="14"/>
  <c r="BO242" i="14"/>
  <c r="BS242" i="14"/>
  <c r="BW242" i="14"/>
  <c r="CA242" i="14"/>
  <c r="CE242" i="14"/>
  <c r="H242" i="14"/>
  <c r="L242" i="14"/>
  <c r="P242" i="14"/>
  <c r="T242" i="14"/>
  <c r="X242" i="14"/>
  <c r="AB242" i="14"/>
  <c r="AF242" i="14"/>
  <c r="AJ242" i="14"/>
  <c r="AN242" i="14"/>
  <c r="AR242" i="14"/>
  <c r="AV242" i="14"/>
  <c r="AZ242" i="14"/>
  <c r="BD242" i="14"/>
  <c r="BH242" i="14"/>
  <c r="BL242" i="14"/>
  <c r="BP242" i="14"/>
  <c r="BT242" i="14"/>
  <c r="BX242" i="14"/>
  <c r="CB242" i="14"/>
  <c r="CF242" i="14"/>
  <c r="CJ242" i="14"/>
  <c r="CN242" i="14"/>
  <c r="M242" i="14"/>
  <c r="U242" i="14"/>
  <c r="AC242" i="14"/>
  <c r="AK242" i="14"/>
  <c r="AS242" i="14"/>
  <c r="BA242" i="14"/>
  <c r="BI242" i="14"/>
  <c r="BQ242" i="14"/>
  <c r="BY242" i="14"/>
  <c r="CG242" i="14"/>
  <c r="CL242" i="14"/>
  <c r="CQ242" i="14"/>
  <c r="CU242" i="14"/>
  <c r="N242" i="14"/>
  <c r="V242" i="14"/>
  <c r="AD242" i="14"/>
  <c r="AL242" i="14"/>
  <c r="AT242" i="14"/>
  <c r="BB242" i="14"/>
  <c r="BJ242" i="14"/>
  <c r="BR242" i="14"/>
  <c r="BZ242" i="14"/>
  <c r="CH242" i="14"/>
  <c r="CM242" i="14"/>
  <c r="CR242" i="14"/>
  <c r="CV242" i="14"/>
  <c r="Q242" i="14"/>
  <c r="Y242" i="14"/>
  <c r="AG242" i="14"/>
  <c r="AO242" i="14"/>
  <c r="AW242" i="14"/>
  <c r="BE242" i="14"/>
  <c r="BM242" i="14"/>
  <c r="BU242" i="14"/>
  <c r="CC242" i="14"/>
  <c r="CI242" i="14"/>
  <c r="CO242" i="14"/>
  <c r="CS242" i="14"/>
  <c r="CW242" i="14"/>
  <c r="R242" i="14"/>
  <c r="AX242" i="14"/>
  <c r="CD242" i="14"/>
  <c r="Z242" i="14"/>
  <c r="BF242" i="14"/>
  <c r="CK242" i="14"/>
  <c r="N225" i="14"/>
  <c r="S225" i="14"/>
  <c r="W225" i="14"/>
  <c r="AA225" i="14"/>
  <c r="AE225" i="14"/>
  <c r="AI225" i="14"/>
  <c r="AM225" i="14"/>
  <c r="AQ225" i="14"/>
  <c r="AU225" i="14"/>
  <c r="AY225" i="14"/>
  <c r="BC225" i="14"/>
  <c r="BG225" i="14"/>
  <c r="BK225" i="14"/>
  <c r="BO225" i="14"/>
  <c r="BS225" i="14"/>
  <c r="BW225" i="14"/>
  <c r="CA225" i="14"/>
  <c r="CE225" i="14"/>
  <c r="CI225" i="14"/>
  <c r="CM225" i="14"/>
  <c r="CQ225" i="14"/>
  <c r="CU225" i="14"/>
  <c r="O225" i="14"/>
  <c r="T225" i="14"/>
  <c r="X225" i="14"/>
  <c r="AB225" i="14"/>
  <c r="AF225" i="14"/>
  <c r="AJ225" i="14"/>
  <c r="AN225" i="14"/>
  <c r="AR225" i="14"/>
  <c r="AV225" i="14"/>
  <c r="AZ225" i="14"/>
  <c r="BD225" i="14"/>
  <c r="BH225" i="14"/>
  <c r="BL225" i="14"/>
  <c r="BP225" i="14"/>
  <c r="BT225" i="14"/>
  <c r="BX225" i="14"/>
  <c r="CB225" i="14"/>
  <c r="CF225" i="14"/>
  <c r="CJ225" i="14"/>
  <c r="CN225" i="14"/>
  <c r="CR225" i="14"/>
  <c r="CV225" i="14"/>
  <c r="K225" i="14"/>
  <c r="P225" i="14"/>
  <c r="U225" i="14"/>
  <c r="Y225" i="14"/>
  <c r="AC225" i="14"/>
  <c r="AG225" i="14"/>
  <c r="AK225" i="14"/>
  <c r="AO225" i="14"/>
  <c r="AS225" i="14"/>
  <c r="AW225" i="14"/>
  <c r="BA225" i="14"/>
  <c r="BE225" i="14"/>
  <c r="BI225" i="14"/>
  <c r="BM225" i="14"/>
  <c r="BQ225" i="14"/>
  <c r="BU225" i="14"/>
  <c r="BY225" i="14"/>
  <c r="CC225" i="14"/>
  <c r="CG225" i="14"/>
  <c r="CK225" i="14"/>
  <c r="CO225" i="14"/>
  <c r="CS225" i="14"/>
  <c r="CW225" i="14"/>
  <c r="Z225" i="14"/>
  <c r="AP225" i="14"/>
  <c r="BF225" i="14"/>
  <c r="BV225" i="14"/>
  <c r="CL225" i="14"/>
  <c r="L225" i="14"/>
  <c r="AD225" i="14"/>
  <c r="AT225" i="14"/>
  <c r="BJ225" i="14"/>
  <c r="BZ225" i="14"/>
  <c r="CP225" i="14"/>
  <c r="R225" i="14"/>
  <c r="AH225" i="14"/>
  <c r="AX225" i="14"/>
  <c r="BN225" i="14"/>
  <c r="CD225" i="14"/>
  <c r="CT225" i="14"/>
  <c r="AL225" i="14"/>
  <c r="BB225" i="14"/>
  <c r="BR225" i="14"/>
  <c r="H221" i="14"/>
  <c r="P221" i="14"/>
  <c r="U221" i="14"/>
  <c r="Z221" i="14"/>
  <c r="AF221" i="14"/>
  <c r="AK221" i="14"/>
  <c r="AP221" i="14"/>
  <c r="AV221" i="14"/>
  <c r="BA221" i="14"/>
  <c r="BF221" i="14"/>
  <c r="BL221" i="14"/>
  <c r="BQ221" i="14"/>
  <c r="BV221" i="14"/>
  <c r="CB221" i="14"/>
  <c r="CG221" i="14"/>
  <c r="CL221" i="14"/>
  <c r="CR221" i="14"/>
  <c r="CW221" i="14"/>
  <c r="L221" i="14"/>
  <c r="Q221" i="14"/>
  <c r="V221" i="14"/>
  <c r="AB221" i="14"/>
  <c r="AG221" i="14"/>
  <c r="AL221" i="14"/>
  <c r="AR221" i="14"/>
  <c r="AW221" i="14"/>
  <c r="BB221" i="14"/>
  <c r="BH221" i="14"/>
  <c r="BM221" i="14"/>
  <c r="BR221" i="14"/>
  <c r="BX221" i="14"/>
  <c r="CC221" i="14"/>
  <c r="CH221" i="14"/>
  <c r="CN221" i="14"/>
  <c r="CS221" i="14"/>
  <c r="M221" i="14"/>
  <c r="R221" i="14"/>
  <c r="X221" i="14"/>
  <c r="AC221" i="14"/>
  <c r="AH221" i="14"/>
  <c r="AN221" i="14"/>
  <c r="AS221" i="14"/>
  <c r="AX221" i="14"/>
  <c r="BD221" i="14"/>
  <c r="BI221" i="14"/>
  <c r="BN221" i="14"/>
  <c r="BT221" i="14"/>
  <c r="BY221" i="14"/>
  <c r="CD221" i="14"/>
  <c r="CJ221" i="14"/>
  <c r="CO221" i="14"/>
  <c r="CT221" i="14"/>
  <c r="T221" i="14"/>
  <c r="AO221" i="14"/>
  <c r="BJ221" i="14"/>
  <c r="CF221" i="14"/>
  <c r="Y221" i="14"/>
  <c r="AT221" i="14"/>
  <c r="BP221" i="14"/>
  <c r="CK221" i="14"/>
  <c r="AD221" i="14"/>
  <c r="AZ221" i="14"/>
  <c r="BU221" i="14"/>
  <c r="CP221" i="14"/>
  <c r="BZ221" i="14"/>
  <c r="N221" i="14"/>
  <c r="CV221" i="14"/>
  <c r="AJ221" i="14"/>
  <c r="O217" i="14"/>
  <c r="T217" i="14"/>
  <c r="Z217" i="14"/>
  <c r="AE217" i="14"/>
  <c r="AJ217" i="14"/>
  <c r="AP217" i="14"/>
  <c r="AU217" i="14"/>
  <c r="AZ217" i="14"/>
  <c r="BF217" i="14"/>
  <c r="BK217" i="14"/>
  <c r="BP217" i="14"/>
  <c r="BV217" i="14"/>
  <c r="CA217" i="14"/>
  <c r="CF217" i="14"/>
  <c r="CL217" i="14"/>
  <c r="CQ217" i="14"/>
  <c r="CV217" i="14"/>
  <c r="K217" i="14"/>
  <c r="P217" i="14"/>
  <c r="V217" i="14"/>
  <c r="AA217" i="14"/>
  <c r="AF217" i="14"/>
  <c r="AL217" i="14"/>
  <c r="AQ217" i="14"/>
  <c r="AV217" i="14"/>
  <c r="BB217" i="14"/>
  <c r="BG217" i="14"/>
  <c r="BL217" i="14"/>
  <c r="BR217" i="14"/>
  <c r="BW217" i="14"/>
  <c r="CB217" i="14"/>
  <c r="CH217" i="14"/>
  <c r="CM217" i="14"/>
  <c r="CR217" i="14"/>
  <c r="H217" i="14"/>
  <c r="L217" i="14"/>
  <c r="R217" i="14"/>
  <c r="W217" i="14"/>
  <c r="AB217" i="14"/>
  <c r="AH217" i="14"/>
  <c r="AM217" i="14"/>
  <c r="AR217" i="14"/>
  <c r="AX217" i="14"/>
  <c r="BC217" i="14"/>
  <c r="BH217" i="14"/>
  <c r="BN217" i="14"/>
  <c r="BS217" i="14"/>
  <c r="BX217" i="14"/>
  <c r="CD217" i="14"/>
  <c r="CI217" i="14"/>
  <c r="CN217" i="14"/>
  <c r="CT217" i="14"/>
  <c r="X217" i="14"/>
  <c r="AT217" i="14"/>
  <c r="BO217" i="14"/>
  <c r="CJ217" i="14"/>
  <c r="AD217" i="14"/>
  <c r="AY217" i="14"/>
  <c r="BT217" i="14"/>
  <c r="CP217" i="14"/>
  <c r="N217" i="14"/>
  <c r="AI217" i="14"/>
  <c r="BD217" i="14"/>
  <c r="BZ217" i="14"/>
  <c r="CU217" i="14"/>
  <c r="CE217" i="14"/>
  <c r="S217" i="14"/>
  <c r="AN217" i="14"/>
  <c r="CW266" i="14"/>
  <c r="CS266" i="14"/>
  <c r="CO266" i="14"/>
  <c r="CK266" i="14"/>
  <c r="CG266" i="14"/>
  <c r="CC266" i="14"/>
  <c r="BY266" i="14"/>
  <c r="BU266" i="14"/>
  <c r="BQ266" i="14"/>
  <c r="BM266" i="14"/>
  <c r="BI266" i="14"/>
  <c r="BE266" i="14"/>
  <c r="BA266" i="14"/>
  <c r="AW266" i="14"/>
  <c r="AS266" i="14"/>
  <c r="AO266" i="14"/>
  <c r="AK266" i="14"/>
  <c r="AG266" i="14"/>
  <c r="AB266" i="14"/>
  <c r="W266" i="14"/>
  <c r="Q266" i="14"/>
  <c r="L266" i="14"/>
  <c r="CW262" i="14"/>
  <c r="CR262" i="14"/>
  <c r="CL262" i="14"/>
  <c r="CG262" i="14"/>
  <c r="CB262" i="14"/>
  <c r="BV262" i="14"/>
  <c r="BQ262" i="14"/>
  <c r="BL262" i="14"/>
  <c r="BF262" i="14"/>
  <c r="BA262" i="14"/>
  <c r="AV262" i="14"/>
  <c r="AP262" i="14"/>
  <c r="AK262" i="14"/>
  <c r="AF262" i="14"/>
  <c r="Z262" i="14"/>
  <c r="U262" i="14"/>
  <c r="P262" i="14"/>
  <c r="CS258" i="14"/>
  <c r="CN258" i="14"/>
  <c r="CH258" i="14"/>
  <c r="CC258" i="14"/>
  <c r="BX258" i="14"/>
  <c r="BR258" i="14"/>
  <c r="BM258" i="14"/>
  <c r="BH258" i="14"/>
  <c r="BB258" i="14"/>
  <c r="AW258" i="14"/>
  <c r="AR258" i="14"/>
  <c r="AL258" i="14"/>
  <c r="AG258" i="14"/>
  <c r="AB258" i="14"/>
  <c r="V258" i="14"/>
  <c r="Q258" i="14"/>
  <c r="L258" i="14"/>
  <c r="CR254" i="14"/>
  <c r="CK254" i="14"/>
  <c r="CE254" i="14"/>
  <c r="BW254" i="14"/>
  <c r="BP254" i="14"/>
  <c r="BI254" i="14"/>
  <c r="BA254" i="14"/>
  <c r="AU254" i="14"/>
  <c r="AN254" i="14"/>
  <c r="AB254" i="14"/>
  <c r="S254" i="14"/>
  <c r="CU250" i="14"/>
  <c r="BO250" i="14"/>
  <c r="AI250" i="14"/>
  <c r="CU246" i="14"/>
  <c r="BO246" i="14"/>
  <c r="AI246" i="14"/>
  <c r="CP242" i="14"/>
  <c r="AH242" i="14"/>
  <c r="BE221" i="14"/>
  <c r="CV258" i="14"/>
  <c r="CP258" i="14"/>
  <c r="CK258" i="14"/>
  <c r="CF258" i="14"/>
  <c r="BZ258" i="14"/>
  <c r="BU258" i="14"/>
  <c r="BP258" i="14"/>
  <c r="BJ258" i="14"/>
  <c r="BE258" i="14"/>
  <c r="AZ258" i="14"/>
  <c r="AT258" i="14"/>
  <c r="AO258" i="14"/>
  <c r="AJ258" i="14"/>
  <c r="AD258" i="14"/>
  <c r="Y258" i="14"/>
  <c r="T258" i="14"/>
  <c r="N258" i="14"/>
  <c r="CV254" i="14"/>
  <c r="CO254" i="14"/>
  <c r="CG254" i="14"/>
  <c r="CA254" i="14"/>
  <c r="BT254" i="14"/>
  <c r="BL254" i="14"/>
  <c r="BE254" i="14"/>
  <c r="AY254" i="14"/>
  <c r="AQ254" i="14"/>
  <c r="AI254" i="14"/>
  <c r="X254" i="14"/>
  <c r="L254" i="14"/>
  <c r="CE250" i="14"/>
  <c r="AY250" i="14"/>
  <c r="S250" i="14"/>
  <c r="CE246" i="14"/>
  <c r="AY246" i="14"/>
  <c r="S246" i="14"/>
  <c r="BN242" i="14"/>
  <c r="CH225" i="14"/>
  <c r="BJ217" i="14"/>
  <c r="F145" i="14"/>
  <c r="J169" i="14"/>
  <c r="F169" i="14"/>
  <c r="O165" i="14"/>
  <c r="H165" i="14"/>
  <c r="W161" i="14"/>
  <c r="F161" i="14"/>
  <c r="AF157" i="14"/>
  <c r="H157" i="14"/>
  <c r="AA153" i="14"/>
  <c r="F153" i="14"/>
  <c r="BJ141" i="14"/>
  <c r="H141" i="14"/>
  <c r="K137" i="14"/>
  <c r="F137" i="14"/>
  <c r="F133" i="14"/>
  <c r="H133" i="14"/>
  <c r="H129" i="14"/>
  <c r="F129" i="14"/>
  <c r="F125" i="14"/>
  <c r="H125" i="14"/>
  <c r="H121" i="14"/>
  <c r="F121" i="14"/>
  <c r="F113" i="14"/>
  <c r="H149" i="14"/>
  <c r="E142" i="14"/>
  <c r="E126" i="14"/>
  <c r="E166" i="14"/>
  <c r="E134" i="14"/>
  <c r="F170" i="14"/>
  <c r="F162" i="14"/>
  <c r="F154" i="14"/>
  <c r="F146" i="14"/>
  <c r="F130" i="14"/>
  <c r="F114" i="14"/>
  <c r="H168" i="14"/>
  <c r="H160" i="14"/>
  <c r="H152" i="14"/>
  <c r="H144" i="14"/>
  <c r="H136" i="14"/>
  <c r="H128" i="14"/>
  <c r="H120" i="14"/>
  <c r="H112" i="14"/>
  <c r="BH170" i="14"/>
  <c r="CU169" i="14"/>
  <c r="CE169" i="14"/>
  <c r="BO169" i="14"/>
  <c r="AY169" i="14"/>
  <c r="AI169" i="14"/>
  <c r="S169" i="14"/>
  <c r="CT168" i="14"/>
  <c r="CD168" i="14"/>
  <c r="BN168" i="14"/>
  <c r="AX168" i="14"/>
  <c r="AH168" i="14"/>
  <c r="R168" i="14"/>
  <c r="CK167" i="14"/>
  <c r="CB166" i="14"/>
  <c r="P166" i="14"/>
  <c r="CP165" i="14"/>
  <c r="BZ165" i="14"/>
  <c r="BJ165" i="14"/>
  <c r="AT165" i="14"/>
  <c r="AD165" i="14"/>
  <c r="N165" i="14"/>
  <c r="CO164" i="14"/>
  <c r="BY164" i="14"/>
  <c r="BI164" i="14"/>
  <c r="AS164" i="14"/>
  <c r="AC164" i="14"/>
  <c r="M164" i="14"/>
  <c r="CK162" i="14"/>
  <c r="CU161" i="14"/>
  <c r="BY161" i="14"/>
  <c r="BD161" i="14"/>
  <c r="AI161" i="14"/>
  <c r="M161" i="14"/>
  <c r="CI160" i="14"/>
  <c r="BN160" i="14"/>
  <c r="AR160" i="14"/>
  <c r="W160" i="14"/>
  <c r="BM159" i="14"/>
  <c r="AF158" i="14"/>
  <c r="CE157" i="14"/>
  <c r="AY157" i="14"/>
  <c r="S157" i="14"/>
  <c r="CD156" i="14"/>
  <c r="AX156" i="14"/>
  <c r="R156" i="14"/>
  <c r="BH154" i="14"/>
  <c r="BO153" i="14"/>
  <c r="X153" i="14"/>
  <c r="BW152" i="14"/>
  <c r="AH152" i="14"/>
  <c r="BD150" i="14"/>
  <c r="BL149" i="14"/>
  <c r="T149" i="14"/>
  <c r="AY148" i="14"/>
  <c r="CC146" i="14"/>
  <c r="AV145" i="14"/>
  <c r="BW144" i="14"/>
  <c r="AZ142" i="14"/>
  <c r="BC141" i="14"/>
  <c r="AK140" i="14"/>
  <c r="CS136" i="14"/>
  <c r="BS133" i="14"/>
  <c r="AF132" i="14"/>
  <c r="BZ128" i="14"/>
  <c r="AK120" i="14"/>
  <c r="AZ170" i="14"/>
  <c r="CT169" i="14"/>
  <c r="CD169" i="14"/>
  <c r="BN169" i="14"/>
  <c r="AX169" i="14"/>
  <c r="AH169" i="14"/>
  <c r="R169" i="14"/>
  <c r="CS168" i="14"/>
  <c r="CC168" i="14"/>
  <c r="BM168" i="14"/>
  <c r="AW168" i="14"/>
  <c r="AG168" i="14"/>
  <c r="Q168" i="14"/>
  <c r="BE167" i="14"/>
  <c r="BD166" i="14"/>
  <c r="CY165" i="14"/>
  <c r="CI165" i="14"/>
  <c r="BS165" i="14"/>
  <c r="BC165" i="14"/>
  <c r="AM165" i="14"/>
  <c r="W165" i="14"/>
  <c r="CX164" i="14"/>
  <c r="CH164" i="14"/>
  <c r="BR164" i="14"/>
  <c r="BB164" i="14"/>
  <c r="AL164" i="14"/>
  <c r="V164" i="14"/>
  <c r="CG163" i="14"/>
  <c r="BE162" i="14"/>
  <c r="CS161" i="14"/>
  <c r="BX161" i="14"/>
  <c r="BC161" i="14"/>
  <c r="AG161" i="14"/>
  <c r="L161" i="14"/>
  <c r="CH160" i="14"/>
  <c r="BL160" i="14"/>
  <c r="AQ160" i="14"/>
  <c r="V160" i="14"/>
  <c r="T158" i="14"/>
  <c r="CB157" i="14"/>
  <c r="AV157" i="14"/>
  <c r="P157" i="14"/>
  <c r="CA156" i="14"/>
  <c r="AU156" i="14"/>
  <c r="O156" i="14"/>
  <c r="CM153" i="14"/>
  <c r="AV153" i="14"/>
  <c r="CU152" i="14"/>
  <c r="BF152" i="14"/>
  <c r="O152" i="14"/>
  <c r="AG150" i="14"/>
  <c r="BK149" i="14"/>
  <c r="O149" i="14"/>
  <c r="AT148" i="14"/>
  <c r="AQ145" i="14"/>
  <c r="BQ144" i="14"/>
  <c r="I142" i="14"/>
  <c r="O141" i="14"/>
  <c r="BW137" i="14"/>
  <c r="AP136" i="14"/>
  <c r="BJ133" i="14"/>
  <c r="T132" i="14"/>
  <c r="U126" i="14"/>
  <c r="E150" i="14"/>
  <c r="E118" i="14"/>
  <c r="F166" i="14"/>
  <c r="F158" i="14"/>
  <c r="F134" i="14"/>
  <c r="H164" i="14"/>
  <c r="H156" i="14"/>
  <c r="H148" i="14"/>
  <c r="H140" i="14"/>
  <c r="H132" i="14"/>
  <c r="H124" i="14"/>
  <c r="H116" i="14"/>
  <c r="CN170" i="14"/>
  <c r="AB170" i="14"/>
  <c r="CM169" i="14"/>
  <c r="BW169" i="14"/>
  <c r="BG169" i="14"/>
  <c r="AQ169" i="14"/>
  <c r="AA169" i="14"/>
  <c r="K169" i="14"/>
  <c r="CL168" i="14"/>
  <c r="BV168" i="14"/>
  <c r="BF168" i="14"/>
  <c r="AP168" i="14"/>
  <c r="Z168" i="14"/>
  <c r="J168" i="14"/>
  <c r="Y167" i="14"/>
  <c r="AV166" i="14"/>
  <c r="CX165" i="14"/>
  <c r="CH165" i="14"/>
  <c r="BR165" i="14"/>
  <c r="BB165" i="14"/>
  <c r="AL165" i="14"/>
  <c r="V165" i="14"/>
  <c r="CW164" i="14"/>
  <c r="CG164" i="14"/>
  <c r="BQ164" i="14"/>
  <c r="BA164" i="14"/>
  <c r="AK164" i="14"/>
  <c r="U164" i="14"/>
  <c r="AT162" i="14"/>
  <c r="CJ161" i="14"/>
  <c r="BO161" i="14"/>
  <c r="AS161" i="14"/>
  <c r="X161" i="14"/>
  <c r="CT160" i="14"/>
  <c r="BX160" i="14"/>
  <c r="BC160" i="14"/>
  <c r="AH160" i="14"/>
  <c r="L160" i="14"/>
  <c r="BV158" i="14"/>
  <c r="CU157" i="14"/>
  <c r="BO157" i="14"/>
  <c r="AI157" i="14"/>
  <c r="CT156" i="14"/>
  <c r="BN156" i="14"/>
  <c r="AH156" i="14"/>
  <c r="CJ153" i="14"/>
  <c r="AR153" i="14"/>
  <c r="CT152" i="14"/>
  <c r="BC152" i="14"/>
  <c r="K152" i="14"/>
  <c r="CI149" i="14"/>
  <c r="AR149" i="14"/>
  <c r="CE148" i="14"/>
  <c r="S148" i="14"/>
  <c r="CB145" i="14"/>
  <c r="P145" i="14"/>
  <c r="AG144" i="14"/>
  <c r="CT141" i="14"/>
  <c r="CW140" i="14"/>
  <c r="BN137" i="14"/>
  <c r="AG136" i="14"/>
  <c r="CX132" i="14"/>
  <c r="CN125" i="14"/>
  <c r="F165" i="14"/>
  <c r="F157" i="14"/>
  <c r="F149" i="14"/>
  <c r="F141" i="14"/>
  <c r="H169" i="14"/>
  <c r="H161" i="14"/>
  <c r="H153" i="14"/>
  <c r="H145" i="14"/>
  <c r="H137" i="14"/>
  <c r="CF170" i="14"/>
  <c r="CL169" i="14"/>
  <c r="BV169" i="14"/>
  <c r="BF169" i="14"/>
  <c r="AP169" i="14"/>
  <c r="Z169" i="14"/>
  <c r="CK168" i="14"/>
  <c r="BU168" i="14"/>
  <c r="BE168" i="14"/>
  <c r="AO168" i="14"/>
  <c r="Y168" i="14"/>
  <c r="I168" i="14"/>
  <c r="CJ166" i="14"/>
  <c r="CQ165" i="14"/>
  <c r="CA165" i="14"/>
  <c r="BK165" i="14"/>
  <c r="AU165" i="14"/>
  <c r="AE165" i="14"/>
  <c r="CP164" i="14"/>
  <c r="BZ164" i="14"/>
  <c r="BJ164" i="14"/>
  <c r="AT164" i="14"/>
  <c r="AD164" i="14"/>
  <c r="N164" i="14"/>
  <c r="CV162" i="14"/>
  <c r="CI161" i="14"/>
  <c r="BM161" i="14"/>
  <c r="AR161" i="14"/>
  <c r="CR160" i="14"/>
  <c r="BW160" i="14"/>
  <c r="BB160" i="14"/>
  <c r="AF160" i="14"/>
  <c r="K160" i="14"/>
  <c r="CR157" i="14"/>
  <c r="BL157" i="14"/>
  <c r="CQ156" i="14"/>
  <c r="BK156" i="14"/>
  <c r="AE156" i="14"/>
  <c r="BP153" i="14"/>
  <c r="CA152" i="14"/>
  <c r="AI152" i="14"/>
  <c r="CF149" i="14"/>
  <c r="BZ148" i="14"/>
  <c r="N148" i="14"/>
  <c r="BW145" i="14"/>
  <c r="Z144" i="14"/>
  <c r="AT140" i="14"/>
  <c r="CO132" i="14"/>
  <c r="CQ128" i="14"/>
  <c r="CQ120" i="14"/>
  <c r="BU284" i="14"/>
  <c r="AE284" i="14"/>
  <c r="CU284" i="14"/>
  <c r="BD284" i="14"/>
  <c r="M284" i="14"/>
  <c r="AS179" i="14"/>
  <c r="CO179" i="14"/>
  <c r="AC179" i="14"/>
  <c r="BY179" i="14"/>
  <c r="M179" i="14"/>
  <c r="H310" i="14"/>
  <c r="E310" i="14"/>
  <c r="H306" i="14"/>
  <c r="L306" i="14"/>
  <c r="P306" i="14"/>
  <c r="T306" i="14"/>
  <c r="X306" i="14"/>
  <c r="AB306" i="14"/>
  <c r="AF306" i="14"/>
  <c r="AJ306" i="14"/>
  <c r="AN306" i="14"/>
  <c r="AR306" i="14"/>
  <c r="AV306" i="14"/>
  <c r="AZ306" i="14"/>
  <c r="BD306" i="14"/>
  <c r="BH306" i="14"/>
  <c r="BL306" i="14"/>
  <c r="BP306" i="14"/>
  <c r="BT306" i="14"/>
  <c r="BX306" i="14"/>
  <c r="CB306" i="14"/>
  <c r="CF306" i="14"/>
  <c r="CJ306" i="14"/>
  <c r="CN306" i="14"/>
  <c r="CR306" i="14"/>
  <c r="CV306" i="14"/>
  <c r="H302" i="14"/>
  <c r="N302" i="14"/>
  <c r="R302" i="14"/>
  <c r="V302" i="14"/>
  <c r="Z302" i="14"/>
  <c r="AD302" i="14"/>
  <c r="AH302" i="14"/>
  <c r="AL302" i="14"/>
  <c r="AP302" i="14"/>
  <c r="AT302" i="14"/>
  <c r="AX302" i="14"/>
  <c r="BB302" i="14"/>
  <c r="BF302" i="14"/>
  <c r="BJ302" i="14"/>
  <c r="BN302" i="14"/>
  <c r="BR302" i="14"/>
  <c r="BV302" i="14"/>
  <c r="BZ302" i="14"/>
  <c r="CD302" i="14"/>
  <c r="CH302" i="14"/>
  <c r="CL302" i="14"/>
  <c r="CP302" i="14"/>
  <c r="CT302" i="14"/>
  <c r="O302" i="14"/>
  <c r="T302" i="14"/>
  <c r="Y302" i="14"/>
  <c r="AE302" i="14"/>
  <c r="AJ302" i="14"/>
  <c r="AO302" i="14"/>
  <c r="AU302" i="14"/>
  <c r="AZ302" i="14"/>
  <c r="BE302" i="14"/>
  <c r="BK302" i="14"/>
  <c r="BP302" i="14"/>
  <c r="BU302" i="14"/>
  <c r="CA302" i="14"/>
  <c r="CF302" i="14"/>
  <c r="CK302" i="14"/>
  <c r="CQ302" i="14"/>
  <c r="CV302" i="14"/>
  <c r="I302" i="14"/>
  <c r="H298" i="14"/>
  <c r="L298" i="14"/>
  <c r="P298" i="14"/>
  <c r="T298" i="14"/>
  <c r="X298" i="14"/>
  <c r="AB298" i="14"/>
  <c r="AF298" i="14"/>
  <c r="AJ298" i="14"/>
  <c r="AN298" i="14"/>
  <c r="AR298" i="14"/>
  <c r="AV298" i="14"/>
  <c r="AZ298" i="14"/>
  <c r="BD298" i="14"/>
  <c r="BH298" i="14"/>
  <c r="BL298" i="14"/>
  <c r="BP298" i="14"/>
  <c r="BT298" i="14"/>
  <c r="BX298" i="14"/>
  <c r="CB298" i="14"/>
  <c r="CF298" i="14"/>
  <c r="CJ298" i="14"/>
  <c r="CN298" i="14"/>
  <c r="CR298" i="14"/>
  <c r="CV298" i="14"/>
  <c r="M298" i="14"/>
  <c r="R298" i="14"/>
  <c r="W298" i="14"/>
  <c r="AC298" i="14"/>
  <c r="AH298" i="14"/>
  <c r="AM298" i="14"/>
  <c r="AS298" i="14"/>
  <c r="AX298" i="14"/>
  <c r="BC298" i="14"/>
  <c r="BI298" i="14"/>
  <c r="BN298" i="14"/>
  <c r="BS298" i="14"/>
  <c r="BY298" i="14"/>
  <c r="CD298" i="14"/>
  <c r="CI298" i="14"/>
  <c r="CO298" i="14"/>
  <c r="CT298" i="14"/>
  <c r="F298" i="14"/>
  <c r="N298" i="14"/>
  <c r="S298" i="14"/>
  <c r="Y298" i="14"/>
  <c r="AD298" i="14"/>
  <c r="AI298" i="14"/>
  <c r="AO298" i="14"/>
  <c r="AT298" i="14"/>
  <c r="AY298" i="14"/>
  <c r="BE298" i="14"/>
  <c r="BJ298" i="14"/>
  <c r="BO298" i="14"/>
  <c r="BU298" i="14"/>
  <c r="BZ298" i="14"/>
  <c r="L294" i="14"/>
  <c r="P294" i="14"/>
  <c r="T294" i="14"/>
  <c r="X294" i="14"/>
  <c r="O294" i="14"/>
  <c r="U294" i="14"/>
  <c r="Z294" i="14"/>
  <c r="AD294" i="14"/>
  <c r="AH294" i="14"/>
  <c r="AL294" i="14"/>
  <c r="AP294" i="14"/>
  <c r="AT294" i="14"/>
  <c r="AX294" i="14"/>
  <c r="BB294" i="14"/>
  <c r="BF294" i="14"/>
  <c r="BJ294" i="14"/>
  <c r="BN294" i="14"/>
  <c r="BR294" i="14"/>
  <c r="BV294" i="14"/>
  <c r="BZ294" i="14"/>
  <c r="CD294" i="14"/>
  <c r="CH294" i="14"/>
  <c r="CL294" i="14"/>
  <c r="CP294" i="14"/>
  <c r="CT294" i="14"/>
  <c r="K294" i="14"/>
  <c r="R294" i="14"/>
  <c r="Y294" i="14"/>
  <c r="AE294" i="14"/>
  <c r="AJ294" i="14"/>
  <c r="AO294" i="14"/>
  <c r="AU294" i="14"/>
  <c r="AZ294" i="14"/>
  <c r="BE294" i="14"/>
  <c r="BK294" i="14"/>
  <c r="BP294" i="14"/>
  <c r="BU294" i="14"/>
  <c r="CA294" i="14"/>
  <c r="CF294" i="14"/>
  <c r="CK294" i="14"/>
  <c r="CQ294" i="14"/>
  <c r="CV294" i="14"/>
  <c r="H294" i="14"/>
  <c r="M294" i="14"/>
  <c r="S294" i="14"/>
  <c r="AA294" i="14"/>
  <c r="AF294" i="14"/>
  <c r="AK294" i="14"/>
  <c r="AQ294" i="14"/>
  <c r="AV294" i="14"/>
  <c r="BA294" i="14"/>
  <c r="BG294" i="14"/>
  <c r="BL294" i="14"/>
  <c r="BQ294" i="14"/>
  <c r="BW294" i="14"/>
  <c r="CB294" i="14"/>
  <c r="CG294" i="14"/>
  <c r="CM294" i="14"/>
  <c r="CR294" i="14"/>
  <c r="CW294" i="14"/>
  <c r="N290" i="14"/>
  <c r="R290" i="14"/>
  <c r="V290" i="14"/>
  <c r="Z290" i="14"/>
  <c r="AD290" i="14"/>
  <c r="AH290" i="14"/>
  <c r="AL290" i="14"/>
  <c r="AP290" i="14"/>
  <c r="AT290" i="14"/>
  <c r="AX290" i="14"/>
  <c r="BB290" i="14"/>
  <c r="BF290" i="14"/>
  <c r="BJ290" i="14"/>
  <c r="BN290" i="14"/>
  <c r="BR290" i="14"/>
  <c r="BV290" i="14"/>
  <c r="BZ290" i="14"/>
  <c r="CD290" i="14"/>
  <c r="CH290" i="14"/>
  <c r="CL290" i="14"/>
  <c r="CP290" i="14"/>
  <c r="CT290" i="14"/>
  <c r="K290" i="14"/>
  <c r="P290" i="14"/>
  <c r="U290" i="14"/>
  <c r="AA290" i="14"/>
  <c r="AF290" i="14"/>
  <c r="AK290" i="14"/>
  <c r="AQ290" i="14"/>
  <c r="AV290" i="14"/>
  <c r="BA290" i="14"/>
  <c r="BG290" i="14"/>
  <c r="BL290" i="14"/>
  <c r="BQ290" i="14"/>
  <c r="BW290" i="14"/>
  <c r="CB290" i="14"/>
  <c r="CG290" i="14"/>
  <c r="CM290" i="14"/>
  <c r="CR290" i="14"/>
  <c r="CW290" i="14"/>
  <c r="H290" i="14"/>
  <c r="L290" i="14"/>
  <c r="S290" i="14"/>
  <c r="Y290" i="14"/>
  <c r="AG290" i="14"/>
  <c r="AN290" i="14"/>
  <c r="AU290" i="14"/>
  <c r="BC290" i="14"/>
  <c r="BI290" i="14"/>
  <c r="BP290" i="14"/>
  <c r="BX290" i="14"/>
  <c r="CE290" i="14"/>
  <c r="CK290" i="14"/>
  <c r="CS290" i="14"/>
  <c r="I290" i="14"/>
  <c r="E290" i="14"/>
  <c r="M290" i="14"/>
  <c r="T290" i="14"/>
  <c r="AB290" i="14"/>
  <c r="AI290" i="14"/>
  <c r="AO290" i="14"/>
  <c r="AW290" i="14"/>
  <c r="BD290" i="14"/>
  <c r="BK290" i="14"/>
  <c r="BS290" i="14"/>
  <c r="BY290" i="14"/>
  <c r="CF290" i="14"/>
  <c r="CN290" i="14"/>
  <c r="CU290" i="14"/>
  <c r="H285" i="14"/>
  <c r="M285" i="14"/>
  <c r="Q285" i="14"/>
  <c r="U285" i="14"/>
  <c r="Y285" i="14"/>
  <c r="AC285" i="14"/>
  <c r="AG285" i="14"/>
  <c r="AK285" i="14"/>
  <c r="AO285" i="14"/>
  <c r="AS285" i="14"/>
  <c r="AW285" i="14"/>
  <c r="BA285" i="14"/>
  <c r="BE285" i="14"/>
  <c r="BI285" i="14"/>
  <c r="BM285" i="14"/>
  <c r="BQ285" i="14"/>
  <c r="BU285" i="14"/>
  <c r="BY285" i="14"/>
  <c r="CC285" i="14"/>
  <c r="CG285" i="14"/>
  <c r="CK285" i="14"/>
  <c r="CO285" i="14"/>
  <c r="CS285" i="14"/>
  <c r="CW285" i="14"/>
  <c r="N285" i="14"/>
  <c r="S285" i="14"/>
  <c r="X285" i="14"/>
  <c r="AD285" i="14"/>
  <c r="AI285" i="14"/>
  <c r="AN285" i="14"/>
  <c r="AT285" i="14"/>
  <c r="AY285" i="14"/>
  <c r="BD285" i="14"/>
  <c r="BJ285" i="14"/>
  <c r="BO285" i="14"/>
  <c r="BT285" i="14"/>
  <c r="BZ285" i="14"/>
  <c r="CE285" i="14"/>
  <c r="CJ285" i="14"/>
  <c r="CP285" i="14"/>
  <c r="CU285" i="14"/>
  <c r="K285" i="14"/>
  <c r="R285" i="14"/>
  <c r="Z285" i="14"/>
  <c r="AF285" i="14"/>
  <c r="AM285" i="14"/>
  <c r="AU285" i="14"/>
  <c r="BB285" i="14"/>
  <c r="BH285" i="14"/>
  <c r="BP285" i="14"/>
  <c r="BW285" i="14"/>
  <c r="CD285" i="14"/>
  <c r="CL285" i="14"/>
  <c r="CR285" i="14"/>
  <c r="I285" i="14"/>
  <c r="L285" i="14"/>
  <c r="T285" i="14"/>
  <c r="AA285" i="14"/>
  <c r="AH285" i="14"/>
  <c r="AP285" i="14"/>
  <c r="AV285" i="14"/>
  <c r="BC285" i="14"/>
  <c r="BK285" i="14"/>
  <c r="BR285" i="14"/>
  <c r="BX285" i="14"/>
  <c r="CF285" i="14"/>
  <c r="CM285" i="14"/>
  <c r="CT285" i="14"/>
  <c r="E306" i="14"/>
  <c r="E302" i="14"/>
  <c r="F294" i="14"/>
  <c r="I294" i="14"/>
  <c r="J285" i="14"/>
  <c r="CT306" i="14"/>
  <c r="CO306" i="14"/>
  <c r="CI306" i="14"/>
  <c r="CD306" i="14"/>
  <c r="BY306" i="14"/>
  <c r="BS306" i="14"/>
  <c r="BN306" i="14"/>
  <c r="BI306" i="14"/>
  <c r="BC306" i="14"/>
  <c r="AX306" i="14"/>
  <c r="AS306" i="14"/>
  <c r="AM306" i="14"/>
  <c r="AH306" i="14"/>
  <c r="AC306" i="14"/>
  <c r="W306" i="14"/>
  <c r="R306" i="14"/>
  <c r="M306" i="14"/>
  <c r="CR302" i="14"/>
  <c r="CJ302" i="14"/>
  <c r="CC302" i="14"/>
  <c r="BW302" i="14"/>
  <c r="BO302" i="14"/>
  <c r="BH302" i="14"/>
  <c r="BA302" i="14"/>
  <c r="AS302" i="14"/>
  <c r="AM302" i="14"/>
  <c r="AF302" i="14"/>
  <c r="X302" i="14"/>
  <c r="Q302" i="14"/>
  <c r="K302" i="14"/>
  <c r="CS298" i="14"/>
  <c r="CL298" i="14"/>
  <c r="CE298" i="14"/>
  <c r="BV298" i="14"/>
  <c r="BK298" i="14"/>
  <c r="BA298" i="14"/>
  <c r="AP298" i="14"/>
  <c r="AE298" i="14"/>
  <c r="U298" i="14"/>
  <c r="CO294" i="14"/>
  <c r="CE294" i="14"/>
  <c r="BT294" i="14"/>
  <c r="BI294" i="14"/>
  <c r="AY294" i="14"/>
  <c r="AN294" i="14"/>
  <c r="AC294" i="14"/>
  <c r="Q294" i="14"/>
  <c r="CQ290" i="14"/>
  <c r="CC290" i="14"/>
  <c r="BO290" i="14"/>
  <c r="AZ290" i="14"/>
  <c r="AM290" i="14"/>
  <c r="X290" i="14"/>
  <c r="CQ285" i="14"/>
  <c r="CB285" i="14"/>
  <c r="BN285" i="14"/>
  <c r="AZ285" i="14"/>
  <c r="AL285" i="14"/>
  <c r="W285" i="14"/>
  <c r="E298" i="14"/>
  <c r="E294" i="14"/>
  <c r="J306" i="14"/>
  <c r="J298" i="14"/>
  <c r="J290" i="14"/>
  <c r="CS306" i="14"/>
  <c r="CM306" i="14"/>
  <c r="CH306" i="14"/>
  <c r="CC306" i="14"/>
  <c r="BW306" i="14"/>
  <c r="BR306" i="14"/>
  <c r="BM306" i="14"/>
  <c r="BG306" i="14"/>
  <c r="BB306" i="14"/>
  <c r="AW306" i="14"/>
  <c r="AQ306" i="14"/>
  <c r="AL306" i="14"/>
  <c r="AG306" i="14"/>
  <c r="AA306" i="14"/>
  <c r="V306" i="14"/>
  <c r="Q306" i="14"/>
  <c r="K306" i="14"/>
  <c r="CW302" i="14"/>
  <c r="CO302" i="14"/>
  <c r="CI302" i="14"/>
  <c r="CB302" i="14"/>
  <c r="BT302" i="14"/>
  <c r="BM302" i="14"/>
  <c r="BG302" i="14"/>
  <c r="AY302" i="14"/>
  <c r="AR302" i="14"/>
  <c r="AK302" i="14"/>
  <c r="AC302" i="14"/>
  <c r="W302" i="14"/>
  <c r="P302" i="14"/>
  <c r="CQ298" i="14"/>
  <c r="CK298" i="14"/>
  <c r="CC298" i="14"/>
  <c r="BR298" i="14"/>
  <c r="BG298" i="14"/>
  <c r="AW298" i="14"/>
  <c r="AL298" i="14"/>
  <c r="AA298" i="14"/>
  <c r="Q298" i="14"/>
  <c r="CN294" i="14"/>
  <c r="CC294" i="14"/>
  <c r="BS294" i="14"/>
  <c r="BH294" i="14"/>
  <c r="AW294" i="14"/>
  <c r="AM294" i="14"/>
  <c r="AB294" i="14"/>
  <c r="N294" i="14"/>
  <c r="CO290" i="14"/>
  <c r="CA290" i="14"/>
  <c r="BM290" i="14"/>
  <c r="AY290" i="14"/>
  <c r="AJ290" i="14"/>
  <c r="W290" i="14"/>
  <c r="CN285" i="14"/>
  <c r="CA285" i="14"/>
  <c r="BL285" i="14"/>
  <c r="AX285" i="14"/>
  <c r="AJ285" i="14"/>
  <c r="V285" i="14"/>
  <c r="F314" i="14"/>
  <c r="F290" i="14"/>
  <c r="F285" i="14"/>
  <c r="I306" i="14"/>
  <c r="I298" i="14"/>
  <c r="CW306" i="14"/>
  <c r="CQ306" i="14"/>
  <c r="CL306" i="14"/>
  <c r="CG306" i="14"/>
  <c r="CA306" i="14"/>
  <c r="BV306" i="14"/>
  <c r="BQ306" i="14"/>
  <c r="BK306" i="14"/>
  <c r="BF306" i="14"/>
  <c r="BA306" i="14"/>
  <c r="AU306" i="14"/>
  <c r="AP306" i="14"/>
  <c r="AK306" i="14"/>
  <c r="AE306" i="14"/>
  <c r="Z306" i="14"/>
  <c r="U306" i="14"/>
  <c r="O306" i="14"/>
  <c r="CU302" i="14"/>
  <c r="CN302" i="14"/>
  <c r="CG302" i="14"/>
  <c r="BY302" i="14"/>
  <c r="BS302" i="14"/>
  <c r="BL302" i="14"/>
  <c r="BD302" i="14"/>
  <c r="AW302" i="14"/>
  <c r="AQ302" i="14"/>
  <c r="AI302" i="14"/>
  <c r="AB302" i="14"/>
  <c r="U302" i="14"/>
  <c r="M302" i="14"/>
  <c r="CW298" i="14"/>
  <c r="CP298" i="14"/>
  <c r="CH298" i="14"/>
  <c r="CA298" i="14"/>
  <c r="BQ298" i="14"/>
  <c r="BF298" i="14"/>
  <c r="AU298" i="14"/>
  <c r="AK298" i="14"/>
  <c r="Z298" i="14"/>
  <c r="O298" i="14"/>
  <c r="CU294" i="14"/>
  <c r="CJ294" i="14"/>
  <c r="BY294" i="14"/>
  <c r="BO294" i="14"/>
  <c r="BD294" i="14"/>
  <c r="AS294" i="14"/>
  <c r="AI294" i="14"/>
  <c r="W294" i="14"/>
  <c r="CJ290" i="14"/>
  <c r="BU290" i="14"/>
  <c r="BH290" i="14"/>
  <c r="AS290" i="14"/>
  <c r="AE290" i="14"/>
  <c r="Q290" i="14"/>
  <c r="CI285" i="14"/>
  <c r="BV285" i="14"/>
  <c r="BG285" i="14"/>
  <c r="AR285" i="14"/>
  <c r="AE285" i="14"/>
  <c r="P285" i="14"/>
  <c r="H315" i="14"/>
  <c r="F315" i="14"/>
  <c r="H307" i="14"/>
  <c r="M307" i="14"/>
  <c r="S307" i="14"/>
  <c r="X307" i="14"/>
  <c r="AC307" i="14"/>
  <c r="AI307" i="14"/>
  <c r="AN307" i="14"/>
  <c r="AS307" i="14"/>
  <c r="AY307" i="14"/>
  <c r="BD307" i="14"/>
  <c r="BI307" i="14"/>
  <c r="BO307" i="14"/>
  <c r="BT307" i="14"/>
  <c r="BY307" i="14"/>
  <c r="CE307" i="14"/>
  <c r="CJ307" i="14"/>
  <c r="CO307" i="14"/>
  <c r="CU307" i="14"/>
  <c r="J307" i="14"/>
  <c r="E307" i="14"/>
  <c r="H303" i="14"/>
  <c r="K303" i="14"/>
  <c r="P303" i="14"/>
  <c r="U303" i="14"/>
  <c r="AA303" i="14"/>
  <c r="AF303" i="14"/>
  <c r="AK303" i="14"/>
  <c r="AQ303" i="14"/>
  <c r="AV303" i="14"/>
  <c r="BA303" i="14"/>
  <c r="BG303" i="14"/>
  <c r="BL303" i="14"/>
  <c r="BQ303" i="14"/>
  <c r="BW303" i="14"/>
  <c r="O303" i="14"/>
  <c r="W303" i="14"/>
  <c r="AC303" i="14"/>
  <c r="AJ303" i="14"/>
  <c r="AR303" i="14"/>
  <c r="AY303" i="14"/>
  <c r="BE303" i="14"/>
  <c r="BM303" i="14"/>
  <c r="BT303" i="14"/>
  <c r="CA303" i="14"/>
  <c r="CF303" i="14"/>
  <c r="CK303" i="14"/>
  <c r="CQ303" i="14"/>
  <c r="CV303" i="14"/>
  <c r="F303" i="14"/>
  <c r="H299" i="14"/>
  <c r="M299" i="14"/>
  <c r="S299" i="14"/>
  <c r="X299" i="14"/>
  <c r="AC299" i="14"/>
  <c r="AI299" i="14"/>
  <c r="AN299" i="14"/>
  <c r="AS299" i="14"/>
  <c r="AY299" i="14"/>
  <c r="BD299" i="14"/>
  <c r="BI299" i="14"/>
  <c r="BO299" i="14"/>
  <c r="BT299" i="14"/>
  <c r="BY299" i="14"/>
  <c r="CE299" i="14"/>
  <c r="CJ299" i="14"/>
  <c r="CO299" i="14"/>
  <c r="CU299" i="14"/>
  <c r="L299" i="14"/>
  <c r="T299" i="14"/>
  <c r="AA299" i="14"/>
  <c r="AG299" i="14"/>
  <c r="AO299" i="14"/>
  <c r="AV299" i="14"/>
  <c r="BC299" i="14"/>
  <c r="BK299" i="14"/>
  <c r="BQ299" i="14"/>
  <c r="BX299" i="14"/>
  <c r="CF299" i="14"/>
  <c r="CM299" i="14"/>
  <c r="CS299" i="14"/>
  <c r="K295" i="14"/>
  <c r="S295" i="14"/>
  <c r="Y295" i="14"/>
  <c r="AF295" i="14"/>
  <c r="AN295" i="14"/>
  <c r="AU295" i="14"/>
  <c r="BA295" i="14"/>
  <c r="BI295" i="14"/>
  <c r="BP295" i="14"/>
  <c r="BW295" i="14"/>
  <c r="CE295" i="14"/>
  <c r="CK295" i="14"/>
  <c r="CR295" i="14"/>
  <c r="CW295" i="14"/>
  <c r="P295" i="14"/>
  <c r="AA295" i="14"/>
  <c r="AJ295" i="14"/>
  <c r="AS295" i="14"/>
  <c r="BD295" i="14"/>
  <c r="BL295" i="14"/>
  <c r="BU295" i="14"/>
  <c r="CF295" i="14"/>
  <c r="CO295" i="14"/>
  <c r="CV295" i="14"/>
  <c r="J295" i="14"/>
  <c r="E295" i="14"/>
  <c r="T295" i="14"/>
  <c r="AC295" i="14"/>
  <c r="AK295" i="14"/>
  <c r="AV295" i="14"/>
  <c r="BE295" i="14"/>
  <c r="BO295" i="14"/>
  <c r="BY295" i="14"/>
  <c r="CG295" i="14"/>
  <c r="CQ295" i="14"/>
  <c r="K291" i="14"/>
  <c r="S291" i="14"/>
  <c r="AD291" i="14"/>
  <c r="AM291" i="14"/>
  <c r="AW291" i="14"/>
  <c r="BG291" i="14"/>
  <c r="BO291" i="14"/>
  <c r="BY291" i="14"/>
  <c r="CI291" i="14"/>
  <c r="CQ291" i="14"/>
  <c r="CW291" i="14"/>
  <c r="W291" i="14"/>
  <c r="AH291" i="14"/>
  <c r="AT291" i="14"/>
  <c r="BI291" i="14"/>
  <c r="BU291" i="14"/>
  <c r="CE291" i="14"/>
  <c r="CR291" i="14"/>
  <c r="Q291" i="14"/>
  <c r="AG291" i="14"/>
  <c r="AY291" i="14"/>
  <c r="BN291" i="14"/>
  <c r="CD291" i="14"/>
  <c r="CU291" i="14"/>
  <c r="R291" i="14"/>
  <c r="AL291" i="14"/>
  <c r="BB291" i="14"/>
  <c r="BR291" i="14"/>
  <c r="CK291" i="14"/>
  <c r="CV291" i="14"/>
  <c r="H286" i="14"/>
  <c r="N286" i="14"/>
  <c r="R286" i="14"/>
  <c r="V286" i="14"/>
  <c r="Z286" i="14"/>
  <c r="AD286" i="14"/>
  <c r="AH286" i="14"/>
  <c r="AL286" i="14"/>
  <c r="AP286" i="14"/>
  <c r="AT286" i="14"/>
  <c r="AX286" i="14"/>
  <c r="BB286" i="14"/>
  <c r="BF286" i="14"/>
  <c r="BJ286" i="14"/>
  <c r="BN286" i="14"/>
  <c r="BR286" i="14"/>
  <c r="BV286" i="14"/>
  <c r="BZ286" i="14"/>
  <c r="CD286" i="14"/>
  <c r="CH286" i="14"/>
  <c r="CL286" i="14"/>
  <c r="CP286" i="14"/>
  <c r="CT286" i="14"/>
  <c r="M286" i="14"/>
  <c r="S286" i="14"/>
  <c r="X286" i="14"/>
  <c r="AC286" i="14"/>
  <c r="AI286" i="14"/>
  <c r="AN286" i="14"/>
  <c r="AS286" i="14"/>
  <c r="AY286" i="14"/>
  <c r="BD286" i="14"/>
  <c r="BI286" i="14"/>
  <c r="BO286" i="14"/>
  <c r="BT286" i="14"/>
  <c r="BY286" i="14"/>
  <c r="CE286" i="14"/>
  <c r="CJ286" i="14"/>
  <c r="CO286" i="14"/>
  <c r="CU286" i="14"/>
  <c r="L286" i="14"/>
  <c r="T286" i="14"/>
  <c r="AA286" i="14"/>
  <c r="AG286" i="14"/>
  <c r="AO286" i="14"/>
  <c r="AV286" i="14"/>
  <c r="BC286" i="14"/>
  <c r="BK286" i="14"/>
  <c r="BQ286" i="14"/>
  <c r="BX286" i="14"/>
  <c r="CF286" i="14"/>
  <c r="CM286" i="14"/>
  <c r="CS286" i="14"/>
  <c r="E286" i="14"/>
  <c r="O286" i="14"/>
  <c r="U286" i="14"/>
  <c r="AB286" i="14"/>
  <c r="AJ286" i="14"/>
  <c r="AQ286" i="14"/>
  <c r="AW286" i="14"/>
  <c r="BE286" i="14"/>
  <c r="BL286" i="14"/>
  <c r="BS286" i="14"/>
  <c r="CA286" i="14"/>
  <c r="CG286" i="14"/>
  <c r="CN286" i="14"/>
  <c r="CV286" i="14"/>
  <c r="K203" i="14"/>
  <c r="O203" i="14"/>
  <c r="S203" i="14"/>
  <c r="W203" i="14"/>
  <c r="AA203" i="14"/>
  <c r="AE203" i="14"/>
  <c r="AI203" i="14"/>
  <c r="AM203" i="14"/>
  <c r="AQ203" i="14"/>
  <c r="AU203" i="14"/>
  <c r="AY203" i="14"/>
  <c r="BC203" i="14"/>
  <c r="BG203" i="14"/>
  <c r="BK203" i="14"/>
  <c r="BO203" i="14"/>
  <c r="BS203" i="14"/>
  <c r="BW203" i="14"/>
  <c r="CA203" i="14"/>
  <c r="CE203" i="14"/>
  <c r="CI203" i="14"/>
  <c r="CM203" i="14"/>
  <c r="CQ203" i="14"/>
  <c r="CU203" i="14"/>
  <c r="CY203" i="14"/>
  <c r="F203" i="14"/>
  <c r="L203" i="14"/>
  <c r="P203" i="14"/>
  <c r="T203" i="14"/>
  <c r="X203" i="14"/>
  <c r="AB203" i="14"/>
  <c r="AF203" i="14"/>
  <c r="AJ203" i="14"/>
  <c r="AN203" i="14"/>
  <c r="AR203" i="14"/>
  <c r="AV203" i="14"/>
  <c r="AZ203" i="14"/>
  <c r="BD203" i="14"/>
  <c r="BH203" i="14"/>
  <c r="BL203" i="14"/>
  <c r="BP203" i="14"/>
  <c r="BT203" i="14"/>
  <c r="BX203" i="14"/>
  <c r="CB203" i="14"/>
  <c r="CF203" i="14"/>
  <c r="CJ203" i="14"/>
  <c r="CN203" i="14"/>
  <c r="CR203" i="14"/>
  <c r="CV203" i="14"/>
  <c r="H203" i="14"/>
  <c r="K199" i="14"/>
  <c r="O199" i="14"/>
  <c r="S199" i="14"/>
  <c r="W199" i="14"/>
  <c r="AA199" i="14"/>
  <c r="AE199" i="14"/>
  <c r="AI199" i="14"/>
  <c r="AM199" i="14"/>
  <c r="AQ199" i="14"/>
  <c r="AU199" i="14"/>
  <c r="AY199" i="14"/>
  <c r="BC199" i="14"/>
  <c r="BG199" i="14"/>
  <c r="BK199" i="14"/>
  <c r="BO199" i="14"/>
  <c r="BS199" i="14"/>
  <c r="BW199" i="14"/>
  <c r="CA199" i="14"/>
  <c r="CE199" i="14"/>
  <c r="CI199" i="14"/>
  <c r="CM199" i="14"/>
  <c r="CQ199" i="14"/>
  <c r="CU199" i="14"/>
  <c r="CY199" i="14"/>
  <c r="F199" i="14"/>
  <c r="L199" i="14"/>
  <c r="P199" i="14"/>
  <c r="T199" i="14"/>
  <c r="X199" i="14"/>
  <c r="AB199" i="14"/>
  <c r="AF199" i="14"/>
  <c r="AJ199" i="14"/>
  <c r="AN199" i="14"/>
  <c r="AR199" i="14"/>
  <c r="AV199" i="14"/>
  <c r="AZ199" i="14"/>
  <c r="BD199" i="14"/>
  <c r="BH199" i="14"/>
  <c r="BL199" i="14"/>
  <c r="BP199" i="14"/>
  <c r="BT199" i="14"/>
  <c r="BX199" i="14"/>
  <c r="CB199" i="14"/>
  <c r="CF199" i="14"/>
  <c r="CJ199" i="14"/>
  <c r="CN199" i="14"/>
  <c r="CR199" i="14"/>
  <c r="CV199" i="14"/>
  <c r="H199" i="14"/>
  <c r="K195" i="14"/>
  <c r="O195" i="14"/>
  <c r="S195" i="14"/>
  <c r="W195" i="14"/>
  <c r="AA195" i="14"/>
  <c r="AE195" i="14"/>
  <c r="AI195" i="14"/>
  <c r="AM195" i="14"/>
  <c r="AQ195" i="14"/>
  <c r="AU195" i="14"/>
  <c r="AY195" i="14"/>
  <c r="BC195" i="14"/>
  <c r="BG195" i="14"/>
  <c r="BK195" i="14"/>
  <c r="BO195" i="14"/>
  <c r="BS195" i="14"/>
  <c r="BW195" i="14"/>
  <c r="CA195" i="14"/>
  <c r="CE195" i="14"/>
  <c r="CI195" i="14"/>
  <c r="CM195" i="14"/>
  <c r="CQ195" i="14"/>
  <c r="CU195" i="14"/>
  <c r="CY195" i="14"/>
  <c r="F195" i="14"/>
  <c r="L195" i="14"/>
  <c r="P195" i="14"/>
  <c r="T195" i="14"/>
  <c r="X195" i="14"/>
  <c r="AB195" i="14"/>
  <c r="AF195" i="14"/>
  <c r="AJ195" i="14"/>
  <c r="AN195" i="14"/>
  <c r="AR195" i="14"/>
  <c r="AV195" i="14"/>
  <c r="AZ195" i="14"/>
  <c r="BD195" i="14"/>
  <c r="BH195" i="14"/>
  <c r="BL195" i="14"/>
  <c r="BP195" i="14"/>
  <c r="BT195" i="14"/>
  <c r="BX195" i="14"/>
  <c r="CB195" i="14"/>
  <c r="CF195" i="14"/>
  <c r="CJ195" i="14"/>
  <c r="CN195" i="14"/>
  <c r="CR195" i="14"/>
  <c r="CV195" i="14"/>
  <c r="H195" i="14"/>
  <c r="K191" i="14"/>
  <c r="O191" i="14"/>
  <c r="S191" i="14"/>
  <c r="W191" i="14"/>
  <c r="AA191" i="14"/>
  <c r="AE191" i="14"/>
  <c r="AI191" i="14"/>
  <c r="AM191" i="14"/>
  <c r="AQ191" i="14"/>
  <c r="AU191" i="14"/>
  <c r="AY191" i="14"/>
  <c r="BC191" i="14"/>
  <c r="BG191" i="14"/>
  <c r="BK191" i="14"/>
  <c r="BO191" i="14"/>
  <c r="BS191" i="14"/>
  <c r="BW191" i="14"/>
  <c r="CA191" i="14"/>
  <c r="CE191" i="14"/>
  <c r="CI191" i="14"/>
  <c r="CM191" i="14"/>
  <c r="CQ191" i="14"/>
  <c r="CU191" i="14"/>
  <c r="CY191" i="14"/>
  <c r="F191" i="14"/>
  <c r="L191" i="14"/>
  <c r="P191" i="14"/>
  <c r="T191" i="14"/>
  <c r="X191" i="14"/>
  <c r="AB191" i="14"/>
  <c r="AF191" i="14"/>
  <c r="AJ191" i="14"/>
  <c r="AN191" i="14"/>
  <c r="AR191" i="14"/>
  <c r="AV191" i="14"/>
  <c r="AZ191" i="14"/>
  <c r="BD191" i="14"/>
  <c r="BH191" i="14"/>
  <c r="BL191" i="14"/>
  <c r="BP191" i="14"/>
  <c r="BT191" i="14"/>
  <c r="BX191" i="14"/>
  <c r="CB191" i="14"/>
  <c r="CF191" i="14"/>
  <c r="CJ191" i="14"/>
  <c r="CN191" i="14"/>
  <c r="CR191" i="14"/>
  <c r="CV191" i="14"/>
  <c r="H191" i="14"/>
  <c r="K187" i="14"/>
  <c r="O187" i="14"/>
  <c r="S187" i="14"/>
  <c r="W187" i="14"/>
  <c r="AA187" i="14"/>
  <c r="AE187" i="14"/>
  <c r="AI187" i="14"/>
  <c r="AM187" i="14"/>
  <c r="AQ187" i="14"/>
  <c r="AU187" i="14"/>
  <c r="AY187" i="14"/>
  <c r="BC187" i="14"/>
  <c r="BG187" i="14"/>
  <c r="BK187" i="14"/>
  <c r="BO187" i="14"/>
  <c r="BS187" i="14"/>
  <c r="BW187" i="14"/>
  <c r="CA187" i="14"/>
  <c r="CE187" i="14"/>
  <c r="CI187" i="14"/>
  <c r="CM187" i="14"/>
  <c r="CQ187" i="14"/>
  <c r="CU187" i="14"/>
  <c r="CY187" i="14"/>
  <c r="F187" i="14"/>
  <c r="L187" i="14"/>
  <c r="P187" i="14"/>
  <c r="T187" i="14"/>
  <c r="X187" i="14"/>
  <c r="AB187" i="14"/>
  <c r="AF187" i="14"/>
  <c r="AJ187" i="14"/>
  <c r="AN187" i="14"/>
  <c r="AR187" i="14"/>
  <c r="AV187" i="14"/>
  <c r="AZ187" i="14"/>
  <c r="BD187" i="14"/>
  <c r="BH187" i="14"/>
  <c r="BL187" i="14"/>
  <c r="BP187" i="14"/>
  <c r="BT187" i="14"/>
  <c r="BX187" i="14"/>
  <c r="CB187" i="14"/>
  <c r="CF187" i="14"/>
  <c r="CJ187" i="14"/>
  <c r="CN187" i="14"/>
  <c r="CR187" i="14"/>
  <c r="CV187" i="14"/>
  <c r="H187" i="14"/>
  <c r="K183" i="14"/>
  <c r="O183" i="14"/>
  <c r="S183" i="14"/>
  <c r="W183" i="14"/>
  <c r="AA183" i="14"/>
  <c r="AE183" i="14"/>
  <c r="AI183" i="14"/>
  <c r="AM183" i="14"/>
  <c r="AQ183" i="14"/>
  <c r="AU183" i="14"/>
  <c r="AY183" i="14"/>
  <c r="BC183" i="14"/>
  <c r="BG183" i="14"/>
  <c r="BK183" i="14"/>
  <c r="BO183" i="14"/>
  <c r="BS183" i="14"/>
  <c r="BW183" i="14"/>
  <c r="CA183" i="14"/>
  <c r="CE183" i="14"/>
  <c r="CI183" i="14"/>
  <c r="CM183" i="14"/>
  <c r="CQ183" i="14"/>
  <c r="CU183" i="14"/>
  <c r="CY183" i="14"/>
  <c r="F183" i="14"/>
  <c r="L183" i="14"/>
  <c r="P183" i="14"/>
  <c r="T183" i="14"/>
  <c r="X183" i="14"/>
  <c r="AB183" i="14"/>
  <c r="AF183" i="14"/>
  <c r="AJ183" i="14"/>
  <c r="AN183" i="14"/>
  <c r="AR183" i="14"/>
  <c r="AV183" i="14"/>
  <c r="AZ183" i="14"/>
  <c r="BD183" i="14"/>
  <c r="BH183" i="14"/>
  <c r="BL183" i="14"/>
  <c r="BP183" i="14"/>
  <c r="BT183" i="14"/>
  <c r="BX183" i="14"/>
  <c r="CB183" i="14"/>
  <c r="CF183" i="14"/>
  <c r="CJ183" i="14"/>
  <c r="CN183" i="14"/>
  <c r="CR183" i="14"/>
  <c r="CV183" i="14"/>
  <c r="H183" i="14"/>
  <c r="J179" i="14"/>
  <c r="N179" i="14"/>
  <c r="R179" i="14"/>
  <c r="V179" i="14"/>
  <c r="Z179" i="14"/>
  <c r="AD179" i="14"/>
  <c r="AH179" i="14"/>
  <c r="AL179" i="14"/>
  <c r="AP179" i="14"/>
  <c r="AT179" i="14"/>
  <c r="AX179" i="14"/>
  <c r="BB179" i="14"/>
  <c r="BF179" i="14"/>
  <c r="BJ179" i="14"/>
  <c r="BN179" i="14"/>
  <c r="BR179" i="14"/>
  <c r="BV179" i="14"/>
  <c r="BZ179" i="14"/>
  <c r="CD179" i="14"/>
  <c r="CH179" i="14"/>
  <c r="CL179" i="14"/>
  <c r="CP179" i="14"/>
  <c r="CT179" i="14"/>
  <c r="CX179" i="14"/>
  <c r="K179" i="14"/>
  <c r="O179" i="14"/>
  <c r="S179" i="14"/>
  <c r="W179" i="14"/>
  <c r="AA179" i="14"/>
  <c r="AE179" i="14"/>
  <c r="AI179" i="14"/>
  <c r="AM179" i="14"/>
  <c r="AQ179" i="14"/>
  <c r="AU179" i="14"/>
  <c r="AY179" i="14"/>
  <c r="BC179" i="14"/>
  <c r="BG179" i="14"/>
  <c r="BK179" i="14"/>
  <c r="BO179" i="14"/>
  <c r="BS179" i="14"/>
  <c r="BW179" i="14"/>
  <c r="CA179" i="14"/>
  <c r="CE179" i="14"/>
  <c r="CI179" i="14"/>
  <c r="CM179" i="14"/>
  <c r="CQ179" i="14"/>
  <c r="CU179" i="14"/>
  <c r="CY179" i="14"/>
  <c r="P179" i="14"/>
  <c r="X179" i="14"/>
  <c r="AF179" i="14"/>
  <c r="AN179" i="14"/>
  <c r="AV179" i="14"/>
  <c r="BD179" i="14"/>
  <c r="BL179" i="14"/>
  <c r="BT179" i="14"/>
  <c r="CB179" i="14"/>
  <c r="CJ179" i="14"/>
  <c r="CR179" i="14"/>
  <c r="F179" i="14"/>
  <c r="I179" i="14"/>
  <c r="Q179" i="14"/>
  <c r="Y179" i="14"/>
  <c r="AG179" i="14"/>
  <c r="AO179" i="14"/>
  <c r="AW179" i="14"/>
  <c r="BE179" i="14"/>
  <c r="BM179" i="14"/>
  <c r="BU179" i="14"/>
  <c r="CC179" i="14"/>
  <c r="CK179" i="14"/>
  <c r="CS179" i="14"/>
  <c r="H179" i="14"/>
  <c r="J175" i="14"/>
  <c r="N175" i="14"/>
  <c r="R175" i="14"/>
  <c r="V175" i="14"/>
  <c r="Z175" i="14"/>
  <c r="AD175" i="14"/>
  <c r="AH175" i="14"/>
  <c r="AL175" i="14"/>
  <c r="AP175" i="14"/>
  <c r="AT175" i="14"/>
  <c r="AX175" i="14"/>
  <c r="BB175" i="14"/>
  <c r="BF175" i="14"/>
  <c r="BJ175" i="14"/>
  <c r="BN175" i="14"/>
  <c r="BR175" i="14"/>
  <c r="BV175" i="14"/>
  <c r="BZ175" i="14"/>
  <c r="CD175" i="14"/>
  <c r="CH175" i="14"/>
  <c r="CL175" i="14"/>
  <c r="CP175" i="14"/>
  <c r="CT175" i="14"/>
  <c r="CX175" i="14"/>
  <c r="K175" i="14"/>
  <c r="O175" i="14"/>
  <c r="S175" i="14"/>
  <c r="W175" i="14"/>
  <c r="AA175" i="14"/>
  <c r="AE175" i="14"/>
  <c r="AI175" i="14"/>
  <c r="AM175" i="14"/>
  <c r="AQ175" i="14"/>
  <c r="AU175" i="14"/>
  <c r="AY175" i="14"/>
  <c r="BC175" i="14"/>
  <c r="BG175" i="14"/>
  <c r="BK175" i="14"/>
  <c r="BO175" i="14"/>
  <c r="BS175" i="14"/>
  <c r="BW175" i="14"/>
  <c r="CA175" i="14"/>
  <c r="CE175" i="14"/>
  <c r="CI175" i="14"/>
  <c r="CM175" i="14"/>
  <c r="CQ175" i="14"/>
  <c r="CU175" i="14"/>
  <c r="CY175" i="14"/>
  <c r="L175" i="14"/>
  <c r="T175" i="14"/>
  <c r="AB175" i="14"/>
  <c r="AJ175" i="14"/>
  <c r="AR175" i="14"/>
  <c r="AZ175" i="14"/>
  <c r="BH175" i="14"/>
  <c r="BP175" i="14"/>
  <c r="BX175" i="14"/>
  <c r="CF175" i="14"/>
  <c r="CN175" i="14"/>
  <c r="CV175" i="14"/>
  <c r="F175" i="14"/>
  <c r="M175" i="14"/>
  <c r="U175" i="14"/>
  <c r="AC175" i="14"/>
  <c r="AK175" i="14"/>
  <c r="AS175" i="14"/>
  <c r="BA175" i="14"/>
  <c r="BI175" i="14"/>
  <c r="BQ175" i="14"/>
  <c r="BY175" i="14"/>
  <c r="CG175" i="14"/>
  <c r="CO175" i="14"/>
  <c r="CW175" i="14"/>
  <c r="H175" i="14"/>
  <c r="J171" i="14"/>
  <c r="N171" i="14"/>
  <c r="R171" i="14"/>
  <c r="V171" i="14"/>
  <c r="Z171" i="14"/>
  <c r="AD171" i="14"/>
  <c r="AH171" i="14"/>
  <c r="AL171" i="14"/>
  <c r="AP171" i="14"/>
  <c r="AT171" i="14"/>
  <c r="AX171" i="14"/>
  <c r="BB171" i="14"/>
  <c r="BF171" i="14"/>
  <c r="BJ171" i="14"/>
  <c r="BN171" i="14"/>
  <c r="BR171" i="14"/>
  <c r="BV171" i="14"/>
  <c r="BZ171" i="14"/>
  <c r="CD171" i="14"/>
  <c r="CH171" i="14"/>
  <c r="CL171" i="14"/>
  <c r="CP171" i="14"/>
  <c r="CT171" i="14"/>
  <c r="CX171" i="14"/>
  <c r="K171" i="14"/>
  <c r="O171" i="14"/>
  <c r="S171" i="14"/>
  <c r="W171" i="14"/>
  <c r="AA171" i="14"/>
  <c r="AE171" i="14"/>
  <c r="AI171" i="14"/>
  <c r="AM171" i="14"/>
  <c r="AQ171" i="14"/>
  <c r="AU171" i="14"/>
  <c r="AY171" i="14"/>
  <c r="BC171" i="14"/>
  <c r="BG171" i="14"/>
  <c r="BK171" i="14"/>
  <c r="BO171" i="14"/>
  <c r="BS171" i="14"/>
  <c r="BW171" i="14"/>
  <c r="CA171" i="14"/>
  <c r="CE171" i="14"/>
  <c r="CI171" i="14"/>
  <c r="CM171" i="14"/>
  <c r="CQ171" i="14"/>
  <c r="CU171" i="14"/>
  <c r="CY171" i="14"/>
  <c r="P171" i="14"/>
  <c r="X171" i="14"/>
  <c r="AF171" i="14"/>
  <c r="AN171" i="14"/>
  <c r="AV171" i="14"/>
  <c r="BD171" i="14"/>
  <c r="BL171" i="14"/>
  <c r="BT171" i="14"/>
  <c r="CB171" i="14"/>
  <c r="CJ171" i="14"/>
  <c r="CR171" i="14"/>
  <c r="F171" i="14"/>
  <c r="I171" i="14"/>
  <c r="Q171" i="14"/>
  <c r="Y171" i="14"/>
  <c r="AG171" i="14"/>
  <c r="AO171" i="14"/>
  <c r="AW171" i="14"/>
  <c r="BE171" i="14"/>
  <c r="BM171" i="14"/>
  <c r="BU171" i="14"/>
  <c r="CC171" i="14"/>
  <c r="CK171" i="14"/>
  <c r="CS171" i="14"/>
  <c r="H171" i="14"/>
  <c r="L171" i="14"/>
  <c r="T171" i="14"/>
  <c r="AB171" i="14"/>
  <c r="AJ171" i="14"/>
  <c r="AR171" i="14"/>
  <c r="AZ171" i="14"/>
  <c r="BH171" i="14"/>
  <c r="BP171" i="14"/>
  <c r="BX171" i="14"/>
  <c r="CF171" i="14"/>
  <c r="CN171" i="14"/>
  <c r="CV171" i="14"/>
  <c r="J167" i="14"/>
  <c r="N167" i="14"/>
  <c r="R167" i="14"/>
  <c r="V167" i="14"/>
  <c r="Z167" i="14"/>
  <c r="AD167" i="14"/>
  <c r="AH167" i="14"/>
  <c r="AL167" i="14"/>
  <c r="AP167" i="14"/>
  <c r="AT167" i="14"/>
  <c r="AX167" i="14"/>
  <c r="BB167" i="14"/>
  <c r="BF167" i="14"/>
  <c r="BJ167" i="14"/>
  <c r="BN167" i="14"/>
  <c r="BR167" i="14"/>
  <c r="BV167" i="14"/>
  <c r="BZ167" i="14"/>
  <c r="CD167" i="14"/>
  <c r="CH167" i="14"/>
  <c r="CL167" i="14"/>
  <c r="CP167" i="14"/>
  <c r="CT167" i="14"/>
  <c r="CX167" i="14"/>
  <c r="K167" i="14"/>
  <c r="O167" i="14"/>
  <c r="S167" i="14"/>
  <c r="W167" i="14"/>
  <c r="AA167" i="14"/>
  <c r="AE167" i="14"/>
  <c r="AI167" i="14"/>
  <c r="AM167" i="14"/>
  <c r="AQ167" i="14"/>
  <c r="AU167" i="14"/>
  <c r="AY167" i="14"/>
  <c r="BC167" i="14"/>
  <c r="BG167" i="14"/>
  <c r="BK167" i="14"/>
  <c r="BO167" i="14"/>
  <c r="BS167" i="14"/>
  <c r="BW167" i="14"/>
  <c r="CA167" i="14"/>
  <c r="CE167" i="14"/>
  <c r="CI167" i="14"/>
  <c r="CM167" i="14"/>
  <c r="CQ167" i="14"/>
  <c r="CU167" i="14"/>
  <c r="CY167" i="14"/>
  <c r="L167" i="14"/>
  <c r="T167" i="14"/>
  <c r="AB167" i="14"/>
  <c r="AJ167" i="14"/>
  <c r="AR167" i="14"/>
  <c r="AZ167" i="14"/>
  <c r="BH167" i="14"/>
  <c r="BP167" i="14"/>
  <c r="BX167" i="14"/>
  <c r="CF167" i="14"/>
  <c r="CN167" i="14"/>
  <c r="CV167" i="14"/>
  <c r="M167" i="14"/>
  <c r="U167" i="14"/>
  <c r="AC167" i="14"/>
  <c r="AK167" i="14"/>
  <c r="AS167" i="14"/>
  <c r="BA167" i="14"/>
  <c r="BI167" i="14"/>
  <c r="BQ167" i="14"/>
  <c r="BY167" i="14"/>
  <c r="CG167" i="14"/>
  <c r="CO167" i="14"/>
  <c r="CW167" i="14"/>
  <c r="H167" i="14"/>
  <c r="P167" i="14"/>
  <c r="X167" i="14"/>
  <c r="AF167" i="14"/>
  <c r="AN167" i="14"/>
  <c r="AV167" i="14"/>
  <c r="BD167" i="14"/>
  <c r="BL167" i="14"/>
  <c r="BT167" i="14"/>
  <c r="CB167" i="14"/>
  <c r="CJ167" i="14"/>
  <c r="CR167" i="14"/>
  <c r="L163" i="14"/>
  <c r="P163" i="14"/>
  <c r="T163" i="14"/>
  <c r="X163" i="14"/>
  <c r="AB163" i="14"/>
  <c r="AF163" i="14"/>
  <c r="AJ163" i="14"/>
  <c r="AN163" i="14"/>
  <c r="AR163" i="14"/>
  <c r="AV163" i="14"/>
  <c r="AZ163" i="14"/>
  <c r="BD163" i="14"/>
  <c r="BH163" i="14"/>
  <c r="BL163" i="14"/>
  <c r="BP163" i="14"/>
  <c r="K163" i="14"/>
  <c r="Q163" i="14"/>
  <c r="V163" i="14"/>
  <c r="AA163" i="14"/>
  <c r="AG163" i="14"/>
  <c r="AL163" i="14"/>
  <c r="AQ163" i="14"/>
  <c r="AW163" i="14"/>
  <c r="BB163" i="14"/>
  <c r="BG163" i="14"/>
  <c r="BM163" i="14"/>
  <c r="BR163" i="14"/>
  <c r="BV163" i="14"/>
  <c r="BZ163" i="14"/>
  <c r="CD163" i="14"/>
  <c r="CH163" i="14"/>
  <c r="CL163" i="14"/>
  <c r="CP163" i="14"/>
  <c r="CT163" i="14"/>
  <c r="CX163" i="14"/>
  <c r="M163" i="14"/>
  <c r="R163" i="14"/>
  <c r="W163" i="14"/>
  <c r="AC163" i="14"/>
  <c r="AH163" i="14"/>
  <c r="AM163" i="14"/>
  <c r="AS163" i="14"/>
  <c r="AX163" i="14"/>
  <c r="BC163" i="14"/>
  <c r="BI163" i="14"/>
  <c r="BN163" i="14"/>
  <c r="BS163" i="14"/>
  <c r="BW163" i="14"/>
  <c r="CA163" i="14"/>
  <c r="CE163" i="14"/>
  <c r="CI163" i="14"/>
  <c r="CM163" i="14"/>
  <c r="CQ163" i="14"/>
  <c r="CU163" i="14"/>
  <c r="CY163" i="14"/>
  <c r="I163" i="14"/>
  <c r="S163" i="14"/>
  <c r="AD163" i="14"/>
  <c r="AO163" i="14"/>
  <c r="AY163" i="14"/>
  <c r="BJ163" i="14"/>
  <c r="BT163" i="14"/>
  <c r="CB163" i="14"/>
  <c r="CJ163" i="14"/>
  <c r="CR163" i="14"/>
  <c r="F163" i="14"/>
  <c r="J163" i="14"/>
  <c r="U163" i="14"/>
  <c r="AE163" i="14"/>
  <c r="AP163" i="14"/>
  <c r="BA163" i="14"/>
  <c r="BK163" i="14"/>
  <c r="BU163" i="14"/>
  <c r="CC163" i="14"/>
  <c r="CK163" i="14"/>
  <c r="CS163" i="14"/>
  <c r="H163" i="14"/>
  <c r="N163" i="14"/>
  <c r="Y163" i="14"/>
  <c r="AI163" i="14"/>
  <c r="AT163" i="14"/>
  <c r="BE163" i="14"/>
  <c r="BO163" i="14"/>
  <c r="BX163" i="14"/>
  <c r="CF163" i="14"/>
  <c r="CN163" i="14"/>
  <c r="CV163" i="14"/>
  <c r="L159" i="14"/>
  <c r="P159" i="14"/>
  <c r="T159" i="14"/>
  <c r="X159" i="14"/>
  <c r="AB159" i="14"/>
  <c r="AF159" i="14"/>
  <c r="AJ159" i="14"/>
  <c r="AN159" i="14"/>
  <c r="AR159" i="14"/>
  <c r="AV159" i="14"/>
  <c r="AZ159" i="14"/>
  <c r="BD159" i="14"/>
  <c r="BH159" i="14"/>
  <c r="BL159" i="14"/>
  <c r="BP159" i="14"/>
  <c r="BT159" i="14"/>
  <c r="BX159" i="14"/>
  <c r="CB159" i="14"/>
  <c r="CF159" i="14"/>
  <c r="CJ159" i="14"/>
  <c r="CN159" i="14"/>
  <c r="CR159" i="14"/>
  <c r="CV159" i="14"/>
  <c r="M159" i="14"/>
  <c r="R159" i="14"/>
  <c r="W159" i="14"/>
  <c r="AC159" i="14"/>
  <c r="AH159" i="14"/>
  <c r="AM159" i="14"/>
  <c r="AS159" i="14"/>
  <c r="AX159" i="14"/>
  <c r="BC159" i="14"/>
  <c r="BI159" i="14"/>
  <c r="BN159" i="14"/>
  <c r="BS159" i="14"/>
  <c r="BY159" i="14"/>
  <c r="CD159" i="14"/>
  <c r="CI159" i="14"/>
  <c r="CO159" i="14"/>
  <c r="CT159" i="14"/>
  <c r="CY159" i="14"/>
  <c r="I159" i="14"/>
  <c r="N159" i="14"/>
  <c r="S159" i="14"/>
  <c r="Y159" i="14"/>
  <c r="AD159" i="14"/>
  <c r="AI159" i="14"/>
  <c r="AO159" i="14"/>
  <c r="AT159" i="14"/>
  <c r="AY159" i="14"/>
  <c r="BE159" i="14"/>
  <c r="BJ159" i="14"/>
  <c r="BO159" i="14"/>
  <c r="BU159" i="14"/>
  <c r="BZ159" i="14"/>
  <c r="CE159" i="14"/>
  <c r="CK159" i="14"/>
  <c r="CP159" i="14"/>
  <c r="CU159" i="14"/>
  <c r="O159" i="14"/>
  <c r="Z159" i="14"/>
  <c r="AK159" i="14"/>
  <c r="AU159" i="14"/>
  <c r="BF159" i="14"/>
  <c r="BQ159" i="14"/>
  <c r="CA159" i="14"/>
  <c r="CL159" i="14"/>
  <c r="CW159" i="14"/>
  <c r="F159" i="14"/>
  <c r="Q159" i="14"/>
  <c r="AA159" i="14"/>
  <c r="AL159" i="14"/>
  <c r="AW159" i="14"/>
  <c r="BG159" i="14"/>
  <c r="BR159" i="14"/>
  <c r="CC159" i="14"/>
  <c r="CM159" i="14"/>
  <c r="CX159" i="14"/>
  <c r="H159" i="14"/>
  <c r="J159" i="14"/>
  <c r="U159" i="14"/>
  <c r="AE159" i="14"/>
  <c r="AP159" i="14"/>
  <c r="BA159" i="14"/>
  <c r="BK159" i="14"/>
  <c r="BV159" i="14"/>
  <c r="CG159" i="14"/>
  <c r="CQ159" i="14"/>
  <c r="K155" i="14"/>
  <c r="O155" i="14"/>
  <c r="S155" i="14"/>
  <c r="W155" i="14"/>
  <c r="AA155" i="14"/>
  <c r="AE155" i="14"/>
  <c r="AI155" i="14"/>
  <c r="AM155" i="14"/>
  <c r="AQ155" i="14"/>
  <c r="AU155" i="14"/>
  <c r="AY155" i="14"/>
  <c r="BC155" i="14"/>
  <c r="BG155" i="14"/>
  <c r="BK155" i="14"/>
  <c r="BO155" i="14"/>
  <c r="BS155" i="14"/>
  <c r="BW155" i="14"/>
  <c r="CA155" i="14"/>
  <c r="CE155" i="14"/>
  <c r="CI155" i="14"/>
  <c r="CM155" i="14"/>
  <c r="CQ155" i="14"/>
  <c r="CU155" i="14"/>
  <c r="CY155" i="14"/>
  <c r="L155" i="14"/>
  <c r="P155" i="14"/>
  <c r="T155" i="14"/>
  <c r="X155" i="14"/>
  <c r="AB155" i="14"/>
  <c r="AF155" i="14"/>
  <c r="AJ155" i="14"/>
  <c r="AN155" i="14"/>
  <c r="AR155" i="14"/>
  <c r="AV155" i="14"/>
  <c r="AZ155" i="14"/>
  <c r="BD155" i="14"/>
  <c r="BH155" i="14"/>
  <c r="BL155" i="14"/>
  <c r="BP155" i="14"/>
  <c r="BT155" i="14"/>
  <c r="BX155" i="14"/>
  <c r="CB155" i="14"/>
  <c r="CF155" i="14"/>
  <c r="CJ155" i="14"/>
  <c r="CN155" i="14"/>
  <c r="CR155" i="14"/>
  <c r="CV155" i="14"/>
  <c r="I155" i="14"/>
  <c r="Q155" i="14"/>
  <c r="Y155" i="14"/>
  <c r="AG155" i="14"/>
  <c r="AO155" i="14"/>
  <c r="J155" i="14"/>
  <c r="U155" i="14"/>
  <c r="AD155" i="14"/>
  <c r="AP155" i="14"/>
  <c r="AX155" i="14"/>
  <c r="BF155" i="14"/>
  <c r="BN155" i="14"/>
  <c r="BV155" i="14"/>
  <c r="CD155" i="14"/>
  <c r="CL155" i="14"/>
  <c r="CT155" i="14"/>
  <c r="M155" i="14"/>
  <c r="V155" i="14"/>
  <c r="AH155" i="14"/>
  <c r="AS155" i="14"/>
  <c r="BA155" i="14"/>
  <c r="BI155" i="14"/>
  <c r="BQ155" i="14"/>
  <c r="BY155" i="14"/>
  <c r="CG155" i="14"/>
  <c r="CO155" i="14"/>
  <c r="CW155" i="14"/>
  <c r="N155" i="14"/>
  <c r="AK155" i="14"/>
  <c r="BB155" i="14"/>
  <c r="BR155" i="14"/>
  <c r="CH155" i="14"/>
  <c r="CX155" i="14"/>
  <c r="F155" i="14"/>
  <c r="R155" i="14"/>
  <c r="AL155" i="14"/>
  <c r="BE155" i="14"/>
  <c r="BU155" i="14"/>
  <c r="CK155" i="14"/>
  <c r="H155" i="14"/>
  <c r="Z155" i="14"/>
  <c r="AT155" i="14"/>
  <c r="BJ155" i="14"/>
  <c r="BZ155" i="14"/>
  <c r="CP155" i="14"/>
  <c r="K151" i="14"/>
  <c r="O151" i="14"/>
  <c r="S151" i="14"/>
  <c r="W151" i="14"/>
  <c r="AA151" i="14"/>
  <c r="AE151" i="14"/>
  <c r="AI151" i="14"/>
  <c r="AM151" i="14"/>
  <c r="AQ151" i="14"/>
  <c r="AU151" i="14"/>
  <c r="AY151" i="14"/>
  <c r="BC151" i="14"/>
  <c r="BG151" i="14"/>
  <c r="BK151" i="14"/>
  <c r="BO151" i="14"/>
  <c r="BS151" i="14"/>
  <c r="BW151" i="14"/>
  <c r="CA151" i="14"/>
  <c r="CE151" i="14"/>
  <c r="CI151" i="14"/>
  <c r="CM151" i="14"/>
  <c r="CQ151" i="14"/>
  <c r="CU151" i="14"/>
  <c r="CY151" i="14"/>
  <c r="L151" i="14"/>
  <c r="P151" i="14"/>
  <c r="T151" i="14"/>
  <c r="X151" i="14"/>
  <c r="AB151" i="14"/>
  <c r="AF151" i="14"/>
  <c r="AJ151" i="14"/>
  <c r="AN151" i="14"/>
  <c r="AR151" i="14"/>
  <c r="AV151" i="14"/>
  <c r="AZ151" i="14"/>
  <c r="BD151" i="14"/>
  <c r="BH151" i="14"/>
  <c r="BL151" i="14"/>
  <c r="BP151" i="14"/>
  <c r="BT151" i="14"/>
  <c r="BX151" i="14"/>
  <c r="CB151" i="14"/>
  <c r="CF151" i="14"/>
  <c r="CJ151" i="14"/>
  <c r="CN151" i="14"/>
  <c r="CR151" i="14"/>
  <c r="CV151" i="14"/>
  <c r="M151" i="14"/>
  <c r="U151" i="14"/>
  <c r="AC151" i="14"/>
  <c r="AK151" i="14"/>
  <c r="AS151" i="14"/>
  <c r="BA151" i="14"/>
  <c r="BI151" i="14"/>
  <c r="BQ151" i="14"/>
  <c r="BY151" i="14"/>
  <c r="CG151" i="14"/>
  <c r="CO151" i="14"/>
  <c r="CW151" i="14"/>
  <c r="Q151" i="14"/>
  <c r="Z151" i="14"/>
  <c r="AL151" i="14"/>
  <c r="AW151" i="14"/>
  <c r="BF151" i="14"/>
  <c r="BR151" i="14"/>
  <c r="CC151" i="14"/>
  <c r="CL151" i="14"/>
  <c r="CX151" i="14"/>
  <c r="I151" i="14"/>
  <c r="R151" i="14"/>
  <c r="AD151" i="14"/>
  <c r="AO151" i="14"/>
  <c r="AX151" i="14"/>
  <c r="BJ151" i="14"/>
  <c r="BU151" i="14"/>
  <c r="CD151" i="14"/>
  <c r="CP151" i="14"/>
  <c r="J151" i="14"/>
  <c r="AG151" i="14"/>
  <c r="BB151" i="14"/>
  <c r="BV151" i="14"/>
  <c r="CS151" i="14"/>
  <c r="F151" i="14"/>
  <c r="N151" i="14"/>
  <c r="AH151" i="14"/>
  <c r="BE151" i="14"/>
  <c r="BZ151" i="14"/>
  <c r="CT151" i="14"/>
  <c r="H151" i="14"/>
  <c r="V151" i="14"/>
  <c r="AP151" i="14"/>
  <c r="BM151" i="14"/>
  <c r="CH151" i="14"/>
  <c r="K147" i="14"/>
  <c r="O147" i="14"/>
  <c r="S147" i="14"/>
  <c r="W147" i="14"/>
  <c r="AA147" i="14"/>
  <c r="AE147" i="14"/>
  <c r="AI147" i="14"/>
  <c r="AM147" i="14"/>
  <c r="AQ147" i="14"/>
  <c r="AU147" i="14"/>
  <c r="AY147" i="14"/>
  <c r="BC147" i="14"/>
  <c r="BG147" i="14"/>
  <c r="BK147" i="14"/>
  <c r="BO147" i="14"/>
  <c r="BS147" i="14"/>
  <c r="BW147" i="14"/>
  <c r="CA147" i="14"/>
  <c r="CE147" i="14"/>
  <c r="CI147" i="14"/>
  <c r="CM147" i="14"/>
  <c r="CQ147" i="14"/>
  <c r="CU147" i="14"/>
  <c r="CY147" i="14"/>
  <c r="L147" i="14"/>
  <c r="P147" i="14"/>
  <c r="T147" i="14"/>
  <c r="X147" i="14"/>
  <c r="AB147" i="14"/>
  <c r="AF147" i="14"/>
  <c r="AJ147" i="14"/>
  <c r="AN147" i="14"/>
  <c r="AR147" i="14"/>
  <c r="AV147" i="14"/>
  <c r="AZ147" i="14"/>
  <c r="BD147" i="14"/>
  <c r="BH147" i="14"/>
  <c r="BL147" i="14"/>
  <c r="BP147" i="14"/>
  <c r="BT147" i="14"/>
  <c r="BX147" i="14"/>
  <c r="CB147" i="14"/>
  <c r="CF147" i="14"/>
  <c r="CJ147" i="14"/>
  <c r="CN147" i="14"/>
  <c r="CR147" i="14"/>
  <c r="CV147" i="14"/>
  <c r="I147" i="14"/>
  <c r="Q147" i="14"/>
  <c r="Y147" i="14"/>
  <c r="AG147" i="14"/>
  <c r="AO147" i="14"/>
  <c r="AW147" i="14"/>
  <c r="BE147" i="14"/>
  <c r="BM147" i="14"/>
  <c r="BU147" i="14"/>
  <c r="CC147" i="14"/>
  <c r="CK147" i="14"/>
  <c r="CS147" i="14"/>
  <c r="N147" i="14"/>
  <c r="V147" i="14"/>
  <c r="AD147" i="14"/>
  <c r="AL147" i="14"/>
  <c r="AT147" i="14"/>
  <c r="BB147" i="14"/>
  <c r="BJ147" i="14"/>
  <c r="BR147" i="14"/>
  <c r="BZ147" i="14"/>
  <c r="CH147" i="14"/>
  <c r="CP147" i="14"/>
  <c r="CX147" i="14"/>
  <c r="U147" i="14"/>
  <c r="AK147" i="14"/>
  <c r="BA147" i="14"/>
  <c r="BQ147" i="14"/>
  <c r="CG147" i="14"/>
  <c r="CW147" i="14"/>
  <c r="J147" i="14"/>
  <c r="Z147" i="14"/>
  <c r="AP147" i="14"/>
  <c r="BF147" i="14"/>
  <c r="BV147" i="14"/>
  <c r="CL147" i="14"/>
  <c r="AC147" i="14"/>
  <c r="BI147" i="14"/>
  <c r="CO147" i="14"/>
  <c r="F147" i="14"/>
  <c r="AH147" i="14"/>
  <c r="BN147" i="14"/>
  <c r="CT147" i="14"/>
  <c r="H147" i="14"/>
  <c r="M147" i="14"/>
  <c r="AS147" i="14"/>
  <c r="BY147" i="14"/>
  <c r="K143" i="14"/>
  <c r="O143" i="14"/>
  <c r="S143" i="14"/>
  <c r="W143" i="14"/>
  <c r="AA143" i="14"/>
  <c r="AE143" i="14"/>
  <c r="AI143" i="14"/>
  <c r="AM143" i="14"/>
  <c r="AQ143" i="14"/>
  <c r="AU143" i="14"/>
  <c r="AY143" i="14"/>
  <c r="BC143" i="14"/>
  <c r="BG143" i="14"/>
  <c r="BK143" i="14"/>
  <c r="BO143" i="14"/>
  <c r="BS143" i="14"/>
  <c r="BW143" i="14"/>
  <c r="CA143" i="14"/>
  <c r="CE143" i="14"/>
  <c r="CI143" i="14"/>
  <c r="CM143" i="14"/>
  <c r="CQ143" i="14"/>
  <c r="CU143" i="14"/>
  <c r="CY143" i="14"/>
  <c r="L143" i="14"/>
  <c r="Q143" i="14"/>
  <c r="V143" i="14"/>
  <c r="AB143" i="14"/>
  <c r="AG143" i="14"/>
  <c r="AL143" i="14"/>
  <c r="AR143" i="14"/>
  <c r="AW143" i="14"/>
  <c r="BB143" i="14"/>
  <c r="BH143" i="14"/>
  <c r="BM143" i="14"/>
  <c r="BR143" i="14"/>
  <c r="BX143" i="14"/>
  <c r="CC143" i="14"/>
  <c r="CH143" i="14"/>
  <c r="CN143" i="14"/>
  <c r="CS143" i="14"/>
  <c r="CX143" i="14"/>
  <c r="M143" i="14"/>
  <c r="R143" i="14"/>
  <c r="X143" i="14"/>
  <c r="AC143" i="14"/>
  <c r="AH143" i="14"/>
  <c r="AN143" i="14"/>
  <c r="AS143" i="14"/>
  <c r="AX143" i="14"/>
  <c r="BD143" i="14"/>
  <c r="BI143" i="14"/>
  <c r="BN143" i="14"/>
  <c r="BT143" i="14"/>
  <c r="BY143" i="14"/>
  <c r="CD143" i="14"/>
  <c r="CJ143" i="14"/>
  <c r="CO143" i="14"/>
  <c r="CT143" i="14"/>
  <c r="I143" i="14"/>
  <c r="T143" i="14"/>
  <c r="AD143" i="14"/>
  <c r="AO143" i="14"/>
  <c r="AZ143" i="14"/>
  <c r="BJ143" i="14"/>
  <c r="BU143" i="14"/>
  <c r="CF143" i="14"/>
  <c r="CP143" i="14"/>
  <c r="P143" i="14"/>
  <c r="Z143" i="14"/>
  <c r="AK143" i="14"/>
  <c r="AV143" i="14"/>
  <c r="BF143" i="14"/>
  <c r="BQ143" i="14"/>
  <c r="CB143" i="14"/>
  <c r="CL143" i="14"/>
  <c r="CW143" i="14"/>
  <c r="Y143" i="14"/>
  <c r="AT143" i="14"/>
  <c r="BP143" i="14"/>
  <c r="CK143" i="14"/>
  <c r="J143" i="14"/>
  <c r="AF143" i="14"/>
  <c r="BA143" i="14"/>
  <c r="BV143" i="14"/>
  <c r="CR143" i="14"/>
  <c r="N143" i="14"/>
  <c r="BE143" i="14"/>
  <c r="CV143" i="14"/>
  <c r="F143" i="14"/>
  <c r="U143" i="14"/>
  <c r="BL143" i="14"/>
  <c r="H143" i="14"/>
  <c r="AJ143" i="14"/>
  <c r="BZ143" i="14"/>
  <c r="J139" i="14"/>
  <c r="N139" i="14"/>
  <c r="R139" i="14"/>
  <c r="V139" i="14"/>
  <c r="Z139" i="14"/>
  <c r="AD139" i="14"/>
  <c r="AH139" i="14"/>
  <c r="AL139" i="14"/>
  <c r="AP139" i="14"/>
  <c r="AT139" i="14"/>
  <c r="AX139" i="14"/>
  <c r="BB139" i="14"/>
  <c r="BF139" i="14"/>
  <c r="BJ139" i="14"/>
  <c r="BN139" i="14"/>
  <c r="BR139" i="14"/>
  <c r="BV139" i="14"/>
  <c r="BZ139" i="14"/>
  <c r="CD139" i="14"/>
  <c r="CH139" i="14"/>
  <c r="CL139" i="14"/>
  <c r="CP139" i="14"/>
  <c r="CT139" i="14"/>
  <c r="CX139" i="14"/>
  <c r="K139" i="14"/>
  <c r="O139" i="14"/>
  <c r="S139" i="14"/>
  <c r="W139" i="14"/>
  <c r="AA139" i="14"/>
  <c r="AE139" i="14"/>
  <c r="AI139" i="14"/>
  <c r="AM139" i="14"/>
  <c r="AQ139" i="14"/>
  <c r="AU139" i="14"/>
  <c r="AY139" i="14"/>
  <c r="BC139" i="14"/>
  <c r="BG139" i="14"/>
  <c r="BK139" i="14"/>
  <c r="BO139" i="14"/>
  <c r="BS139" i="14"/>
  <c r="BW139" i="14"/>
  <c r="CA139" i="14"/>
  <c r="CE139" i="14"/>
  <c r="CI139" i="14"/>
  <c r="CM139" i="14"/>
  <c r="CQ139" i="14"/>
  <c r="CU139" i="14"/>
  <c r="CY139" i="14"/>
  <c r="P139" i="14"/>
  <c r="X139" i="14"/>
  <c r="AF139" i="14"/>
  <c r="AN139" i="14"/>
  <c r="AV139" i="14"/>
  <c r="BD139" i="14"/>
  <c r="BL139" i="14"/>
  <c r="BT139" i="14"/>
  <c r="CB139" i="14"/>
  <c r="CJ139" i="14"/>
  <c r="CR139" i="14"/>
  <c r="I139" i="14"/>
  <c r="Q139" i="14"/>
  <c r="Y139" i="14"/>
  <c r="AG139" i="14"/>
  <c r="AO139" i="14"/>
  <c r="AW139" i="14"/>
  <c r="BE139" i="14"/>
  <c r="BM139" i="14"/>
  <c r="BU139" i="14"/>
  <c r="CC139" i="14"/>
  <c r="CK139" i="14"/>
  <c r="CS139" i="14"/>
  <c r="L139" i="14"/>
  <c r="AB139" i="14"/>
  <c r="AR139" i="14"/>
  <c r="BH139" i="14"/>
  <c r="BX139" i="14"/>
  <c r="CN139" i="14"/>
  <c r="U139" i="14"/>
  <c r="AK139" i="14"/>
  <c r="BA139" i="14"/>
  <c r="BQ139" i="14"/>
  <c r="CG139" i="14"/>
  <c r="CW139" i="14"/>
  <c r="T139" i="14"/>
  <c r="AZ139" i="14"/>
  <c r="CF139" i="14"/>
  <c r="AC139" i="14"/>
  <c r="BI139" i="14"/>
  <c r="CO139" i="14"/>
  <c r="AJ139" i="14"/>
  <c r="CV139" i="14"/>
  <c r="F139" i="14"/>
  <c r="AS139" i="14"/>
  <c r="H139" i="14"/>
  <c r="BP139" i="14"/>
  <c r="J135" i="14"/>
  <c r="N135" i="14"/>
  <c r="R135" i="14"/>
  <c r="V135" i="14"/>
  <c r="Z135" i="14"/>
  <c r="AD135" i="14"/>
  <c r="AH135" i="14"/>
  <c r="AL135" i="14"/>
  <c r="AP135" i="14"/>
  <c r="AT135" i="14"/>
  <c r="AX135" i="14"/>
  <c r="BB135" i="14"/>
  <c r="BF135" i="14"/>
  <c r="BJ135" i="14"/>
  <c r="BN135" i="14"/>
  <c r="BR135" i="14"/>
  <c r="BV135" i="14"/>
  <c r="BZ135" i="14"/>
  <c r="CD135" i="14"/>
  <c r="CH135" i="14"/>
  <c r="CL135" i="14"/>
  <c r="CP135" i="14"/>
  <c r="CT135" i="14"/>
  <c r="CX135" i="14"/>
  <c r="K135" i="14"/>
  <c r="O135" i="14"/>
  <c r="S135" i="14"/>
  <c r="W135" i="14"/>
  <c r="AA135" i="14"/>
  <c r="AE135" i="14"/>
  <c r="AI135" i="14"/>
  <c r="AM135" i="14"/>
  <c r="AQ135" i="14"/>
  <c r="AU135" i="14"/>
  <c r="AY135" i="14"/>
  <c r="BC135" i="14"/>
  <c r="BG135" i="14"/>
  <c r="BK135" i="14"/>
  <c r="BO135" i="14"/>
  <c r="BS135" i="14"/>
  <c r="BW135" i="14"/>
  <c r="CA135" i="14"/>
  <c r="CE135" i="14"/>
  <c r="CI135" i="14"/>
  <c r="CM135" i="14"/>
  <c r="CQ135" i="14"/>
  <c r="CU135" i="14"/>
  <c r="CY135" i="14"/>
  <c r="L135" i="14"/>
  <c r="T135" i="14"/>
  <c r="AB135" i="14"/>
  <c r="AJ135" i="14"/>
  <c r="AR135" i="14"/>
  <c r="AZ135" i="14"/>
  <c r="BH135" i="14"/>
  <c r="BP135" i="14"/>
  <c r="BX135" i="14"/>
  <c r="CF135" i="14"/>
  <c r="CN135" i="14"/>
  <c r="CV135" i="14"/>
  <c r="M135" i="14"/>
  <c r="U135" i="14"/>
  <c r="AC135" i="14"/>
  <c r="AK135" i="14"/>
  <c r="AS135" i="14"/>
  <c r="BA135" i="14"/>
  <c r="BI135" i="14"/>
  <c r="BQ135" i="14"/>
  <c r="BY135" i="14"/>
  <c r="CG135" i="14"/>
  <c r="CO135" i="14"/>
  <c r="CW135" i="14"/>
  <c r="X135" i="14"/>
  <c r="AN135" i="14"/>
  <c r="BD135" i="14"/>
  <c r="BT135" i="14"/>
  <c r="CJ135" i="14"/>
  <c r="Q135" i="14"/>
  <c r="AG135" i="14"/>
  <c r="AW135" i="14"/>
  <c r="BM135" i="14"/>
  <c r="CC135" i="14"/>
  <c r="CS135" i="14"/>
  <c r="P135" i="14"/>
  <c r="AV135" i="14"/>
  <c r="CB135" i="14"/>
  <c r="Y135" i="14"/>
  <c r="BE135" i="14"/>
  <c r="CK135" i="14"/>
  <c r="AF135" i="14"/>
  <c r="CR135" i="14"/>
  <c r="F135" i="14"/>
  <c r="AO135" i="14"/>
  <c r="H135" i="14"/>
  <c r="BL135" i="14"/>
  <c r="L131" i="14"/>
  <c r="P131" i="14"/>
  <c r="T131" i="14"/>
  <c r="X131" i="14"/>
  <c r="AB131" i="14"/>
  <c r="AF131" i="14"/>
  <c r="AJ131" i="14"/>
  <c r="AN131" i="14"/>
  <c r="AR131" i="14"/>
  <c r="AV131" i="14"/>
  <c r="AZ131" i="14"/>
  <c r="BD131" i="14"/>
  <c r="BH131" i="14"/>
  <c r="BL131" i="14"/>
  <c r="BP131" i="14"/>
  <c r="BT131" i="14"/>
  <c r="BX131" i="14"/>
  <c r="CB131" i="14"/>
  <c r="CF131" i="14"/>
  <c r="CJ131" i="14"/>
  <c r="CN131" i="14"/>
  <c r="CR131" i="14"/>
  <c r="CV131" i="14"/>
  <c r="K131" i="14"/>
  <c r="Q131" i="14"/>
  <c r="V131" i="14"/>
  <c r="AA131" i="14"/>
  <c r="AG131" i="14"/>
  <c r="AL131" i="14"/>
  <c r="AQ131" i="14"/>
  <c r="AW131" i="14"/>
  <c r="BB131" i="14"/>
  <c r="BG131" i="14"/>
  <c r="BM131" i="14"/>
  <c r="BR131" i="14"/>
  <c r="BW131" i="14"/>
  <c r="CC131" i="14"/>
  <c r="CH131" i="14"/>
  <c r="CM131" i="14"/>
  <c r="CS131" i="14"/>
  <c r="CX131" i="14"/>
  <c r="M131" i="14"/>
  <c r="R131" i="14"/>
  <c r="W131" i="14"/>
  <c r="AC131" i="14"/>
  <c r="AH131" i="14"/>
  <c r="AM131" i="14"/>
  <c r="AS131" i="14"/>
  <c r="AX131" i="14"/>
  <c r="BC131" i="14"/>
  <c r="BI131" i="14"/>
  <c r="BN131" i="14"/>
  <c r="BS131" i="14"/>
  <c r="BY131" i="14"/>
  <c r="CD131" i="14"/>
  <c r="CI131" i="14"/>
  <c r="CO131" i="14"/>
  <c r="CT131" i="14"/>
  <c r="CY131" i="14"/>
  <c r="N131" i="14"/>
  <c r="Y131" i="14"/>
  <c r="AI131" i="14"/>
  <c r="AT131" i="14"/>
  <c r="BE131" i="14"/>
  <c r="BO131" i="14"/>
  <c r="BZ131" i="14"/>
  <c r="CK131" i="14"/>
  <c r="CU131" i="14"/>
  <c r="O131" i="14"/>
  <c r="Z131" i="14"/>
  <c r="AK131" i="14"/>
  <c r="AU131" i="14"/>
  <c r="BF131" i="14"/>
  <c r="BQ131" i="14"/>
  <c r="CA131" i="14"/>
  <c r="CL131" i="14"/>
  <c r="CW131" i="14"/>
  <c r="S131" i="14"/>
  <c r="AO131" i="14"/>
  <c r="BJ131" i="14"/>
  <c r="CE131" i="14"/>
  <c r="J131" i="14"/>
  <c r="AE131" i="14"/>
  <c r="BA131" i="14"/>
  <c r="BV131" i="14"/>
  <c r="CQ131" i="14"/>
  <c r="I131" i="14"/>
  <c r="AY131" i="14"/>
  <c r="CP131" i="14"/>
  <c r="U131" i="14"/>
  <c r="BK131" i="14"/>
  <c r="BU131" i="14"/>
  <c r="F131" i="14"/>
  <c r="CG131" i="14"/>
  <c r="H131" i="14"/>
  <c r="AD131" i="14"/>
  <c r="K127" i="14"/>
  <c r="O127" i="14"/>
  <c r="S127" i="14"/>
  <c r="W127" i="14"/>
  <c r="AA127" i="14"/>
  <c r="AE127" i="14"/>
  <c r="AI127" i="14"/>
  <c r="AM127" i="14"/>
  <c r="AQ127" i="14"/>
  <c r="AU127" i="14"/>
  <c r="AY127" i="14"/>
  <c r="BC127" i="14"/>
  <c r="BG127" i="14"/>
  <c r="BK127" i="14"/>
  <c r="BO127" i="14"/>
  <c r="BS127" i="14"/>
  <c r="BW127" i="14"/>
  <c r="CA127" i="14"/>
  <c r="CE127" i="14"/>
  <c r="CI127" i="14"/>
  <c r="CM127" i="14"/>
  <c r="CQ127" i="14"/>
  <c r="CU127" i="14"/>
  <c r="CY127" i="14"/>
  <c r="L127" i="14"/>
  <c r="P127" i="14"/>
  <c r="T127" i="14"/>
  <c r="X127" i="14"/>
  <c r="AB127" i="14"/>
  <c r="AF127" i="14"/>
  <c r="AJ127" i="14"/>
  <c r="AN127" i="14"/>
  <c r="AR127" i="14"/>
  <c r="AV127" i="14"/>
  <c r="AZ127" i="14"/>
  <c r="BD127" i="14"/>
  <c r="BH127" i="14"/>
  <c r="BL127" i="14"/>
  <c r="BP127" i="14"/>
  <c r="BT127" i="14"/>
  <c r="BX127" i="14"/>
  <c r="CB127" i="14"/>
  <c r="CF127" i="14"/>
  <c r="CJ127" i="14"/>
  <c r="CN127" i="14"/>
  <c r="CR127" i="14"/>
  <c r="CV127" i="14"/>
  <c r="I127" i="14"/>
  <c r="Q127" i="14"/>
  <c r="Y127" i="14"/>
  <c r="AG127" i="14"/>
  <c r="AO127" i="14"/>
  <c r="AW127" i="14"/>
  <c r="BE127" i="14"/>
  <c r="BM127" i="14"/>
  <c r="BU127" i="14"/>
  <c r="CC127" i="14"/>
  <c r="CK127" i="14"/>
  <c r="CS127" i="14"/>
  <c r="J127" i="14"/>
  <c r="R127" i="14"/>
  <c r="Z127" i="14"/>
  <c r="AH127" i="14"/>
  <c r="AP127" i="14"/>
  <c r="AX127" i="14"/>
  <c r="BF127" i="14"/>
  <c r="BN127" i="14"/>
  <c r="BV127" i="14"/>
  <c r="CD127" i="14"/>
  <c r="CL127" i="14"/>
  <c r="CT127" i="14"/>
  <c r="U127" i="14"/>
  <c r="AK127" i="14"/>
  <c r="BA127" i="14"/>
  <c r="BQ127" i="14"/>
  <c r="CG127" i="14"/>
  <c r="CW127" i="14"/>
  <c r="V127" i="14"/>
  <c r="AL127" i="14"/>
  <c r="BB127" i="14"/>
  <c r="BR127" i="14"/>
  <c r="CH127" i="14"/>
  <c r="CX127" i="14"/>
  <c r="AC127" i="14"/>
  <c r="BI127" i="14"/>
  <c r="CO127" i="14"/>
  <c r="N127" i="14"/>
  <c r="AT127" i="14"/>
  <c r="BZ127" i="14"/>
  <c r="M127" i="14"/>
  <c r="BY127" i="14"/>
  <c r="AD127" i="14"/>
  <c r="CP127" i="14"/>
  <c r="F127" i="14"/>
  <c r="H127" i="14"/>
  <c r="AS127" i="14"/>
  <c r="K123" i="14"/>
  <c r="O123" i="14"/>
  <c r="S123" i="14"/>
  <c r="W123" i="14"/>
  <c r="AA123" i="14"/>
  <c r="AE123" i="14"/>
  <c r="AI123" i="14"/>
  <c r="AM123" i="14"/>
  <c r="AQ123" i="14"/>
  <c r="AU123" i="14"/>
  <c r="AY123" i="14"/>
  <c r="BC123" i="14"/>
  <c r="BG123" i="14"/>
  <c r="BK123" i="14"/>
  <c r="BO123" i="14"/>
  <c r="BS123" i="14"/>
  <c r="BW123" i="14"/>
  <c r="CA123" i="14"/>
  <c r="CE123" i="14"/>
  <c r="CI123" i="14"/>
  <c r="CM123" i="14"/>
  <c r="CQ123" i="14"/>
  <c r="CU123" i="14"/>
  <c r="CY123" i="14"/>
  <c r="L123" i="14"/>
  <c r="P123" i="14"/>
  <c r="T123" i="14"/>
  <c r="X123" i="14"/>
  <c r="AB123" i="14"/>
  <c r="AF123" i="14"/>
  <c r="AJ123" i="14"/>
  <c r="AN123" i="14"/>
  <c r="AR123" i="14"/>
  <c r="AV123" i="14"/>
  <c r="AZ123" i="14"/>
  <c r="BD123" i="14"/>
  <c r="BH123" i="14"/>
  <c r="BL123" i="14"/>
  <c r="BP123" i="14"/>
  <c r="BT123" i="14"/>
  <c r="BX123" i="14"/>
  <c r="CB123" i="14"/>
  <c r="CF123" i="14"/>
  <c r="CJ123" i="14"/>
  <c r="CN123" i="14"/>
  <c r="CR123" i="14"/>
  <c r="CV123" i="14"/>
  <c r="M123" i="14"/>
  <c r="U123" i="14"/>
  <c r="AC123" i="14"/>
  <c r="AK123" i="14"/>
  <c r="AS123" i="14"/>
  <c r="BA123" i="14"/>
  <c r="BI123" i="14"/>
  <c r="BQ123" i="14"/>
  <c r="BY123" i="14"/>
  <c r="CG123" i="14"/>
  <c r="CO123" i="14"/>
  <c r="CW123" i="14"/>
  <c r="J123" i="14"/>
  <c r="R123" i="14"/>
  <c r="Z123" i="14"/>
  <c r="AH123" i="14"/>
  <c r="AP123" i="14"/>
  <c r="AX123" i="14"/>
  <c r="BF123" i="14"/>
  <c r="BN123" i="14"/>
  <c r="BV123" i="14"/>
  <c r="CD123" i="14"/>
  <c r="CL123" i="14"/>
  <c r="CT123" i="14"/>
  <c r="Q123" i="14"/>
  <c r="AG123" i="14"/>
  <c r="AW123" i="14"/>
  <c r="BM123" i="14"/>
  <c r="CC123" i="14"/>
  <c r="CS123" i="14"/>
  <c r="V123" i="14"/>
  <c r="AL123" i="14"/>
  <c r="BB123" i="14"/>
  <c r="BR123" i="14"/>
  <c r="CH123" i="14"/>
  <c r="CX123" i="14"/>
  <c r="I123" i="14"/>
  <c r="AO123" i="14"/>
  <c r="BU123" i="14"/>
  <c r="N123" i="14"/>
  <c r="AT123" i="14"/>
  <c r="BZ123" i="14"/>
  <c r="Y123" i="14"/>
  <c r="CK123" i="14"/>
  <c r="BJ123" i="14"/>
  <c r="AD123" i="14"/>
  <c r="F123" i="14"/>
  <c r="H123" i="14"/>
  <c r="BE123" i="14"/>
  <c r="J119" i="14"/>
  <c r="N119" i="14"/>
  <c r="R119" i="14"/>
  <c r="V119" i="14"/>
  <c r="Z119" i="14"/>
  <c r="AD119" i="14"/>
  <c r="AH119" i="14"/>
  <c r="AL119" i="14"/>
  <c r="AP119" i="14"/>
  <c r="AT119" i="14"/>
  <c r="AX119" i="14"/>
  <c r="BB119" i="14"/>
  <c r="BF119" i="14"/>
  <c r="BJ119" i="14"/>
  <c r="BN119" i="14"/>
  <c r="BR119" i="14"/>
  <c r="BV119" i="14"/>
  <c r="BZ119" i="14"/>
  <c r="CD119" i="14"/>
  <c r="CH119" i="14"/>
  <c r="CL119" i="14"/>
  <c r="CP119" i="14"/>
  <c r="CT119" i="14"/>
  <c r="CX119" i="14"/>
  <c r="K119" i="14"/>
  <c r="O119" i="14"/>
  <c r="S119" i="14"/>
  <c r="W119" i="14"/>
  <c r="AA119" i="14"/>
  <c r="AE119" i="14"/>
  <c r="AI119" i="14"/>
  <c r="AM119" i="14"/>
  <c r="AQ119" i="14"/>
  <c r="AU119" i="14"/>
  <c r="AY119" i="14"/>
  <c r="BC119" i="14"/>
  <c r="BG119" i="14"/>
  <c r="BK119" i="14"/>
  <c r="BO119" i="14"/>
  <c r="BS119" i="14"/>
  <c r="BW119" i="14"/>
  <c r="CA119" i="14"/>
  <c r="CE119" i="14"/>
  <c r="CI119" i="14"/>
  <c r="CM119" i="14"/>
  <c r="CQ119" i="14"/>
  <c r="CU119" i="14"/>
  <c r="CY119" i="14"/>
  <c r="P119" i="14"/>
  <c r="X119" i="14"/>
  <c r="AF119" i="14"/>
  <c r="AN119" i="14"/>
  <c r="AV119" i="14"/>
  <c r="BD119" i="14"/>
  <c r="BL119" i="14"/>
  <c r="BT119" i="14"/>
  <c r="CB119" i="14"/>
  <c r="CJ119" i="14"/>
  <c r="CR119" i="14"/>
  <c r="I119" i="14"/>
  <c r="Q119" i="14"/>
  <c r="Y119" i="14"/>
  <c r="AG119" i="14"/>
  <c r="AO119" i="14"/>
  <c r="AW119" i="14"/>
  <c r="BE119" i="14"/>
  <c r="BM119" i="14"/>
  <c r="BU119" i="14"/>
  <c r="CC119" i="14"/>
  <c r="CK119" i="14"/>
  <c r="CS119" i="14"/>
  <c r="L119" i="14"/>
  <c r="AB119" i="14"/>
  <c r="AR119" i="14"/>
  <c r="BH119" i="14"/>
  <c r="BX119" i="14"/>
  <c r="CN119" i="14"/>
  <c r="U119" i="14"/>
  <c r="AK119" i="14"/>
  <c r="BA119" i="14"/>
  <c r="BQ119" i="14"/>
  <c r="CG119" i="14"/>
  <c r="CW119" i="14"/>
  <c r="T119" i="14"/>
  <c r="AZ119" i="14"/>
  <c r="CF119" i="14"/>
  <c r="AC119" i="14"/>
  <c r="BI119" i="14"/>
  <c r="CO119" i="14"/>
  <c r="AJ119" i="14"/>
  <c r="CV119" i="14"/>
  <c r="AS119" i="14"/>
  <c r="BP119" i="14"/>
  <c r="M119" i="14"/>
  <c r="BY119" i="14"/>
  <c r="F119" i="14"/>
  <c r="H119" i="14"/>
  <c r="I115" i="14"/>
  <c r="M115" i="14"/>
  <c r="Q115" i="14"/>
  <c r="U115" i="14"/>
  <c r="Y115" i="14"/>
  <c r="AC115" i="14"/>
  <c r="AG115" i="14"/>
  <c r="AK115" i="14"/>
  <c r="AO115" i="14"/>
  <c r="AS115" i="14"/>
  <c r="AW115" i="14"/>
  <c r="BA115" i="14"/>
  <c r="BE115" i="14"/>
  <c r="BI115" i="14"/>
  <c r="BM115" i="14"/>
  <c r="BQ115" i="14"/>
  <c r="BU115" i="14"/>
  <c r="BY115" i="14"/>
  <c r="CC115" i="14"/>
  <c r="CG115" i="14"/>
  <c r="CK115" i="14"/>
  <c r="CO115" i="14"/>
  <c r="CS115" i="14"/>
  <c r="CW115" i="14"/>
  <c r="N115" i="14"/>
  <c r="S115" i="14"/>
  <c r="X115" i="14"/>
  <c r="AD115" i="14"/>
  <c r="AI115" i="14"/>
  <c r="AN115" i="14"/>
  <c r="AT115" i="14"/>
  <c r="AY115" i="14"/>
  <c r="BD115" i="14"/>
  <c r="BJ115" i="14"/>
  <c r="BO115" i="14"/>
  <c r="BT115" i="14"/>
  <c r="BZ115" i="14"/>
  <c r="CE115" i="14"/>
  <c r="CJ115" i="14"/>
  <c r="CP115" i="14"/>
  <c r="CU115" i="14"/>
  <c r="K115" i="14"/>
  <c r="R115" i="14"/>
  <c r="Z115" i="14"/>
  <c r="AF115" i="14"/>
  <c r="AM115" i="14"/>
  <c r="AU115" i="14"/>
  <c r="BB115" i="14"/>
  <c r="BH115" i="14"/>
  <c r="BP115" i="14"/>
  <c r="BW115" i="14"/>
  <c r="CD115" i="14"/>
  <c r="CL115" i="14"/>
  <c r="CR115" i="14"/>
  <c r="CY115" i="14"/>
  <c r="L115" i="14"/>
  <c r="T115" i="14"/>
  <c r="AA115" i="14"/>
  <c r="AH115" i="14"/>
  <c r="AP115" i="14"/>
  <c r="AV115" i="14"/>
  <c r="BC115" i="14"/>
  <c r="BK115" i="14"/>
  <c r="BR115" i="14"/>
  <c r="BX115" i="14"/>
  <c r="CF115" i="14"/>
  <c r="CM115" i="14"/>
  <c r="CT115" i="14"/>
  <c r="V115" i="14"/>
  <c r="AJ115" i="14"/>
  <c r="AX115" i="14"/>
  <c r="BL115" i="14"/>
  <c r="CA115" i="14"/>
  <c r="CN115" i="14"/>
  <c r="J115" i="14"/>
  <c r="W115" i="14"/>
  <c r="AL115" i="14"/>
  <c r="AZ115" i="14"/>
  <c r="BN115" i="14"/>
  <c r="CB115" i="14"/>
  <c r="CQ115" i="14"/>
  <c r="AB115" i="14"/>
  <c r="BF115" i="14"/>
  <c r="CH115" i="14"/>
  <c r="P115" i="14"/>
  <c r="AR115" i="14"/>
  <c r="BV115" i="14"/>
  <c r="CX115" i="14"/>
  <c r="AQ115" i="14"/>
  <c r="CV115" i="14"/>
  <c r="BG115" i="14"/>
  <c r="BS115" i="14"/>
  <c r="CI115" i="14"/>
  <c r="AE115" i="14"/>
  <c r="O115" i="14"/>
  <c r="F115" i="14"/>
  <c r="H115" i="14"/>
  <c r="K111" i="14"/>
  <c r="O111" i="14"/>
  <c r="S111" i="14"/>
  <c r="W111" i="14"/>
  <c r="AA111" i="14"/>
  <c r="AE111" i="14"/>
  <c r="AI111" i="14"/>
  <c r="AM111" i="14"/>
  <c r="AQ111" i="14"/>
  <c r="AU111" i="14"/>
  <c r="AY111" i="14"/>
  <c r="BC111" i="14"/>
  <c r="BG111" i="14"/>
  <c r="BK111" i="14"/>
  <c r="BO111" i="14"/>
  <c r="BS111" i="14"/>
  <c r="BW111" i="14"/>
  <c r="CA111" i="14"/>
  <c r="CE111" i="14"/>
  <c r="CI111" i="14"/>
  <c r="CM111" i="14"/>
  <c r="CQ111" i="14"/>
  <c r="CU111" i="14"/>
  <c r="CY111" i="14"/>
  <c r="J111" i="14"/>
  <c r="N111" i="14"/>
  <c r="R111" i="14"/>
  <c r="V111" i="14"/>
  <c r="Z111" i="14"/>
  <c r="AD111" i="14"/>
  <c r="AH111" i="14"/>
  <c r="AL111" i="14"/>
  <c r="AP111" i="14"/>
  <c r="AT111" i="14"/>
  <c r="AX111" i="14"/>
  <c r="BB111" i="14"/>
  <c r="P111" i="14"/>
  <c r="X111" i="14"/>
  <c r="AF111" i="14"/>
  <c r="AN111" i="14"/>
  <c r="AV111" i="14"/>
  <c r="BD111" i="14"/>
  <c r="BI111" i="14"/>
  <c r="BN111" i="14"/>
  <c r="BT111" i="14"/>
  <c r="BY111" i="14"/>
  <c r="CD111" i="14"/>
  <c r="CJ111" i="14"/>
  <c r="CO111" i="14"/>
  <c r="CT111" i="14"/>
  <c r="I111" i="14"/>
  <c r="Q111" i="14"/>
  <c r="Y111" i="14"/>
  <c r="AG111" i="14"/>
  <c r="AO111" i="14"/>
  <c r="AW111" i="14"/>
  <c r="BE111" i="14"/>
  <c r="BJ111" i="14"/>
  <c r="BP111" i="14"/>
  <c r="BU111" i="14"/>
  <c r="BZ111" i="14"/>
  <c r="CF111" i="14"/>
  <c r="CK111" i="14"/>
  <c r="CP111" i="14"/>
  <c r="CV111" i="14"/>
  <c r="T111" i="14"/>
  <c r="AJ111" i="14"/>
  <c r="AZ111" i="14"/>
  <c r="BL111" i="14"/>
  <c r="BV111" i="14"/>
  <c r="CG111" i="14"/>
  <c r="CR111" i="14"/>
  <c r="U111" i="14"/>
  <c r="AK111" i="14"/>
  <c r="BA111" i="14"/>
  <c r="BM111" i="14"/>
  <c r="BX111" i="14"/>
  <c r="CH111" i="14"/>
  <c r="CS111" i="14"/>
  <c r="AB111" i="14"/>
  <c r="BF111" i="14"/>
  <c r="CB111" i="14"/>
  <c r="CW111" i="14"/>
  <c r="AC111" i="14"/>
  <c r="BH111" i="14"/>
  <c r="CC111" i="14"/>
  <c r="CX111" i="14"/>
  <c r="L111" i="14"/>
  <c r="BQ111" i="14"/>
  <c r="M111" i="14"/>
  <c r="BR111" i="14"/>
  <c r="CL111" i="14"/>
  <c r="AS111" i="14"/>
  <c r="AR111" i="14"/>
  <c r="CN111" i="14"/>
  <c r="F111" i="14"/>
  <c r="H111" i="14"/>
  <c r="E203" i="14"/>
  <c r="E195" i="14"/>
  <c r="E187" i="14"/>
  <c r="E179" i="14"/>
  <c r="E171" i="14"/>
  <c r="E163" i="14"/>
  <c r="E155" i="14"/>
  <c r="E147" i="14"/>
  <c r="E139" i="14"/>
  <c r="E131" i="14"/>
  <c r="E123" i="14"/>
  <c r="E115" i="14"/>
  <c r="CS203" i="14"/>
  <c r="CK203" i="14"/>
  <c r="CC203" i="14"/>
  <c r="BU203" i="14"/>
  <c r="BM203" i="14"/>
  <c r="BE203" i="14"/>
  <c r="AW203" i="14"/>
  <c r="AO203" i="14"/>
  <c r="AG203" i="14"/>
  <c r="Y203" i="14"/>
  <c r="Q203" i="14"/>
  <c r="I203" i="14"/>
  <c r="CW199" i="14"/>
  <c r="CO199" i="14"/>
  <c r="CG199" i="14"/>
  <c r="BY199" i="14"/>
  <c r="BQ199" i="14"/>
  <c r="BI199" i="14"/>
  <c r="BA199" i="14"/>
  <c r="AS199" i="14"/>
  <c r="AK199" i="14"/>
  <c r="AC199" i="14"/>
  <c r="U199" i="14"/>
  <c r="M199" i="14"/>
  <c r="CS195" i="14"/>
  <c r="CK195" i="14"/>
  <c r="CC195" i="14"/>
  <c r="BU195" i="14"/>
  <c r="BM195" i="14"/>
  <c r="BE195" i="14"/>
  <c r="AW195" i="14"/>
  <c r="AO195" i="14"/>
  <c r="AG195" i="14"/>
  <c r="Y195" i="14"/>
  <c r="Q195" i="14"/>
  <c r="I195" i="14"/>
  <c r="CW191" i="14"/>
  <c r="CO191" i="14"/>
  <c r="CG191" i="14"/>
  <c r="BY191" i="14"/>
  <c r="BQ191" i="14"/>
  <c r="BI191" i="14"/>
  <c r="BA191" i="14"/>
  <c r="AS191" i="14"/>
  <c r="AK191" i="14"/>
  <c r="AC191" i="14"/>
  <c r="U191" i="14"/>
  <c r="M191" i="14"/>
  <c r="CS187" i="14"/>
  <c r="CK187" i="14"/>
  <c r="CC187" i="14"/>
  <c r="BU187" i="14"/>
  <c r="BM187" i="14"/>
  <c r="BE187" i="14"/>
  <c r="AW187" i="14"/>
  <c r="AO187" i="14"/>
  <c r="AG187" i="14"/>
  <c r="Y187" i="14"/>
  <c r="Q187" i="14"/>
  <c r="I187" i="14"/>
  <c r="CW183" i="14"/>
  <c r="CO183" i="14"/>
  <c r="CG183" i="14"/>
  <c r="BY183" i="14"/>
  <c r="BQ183" i="14"/>
  <c r="BI183" i="14"/>
  <c r="BA183" i="14"/>
  <c r="AS183" i="14"/>
  <c r="AK183" i="14"/>
  <c r="AC183" i="14"/>
  <c r="U183" i="14"/>
  <c r="M183" i="14"/>
  <c r="CN179" i="14"/>
  <c r="BX179" i="14"/>
  <c r="BH179" i="14"/>
  <c r="AR179" i="14"/>
  <c r="AB179" i="14"/>
  <c r="L179" i="14"/>
  <c r="CJ175" i="14"/>
  <c r="BT175" i="14"/>
  <c r="BD175" i="14"/>
  <c r="AN175" i="14"/>
  <c r="X175" i="14"/>
  <c r="CG171" i="14"/>
  <c r="BA171" i="14"/>
  <c r="U171" i="14"/>
  <c r="CC167" i="14"/>
  <c r="AW167" i="14"/>
  <c r="Q167" i="14"/>
  <c r="BY163" i="14"/>
  <c r="AK163" i="14"/>
  <c r="CS159" i="14"/>
  <c r="BB159" i="14"/>
  <c r="K159" i="14"/>
  <c r="AW155" i="14"/>
  <c r="Y151" i="14"/>
  <c r="CD147" i="14"/>
  <c r="CG143" i="14"/>
  <c r="BY139" i="14"/>
  <c r="J202" i="14"/>
  <c r="N202" i="14"/>
  <c r="R202" i="14"/>
  <c r="V202" i="14"/>
  <c r="Z202" i="14"/>
  <c r="AD202" i="14"/>
  <c r="AH202" i="14"/>
  <c r="AL202" i="14"/>
  <c r="AP202" i="14"/>
  <c r="AT202" i="14"/>
  <c r="AX202" i="14"/>
  <c r="BB202" i="14"/>
  <c r="BF202" i="14"/>
  <c r="BJ202" i="14"/>
  <c r="BN202" i="14"/>
  <c r="BR202" i="14"/>
  <c r="BV202" i="14"/>
  <c r="BZ202" i="14"/>
  <c r="CD202" i="14"/>
  <c r="CH202" i="14"/>
  <c r="CL202" i="14"/>
  <c r="CP202" i="14"/>
  <c r="CT202" i="14"/>
  <c r="CX202" i="14"/>
  <c r="H202" i="14"/>
  <c r="K202" i="14"/>
  <c r="O202" i="14"/>
  <c r="S202" i="14"/>
  <c r="W202" i="14"/>
  <c r="AA202" i="14"/>
  <c r="AE202" i="14"/>
  <c r="AI202" i="14"/>
  <c r="AM202" i="14"/>
  <c r="AQ202" i="14"/>
  <c r="AU202" i="14"/>
  <c r="AY202" i="14"/>
  <c r="BC202" i="14"/>
  <c r="BG202" i="14"/>
  <c r="BK202" i="14"/>
  <c r="BO202" i="14"/>
  <c r="BS202" i="14"/>
  <c r="BW202" i="14"/>
  <c r="CA202" i="14"/>
  <c r="CE202" i="14"/>
  <c r="CI202" i="14"/>
  <c r="CM202" i="14"/>
  <c r="CQ202" i="14"/>
  <c r="CU202" i="14"/>
  <c r="CY202" i="14"/>
  <c r="J198" i="14"/>
  <c r="N198" i="14"/>
  <c r="R198" i="14"/>
  <c r="V198" i="14"/>
  <c r="Z198" i="14"/>
  <c r="AD198" i="14"/>
  <c r="AH198" i="14"/>
  <c r="AL198" i="14"/>
  <c r="AP198" i="14"/>
  <c r="AT198" i="14"/>
  <c r="AX198" i="14"/>
  <c r="BB198" i="14"/>
  <c r="BF198" i="14"/>
  <c r="BJ198" i="14"/>
  <c r="BN198" i="14"/>
  <c r="BR198" i="14"/>
  <c r="BV198" i="14"/>
  <c r="BZ198" i="14"/>
  <c r="CD198" i="14"/>
  <c r="CH198" i="14"/>
  <c r="CL198" i="14"/>
  <c r="CP198" i="14"/>
  <c r="CT198" i="14"/>
  <c r="CX198" i="14"/>
  <c r="H198" i="14"/>
  <c r="K198" i="14"/>
  <c r="O198" i="14"/>
  <c r="S198" i="14"/>
  <c r="W198" i="14"/>
  <c r="AA198" i="14"/>
  <c r="AE198" i="14"/>
  <c r="AI198" i="14"/>
  <c r="AM198" i="14"/>
  <c r="AQ198" i="14"/>
  <c r="AU198" i="14"/>
  <c r="AY198" i="14"/>
  <c r="BC198" i="14"/>
  <c r="BG198" i="14"/>
  <c r="BK198" i="14"/>
  <c r="BO198" i="14"/>
  <c r="BS198" i="14"/>
  <c r="BW198" i="14"/>
  <c r="CA198" i="14"/>
  <c r="CE198" i="14"/>
  <c r="CI198" i="14"/>
  <c r="CM198" i="14"/>
  <c r="CQ198" i="14"/>
  <c r="CU198" i="14"/>
  <c r="CY198" i="14"/>
  <c r="J194" i="14"/>
  <c r="N194" i="14"/>
  <c r="R194" i="14"/>
  <c r="V194" i="14"/>
  <c r="Z194" i="14"/>
  <c r="AD194" i="14"/>
  <c r="AH194" i="14"/>
  <c r="AL194" i="14"/>
  <c r="AP194" i="14"/>
  <c r="AT194" i="14"/>
  <c r="AX194" i="14"/>
  <c r="BB194" i="14"/>
  <c r="BF194" i="14"/>
  <c r="BJ194" i="14"/>
  <c r="BN194" i="14"/>
  <c r="BR194" i="14"/>
  <c r="BV194" i="14"/>
  <c r="BZ194" i="14"/>
  <c r="CD194" i="14"/>
  <c r="CH194" i="14"/>
  <c r="CL194" i="14"/>
  <c r="CP194" i="14"/>
  <c r="CT194" i="14"/>
  <c r="CX194" i="14"/>
  <c r="H194" i="14"/>
  <c r="K194" i="14"/>
  <c r="O194" i="14"/>
  <c r="S194" i="14"/>
  <c r="W194" i="14"/>
  <c r="AA194" i="14"/>
  <c r="AE194" i="14"/>
  <c r="AI194" i="14"/>
  <c r="AM194" i="14"/>
  <c r="AQ194" i="14"/>
  <c r="AU194" i="14"/>
  <c r="AY194" i="14"/>
  <c r="BC194" i="14"/>
  <c r="BG194" i="14"/>
  <c r="BK194" i="14"/>
  <c r="BO194" i="14"/>
  <c r="BS194" i="14"/>
  <c r="BW194" i="14"/>
  <c r="CA194" i="14"/>
  <c r="CE194" i="14"/>
  <c r="CI194" i="14"/>
  <c r="CM194" i="14"/>
  <c r="CQ194" i="14"/>
  <c r="CU194" i="14"/>
  <c r="CY194" i="14"/>
  <c r="J190" i="14"/>
  <c r="N190" i="14"/>
  <c r="R190" i="14"/>
  <c r="V190" i="14"/>
  <c r="Z190" i="14"/>
  <c r="AD190" i="14"/>
  <c r="AH190" i="14"/>
  <c r="AL190" i="14"/>
  <c r="AP190" i="14"/>
  <c r="AT190" i="14"/>
  <c r="AX190" i="14"/>
  <c r="BB190" i="14"/>
  <c r="BF190" i="14"/>
  <c r="BJ190" i="14"/>
  <c r="BN190" i="14"/>
  <c r="BR190" i="14"/>
  <c r="BV190" i="14"/>
  <c r="BZ190" i="14"/>
  <c r="CD190" i="14"/>
  <c r="CH190" i="14"/>
  <c r="CL190" i="14"/>
  <c r="CP190" i="14"/>
  <c r="CT190" i="14"/>
  <c r="CX190" i="14"/>
  <c r="H190" i="14"/>
  <c r="K190" i="14"/>
  <c r="O190" i="14"/>
  <c r="S190" i="14"/>
  <c r="W190" i="14"/>
  <c r="AA190" i="14"/>
  <c r="AE190" i="14"/>
  <c r="AI190" i="14"/>
  <c r="AM190" i="14"/>
  <c r="AQ190" i="14"/>
  <c r="AU190" i="14"/>
  <c r="AY190" i="14"/>
  <c r="BC190" i="14"/>
  <c r="BG190" i="14"/>
  <c r="BK190" i="14"/>
  <c r="BO190" i="14"/>
  <c r="BS190" i="14"/>
  <c r="BW190" i="14"/>
  <c r="CA190" i="14"/>
  <c r="CE190" i="14"/>
  <c r="CI190" i="14"/>
  <c r="CM190" i="14"/>
  <c r="CQ190" i="14"/>
  <c r="CU190" i="14"/>
  <c r="CY190" i="14"/>
  <c r="J186" i="14"/>
  <c r="N186" i="14"/>
  <c r="R186" i="14"/>
  <c r="V186" i="14"/>
  <c r="Z186" i="14"/>
  <c r="AD186" i="14"/>
  <c r="AH186" i="14"/>
  <c r="AL186" i="14"/>
  <c r="AP186" i="14"/>
  <c r="AT186" i="14"/>
  <c r="AX186" i="14"/>
  <c r="BB186" i="14"/>
  <c r="BF186" i="14"/>
  <c r="BJ186" i="14"/>
  <c r="BN186" i="14"/>
  <c r="BR186" i="14"/>
  <c r="BV186" i="14"/>
  <c r="BZ186" i="14"/>
  <c r="CD186" i="14"/>
  <c r="CH186" i="14"/>
  <c r="CL186" i="14"/>
  <c r="CP186" i="14"/>
  <c r="CT186" i="14"/>
  <c r="CX186" i="14"/>
  <c r="H186" i="14"/>
  <c r="K186" i="14"/>
  <c r="O186" i="14"/>
  <c r="S186" i="14"/>
  <c r="W186" i="14"/>
  <c r="AA186" i="14"/>
  <c r="AE186" i="14"/>
  <c r="AI186" i="14"/>
  <c r="AM186" i="14"/>
  <c r="AQ186" i="14"/>
  <c r="AU186" i="14"/>
  <c r="AY186" i="14"/>
  <c r="BC186" i="14"/>
  <c r="BG186" i="14"/>
  <c r="BK186" i="14"/>
  <c r="BO186" i="14"/>
  <c r="BS186" i="14"/>
  <c r="BW186" i="14"/>
  <c r="CA186" i="14"/>
  <c r="CE186" i="14"/>
  <c r="CI186" i="14"/>
  <c r="CM186" i="14"/>
  <c r="CQ186" i="14"/>
  <c r="CU186" i="14"/>
  <c r="CY186" i="14"/>
  <c r="J182" i="14"/>
  <c r="N182" i="14"/>
  <c r="R182" i="14"/>
  <c r="V182" i="14"/>
  <c r="Z182" i="14"/>
  <c r="AD182" i="14"/>
  <c r="AH182" i="14"/>
  <c r="AL182" i="14"/>
  <c r="AP182" i="14"/>
  <c r="AT182" i="14"/>
  <c r="AX182" i="14"/>
  <c r="BB182" i="14"/>
  <c r="BF182" i="14"/>
  <c r="BJ182" i="14"/>
  <c r="BN182" i="14"/>
  <c r="BR182" i="14"/>
  <c r="BV182" i="14"/>
  <c r="BZ182" i="14"/>
  <c r="CD182" i="14"/>
  <c r="CH182" i="14"/>
  <c r="CL182" i="14"/>
  <c r="CP182" i="14"/>
  <c r="CT182" i="14"/>
  <c r="CX182" i="14"/>
  <c r="H182" i="14"/>
  <c r="K182" i="14"/>
  <c r="O182" i="14"/>
  <c r="S182" i="14"/>
  <c r="W182" i="14"/>
  <c r="AA182" i="14"/>
  <c r="AE182" i="14"/>
  <c r="AI182" i="14"/>
  <c r="AM182" i="14"/>
  <c r="AQ182" i="14"/>
  <c r="AU182" i="14"/>
  <c r="AY182" i="14"/>
  <c r="BC182" i="14"/>
  <c r="BG182" i="14"/>
  <c r="BK182" i="14"/>
  <c r="BO182" i="14"/>
  <c r="BS182" i="14"/>
  <c r="BW182" i="14"/>
  <c r="CA182" i="14"/>
  <c r="CE182" i="14"/>
  <c r="CI182" i="14"/>
  <c r="CM182" i="14"/>
  <c r="CQ182" i="14"/>
  <c r="CU182" i="14"/>
  <c r="CY182" i="14"/>
  <c r="I178" i="14"/>
  <c r="M178" i="14"/>
  <c r="Q178" i="14"/>
  <c r="U178" i="14"/>
  <c r="Y178" i="14"/>
  <c r="AC178" i="14"/>
  <c r="AG178" i="14"/>
  <c r="AK178" i="14"/>
  <c r="AO178" i="14"/>
  <c r="AS178" i="14"/>
  <c r="AW178" i="14"/>
  <c r="BA178" i="14"/>
  <c r="BE178" i="14"/>
  <c r="BI178" i="14"/>
  <c r="BM178" i="14"/>
  <c r="BQ178" i="14"/>
  <c r="BU178" i="14"/>
  <c r="BY178" i="14"/>
  <c r="CC178" i="14"/>
  <c r="CG178" i="14"/>
  <c r="CK178" i="14"/>
  <c r="CO178" i="14"/>
  <c r="CS178" i="14"/>
  <c r="CW178" i="14"/>
  <c r="J178" i="14"/>
  <c r="N178" i="14"/>
  <c r="R178" i="14"/>
  <c r="V178" i="14"/>
  <c r="Z178" i="14"/>
  <c r="AD178" i="14"/>
  <c r="AH178" i="14"/>
  <c r="AL178" i="14"/>
  <c r="AP178" i="14"/>
  <c r="AT178" i="14"/>
  <c r="AX178" i="14"/>
  <c r="BB178" i="14"/>
  <c r="BF178" i="14"/>
  <c r="BJ178" i="14"/>
  <c r="BN178" i="14"/>
  <c r="BR178" i="14"/>
  <c r="BV178" i="14"/>
  <c r="BZ178" i="14"/>
  <c r="CD178" i="14"/>
  <c r="CH178" i="14"/>
  <c r="CL178" i="14"/>
  <c r="CP178" i="14"/>
  <c r="CT178" i="14"/>
  <c r="CX178" i="14"/>
  <c r="O178" i="14"/>
  <c r="W178" i="14"/>
  <c r="AE178" i="14"/>
  <c r="AM178" i="14"/>
  <c r="AU178" i="14"/>
  <c r="BC178" i="14"/>
  <c r="BK178" i="14"/>
  <c r="BS178" i="14"/>
  <c r="CA178" i="14"/>
  <c r="CI178" i="14"/>
  <c r="CQ178" i="14"/>
  <c r="CY178" i="14"/>
  <c r="H178" i="14"/>
  <c r="P178" i="14"/>
  <c r="X178" i="14"/>
  <c r="AF178" i="14"/>
  <c r="AN178" i="14"/>
  <c r="AV178" i="14"/>
  <c r="BD178" i="14"/>
  <c r="BL178" i="14"/>
  <c r="BT178" i="14"/>
  <c r="CB178" i="14"/>
  <c r="CJ178" i="14"/>
  <c r="CR178" i="14"/>
  <c r="I174" i="14"/>
  <c r="M174" i="14"/>
  <c r="Q174" i="14"/>
  <c r="U174" i="14"/>
  <c r="Y174" i="14"/>
  <c r="AC174" i="14"/>
  <c r="AG174" i="14"/>
  <c r="AK174" i="14"/>
  <c r="AO174" i="14"/>
  <c r="AS174" i="14"/>
  <c r="AW174" i="14"/>
  <c r="BA174" i="14"/>
  <c r="BE174" i="14"/>
  <c r="BI174" i="14"/>
  <c r="BM174" i="14"/>
  <c r="BQ174" i="14"/>
  <c r="BU174" i="14"/>
  <c r="BY174" i="14"/>
  <c r="CC174" i="14"/>
  <c r="CG174" i="14"/>
  <c r="CK174" i="14"/>
  <c r="CO174" i="14"/>
  <c r="CS174" i="14"/>
  <c r="CW174" i="14"/>
  <c r="J174" i="14"/>
  <c r="N174" i="14"/>
  <c r="R174" i="14"/>
  <c r="V174" i="14"/>
  <c r="Z174" i="14"/>
  <c r="AD174" i="14"/>
  <c r="AH174" i="14"/>
  <c r="AL174" i="14"/>
  <c r="AP174" i="14"/>
  <c r="AT174" i="14"/>
  <c r="AX174" i="14"/>
  <c r="BB174" i="14"/>
  <c r="BF174" i="14"/>
  <c r="BJ174" i="14"/>
  <c r="BN174" i="14"/>
  <c r="BR174" i="14"/>
  <c r="BV174" i="14"/>
  <c r="BZ174" i="14"/>
  <c r="CD174" i="14"/>
  <c r="CH174" i="14"/>
  <c r="CL174" i="14"/>
  <c r="CP174" i="14"/>
  <c r="CT174" i="14"/>
  <c r="CX174" i="14"/>
  <c r="K174" i="14"/>
  <c r="S174" i="14"/>
  <c r="AA174" i="14"/>
  <c r="AI174" i="14"/>
  <c r="AQ174" i="14"/>
  <c r="AY174" i="14"/>
  <c r="BG174" i="14"/>
  <c r="BO174" i="14"/>
  <c r="BW174" i="14"/>
  <c r="CE174" i="14"/>
  <c r="CM174" i="14"/>
  <c r="CU174" i="14"/>
  <c r="H174" i="14"/>
  <c r="L174" i="14"/>
  <c r="T174" i="14"/>
  <c r="AB174" i="14"/>
  <c r="AJ174" i="14"/>
  <c r="AR174" i="14"/>
  <c r="AZ174" i="14"/>
  <c r="BH174" i="14"/>
  <c r="BP174" i="14"/>
  <c r="BX174" i="14"/>
  <c r="CF174" i="14"/>
  <c r="CN174" i="14"/>
  <c r="CV174" i="14"/>
  <c r="O174" i="14"/>
  <c r="I170" i="14"/>
  <c r="M170" i="14"/>
  <c r="Q170" i="14"/>
  <c r="U170" i="14"/>
  <c r="Y170" i="14"/>
  <c r="AC170" i="14"/>
  <c r="AG170" i="14"/>
  <c r="AK170" i="14"/>
  <c r="AO170" i="14"/>
  <c r="AS170" i="14"/>
  <c r="AW170" i="14"/>
  <c r="BA170" i="14"/>
  <c r="BE170" i="14"/>
  <c r="BI170" i="14"/>
  <c r="BM170" i="14"/>
  <c r="BQ170" i="14"/>
  <c r="BU170" i="14"/>
  <c r="BY170" i="14"/>
  <c r="CC170" i="14"/>
  <c r="CG170" i="14"/>
  <c r="CK170" i="14"/>
  <c r="CO170" i="14"/>
  <c r="CS170" i="14"/>
  <c r="CW170" i="14"/>
  <c r="J170" i="14"/>
  <c r="N170" i="14"/>
  <c r="R170" i="14"/>
  <c r="V170" i="14"/>
  <c r="Z170" i="14"/>
  <c r="AD170" i="14"/>
  <c r="AH170" i="14"/>
  <c r="AL170" i="14"/>
  <c r="AP170" i="14"/>
  <c r="AT170" i="14"/>
  <c r="AX170" i="14"/>
  <c r="BB170" i="14"/>
  <c r="BF170" i="14"/>
  <c r="BJ170" i="14"/>
  <c r="BN170" i="14"/>
  <c r="BR170" i="14"/>
  <c r="BV170" i="14"/>
  <c r="BZ170" i="14"/>
  <c r="CD170" i="14"/>
  <c r="CH170" i="14"/>
  <c r="CL170" i="14"/>
  <c r="CP170" i="14"/>
  <c r="CT170" i="14"/>
  <c r="CX170" i="14"/>
  <c r="O170" i="14"/>
  <c r="W170" i="14"/>
  <c r="AE170" i="14"/>
  <c r="AM170" i="14"/>
  <c r="AU170" i="14"/>
  <c r="BC170" i="14"/>
  <c r="BK170" i="14"/>
  <c r="BS170" i="14"/>
  <c r="CA170" i="14"/>
  <c r="CI170" i="14"/>
  <c r="CQ170" i="14"/>
  <c r="CY170" i="14"/>
  <c r="H170" i="14"/>
  <c r="P170" i="14"/>
  <c r="X170" i="14"/>
  <c r="AF170" i="14"/>
  <c r="AN170" i="14"/>
  <c r="AV170" i="14"/>
  <c r="BD170" i="14"/>
  <c r="BL170" i="14"/>
  <c r="BT170" i="14"/>
  <c r="CB170" i="14"/>
  <c r="CJ170" i="14"/>
  <c r="CR170" i="14"/>
  <c r="K170" i="14"/>
  <c r="S170" i="14"/>
  <c r="AA170" i="14"/>
  <c r="AI170" i="14"/>
  <c r="AQ170" i="14"/>
  <c r="AY170" i="14"/>
  <c r="BG170" i="14"/>
  <c r="BO170" i="14"/>
  <c r="BW170" i="14"/>
  <c r="CE170" i="14"/>
  <c r="CM170" i="14"/>
  <c r="CU170" i="14"/>
  <c r="I166" i="14"/>
  <c r="M166" i="14"/>
  <c r="Q166" i="14"/>
  <c r="U166" i="14"/>
  <c r="Y166" i="14"/>
  <c r="AC166" i="14"/>
  <c r="AG166" i="14"/>
  <c r="AK166" i="14"/>
  <c r="AO166" i="14"/>
  <c r="AS166" i="14"/>
  <c r="AW166" i="14"/>
  <c r="BA166" i="14"/>
  <c r="BE166" i="14"/>
  <c r="BI166" i="14"/>
  <c r="BM166" i="14"/>
  <c r="BQ166" i="14"/>
  <c r="BU166" i="14"/>
  <c r="BY166" i="14"/>
  <c r="CC166" i="14"/>
  <c r="CG166" i="14"/>
  <c r="CK166" i="14"/>
  <c r="CO166" i="14"/>
  <c r="CS166" i="14"/>
  <c r="CW166" i="14"/>
  <c r="J166" i="14"/>
  <c r="N166" i="14"/>
  <c r="R166" i="14"/>
  <c r="V166" i="14"/>
  <c r="Z166" i="14"/>
  <c r="AD166" i="14"/>
  <c r="AH166" i="14"/>
  <c r="AL166" i="14"/>
  <c r="AP166" i="14"/>
  <c r="AT166" i="14"/>
  <c r="AX166" i="14"/>
  <c r="BB166" i="14"/>
  <c r="BF166" i="14"/>
  <c r="BJ166" i="14"/>
  <c r="BN166" i="14"/>
  <c r="BR166" i="14"/>
  <c r="BV166" i="14"/>
  <c r="BZ166" i="14"/>
  <c r="CD166" i="14"/>
  <c r="CH166" i="14"/>
  <c r="CL166" i="14"/>
  <c r="CP166" i="14"/>
  <c r="CT166" i="14"/>
  <c r="CX166" i="14"/>
  <c r="K166" i="14"/>
  <c r="S166" i="14"/>
  <c r="AA166" i="14"/>
  <c r="AI166" i="14"/>
  <c r="AQ166" i="14"/>
  <c r="AY166" i="14"/>
  <c r="BG166" i="14"/>
  <c r="BO166" i="14"/>
  <c r="BW166" i="14"/>
  <c r="CE166" i="14"/>
  <c r="CM166" i="14"/>
  <c r="CU166" i="14"/>
  <c r="H166" i="14"/>
  <c r="L166" i="14"/>
  <c r="T166" i="14"/>
  <c r="AB166" i="14"/>
  <c r="AJ166" i="14"/>
  <c r="AR166" i="14"/>
  <c r="AZ166" i="14"/>
  <c r="BH166" i="14"/>
  <c r="BP166" i="14"/>
  <c r="BX166" i="14"/>
  <c r="CF166" i="14"/>
  <c r="CN166" i="14"/>
  <c r="CV166" i="14"/>
  <c r="O166" i="14"/>
  <c r="W166" i="14"/>
  <c r="AE166" i="14"/>
  <c r="AM166" i="14"/>
  <c r="AU166" i="14"/>
  <c r="BC166" i="14"/>
  <c r="BK166" i="14"/>
  <c r="BS166" i="14"/>
  <c r="CA166" i="14"/>
  <c r="CI166" i="14"/>
  <c r="CQ166" i="14"/>
  <c r="CY166" i="14"/>
  <c r="K162" i="14"/>
  <c r="O162" i="14"/>
  <c r="S162" i="14"/>
  <c r="W162" i="14"/>
  <c r="AA162" i="14"/>
  <c r="AE162" i="14"/>
  <c r="AI162" i="14"/>
  <c r="AM162" i="14"/>
  <c r="AQ162" i="14"/>
  <c r="AU162" i="14"/>
  <c r="AY162" i="14"/>
  <c r="BC162" i="14"/>
  <c r="BG162" i="14"/>
  <c r="BK162" i="14"/>
  <c r="BO162" i="14"/>
  <c r="BS162" i="14"/>
  <c r="BW162" i="14"/>
  <c r="CA162" i="14"/>
  <c r="CE162" i="14"/>
  <c r="CI162" i="14"/>
  <c r="CM162" i="14"/>
  <c r="CQ162" i="14"/>
  <c r="CU162" i="14"/>
  <c r="CY162" i="14"/>
  <c r="J162" i="14"/>
  <c r="P162" i="14"/>
  <c r="U162" i="14"/>
  <c r="Z162" i="14"/>
  <c r="AF162" i="14"/>
  <c r="AK162" i="14"/>
  <c r="AP162" i="14"/>
  <c r="AV162" i="14"/>
  <c r="BA162" i="14"/>
  <c r="BF162" i="14"/>
  <c r="BL162" i="14"/>
  <c r="BQ162" i="14"/>
  <c r="BV162" i="14"/>
  <c r="CB162" i="14"/>
  <c r="CG162" i="14"/>
  <c r="CL162" i="14"/>
  <c r="CR162" i="14"/>
  <c r="CW162" i="14"/>
  <c r="L162" i="14"/>
  <c r="Q162" i="14"/>
  <c r="V162" i="14"/>
  <c r="AB162" i="14"/>
  <c r="AG162" i="14"/>
  <c r="AL162" i="14"/>
  <c r="AR162" i="14"/>
  <c r="AW162" i="14"/>
  <c r="BB162" i="14"/>
  <c r="BH162" i="14"/>
  <c r="BM162" i="14"/>
  <c r="BR162" i="14"/>
  <c r="BX162" i="14"/>
  <c r="CC162" i="14"/>
  <c r="CH162" i="14"/>
  <c r="CN162" i="14"/>
  <c r="CS162" i="14"/>
  <c r="CX162" i="14"/>
  <c r="R162" i="14"/>
  <c r="AC162" i="14"/>
  <c r="AN162" i="14"/>
  <c r="AX162" i="14"/>
  <c r="BI162" i="14"/>
  <c r="BT162" i="14"/>
  <c r="CD162" i="14"/>
  <c r="CO162" i="14"/>
  <c r="H162" i="14"/>
  <c r="I162" i="14"/>
  <c r="T162" i="14"/>
  <c r="AD162" i="14"/>
  <c r="AO162" i="14"/>
  <c r="AZ162" i="14"/>
  <c r="BJ162" i="14"/>
  <c r="BU162" i="14"/>
  <c r="CF162" i="14"/>
  <c r="CP162" i="14"/>
  <c r="M162" i="14"/>
  <c r="X162" i="14"/>
  <c r="AH162" i="14"/>
  <c r="AS162" i="14"/>
  <c r="BD162" i="14"/>
  <c r="BN162" i="14"/>
  <c r="BY162" i="14"/>
  <c r="CJ162" i="14"/>
  <c r="CT162" i="14"/>
  <c r="J158" i="14"/>
  <c r="N158" i="14"/>
  <c r="R158" i="14"/>
  <c r="V158" i="14"/>
  <c r="K158" i="14"/>
  <c r="O158" i="14"/>
  <c r="S158" i="14"/>
  <c r="W158" i="14"/>
  <c r="AA158" i="14"/>
  <c r="AE158" i="14"/>
  <c r="AI158" i="14"/>
  <c r="AM158" i="14"/>
  <c r="AQ158" i="14"/>
  <c r="AU158" i="14"/>
  <c r="AY158" i="14"/>
  <c r="BC158" i="14"/>
  <c r="BG158" i="14"/>
  <c r="BK158" i="14"/>
  <c r="BO158" i="14"/>
  <c r="BS158" i="14"/>
  <c r="BW158" i="14"/>
  <c r="CA158" i="14"/>
  <c r="CE158" i="14"/>
  <c r="CI158" i="14"/>
  <c r="CM158" i="14"/>
  <c r="CQ158" i="14"/>
  <c r="CU158" i="14"/>
  <c r="CY158" i="14"/>
  <c r="M158" i="14"/>
  <c r="U158" i="14"/>
  <c r="AB158" i="14"/>
  <c r="AG158" i="14"/>
  <c r="AL158" i="14"/>
  <c r="AR158" i="14"/>
  <c r="AW158" i="14"/>
  <c r="BB158" i="14"/>
  <c r="BH158" i="14"/>
  <c r="BM158" i="14"/>
  <c r="BR158" i="14"/>
  <c r="BX158" i="14"/>
  <c r="CC158" i="14"/>
  <c r="CH158" i="14"/>
  <c r="CN158" i="14"/>
  <c r="CS158" i="14"/>
  <c r="CX158" i="14"/>
  <c r="P158" i="14"/>
  <c r="X158" i="14"/>
  <c r="AC158" i="14"/>
  <c r="AH158" i="14"/>
  <c r="AN158" i="14"/>
  <c r="AS158" i="14"/>
  <c r="AX158" i="14"/>
  <c r="BD158" i="14"/>
  <c r="BI158" i="14"/>
  <c r="BN158" i="14"/>
  <c r="BT158" i="14"/>
  <c r="BY158" i="14"/>
  <c r="CD158" i="14"/>
  <c r="CJ158" i="14"/>
  <c r="CO158" i="14"/>
  <c r="CT158" i="14"/>
  <c r="I158" i="14"/>
  <c r="Y158" i="14"/>
  <c r="AJ158" i="14"/>
  <c r="AT158" i="14"/>
  <c r="BE158" i="14"/>
  <c r="BP158" i="14"/>
  <c r="BZ158" i="14"/>
  <c r="CK158" i="14"/>
  <c r="CV158" i="14"/>
  <c r="H158" i="14"/>
  <c r="L158" i="14"/>
  <c r="Z158" i="14"/>
  <c r="AK158" i="14"/>
  <c r="AV158" i="14"/>
  <c r="BF158" i="14"/>
  <c r="BQ158" i="14"/>
  <c r="CB158" i="14"/>
  <c r="CL158" i="14"/>
  <c r="CW158" i="14"/>
  <c r="Q158" i="14"/>
  <c r="AD158" i="14"/>
  <c r="AO158" i="14"/>
  <c r="AZ158" i="14"/>
  <c r="BJ158" i="14"/>
  <c r="BU158" i="14"/>
  <c r="CF158" i="14"/>
  <c r="CP158" i="14"/>
  <c r="J154" i="14"/>
  <c r="N154" i="14"/>
  <c r="R154" i="14"/>
  <c r="V154" i="14"/>
  <c r="Z154" i="14"/>
  <c r="AD154" i="14"/>
  <c r="AH154" i="14"/>
  <c r="AL154" i="14"/>
  <c r="AP154" i="14"/>
  <c r="AT154" i="14"/>
  <c r="AX154" i="14"/>
  <c r="BB154" i="14"/>
  <c r="BF154" i="14"/>
  <c r="BJ154" i="14"/>
  <c r="BN154" i="14"/>
  <c r="BR154" i="14"/>
  <c r="BV154" i="14"/>
  <c r="BZ154" i="14"/>
  <c r="CD154" i="14"/>
  <c r="CH154" i="14"/>
  <c r="CL154" i="14"/>
  <c r="CP154" i="14"/>
  <c r="CT154" i="14"/>
  <c r="CX154" i="14"/>
  <c r="K154" i="14"/>
  <c r="O154" i="14"/>
  <c r="S154" i="14"/>
  <c r="W154" i="14"/>
  <c r="AA154" i="14"/>
  <c r="AE154" i="14"/>
  <c r="AI154" i="14"/>
  <c r="AM154" i="14"/>
  <c r="AQ154" i="14"/>
  <c r="AU154" i="14"/>
  <c r="AY154" i="14"/>
  <c r="BC154" i="14"/>
  <c r="BG154" i="14"/>
  <c r="BK154" i="14"/>
  <c r="BO154" i="14"/>
  <c r="BS154" i="14"/>
  <c r="BW154" i="14"/>
  <c r="CA154" i="14"/>
  <c r="CE154" i="14"/>
  <c r="CI154" i="14"/>
  <c r="CM154" i="14"/>
  <c r="CQ154" i="14"/>
  <c r="CU154" i="14"/>
  <c r="CY154" i="14"/>
  <c r="P154" i="14"/>
  <c r="X154" i="14"/>
  <c r="AF154" i="14"/>
  <c r="AN154" i="14"/>
  <c r="AV154" i="14"/>
  <c r="BD154" i="14"/>
  <c r="BL154" i="14"/>
  <c r="BT154" i="14"/>
  <c r="CB154" i="14"/>
  <c r="CJ154" i="14"/>
  <c r="CR154" i="14"/>
  <c r="I154" i="14"/>
  <c r="T154" i="14"/>
  <c r="AC154" i="14"/>
  <c r="AO154" i="14"/>
  <c r="AZ154" i="14"/>
  <c r="BI154" i="14"/>
  <c r="BU154" i="14"/>
  <c r="CF154" i="14"/>
  <c r="CO154" i="14"/>
  <c r="L154" i="14"/>
  <c r="U154" i="14"/>
  <c r="AG154" i="14"/>
  <c r="AR154" i="14"/>
  <c r="BA154" i="14"/>
  <c r="BM154" i="14"/>
  <c r="BX154" i="14"/>
  <c r="CG154" i="14"/>
  <c r="CS154" i="14"/>
  <c r="Y154" i="14"/>
  <c r="AS154" i="14"/>
  <c r="BP154" i="14"/>
  <c r="CK154" i="14"/>
  <c r="H154" i="14"/>
  <c r="AB154" i="14"/>
  <c r="AW154" i="14"/>
  <c r="BQ154" i="14"/>
  <c r="CN154" i="14"/>
  <c r="M154" i="14"/>
  <c r="AJ154" i="14"/>
  <c r="BE154" i="14"/>
  <c r="BY154" i="14"/>
  <c r="CV154" i="14"/>
  <c r="J150" i="14"/>
  <c r="N150" i="14"/>
  <c r="R150" i="14"/>
  <c r="V150" i="14"/>
  <c r="Z150" i="14"/>
  <c r="AD150" i="14"/>
  <c r="AH150" i="14"/>
  <c r="AL150" i="14"/>
  <c r="AP150" i="14"/>
  <c r="AT150" i="14"/>
  <c r="AX150" i="14"/>
  <c r="BB150" i="14"/>
  <c r="BF150" i="14"/>
  <c r="BJ150" i="14"/>
  <c r="BN150" i="14"/>
  <c r="BR150" i="14"/>
  <c r="BV150" i="14"/>
  <c r="BZ150" i="14"/>
  <c r="CD150" i="14"/>
  <c r="CH150" i="14"/>
  <c r="CL150" i="14"/>
  <c r="CP150" i="14"/>
  <c r="CT150" i="14"/>
  <c r="CX150" i="14"/>
  <c r="K150" i="14"/>
  <c r="O150" i="14"/>
  <c r="S150" i="14"/>
  <c r="W150" i="14"/>
  <c r="AA150" i="14"/>
  <c r="AE150" i="14"/>
  <c r="AI150" i="14"/>
  <c r="AM150" i="14"/>
  <c r="AQ150" i="14"/>
  <c r="AU150" i="14"/>
  <c r="AY150" i="14"/>
  <c r="BC150" i="14"/>
  <c r="BG150" i="14"/>
  <c r="BK150" i="14"/>
  <c r="BO150" i="14"/>
  <c r="BS150" i="14"/>
  <c r="BW150" i="14"/>
  <c r="CA150" i="14"/>
  <c r="CE150" i="14"/>
  <c r="CI150" i="14"/>
  <c r="CM150" i="14"/>
  <c r="CQ150" i="14"/>
  <c r="CU150" i="14"/>
  <c r="CY150" i="14"/>
  <c r="L150" i="14"/>
  <c r="T150" i="14"/>
  <c r="AB150" i="14"/>
  <c r="AJ150" i="14"/>
  <c r="AR150" i="14"/>
  <c r="AZ150" i="14"/>
  <c r="BH150" i="14"/>
  <c r="BP150" i="14"/>
  <c r="BX150" i="14"/>
  <c r="CF150" i="14"/>
  <c r="CN150" i="14"/>
  <c r="CV150" i="14"/>
  <c r="P150" i="14"/>
  <c r="Y150" i="14"/>
  <c r="AK150" i="14"/>
  <c r="AV150" i="14"/>
  <c r="BE150" i="14"/>
  <c r="BQ150" i="14"/>
  <c r="CB150" i="14"/>
  <c r="CK150" i="14"/>
  <c r="CW150" i="14"/>
  <c r="Q150" i="14"/>
  <c r="AC150" i="14"/>
  <c r="AN150" i="14"/>
  <c r="AW150" i="14"/>
  <c r="BI150" i="14"/>
  <c r="BT150" i="14"/>
  <c r="CC150" i="14"/>
  <c r="CO150" i="14"/>
  <c r="U150" i="14"/>
  <c r="AO150" i="14"/>
  <c r="BL150" i="14"/>
  <c r="CG150" i="14"/>
  <c r="H150" i="14"/>
  <c r="X150" i="14"/>
  <c r="AS150" i="14"/>
  <c r="BM150" i="14"/>
  <c r="CJ150" i="14"/>
  <c r="I150" i="14"/>
  <c r="AF150" i="14"/>
  <c r="BA150" i="14"/>
  <c r="BU150" i="14"/>
  <c r="CR150" i="14"/>
  <c r="J146" i="14"/>
  <c r="N146" i="14"/>
  <c r="R146" i="14"/>
  <c r="V146" i="14"/>
  <c r="Z146" i="14"/>
  <c r="AD146" i="14"/>
  <c r="AH146" i="14"/>
  <c r="AL146" i="14"/>
  <c r="AP146" i="14"/>
  <c r="AT146" i="14"/>
  <c r="AX146" i="14"/>
  <c r="BB146" i="14"/>
  <c r="BF146" i="14"/>
  <c r="BJ146" i="14"/>
  <c r="BN146" i="14"/>
  <c r="BR146" i="14"/>
  <c r="BV146" i="14"/>
  <c r="BZ146" i="14"/>
  <c r="CD146" i="14"/>
  <c r="CH146" i="14"/>
  <c r="CL146" i="14"/>
  <c r="CP146" i="14"/>
  <c r="CT146" i="14"/>
  <c r="CX146" i="14"/>
  <c r="K146" i="14"/>
  <c r="O146" i="14"/>
  <c r="S146" i="14"/>
  <c r="W146" i="14"/>
  <c r="AA146" i="14"/>
  <c r="AE146" i="14"/>
  <c r="AI146" i="14"/>
  <c r="AM146" i="14"/>
  <c r="AQ146" i="14"/>
  <c r="AU146" i="14"/>
  <c r="AY146" i="14"/>
  <c r="BC146" i="14"/>
  <c r="BG146" i="14"/>
  <c r="BK146" i="14"/>
  <c r="BO146" i="14"/>
  <c r="BS146" i="14"/>
  <c r="BW146" i="14"/>
  <c r="CA146" i="14"/>
  <c r="CE146" i="14"/>
  <c r="CI146" i="14"/>
  <c r="CM146" i="14"/>
  <c r="CQ146" i="14"/>
  <c r="CU146" i="14"/>
  <c r="CY146" i="14"/>
  <c r="P146" i="14"/>
  <c r="X146" i="14"/>
  <c r="AF146" i="14"/>
  <c r="AN146" i="14"/>
  <c r="AV146" i="14"/>
  <c r="BD146" i="14"/>
  <c r="BL146" i="14"/>
  <c r="BT146" i="14"/>
  <c r="CB146" i="14"/>
  <c r="CJ146" i="14"/>
  <c r="CR146" i="14"/>
  <c r="M146" i="14"/>
  <c r="U146" i="14"/>
  <c r="AC146" i="14"/>
  <c r="AK146" i="14"/>
  <c r="AS146" i="14"/>
  <c r="BA146" i="14"/>
  <c r="BI146" i="14"/>
  <c r="BQ146" i="14"/>
  <c r="BY146" i="14"/>
  <c r="CG146" i="14"/>
  <c r="CO146" i="14"/>
  <c r="CW146" i="14"/>
  <c r="T146" i="14"/>
  <c r="AJ146" i="14"/>
  <c r="AZ146" i="14"/>
  <c r="BP146" i="14"/>
  <c r="CF146" i="14"/>
  <c r="CV146" i="14"/>
  <c r="I146" i="14"/>
  <c r="Y146" i="14"/>
  <c r="AO146" i="14"/>
  <c r="BE146" i="14"/>
  <c r="BU146" i="14"/>
  <c r="CK146" i="14"/>
  <c r="AB146" i="14"/>
  <c r="BH146" i="14"/>
  <c r="CN146" i="14"/>
  <c r="H146" i="14"/>
  <c r="AG146" i="14"/>
  <c r="BM146" i="14"/>
  <c r="CS146" i="14"/>
  <c r="L146" i="14"/>
  <c r="AR146" i="14"/>
  <c r="BX146" i="14"/>
  <c r="J142" i="14"/>
  <c r="N142" i="14"/>
  <c r="R142" i="14"/>
  <c r="V142" i="14"/>
  <c r="Z142" i="14"/>
  <c r="AD142" i="14"/>
  <c r="AH142" i="14"/>
  <c r="AL142" i="14"/>
  <c r="AP142" i="14"/>
  <c r="AT142" i="14"/>
  <c r="AX142" i="14"/>
  <c r="BB142" i="14"/>
  <c r="BF142" i="14"/>
  <c r="BJ142" i="14"/>
  <c r="BN142" i="14"/>
  <c r="BR142" i="14"/>
  <c r="BV142" i="14"/>
  <c r="BZ142" i="14"/>
  <c r="CD142" i="14"/>
  <c r="CH142" i="14"/>
  <c r="CL142" i="14"/>
  <c r="CP142" i="14"/>
  <c r="CT142" i="14"/>
  <c r="CX142" i="14"/>
  <c r="K142" i="14"/>
  <c r="P142" i="14"/>
  <c r="U142" i="14"/>
  <c r="AA142" i="14"/>
  <c r="AF142" i="14"/>
  <c r="AK142" i="14"/>
  <c r="AQ142" i="14"/>
  <c r="AV142" i="14"/>
  <c r="BA142" i="14"/>
  <c r="BG142" i="14"/>
  <c r="BL142" i="14"/>
  <c r="BQ142" i="14"/>
  <c r="BW142" i="14"/>
  <c r="CB142" i="14"/>
  <c r="CG142" i="14"/>
  <c r="CM142" i="14"/>
  <c r="CR142" i="14"/>
  <c r="CW142" i="14"/>
  <c r="L142" i="14"/>
  <c r="Q142" i="14"/>
  <c r="W142" i="14"/>
  <c r="AB142" i="14"/>
  <c r="AG142" i="14"/>
  <c r="AM142" i="14"/>
  <c r="AR142" i="14"/>
  <c r="AW142" i="14"/>
  <c r="BC142" i="14"/>
  <c r="BH142" i="14"/>
  <c r="BM142" i="14"/>
  <c r="BS142" i="14"/>
  <c r="BX142" i="14"/>
  <c r="CC142" i="14"/>
  <c r="CI142" i="14"/>
  <c r="CN142" i="14"/>
  <c r="CS142" i="14"/>
  <c r="CY142" i="14"/>
  <c r="S142" i="14"/>
  <c r="AC142" i="14"/>
  <c r="AN142" i="14"/>
  <c r="AY142" i="14"/>
  <c r="BI142" i="14"/>
  <c r="BT142" i="14"/>
  <c r="CE142" i="14"/>
  <c r="CO142" i="14"/>
  <c r="O142" i="14"/>
  <c r="Y142" i="14"/>
  <c r="AJ142" i="14"/>
  <c r="AU142" i="14"/>
  <c r="BE142" i="14"/>
  <c r="BP142" i="14"/>
  <c r="CA142" i="14"/>
  <c r="CK142" i="14"/>
  <c r="CV142" i="14"/>
  <c r="M142" i="14"/>
  <c r="AI142" i="14"/>
  <c r="BD142" i="14"/>
  <c r="BY142" i="14"/>
  <c r="CU142" i="14"/>
  <c r="T142" i="14"/>
  <c r="AO142" i="14"/>
  <c r="BK142" i="14"/>
  <c r="CF142" i="14"/>
  <c r="X142" i="14"/>
  <c r="BO142" i="14"/>
  <c r="H142" i="14"/>
  <c r="AE142" i="14"/>
  <c r="BU142" i="14"/>
  <c r="AS142" i="14"/>
  <c r="CJ142" i="14"/>
  <c r="I138" i="14"/>
  <c r="M138" i="14"/>
  <c r="Q138" i="14"/>
  <c r="U138" i="14"/>
  <c r="Y138" i="14"/>
  <c r="AC138" i="14"/>
  <c r="AG138" i="14"/>
  <c r="AK138" i="14"/>
  <c r="AO138" i="14"/>
  <c r="AS138" i="14"/>
  <c r="AW138" i="14"/>
  <c r="BA138" i="14"/>
  <c r="BE138" i="14"/>
  <c r="BI138" i="14"/>
  <c r="BM138" i="14"/>
  <c r="BQ138" i="14"/>
  <c r="BU138" i="14"/>
  <c r="BY138" i="14"/>
  <c r="CC138" i="14"/>
  <c r="CG138" i="14"/>
  <c r="CK138" i="14"/>
  <c r="CO138" i="14"/>
  <c r="CS138" i="14"/>
  <c r="CW138" i="14"/>
  <c r="J138" i="14"/>
  <c r="N138" i="14"/>
  <c r="R138" i="14"/>
  <c r="V138" i="14"/>
  <c r="Z138" i="14"/>
  <c r="AD138" i="14"/>
  <c r="AH138" i="14"/>
  <c r="AL138" i="14"/>
  <c r="AP138" i="14"/>
  <c r="AT138" i="14"/>
  <c r="AX138" i="14"/>
  <c r="BB138" i="14"/>
  <c r="BF138" i="14"/>
  <c r="BJ138" i="14"/>
  <c r="BN138" i="14"/>
  <c r="BR138" i="14"/>
  <c r="BV138" i="14"/>
  <c r="BZ138" i="14"/>
  <c r="CD138" i="14"/>
  <c r="CH138" i="14"/>
  <c r="CL138" i="14"/>
  <c r="CP138" i="14"/>
  <c r="CT138" i="14"/>
  <c r="CX138" i="14"/>
  <c r="O138" i="14"/>
  <c r="W138" i="14"/>
  <c r="AE138" i="14"/>
  <c r="AM138" i="14"/>
  <c r="AU138" i="14"/>
  <c r="BC138" i="14"/>
  <c r="BK138" i="14"/>
  <c r="BS138" i="14"/>
  <c r="CA138" i="14"/>
  <c r="CI138" i="14"/>
  <c r="CQ138" i="14"/>
  <c r="CY138" i="14"/>
  <c r="P138" i="14"/>
  <c r="X138" i="14"/>
  <c r="AF138" i="14"/>
  <c r="AN138" i="14"/>
  <c r="AV138" i="14"/>
  <c r="BD138" i="14"/>
  <c r="BL138" i="14"/>
  <c r="BT138" i="14"/>
  <c r="CB138" i="14"/>
  <c r="CJ138" i="14"/>
  <c r="CR138" i="14"/>
  <c r="K138" i="14"/>
  <c r="AA138" i="14"/>
  <c r="AQ138" i="14"/>
  <c r="BG138" i="14"/>
  <c r="BW138" i="14"/>
  <c r="CM138" i="14"/>
  <c r="T138" i="14"/>
  <c r="AJ138" i="14"/>
  <c r="AZ138" i="14"/>
  <c r="BP138" i="14"/>
  <c r="CF138" i="14"/>
  <c r="CV138" i="14"/>
  <c r="S138" i="14"/>
  <c r="AY138" i="14"/>
  <c r="CE138" i="14"/>
  <c r="AB138" i="14"/>
  <c r="BH138" i="14"/>
  <c r="CN138" i="14"/>
  <c r="BO138" i="14"/>
  <c r="H138" i="14"/>
  <c r="L138" i="14"/>
  <c r="BX138" i="14"/>
  <c r="AI138" i="14"/>
  <c r="CU138" i="14"/>
  <c r="I134" i="14"/>
  <c r="M134" i="14"/>
  <c r="Q134" i="14"/>
  <c r="U134" i="14"/>
  <c r="Y134" i="14"/>
  <c r="AC134" i="14"/>
  <c r="AG134" i="14"/>
  <c r="AK134" i="14"/>
  <c r="AO134" i="14"/>
  <c r="AS134" i="14"/>
  <c r="AW134" i="14"/>
  <c r="BA134" i="14"/>
  <c r="BE134" i="14"/>
  <c r="BI134" i="14"/>
  <c r="BM134" i="14"/>
  <c r="BQ134" i="14"/>
  <c r="BU134" i="14"/>
  <c r="BY134" i="14"/>
  <c r="CC134" i="14"/>
  <c r="CG134" i="14"/>
  <c r="CK134" i="14"/>
  <c r="CO134" i="14"/>
  <c r="CS134" i="14"/>
  <c r="CW134" i="14"/>
  <c r="J134" i="14"/>
  <c r="N134" i="14"/>
  <c r="R134" i="14"/>
  <c r="V134" i="14"/>
  <c r="Z134" i="14"/>
  <c r="AD134" i="14"/>
  <c r="AH134" i="14"/>
  <c r="AL134" i="14"/>
  <c r="AP134" i="14"/>
  <c r="AT134" i="14"/>
  <c r="AX134" i="14"/>
  <c r="BB134" i="14"/>
  <c r="BF134" i="14"/>
  <c r="BJ134" i="14"/>
  <c r="BN134" i="14"/>
  <c r="BR134" i="14"/>
  <c r="BV134" i="14"/>
  <c r="BZ134" i="14"/>
  <c r="CD134" i="14"/>
  <c r="CH134" i="14"/>
  <c r="CL134" i="14"/>
  <c r="CP134" i="14"/>
  <c r="CT134" i="14"/>
  <c r="CX134" i="14"/>
  <c r="K134" i="14"/>
  <c r="S134" i="14"/>
  <c r="AA134" i="14"/>
  <c r="AI134" i="14"/>
  <c r="AQ134" i="14"/>
  <c r="AY134" i="14"/>
  <c r="BG134" i="14"/>
  <c r="BO134" i="14"/>
  <c r="BW134" i="14"/>
  <c r="CE134" i="14"/>
  <c r="CM134" i="14"/>
  <c r="CU134" i="14"/>
  <c r="L134" i="14"/>
  <c r="T134" i="14"/>
  <c r="AB134" i="14"/>
  <c r="AJ134" i="14"/>
  <c r="AR134" i="14"/>
  <c r="AZ134" i="14"/>
  <c r="BH134" i="14"/>
  <c r="BP134" i="14"/>
  <c r="BX134" i="14"/>
  <c r="CF134" i="14"/>
  <c r="CN134" i="14"/>
  <c r="CV134" i="14"/>
  <c r="W134" i="14"/>
  <c r="AM134" i="14"/>
  <c r="BC134" i="14"/>
  <c r="BS134" i="14"/>
  <c r="CI134" i="14"/>
  <c r="CY134" i="14"/>
  <c r="P134" i="14"/>
  <c r="AF134" i="14"/>
  <c r="AV134" i="14"/>
  <c r="BL134" i="14"/>
  <c r="CB134" i="14"/>
  <c r="CR134" i="14"/>
  <c r="O134" i="14"/>
  <c r="AU134" i="14"/>
  <c r="CA134" i="14"/>
  <c r="X134" i="14"/>
  <c r="BD134" i="14"/>
  <c r="CJ134" i="14"/>
  <c r="BK134" i="14"/>
  <c r="H134" i="14"/>
  <c r="BT134" i="14"/>
  <c r="AE134" i="14"/>
  <c r="CQ134" i="14"/>
  <c r="J130" i="14"/>
  <c r="N130" i="14"/>
  <c r="R130" i="14"/>
  <c r="V130" i="14"/>
  <c r="Z130" i="14"/>
  <c r="AD130" i="14"/>
  <c r="AH130" i="14"/>
  <c r="AL130" i="14"/>
  <c r="AP130" i="14"/>
  <c r="AT130" i="14"/>
  <c r="AX130" i="14"/>
  <c r="BB130" i="14"/>
  <c r="BF130" i="14"/>
  <c r="BJ130" i="14"/>
  <c r="BN130" i="14"/>
  <c r="BR130" i="14"/>
  <c r="BV130" i="14"/>
  <c r="BZ130" i="14"/>
  <c r="CD130" i="14"/>
  <c r="CH130" i="14"/>
  <c r="K130" i="14"/>
  <c r="O130" i="14"/>
  <c r="S130" i="14"/>
  <c r="W130" i="14"/>
  <c r="AA130" i="14"/>
  <c r="AE130" i="14"/>
  <c r="AI130" i="14"/>
  <c r="AM130" i="14"/>
  <c r="AQ130" i="14"/>
  <c r="AU130" i="14"/>
  <c r="AY130" i="14"/>
  <c r="BC130" i="14"/>
  <c r="BG130" i="14"/>
  <c r="BK130" i="14"/>
  <c r="BO130" i="14"/>
  <c r="BS130" i="14"/>
  <c r="BW130" i="14"/>
  <c r="CA130" i="14"/>
  <c r="CE130" i="14"/>
  <c r="CI130" i="14"/>
  <c r="CM130" i="14"/>
  <c r="CQ130" i="14"/>
  <c r="CU130" i="14"/>
  <c r="CY130" i="14"/>
  <c r="L130" i="14"/>
  <c r="T130" i="14"/>
  <c r="AB130" i="14"/>
  <c r="AJ130" i="14"/>
  <c r="AR130" i="14"/>
  <c r="AZ130" i="14"/>
  <c r="BH130" i="14"/>
  <c r="BP130" i="14"/>
  <c r="BX130" i="14"/>
  <c r="CF130" i="14"/>
  <c r="CL130" i="14"/>
  <c r="CR130" i="14"/>
  <c r="CW130" i="14"/>
  <c r="M130" i="14"/>
  <c r="U130" i="14"/>
  <c r="AC130" i="14"/>
  <c r="AK130" i="14"/>
  <c r="AS130" i="14"/>
  <c r="BA130" i="14"/>
  <c r="BI130" i="14"/>
  <c r="BQ130" i="14"/>
  <c r="BY130" i="14"/>
  <c r="CG130" i="14"/>
  <c r="CN130" i="14"/>
  <c r="CS130" i="14"/>
  <c r="CX130" i="14"/>
  <c r="X130" i="14"/>
  <c r="AN130" i="14"/>
  <c r="BD130" i="14"/>
  <c r="BT130" i="14"/>
  <c r="CJ130" i="14"/>
  <c r="CT130" i="14"/>
  <c r="I130" i="14"/>
  <c r="Y130" i="14"/>
  <c r="AO130" i="14"/>
  <c r="BE130" i="14"/>
  <c r="BU130" i="14"/>
  <c r="CK130" i="14"/>
  <c r="CV130" i="14"/>
  <c r="AF130" i="14"/>
  <c r="BL130" i="14"/>
  <c r="CO130" i="14"/>
  <c r="Q130" i="14"/>
  <c r="AW130" i="14"/>
  <c r="CC130" i="14"/>
  <c r="AV130" i="14"/>
  <c r="BM130" i="14"/>
  <c r="CB130" i="14"/>
  <c r="H130" i="14"/>
  <c r="CP130" i="14"/>
  <c r="P130" i="14"/>
  <c r="J126" i="14"/>
  <c r="N126" i="14"/>
  <c r="R126" i="14"/>
  <c r="V126" i="14"/>
  <c r="Z126" i="14"/>
  <c r="AD126" i="14"/>
  <c r="AH126" i="14"/>
  <c r="AL126" i="14"/>
  <c r="AP126" i="14"/>
  <c r="AT126" i="14"/>
  <c r="AX126" i="14"/>
  <c r="BB126" i="14"/>
  <c r="BF126" i="14"/>
  <c r="BJ126" i="14"/>
  <c r="BN126" i="14"/>
  <c r="BR126" i="14"/>
  <c r="BV126" i="14"/>
  <c r="BZ126" i="14"/>
  <c r="CD126" i="14"/>
  <c r="CH126" i="14"/>
  <c r="CL126" i="14"/>
  <c r="CP126" i="14"/>
  <c r="CT126" i="14"/>
  <c r="CX126" i="14"/>
  <c r="K126" i="14"/>
  <c r="O126" i="14"/>
  <c r="S126" i="14"/>
  <c r="W126" i="14"/>
  <c r="AA126" i="14"/>
  <c r="AE126" i="14"/>
  <c r="AI126" i="14"/>
  <c r="AM126" i="14"/>
  <c r="AQ126" i="14"/>
  <c r="AU126" i="14"/>
  <c r="AY126" i="14"/>
  <c r="BC126" i="14"/>
  <c r="BG126" i="14"/>
  <c r="BK126" i="14"/>
  <c r="BO126" i="14"/>
  <c r="BS126" i="14"/>
  <c r="BW126" i="14"/>
  <c r="CA126" i="14"/>
  <c r="CE126" i="14"/>
  <c r="CI126" i="14"/>
  <c r="CM126" i="14"/>
  <c r="CQ126" i="14"/>
  <c r="CU126" i="14"/>
  <c r="CY126" i="14"/>
  <c r="P126" i="14"/>
  <c r="X126" i="14"/>
  <c r="AF126" i="14"/>
  <c r="AN126" i="14"/>
  <c r="AV126" i="14"/>
  <c r="M126" i="14"/>
  <c r="Y126" i="14"/>
  <c r="AJ126" i="14"/>
  <c r="AS126" i="14"/>
  <c r="BD126" i="14"/>
  <c r="BL126" i="14"/>
  <c r="BT126" i="14"/>
  <c r="CB126" i="14"/>
  <c r="CJ126" i="14"/>
  <c r="CR126" i="14"/>
  <c r="Q126" i="14"/>
  <c r="AB126" i="14"/>
  <c r="AK126" i="14"/>
  <c r="AW126" i="14"/>
  <c r="BE126" i="14"/>
  <c r="BM126" i="14"/>
  <c r="BU126" i="14"/>
  <c r="CC126" i="14"/>
  <c r="CK126" i="14"/>
  <c r="CS126" i="14"/>
  <c r="I126" i="14"/>
  <c r="AC126" i="14"/>
  <c r="AZ126" i="14"/>
  <c r="BP126" i="14"/>
  <c r="CF126" i="14"/>
  <c r="CV126" i="14"/>
  <c r="L126" i="14"/>
  <c r="AG126" i="14"/>
  <c r="BA126" i="14"/>
  <c r="BQ126" i="14"/>
  <c r="CG126" i="14"/>
  <c r="CW126" i="14"/>
  <c r="T126" i="14"/>
  <c r="BH126" i="14"/>
  <c r="CN126" i="14"/>
  <c r="AR126" i="14"/>
  <c r="BY126" i="14"/>
  <c r="AO126" i="14"/>
  <c r="BI126" i="14"/>
  <c r="BX126" i="14"/>
  <c r="H126" i="14"/>
  <c r="CO126" i="14"/>
  <c r="J122" i="14"/>
  <c r="N122" i="14"/>
  <c r="M122" i="14"/>
  <c r="R122" i="14"/>
  <c r="V122" i="14"/>
  <c r="Z122" i="14"/>
  <c r="AD122" i="14"/>
  <c r="AH122" i="14"/>
  <c r="AL122" i="14"/>
  <c r="AP122" i="14"/>
  <c r="AT122" i="14"/>
  <c r="AX122" i="14"/>
  <c r="BB122" i="14"/>
  <c r="BF122" i="14"/>
  <c r="BJ122" i="14"/>
  <c r="BN122" i="14"/>
  <c r="BR122" i="14"/>
  <c r="BV122" i="14"/>
  <c r="BZ122" i="14"/>
  <c r="CD122" i="14"/>
  <c r="CH122" i="14"/>
  <c r="CL122" i="14"/>
  <c r="CP122" i="14"/>
  <c r="CT122" i="14"/>
  <c r="CX122" i="14"/>
  <c r="I122" i="14"/>
  <c r="O122" i="14"/>
  <c r="S122" i="14"/>
  <c r="W122" i="14"/>
  <c r="AA122" i="14"/>
  <c r="AE122" i="14"/>
  <c r="AI122" i="14"/>
  <c r="AM122" i="14"/>
  <c r="AQ122" i="14"/>
  <c r="AU122" i="14"/>
  <c r="AY122" i="14"/>
  <c r="BC122" i="14"/>
  <c r="BG122" i="14"/>
  <c r="BK122" i="14"/>
  <c r="BO122" i="14"/>
  <c r="BS122" i="14"/>
  <c r="BW122" i="14"/>
  <c r="CA122" i="14"/>
  <c r="CE122" i="14"/>
  <c r="CI122" i="14"/>
  <c r="CM122" i="14"/>
  <c r="CQ122" i="14"/>
  <c r="CU122" i="14"/>
  <c r="CY122" i="14"/>
  <c r="K122" i="14"/>
  <c r="T122" i="14"/>
  <c r="AB122" i="14"/>
  <c r="AJ122" i="14"/>
  <c r="AR122" i="14"/>
  <c r="AZ122" i="14"/>
  <c r="BH122" i="14"/>
  <c r="BP122" i="14"/>
  <c r="BX122" i="14"/>
  <c r="CF122" i="14"/>
  <c r="CN122" i="14"/>
  <c r="CV122" i="14"/>
  <c r="Q122" i="14"/>
  <c r="Y122" i="14"/>
  <c r="AG122" i="14"/>
  <c r="AO122" i="14"/>
  <c r="AW122" i="14"/>
  <c r="BE122" i="14"/>
  <c r="BM122" i="14"/>
  <c r="BU122" i="14"/>
  <c r="CC122" i="14"/>
  <c r="CK122" i="14"/>
  <c r="CS122" i="14"/>
  <c r="P122" i="14"/>
  <c r="AF122" i="14"/>
  <c r="AV122" i="14"/>
  <c r="BL122" i="14"/>
  <c r="CB122" i="14"/>
  <c r="CR122" i="14"/>
  <c r="U122" i="14"/>
  <c r="AK122" i="14"/>
  <c r="BA122" i="14"/>
  <c r="BQ122" i="14"/>
  <c r="CG122" i="14"/>
  <c r="CW122" i="14"/>
  <c r="AN122" i="14"/>
  <c r="BT122" i="14"/>
  <c r="L122" i="14"/>
  <c r="AS122" i="14"/>
  <c r="BY122" i="14"/>
  <c r="BD122" i="14"/>
  <c r="AC122" i="14"/>
  <c r="CO122" i="14"/>
  <c r="CJ122" i="14"/>
  <c r="X122" i="14"/>
  <c r="H122" i="14"/>
  <c r="BI122" i="14"/>
  <c r="L118" i="14"/>
  <c r="P118" i="14"/>
  <c r="T118" i="14"/>
  <c r="X118" i="14"/>
  <c r="AB118" i="14"/>
  <c r="AF118" i="14"/>
  <c r="AJ118" i="14"/>
  <c r="AN118" i="14"/>
  <c r="AR118" i="14"/>
  <c r="AV118" i="14"/>
  <c r="K118" i="14"/>
  <c r="Q118" i="14"/>
  <c r="V118" i="14"/>
  <c r="AA118" i="14"/>
  <c r="AG118" i="14"/>
  <c r="AL118" i="14"/>
  <c r="AQ118" i="14"/>
  <c r="AW118" i="14"/>
  <c r="BA118" i="14"/>
  <c r="BE118" i="14"/>
  <c r="BI118" i="14"/>
  <c r="BM118" i="14"/>
  <c r="BQ118" i="14"/>
  <c r="BU118" i="14"/>
  <c r="BY118" i="14"/>
  <c r="CC118" i="14"/>
  <c r="CG118" i="14"/>
  <c r="CK118" i="14"/>
  <c r="CO118" i="14"/>
  <c r="CS118" i="14"/>
  <c r="CW118" i="14"/>
  <c r="M118" i="14"/>
  <c r="R118" i="14"/>
  <c r="W118" i="14"/>
  <c r="AC118" i="14"/>
  <c r="AH118" i="14"/>
  <c r="AM118" i="14"/>
  <c r="AS118" i="14"/>
  <c r="AX118" i="14"/>
  <c r="BB118" i="14"/>
  <c r="BF118" i="14"/>
  <c r="BJ118" i="14"/>
  <c r="BN118" i="14"/>
  <c r="BR118" i="14"/>
  <c r="BV118" i="14"/>
  <c r="BZ118" i="14"/>
  <c r="CD118" i="14"/>
  <c r="CH118" i="14"/>
  <c r="CL118" i="14"/>
  <c r="CP118" i="14"/>
  <c r="CT118" i="14"/>
  <c r="CX118" i="14"/>
  <c r="N118" i="14"/>
  <c r="Y118" i="14"/>
  <c r="AI118" i="14"/>
  <c r="AT118" i="14"/>
  <c r="BC118" i="14"/>
  <c r="BK118" i="14"/>
  <c r="BS118" i="14"/>
  <c r="CA118" i="14"/>
  <c r="CI118" i="14"/>
  <c r="CQ118" i="14"/>
  <c r="CY118" i="14"/>
  <c r="O118" i="14"/>
  <c r="Z118" i="14"/>
  <c r="AK118" i="14"/>
  <c r="AU118" i="14"/>
  <c r="BD118" i="14"/>
  <c r="BL118" i="14"/>
  <c r="BT118" i="14"/>
  <c r="CB118" i="14"/>
  <c r="CJ118" i="14"/>
  <c r="CR118" i="14"/>
  <c r="S118" i="14"/>
  <c r="AO118" i="14"/>
  <c r="BG118" i="14"/>
  <c r="BW118" i="14"/>
  <c r="CM118" i="14"/>
  <c r="J118" i="14"/>
  <c r="AE118" i="14"/>
  <c r="AZ118" i="14"/>
  <c r="BP118" i="14"/>
  <c r="CF118" i="14"/>
  <c r="CV118" i="14"/>
  <c r="I118" i="14"/>
  <c r="AY118" i="14"/>
  <c r="CE118" i="14"/>
  <c r="U118" i="14"/>
  <c r="BH118" i="14"/>
  <c r="CN118" i="14"/>
  <c r="BO118" i="14"/>
  <c r="BX118" i="14"/>
  <c r="AD118" i="14"/>
  <c r="CU118" i="14"/>
  <c r="H118" i="14"/>
  <c r="AP118" i="14"/>
  <c r="L114" i="14"/>
  <c r="P114" i="14"/>
  <c r="T114" i="14"/>
  <c r="X114" i="14"/>
  <c r="AB114" i="14"/>
  <c r="AF114" i="14"/>
  <c r="AJ114" i="14"/>
  <c r="AN114" i="14"/>
  <c r="AR114" i="14"/>
  <c r="AV114" i="14"/>
  <c r="AZ114" i="14"/>
  <c r="BD114" i="14"/>
  <c r="BH114" i="14"/>
  <c r="BL114" i="14"/>
  <c r="BP114" i="14"/>
  <c r="BT114" i="14"/>
  <c r="BX114" i="14"/>
  <c r="CB114" i="14"/>
  <c r="CF114" i="14"/>
  <c r="CJ114" i="14"/>
  <c r="CN114" i="14"/>
  <c r="CR114" i="14"/>
  <c r="CV114" i="14"/>
  <c r="M114" i="14"/>
  <c r="R114" i="14"/>
  <c r="W114" i="14"/>
  <c r="AC114" i="14"/>
  <c r="AH114" i="14"/>
  <c r="AM114" i="14"/>
  <c r="AS114" i="14"/>
  <c r="AX114" i="14"/>
  <c r="BC114" i="14"/>
  <c r="BI114" i="14"/>
  <c r="BN114" i="14"/>
  <c r="BS114" i="14"/>
  <c r="BY114" i="14"/>
  <c r="CD114" i="14"/>
  <c r="CI114" i="14"/>
  <c r="CO114" i="14"/>
  <c r="CT114" i="14"/>
  <c r="CY114" i="14"/>
  <c r="N114" i="14"/>
  <c r="U114" i="14"/>
  <c r="AA114" i="14"/>
  <c r="AI114" i="14"/>
  <c r="AP114" i="14"/>
  <c r="AW114" i="14"/>
  <c r="BE114" i="14"/>
  <c r="BK114" i="14"/>
  <c r="BR114" i="14"/>
  <c r="BZ114" i="14"/>
  <c r="CG114" i="14"/>
  <c r="CM114" i="14"/>
  <c r="CU114" i="14"/>
  <c r="I114" i="14"/>
  <c r="O114" i="14"/>
  <c r="V114" i="14"/>
  <c r="AD114" i="14"/>
  <c r="AK114" i="14"/>
  <c r="AQ114" i="14"/>
  <c r="AY114" i="14"/>
  <c r="BF114" i="14"/>
  <c r="BM114" i="14"/>
  <c r="BU114" i="14"/>
  <c r="CA114" i="14"/>
  <c r="CH114" i="14"/>
  <c r="CP114" i="14"/>
  <c r="CW114" i="14"/>
  <c r="Q114" i="14"/>
  <c r="AE114" i="14"/>
  <c r="AT114" i="14"/>
  <c r="BG114" i="14"/>
  <c r="BV114" i="14"/>
  <c r="CK114" i="14"/>
  <c r="CX114" i="14"/>
  <c r="S114" i="14"/>
  <c r="AG114" i="14"/>
  <c r="AU114" i="14"/>
  <c r="BJ114" i="14"/>
  <c r="BW114" i="14"/>
  <c r="CL114" i="14"/>
  <c r="J114" i="14"/>
  <c r="AL114" i="14"/>
  <c r="BO114" i="14"/>
  <c r="CQ114" i="14"/>
  <c r="Z114" i="14"/>
  <c r="BB114" i="14"/>
  <c r="CE114" i="14"/>
  <c r="Y114" i="14"/>
  <c r="CC114" i="14"/>
  <c r="AO114" i="14"/>
  <c r="CS114" i="14"/>
  <c r="BA114" i="14"/>
  <c r="BQ114" i="14"/>
  <c r="H114" i="14"/>
  <c r="J110" i="14"/>
  <c r="N110" i="14"/>
  <c r="R110" i="14"/>
  <c r="V110" i="14"/>
  <c r="Z110" i="14"/>
  <c r="AD110" i="14"/>
  <c r="AH110" i="14"/>
  <c r="AL110" i="14"/>
  <c r="AP110" i="14"/>
  <c r="AT110" i="14"/>
  <c r="AX110" i="14"/>
  <c r="BB110" i="14"/>
  <c r="BF110" i="14"/>
  <c r="BJ110" i="14"/>
  <c r="BN110" i="14"/>
  <c r="BR110" i="14"/>
  <c r="BV110" i="14"/>
  <c r="BZ110" i="14"/>
  <c r="CD110" i="14"/>
  <c r="CH110" i="14"/>
  <c r="CL110" i="14"/>
  <c r="CP110" i="14"/>
  <c r="CT110" i="14"/>
  <c r="CX110" i="14"/>
  <c r="I110" i="14"/>
  <c r="M110" i="14"/>
  <c r="Q110" i="14"/>
  <c r="U110" i="14"/>
  <c r="Y110" i="14"/>
  <c r="AC110" i="14"/>
  <c r="AG110" i="14"/>
  <c r="AK110" i="14"/>
  <c r="AO110" i="14"/>
  <c r="AS110" i="14"/>
  <c r="AW110" i="14"/>
  <c r="BA110" i="14"/>
  <c r="BE110" i="14"/>
  <c r="BI110" i="14"/>
  <c r="BM110" i="14"/>
  <c r="BQ110" i="14"/>
  <c r="BU110" i="14"/>
  <c r="BY110" i="14"/>
  <c r="CC110" i="14"/>
  <c r="CG110" i="14"/>
  <c r="CK110" i="14"/>
  <c r="CO110" i="14"/>
  <c r="CS110" i="14"/>
  <c r="CW110" i="14"/>
  <c r="O110" i="14"/>
  <c r="W110" i="14"/>
  <c r="AE110" i="14"/>
  <c r="AM110" i="14"/>
  <c r="AU110" i="14"/>
  <c r="BC110" i="14"/>
  <c r="BK110" i="14"/>
  <c r="BS110" i="14"/>
  <c r="CA110" i="14"/>
  <c r="CI110" i="14"/>
  <c r="CQ110" i="14"/>
  <c r="CY110" i="14"/>
  <c r="P110" i="14"/>
  <c r="X110" i="14"/>
  <c r="AF110" i="14"/>
  <c r="AN110" i="14"/>
  <c r="AV110" i="14"/>
  <c r="BD110" i="14"/>
  <c r="BL110" i="14"/>
  <c r="BT110" i="14"/>
  <c r="CB110" i="14"/>
  <c r="CJ110" i="14"/>
  <c r="CR110" i="14"/>
  <c r="S110" i="14"/>
  <c r="AI110" i="14"/>
  <c r="AY110" i="14"/>
  <c r="BO110" i="14"/>
  <c r="CE110" i="14"/>
  <c r="CU110" i="14"/>
  <c r="T110" i="14"/>
  <c r="AJ110" i="14"/>
  <c r="AZ110" i="14"/>
  <c r="BP110" i="14"/>
  <c r="CF110" i="14"/>
  <c r="CV110" i="14"/>
  <c r="AA110" i="14"/>
  <c r="BG110" i="14"/>
  <c r="CM110" i="14"/>
  <c r="AB110" i="14"/>
  <c r="BH110" i="14"/>
  <c r="CN110" i="14"/>
  <c r="AQ110" i="14"/>
  <c r="AR110" i="14"/>
  <c r="BW110" i="14"/>
  <c r="L110" i="14"/>
  <c r="BX110" i="14"/>
  <c r="H110" i="14"/>
  <c r="K110" i="14"/>
  <c r="E202" i="14"/>
  <c r="E194" i="14"/>
  <c r="E186" i="14"/>
  <c r="E178" i="14"/>
  <c r="E170" i="14"/>
  <c r="E162" i="14"/>
  <c r="E154" i="14"/>
  <c r="E146" i="14"/>
  <c r="E138" i="14"/>
  <c r="E130" i="14"/>
  <c r="E122" i="14"/>
  <c r="E114" i="14"/>
  <c r="CX203" i="14"/>
  <c r="CP203" i="14"/>
  <c r="CH203" i="14"/>
  <c r="BZ203" i="14"/>
  <c r="BR203" i="14"/>
  <c r="BJ203" i="14"/>
  <c r="BB203" i="14"/>
  <c r="AT203" i="14"/>
  <c r="AL203" i="14"/>
  <c r="AD203" i="14"/>
  <c r="V203" i="14"/>
  <c r="N203" i="14"/>
  <c r="CW202" i="14"/>
  <c r="CO202" i="14"/>
  <c r="CG202" i="14"/>
  <c r="BY202" i="14"/>
  <c r="BQ202" i="14"/>
  <c r="BI202" i="14"/>
  <c r="BA202" i="14"/>
  <c r="AS202" i="14"/>
  <c r="AK202" i="14"/>
  <c r="AC202" i="14"/>
  <c r="U202" i="14"/>
  <c r="M202" i="14"/>
  <c r="CT199" i="14"/>
  <c r="CL199" i="14"/>
  <c r="CD199" i="14"/>
  <c r="BV199" i="14"/>
  <c r="BN199" i="14"/>
  <c r="BF199" i="14"/>
  <c r="AX199" i="14"/>
  <c r="AP199" i="14"/>
  <c r="AH199" i="14"/>
  <c r="Z199" i="14"/>
  <c r="R199" i="14"/>
  <c r="J199" i="14"/>
  <c r="CS198" i="14"/>
  <c r="CK198" i="14"/>
  <c r="CC198" i="14"/>
  <c r="BU198" i="14"/>
  <c r="BM198" i="14"/>
  <c r="BE198" i="14"/>
  <c r="AW198" i="14"/>
  <c r="AO198" i="14"/>
  <c r="AG198" i="14"/>
  <c r="Y198" i="14"/>
  <c r="Q198" i="14"/>
  <c r="I198" i="14"/>
  <c r="CX195" i="14"/>
  <c r="CP195" i="14"/>
  <c r="CH195" i="14"/>
  <c r="BZ195" i="14"/>
  <c r="BR195" i="14"/>
  <c r="BJ195" i="14"/>
  <c r="BB195" i="14"/>
  <c r="AT195" i="14"/>
  <c r="AL195" i="14"/>
  <c r="AD195" i="14"/>
  <c r="V195" i="14"/>
  <c r="N195" i="14"/>
  <c r="CW194" i="14"/>
  <c r="CO194" i="14"/>
  <c r="CG194" i="14"/>
  <c r="BY194" i="14"/>
  <c r="BQ194" i="14"/>
  <c r="BI194" i="14"/>
  <c r="BA194" i="14"/>
  <c r="AS194" i="14"/>
  <c r="AK194" i="14"/>
  <c r="AC194" i="14"/>
  <c r="U194" i="14"/>
  <c r="M194" i="14"/>
  <c r="CT191" i="14"/>
  <c r="CL191" i="14"/>
  <c r="CD191" i="14"/>
  <c r="BV191" i="14"/>
  <c r="BN191" i="14"/>
  <c r="BF191" i="14"/>
  <c r="AX191" i="14"/>
  <c r="AP191" i="14"/>
  <c r="AH191" i="14"/>
  <c r="Z191" i="14"/>
  <c r="R191" i="14"/>
  <c r="J191" i="14"/>
  <c r="CS190" i="14"/>
  <c r="CK190" i="14"/>
  <c r="CC190" i="14"/>
  <c r="BU190" i="14"/>
  <c r="BM190" i="14"/>
  <c r="BE190" i="14"/>
  <c r="AW190" i="14"/>
  <c r="AO190" i="14"/>
  <c r="AG190" i="14"/>
  <c r="Y190" i="14"/>
  <c r="Q190" i="14"/>
  <c r="I190" i="14"/>
  <c r="CX187" i="14"/>
  <c r="CP187" i="14"/>
  <c r="CH187" i="14"/>
  <c r="BZ187" i="14"/>
  <c r="BR187" i="14"/>
  <c r="BJ187" i="14"/>
  <c r="BB187" i="14"/>
  <c r="AT187" i="14"/>
  <c r="AL187" i="14"/>
  <c r="AD187" i="14"/>
  <c r="V187" i="14"/>
  <c r="N187" i="14"/>
  <c r="CW186" i="14"/>
  <c r="CO186" i="14"/>
  <c r="CG186" i="14"/>
  <c r="BY186" i="14"/>
  <c r="BQ186" i="14"/>
  <c r="BI186" i="14"/>
  <c r="BA186" i="14"/>
  <c r="AS186" i="14"/>
  <c r="AK186" i="14"/>
  <c r="AC186" i="14"/>
  <c r="U186" i="14"/>
  <c r="M186" i="14"/>
  <c r="CT183" i="14"/>
  <c r="CL183" i="14"/>
  <c r="CD183" i="14"/>
  <c r="BV183" i="14"/>
  <c r="BN183" i="14"/>
  <c r="BF183" i="14"/>
  <c r="AX183" i="14"/>
  <c r="AP183" i="14"/>
  <c r="AH183" i="14"/>
  <c r="Z183" i="14"/>
  <c r="R183" i="14"/>
  <c r="J183" i="14"/>
  <c r="CS182" i="14"/>
  <c r="CK182" i="14"/>
  <c r="CC182" i="14"/>
  <c r="BU182" i="14"/>
  <c r="BM182" i="14"/>
  <c r="BE182" i="14"/>
  <c r="AW182" i="14"/>
  <c r="AO182" i="14"/>
  <c r="AG182" i="14"/>
  <c r="Y182" i="14"/>
  <c r="Q182" i="14"/>
  <c r="I182" i="14"/>
  <c r="CW179" i="14"/>
  <c r="CG179" i="14"/>
  <c r="BQ179" i="14"/>
  <c r="BA179" i="14"/>
  <c r="AK179" i="14"/>
  <c r="U179" i="14"/>
  <c r="CV178" i="14"/>
  <c r="CF178" i="14"/>
  <c r="BP178" i="14"/>
  <c r="AZ178" i="14"/>
  <c r="AJ178" i="14"/>
  <c r="T178" i="14"/>
  <c r="CS175" i="14"/>
  <c r="CC175" i="14"/>
  <c r="BM175" i="14"/>
  <c r="AW175" i="14"/>
  <c r="AG175" i="14"/>
  <c r="Q175" i="14"/>
  <c r="CR174" i="14"/>
  <c r="CB174" i="14"/>
  <c r="BL174" i="14"/>
  <c r="AV174" i="14"/>
  <c r="AF174" i="14"/>
  <c r="P174" i="14"/>
  <c r="BY171" i="14"/>
  <c r="AS171" i="14"/>
  <c r="M171" i="14"/>
  <c r="BX170" i="14"/>
  <c r="AR170" i="14"/>
  <c r="L170" i="14"/>
  <c r="BU167" i="14"/>
  <c r="AO167" i="14"/>
  <c r="I167" i="14"/>
  <c r="BT166" i="14"/>
  <c r="AN166" i="14"/>
  <c r="CW163" i="14"/>
  <c r="BQ163" i="14"/>
  <c r="Z163" i="14"/>
  <c r="BZ162" i="14"/>
  <c r="AJ162" i="14"/>
  <c r="CH159" i="14"/>
  <c r="AQ159" i="14"/>
  <c r="CR158" i="14"/>
  <c r="BA158" i="14"/>
  <c r="CS155" i="14"/>
  <c r="AC155" i="14"/>
  <c r="AK154" i="14"/>
  <c r="CK151" i="14"/>
  <c r="CS150" i="14"/>
  <c r="M150" i="14"/>
  <c r="AX147" i="14"/>
  <c r="Q146" i="14"/>
  <c r="AP143" i="14"/>
  <c r="M139" i="14"/>
  <c r="BU135" i="14"/>
  <c r="CP123" i="14"/>
  <c r="E199" i="14"/>
  <c r="E191" i="14"/>
  <c r="E183" i="14"/>
  <c r="E175" i="14"/>
  <c r="E167" i="14"/>
  <c r="E159" i="14"/>
  <c r="E151" i="14"/>
  <c r="E143" i="14"/>
  <c r="E135" i="14"/>
  <c r="E127" i="14"/>
  <c r="E119" i="14"/>
  <c r="E111" i="14"/>
  <c r="CW203" i="14"/>
  <c r="CO203" i="14"/>
  <c r="CG203" i="14"/>
  <c r="BY203" i="14"/>
  <c r="BQ203" i="14"/>
  <c r="BI203" i="14"/>
  <c r="BA203" i="14"/>
  <c r="AS203" i="14"/>
  <c r="AK203" i="14"/>
  <c r="AC203" i="14"/>
  <c r="U203" i="14"/>
  <c r="M203" i="14"/>
  <c r="CS199" i="14"/>
  <c r="CK199" i="14"/>
  <c r="CC199" i="14"/>
  <c r="BU199" i="14"/>
  <c r="BM199" i="14"/>
  <c r="BE199" i="14"/>
  <c r="AW199" i="14"/>
  <c r="AO199" i="14"/>
  <c r="AG199" i="14"/>
  <c r="Y199" i="14"/>
  <c r="Q199" i="14"/>
  <c r="I199" i="14"/>
  <c r="CW195" i="14"/>
  <c r="CO195" i="14"/>
  <c r="CG195" i="14"/>
  <c r="BY195" i="14"/>
  <c r="BQ195" i="14"/>
  <c r="BI195" i="14"/>
  <c r="BA195" i="14"/>
  <c r="AS195" i="14"/>
  <c r="AK195" i="14"/>
  <c r="AC195" i="14"/>
  <c r="U195" i="14"/>
  <c r="M195" i="14"/>
  <c r="CS191" i="14"/>
  <c r="CK191" i="14"/>
  <c r="CC191" i="14"/>
  <c r="BU191" i="14"/>
  <c r="BM191" i="14"/>
  <c r="BE191" i="14"/>
  <c r="AW191" i="14"/>
  <c r="AO191" i="14"/>
  <c r="AG191" i="14"/>
  <c r="Y191" i="14"/>
  <c r="Q191" i="14"/>
  <c r="I191" i="14"/>
  <c r="CW187" i="14"/>
  <c r="CO187" i="14"/>
  <c r="CG187" i="14"/>
  <c r="BY187" i="14"/>
  <c r="BQ187" i="14"/>
  <c r="BI187" i="14"/>
  <c r="BA187" i="14"/>
  <c r="AS187" i="14"/>
  <c r="AK187" i="14"/>
  <c r="AC187" i="14"/>
  <c r="U187" i="14"/>
  <c r="M187" i="14"/>
  <c r="CS183" i="14"/>
  <c r="CK183" i="14"/>
  <c r="CC183" i="14"/>
  <c r="BU183" i="14"/>
  <c r="BM183" i="14"/>
  <c r="BE183" i="14"/>
  <c r="AW183" i="14"/>
  <c r="AO183" i="14"/>
  <c r="AG183" i="14"/>
  <c r="Y183" i="14"/>
  <c r="Q183" i="14"/>
  <c r="I183" i="14"/>
  <c r="CR182" i="14"/>
  <c r="CJ182" i="14"/>
  <c r="CB182" i="14"/>
  <c r="BT182" i="14"/>
  <c r="BL182" i="14"/>
  <c r="BD182" i="14"/>
  <c r="AV182" i="14"/>
  <c r="AN182" i="14"/>
  <c r="AF182" i="14"/>
  <c r="X182" i="14"/>
  <c r="P182" i="14"/>
  <c r="CV179" i="14"/>
  <c r="CF179" i="14"/>
  <c r="BP179" i="14"/>
  <c r="AZ179" i="14"/>
  <c r="AJ179" i="14"/>
  <c r="T179" i="14"/>
  <c r="CU178" i="14"/>
  <c r="CE178" i="14"/>
  <c r="BO178" i="14"/>
  <c r="AY178" i="14"/>
  <c r="AI178" i="14"/>
  <c r="S178" i="14"/>
  <c r="CR175" i="14"/>
  <c r="CB175" i="14"/>
  <c r="BL175" i="14"/>
  <c r="AV175" i="14"/>
  <c r="AF175" i="14"/>
  <c r="P175" i="14"/>
  <c r="CQ174" i="14"/>
  <c r="CA174" i="14"/>
  <c r="BK174" i="14"/>
  <c r="AU174" i="14"/>
  <c r="AE174" i="14"/>
  <c r="CW171" i="14"/>
  <c r="BQ171" i="14"/>
  <c r="AK171" i="14"/>
  <c r="CV170" i="14"/>
  <c r="BP170" i="14"/>
  <c r="AJ170" i="14"/>
  <c r="CS167" i="14"/>
  <c r="BM167" i="14"/>
  <c r="AG167" i="14"/>
  <c r="CR166" i="14"/>
  <c r="BL166" i="14"/>
  <c r="AF166" i="14"/>
  <c r="CO163" i="14"/>
  <c r="BF163" i="14"/>
  <c r="O163" i="14"/>
  <c r="BP162" i="14"/>
  <c r="Y162" i="14"/>
  <c r="BW159" i="14"/>
  <c r="AG159" i="14"/>
  <c r="CG158" i="14"/>
  <c r="AP158" i="14"/>
  <c r="CC155" i="14"/>
  <c r="CW154" i="14"/>
  <c r="Q154" i="14"/>
  <c r="BN151" i="14"/>
  <c r="BY150" i="14"/>
  <c r="R147" i="14"/>
  <c r="CQ142" i="14"/>
  <c r="AR138" i="14"/>
  <c r="I135" i="14"/>
  <c r="AP131" i="14"/>
  <c r="BJ127" i="14"/>
  <c r="E305" i="14"/>
  <c r="E297" i="14"/>
  <c r="E280" i="14"/>
  <c r="F268" i="14"/>
  <c r="E264" i="14"/>
  <c r="F252" i="14"/>
  <c r="E248" i="14"/>
  <c r="F236" i="14"/>
  <c r="E232" i="14"/>
  <c r="F220" i="14"/>
  <c r="E216" i="14"/>
  <c r="J309" i="14"/>
  <c r="I305" i="14"/>
  <c r="J293" i="14"/>
  <c r="CV309" i="14"/>
  <c r="CR309" i="14"/>
  <c r="CN309" i="14"/>
  <c r="CJ309" i="14"/>
  <c r="CF309" i="14"/>
  <c r="CB309" i="14"/>
  <c r="BX309" i="14"/>
  <c r="BT309" i="14"/>
  <c r="BP309" i="14"/>
  <c r="BL309" i="14"/>
  <c r="BH309" i="14"/>
  <c r="BD309" i="14"/>
  <c r="AZ309" i="14"/>
  <c r="AV309" i="14"/>
  <c r="AR309" i="14"/>
  <c r="AN309" i="14"/>
  <c r="AJ309" i="14"/>
  <c r="AF309" i="14"/>
  <c r="AB309" i="14"/>
  <c r="X309" i="14"/>
  <c r="T309" i="14"/>
  <c r="P309" i="14"/>
  <c r="L309" i="14"/>
  <c r="CV305" i="14"/>
  <c r="CR305" i="14"/>
  <c r="CN305" i="14"/>
  <c r="CJ305" i="14"/>
  <c r="CF305" i="14"/>
  <c r="CB305" i="14"/>
  <c r="BX305" i="14"/>
  <c r="BT305" i="14"/>
  <c r="BP305" i="14"/>
  <c r="BL305" i="14"/>
  <c r="BH305" i="14"/>
  <c r="BD305" i="14"/>
  <c r="AZ305" i="14"/>
  <c r="AV305" i="14"/>
  <c r="AR305" i="14"/>
  <c r="AN305" i="14"/>
  <c r="AJ305" i="14"/>
  <c r="AF305" i="14"/>
  <c r="AB305" i="14"/>
  <c r="X305" i="14"/>
  <c r="T305" i="14"/>
  <c r="P305" i="14"/>
  <c r="CV301" i="14"/>
  <c r="CR301" i="14"/>
  <c r="CN301" i="14"/>
  <c r="CJ301" i="14"/>
  <c r="CF301" i="14"/>
  <c r="CB301" i="14"/>
  <c r="BX301" i="14"/>
  <c r="BT301" i="14"/>
  <c r="BP301" i="14"/>
  <c r="BL301" i="14"/>
  <c r="BH301" i="14"/>
  <c r="BD301" i="14"/>
  <c r="AZ301" i="14"/>
  <c r="AV301" i="14"/>
  <c r="AR301" i="14"/>
  <c r="AN301" i="14"/>
  <c r="AJ301" i="14"/>
  <c r="AF301" i="14"/>
  <c r="AB301" i="14"/>
  <c r="X301" i="14"/>
  <c r="T301" i="14"/>
  <c r="P301" i="14"/>
  <c r="L301" i="14"/>
  <c r="CV297" i="14"/>
  <c r="CR297" i="14"/>
  <c r="CN297" i="14"/>
  <c r="CJ297" i="14"/>
  <c r="CF297" i="14"/>
  <c r="CB297" i="14"/>
  <c r="BX297" i="14"/>
  <c r="BT297" i="14"/>
  <c r="BP297" i="14"/>
  <c r="BL297" i="14"/>
  <c r="BH297" i="14"/>
  <c r="BD297" i="14"/>
  <c r="AZ297" i="14"/>
  <c r="AV297" i="14"/>
  <c r="AR297" i="14"/>
  <c r="AN297" i="14"/>
  <c r="AJ297" i="14"/>
  <c r="AF297" i="14"/>
  <c r="AB297" i="14"/>
  <c r="X297" i="14"/>
  <c r="T297" i="14"/>
  <c r="P297" i="14"/>
  <c r="L297" i="14"/>
  <c r="CV293" i="14"/>
  <c r="CR293" i="14"/>
  <c r="CN293" i="14"/>
  <c r="CJ293" i="14"/>
  <c r="CF293" i="14"/>
  <c r="CB293" i="14"/>
  <c r="BX293" i="14"/>
  <c r="BT293" i="14"/>
  <c r="BP293" i="14"/>
  <c r="BL293" i="14"/>
  <c r="BH293" i="14"/>
  <c r="BD293" i="14"/>
  <c r="AZ293" i="14"/>
  <c r="AV293" i="14"/>
  <c r="AR293" i="14"/>
  <c r="AN293" i="14"/>
  <c r="AJ293" i="14"/>
  <c r="AF293" i="14"/>
  <c r="AB293" i="14"/>
  <c r="X293" i="14"/>
  <c r="T293" i="14"/>
  <c r="P293" i="14"/>
  <c r="L293" i="14"/>
  <c r="CQ288" i="14"/>
  <c r="CF288" i="14"/>
  <c r="BV288" i="14"/>
  <c r="BK288" i="14"/>
  <c r="AZ288" i="14"/>
  <c r="AP288" i="14"/>
  <c r="AE288" i="14"/>
  <c r="T288" i="14"/>
  <c r="CJ284" i="14"/>
  <c r="BO284" i="14"/>
  <c r="AS284" i="14"/>
  <c r="X284" i="14"/>
  <c r="CS280" i="14"/>
  <c r="CI280" i="14"/>
  <c r="BX280" i="14"/>
  <c r="BM280" i="14"/>
  <c r="BC280" i="14"/>
  <c r="AR280" i="14"/>
  <c r="AG280" i="14"/>
  <c r="W280" i="14"/>
  <c r="L280" i="14"/>
  <c r="CW276" i="14"/>
  <c r="CM276" i="14"/>
  <c r="CB276" i="14"/>
  <c r="BQ276" i="14"/>
  <c r="BG276" i="14"/>
  <c r="AV276" i="14"/>
  <c r="AK276" i="14"/>
  <c r="AA276" i="14"/>
  <c r="P276" i="14"/>
  <c r="CR272" i="14"/>
  <c r="CG272" i="14"/>
  <c r="BW272" i="14"/>
  <c r="BL272" i="14"/>
  <c r="BA272" i="14"/>
  <c r="AQ272" i="14"/>
  <c r="AF272" i="14"/>
  <c r="U272" i="14"/>
  <c r="K272" i="14"/>
  <c r="CV268" i="14"/>
  <c r="CK268" i="14"/>
  <c r="CA268" i="14"/>
  <c r="BP268" i="14"/>
  <c r="BE268" i="14"/>
  <c r="AU268" i="14"/>
  <c r="AJ268" i="14"/>
  <c r="Y268" i="14"/>
  <c r="O268" i="14"/>
  <c r="CO264" i="14"/>
  <c r="CE264" i="14"/>
  <c r="BT264" i="14"/>
  <c r="BI264" i="14"/>
  <c r="AY264" i="14"/>
  <c r="AN264" i="14"/>
  <c r="AC264" i="14"/>
  <c r="S264" i="14"/>
  <c r="CS260" i="14"/>
  <c r="CI260" i="14"/>
  <c r="BX260" i="14"/>
  <c r="BM260" i="14"/>
  <c r="BC260" i="14"/>
  <c r="AR260" i="14"/>
  <c r="AG260" i="14"/>
  <c r="W260" i="14"/>
  <c r="L260" i="14"/>
  <c r="CQ256" i="14"/>
  <c r="CF256" i="14"/>
  <c r="BU256" i="14"/>
  <c r="BK256" i="14"/>
  <c r="AZ256" i="14"/>
  <c r="AO256" i="14"/>
  <c r="AE256" i="14"/>
  <c r="T256" i="14"/>
  <c r="CO252" i="14"/>
  <c r="CE252" i="14"/>
  <c r="BT252" i="14"/>
  <c r="BI252" i="14"/>
  <c r="AY252" i="14"/>
  <c r="AN252" i="14"/>
  <c r="AC252" i="14"/>
  <c r="S252" i="14"/>
  <c r="CJ248" i="14"/>
  <c r="BV248" i="14"/>
  <c r="BH248" i="14"/>
  <c r="AT248" i="14"/>
  <c r="AE248" i="14"/>
  <c r="R248" i="14"/>
  <c r="CL244" i="14"/>
  <c r="BW244" i="14"/>
  <c r="BH244" i="14"/>
  <c r="AU244" i="14"/>
  <c r="AF244" i="14"/>
  <c r="R244" i="14"/>
  <c r="CE240" i="14"/>
  <c r="BO240" i="14"/>
  <c r="AU240" i="14"/>
  <c r="Z240" i="14"/>
  <c r="CD236" i="14"/>
  <c r="BN236" i="14"/>
  <c r="AR236" i="14"/>
  <c r="Z236" i="14"/>
  <c r="CE232" i="14"/>
  <c r="BJ232" i="14"/>
  <c r="AO232" i="14"/>
  <c r="N232" i="14"/>
  <c r="BZ228" i="14"/>
  <c r="AZ228" i="14"/>
  <c r="AD228" i="14"/>
  <c r="BR224" i="14"/>
  <c r="AO224" i="14"/>
  <c r="CA220" i="14"/>
  <c r="S220" i="14"/>
  <c r="BW216" i="14"/>
  <c r="L177" i="14"/>
  <c r="P177" i="14"/>
  <c r="T177" i="14"/>
  <c r="X177" i="14"/>
  <c r="AB177" i="14"/>
  <c r="AF177" i="14"/>
  <c r="AJ177" i="14"/>
  <c r="AN177" i="14"/>
  <c r="AR177" i="14"/>
  <c r="AV177" i="14"/>
  <c r="AZ177" i="14"/>
  <c r="BD177" i="14"/>
  <c r="BH177" i="14"/>
  <c r="BL177" i="14"/>
  <c r="BP177" i="14"/>
  <c r="BT177" i="14"/>
  <c r="BX177" i="14"/>
  <c r="CB177" i="14"/>
  <c r="CF177" i="14"/>
  <c r="CJ177" i="14"/>
  <c r="CN177" i="14"/>
  <c r="CR177" i="14"/>
  <c r="CV177" i="14"/>
  <c r="I177" i="14"/>
  <c r="M177" i="14"/>
  <c r="Q177" i="14"/>
  <c r="U177" i="14"/>
  <c r="Y177" i="14"/>
  <c r="AC177" i="14"/>
  <c r="AG177" i="14"/>
  <c r="AK177" i="14"/>
  <c r="AO177" i="14"/>
  <c r="AS177" i="14"/>
  <c r="AW177" i="14"/>
  <c r="BA177" i="14"/>
  <c r="BE177" i="14"/>
  <c r="BI177" i="14"/>
  <c r="BM177" i="14"/>
  <c r="BQ177" i="14"/>
  <c r="BU177" i="14"/>
  <c r="BY177" i="14"/>
  <c r="CC177" i="14"/>
  <c r="CG177" i="14"/>
  <c r="CK177" i="14"/>
  <c r="CO177" i="14"/>
  <c r="CS177" i="14"/>
  <c r="CW177" i="14"/>
  <c r="L173" i="14"/>
  <c r="P173" i="14"/>
  <c r="T173" i="14"/>
  <c r="X173" i="14"/>
  <c r="AB173" i="14"/>
  <c r="AF173" i="14"/>
  <c r="AJ173" i="14"/>
  <c r="AN173" i="14"/>
  <c r="AR173" i="14"/>
  <c r="AV173" i="14"/>
  <c r="AZ173" i="14"/>
  <c r="BD173" i="14"/>
  <c r="BH173" i="14"/>
  <c r="BL173" i="14"/>
  <c r="BP173" i="14"/>
  <c r="BT173" i="14"/>
  <c r="BX173" i="14"/>
  <c r="CB173" i="14"/>
  <c r="CF173" i="14"/>
  <c r="CJ173" i="14"/>
  <c r="CN173" i="14"/>
  <c r="CR173" i="14"/>
  <c r="CV173" i="14"/>
  <c r="I173" i="14"/>
  <c r="M173" i="14"/>
  <c r="Q173" i="14"/>
  <c r="U173" i="14"/>
  <c r="Y173" i="14"/>
  <c r="AC173" i="14"/>
  <c r="AG173" i="14"/>
  <c r="AK173" i="14"/>
  <c r="AO173" i="14"/>
  <c r="AS173" i="14"/>
  <c r="AW173" i="14"/>
  <c r="BA173" i="14"/>
  <c r="BE173" i="14"/>
  <c r="BI173" i="14"/>
  <c r="BM173" i="14"/>
  <c r="BQ173" i="14"/>
  <c r="BU173" i="14"/>
  <c r="BY173" i="14"/>
  <c r="CC173" i="14"/>
  <c r="CG173" i="14"/>
  <c r="CK173" i="14"/>
  <c r="CO173" i="14"/>
  <c r="CS173" i="14"/>
  <c r="CW173" i="14"/>
  <c r="L169" i="14"/>
  <c r="P169" i="14"/>
  <c r="T169" i="14"/>
  <c r="X169" i="14"/>
  <c r="AB169" i="14"/>
  <c r="AF169" i="14"/>
  <c r="AJ169" i="14"/>
  <c r="AN169" i="14"/>
  <c r="AR169" i="14"/>
  <c r="AV169" i="14"/>
  <c r="AZ169" i="14"/>
  <c r="BD169" i="14"/>
  <c r="BH169" i="14"/>
  <c r="BL169" i="14"/>
  <c r="BP169" i="14"/>
  <c r="BT169" i="14"/>
  <c r="BX169" i="14"/>
  <c r="CB169" i="14"/>
  <c r="CF169" i="14"/>
  <c r="CJ169" i="14"/>
  <c r="CN169" i="14"/>
  <c r="CR169" i="14"/>
  <c r="CV169" i="14"/>
  <c r="I169" i="14"/>
  <c r="M169" i="14"/>
  <c r="Q169" i="14"/>
  <c r="U169" i="14"/>
  <c r="Y169" i="14"/>
  <c r="AC169" i="14"/>
  <c r="AG169" i="14"/>
  <c r="AK169" i="14"/>
  <c r="AO169" i="14"/>
  <c r="AS169" i="14"/>
  <c r="AW169" i="14"/>
  <c r="BA169" i="14"/>
  <c r="BE169" i="14"/>
  <c r="BI169" i="14"/>
  <c r="BM169" i="14"/>
  <c r="BQ169" i="14"/>
  <c r="BU169" i="14"/>
  <c r="BY169" i="14"/>
  <c r="CC169" i="14"/>
  <c r="CG169" i="14"/>
  <c r="CK169" i="14"/>
  <c r="CO169" i="14"/>
  <c r="CS169" i="14"/>
  <c r="CW169" i="14"/>
  <c r="L165" i="14"/>
  <c r="P165" i="14"/>
  <c r="T165" i="14"/>
  <c r="X165" i="14"/>
  <c r="AB165" i="14"/>
  <c r="AF165" i="14"/>
  <c r="AJ165" i="14"/>
  <c r="AN165" i="14"/>
  <c r="AR165" i="14"/>
  <c r="AV165" i="14"/>
  <c r="AZ165" i="14"/>
  <c r="BD165" i="14"/>
  <c r="BH165" i="14"/>
  <c r="BL165" i="14"/>
  <c r="BP165" i="14"/>
  <c r="BT165" i="14"/>
  <c r="BX165" i="14"/>
  <c r="CB165" i="14"/>
  <c r="CF165" i="14"/>
  <c r="CJ165" i="14"/>
  <c r="CN165" i="14"/>
  <c r="CR165" i="14"/>
  <c r="CV165" i="14"/>
  <c r="I165" i="14"/>
  <c r="M165" i="14"/>
  <c r="Q165" i="14"/>
  <c r="U165" i="14"/>
  <c r="Y165" i="14"/>
  <c r="AC165" i="14"/>
  <c r="AG165" i="14"/>
  <c r="AK165" i="14"/>
  <c r="AO165" i="14"/>
  <c r="AS165" i="14"/>
  <c r="AW165" i="14"/>
  <c r="BA165" i="14"/>
  <c r="BE165" i="14"/>
  <c r="BI165" i="14"/>
  <c r="BM165" i="14"/>
  <c r="BQ165" i="14"/>
  <c r="BU165" i="14"/>
  <c r="BY165" i="14"/>
  <c r="CC165" i="14"/>
  <c r="CG165" i="14"/>
  <c r="CK165" i="14"/>
  <c r="CO165" i="14"/>
  <c r="CS165" i="14"/>
  <c r="CW165" i="14"/>
  <c r="J161" i="14"/>
  <c r="N161" i="14"/>
  <c r="R161" i="14"/>
  <c r="V161" i="14"/>
  <c r="Z161" i="14"/>
  <c r="AD161" i="14"/>
  <c r="AH161" i="14"/>
  <c r="AL161" i="14"/>
  <c r="AP161" i="14"/>
  <c r="AT161" i="14"/>
  <c r="AX161" i="14"/>
  <c r="BB161" i="14"/>
  <c r="BF161" i="14"/>
  <c r="BJ161" i="14"/>
  <c r="BN161" i="14"/>
  <c r="BR161" i="14"/>
  <c r="BV161" i="14"/>
  <c r="BZ161" i="14"/>
  <c r="CD161" i="14"/>
  <c r="CH161" i="14"/>
  <c r="CL161" i="14"/>
  <c r="CP161" i="14"/>
  <c r="CT161" i="14"/>
  <c r="CX161" i="14"/>
  <c r="I161" i="14"/>
  <c r="O161" i="14"/>
  <c r="T161" i="14"/>
  <c r="Y161" i="14"/>
  <c r="AE161" i="14"/>
  <c r="AJ161" i="14"/>
  <c r="AO161" i="14"/>
  <c r="AU161" i="14"/>
  <c r="AZ161" i="14"/>
  <c r="BE161" i="14"/>
  <c r="BK161" i="14"/>
  <c r="BP161" i="14"/>
  <c r="BU161" i="14"/>
  <c r="CA161" i="14"/>
  <c r="CF161" i="14"/>
  <c r="CK161" i="14"/>
  <c r="CQ161" i="14"/>
  <c r="CV161" i="14"/>
  <c r="K161" i="14"/>
  <c r="P161" i="14"/>
  <c r="U161" i="14"/>
  <c r="AA161" i="14"/>
  <c r="AF161" i="14"/>
  <c r="AK161" i="14"/>
  <c r="AQ161" i="14"/>
  <c r="AV161" i="14"/>
  <c r="BA161" i="14"/>
  <c r="BG161" i="14"/>
  <c r="BL161" i="14"/>
  <c r="BQ161" i="14"/>
  <c r="BW161" i="14"/>
  <c r="CB161" i="14"/>
  <c r="CG161" i="14"/>
  <c r="CM161" i="14"/>
  <c r="CR161" i="14"/>
  <c r="CW161" i="14"/>
  <c r="I157" i="14"/>
  <c r="M157" i="14"/>
  <c r="Q157" i="14"/>
  <c r="U157" i="14"/>
  <c r="Y157" i="14"/>
  <c r="AC157" i="14"/>
  <c r="AG157" i="14"/>
  <c r="AK157" i="14"/>
  <c r="AO157" i="14"/>
  <c r="AS157" i="14"/>
  <c r="AW157" i="14"/>
  <c r="BA157" i="14"/>
  <c r="BE157" i="14"/>
  <c r="BI157" i="14"/>
  <c r="BM157" i="14"/>
  <c r="BQ157" i="14"/>
  <c r="BU157" i="14"/>
  <c r="BY157" i="14"/>
  <c r="CC157" i="14"/>
  <c r="CG157" i="14"/>
  <c r="CK157" i="14"/>
  <c r="CO157" i="14"/>
  <c r="CS157" i="14"/>
  <c r="CW157" i="14"/>
  <c r="J157" i="14"/>
  <c r="N157" i="14"/>
  <c r="R157" i="14"/>
  <c r="V157" i="14"/>
  <c r="Z157" i="14"/>
  <c r="AD157" i="14"/>
  <c r="AH157" i="14"/>
  <c r="AL157" i="14"/>
  <c r="AP157" i="14"/>
  <c r="AT157" i="14"/>
  <c r="AX157" i="14"/>
  <c r="BB157" i="14"/>
  <c r="BF157" i="14"/>
  <c r="BJ157" i="14"/>
  <c r="BN157" i="14"/>
  <c r="BR157" i="14"/>
  <c r="BV157" i="14"/>
  <c r="BZ157" i="14"/>
  <c r="CD157" i="14"/>
  <c r="CH157" i="14"/>
  <c r="CL157" i="14"/>
  <c r="CP157" i="14"/>
  <c r="CT157" i="14"/>
  <c r="CX157" i="14"/>
  <c r="L157" i="14"/>
  <c r="T157" i="14"/>
  <c r="AB157" i="14"/>
  <c r="AJ157" i="14"/>
  <c r="AR157" i="14"/>
  <c r="AZ157" i="14"/>
  <c r="BH157" i="14"/>
  <c r="BP157" i="14"/>
  <c r="BX157" i="14"/>
  <c r="CF157" i="14"/>
  <c r="CN157" i="14"/>
  <c r="CV157" i="14"/>
  <c r="O157" i="14"/>
  <c r="W157" i="14"/>
  <c r="AE157" i="14"/>
  <c r="AM157" i="14"/>
  <c r="AU157" i="14"/>
  <c r="BC157" i="14"/>
  <c r="BK157" i="14"/>
  <c r="BS157" i="14"/>
  <c r="CA157" i="14"/>
  <c r="CI157" i="14"/>
  <c r="CQ157" i="14"/>
  <c r="CY157" i="14"/>
  <c r="I153" i="14"/>
  <c r="M153" i="14"/>
  <c r="Q153" i="14"/>
  <c r="U153" i="14"/>
  <c r="Y153" i="14"/>
  <c r="AC153" i="14"/>
  <c r="AG153" i="14"/>
  <c r="AK153" i="14"/>
  <c r="AO153" i="14"/>
  <c r="AS153" i="14"/>
  <c r="AW153" i="14"/>
  <c r="BA153" i="14"/>
  <c r="BE153" i="14"/>
  <c r="BI153" i="14"/>
  <c r="BM153" i="14"/>
  <c r="BQ153" i="14"/>
  <c r="BU153" i="14"/>
  <c r="BY153" i="14"/>
  <c r="CC153" i="14"/>
  <c r="CG153" i="14"/>
  <c r="CK153" i="14"/>
  <c r="CO153" i="14"/>
  <c r="CS153" i="14"/>
  <c r="CW153" i="14"/>
  <c r="J153" i="14"/>
  <c r="N153" i="14"/>
  <c r="R153" i="14"/>
  <c r="V153" i="14"/>
  <c r="Z153" i="14"/>
  <c r="AD153" i="14"/>
  <c r="AH153" i="14"/>
  <c r="AL153" i="14"/>
  <c r="AP153" i="14"/>
  <c r="AT153" i="14"/>
  <c r="AX153" i="14"/>
  <c r="BB153" i="14"/>
  <c r="BF153" i="14"/>
  <c r="BJ153" i="14"/>
  <c r="BN153" i="14"/>
  <c r="BR153" i="14"/>
  <c r="BV153" i="14"/>
  <c r="BZ153" i="14"/>
  <c r="CD153" i="14"/>
  <c r="CH153" i="14"/>
  <c r="CL153" i="14"/>
  <c r="CP153" i="14"/>
  <c r="CT153" i="14"/>
  <c r="CX153" i="14"/>
  <c r="O153" i="14"/>
  <c r="W153" i="14"/>
  <c r="AE153" i="14"/>
  <c r="AM153" i="14"/>
  <c r="AU153" i="14"/>
  <c r="BC153" i="14"/>
  <c r="BK153" i="14"/>
  <c r="BS153" i="14"/>
  <c r="CA153" i="14"/>
  <c r="CI153" i="14"/>
  <c r="CQ153" i="14"/>
  <c r="CY153" i="14"/>
  <c r="S153" i="14"/>
  <c r="AB153" i="14"/>
  <c r="AN153" i="14"/>
  <c r="AY153" i="14"/>
  <c r="BH153" i="14"/>
  <c r="BT153" i="14"/>
  <c r="CE153" i="14"/>
  <c r="CN153" i="14"/>
  <c r="K153" i="14"/>
  <c r="T153" i="14"/>
  <c r="AF153" i="14"/>
  <c r="AQ153" i="14"/>
  <c r="AZ153" i="14"/>
  <c r="BL153" i="14"/>
  <c r="BW153" i="14"/>
  <c r="CF153" i="14"/>
  <c r="CR153" i="14"/>
  <c r="I149" i="14"/>
  <c r="M149" i="14"/>
  <c r="Q149" i="14"/>
  <c r="U149" i="14"/>
  <c r="Y149" i="14"/>
  <c r="AC149" i="14"/>
  <c r="AG149" i="14"/>
  <c r="AK149" i="14"/>
  <c r="AO149" i="14"/>
  <c r="AS149" i="14"/>
  <c r="AW149" i="14"/>
  <c r="BA149" i="14"/>
  <c r="BE149" i="14"/>
  <c r="BI149" i="14"/>
  <c r="BM149" i="14"/>
  <c r="BQ149" i="14"/>
  <c r="BU149" i="14"/>
  <c r="BY149" i="14"/>
  <c r="CC149" i="14"/>
  <c r="CG149" i="14"/>
  <c r="CK149" i="14"/>
  <c r="CO149" i="14"/>
  <c r="CS149" i="14"/>
  <c r="CW149" i="14"/>
  <c r="J149" i="14"/>
  <c r="N149" i="14"/>
  <c r="R149" i="14"/>
  <c r="V149" i="14"/>
  <c r="Z149" i="14"/>
  <c r="AD149" i="14"/>
  <c r="AH149" i="14"/>
  <c r="AL149" i="14"/>
  <c r="AP149" i="14"/>
  <c r="AT149" i="14"/>
  <c r="AX149" i="14"/>
  <c r="BB149" i="14"/>
  <c r="BF149" i="14"/>
  <c r="BJ149" i="14"/>
  <c r="BN149" i="14"/>
  <c r="BR149" i="14"/>
  <c r="BV149" i="14"/>
  <c r="BZ149" i="14"/>
  <c r="CD149" i="14"/>
  <c r="CH149" i="14"/>
  <c r="CL149" i="14"/>
  <c r="CP149" i="14"/>
  <c r="CT149" i="14"/>
  <c r="CX149" i="14"/>
  <c r="K149" i="14"/>
  <c r="S149" i="14"/>
  <c r="AA149" i="14"/>
  <c r="AI149" i="14"/>
  <c r="AQ149" i="14"/>
  <c r="AY149" i="14"/>
  <c r="BG149" i="14"/>
  <c r="BO149" i="14"/>
  <c r="BW149" i="14"/>
  <c r="CE149" i="14"/>
  <c r="CM149" i="14"/>
  <c r="CU149" i="14"/>
  <c r="P149" i="14"/>
  <c r="X149" i="14"/>
  <c r="W149" i="14"/>
  <c r="AJ149" i="14"/>
  <c r="AU149" i="14"/>
  <c r="BD149" i="14"/>
  <c r="BP149" i="14"/>
  <c r="CA149" i="14"/>
  <c r="CJ149" i="14"/>
  <c r="CV149" i="14"/>
  <c r="L149" i="14"/>
  <c r="AB149" i="14"/>
  <c r="AM149" i="14"/>
  <c r="AV149" i="14"/>
  <c r="BH149" i="14"/>
  <c r="BS149" i="14"/>
  <c r="CB149" i="14"/>
  <c r="CN149" i="14"/>
  <c r="CY149" i="14"/>
  <c r="I145" i="14"/>
  <c r="M145" i="14"/>
  <c r="Q145" i="14"/>
  <c r="U145" i="14"/>
  <c r="Y145" i="14"/>
  <c r="AC145" i="14"/>
  <c r="AG145" i="14"/>
  <c r="AK145" i="14"/>
  <c r="AO145" i="14"/>
  <c r="AS145" i="14"/>
  <c r="AW145" i="14"/>
  <c r="BA145" i="14"/>
  <c r="BE145" i="14"/>
  <c r="BI145" i="14"/>
  <c r="BM145" i="14"/>
  <c r="BQ145" i="14"/>
  <c r="BU145" i="14"/>
  <c r="BY145" i="14"/>
  <c r="CC145" i="14"/>
  <c r="CG145" i="14"/>
  <c r="CK145" i="14"/>
  <c r="CO145" i="14"/>
  <c r="CS145" i="14"/>
  <c r="CW145" i="14"/>
  <c r="J145" i="14"/>
  <c r="N145" i="14"/>
  <c r="R145" i="14"/>
  <c r="V145" i="14"/>
  <c r="Z145" i="14"/>
  <c r="AD145" i="14"/>
  <c r="AH145" i="14"/>
  <c r="AL145" i="14"/>
  <c r="AP145" i="14"/>
  <c r="AT145" i="14"/>
  <c r="AX145" i="14"/>
  <c r="BB145" i="14"/>
  <c r="BF145" i="14"/>
  <c r="BJ145" i="14"/>
  <c r="BN145" i="14"/>
  <c r="BR145" i="14"/>
  <c r="BV145" i="14"/>
  <c r="BZ145" i="14"/>
  <c r="CD145" i="14"/>
  <c r="CH145" i="14"/>
  <c r="CL145" i="14"/>
  <c r="CP145" i="14"/>
  <c r="CT145" i="14"/>
  <c r="CX145" i="14"/>
  <c r="O145" i="14"/>
  <c r="W145" i="14"/>
  <c r="AE145" i="14"/>
  <c r="AM145" i="14"/>
  <c r="AU145" i="14"/>
  <c r="BC145" i="14"/>
  <c r="BK145" i="14"/>
  <c r="BS145" i="14"/>
  <c r="CA145" i="14"/>
  <c r="CI145" i="14"/>
  <c r="CQ145" i="14"/>
  <c r="CY145" i="14"/>
  <c r="L145" i="14"/>
  <c r="T145" i="14"/>
  <c r="AB145" i="14"/>
  <c r="AJ145" i="14"/>
  <c r="AR145" i="14"/>
  <c r="AZ145" i="14"/>
  <c r="BH145" i="14"/>
  <c r="BP145" i="14"/>
  <c r="BX145" i="14"/>
  <c r="CF145" i="14"/>
  <c r="CN145" i="14"/>
  <c r="CV145" i="14"/>
  <c r="S145" i="14"/>
  <c r="AI145" i="14"/>
  <c r="AY145" i="14"/>
  <c r="BO145" i="14"/>
  <c r="CE145" i="14"/>
  <c r="CU145" i="14"/>
  <c r="X145" i="14"/>
  <c r="AN145" i="14"/>
  <c r="BD145" i="14"/>
  <c r="BT145" i="14"/>
  <c r="CJ145" i="14"/>
  <c r="L141" i="14"/>
  <c r="P141" i="14"/>
  <c r="T141" i="14"/>
  <c r="X141" i="14"/>
  <c r="I141" i="14"/>
  <c r="M141" i="14"/>
  <c r="Q141" i="14"/>
  <c r="U141" i="14"/>
  <c r="Y141" i="14"/>
  <c r="AC141" i="14"/>
  <c r="AG141" i="14"/>
  <c r="AK141" i="14"/>
  <c r="AO141" i="14"/>
  <c r="AS141" i="14"/>
  <c r="AW141" i="14"/>
  <c r="BA141" i="14"/>
  <c r="BE141" i="14"/>
  <c r="BI141" i="14"/>
  <c r="BM141" i="14"/>
  <c r="BQ141" i="14"/>
  <c r="BU141" i="14"/>
  <c r="BY141" i="14"/>
  <c r="CC141" i="14"/>
  <c r="CG141" i="14"/>
  <c r="CK141" i="14"/>
  <c r="CO141" i="14"/>
  <c r="CS141" i="14"/>
  <c r="CW141" i="14"/>
  <c r="J141" i="14"/>
  <c r="R141" i="14"/>
  <c r="Z141" i="14"/>
  <c r="AE141" i="14"/>
  <c r="AJ141" i="14"/>
  <c r="AP141" i="14"/>
  <c r="AU141" i="14"/>
  <c r="AZ141" i="14"/>
  <c r="BF141" i="14"/>
  <c r="BK141" i="14"/>
  <c r="BP141" i="14"/>
  <c r="BV141" i="14"/>
  <c r="CA141" i="14"/>
  <c r="CF141" i="14"/>
  <c r="CL141" i="14"/>
  <c r="CQ141" i="14"/>
  <c r="CV141" i="14"/>
  <c r="K141" i="14"/>
  <c r="S141" i="14"/>
  <c r="AA141" i="14"/>
  <c r="AF141" i="14"/>
  <c r="AL141" i="14"/>
  <c r="AQ141" i="14"/>
  <c r="AV141" i="14"/>
  <c r="BB141" i="14"/>
  <c r="BG141" i="14"/>
  <c r="BL141" i="14"/>
  <c r="BR141" i="14"/>
  <c r="BW141" i="14"/>
  <c r="CB141" i="14"/>
  <c r="CH141" i="14"/>
  <c r="CM141" i="14"/>
  <c r="CR141" i="14"/>
  <c r="CX141" i="14"/>
  <c r="N141" i="14"/>
  <c r="AB141" i="14"/>
  <c r="AM141" i="14"/>
  <c r="AX141" i="14"/>
  <c r="BH141" i="14"/>
  <c r="BS141" i="14"/>
  <c r="CD141" i="14"/>
  <c r="CN141" i="14"/>
  <c r="CY141" i="14"/>
  <c r="W141" i="14"/>
  <c r="AI141" i="14"/>
  <c r="AT141" i="14"/>
  <c r="BD141" i="14"/>
  <c r="BO141" i="14"/>
  <c r="BZ141" i="14"/>
  <c r="CJ141" i="14"/>
  <c r="CU141" i="14"/>
  <c r="V141" i="14"/>
  <c r="AR141" i="14"/>
  <c r="BN141" i="14"/>
  <c r="CI141" i="14"/>
  <c r="AD141" i="14"/>
  <c r="AY141" i="14"/>
  <c r="BT141" i="14"/>
  <c r="CP141" i="14"/>
  <c r="L137" i="14"/>
  <c r="P137" i="14"/>
  <c r="T137" i="14"/>
  <c r="X137" i="14"/>
  <c r="AB137" i="14"/>
  <c r="AF137" i="14"/>
  <c r="AJ137" i="14"/>
  <c r="AN137" i="14"/>
  <c r="AR137" i="14"/>
  <c r="AV137" i="14"/>
  <c r="AZ137" i="14"/>
  <c r="BD137" i="14"/>
  <c r="BH137" i="14"/>
  <c r="BL137" i="14"/>
  <c r="BP137" i="14"/>
  <c r="BT137" i="14"/>
  <c r="BX137" i="14"/>
  <c r="CB137" i="14"/>
  <c r="CF137" i="14"/>
  <c r="CJ137" i="14"/>
  <c r="CN137" i="14"/>
  <c r="CR137" i="14"/>
  <c r="CV137" i="14"/>
  <c r="I137" i="14"/>
  <c r="M137" i="14"/>
  <c r="Q137" i="14"/>
  <c r="U137" i="14"/>
  <c r="Y137" i="14"/>
  <c r="AC137" i="14"/>
  <c r="AG137" i="14"/>
  <c r="AK137" i="14"/>
  <c r="AO137" i="14"/>
  <c r="AS137" i="14"/>
  <c r="AW137" i="14"/>
  <c r="BA137" i="14"/>
  <c r="BE137" i="14"/>
  <c r="BI137" i="14"/>
  <c r="BM137" i="14"/>
  <c r="BQ137" i="14"/>
  <c r="BU137" i="14"/>
  <c r="BY137" i="14"/>
  <c r="CC137" i="14"/>
  <c r="CG137" i="14"/>
  <c r="CK137" i="14"/>
  <c r="CO137" i="14"/>
  <c r="CS137" i="14"/>
  <c r="CW137" i="14"/>
  <c r="N137" i="14"/>
  <c r="V137" i="14"/>
  <c r="AD137" i="14"/>
  <c r="AL137" i="14"/>
  <c r="AT137" i="14"/>
  <c r="BB137" i="14"/>
  <c r="BJ137" i="14"/>
  <c r="BR137" i="14"/>
  <c r="BZ137" i="14"/>
  <c r="CH137" i="14"/>
  <c r="CP137" i="14"/>
  <c r="CX137" i="14"/>
  <c r="O137" i="14"/>
  <c r="W137" i="14"/>
  <c r="AE137" i="14"/>
  <c r="AM137" i="14"/>
  <c r="AU137" i="14"/>
  <c r="BC137" i="14"/>
  <c r="BK137" i="14"/>
  <c r="BS137" i="14"/>
  <c r="CA137" i="14"/>
  <c r="CI137" i="14"/>
  <c r="CQ137" i="14"/>
  <c r="CY137" i="14"/>
  <c r="J137" i="14"/>
  <c r="Z137" i="14"/>
  <c r="AP137" i="14"/>
  <c r="BF137" i="14"/>
  <c r="BV137" i="14"/>
  <c r="CL137" i="14"/>
  <c r="S137" i="14"/>
  <c r="AI137" i="14"/>
  <c r="AY137" i="14"/>
  <c r="BO137" i="14"/>
  <c r="CE137" i="14"/>
  <c r="CU137" i="14"/>
  <c r="R137" i="14"/>
  <c r="AX137" i="14"/>
  <c r="CD137" i="14"/>
  <c r="AA137" i="14"/>
  <c r="BG137" i="14"/>
  <c r="CM137" i="14"/>
  <c r="L133" i="14"/>
  <c r="P133" i="14"/>
  <c r="T133" i="14"/>
  <c r="X133" i="14"/>
  <c r="AB133" i="14"/>
  <c r="AF133" i="14"/>
  <c r="AJ133" i="14"/>
  <c r="AN133" i="14"/>
  <c r="AR133" i="14"/>
  <c r="AV133" i="14"/>
  <c r="AZ133" i="14"/>
  <c r="BD133" i="14"/>
  <c r="BH133" i="14"/>
  <c r="BL133" i="14"/>
  <c r="BP133" i="14"/>
  <c r="BT133" i="14"/>
  <c r="BX133" i="14"/>
  <c r="CB133" i="14"/>
  <c r="CF133" i="14"/>
  <c r="CJ133" i="14"/>
  <c r="CN133" i="14"/>
  <c r="CR133" i="14"/>
  <c r="CV133" i="14"/>
  <c r="I133" i="14"/>
  <c r="M133" i="14"/>
  <c r="Q133" i="14"/>
  <c r="U133" i="14"/>
  <c r="Y133" i="14"/>
  <c r="AC133" i="14"/>
  <c r="AG133" i="14"/>
  <c r="AK133" i="14"/>
  <c r="AO133" i="14"/>
  <c r="AS133" i="14"/>
  <c r="AW133" i="14"/>
  <c r="BA133" i="14"/>
  <c r="BE133" i="14"/>
  <c r="BI133" i="14"/>
  <c r="BM133" i="14"/>
  <c r="BQ133" i="14"/>
  <c r="BU133" i="14"/>
  <c r="BY133" i="14"/>
  <c r="CC133" i="14"/>
  <c r="CG133" i="14"/>
  <c r="CK133" i="14"/>
  <c r="CO133" i="14"/>
  <c r="CS133" i="14"/>
  <c r="CW133" i="14"/>
  <c r="J133" i="14"/>
  <c r="R133" i="14"/>
  <c r="Z133" i="14"/>
  <c r="AH133" i="14"/>
  <c r="AP133" i="14"/>
  <c r="AX133" i="14"/>
  <c r="BF133" i="14"/>
  <c r="BN133" i="14"/>
  <c r="BV133" i="14"/>
  <c r="CD133" i="14"/>
  <c r="CL133" i="14"/>
  <c r="CT133" i="14"/>
  <c r="K133" i="14"/>
  <c r="S133" i="14"/>
  <c r="AA133" i="14"/>
  <c r="AI133" i="14"/>
  <c r="AQ133" i="14"/>
  <c r="AY133" i="14"/>
  <c r="BG133" i="14"/>
  <c r="BO133" i="14"/>
  <c r="BW133" i="14"/>
  <c r="CE133" i="14"/>
  <c r="CM133" i="14"/>
  <c r="CU133" i="14"/>
  <c r="V133" i="14"/>
  <c r="AL133" i="14"/>
  <c r="BB133" i="14"/>
  <c r="BR133" i="14"/>
  <c r="CH133" i="14"/>
  <c r="CX133" i="14"/>
  <c r="O133" i="14"/>
  <c r="AE133" i="14"/>
  <c r="AU133" i="14"/>
  <c r="BK133" i="14"/>
  <c r="CA133" i="14"/>
  <c r="CQ133" i="14"/>
  <c r="N133" i="14"/>
  <c r="AT133" i="14"/>
  <c r="BZ133" i="14"/>
  <c r="W133" i="14"/>
  <c r="BC133" i="14"/>
  <c r="CI133" i="14"/>
  <c r="I129" i="14"/>
  <c r="M129" i="14"/>
  <c r="Q129" i="14"/>
  <c r="U129" i="14"/>
  <c r="Y129" i="14"/>
  <c r="AC129" i="14"/>
  <c r="AG129" i="14"/>
  <c r="AK129" i="14"/>
  <c r="AO129" i="14"/>
  <c r="AS129" i="14"/>
  <c r="AW129" i="14"/>
  <c r="BA129" i="14"/>
  <c r="BE129" i="14"/>
  <c r="BI129" i="14"/>
  <c r="BM129" i="14"/>
  <c r="BQ129" i="14"/>
  <c r="BU129" i="14"/>
  <c r="BY129" i="14"/>
  <c r="CC129" i="14"/>
  <c r="CG129" i="14"/>
  <c r="CK129" i="14"/>
  <c r="CO129" i="14"/>
  <c r="CS129" i="14"/>
  <c r="CW129" i="14"/>
  <c r="J129" i="14"/>
  <c r="N129" i="14"/>
  <c r="R129" i="14"/>
  <c r="V129" i="14"/>
  <c r="Z129" i="14"/>
  <c r="AD129" i="14"/>
  <c r="AH129" i="14"/>
  <c r="AL129" i="14"/>
  <c r="AP129" i="14"/>
  <c r="AT129" i="14"/>
  <c r="AX129" i="14"/>
  <c r="BB129" i="14"/>
  <c r="BF129" i="14"/>
  <c r="BJ129" i="14"/>
  <c r="BN129" i="14"/>
  <c r="BR129" i="14"/>
  <c r="BV129" i="14"/>
  <c r="BZ129" i="14"/>
  <c r="CD129" i="14"/>
  <c r="CH129" i="14"/>
  <c r="CL129" i="14"/>
  <c r="CP129" i="14"/>
  <c r="CT129" i="14"/>
  <c r="CX129" i="14"/>
  <c r="K129" i="14"/>
  <c r="S129" i="14"/>
  <c r="AA129" i="14"/>
  <c r="AI129" i="14"/>
  <c r="AQ129" i="14"/>
  <c r="AY129" i="14"/>
  <c r="BG129" i="14"/>
  <c r="BO129" i="14"/>
  <c r="BW129" i="14"/>
  <c r="CE129" i="14"/>
  <c r="CM129" i="14"/>
  <c r="CU129" i="14"/>
  <c r="L129" i="14"/>
  <c r="T129" i="14"/>
  <c r="AB129" i="14"/>
  <c r="AJ129" i="14"/>
  <c r="AR129" i="14"/>
  <c r="AZ129" i="14"/>
  <c r="BH129" i="14"/>
  <c r="BP129" i="14"/>
  <c r="BX129" i="14"/>
  <c r="CF129" i="14"/>
  <c r="CN129" i="14"/>
  <c r="CV129" i="14"/>
  <c r="W129" i="14"/>
  <c r="AM129" i="14"/>
  <c r="BC129" i="14"/>
  <c r="BS129" i="14"/>
  <c r="CI129" i="14"/>
  <c r="CY129" i="14"/>
  <c r="X129" i="14"/>
  <c r="AN129" i="14"/>
  <c r="BD129" i="14"/>
  <c r="BT129" i="14"/>
  <c r="CJ129" i="14"/>
  <c r="AE129" i="14"/>
  <c r="BK129" i="14"/>
  <c r="CQ129" i="14"/>
  <c r="P129" i="14"/>
  <c r="AV129" i="14"/>
  <c r="CB129" i="14"/>
  <c r="O129" i="14"/>
  <c r="CA129" i="14"/>
  <c r="AF129" i="14"/>
  <c r="CR129" i="14"/>
  <c r="I125" i="14"/>
  <c r="M125" i="14"/>
  <c r="Q125" i="14"/>
  <c r="U125" i="14"/>
  <c r="Y125" i="14"/>
  <c r="AC125" i="14"/>
  <c r="AG125" i="14"/>
  <c r="AK125" i="14"/>
  <c r="AO125" i="14"/>
  <c r="AS125" i="14"/>
  <c r="AW125" i="14"/>
  <c r="BA125" i="14"/>
  <c r="BE125" i="14"/>
  <c r="BI125" i="14"/>
  <c r="BM125" i="14"/>
  <c r="BQ125" i="14"/>
  <c r="BU125" i="14"/>
  <c r="BY125" i="14"/>
  <c r="CC125" i="14"/>
  <c r="CG125" i="14"/>
  <c r="CK125" i="14"/>
  <c r="CO125" i="14"/>
  <c r="CS125" i="14"/>
  <c r="CW125" i="14"/>
  <c r="J125" i="14"/>
  <c r="N125" i="14"/>
  <c r="R125" i="14"/>
  <c r="V125" i="14"/>
  <c r="Z125" i="14"/>
  <c r="AD125" i="14"/>
  <c r="AH125" i="14"/>
  <c r="AL125" i="14"/>
  <c r="AP125" i="14"/>
  <c r="AT125" i="14"/>
  <c r="AX125" i="14"/>
  <c r="BB125" i="14"/>
  <c r="BF125" i="14"/>
  <c r="BJ125" i="14"/>
  <c r="BN125" i="14"/>
  <c r="BR125" i="14"/>
  <c r="BV125" i="14"/>
  <c r="BZ125" i="14"/>
  <c r="CD125" i="14"/>
  <c r="CH125" i="14"/>
  <c r="CL125" i="14"/>
  <c r="CP125" i="14"/>
  <c r="CT125" i="14"/>
  <c r="CX125" i="14"/>
  <c r="O125" i="14"/>
  <c r="W125" i="14"/>
  <c r="AE125" i="14"/>
  <c r="AM125" i="14"/>
  <c r="AU125" i="14"/>
  <c r="BC125" i="14"/>
  <c r="BK125" i="14"/>
  <c r="BS125" i="14"/>
  <c r="CA125" i="14"/>
  <c r="CI125" i="14"/>
  <c r="CQ125" i="14"/>
  <c r="CY125" i="14"/>
  <c r="L125" i="14"/>
  <c r="T125" i="14"/>
  <c r="AB125" i="14"/>
  <c r="S125" i="14"/>
  <c r="AI125" i="14"/>
  <c r="AR125" i="14"/>
  <c r="BD125" i="14"/>
  <c r="BO125" i="14"/>
  <c r="BX125" i="14"/>
  <c r="CJ125" i="14"/>
  <c r="CU125" i="14"/>
  <c r="X125" i="14"/>
  <c r="AJ125" i="14"/>
  <c r="AV125" i="14"/>
  <c r="BG125" i="14"/>
  <c r="BP125" i="14"/>
  <c r="CB125" i="14"/>
  <c r="CM125" i="14"/>
  <c r="CV125" i="14"/>
  <c r="K125" i="14"/>
  <c r="AN125" i="14"/>
  <c r="BH125" i="14"/>
  <c r="CE125" i="14"/>
  <c r="P125" i="14"/>
  <c r="AQ125" i="14"/>
  <c r="BL125" i="14"/>
  <c r="CF125" i="14"/>
  <c r="AA125" i="14"/>
  <c r="BT125" i="14"/>
  <c r="AZ125" i="14"/>
  <c r="CR125" i="14"/>
  <c r="AY125" i="14"/>
  <c r="BW125" i="14"/>
  <c r="I121" i="14"/>
  <c r="M121" i="14"/>
  <c r="Q121" i="14"/>
  <c r="U121" i="14"/>
  <c r="Y121" i="14"/>
  <c r="AC121" i="14"/>
  <c r="AG121" i="14"/>
  <c r="AK121" i="14"/>
  <c r="AO121" i="14"/>
  <c r="AS121" i="14"/>
  <c r="AW121" i="14"/>
  <c r="BA121" i="14"/>
  <c r="BE121" i="14"/>
  <c r="BI121" i="14"/>
  <c r="BM121" i="14"/>
  <c r="BQ121" i="14"/>
  <c r="BU121" i="14"/>
  <c r="BY121" i="14"/>
  <c r="CC121" i="14"/>
  <c r="CG121" i="14"/>
  <c r="CK121" i="14"/>
  <c r="CO121" i="14"/>
  <c r="CS121" i="14"/>
  <c r="CW121" i="14"/>
  <c r="L121" i="14"/>
  <c r="R121" i="14"/>
  <c r="W121" i="14"/>
  <c r="AB121" i="14"/>
  <c r="AH121" i="14"/>
  <c r="AM121" i="14"/>
  <c r="AR121" i="14"/>
  <c r="AX121" i="14"/>
  <c r="BC121" i="14"/>
  <c r="BH121" i="14"/>
  <c r="BN121" i="14"/>
  <c r="BS121" i="14"/>
  <c r="BX121" i="14"/>
  <c r="CD121" i="14"/>
  <c r="CI121" i="14"/>
  <c r="CN121" i="14"/>
  <c r="CT121" i="14"/>
  <c r="CY121" i="14"/>
  <c r="N121" i="14"/>
  <c r="S121" i="14"/>
  <c r="X121" i="14"/>
  <c r="AD121" i="14"/>
  <c r="AI121" i="14"/>
  <c r="AN121" i="14"/>
  <c r="AT121" i="14"/>
  <c r="AY121" i="14"/>
  <c r="BD121" i="14"/>
  <c r="BJ121" i="14"/>
  <c r="BO121" i="14"/>
  <c r="BT121" i="14"/>
  <c r="BZ121" i="14"/>
  <c r="CE121" i="14"/>
  <c r="CJ121" i="14"/>
  <c r="CP121" i="14"/>
  <c r="CU121" i="14"/>
  <c r="J121" i="14"/>
  <c r="T121" i="14"/>
  <c r="AE121" i="14"/>
  <c r="AP121" i="14"/>
  <c r="AZ121" i="14"/>
  <c r="BK121" i="14"/>
  <c r="BV121" i="14"/>
  <c r="CF121" i="14"/>
  <c r="CQ121" i="14"/>
  <c r="P121" i="14"/>
  <c r="AA121" i="14"/>
  <c r="AL121" i="14"/>
  <c r="AV121" i="14"/>
  <c r="BG121" i="14"/>
  <c r="BR121" i="14"/>
  <c r="CB121" i="14"/>
  <c r="CM121" i="14"/>
  <c r="CX121" i="14"/>
  <c r="Z121" i="14"/>
  <c r="AU121" i="14"/>
  <c r="BP121" i="14"/>
  <c r="CL121" i="14"/>
  <c r="K121" i="14"/>
  <c r="AF121" i="14"/>
  <c r="BB121" i="14"/>
  <c r="BW121" i="14"/>
  <c r="CR121" i="14"/>
  <c r="O121" i="14"/>
  <c r="BF121" i="14"/>
  <c r="CV121" i="14"/>
  <c r="V121" i="14"/>
  <c r="BL121" i="14"/>
  <c r="CA121" i="14"/>
  <c r="AQ121" i="14"/>
  <c r="AJ121" i="14"/>
  <c r="CH121" i="14"/>
  <c r="K117" i="14"/>
  <c r="O117" i="14"/>
  <c r="S117" i="14"/>
  <c r="W117" i="14"/>
  <c r="AA117" i="14"/>
  <c r="AE117" i="14"/>
  <c r="AI117" i="14"/>
  <c r="AM117" i="14"/>
  <c r="AQ117" i="14"/>
  <c r="AU117" i="14"/>
  <c r="AY117" i="14"/>
  <c r="BC117" i="14"/>
  <c r="BG117" i="14"/>
  <c r="BK117" i="14"/>
  <c r="BO117" i="14"/>
  <c r="BS117" i="14"/>
  <c r="BW117" i="14"/>
  <c r="CA117" i="14"/>
  <c r="CE117" i="14"/>
  <c r="CI117" i="14"/>
  <c r="CM117" i="14"/>
  <c r="CQ117" i="14"/>
  <c r="CU117" i="14"/>
  <c r="CY117" i="14"/>
  <c r="J117" i="14"/>
  <c r="P117" i="14"/>
  <c r="U117" i="14"/>
  <c r="Z117" i="14"/>
  <c r="AF117" i="14"/>
  <c r="AK117" i="14"/>
  <c r="AP117" i="14"/>
  <c r="AV117" i="14"/>
  <c r="BA117" i="14"/>
  <c r="BF117" i="14"/>
  <c r="BL117" i="14"/>
  <c r="BQ117" i="14"/>
  <c r="BV117" i="14"/>
  <c r="CB117" i="14"/>
  <c r="CG117" i="14"/>
  <c r="CL117" i="14"/>
  <c r="CR117" i="14"/>
  <c r="CW117" i="14"/>
  <c r="L117" i="14"/>
  <c r="Q117" i="14"/>
  <c r="V117" i="14"/>
  <c r="AB117" i="14"/>
  <c r="AG117" i="14"/>
  <c r="AL117" i="14"/>
  <c r="AR117" i="14"/>
  <c r="AW117" i="14"/>
  <c r="BB117" i="14"/>
  <c r="BH117" i="14"/>
  <c r="BM117" i="14"/>
  <c r="BR117" i="14"/>
  <c r="BX117" i="14"/>
  <c r="CC117" i="14"/>
  <c r="CH117" i="14"/>
  <c r="CN117" i="14"/>
  <c r="CS117" i="14"/>
  <c r="CX117" i="14"/>
  <c r="M117" i="14"/>
  <c r="X117" i="14"/>
  <c r="AH117" i="14"/>
  <c r="AS117" i="14"/>
  <c r="BD117" i="14"/>
  <c r="BN117" i="14"/>
  <c r="BY117" i="14"/>
  <c r="CJ117" i="14"/>
  <c r="CT117" i="14"/>
  <c r="N117" i="14"/>
  <c r="Y117" i="14"/>
  <c r="AJ117" i="14"/>
  <c r="AT117" i="14"/>
  <c r="BE117" i="14"/>
  <c r="BP117" i="14"/>
  <c r="BZ117" i="14"/>
  <c r="CK117" i="14"/>
  <c r="CV117" i="14"/>
  <c r="AC117" i="14"/>
  <c r="AX117" i="14"/>
  <c r="BT117" i="14"/>
  <c r="CO117" i="14"/>
  <c r="T117" i="14"/>
  <c r="AO117" i="14"/>
  <c r="BJ117" i="14"/>
  <c r="CF117" i="14"/>
  <c r="R117" i="14"/>
  <c r="BI117" i="14"/>
  <c r="AD117" i="14"/>
  <c r="BU117" i="14"/>
  <c r="CD117" i="14"/>
  <c r="I117" i="14"/>
  <c r="CP117" i="14"/>
  <c r="AZ117" i="14"/>
  <c r="I113" i="14"/>
  <c r="M113" i="14"/>
  <c r="Q113" i="14"/>
  <c r="U113" i="14"/>
  <c r="Y113" i="14"/>
  <c r="AC113" i="14"/>
  <c r="AG113" i="14"/>
  <c r="AK113" i="14"/>
  <c r="AO113" i="14"/>
  <c r="AS113" i="14"/>
  <c r="AW113" i="14"/>
  <c r="BA113" i="14"/>
  <c r="BE113" i="14"/>
  <c r="BI113" i="14"/>
  <c r="J113" i="14"/>
  <c r="O113" i="14"/>
  <c r="T113" i="14"/>
  <c r="Z113" i="14"/>
  <c r="AE113" i="14"/>
  <c r="AJ113" i="14"/>
  <c r="AP113" i="14"/>
  <c r="AU113" i="14"/>
  <c r="AZ113" i="14"/>
  <c r="BF113" i="14"/>
  <c r="BK113" i="14"/>
  <c r="BO113" i="14"/>
  <c r="BS113" i="14"/>
  <c r="BW113" i="14"/>
  <c r="CA113" i="14"/>
  <c r="CE113" i="14"/>
  <c r="CI113" i="14"/>
  <c r="CM113" i="14"/>
  <c r="CQ113" i="14"/>
  <c r="CU113" i="14"/>
  <c r="CY113" i="14"/>
  <c r="K113" i="14"/>
  <c r="P113" i="14"/>
  <c r="V113" i="14"/>
  <c r="AA113" i="14"/>
  <c r="AF113" i="14"/>
  <c r="AL113" i="14"/>
  <c r="AQ113" i="14"/>
  <c r="AV113" i="14"/>
  <c r="BB113" i="14"/>
  <c r="BG113" i="14"/>
  <c r="BL113" i="14"/>
  <c r="BP113" i="14"/>
  <c r="BT113" i="14"/>
  <c r="BX113" i="14"/>
  <c r="CB113" i="14"/>
  <c r="CF113" i="14"/>
  <c r="CJ113" i="14"/>
  <c r="CN113" i="14"/>
  <c r="L113" i="14"/>
  <c r="W113" i="14"/>
  <c r="AH113" i="14"/>
  <c r="AR113" i="14"/>
  <c r="BC113" i="14"/>
  <c r="BM113" i="14"/>
  <c r="N113" i="14"/>
  <c r="X113" i="14"/>
  <c r="AI113" i="14"/>
  <c r="AT113" i="14"/>
  <c r="BD113" i="14"/>
  <c r="BN113" i="14"/>
  <c r="BV113" i="14"/>
  <c r="CD113" i="14"/>
  <c r="CL113" i="14"/>
  <c r="CS113" i="14"/>
  <c r="CX113" i="14"/>
  <c r="R113" i="14"/>
  <c r="AM113" i="14"/>
  <c r="BH113" i="14"/>
  <c r="BU113" i="14"/>
  <c r="CG113" i="14"/>
  <c r="CP113" i="14"/>
  <c r="CW113" i="14"/>
  <c r="S113" i="14"/>
  <c r="AN113" i="14"/>
  <c r="BJ113" i="14"/>
  <c r="BY113" i="14"/>
  <c r="CH113" i="14"/>
  <c r="CR113" i="14"/>
  <c r="AX113" i="14"/>
  <c r="BZ113" i="14"/>
  <c r="CT113" i="14"/>
  <c r="AY113" i="14"/>
  <c r="CC113" i="14"/>
  <c r="CV113" i="14"/>
  <c r="BQ113" i="14"/>
  <c r="AD113" i="14"/>
  <c r="CO113" i="14"/>
  <c r="AB113" i="14"/>
  <c r="BR113" i="14"/>
  <c r="CK113" i="14"/>
  <c r="E201" i="14"/>
  <c r="E197" i="14"/>
  <c r="E193" i="14"/>
  <c r="E189" i="14"/>
  <c r="E185" i="14"/>
  <c r="E181" i="14"/>
  <c r="E177" i="14"/>
  <c r="E173" i="14"/>
  <c r="E169" i="14"/>
  <c r="E165" i="14"/>
  <c r="E161" i="14"/>
  <c r="E157" i="14"/>
  <c r="E153" i="14"/>
  <c r="E149" i="14"/>
  <c r="E145" i="14"/>
  <c r="E141" i="14"/>
  <c r="E137" i="14"/>
  <c r="E133" i="14"/>
  <c r="E129" i="14"/>
  <c r="E125" i="14"/>
  <c r="E121" i="14"/>
  <c r="E117" i="14"/>
  <c r="E113" i="14"/>
  <c r="F204" i="14"/>
  <c r="F200" i="14"/>
  <c r="F196" i="14"/>
  <c r="F192" i="14"/>
  <c r="F188" i="14"/>
  <c r="F184" i="14"/>
  <c r="F180" i="14"/>
  <c r="F176" i="14"/>
  <c r="F172" i="14"/>
  <c r="F168" i="14"/>
  <c r="F164" i="14"/>
  <c r="F160" i="14"/>
  <c r="F156" i="14"/>
  <c r="F152" i="14"/>
  <c r="F148" i="14"/>
  <c r="F144" i="14"/>
  <c r="F140" i="14"/>
  <c r="F136" i="14"/>
  <c r="F132" i="14"/>
  <c r="F128" i="14"/>
  <c r="CW204" i="14"/>
  <c r="CS204" i="14"/>
  <c r="CO204" i="14"/>
  <c r="CK204" i="14"/>
  <c r="CG204" i="14"/>
  <c r="CC204" i="14"/>
  <c r="BY204" i="14"/>
  <c r="BU204" i="14"/>
  <c r="BQ204" i="14"/>
  <c r="BM204" i="14"/>
  <c r="BI204" i="14"/>
  <c r="BE204" i="14"/>
  <c r="BA204" i="14"/>
  <c r="AW204" i="14"/>
  <c r="AS204" i="14"/>
  <c r="AO204" i="14"/>
  <c r="AK204" i="14"/>
  <c r="AG204" i="14"/>
  <c r="AC204" i="14"/>
  <c r="Y204" i="14"/>
  <c r="U204" i="14"/>
  <c r="Q204" i="14"/>
  <c r="M204" i="14"/>
  <c r="I204" i="14"/>
  <c r="CX201" i="14"/>
  <c r="CT201" i="14"/>
  <c r="CP201" i="14"/>
  <c r="CL201" i="14"/>
  <c r="CH201" i="14"/>
  <c r="CD201" i="14"/>
  <c r="BZ201" i="14"/>
  <c r="BV201" i="14"/>
  <c r="BR201" i="14"/>
  <c r="BN201" i="14"/>
  <c r="BJ201" i="14"/>
  <c r="BF201" i="14"/>
  <c r="BB201" i="14"/>
  <c r="AX201" i="14"/>
  <c r="AT201" i="14"/>
  <c r="AP201" i="14"/>
  <c r="AL201" i="14"/>
  <c r="AH201" i="14"/>
  <c r="AD201" i="14"/>
  <c r="Z201" i="14"/>
  <c r="V201" i="14"/>
  <c r="R201" i="14"/>
  <c r="N201" i="14"/>
  <c r="J201" i="14"/>
  <c r="CW200" i="14"/>
  <c r="CS200" i="14"/>
  <c r="CO200" i="14"/>
  <c r="CK200" i="14"/>
  <c r="CG200" i="14"/>
  <c r="CC200" i="14"/>
  <c r="BY200" i="14"/>
  <c r="BU200" i="14"/>
  <c r="BQ200" i="14"/>
  <c r="BM200" i="14"/>
  <c r="BI200" i="14"/>
  <c r="BE200" i="14"/>
  <c r="BA200" i="14"/>
  <c r="AW200" i="14"/>
  <c r="AS200" i="14"/>
  <c r="AO200" i="14"/>
  <c r="AK200" i="14"/>
  <c r="AG200" i="14"/>
  <c r="AC200" i="14"/>
  <c r="Y200" i="14"/>
  <c r="U200" i="14"/>
  <c r="Q200" i="14"/>
  <c r="M200" i="14"/>
  <c r="I200" i="14"/>
  <c r="CX197" i="14"/>
  <c r="CT197" i="14"/>
  <c r="CP197" i="14"/>
  <c r="CL197" i="14"/>
  <c r="CH197" i="14"/>
  <c r="CD197" i="14"/>
  <c r="BZ197" i="14"/>
  <c r="BV197" i="14"/>
  <c r="BR197" i="14"/>
  <c r="BN197" i="14"/>
  <c r="BJ197" i="14"/>
  <c r="BF197" i="14"/>
  <c r="BB197" i="14"/>
  <c r="AX197" i="14"/>
  <c r="AT197" i="14"/>
  <c r="AP197" i="14"/>
  <c r="AL197" i="14"/>
  <c r="AH197" i="14"/>
  <c r="AD197" i="14"/>
  <c r="Z197" i="14"/>
  <c r="V197" i="14"/>
  <c r="R197" i="14"/>
  <c r="N197" i="14"/>
  <c r="J197" i="14"/>
  <c r="CW196" i="14"/>
  <c r="CS196" i="14"/>
  <c r="CO196" i="14"/>
  <c r="CK196" i="14"/>
  <c r="CG196" i="14"/>
  <c r="CC196" i="14"/>
  <c r="BY196" i="14"/>
  <c r="BU196" i="14"/>
  <c r="BQ196" i="14"/>
  <c r="BM196" i="14"/>
  <c r="BI196" i="14"/>
  <c r="BE196" i="14"/>
  <c r="BA196" i="14"/>
  <c r="AW196" i="14"/>
  <c r="AS196" i="14"/>
  <c r="AO196" i="14"/>
  <c r="AK196" i="14"/>
  <c r="AG196" i="14"/>
  <c r="AC196" i="14"/>
  <c r="Y196" i="14"/>
  <c r="U196" i="14"/>
  <c r="Q196" i="14"/>
  <c r="M196" i="14"/>
  <c r="I196" i="14"/>
  <c r="CX193" i="14"/>
  <c r="CT193" i="14"/>
  <c r="CP193" i="14"/>
  <c r="CL193" i="14"/>
  <c r="CH193" i="14"/>
  <c r="CD193" i="14"/>
  <c r="BZ193" i="14"/>
  <c r="BV193" i="14"/>
  <c r="BR193" i="14"/>
  <c r="BN193" i="14"/>
  <c r="BJ193" i="14"/>
  <c r="BF193" i="14"/>
  <c r="BB193" i="14"/>
  <c r="AX193" i="14"/>
  <c r="AT193" i="14"/>
  <c r="AP193" i="14"/>
  <c r="AL193" i="14"/>
  <c r="AH193" i="14"/>
  <c r="AD193" i="14"/>
  <c r="Z193" i="14"/>
  <c r="V193" i="14"/>
  <c r="R193" i="14"/>
  <c r="N193" i="14"/>
  <c r="J193" i="14"/>
  <c r="CW192" i="14"/>
  <c r="CS192" i="14"/>
  <c r="CO192" i="14"/>
  <c r="CK192" i="14"/>
  <c r="CG192" i="14"/>
  <c r="CC192" i="14"/>
  <c r="BY192" i="14"/>
  <c r="BU192" i="14"/>
  <c r="BQ192" i="14"/>
  <c r="BM192" i="14"/>
  <c r="BI192" i="14"/>
  <c r="BE192" i="14"/>
  <c r="BA192" i="14"/>
  <c r="AW192" i="14"/>
  <c r="AS192" i="14"/>
  <c r="AO192" i="14"/>
  <c r="AK192" i="14"/>
  <c r="AG192" i="14"/>
  <c r="AC192" i="14"/>
  <c r="Y192" i="14"/>
  <c r="U192" i="14"/>
  <c r="Q192" i="14"/>
  <c r="M192" i="14"/>
  <c r="I192" i="14"/>
  <c r="CX189" i="14"/>
  <c r="CT189" i="14"/>
  <c r="CP189" i="14"/>
  <c r="CL189" i="14"/>
  <c r="CH189" i="14"/>
  <c r="CD189" i="14"/>
  <c r="BZ189" i="14"/>
  <c r="BV189" i="14"/>
  <c r="BR189" i="14"/>
  <c r="BN189" i="14"/>
  <c r="BJ189" i="14"/>
  <c r="BF189" i="14"/>
  <c r="BB189" i="14"/>
  <c r="AX189" i="14"/>
  <c r="AT189" i="14"/>
  <c r="AP189" i="14"/>
  <c r="AL189" i="14"/>
  <c r="AH189" i="14"/>
  <c r="AD189" i="14"/>
  <c r="Z189" i="14"/>
  <c r="V189" i="14"/>
  <c r="R189" i="14"/>
  <c r="N189" i="14"/>
  <c r="J189" i="14"/>
  <c r="CW188" i="14"/>
  <c r="CS188" i="14"/>
  <c r="CO188" i="14"/>
  <c r="CK188" i="14"/>
  <c r="CG188" i="14"/>
  <c r="CC188" i="14"/>
  <c r="BY188" i="14"/>
  <c r="BU188" i="14"/>
  <c r="BQ188" i="14"/>
  <c r="BM188" i="14"/>
  <c r="BI188" i="14"/>
  <c r="BE188" i="14"/>
  <c r="BA188" i="14"/>
  <c r="AW188" i="14"/>
  <c r="AS188" i="14"/>
  <c r="AO188" i="14"/>
  <c r="AK188" i="14"/>
  <c r="AG188" i="14"/>
  <c r="AC188" i="14"/>
  <c r="Y188" i="14"/>
  <c r="U188" i="14"/>
  <c r="Q188" i="14"/>
  <c r="M188" i="14"/>
  <c r="I188" i="14"/>
  <c r="CX185" i="14"/>
  <c r="CT185" i="14"/>
  <c r="CP185" i="14"/>
  <c r="CL185" i="14"/>
  <c r="CH185" i="14"/>
  <c r="CD185" i="14"/>
  <c r="BZ185" i="14"/>
  <c r="BV185" i="14"/>
  <c r="BR185" i="14"/>
  <c r="BN185" i="14"/>
  <c r="BJ185" i="14"/>
  <c r="BF185" i="14"/>
  <c r="BB185" i="14"/>
  <c r="AX185" i="14"/>
  <c r="AT185" i="14"/>
  <c r="AP185" i="14"/>
  <c r="AL185" i="14"/>
  <c r="AH185" i="14"/>
  <c r="AD185" i="14"/>
  <c r="Z185" i="14"/>
  <c r="V185" i="14"/>
  <c r="R185" i="14"/>
  <c r="N185" i="14"/>
  <c r="J185" i="14"/>
  <c r="CW184" i="14"/>
  <c r="CS184" i="14"/>
  <c r="CO184" i="14"/>
  <c r="CK184" i="14"/>
  <c r="CG184" i="14"/>
  <c r="CC184" i="14"/>
  <c r="BY184" i="14"/>
  <c r="BU184" i="14"/>
  <c r="BQ184" i="14"/>
  <c r="BM184" i="14"/>
  <c r="BI184" i="14"/>
  <c r="BE184" i="14"/>
  <c r="BA184" i="14"/>
  <c r="AW184" i="14"/>
  <c r="AS184" i="14"/>
  <c r="AO184" i="14"/>
  <c r="AK184" i="14"/>
  <c r="AG184" i="14"/>
  <c r="AC184" i="14"/>
  <c r="Y184" i="14"/>
  <c r="U184" i="14"/>
  <c r="Q184" i="14"/>
  <c r="M184" i="14"/>
  <c r="I184" i="14"/>
  <c r="CX181" i="14"/>
  <c r="CT181" i="14"/>
  <c r="CP181" i="14"/>
  <c r="CL181" i="14"/>
  <c r="CH181" i="14"/>
  <c r="CD181" i="14"/>
  <c r="BZ181" i="14"/>
  <c r="BV181" i="14"/>
  <c r="BR181" i="14"/>
  <c r="BN181" i="14"/>
  <c r="BJ181" i="14"/>
  <c r="BF181" i="14"/>
  <c r="BB181" i="14"/>
  <c r="AX181" i="14"/>
  <c r="AT181" i="14"/>
  <c r="AP181" i="14"/>
  <c r="AL181" i="14"/>
  <c r="AH181" i="14"/>
  <c r="AD181" i="14"/>
  <c r="Z181" i="14"/>
  <c r="V181" i="14"/>
  <c r="R181" i="14"/>
  <c r="N181" i="14"/>
  <c r="J181" i="14"/>
  <c r="CT180" i="14"/>
  <c r="CL180" i="14"/>
  <c r="CD180" i="14"/>
  <c r="BV180" i="14"/>
  <c r="BN180" i="14"/>
  <c r="BF180" i="14"/>
  <c r="AX180" i="14"/>
  <c r="AP180" i="14"/>
  <c r="AH180" i="14"/>
  <c r="Z180" i="14"/>
  <c r="R180" i="14"/>
  <c r="CY177" i="14"/>
  <c r="CQ177" i="14"/>
  <c r="CI177" i="14"/>
  <c r="CA177" i="14"/>
  <c r="BS177" i="14"/>
  <c r="BK177" i="14"/>
  <c r="BC177" i="14"/>
  <c r="AU177" i="14"/>
  <c r="AM177" i="14"/>
  <c r="AE177" i="14"/>
  <c r="W177" i="14"/>
  <c r="O177" i="14"/>
  <c r="CX176" i="14"/>
  <c r="CP176" i="14"/>
  <c r="CH176" i="14"/>
  <c r="BZ176" i="14"/>
  <c r="BR176" i="14"/>
  <c r="BJ176" i="14"/>
  <c r="BB176" i="14"/>
  <c r="AT176" i="14"/>
  <c r="AL176" i="14"/>
  <c r="AD176" i="14"/>
  <c r="V176" i="14"/>
  <c r="CU173" i="14"/>
  <c r="CM173" i="14"/>
  <c r="CE173" i="14"/>
  <c r="BW173" i="14"/>
  <c r="BO173" i="14"/>
  <c r="BG173" i="14"/>
  <c r="AY173" i="14"/>
  <c r="AQ173" i="14"/>
  <c r="AI173" i="14"/>
  <c r="AA173" i="14"/>
  <c r="S173" i="14"/>
  <c r="K173" i="14"/>
  <c r="CT172" i="14"/>
  <c r="CL172" i="14"/>
  <c r="CD172" i="14"/>
  <c r="BV172" i="14"/>
  <c r="BN172" i="14"/>
  <c r="BF172" i="14"/>
  <c r="AX172" i="14"/>
  <c r="AP172" i="14"/>
  <c r="AH172" i="14"/>
  <c r="Z172" i="14"/>
  <c r="R172" i="14"/>
  <c r="CY169" i="14"/>
  <c r="CQ169" i="14"/>
  <c r="CI169" i="14"/>
  <c r="CA169" i="14"/>
  <c r="BS169" i="14"/>
  <c r="BK169" i="14"/>
  <c r="BC169" i="14"/>
  <c r="AU169" i="14"/>
  <c r="AM169" i="14"/>
  <c r="AE169" i="14"/>
  <c r="W169" i="14"/>
  <c r="O169" i="14"/>
  <c r="CX168" i="14"/>
  <c r="CP168" i="14"/>
  <c r="CH168" i="14"/>
  <c r="BZ168" i="14"/>
  <c r="BR168" i="14"/>
  <c r="BJ168" i="14"/>
  <c r="BB168" i="14"/>
  <c r="AT168" i="14"/>
  <c r="AL168" i="14"/>
  <c r="AD168" i="14"/>
  <c r="V168" i="14"/>
  <c r="CU165" i="14"/>
  <c r="CM165" i="14"/>
  <c r="CE165" i="14"/>
  <c r="BW165" i="14"/>
  <c r="BO165" i="14"/>
  <c r="BG165" i="14"/>
  <c r="AY165" i="14"/>
  <c r="AQ165" i="14"/>
  <c r="AI165" i="14"/>
  <c r="AA165" i="14"/>
  <c r="S165" i="14"/>
  <c r="K165" i="14"/>
  <c r="CT164" i="14"/>
  <c r="CL164" i="14"/>
  <c r="CD164" i="14"/>
  <c r="BV164" i="14"/>
  <c r="BN164" i="14"/>
  <c r="BF164" i="14"/>
  <c r="AX164" i="14"/>
  <c r="AP164" i="14"/>
  <c r="AH164" i="14"/>
  <c r="Z164" i="14"/>
  <c r="R164" i="14"/>
  <c r="CO161" i="14"/>
  <c r="CE161" i="14"/>
  <c r="BT161" i="14"/>
  <c r="BI161" i="14"/>
  <c r="AY161" i="14"/>
  <c r="AN161" i="14"/>
  <c r="AC161" i="14"/>
  <c r="S161" i="14"/>
  <c r="CY160" i="14"/>
  <c r="CN160" i="14"/>
  <c r="CD160" i="14"/>
  <c r="BS160" i="14"/>
  <c r="BH160" i="14"/>
  <c r="AX160" i="14"/>
  <c r="AM160" i="14"/>
  <c r="AB160" i="14"/>
  <c r="CM157" i="14"/>
  <c r="BW157" i="14"/>
  <c r="BG157" i="14"/>
  <c r="AQ157" i="14"/>
  <c r="AA157" i="14"/>
  <c r="K157" i="14"/>
  <c r="CL156" i="14"/>
  <c r="BV156" i="14"/>
  <c r="BF156" i="14"/>
  <c r="AP156" i="14"/>
  <c r="Z156" i="14"/>
  <c r="CV153" i="14"/>
  <c r="CB153" i="14"/>
  <c r="BG153" i="14"/>
  <c r="AJ153" i="14"/>
  <c r="P153" i="14"/>
  <c r="CL152" i="14"/>
  <c r="BO152" i="14"/>
  <c r="AU152" i="14"/>
  <c r="CR149" i="14"/>
  <c r="BX149" i="14"/>
  <c r="BC149" i="14"/>
  <c r="AF149" i="14"/>
  <c r="CU148" i="14"/>
  <c r="BO148" i="14"/>
  <c r="CR145" i="14"/>
  <c r="BL145" i="14"/>
  <c r="AF145" i="14"/>
  <c r="CQ144" i="14"/>
  <c r="BB144" i="14"/>
  <c r="CE141" i="14"/>
  <c r="AN141" i="14"/>
  <c r="BZ140" i="14"/>
  <c r="AQ137" i="14"/>
  <c r="BV136" i="14"/>
  <c r="CY133" i="14"/>
  <c r="AM133" i="14"/>
  <c r="BL129" i="14"/>
  <c r="AF125" i="14"/>
  <c r="CU301" i="14"/>
  <c r="CQ301" i="14"/>
  <c r="CM301" i="14"/>
  <c r="CI301" i="14"/>
  <c r="CE301" i="14"/>
  <c r="CA301" i="14"/>
  <c r="BW301" i="14"/>
  <c r="BS301" i="14"/>
  <c r="BO301" i="14"/>
  <c r="BK301" i="14"/>
  <c r="BG301" i="14"/>
  <c r="BC301" i="14"/>
  <c r="AY301" i="14"/>
  <c r="AU301" i="14"/>
  <c r="AQ301" i="14"/>
  <c r="AM301" i="14"/>
  <c r="AI301" i="14"/>
  <c r="AE301" i="14"/>
  <c r="AA301" i="14"/>
  <c r="W301" i="14"/>
  <c r="S301" i="14"/>
  <c r="O301" i="14"/>
  <c r="K301" i="14"/>
  <c r="CU297" i="14"/>
  <c r="CQ297" i="14"/>
  <c r="CM297" i="14"/>
  <c r="CI297" i="14"/>
  <c r="CE297" i="14"/>
  <c r="CA297" i="14"/>
  <c r="BW297" i="14"/>
  <c r="BS297" i="14"/>
  <c r="BO297" i="14"/>
  <c r="BK297" i="14"/>
  <c r="BG297" i="14"/>
  <c r="BC297" i="14"/>
  <c r="AY297" i="14"/>
  <c r="AU297" i="14"/>
  <c r="AQ297" i="14"/>
  <c r="AM297" i="14"/>
  <c r="AI297" i="14"/>
  <c r="AE297" i="14"/>
  <c r="AA297" i="14"/>
  <c r="W297" i="14"/>
  <c r="S297" i="14"/>
  <c r="O297" i="14"/>
  <c r="K297" i="14"/>
  <c r="CU293" i="14"/>
  <c r="CQ293" i="14"/>
  <c r="CM293" i="14"/>
  <c r="CI293" i="14"/>
  <c r="CE293" i="14"/>
  <c r="CA293" i="14"/>
  <c r="BW293" i="14"/>
  <c r="BS293" i="14"/>
  <c r="BO293" i="14"/>
  <c r="BK293" i="14"/>
  <c r="BG293" i="14"/>
  <c r="BC293" i="14"/>
  <c r="AY293" i="14"/>
  <c r="AU293" i="14"/>
  <c r="AQ293" i="14"/>
  <c r="AM293" i="14"/>
  <c r="AI293" i="14"/>
  <c r="AE293" i="14"/>
  <c r="AA293" i="14"/>
  <c r="W293" i="14"/>
  <c r="S293" i="14"/>
  <c r="O293" i="14"/>
  <c r="K293" i="14"/>
  <c r="CM288" i="14"/>
  <c r="CB288" i="14"/>
  <c r="BR288" i="14"/>
  <c r="BG288" i="14"/>
  <c r="AV288" i="14"/>
  <c r="AL288" i="14"/>
  <c r="AA288" i="14"/>
  <c r="CF284" i="14"/>
  <c r="BK284" i="14"/>
  <c r="AO284" i="14"/>
  <c r="T284" i="14"/>
  <c r="CO280" i="14"/>
  <c r="CE280" i="14"/>
  <c r="BT280" i="14"/>
  <c r="BI280" i="14"/>
  <c r="AY280" i="14"/>
  <c r="AN280" i="14"/>
  <c r="AC280" i="14"/>
  <c r="CS276" i="14"/>
  <c r="CI276" i="14"/>
  <c r="BX276" i="14"/>
  <c r="BM276" i="14"/>
  <c r="BC276" i="14"/>
  <c r="AR276" i="14"/>
  <c r="AG276" i="14"/>
  <c r="W276" i="14"/>
  <c r="CQ272" i="14"/>
  <c r="CF272" i="14"/>
  <c r="BU272" i="14"/>
  <c r="BK272" i="14"/>
  <c r="AZ272" i="14"/>
  <c r="AO272" i="14"/>
  <c r="AE272" i="14"/>
  <c r="CU268" i="14"/>
  <c r="CJ268" i="14"/>
  <c r="BY268" i="14"/>
  <c r="BO268" i="14"/>
  <c r="BD268" i="14"/>
  <c r="AS268" i="14"/>
  <c r="AI268" i="14"/>
  <c r="X268" i="14"/>
  <c r="CN264" i="14"/>
  <c r="CC264" i="14"/>
  <c r="BS264" i="14"/>
  <c r="BH264" i="14"/>
  <c r="AW264" i="14"/>
  <c r="AM264" i="14"/>
  <c r="AB264" i="14"/>
  <c r="CR260" i="14"/>
  <c r="CG260" i="14"/>
  <c r="BW260" i="14"/>
  <c r="BL260" i="14"/>
  <c r="BA260" i="14"/>
  <c r="AQ260" i="14"/>
  <c r="AF260" i="14"/>
  <c r="U260" i="14"/>
  <c r="CW256" i="14"/>
  <c r="CM256" i="14"/>
  <c r="CB256" i="14"/>
  <c r="BQ256" i="14"/>
  <c r="BG256" i="14"/>
  <c r="AV256" i="14"/>
  <c r="AK256" i="14"/>
  <c r="AA256" i="14"/>
  <c r="CV252" i="14"/>
  <c r="CK252" i="14"/>
  <c r="CA252" i="14"/>
  <c r="BP252" i="14"/>
  <c r="BE252" i="14"/>
  <c r="AU252" i="14"/>
  <c r="AJ252" i="14"/>
  <c r="Y252" i="14"/>
  <c r="CT248" i="14"/>
  <c r="CE248" i="14"/>
  <c r="BP248" i="14"/>
  <c r="BC248" i="14"/>
  <c r="AN248" i="14"/>
  <c r="Z248" i="14"/>
  <c r="CI244" i="14"/>
  <c r="BV244" i="14"/>
  <c r="BG244" i="14"/>
  <c r="AR244" i="14"/>
  <c r="AE244" i="14"/>
  <c r="CT240" i="14"/>
  <c r="CD240" i="14"/>
  <c r="BJ240" i="14"/>
  <c r="AN240" i="14"/>
  <c r="CR236" i="14"/>
  <c r="CB236" i="14"/>
  <c r="BG236" i="14"/>
  <c r="AM236" i="14"/>
  <c r="CT232" i="14"/>
  <c r="BX232" i="14"/>
  <c r="BH232" i="14"/>
  <c r="CT228" i="14"/>
  <c r="BT228" i="14"/>
  <c r="AX228" i="14"/>
  <c r="CT224" i="14"/>
  <c r="BN224" i="14"/>
  <c r="K180" i="14"/>
  <c r="O180" i="14"/>
  <c r="S180" i="14"/>
  <c r="W180" i="14"/>
  <c r="AA180" i="14"/>
  <c r="AE180" i="14"/>
  <c r="AI180" i="14"/>
  <c r="AM180" i="14"/>
  <c r="AQ180" i="14"/>
  <c r="AU180" i="14"/>
  <c r="AY180" i="14"/>
  <c r="BC180" i="14"/>
  <c r="BG180" i="14"/>
  <c r="BK180" i="14"/>
  <c r="BO180" i="14"/>
  <c r="BS180" i="14"/>
  <c r="BW180" i="14"/>
  <c r="CA180" i="14"/>
  <c r="CE180" i="14"/>
  <c r="CI180" i="14"/>
  <c r="CM180" i="14"/>
  <c r="CQ180" i="14"/>
  <c r="CU180" i="14"/>
  <c r="L180" i="14"/>
  <c r="P180" i="14"/>
  <c r="T180" i="14"/>
  <c r="X180" i="14"/>
  <c r="AB180" i="14"/>
  <c r="AF180" i="14"/>
  <c r="AJ180" i="14"/>
  <c r="AN180" i="14"/>
  <c r="AR180" i="14"/>
  <c r="AV180" i="14"/>
  <c r="AZ180" i="14"/>
  <c r="BD180" i="14"/>
  <c r="BH180" i="14"/>
  <c r="BL180" i="14"/>
  <c r="BP180" i="14"/>
  <c r="BT180" i="14"/>
  <c r="BX180" i="14"/>
  <c r="CB180" i="14"/>
  <c r="CF180" i="14"/>
  <c r="CJ180" i="14"/>
  <c r="CN180" i="14"/>
  <c r="CR180" i="14"/>
  <c r="CV180" i="14"/>
  <c r="K176" i="14"/>
  <c r="O176" i="14"/>
  <c r="S176" i="14"/>
  <c r="W176" i="14"/>
  <c r="AA176" i="14"/>
  <c r="AE176" i="14"/>
  <c r="AI176" i="14"/>
  <c r="AM176" i="14"/>
  <c r="AQ176" i="14"/>
  <c r="AU176" i="14"/>
  <c r="AY176" i="14"/>
  <c r="BC176" i="14"/>
  <c r="BG176" i="14"/>
  <c r="BK176" i="14"/>
  <c r="BO176" i="14"/>
  <c r="BS176" i="14"/>
  <c r="BW176" i="14"/>
  <c r="CA176" i="14"/>
  <c r="CE176" i="14"/>
  <c r="CI176" i="14"/>
  <c r="CM176" i="14"/>
  <c r="CQ176" i="14"/>
  <c r="CU176" i="14"/>
  <c r="CY176" i="14"/>
  <c r="L176" i="14"/>
  <c r="P176" i="14"/>
  <c r="T176" i="14"/>
  <c r="X176" i="14"/>
  <c r="AB176" i="14"/>
  <c r="AF176" i="14"/>
  <c r="AJ176" i="14"/>
  <c r="AN176" i="14"/>
  <c r="AR176" i="14"/>
  <c r="AV176" i="14"/>
  <c r="AZ176" i="14"/>
  <c r="BD176" i="14"/>
  <c r="BH176" i="14"/>
  <c r="BL176" i="14"/>
  <c r="BP176" i="14"/>
  <c r="BT176" i="14"/>
  <c r="BX176" i="14"/>
  <c r="CB176" i="14"/>
  <c r="CF176" i="14"/>
  <c r="CJ176" i="14"/>
  <c r="CN176" i="14"/>
  <c r="CR176" i="14"/>
  <c r="CV176" i="14"/>
  <c r="K172" i="14"/>
  <c r="O172" i="14"/>
  <c r="S172" i="14"/>
  <c r="W172" i="14"/>
  <c r="AA172" i="14"/>
  <c r="AE172" i="14"/>
  <c r="AI172" i="14"/>
  <c r="AM172" i="14"/>
  <c r="AQ172" i="14"/>
  <c r="AU172" i="14"/>
  <c r="AY172" i="14"/>
  <c r="BC172" i="14"/>
  <c r="BG172" i="14"/>
  <c r="BK172" i="14"/>
  <c r="BO172" i="14"/>
  <c r="BS172" i="14"/>
  <c r="BW172" i="14"/>
  <c r="CA172" i="14"/>
  <c r="CE172" i="14"/>
  <c r="CI172" i="14"/>
  <c r="CM172" i="14"/>
  <c r="CQ172" i="14"/>
  <c r="CU172" i="14"/>
  <c r="CY172" i="14"/>
  <c r="L172" i="14"/>
  <c r="P172" i="14"/>
  <c r="T172" i="14"/>
  <c r="X172" i="14"/>
  <c r="AB172" i="14"/>
  <c r="AF172" i="14"/>
  <c r="AJ172" i="14"/>
  <c r="AN172" i="14"/>
  <c r="AR172" i="14"/>
  <c r="AV172" i="14"/>
  <c r="AZ172" i="14"/>
  <c r="BD172" i="14"/>
  <c r="BH172" i="14"/>
  <c r="BL172" i="14"/>
  <c r="BP172" i="14"/>
  <c r="BT172" i="14"/>
  <c r="BX172" i="14"/>
  <c r="CB172" i="14"/>
  <c r="CF172" i="14"/>
  <c r="CJ172" i="14"/>
  <c r="CN172" i="14"/>
  <c r="CR172" i="14"/>
  <c r="CV172" i="14"/>
  <c r="K168" i="14"/>
  <c r="O168" i="14"/>
  <c r="S168" i="14"/>
  <c r="W168" i="14"/>
  <c r="AA168" i="14"/>
  <c r="AE168" i="14"/>
  <c r="AI168" i="14"/>
  <c r="AM168" i="14"/>
  <c r="AQ168" i="14"/>
  <c r="AU168" i="14"/>
  <c r="AY168" i="14"/>
  <c r="BC168" i="14"/>
  <c r="BG168" i="14"/>
  <c r="BK168" i="14"/>
  <c r="BO168" i="14"/>
  <c r="BS168" i="14"/>
  <c r="BW168" i="14"/>
  <c r="CA168" i="14"/>
  <c r="CE168" i="14"/>
  <c r="CI168" i="14"/>
  <c r="CM168" i="14"/>
  <c r="CQ168" i="14"/>
  <c r="CU168" i="14"/>
  <c r="CY168" i="14"/>
  <c r="L168" i="14"/>
  <c r="P168" i="14"/>
  <c r="T168" i="14"/>
  <c r="X168" i="14"/>
  <c r="AB168" i="14"/>
  <c r="AF168" i="14"/>
  <c r="AJ168" i="14"/>
  <c r="AN168" i="14"/>
  <c r="AR168" i="14"/>
  <c r="AV168" i="14"/>
  <c r="AZ168" i="14"/>
  <c r="BD168" i="14"/>
  <c r="BH168" i="14"/>
  <c r="BL168" i="14"/>
  <c r="BP168" i="14"/>
  <c r="BT168" i="14"/>
  <c r="BX168" i="14"/>
  <c r="CB168" i="14"/>
  <c r="CF168" i="14"/>
  <c r="CJ168" i="14"/>
  <c r="CN168" i="14"/>
  <c r="CR168" i="14"/>
  <c r="CV168" i="14"/>
  <c r="K164" i="14"/>
  <c r="O164" i="14"/>
  <c r="S164" i="14"/>
  <c r="W164" i="14"/>
  <c r="AA164" i="14"/>
  <c r="AE164" i="14"/>
  <c r="AI164" i="14"/>
  <c r="AM164" i="14"/>
  <c r="AQ164" i="14"/>
  <c r="AU164" i="14"/>
  <c r="AY164" i="14"/>
  <c r="BC164" i="14"/>
  <c r="BG164" i="14"/>
  <c r="BK164" i="14"/>
  <c r="BO164" i="14"/>
  <c r="BS164" i="14"/>
  <c r="BW164" i="14"/>
  <c r="CA164" i="14"/>
  <c r="CE164" i="14"/>
  <c r="CI164" i="14"/>
  <c r="CM164" i="14"/>
  <c r="CQ164" i="14"/>
  <c r="CU164" i="14"/>
  <c r="CY164" i="14"/>
  <c r="L164" i="14"/>
  <c r="P164" i="14"/>
  <c r="T164" i="14"/>
  <c r="X164" i="14"/>
  <c r="AB164" i="14"/>
  <c r="AF164" i="14"/>
  <c r="AJ164" i="14"/>
  <c r="AN164" i="14"/>
  <c r="AR164" i="14"/>
  <c r="AV164" i="14"/>
  <c r="AZ164" i="14"/>
  <c r="BD164" i="14"/>
  <c r="BH164" i="14"/>
  <c r="BL164" i="14"/>
  <c r="BP164" i="14"/>
  <c r="BT164" i="14"/>
  <c r="BX164" i="14"/>
  <c r="CB164" i="14"/>
  <c r="CF164" i="14"/>
  <c r="CJ164" i="14"/>
  <c r="CN164" i="14"/>
  <c r="CR164" i="14"/>
  <c r="CV164" i="14"/>
  <c r="I160" i="14"/>
  <c r="M160" i="14"/>
  <c r="Q160" i="14"/>
  <c r="U160" i="14"/>
  <c r="Y160" i="14"/>
  <c r="AC160" i="14"/>
  <c r="AG160" i="14"/>
  <c r="AK160" i="14"/>
  <c r="AO160" i="14"/>
  <c r="AS160" i="14"/>
  <c r="AW160" i="14"/>
  <c r="BA160" i="14"/>
  <c r="BE160" i="14"/>
  <c r="BI160" i="14"/>
  <c r="BM160" i="14"/>
  <c r="BQ160" i="14"/>
  <c r="BU160" i="14"/>
  <c r="BY160" i="14"/>
  <c r="CC160" i="14"/>
  <c r="CG160" i="14"/>
  <c r="CK160" i="14"/>
  <c r="CO160" i="14"/>
  <c r="CS160" i="14"/>
  <c r="CW160" i="14"/>
  <c r="N160" i="14"/>
  <c r="S160" i="14"/>
  <c r="X160" i="14"/>
  <c r="AD160" i="14"/>
  <c r="AI160" i="14"/>
  <c r="AN160" i="14"/>
  <c r="AT160" i="14"/>
  <c r="AY160" i="14"/>
  <c r="BD160" i="14"/>
  <c r="BJ160" i="14"/>
  <c r="BO160" i="14"/>
  <c r="BT160" i="14"/>
  <c r="BZ160" i="14"/>
  <c r="CE160" i="14"/>
  <c r="CJ160" i="14"/>
  <c r="CP160" i="14"/>
  <c r="CU160" i="14"/>
  <c r="J160" i="14"/>
  <c r="O160" i="14"/>
  <c r="T160" i="14"/>
  <c r="Z160" i="14"/>
  <c r="AE160" i="14"/>
  <c r="AJ160" i="14"/>
  <c r="AP160" i="14"/>
  <c r="AU160" i="14"/>
  <c r="AZ160" i="14"/>
  <c r="BF160" i="14"/>
  <c r="BK160" i="14"/>
  <c r="BP160" i="14"/>
  <c r="BV160" i="14"/>
  <c r="CA160" i="14"/>
  <c r="CF160" i="14"/>
  <c r="CL160" i="14"/>
  <c r="CQ160" i="14"/>
  <c r="CV160" i="14"/>
  <c r="L156" i="14"/>
  <c r="P156" i="14"/>
  <c r="T156" i="14"/>
  <c r="X156" i="14"/>
  <c r="AB156" i="14"/>
  <c r="AF156" i="14"/>
  <c r="AJ156" i="14"/>
  <c r="AN156" i="14"/>
  <c r="AR156" i="14"/>
  <c r="AV156" i="14"/>
  <c r="AZ156" i="14"/>
  <c r="BD156" i="14"/>
  <c r="BH156" i="14"/>
  <c r="BL156" i="14"/>
  <c r="BP156" i="14"/>
  <c r="BT156" i="14"/>
  <c r="BX156" i="14"/>
  <c r="CB156" i="14"/>
  <c r="CF156" i="14"/>
  <c r="CJ156" i="14"/>
  <c r="CN156" i="14"/>
  <c r="CR156" i="14"/>
  <c r="CV156" i="14"/>
  <c r="I156" i="14"/>
  <c r="M156" i="14"/>
  <c r="Q156" i="14"/>
  <c r="U156" i="14"/>
  <c r="Y156" i="14"/>
  <c r="AC156" i="14"/>
  <c r="AG156" i="14"/>
  <c r="AK156" i="14"/>
  <c r="AO156" i="14"/>
  <c r="AS156" i="14"/>
  <c r="AW156" i="14"/>
  <c r="BA156" i="14"/>
  <c r="BE156" i="14"/>
  <c r="BI156" i="14"/>
  <c r="BM156" i="14"/>
  <c r="BQ156" i="14"/>
  <c r="BU156" i="14"/>
  <c r="BY156" i="14"/>
  <c r="CC156" i="14"/>
  <c r="CG156" i="14"/>
  <c r="CK156" i="14"/>
  <c r="CO156" i="14"/>
  <c r="CS156" i="14"/>
  <c r="CW156" i="14"/>
  <c r="K156" i="14"/>
  <c r="S156" i="14"/>
  <c r="AA156" i="14"/>
  <c r="AI156" i="14"/>
  <c r="AQ156" i="14"/>
  <c r="AY156" i="14"/>
  <c r="BG156" i="14"/>
  <c r="BO156" i="14"/>
  <c r="BW156" i="14"/>
  <c r="CE156" i="14"/>
  <c r="CM156" i="14"/>
  <c r="CU156" i="14"/>
  <c r="N156" i="14"/>
  <c r="V156" i="14"/>
  <c r="AD156" i="14"/>
  <c r="AL156" i="14"/>
  <c r="AT156" i="14"/>
  <c r="BB156" i="14"/>
  <c r="BJ156" i="14"/>
  <c r="BR156" i="14"/>
  <c r="BZ156" i="14"/>
  <c r="CH156" i="14"/>
  <c r="CP156" i="14"/>
  <c r="CX156" i="14"/>
  <c r="L152" i="14"/>
  <c r="P152" i="14"/>
  <c r="T152" i="14"/>
  <c r="X152" i="14"/>
  <c r="AB152" i="14"/>
  <c r="AF152" i="14"/>
  <c r="AJ152" i="14"/>
  <c r="AN152" i="14"/>
  <c r="AR152" i="14"/>
  <c r="AV152" i="14"/>
  <c r="AZ152" i="14"/>
  <c r="BD152" i="14"/>
  <c r="BH152" i="14"/>
  <c r="BL152" i="14"/>
  <c r="BP152" i="14"/>
  <c r="BT152" i="14"/>
  <c r="BX152" i="14"/>
  <c r="CB152" i="14"/>
  <c r="CF152" i="14"/>
  <c r="CJ152" i="14"/>
  <c r="CN152" i="14"/>
  <c r="CR152" i="14"/>
  <c r="CV152" i="14"/>
  <c r="I152" i="14"/>
  <c r="M152" i="14"/>
  <c r="Q152" i="14"/>
  <c r="U152" i="14"/>
  <c r="Y152" i="14"/>
  <c r="AC152" i="14"/>
  <c r="AG152" i="14"/>
  <c r="AK152" i="14"/>
  <c r="AO152" i="14"/>
  <c r="AS152" i="14"/>
  <c r="AW152" i="14"/>
  <c r="BA152" i="14"/>
  <c r="BE152" i="14"/>
  <c r="BI152" i="14"/>
  <c r="BM152" i="14"/>
  <c r="BQ152" i="14"/>
  <c r="BU152" i="14"/>
  <c r="BY152" i="14"/>
  <c r="CC152" i="14"/>
  <c r="CG152" i="14"/>
  <c r="CK152" i="14"/>
  <c r="CO152" i="14"/>
  <c r="CS152" i="14"/>
  <c r="CW152" i="14"/>
  <c r="N152" i="14"/>
  <c r="V152" i="14"/>
  <c r="AD152" i="14"/>
  <c r="AL152" i="14"/>
  <c r="AT152" i="14"/>
  <c r="BB152" i="14"/>
  <c r="BJ152" i="14"/>
  <c r="BR152" i="14"/>
  <c r="BZ152" i="14"/>
  <c r="CH152" i="14"/>
  <c r="CP152" i="14"/>
  <c r="CX152" i="14"/>
  <c r="R152" i="14"/>
  <c r="AA152" i="14"/>
  <c r="AM152" i="14"/>
  <c r="AX152" i="14"/>
  <c r="BG152" i="14"/>
  <c r="BS152" i="14"/>
  <c r="CD152" i="14"/>
  <c r="CM152" i="14"/>
  <c r="CY152" i="14"/>
  <c r="J152" i="14"/>
  <c r="S152" i="14"/>
  <c r="AE152" i="14"/>
  <c r="AP152" i="14"/>
  <c r="AY152" i="14"/>
  <c r="BK152" i="14"/>
  <c r="BV152" i="14"/>
  <c r="CE152" i="14"/>
  <c r="CQ152" i="14"/>
  <c r="L148" i="14"/>
  <c r="P148" i="14"/>
  <c r="T148" i="14"/>
  <c r="X148" i="14"/>
  <c r="AB148" i="14"/>
  <c r="AF148" i="14"/>
  <c r="AJ148" i="14"/>
  <c r="AN148" i="14"/>
  <c r="AR148" i="14"/>
  <c r="AV148" i="14"/>
  <c r="AZ148" i="14"/>
  <c r="BD148" i="14"/>
  <c r="BH148" i="14"/>
  <c r="BL148" i="14"/>
  <c r="BP148" i="14"/>
  <c r="BT148" i="14"/>
  <c r="BX148" i="14"/>
  <c r="CB148" i="14"/>
  <c r="CF148" i="14"/>
  <c r="CJ148" i="14"/>
  <c r="CN148" i="14"/>
  <c r="CR148" i="14"/>
  <c r="CV148" i="14"/>
  <c r="I148" i="14"/>
  <c r="M148" i="14"/>
  <c r="Q148" i="14"/>
  <c r="U148" i="14"/>
  <c r="Y148" i="14"/>
  <c r="AC148" i="14"/>
  <c r="AG148" i="14"/>
  <c r="AK148" i="14"/>
  <c r="AO148" i="14"/>
  <c r="AS148" i="14"/>
  <c r="AW148" i="14"/>
  <c r="BA148" i="14"/>
  <c r="BE148" i="14"/>
  <c r="BI148" i="14"/>
  <c r="BM148" i="14"/>
  <c r="BQ148" i="14"/>
  <c r="BU148" i="14"/>
  <c r="BY148" i="14"/>
  <c r="CC148" i="14"/>
  <c r="CG148" i="14"/>
  <c r="CK148" i="14"/>
  <c r="CO148" i="14"/>
  <c r="CS148" i="14"/>
  <c r="CW148" i="14"/>
  <c r="J148" i="14"/>
  <c r="R148" i="14"/>
  <c r="Z148" i="14"/>
  <c r="AH148" i="14"/>
  <c r="AP148" i="14"/>
  <c r="AX148" i="14"/>
  <c r="BF148" i="14"/>
  <c r="BN148" i="14"/>
  <c r="BV148" i="14"/>
  <c r="CD148" i="14"/>
  <c r="CL148" i="14"/>
  <c r="CT148" i="14"/>
  <c r="O148" i="14"/>
  <c r="W148" i="14"/>
  <c r="AE148" i="14"/>
  <c r="AM148" i="14"/>
  <c r="AU148" i="14"/>
  <c r="BC148" i="14"/>
  <c r="BK148" i="14"/>
  <c r="BS148" i="14"/>
  <c r="CA148" i="14"/>
  <c r="CI148" i="14"/>
  <c r="CQ148" i="14"/>
  <c r="CY148" i="14"/>
  <c r="V148" i="14"/>
  <c r="AL148" i="14"/>
  <c r="BB148" i="14"/>
  <c r="BR148" i="14"/>
  <c r="CH148" i="14"/>
  <c r="CX148" i="14"/>
  <c r="K148" i="14"/>
  <c r="AA148" i="14"/>
  <c r="AQ148" i="14"/>
  <c r="BG148" i="14"/>
  <c r="BW148" i="14"/>
  <c r="CM148" i="14"/>
  <c r="L144" i="14"/>
  <c r="P144" i="14"/>
  <c r="T144" i="14"/>
  <c r="X144" i="14"/>
  <c r="AB144" i="14"/>
  <c r="AF144" i="14"/>
  <c r="AJ144" i="14"/>
  <c r="AN144" i="14"/>
  <c r="AR144" i="14"/>
  <c r="AV144" i="14"/>
  <c r="AZ144" i="14"/>
  <c r="BD144" i="14"/>
  <c r="BH144" i="14"/>
  <c r="BL144" i="14"/>
  <c r="BP144" i="14"/>
  <c r="BT144" i="14"/>
  <c r="BX144" i="14"/>
  <c r="CB144" i="14"/>
  <c r="CF144" i="14"/>
  <c r="CJ144" i="14"/>
  <c r="M144" i="14"/>
  <c r="R144" i="14"/>
  <c r="W144" i="14"/>
  <c r="AC144" i="14"/>
  <c r="AH144" i="14"/>
  <c r="AM144" i="14"/>
  <c r="AS144" i="14"/>
  <c r="AX144" i="14"/>
  <c r="BC144" i="14"/>
  <c r="BI144" i="14"/>
  <c r="BN144" i="14"/>
  <c r="BS144" i="14"/>
  <c r="BY144" i="14"/>
  <c r="CD144" i="14"/>
  <c r="CI144" i="14"/>
  <c r="CN144" i="14"/>
  <c r="CR144" i="14"/>
  <c r="CV144" i="14"/>
  <c r="I144" i="14"/>
  <c r="N144" i="14"/>
  <c r="S144" i="14"/>
  <c r="Y144" i="14"/>
  <c r="AD144" i="14"/>
  <c r="AI144" i="14"/>
  <c r="AO144" i="14"/>
  <c r="AT144" i="14"/>
  <c r="AY144" i="14"/>
  <c r="BE144" i="14"/>
  <c r="BJ144" i="14"/>
  <c r="BO144" i="14"/>
  <c r="BU144" i="14"/>
  <c r="BZ144" i="14"/>
  <c r="CE144" i="14"/>
  <c r="CK144" i="14"/>
  <c r="CO144" i="14"/>
  <c r="CS144" i="14"/>
  <c r="CW144" i="14"/>
  <c r="J144" i="14"/>
  <c r="U144" i="14"/>
  <c r="AE144" i="14"/>
  <c r="AP144" i="14"/>
  <c r="BA144" i="14"/>
  <c r="BK144" i="14"/>
  <c r="BV144" i="14"/>
  <c r="CG144" i="14"/>
  <c r="CP144" i="14"/>
  <c r="CX144" i="14"/>
  <c r="Q144" i="14"/>
  <c r="AA144" i="14"/>
  <c r="AL144" i="14"/>
  <c r="AW144" i="14"/>
  <c r="BG144" i="14"/>
  <c r="BR144" i="14"/>
  <c r="CC144" i="14"/>
  <c r="CM144" i="14"/>
  <c r="CU144" i="14"/>
  <c r="O144" i="14"/>
  <c r="AK144" i="14"/>
  <c r="BF144" i="14"/>
  <c r="CA144" i="14"/>
  <c r="CT144" i="14"/>
  <c r="V144" i="14"/>
  <c r="AQ144" i="14"/>
  <c r="BM144" i="14"/>
  <c r="CH144" i="14"/>
  <c r="CY144" i="14"/>
  <c r="K140" i="14"/>
  <c r="O140" i="14"/>
  <c r="S140" i="14"/>
  <c r="W140" i="14"/>
  <c r="AA140" i="14"/>
  <c r="AE140" i="14"/>
  <c r="AI140" i="14"/>
  <c r="AM140" i="14"/>
  <c r="AQ140" i="14"/>
  <c r="AU140" i="14"/>
  <c r="AY140" i="14"/>
  <c r="BC140" i="14"/>
  <c r="BG140" i="14"/>
  <c r="BK140" i="14"/>
  <c r="BO140" i="14"/>
  <c r="BS140" i="14"/>
  <c r="BW140" i="14"/>
  <c r="CA140" i="14"/>
  <c r="CE140" i="14"/>
  <c r="CI140" i="14"/>
  <c r="CM140" i="14"/>
  <c r="CQ140" i="14"/>
  <c r="CU140" i="14"/>
  <c r="CY140" i="14"/>
  <c r="L140" i="14"/>
  <c r="P140" i="14"/>
  <c r="T140" i="14"/>
  <c r="X140" i="14"/>
  <c r="AB140" i="14"/>
  <c r="AF140" i="14"/>
  <c r="AJ140" i="14"/>
  <c r="AN140" i="14"/>
  <c r="AR140" i="14"/>
  <c r="AV140" i="14"/>
  <c r="AZ140" i="14"/>
  <c r="BD140" i="14"/>
  <c r="BH140" i="14"/>
  <c r="BL140" i="14"/>
  <c r="BP140" i="14"/>
  <c r="BT140" i="14"/>
  <c r="BX140" i="14"/>
  <c r="CB140" i="14"/>
  <c r="CF140" i="14"/>
  <c r="CJ140" i="14"/>
  <c r="CN140" i="14"/>
  <c r="CR140" i="14"/>
  <c r="CV140" i="14"/>
  <c r="I140" i="14"/>
  <c r="Q140" i="14"/>
  <c r="Y140" i="14"/>
  <c r="AG140" i="14"/>
  <c r="AO140" i="14"/>
  <c r="AW140" i="14"/>
  <c r="BE140" i="14"/>
  <c r="BM140" i="14"/>
  <c r="BU140" i="14"/>
  <c r="CC140" i="14"/>
  <c r="CK140" i="14"/>
  <c r="CS140" i="14"/>
  <c r="J140" i="14"/>
  <c r="R140" i="14"/>
  <c r="Z140" i="14"/>
  <c r="AH140" i="14"/>
  <c r="AP140" i="14"/>
  <c r="AX140" i="14"/>
  <c r="BF140" i="14"/>
  <c r="BN140" i="14"/>
  <c r="BV140" i="14"/>
  <c r="CD140" i="14"/>
  <c r="CL140" i="14"/>
  <c r="CT140" i="14"/>
  <c r="M140" i="14"/>
  <c r="AC140" i="14"/>
  <c r="AS140" i="14"/>
  <c r="BI140" i="14"/>
  <c r="BY140" i="14"/>
  <c r="CO140" i="14"/>
  <c r="V140" i="14"/>
  <c r="AL140" i="14"/>
  <c r="BB140" i="14"/>
  <c r="BR140" i="14"/>
  <c r="CH140" i="14"/>
  <c r="CX140" i="14"/>
  <c r="U140" i="14"/>
  <c r="BA140" i="14"/>
  <c r="CG140" i="14"/>
  <c r="AD140" i="14"/>
  <c r="BJ140" i="14"/>
  <c r="CP140" i="14"/>
  <c r="K136" i="14"/>
  <c r="O136" i="14"/>
  <c r="S136" i="14"/>
  <c r="W136" i="14"/>
  <c r="AA136" i="14"/>
  <c r="AE136" i="14"/>
  <c r="AI136" i="14"/>
  <c r="AM136" i="14"/>
  <c r="AQ136" i="14"/>
  <c r="AU136" i="14"/>
  <c r="AY136" i="14"/>
  <c r="BC136" i="14"/>
  <c r="BG136" i="14"/>
  <c r="BK136" i="14"/>
  <c r="BO136" i="14"/>
  <c r="BS136" i="14"/>
  <c r="BW136" i="14"/>
  <c r="CA136" i="14"/>
  <c r="CE136" i="14"/>
  <c r="CI136" i="14"/>
  <c r="CM136" i="14"/>
  <c r="CQ136" i="14"/>
  <c r="CU136" i="14"/>
  <c r="CY136" i="14"/>
  <c r="L136" i="14"/>
  <c r="P136" i="14"/>
  <c r="T136" i="14"/>
  <c r="X136" i="14"/>
  <c r="AB136" i="14"/>
  <c r="AF136" i="14"/>
  <c r="AJ136" i="14"/>
  <c r="AN136" i="14"/>
  <c r="AR136" i="14"/>
  <c r="AV136" i="14"/>
  <c r="AZ136" i="14"/>
  <c r="BD136" i="14"/>
  <c r="BH136" i="14"/>
  <c r="BL136" i="14"/>
  <c r="BP136" i="14"/>
  <c r="BT136" i="14"/>
  <c r="BX136" i="14"/>
  <c r="CB136" i="14"/>
  <c r="CF136" i="14"/>
  <c r="CJ136" i="14"/>
  <c r="CN136" i="14"/>
  <c r="CR136" i="14"/>
  <c r="CV136" i="14"/>
  <c r="M136" i="14"/>
  <c r="U136" i="14"/>
  <c r="AC136" i="14"/>
  <c r="AK136" i="14"/>
  <c r="AS136" i="14"/>
  <c r="BA136" i="14"/>
  <c r="BI136" i="14"/>
  <c r="BQ136" i="14"/>
  <c r="BY136" i="14"/>
  <c r="CG136" i="14"/>
  <c r="CO136" i="14"/>
  <c r="CW136" i="14"/>
  <c r="N136" i="14"/>
  <c r="V136" i="14"/>
  <c r="AD136" i="14"/>
  <c r="AL136" i="14"/>
  <c r="AT136" i="14"/>
  <c r="BB136" i="14"/>
  <c r="BJ136" i="14"/>
  <c r="BR136" i="14"/>
  <c r="BZ136" i="14"/>
  <c r="CH136" i="14"/>
  <c r="CP136" i="14"/>
  <c r="CX136" i="14"/>
  <c r="I136" i="14"/>
  <c r="Y136" i="14"/>
  <c r="AO136" i="14"/>
  <c r="BE136" i="14"/>
  <c r="BU136" i="14"/>
  <c r="CK136" i="14"/>
  <c r="R136" i="14"/>
  <c r="AH136" i="14"/>
  <c r="AX136" i="14"/>
  <c r="BN136" i="14"/>
  <c r="CD136" i="14"/>
  <c r="CT136" i="14"/>
  <c r="Q136" i="14"/>
  <c r="AW136" i="14"/>
  <c r="CC136" i="14"/>
  <c r="Z136" i="14"/>
  <c r="BF136" i="14"/>
  <c r="CL136" i="14"/>
  <c r="I132" i="14"/>
  <c r="M132" i="14"/>
  <c r="Q132" i="14"/>
  <c r="U132" i="14"/>
  <c r="Y132" i="14"/>
  <c r="AC132" i="14"/>
  <c r="AG132" i="14"/>
  <c r="AK132" i="14"/>
  <c r="AO132" i="14"/>
  <c r="AS132" i="14"/>
  <c r="AW132" i="14"/>
  <c r="BA132" i="14"/>
  <c r="L132" i="14"/>
  <c r="R132" i="14"/>
  <c r="W132" i="14"/>
  <c r="AB132" i="14"/>
  <c r="AH132" i="14"/>
  <c r="AM132" i="14"/>
  <c r="AR132" i="14"/>
  <c r="AX132" i="14"/>
  <c r="BC132" i="14"/>
  <c r="BG132" i="14"/>
  <c r="BK132" i="14"/>
  <c r="BO132" i="14"/>
  <c r="BS132" i="14"/>
  <c r="BW132" i="14"/>
  <c r="CA132" i="14"/>
  <c r="CE132" i="14"/>
  <c r="CI132" i="14"/>
  <c r="CM132" i="14"/>
  <c r="CQ132" i="14"/>
  <c r="CU132" i="14"/>
  <c r="CY132" i="14"/>
  <c r="N132" i="14"/>
  <c r="S132" i="14"/>
  <c r="X132" i="14"/>
  <c r="AD132" i="14"/>
  <c r="AI132" i="14"/>
  <c r="AN132" i="14"/>
  <c r="AT132" i="14"/>
  <c r="AY132" i="14"/>
  <c r="BD132" i="14"/>
  <c r="BH132" i="14"/>
  <c r="BL132" i="14"/>
  <c r="BP132" i="14"/>
  <c r="BT132" i="14"/>
  <c r="BX132" i="14"/>
  <c r="CB132" i="14"/>
  <c r="CF132" i="14"/>
  <c r="CJ132" i="14"/>
  <c r="CN132" i="14"/>
  <c r="CR132" i="14"/>
  <c r="CV132" i="14"/>
  <c r="O132" i="14"/>
  <c r="Z132" i="14"/>
  <c r="AJ132" i="14"/>
  <c r="AU132" i="14"/>
  <c r="BE132" i="14"/>
  <c r="BM132" i="14"/>
  <c r="BU132" i="14"/>
  <c r="CC132" i="14"/>
  <c r="CK132" i="14"/>
  <c r="CS132" i="14"/>
  <c r="P132" i="14"/>
  <c r="AA132" i="14"/>
  <c r="AL132" i="14"/>
  <c r="AV132" i="14"/>
  <c r="BF132" i="14"/>
  <c r="BN132" i="14"/>
  <c r="BV132" i="14"/>
  <c r="CD132" i="14"/>
  <c r="CL132" i="14"/>
  <c r="CT132" i="14"/>
  <c r="J132" i="14"/>
  <c r="AE132" i="14"/>
  <c r="AZ132" i="14"/>
  <c r="BQ132" i="14"/>
  <c r="CG132" i="14"/>
  <c r="CW132" i="14"/>
  <c r="V132" i="14"/>
  <c r="AQ132" i="14"/>
  <c r="BJ132" i="14"/>
  <c r="BZ132" i="14"/>
  <c r="CP132" i="14"/>
  <c r="AP132" i="14"/>
  <c r="BY132" i="14"/>
  <c r="K132" i="14"/>
  <c r="BB132" i="14"/>
  <c r="CH132" i="14"/>
  <c r="L128" i="14"/>
  <c r="P128" i="14"/>
  <c r="T128" i="14"/>
  <c r="X128" i="14"/>
  <c r="AB128" i="14"/>
  <c r="AF128" i="14"/>
  <c r="AJ128" i="14"/>
  <c r="AN128" i="14"/>
  <c r="AR128" i="14"/>
  <c r="AV128" i="14"/>
  <c r="AZ128" i="14"/>
  <c r="BD128" i="14"/>
  <c r="BH128" i="14"/>
  <c r="BL128" i="14"/>
  <c r="BP128" i="14"/>
  <c r="BT128" i="14"/>
  <c r="BX128" i="14"/>
  <c r="CB128" i="14"/>
  <c r="CF128" i="14"/>
  <c r="CJ128" i="14"/>
  <c r="CN128" i="14"/>
  <c r="CR128" i="14"/>
  <c r="CV128" i="14"/>
  <c r="I128" i="14"/>
  <c r="M128" i="14"/>
  <c r="Q128" i="14"/>
  <c r="U128" i="14"/>
  <c r="Y128" i="14"/>
  <c r="AC128" i="14"/>
  <c r="AG128" i="14"/>
  <c r="AK128" i="14"/>
  <c r="AO128" i="14"/>
  <c r="AS128" i="14"/>
  <c r="AW128" i="14"/>
  <c r="BA128" i="14"/>
  <c r="BE128" i="14"/>
  <c r="BI128" i="14"/>
  <c r="BM128" i="14"/>
  <c r="BQ128" i="14"/>
  <c r="BU128" i="14"/>
  <c r="BY128" i="14"/>
  <c r="CC128" i="14"/>
  <c r="CG128" i="14"/>
  <c r="CK128" i="14"/>
  <c r="CO128" i="14"/>
  <c r="CS128" i="14"/>
  <c r="CW128" i="14"/>
  <c r="J128" i="14"/>
  <c r="R128" i="14"/>
  <c r="Z128" i="14"/>
  <c r="AH128" i="14"/>
  <c r="AP128" i="14"/>
  <c r="AX128" i="14"/>
  <c r="BF128" i="14"/>
  <c r="BN128" i="14"/>
  <c r="BV128" i="14"/>
  <c r="CD128" i="14"/>
  <c r="CL128" i="14"/>
  <c r="CT128" i="14"/>
  <c r="K128" i="14"/>
  <c r="S128" i="14"/>
  <c r="AA128" i="14"/>
  <c r="AI128" i="14"/>
  <c r="AQ128" i="14"/>
  <c r="AY128" i="14"/>
  <c r="BG128" i="14"/>
  <c r="BO128" i="14"/>
  <c r="BW128" i="14"/>
  <c r="CE128" i="14"/>
  <c r="CM128" i="14"/>
  <c r="CU128" i="14"/>
  <c r="V128" i="14"/>
  <c r="AL128" i="14"/>
  <c r="BB128" i="14"/>
  <c r="BR128" i="14"/>
  <c r="CH128" i="14"/>
  <c r="CX128" i="14"/>
  <c r="W128" i="14"/>
  <c r="AM128" i="14"/>
  <c r="BC128" i="14"/>
  <c r="BS128" i="14"/>
  <c r="CI128" i="14"/>
  <c r="CY128" i="14"/>
  <c r="AD128" i="14"/>
  <c r="BJ128" i="14"/>
  <c r="CP128" i="14"/>
  <c r="O128" i="14"/>
  <c r="AU128" i="14"/>
  <c r="CA128" i="14"/>
  <c r="AT128" i="14"/>
  <c r="BK128" i="14"/>
  <c r="L124" i="14"/>
  <c r="P124" i="14"/>
  <c r="T124" i="14"/>
  <c r="X124" i="14"/>
  <c r="AB124" i="14"/>
  <c r="AF124" i="14"/>
  <c r="AJ124" i="14"/>
  <c r="AN124" i="14"/>
  <c r="AR124" i="14"/>
  <c r="AV124" i="14"/>
  <c r="AZ124" i="14"/>
  <c r="BD124" i="14"/>
  <c r="BH124" i="14"/>
  <c r="BL124" i="14"/>
  <c r="BP124" i="14"/>
  <c r="BT124" i="14"/>
  <c r="BX124" i="14"/>
  <c r="CB124" i="14"/>
  <c r="CF124" i="14"/>
  <c r="CJ124" i="14"/>
  <c r="CN124" i="14"/>
  <c r="CR124" i="14"/>
  <c r="CV124" i="14"/>
  <c r="I124" i="14"/>
  <c r="M124" i="14"/>
  <c r="Q124" i="14"/>
  <c r="U124" i="14"/>
  <c r="Y124" i="14"/>
  <c r="AC124" i="14"/>
  <c r="AG124" i="14"/>
  <c r="AK124" i="14"/>
  <c r="AO124" i="14"/>
  <c r="AS124" i="14"/>
  <c r="AW124" i="14"/>
  <c r="BA124" i="14"/>
  <c r="BE124" i="14"/>
  <c r="BI124" i="14"/>
  <c r="BM124" i="14"/>
  <c r="BQ124" i="14"/>
  <c r="BU124" i="14"/>
  <c r="BY124" i="14"/>
  <c r="CC124" i="14"/>
  <c r="CG124" i="14"/>
  <c r="CK124" i="14"/>
  <c r="CO124" i="14"/>
  <c r="CS124" i="14"/>
  <c r="CW124" i="14"/>
  <c r="N124" i="14"/>
  <c r="V124" i="14"/>
  <c r="AD124" i="14"/>
  <c r="AL124" i="14"/>
  <c r="AT124" i="14"/>
  <c r="BB124" i="14"/>
  <c r="BJ124" i="14"/>
  <c r="BR124" i="14"/>
  <c r="BZ124" i="14"/>
  <c r="CH124" i="14"/>
  <c r="CP124" i="14"/>
  <c r="CX124" i="14"/>
  <c r="K124" i="14"/>
  <c r="S124" i="14"/>
  <c r="AA124" i="14"/>
  <c r="AI124" i="14"/>
  <c r="AQ124" i="14"/>
  <c r="AY124" i="14"/>
  <c r="BG124" i="14"/>
  <c r="BO124" i="14"/>
  <c r="BW124" i="14"/>
  <c r="CE124" i="14"/>
  <c r="CM124" i="14"/>
  <c r="CU124" i="14"/>
  <c r="R124" i="14"/>
  <c r="AH124" i="14"/>
  <c r="AX124" i="14"/>
  <c r="BN124" i="14"/>
  <c r="CD124" i="14"/>
  <c r="CT124" i="14"/>
  <c r="W124" i="14"/>
  <c r="AM124" i="14"/>
  <c r="BC124" i="14"/>
  <c r="BS124" i="14"/>
  <c r="CI124" i="14"/>
  <c r="CY124" i="14"/>
  <c r="J124" i="14"/>
  <c r="AP124" i="14"/>
  <c r="BV124" i="14"/>
  <c r="O124" i="14"/>
  <c r="AU124" i="14"/>
  <c r="CA124" i="14"/>
  <c r="BF124" i="14"/>
  <c r="AE124" i="14"/>
  <c r="CQ124" i="14"/>
  <c r="Z124" i="14"/>
  <c r="BK124" i="14"/>
  <c r="K120" i="14"/>
  <c r="O120" i="14"/>
  <c r="S120" i="14"/>
  <c r="W120" i="14"/>
  <c r="AA120" i="14"/>
  <c r="AE120" i="14"/>
  <c r="AI120" i="14"/>
  <c r="AM120" i="14"/>
  <c r="AQ120" i="14"/>
  <c r="AU120" i="14"/>
  <c r="AY120" i="14"/>
  <c r="BC120" i="14"/>
  <c r="BG120" i="14"/>
  <c r="BK120" i="14"/>
  <c r="L120" i="14"/>
  <c r="P120" i="14"/>
  <c r="T120" i="14"/>
  <c r="X120" i="14"/>
  <c r="AB120" i="14"/>
  <c r="AF120" i="14"/>
  <c r="AJ120" i="14"/>
  <c r="AN120" i="14"/>
  <c r="AR120" i="14"/>
  <c r="AV120" i="14"/>
  <c r="AZ120" i="14"/>
  <c r="BD120" i="14"/>
  <c r="BH120" i="14"/>
  <c r="BL120" i="14"/>
  <c r="BP120" i="14"/>
  <c r="BT120" i="14"/>
  <c r="BX120" i="14"/>
  <c r="CB120" i="14"/>
  <c r="CF120" i="14"/>
  <c r="CJ120" i="14"/>
  <c r="CN120" i="14"/>
  <c r="CR120" i="14"/>
  <c r="CV120" i="14"/>
  <c r="I120" i="14"/>
  <c r="Q120" i="14"/>
  <c r="Y120" i="14"/>
  <c r="AG120" i="14"/>
  <c r="AO120" i="14"/>
  <c r="AW120" i="14"/>
  <c r="BE120" i="14"/>
  <c r="BM120" i="14"/>
  <c r="BR120" i="14"/>
  <c r="BW120" i="14"/>
  <c r="CC120" i="14"/>
  <c r="CH120" i="14"/>
  <c r="CM120" i="14"/>
  <c r="CS120" i="14"/>
  <c r="CX120" i="14"/>
  <c r="J120" i="14"/>
  <c r="R120" i="14"/>
  <c r="Z120" i="14"/>
  <c r="AH120" i="14"/>
  <c r="AP120" i="14"/>
  <c r="AX120" i="14"/>
  <c r="BF120" i="14"/>
  <c r="BN120" i="14"/>
  <c r="BS120" i="14"/>
  <c r="BY120" i="14"/>
  <c r="CD120" i="14"/>
  <c r="CI120" i="14"/>
  <c r="CO120" i="14"/>
  <c r="CT120" i="14"/>
  <c r="CY120" i="14"/>
  <c r="M120" i="14"/>
  <c r="AC120" i="14"/>
  <c r="AS120" i="14"/>
  <c r="BI120" i="14"/>
  <c r="BU120" i="14"/>
  <c r="CE120" i="14"/>
  <c r="CP120" i="14"/>
  <c r="V120" i="14"/>
  <c r="AL120" i="14"/>
  <c r="BB120" i="14"/>
  <c r="BQ120" i="14"/>
  <c r="CA120" i="14"/>
  <c r="CL120" i="14"/>
  <c r="CW120" i="14"/>
  <c r="U120" i="14"/>
  <c r="BA120" i="14"/>
  <c r="BZ120" i="14"/>
  <c r="CU120" i="14"/>
  <c r="AD120" i="14"/>
  <c r="BJ120" i="14"/>
  <c r="CG120" i="14"/>
  <c r="BO120" i="14"/>
  <c r="N120" i="14"/>
  <c r="BV120" i="14"/>
  <c r="CK120" i="14"/>
  <c r="AT120" i="14"/>
  <c r="J116" i="14"/>
  <c r="N116" i="14"/>
  <c r="R116" i="14"/>
  <c r="V116" i="14"/>
  <c r="Z116" i="14"/>
  <c r="AD116" i="14"/>
  <c r="AH116" i="14"/>
  <c r="AL116" i="14"/>
  <c r="AP116" i="14"/>
  <c r="AT116" i="14"/>
  <c r="AX116" i="14"/>
  <c r="BB116" i="14"/>
  <c r="BF116" i="14"/>
  <c r="BJ116" i="14"/>
  <c r="BN116" i="14"/>
  <c r="BR116" i="14"/>
  <c r="BV116" i="14"/>
  <c r="BZ116" i="14"/>
  <c r="CD116" i="14"/>
  <c r="CH116" i="14"/>
  <c r="CL116" i="14"/>
  <c r="CP116" i="14"/>
  <c r="CT116" i="14"/>
  <c r="CX116" i="14"/>
  <c r="I116" i="14"/>
  <c r="O116" i="14"/>
  <c r="T116" i="14"/>
  <c r="Y116" i="14"/>
  <c r="AE116" i="14"/>
  <c r="AJ116" i="14"/>
  <c r="AO116" i="14"/>
  <c r="AU116" i="14"/>
  <c r="AZ116" i="14"/>
  <c r="BE116" i="14"/>
  <c r="BK116" i="14"/>
  <c r="BP116" i="14"/>
  <c r="BU116" i="14"/>
  <c r="CA116" i="14"/>
  <c r="CF116" i="14"/>
  <c r="CK116" i="14"/>
  <c r="CQ116" i="14"/>
  <c r="P116" i="14"/>
  <c r="W116" i="14"/>
  <c r="AC116" i="14"/>
  <c r="AK116" i="14"/>
  <c r="AR116" i="14"/>
  <c r="AY116" i="14"/>
  <c r="BG116" i="14"/>
  <c r="BM116" i="14"/>
  <c r="BT116" i="14"/>
  <c r="CB116" i="14"/>
  <c r="CI116" i="14"/>
  <c r="CO116" i="14"/>
  <c r="CV116" i="14"/>
  <c r="K116" i="14"/>
  <c r="Q116" i="14"/>
  <c r="X116" i="14"/>
  <c r="AF116" i="14"/>
  <c r="AM116" i="14"/>
  <c r="AS116" i="14"/>
  <c r="BA116" i="14"/>
  <c r="BH116" i="14"/>
  <c r="BO116" i="14"/>
  <c r="BW116" i="14"/>
  <c r="CC116" i="14"/>
  <c r="CJ116" i="14"/>
  <c r="CR116" i="14"/>
  <c r="CW116" i="14"/>
  <c r="L116" i="14"/>
  <c r="AA116" i="14"/>
  <c r="AN116" i="14"/>
  <c r="BC116" i="14"/>
  <c r="BQ116" i="14"/>
  <c r="CE116" i="14"/>
  <c r="CS116" i="14"/>
  <c r="M116" i="14"/>
  <c r="AB116" i="14"/>
  <c r="AQ116" i="14"/>
  <c r="BD116" i="14"/>
  <c r="BS116" i="14"/>
  <c r="CG116" i="14"/>
  <c r="CU116" i="14"/>
  <c r="S116" i="14"/>
  <c r="AV116" i="14"/>
  <c r="BX116" i="14"/>
  <c r="CY116" i="14"/>
  <c r="AI116" i="14"/>
  <c r="BL116" i="14"/>
  <c r="CN116" i="14"/>
  <c r="BI116" i="14"/>
  <c r="U116" i="14"/>
  <c r="BY116" i="14"/>
  <c r="CM116" i="14"/>
  <c r="AG116" i="14"/>
  <c r="AW116" i="14"/>
  <c r="L112" i="14"/>
  <c r="P112" i="14"/>
  <c r="T112" i="14"/>
  <c r="X112" i="14"/>
  <c r="AB112" i="14"/>
  <c r="AF112" i="14"/>
  <c r="AJ112" i="14"/>
  <c r="AN112" i="14"/>
  <c r="AR112" i="14"/>
  <c r="AV112" i="14"/>
  <c r="AZ112" i="14"/>
  <c r="BD112" i="14"/>
  <c r="BH112" i="14"/>
  <c r="BL112" i="14"/>
  <c r="BP112" i="14"/>
  <c r="BT112" i="14"/>
  <c r="BX112" i="14"/>
  <c r="CB112" i="14"/>
  <c r="CF112" i="14"/>
  <c r="CJ112" i="14"/>
  <c r="CN112" i="14"/>
  <c r="CR112" i="14"/>
  <c r="CV112" i="14"/>
  <c r="I112" i="14"/>
  <c r="N112" i="14"/>
  <c r="S112" i="14"/>
  <c r="Y112" i="14"/>
  <c r="AD112" i="14"/>
  <c r="AI112" i="14"/>
  <c r="AO112" i="14"/>
  <c r="AT112" i="14"/>
  <c r="AY112" i="14"/>
  <c r="BE112" i="14"/>
  <c r="BJ112" i="14"/>
  <c r="BO112" i="14"/>
  <c r="BU112" i="14"/>
  <c r="BZ112" i="14"/>
  <c r="CE112" i="14"/>
  <c r="CK112" i="14"/>
  <c r="CP112" i="14"/>
  <c r="CU112" i="14"/>
  <c r="J112" i="14"/>
  <c r="O112" i="14"/>
  <c r="U112" i="14"/>
  <c r="Z112" i="14"/>
  <c r="AE112" i="14"/>
  <c r="AK112" i="14"/>
  <c r="AP112" i="14"/>
  <c r="AU112" i="14"/>
  <c r="BA112" i="14"/>
  <c r="BF112" i="14"/>
  <c r="BK112" i="14"/>
  <c r="BQ112" i="14"/>
  <c r="BV112" i="14"/>
  <c r="CA112" i="14"/>
  <c r="CG112" i="14"/>
  <c r="CL112" i="14"/>
  <c r="CQ112" i="14"/>
  <c r="CW112" i="14"/>
  <c r="K112" i="14"/>
  <c r="V112" i="14"/>
  <c r="AG112" i="14"/>
  <c r="AQ112" i="14"/>
  <c r="BB112" i="14"/>
  <c r="BM112" i="14"/>
  <c r="BW112" i="14"/>
  <c r="CH112" i="14"/>
  <c r="CS112" i="14"/>
  <c r="M112" i="14"/>
  <c r="W112" i="14"/>
  <c r="AH112" i="14"/>
  <c r="AS112" i="14"/>
  <c r="BC112" i="14"/>
  <c r="BN112" i="14"/>
  <c r="BY112" i="14"/>
  <c r="CI112" i="14"/>
  <c r="CT112" i="14"/>
  <c r="AA112" i="14"/>
  <c r="AW112" i="14"/>
  <c r="BR112" i="14"/>
  <c r="CM112" i="14"/>
  <c r="AC112" i="14"/>
  <c r="AX112" i="14"/>
  <c r="BS112" i="14"/>
  <c r="CO112" i="14"/>
  <c r="Q112" i="14"/>
  <c r="BG112" i="14"/>
  <c r="CX112" i="14"/>
  <c r="R112" i="14"/>
  <c r="BI112" i="14"/>
  <c r="CY112" i="14"/>
  <c r="CC112" i="14"/>
  <c r="AM112" i="14"/>
  <c r="AL112" i="14"/>
  <c r="CD112" i="14"/>
  <c r="E204" i="14"/>
  <c r="E200" i="14"/>
  <c r="E196" i="14"/>
  <c r="E192" i="14"/>
  <c r="E188" i="14"/>
  <c r="E184" i="14"/>
  <c r="E180" i="14"/>
  <c r="E176" i="14"/>
  <c r="E172" i="14"/>
  <c r="E168" i="14"/>
  <c r="E164" i="14"/>
  <c r="E160" i="14"/>
  <c r="E156" i="14"/>
  <c r="E152" i="14"/>
  <c r="E148" i="14"/>
  <c r="E144" i="14"/>
  <c r="E140" i="14"/>
  <c r="E136" i="14"/>
  <c r="E132" i="14"/>
  <c r="E128" i="14"/>
  <c r="E124" i="14"/>
  <c r="E120" i="14"/>
  <c r="E116" i="14"/>
  <c r="E112" i="14"/>
  <c r="CV204" i="14"/>
  <c r="CR204" i="14"/>
  <c r="CN204" i="14"/>
  <c r="CJ204" i="14"/>
  <c r="CF204" i="14"/>
  <c r="CB204" i="14"/>
  <c r="BX204" i="14"/>
  <c r="BT204" i="14"/>
  <c r="BP204" i="14"/>
  <c r="BL204" i="14"/>
  <c r="BH204" i="14"/>
  <c r="BD204" i="14"/>
  <c r="AZ204" i="14"/>
  <c r="AV204" i="14"/>
  <c r="AR204" i="14"/>
  <c r="AN204" i="14"/>
  <c r="AJ204" i="14"/>
  <c r="AF204" i="14"/>
  <c r="AB204" i="14"/>
  <c r="X204" i="14"/>
  <c r="T204" i="14"/>
  <c r="P204" i="14"/>
  <c r="CW201" i="14"/>
  <c r="CS201" i="14"/>
  <c r="CO201" i="14"/>
  <c r="CK201" i="14"/>
  <c r="CG201" i="14"/>
  <c r="CC201" i="14"/>
  <c r="BY201" i="14"/>
  <c r="BU201" i="14"/>
  <c r="BQ201" i="14"/>
  <c r="BM201" i="14"/>
  <c r="BI201" i="14"/>
  <c r="BE201" i="14"/>
  <c r="BA201" i="14"/>
  <c r="AW201" i="14"/>
  <c r="AS201" i="14"/>
  <c r="AO201" i="14"/>
  <c r="AK201" i="14"/>
  <c r="AG201" i="14"/>
  <c r="AC201" i="14"/>
  <c r="Y201" i="14"/>
  <c r="U201" i="14"/>
  <c r="Q201" i="14"/>
  <c r="M201" i="14"/>
  <c r="CV200" i="14"/>
  <c r="CR200" i="14"/>
  <c r="CN200" i="14"/>
  <c r="CJ200" i="14"/>
  <c r="CF200" i="14"/>
  <c r="CB200" i="14"/>
  <c r="BX200" i="14"/>
  <c r="BT200" i="14"/>
  <c r="BP200" i="14"/>
  <c r="BL200" i="14"/>
  <c r="BH200" i="14"/>
  <c r="BD200" i="14"/>
  <c r="AZ200" i="14"/>
  <c r="AV200" i="14"/>
  <c r="AR200" i="14"/>
  <c r="AN200" i="14"/>
  <c r="AJ200" i="14"/>
  <c r="AF200" i="14"/>
  <c r="AB200" i="14"/>
  <c r="X200" i="14"/>
  <c r="T200" i="14"/>
  <c r="P200" i="14"/>
  <c r="CW197" i="14"/>
  <c r="CS197" i="14"/>
  <c r="CO197" i="14"/>
  <c r="CK197" i="14"/>
  <c r="CG197" i="14"/>
  <c r="CC197" i="14"/>
  <c r="BY197" i="14"/>
  <c r="BU197" i="14"/>
  <c r="BQ197" i="14"/>
  <c r="BM197" i="14"/>
  <c r="BI197" i="14"/>
  <c r="BE197" i="14"/>
  <c r="BA197" i="14"/>
  <c r="AW197" i="14"/>
  <c r="AS197" i="14"/>
  <c r="AO197" i="14"/>
  <c r="AK197" i="14"/>
  <c r="AG197" i="14"/>
  <c r="AC197" i="14"/>
  <c r="Y197" i="14"/>
  <c r="U197" i="14"/>
  <c r="Q197" i="14"/>
  <c r="M197" i="14"/>
  <c r="CV196" i="14"/>
  <c r="CR196" i="14"/>
  <c r="CN196" i="14"/>
  <c r="CJ196" i="14"/>
  <c r="CF196" i="14"/>
  <c r="CB196" i="14"/>
  <c r="BX196" i="14"/>
  <c r="BT196" i="14"/>
  <c r="BP196" i="14"/>
  <c r="BL196" i="14"/>
  <c r="BH196" i="14"/>
  <c r="BD196" i="14"/>
  <c r="AZ196" i="14"/>
  <c r="AV196" i="14"/>
  <c r="AR196" i="14"/>
  <c r="AN196" i="14"/>
  <c r="AJ196" i="14"/>
  <c r="AF196" i="14"/>
  <c r="AB196" i="14"/>
  <c r="X196" i="14"/>
  <c r="T196" i="14"/>
  <c r="P196" i="14"/>
  <c r="CW193" i="14"/>
  <c r="CS193" i="14"/>
  <c r="CO193" i="14"/>
  <c r="CK193" i="14"/>
  <c r="CG193" i="14"/>
  <c r="CC193" i="14"/>
  <c r="BY193" i="14"/>
  <c r="BU193" i="14"/>
  <c r="BQ193" i="14"/>
  <c r="BM193" i="14"/>
  <c r="BI193" i="14"/>
  <c r="BE193" i="14"/>
  <c r="BA193" i="14"/>
  <c r="AW193" i="14"/>
  <c r="AS193" i="14"/>
  <c r="AO193" i="14"/>
  <c r="AK193" i="14"/>
  <c r="AG193" i="14"/>
  <c r="AC193" i="14"/>
  <c r="Y193" i="14"/>
  <c r="U193" i="14"/>
  <c r="Q193" i="14"/>
  <c r="M193" i="14"/>
  <c r="CV192" i="14"/>
  <c r="CR192" i="14"/>
  <c r="CN192" i="14"/>
  <c r="CJ192" i="14"/>
  <c r="CF192" i="14"/>
  <c r="CB192" i="14"/>
  <c r="BX192" i="14"/>
  <c r="BT192" i="14"/>
  <c r="BP192" i="14"/>
  <c r="BL192" i="14"/>
  <c r="BH192" i="14"/>
  <c r="BD192" i="14"/>
  <c r="AZ192" i="14"/>
  <c r="AV192" i="14"/>
  <c r="AR192" i="14"/>
  <c r="AN192" i="14"/>
  <c r="AJ192" i="14"/>
  <c r="AF192" i="14"/>
  <c r="AB192" i="14"/>
  <c r="X192" i="14"/>
  <c r="T192" i="14"/>
  <c r="P192" i="14"/>
  <c r="CW189" i="14"/>
  <c r="CS189" i="14"/>
  <c r="CO189" i="14"/>
  <c r="CK189" i="14"/>
  <c r="CG189" i="14"/>
  <c r="CC189" i="14"/>
  <c r="BY189" i="14"/>
  <c r="BU189" i="14"/>
  <c r="BQ189" i="14"/>
  <c r="BM189" i="14"/>
  <c r="BI189" i="14"/>
  <c r="BE189" i="14"/>
  <c r="BA189" i="14"/>
  <c r="AW189" i="14"/>
  <c r="AS189" i="14"/>
  <c r="AO189" i="14"/>
  <c r="AK189" i="14"/>
  <c r="AG189" i="14"/>
  <c r="AC189" i="14"/>
  <c r="Y189" i="14"/>
  <c r="U189" i="14"/>
  <c r="Q189" i="14"/>
  <c r="M189" i="14"/>
  <c r="CV188" i="14"/>
  <c r="CR188" i="14"/>
  <c r="CN188" i="14"/>
  <c r="CJ188" i="14"/>
  <c r="CF188" i="14"/>
  <c r="CB188" i="14"/>
  <c r="BX188" i="14"/>
  <c r="BT188" i="14"/>
  <c r="BP188" i="14"/>
  <c r="BL188" i="14"/>
  <c r="BH188" i="14"/>
  <c r="BD188" i="14"/>
  <c r="AZ188" i="14"/>
  <c r="AV188" i="14"/>
  <c r="AR188" i="14"/>
  <c r="AN188" i="14"/>
  <c r="AJ188" i="14"/>
  <c r="AF188" i="14"/>
  <c r="AB188" i="14"/>
  <c r="X188" i="14"/>
  <c r="T188" i="14"/>
  <c r="P188" i="14"/>
  <c r="CW185" i="14"/>
  <c r="CS185" i="14"/>
  <c r="CO185" i="14"/>
  <c r="CK185" i="14"/>
  <c r="CG185" i="14"/>
  <c r="CC185" i="14"/>
  <c r="BY185" i="14"/>
  <c r="BU185" i="14"/>
  <c r="BQ185" i="14"/>
  <c r="BM185" i="14"/>
  <c r="BI185" i="14"/>
  <c r="BE185" i="14"/>
  <c r="BA185" i="14"/>
  <c r="AW185" i="14"/>
  <c r="AS185" i="14"/>
  <c r="AO185" i="14"/>
  <c r="AK185" i="14"/>
  <c r="AG185" i="14"/>
  <c r="AC185" i="14"/>
  <c r="Y185" i="14"/>
  <c r="U185" i="14"/>
  <c r="Q185" i="14"/>
  <c r="M185" i="14"/>
  <c r="CV184" i="14"/>
  <c r="CR184" i="14"/>
  <c r="CN184" i="14"/>
  <c r="CJ184" i="14"/>
  <c r="CF184" i="14"/>
  <c r="CB184" i="14"/>
  <c r="BX184" i="14"/>
  <c r="BT184" i="14"/>
  <c r="BP184" i="14"/>
  <c r="BL184" i="14"/>
  <c r="BH184" i="14"/>
  <c r="BD184" i="14"/>
  <c r="AZ184" i="14"/>
  <c r="AV184" i="14"/>
  <c r="AR184" i="14"/>
  <c r="AN184" i="14"/>
  <c r="AJ184" i="14"/>
  <c r="AF184" i="14"/>
  <c r="AB184" i="14"/>
  <c r="X184" i="14"/>
  <c r="T184" i="14"/>
  <c r="P184" i="14"/>
  <c r="CW181" i="14"/>
  <c r="CS181" i="14"/>
  <c r="CO181" i="14"/>
  <c r="CK181" i="14"/>
  <c r="CG181" i="14"/>
  <c r="CC181" i="14"/>
  <c r="BY181" i="14"/>
  <c r="BU181" i="14"/>
  <c r="BQ181" i="14"/>
  <c r="BM181" i="14"/>
  <c r="BI181" i="14"/>
  <c r="BE181" i="14"/>
  <c r="BA181" i="14"/>
  <c r="AW181" i="14"/>
  <c r="AS181" i="14"/>
  <c r="AO181" i="14"/>
  <c r="AK181" i="14"/>
  <c r="AG181" i="14"/>
  <c r="AC181" i="14"/>
  <c r="Y181" i="14"/>
  <c r="U181" i="14"/>
  <c r="Q181" i="14"/>
  <c r="M181" i="14"/>
  <c r="CY180" i="14"/>
  <c r="CS180" i="14"/>
  <c r="CK180" i="14"/>
  <c r="CC180" i="14"/>
  <c r="BU180" i="14"/>
  <c r="BM180" i="14"/>
  <c r="BE180" i="14"/>
  <c r="AW180" i="14"/>
  <c r="AO180" i="14"/>
  <c r="AG180" i="14"/>
  <c r="Y180" i="14"/>
  <c r="Q180" i="14"/>
  <c r="I180" i="14"/>
  <c r="CX177" i="14"/>
  <c r="CP177" i="14"/>
  <c r="CH177" i="14"/>
  <c r="BZ177" i="14"/>
  <c r="BR177" i="14"/>
  <c r="BJ177" i="14"/>
  <c r="BB177" i="14"/>
  <c r="AT177" i="14"/>
  <c r="AL177" i="14"/>
  <c r="AD177" i="14"/>
  <c r="V177" i="14"/>
  <c r="N177" i="14"/>
  <c r="CW176" i="14"/>
  <c r="CO176" i="14"/>
  <c r="CG176" i="14"/>
  <c r="BY176" i="14"/>
  <c r="BQ176" i="14"/>
  <c r="BI176" i="14"/>
  <c r="BA176" i="14"/>
  <c r="AS176" i="14"/>
  <c r="AK176" i="14"/>
  <c r="AC176" i="14"/>
  <c r="U176" i="14"/>
  <c r="M176" i="14"/>
  <c r="CT173" i="14"/>
  <c r="CL173" i="14"/>
  <c r="CD173" i="14"/>
  <c r="BV173" i="14"/>
  <c r="BN173" i="14"/>
  <c r="BF173" i="14"/>
  <c r="AX173" i="14"/>
  <c r="AP173" i="14"/>
  <c r="AH173" i="14"/>
  <c r="Z173" i="14"/>
  <c r="R173" i="14"/>
  <c r="J173" i="14"/>
  <c r="CS172" i="14"/>
  <c r="CK172" i="14"/>
  <c r="CC172" i="14"/>
  <c r="BU172" i="14"/>
  <c r="BM172" i="14"/>
  <c r="BE172" i="14"/>
  <c r="AW172" i="14"/>
  <c r="AO172" i="14"/>
  <c r="AG172" i="14"/>
  <c r="Y172" i="14"/>
  <c r="Q172" i="14"/>
  <c r="I172" i="14"/>
  <c r="CX169" i="14"/>
  <c r="CP169" i="14"/>
  <c r="CH169" i="14"/>
  <c r="BZ169" i="14"/>
  <c r="BR169" i="14"/>
  <c r="BJ169" i="14"/>
  <c r="BB169" i="14"/>
  <c r="AT169" i="14"/>
  <c r="AL169" i="14"/>
  <c r="AD169" i="14"/>
  <c r="V169" i="14"/>
  <c r="N169" i="14"/>
  <c r="CW168" i="14"/>
  <c r="CO168" i="14"/>
  <c r="CG168" i="14"/>
  <c r="BY168" i="14"/>
  <c r="BQ168" i="14"/>
  <c r="BI168" i="14"/>
  <c r="BA168" i="14"/>
  <c r="AS168" i="14"/>
  <c r="AK168" i="14"/>
  <c r="AC168" i="14"/>
  <c r="U168" i="14"/>
  <c r="M168" i="14"/>
  <c r="CT165" i="14"/>
  <c r="CL165" i="14"/>
  <c r="CD165" i="14"/>
  <c r="BV165" i="14"/>
  <c r="BN165" i="14"/>
  <c r="BF165" i="14"/>
  <c r="AX165" i="14"/>
  <c r="AP165" i="14"/>
  <c r="AH165" i="14"/>
  <c r="Z165" i="14"/>
  <c r="R165" i="14"/>
  <c r="J165" i="14"/>
  <c r="CS164" i="14"/>
  <c r="CK164" i="14"/>
  <c r="CC164" i="14"/>
  <c r="BU164" i="14"/>
  <c r="BM164" i="14"/>
  <c r="BE164" i="14"/>
  <c r="AW164" i="14"/>
  <c r="AO164" i="14"/>
  <c r="AG164" i="14"/>
  <c r="Y164" i="14"/>
  <c r="Q164" i="14"/>
  <c r="I164" i="14"/>
  <c r="CY161" i="14"/>
  <c r="CN161" i="14"/>
  <c r="CC161" i="14"/>
  <c r="BS161" i="14"/>
  <c r="BH161" i="14"/>
  <c r="AW161" i="14"/>
  <c r="AM161" i="14"/>
  <c r="AB161" i="14"/>
  <c r="Q161" i="14"/>
  <c r="CX160" i="14"/>
  <c r="CM160" i="14"/>
  <c r="CB160" i="14"/>
  <c r="BR160" i="14"/>
  <c r="BG160" i="14"/>
  <c r="AV160" i="14"/>
  <c r="AL160" i="14"/>
  <c r="AA160" i="14"/>
  <c r="P160" i="14"/>
  <c r="CJ157" i="14"/>
  <c r="BT157" i="14"/>
  <c r="BD157" i="14"/>
  <c r="AN157" i="14"/>
  <c r="X157" i="14"/>
  <c r="CY156" i="14"/>
  <c r="CI156" i="14"/>
  <c r="BS156" i="14"/>
  <c r="BC156" i="14"/>
  <c r="AM156" i="14"/>
  <c r="W156" i="14"/>
  <c r="CU153" i="14"/>
  <c r="BX153" i="14"/>
  <c r="BD153" i="14"/>
  <c r="AI153" i="14"/>
  <c r="L153" i="14"/>
  <c r="CI152" i="14"/>
  <c r="BN152" i="14"/>
  <c r="AQ152" i="14"/>
  <c r="W152" i="14"/>
  <c r="CQ149" i="14"/>
  <c r="BT149" i="14"/>
  <c r="AZ149" i="14"/>
  <c r="AE149" i="14"/>
  <c r="CP148" i="14"/>
  <c r="BJ148" i="14"/>
  <c r="AD148" i="14"/>
  <c r="CM145" i="14"/>
  <c r="BG145" i="14"/>
  <c r="AA145" i="14"/>
  <c r="CL144" i="14"/>
  <c r="AU144" i="14"/>
  <c r="BX141" i="14"/>
  <c r="AH141" i="14"/>
  <c r="BQ140" i="14"/>
  <c r="CT137" i="14"/>
  <c r="AH137" i="14"/>
  <c r="BM136" i="14"/>
  <c r="CP133" i="14"/>
  <c r="AD133" i="14"/>
  <c r="BI132" i="14"/>
  <c r="AU129" i="14"/>
  <c r="N128" i="14"/>
  <c r="CL124" i="14"/>
  <c r="AN117" i="14"/>
  <c r="E284" i="14"/>
  <c r="CO284" i="14"/>
  <c r="CE284" i="14"/>
  <c r="BT284" i="14"/>
  <c r="BI284" i="14"/>
  <c r="AY284" i="14"/>
  <c r="AN284" i="14"/>
  <c r="AC284" i="14"/>
  <c r="S284" i="14"/>
  <c r="CV284" i="14"/>
  <c r="CK284" i="14"/>
  <c r="CA284" i="14"/>
  <c r="BP284" i="14"/>
  <c r="BE284" i="14"/>
  <c r="AU284" i="14"/>
  <c r="AJ284" i="14"/>
  <c r="Y284" i="14"/>
  <c r="H295" i="14"/>
  <c r="L295" i="14"/>
  <c r="Q295" i="14"/>
  <c r="W295" i="14"/>
  <c r="AB295" i="14"/>
  <c r="AG295" i="14"/>
  <c r="AM295" i="14"/>
  <c r="AR295" i="14"/>
  <c r="AW295" i="14"/>
  <c r="BC295" i="14"/>
  <c r="BH295" i="14"/>
  <c r="BM295" i="14"/>
  <c r="BS295" i="14"/>
  <c r="BX295" i="14"/>
  <c r="CC295" i="14"/>
  <c r="CI295" i="14"/>
  <c r="CN295" i="14"/>
  <c r="N291" i="14"/>
  <c r="V291" i="14"/>
  <c r="AC291" i="14"/>
  <c r="AI291" i="14"/>
  <c r="AQ291" i="14"/>
  <c r="AX291" i="14"/>
  <c r="BE291" i="14"/>
  <c r="BM291" i="14"/>
  <c r="BS291" i="14"/>
  <c r="BZ291" i="14"/>
  <c r="CH291" i="14"/>
  <c r="CN291" i="14"/>
  <c r="CS291" i="14"/>
  <c r="N283" i="14"/>
  <c r="T283" i="14"/>
  <c r="AB283" i="14"/>
  <c r="AI283" i="14"/>
  <c r="AP283" i="14"/>
  <c r="AX283" i="14"/>
  <c r="BD283" i="14"/>
  <c r="BK283" i="14"/>
  <c r="BS283" i="14"/>
  <c r="BZ283" i="14"/>
  <c r="CF283" i="14"/>
  <c r="CN283" i="14"/>
  <c r="CU283" i="14"/>
  <c r="N279" i="14"/>
  <c r="V279" i="14"/>
  <c r="AB279" i="14"/>
  <c r="AI279" i="14"/>
  <c r="AQ279" i="14"/>
  <c r="AX279" i="14"/>
  <c r="BD279" i="14"/>
  <c r="BL279" i="14"/>
  <c r="BS279" i="14"/>
  <c r="BZ279" i="14"/>
  <c r="CH279" i="14"/>
  <c r="CN279" i="14"/>
  <c r="CU279" i="14"/>
  <c r="K279" i="14"/>
  <c r="R279" i="14"/>
  <c r="X279" i="14"/>
  <c r="AF279" i="14"/>
  <c r="AM279" i="14"/>
  <c r="AT279" i="14"/>
  <c r="BB279" i="14"/>
  <c r="BH279" i="14"/>
  <c r="BO279" i="14"/>
  <c r="BW279" i="14"/>
  <c r="CD279" i="14"/>
  <c r="CJ279" i="14"/>
  <c r="CR279" i="14"/>
  <c r="O275" i="14"/>
  <c r="V275" i="14"/>
  <c r="AB275" i="14"/>
  <c r="AJ275" i="14"/>
  <c r="AQ275" i="14"/>
  <c r="AX275" i="14"/>
  <c r="BF275" i="14"/>
  <c r="BL275" i="14"/>
  <c r="BS275" i="14"/>
  <c r="CA275" i="14"/>
  <c r="CH275" i="14"/>
  <c r="CN275" i="14"/>
  <c r="CV275" i="14"/>
  <c r="K275" i="14"/>
  <c r="R275" i="14"/>
  <c r="Z275" i="14"/>
  <c r="AF275" i="14"/>
  <c r="AM275" i="14"/>
  <c r="AU275" i="14"/>
  <c r="BB275" i="14"/>
  <c r="BH275" i="14"/>
  <c r="BP275" i="14"/>
  <c r="BW275" i="14"/>
  <c r="CD275" i="14"/>
  <c r="CL275" i="14"/>
  <c r="CR275" i="14"/>
  <c r="O271" i="14"/>
  <c r="V271" i="14"/>
  <c r="AD271" i="14"/>
  <c r="AJ271" i="14"/>
  <c r="AQ271" i="14"/>
  <c r="AY271" i="14"/>
  <c r="BF271" i="14"/>
  <c r="BL271" i="14"/>
  <c r="BT271" i="14"/>
  <c r="CA271" i="14"/>
  <c r="CH271" i="14"/>
  <c r="CP271" i="14"/>
  <c r="CV271" i="14"/>
  <c r="K271" i="14"/>
  <c r="S271" i="14"/>
  <c r="Z271" i="14"/>
  <c r="AF271" i="14"/>
  <c r="AN271" i="14"/>
  <c r="AU271" i="14"/>
  <c r="BB271" i="14"/>
  <c r="BJ271" i="14"/>
  <c r="BP271" i="14"/>
  <c r="BW271" i="14"/>
  <c r="CE271" i="14"/>
  <c r="CL271" i="14"/>
  <c r="CR271" i="14"/>
  <c r="N267" i="14"/>
  <c r="T267" i="14"/>
  <c r="AB267" i="14"/>
  <c r="AI267" i="14"/>
  <c r="AP267" i="14"/>
  <c r="AX267" i="14"/>
  <c r="BD267" i="14"/>
  <c r="BK267" i="14"/>
  <c r="BS267" i="14"/>
  <c r="BZ267" i="14"/>
  <c r="CF267" i="14"/>
  <c r="CN267" i="14"/>
  <c r="CU267" i="14"/>
  <c r="R267" i="14"/>
  <c r="X267" i="14"/>
  <c r="AE267" i="14"/>
  <c r="AM267" i="14"/>
  <c r="AT267" i="14"/>
  <c r="AZ267" i="14"/>
  <c r="BH267" i="14"/>
  <c r="BO267" i="14"/>
  <c r="BV267" i="14"/>
  <c r="CD267" i="14"/>
  <c r="CJ267" i="14"/>
  <c r="CQ267" i="14"/>
  <c r="K263" i="14"/>
  <c r="R263" i="14"/>
  <c r="X263" i="14"/>
  <c r="AF263" i="14"/>
  <c r="AM263" i="14"/>
  <c r="AT263" i="14"/>
  <c r="BB263" i="14"/>
  <c r="BH263" i="14"/>
  <c r="BO263" i="14"/>
  <c r="BW263" i="14"/>
  <c r="CD263" i="14"/>
  <c r="CJ263" i="14"/>
  <c r="CR263" i="14"/>
  <c r="N263" i="14"/>
  <c r="V263" i="14"/>
  <c r="AB263" i="14"/>
  <c r="AI263" i="14"/>
  <c r="AQ263" i="14"/>
  <c r="AX263" i="14"/>
  <c r="BD263" i="14"/>
  <c r="BL263" i="14"/>
  <c r="BS263" i="14"/>
  <c r="BZ263" i="14"/>
  <c r="CH263" i="14"/>
  <c r="CN263" i="14"/>
  <c r="CU263" i="14"/>
  <c r="L259" i="14"/>
  <c r="T259" i="14"/>
  <c r="AA259" i="14"/>
  <c r="AH259" i="14"/>
  <c r="AP259" i="14"/>
  <c r="AV259" i="14"/>
  <c r="BC259" i="14"/>
  <c r="BK259" i="14"/>
  <c r="BR259" i="14"/>
  <c r="R259" i="14"/>
  <c r="AB259" i="14"/>
  <c r="AL259" i="14"/>
  <c r="AU259" i="14"/>
  <c r="BF259" i="14"/>
  <c r="BN259" i="14"/>
  <c r="BW259" i="14"/>
  <c r="CD259" i="14"/>
  <c r="CL259" i="14"/>
  <c r="CR259" i="14"/>
  <c r="O259" i="14"/>
  <c r="W259" i="14"/>
  <c r="AF259" i="14"/>
  <c r="AQ259" i="14"/>
  <c r="AZ259" i="14"/>
  <c r="BH259" i="14"/>
  <c r="BS259" i="14"/>
  <c r="CA259" i="14"/>
  <c r="CH259" i="14"/>
  <c r="CN259" i="14"/>
  <c r="CV259" i="14"/>
  <c r="N255" i="14"/>
  <c r="T255" i="14"/>
  <c r="AA255" i="14"/>
  <c r="AI255" i="14"/>
  <c r="AP255" i="14"/>
  <c r="AV255" i="14"/>
  <c r="BD255" i="14"/>
  <c r="BK255" i="14"/>
  <c r="BR255" i="14"/>
  <c r="BZ255" i="14"/>
  <c r="CF255" i="14"/>
  <c r="CM255" i="14"/>
  <c r="CU255" i="14"/>
  <c r="P255" i="14"/>
  <c r="Z255" i="14"/>
  <c r="AJ255" i="14"/>
  <c r="AT255" i="14"/>
  <c r="BB255" i="14"/>
  <c r="BL255" i="14"/>
  <c r="BV255" i="14"/>
  <c r="CE255" i="14"/>
  <c r="CP255" i="14"/>
  <c r="K255" i="14"/>
  <c r="V255" i="14"/>
  <c r="AE255" i="14"/>
  <c r="AN255" i="14"/>
  <c r="AY255" i="14"/>
  <c r="BG255" i="14"/>
  <c r="BP255" i="14"/>
  <c r="CA255" i="14"/>
  <c r="CJ255" i="14"/>
  <c r="CR255" i="14"/>
  <c r="U251" i="14"/>
  <c r="AC251" i="14"/>
  <c r="AL251" i="14"/>
  <c r="AW251" i="14"/>
  <c r="BF251" i="14"/>
  <c r="BN251" i="14"/>
  <c r="BX251" i="14"/>
  <c r="CE251" i="14"/>
  <c r="CL251" i="14"/>
  <c r="CT251" i="14"/>
  <c r="Q251" i="14"/>
  <c r="AE251" i="14"/>
  <c r="AQ251" i="14"/>
  <c r="BC251" i="14"/>
  <c r="BR251" i="14"/>
  <c r="CA251" i="14"/>
  <c r="CJ251" i="14"/>
  <c r="CU251" i="14"/>
  <c r="M251" i="14"/>
  <c r="W251" i="14"/>
  <c r="AK251" i="14"/>
  <c r="AX251" i="14"/>
  <c r="BK251" i="14"/>
  <c r="BV251" i="14"/>
  <c r="CF251" i="14"/>
  <c r="CP251" i="14"/>
  <c r="N247" i="14"/>
  <c r="W247" i="14"/>
  <c r="AE247" i="14"/>
  <c r="AP247" i="14"/>
  <c r="AY247" i="14"/>
  <c r="BI247" i="14"/>
  <c r="BS247" i="14"/>
  <c r="CA247" i="14"/>
  <c r="CK247" i="14"/>
  <c r="CU247" i="14"/>
  <c r="R247" i="14"/>
  <c r="AD247" i="14"/>
  <c r="AS247" i="14"/>
  <c r="BE247" i="14"/>
  <c r="BO247" i="14"/>
  <c r="CD247" i="14"/>
  <c r="CP247" i="14"/>
  <c r="Y247" i="14"/>
  <c r="AK247" i="14"/>
  <c r="AX247" i="14"/>
  <c r="BK247" i="14"/>
  <c r="BV247" i="14"/>
  <c r="CI247" i="14"/>
  <c r="CW247" i="14"/>
  <c r="Q243" i="14"/>
  <c r="AA243" i="14"/>
  <c r="AK243" i="14"/>
  <c r="AS243" i="14"/>
  <c r="BC243" i="14"/>
  <c r="BM243" i="14"/>
  <c r="V243" i="14"/>
  <c r="AH243" i="14"/>
  <c r="AW243" i="14"/>
  <c r="BG243" i="14"/>
  <c r="BS243" i="14"/>
  <c r="CC243" i="14"/>
  <c r="CM243" i="14"/>
  <c r="CW243" i="14"/>
  <c r="M243" i="14"/>
  <c r="AC243" i="14"/>
  <c r="AQ243" i="14"/>
  <c r="BK243" i="14"/>
  <c r="BY243" i="14"/>
  <c r="CI243" i="14"/>
  <c r="U243" i="14"/>
  <c r="AL243" i="14"/>
  <c r="BA243" i="14"/>
  <c r="BR243" i="14"/>
  <c r="CG243" i="14"/>
  <c r="CQ243" i="14"/>
  <c r="U239" i="14"/>
  <c r="AD239" i="14"/>
  <c r="AM239" i="14"/>
  <c r="AX239" i="14"/>
  <c r="BF239" i="14"/>
  <c r="BO239" i="14"/>
  <c r="BZ239" i="14"/>
  <c r="CI239" i="14"/>
  <c r="CQ239" i="14"/>
  <c r="O239" i="14"/>
  <c r="AC239" i="14"/>
  <c r="AP239" i="14"/>
  <c r="BA239" i="14"/>
  <c r="BN239" i="14"/>
  <c r="CA239" i="14"/>
  <c r="CO239" i="14"/>
  <c r="Y239" i="14"/>
  <c r="AS239" i="14"/>
  <c r="BI239" i="14"/>
  <c r="BV239" i="14"/>
  <c r="CP239" i="14"/>
  <c r="R239" i="14"/>
  <c r="AI239" i="14"/>
  <c r="AY239" i="14"/>
  <c r="BS239" i="14"/>
  <c r="CG239" i="14"/>
  <c r="CW239" i="14"/>
  <c r="M235" i="14"/>
  <c r="V235" i="14"/>
  <c r="AE235" i="14"/>
  <c r="AP235" i="14"/>
  <c r="AX235" i="14"/>
  <c r="BG235" i="14"/>
  <c r="BR235" i="14"/>
  <c r="CA235" i="14"/>
  <c r="CI235" i="14"/>
  <c r="CT235" i="14"/>
  <c r="U235" i="14"/>
  <c r="AH235" i="14"/>
  <c r="AS235" i="14"/>
  <c r="BF235" i="14"/>
  <c r="BS235" i="14"/>
  <c r="CG235" i="14"/>
  <c r="CQ235" i="14"/>
  <c r="W235" i="14"/>
  <c r="AK235" i="14"/>
  <c r="AW235" i="14"/>
  <c r="BK235" i="14"/>
  <c r="BV235" i="14"/>
  <c r="CH235" i="14"/>
  <c r="CW235" i="14"/>
  <c r="AA235" i="14"/>
  <c r="BA235" i="14"/>
  <c r="BY235" i="14"/>
  <c r="H235" i="14"/>
  <c r="O235" i="14"/>
  <c r="AL235" i="14"/>
  <c r="BM235" i="14"/>
  <c r="CM235" i="14"/>
  <c r="P231" i="14"/>
  <c r="AA231" i="14"/>
  <c r="AM231" i="14"/>
  <c r="BA231" i="14"/>
  <c r="BM231" i="14"/>
  <c r="BX231" i="14"/>
  <c r="CM231" i="14"/>
  <c r="T231" i="14"/>
  <c r="AK231" i="14"/>
  <c r="BC231" i="14"/>
  <c r="BU231" i="14"/>
  <c r="CI231" i="14"/>
  <c r="Y231" i="14"/>
  <c r="AR231" i="14"/>
  <c r="BG231" i="14"/>
  <c r="BW231" i="14"/>
  <c r="CQ231" i="14"/>
  <c r="K231" i="14"/>
  <c r="AU231" i="14"/>
  <c r="CC231" i="14"/>
  <c r="AE231" i="14"/>
  <c r="BK231" i="14"/>
  <c r="CR231" i="14"/>
  <c r="K227" i="14"/>
  <c r="Y227" i="14"/>
  <c r="AJ227" i="14"/>
  <c r="AV227" i="14"/>
  <c r="BK227" i="14"/>
  <c r="BW227" i="14"/>
  <c r="CG227" i="14"/>
  <c r="CV227" i="14"/>
  <c r="O227" i="14"/>
  <c r="AC227" i="14"/>
  <c r="AU227" i="14"/>
  <c r="BL227" i="14"/>
  <c r="CE227" i="14"/>
  <c r="CR227" i="14"/>
  <c r="S227" i="14"/>
  <c r="AI227" i="14"/>
  <c r="BA227" i="14"/>
  <c r="BP227" i="14"/>
  <c r="CF227" i="14"/>
  <c r="AQ227" i="14"/>
  <c r="BY227" i="14"/>
  <c r="AA227" i="14"/>
  <c r="BE227" i="14"/>
  <c r="CO227" i="14"/>
  <c r="S223" i="14"/>
  <c r="AG223" i="14"/>
  <c r="AR223" i="14"/>
  <c r="BD223" i="14"/>
  <c r="BS223" i="14"/>
  <c r="CE223" i="14"/>
  <c r="CO223" i="14"/>
  <c r="M223" i="14"/>
  <c r="AB223" i="14"/>
  <c r="AU223" i="14"/>
  <c r="BK223" i="14"/>
  <c r="CA223" i="14"/>
  <c r="CU223" i="14"/>
  <c r="AI223" i="14"/>
  <c r="BC223" i="14"/>
  <c r="BX223" i="14"/>
  <c r="CV223" i="14"/>
  <c r="O223" i="14"/>
  <c r="AJ223" i="14"/>
  <c r="BI223" i="14"/>
  <c r="CF223" i="14"/>
  <c r="AO223" i="14"/>
  <c r="CK223" i="14"/>
  <c r="W223" i="14"/>
  <c r="BM223" i="14"/>
  <c r="N219" i="14"/>
  <c r="AO219" i="14"/>
  <c r="BN219" i="14"/>
  <c r="CK219" i="14"/>
  <c r="AD219" i="14"/>
  <c r="BE219" i="14"/>
  <c r="CS219" i="14"/>
  <c r="H219" i="14"/>
  <c r="BB219" i="14"/>
  <c r="R219" i="14"/>
  <c r="BU219" i="14"/>
  <c r="CH219" i="14"/>
  <c r="AT219" i="14"/>
  <c r="W215" i="14"/>
  <c r="BI215" i="14"/>
  <c r="CO215" i="14"/>
  <c r="H215" i="14"/>
  <c r="AN215" i="14"/>
  <c r="CE215" i="14"/>
  <c r="AI215" i="14"/>
  <c r="CS215" i="14"/>
  <c r="AS215" i="14"/>
  <c r="BX215" i="14"/>
  <c r="S215" i="14"/>
  <c r="R240" i="14"/>
  <c r="AE240" i="14"/>
  <c r="AT240" i="14"/>
  <c r="BH240" i="14"/>
  <c r="BV240" i="14"/>
  <c r="CJ240" i="14"/>
  <c r="R236" i="14"/>
  <c r="AF236" i="14"/>
  <c r="AU236" i="14"/>
  <c r="BH236" i="14"/>
  <c r="BW236" i="14"/>
  <c r="CL236" i="14"/>
  <c r="L232" i="14"/>
  <c r="AF232" i="14"/>
  <c r="AW232" i="14"/>
  <c r="BO232" i="14"/>
  <c r="CD232" i="14"/>
  <c r="CQ232" i="14"/>
  <c r="X228" i="14"/>
  <c r="AP228" i="14"/>
  <c r="BJ228" i="14"/>
  <c r="CB228" i="14"/>
  <c r="CV228" i="14"/>
  <c r="T224" i="14"/>
  <c r="AL224" i="14"/>
  <c r="BE224" i="14"/>
  <c r="BY224" i="14"/>
  <c r="CP224" i="14"/>
  <c r="AC224" i="14"/>
  <c r="AX224" i="14"/>
  <c r="BZ224" i="14"/>
  <c r="AL220" i="14"/>
  <c r="BZ220" i="14"/>
  <c r="BC220" i="14"/>
  <c r="CP220" i="14"/>
  <c r="AW216" i="14"/>
  <c r="CP216" i="14"/>
  <c r="BH216" i="14"/>
  <c r="H225" i="14"/>
  <c r="M225" i="14"/>
  <c r="Q225" i="14"/>
  <c r="K221" i="14"/>
  <c r="O221" i="14"/>
  <c r="S221" i="14"/>
  <c r="W221" i="14"/>
  <c r="AA221" i="14"/>
  <c r="AE221" i="14"/>
  <c r="AI221" i="14"/>
  <c r="AM221" i="14"/>
  <c r="AQ221" i="14"/>
  <c r="AU221" i="14"/>
  <c r="AY221" i="14"/>
  <c r="BC221" i="14"/>
  <c r="BG221" i="14"/>
  <c r="BK221" i="14"/>
  <c r="BO221" i="14"/>
  <c r="BS221" i="14"/>
  <c r="BW221" i="14"/>
  <c r="CA221" i="14"/>
  <c r="CE221" i="14"/>
  <c r="CI221" i="14"/>
  <c r="CM221" i="14"/>
  <c r="CQ221" i="14"/>
  <c r="CU221" i="14"/>
  <c r="M217" i="14"/>
  <c r="Q217" i="14"/>
  <c r="U217" i="14"/>
  <c r="Y217" i="14"/>
  <c r="AC217" i="14"/>
  <c r="AG217" i="14"/>
  <c r="AK217" i="14"/>
  <c r="AO217" i="14"/>
  <c r="AS217" i="14"/>
  <c r="AW217" i="14"/>
  <c r="BA217" i="14"/>
  <c r="BE217" i="14"/>
  <c r="BI217" i="14"/>
  <c r="BM217" i="14"/>
  <c r="BQ217" i="14"/>
  <c r="BU217" i="14"/>
  <c r="BY217" i="14"/>
  <c r="CC217" i="14"/>
  <c r="CG217" i="14"/>
  <c r="CK217" i="14"/>
  <c r="CO217" i="14"/>
  <c r="CS217" i="14"/>
  <c r="CW217" i="14"/>
  <c r="H288" i="14"/>
  <c r="M288" i="14"/>
  <c r="Q288" i="14"/>
  <c r="U288" i="14"/>
  <c r="Y288" i="14"/>
  <c r="AC288" i="14"/>
  <c r="AG288" i="14"/>
  <c r="AK288" i="14"/>
  <c r="AO288" i="14"/>
  <c r="AS288" i="14"/>
  <c r="AW288" i="14"/>
  <c r="BA288" i="14"/>
  <c r="BE288" i="14"/>
  <c r="BI288" i="14"/>
  <c r="BM288" i="14"/>
  <c r="BQ288" i="14"/>
  <c r="BU288" i="14"/>
  <c r="BY288" i="14"/>
  <c r="CC288" i="14"/>
  <c r="CG288" i="14"/>
  <c r="CK288" i="14"/>
  <c r="CO288" i="14"/>
  <c r="CS288" i="14"/>
  <c r="CW288" i="14"/>
  <c r="H284" i="14"/>
  <c r="N284" i="14"/>
  <c r="R284" i="14"/>
  <c r="V284" i="14"/>
  <c r="Z284" i="14"/>
  <c r="AD284" i="14"/>
  <c r="AH284" i="14"/>
  <c r="AL284" i="14"/>
  <c r="AP284" i="14"/>
  <c r="AT284" i="14"/>
  <c r="AX284" i="14"/>
  <c r="BB284" i="14"/>
  <c r="BF284" i="14"/>
  <c r="BJ284" i="14"/>
  <c r="BN284" i="14"/>
  <c r="BR284" i="14"/>
  <c r="BV284" i="14"/>
  <c r="BZ284" i="14"/>
  <c r="CD284" i="14"/>
  <c r="CH284" i="14"/>
  <c r="CL284" i="14"/>
  <c r="CP284" i="14"/>
  <c r="CT284" i="14"/>
  <c r="H280" i="14"/>
  <c r="N280" i="14"/>
  <c r="R280" i="14"/>
  <c r="V280" i="14"/>
  <c r="Z280" i="14"/>
  <c r="AD280" i="14"/>
  <c r="AH280" i="14"/>
  <c r="AL280" i="14"/>
  <c r="AP280" i="14"/>
  <c r="AT280" i="14"/>
  <c r="AX280" i="14"/>
  <c r="BB280" i="14"/>
  <c r="BF280" i="14"/>
  <c r="BJ280" i="14"/>
  <c r="BN280" i="14"/>
  <c r="BR280" i="14"/>
  <c r="BV280" i="14"/>
  <c r="BZ280" i="14"/>
  <c r="CD280" i="14"/>
  <c r="CH280" i="14"/>
  <c r="CL280" i="14"/>
  <c r="CP280" i="14"/>
  <c r="CT280" i="14"/>
  <c r="H276" i="14"/>
  <c r="N276" i="14"/>
  <c r="R276" i="14"/>
  <c r="V276" i="14"/>
  <c r="Z276" i="14"/>
  <c r="AD276" i="14"/>
  <c r="AH276" i="14"/>
  <c r="AL276" i="14"/>
  <c r="AP276" i="14"/>
  <c r="AT276" i="14"/>
  <c r="AX276" i="14"/>
  <c r="BB276" i="14"/>
  <c r="BF276" i="14"/>
  <c r="BJ276" i="14"/>
  <c r="BN276" i="14"/>
  <c r="BR276" i="14"/>
  <c r="BV276" i="14"/>
  <c r="BZ276" i="14"/>
  <c r="CD276" i="14"/>
  <c r="CH276" i="14"/>
  <c r="CL276" i="14"/>
  <c r="CP276" i="14"/>
  <c r="CT276" i="14"/>
  <c r="H272" i="14"/>
  <c r="N272" i="14"/>
  <c r="R272" i="14"/>
  <c r="V272" i="14"/>
  <c r="Z272" i="14"/>
  <c r="AD272" i="14"/>
  <c r="AH272" i="14"/>
  <c r="AL272" i="14"/>
  <c r="AP272" i="14"/>
  <c r="AT272" i="14"/>
  <c r="AX272" i="14"/>
  <c r="BB272" i="14"/>
  <c r="BF272" i="14"/>
  <c r="BJ272" i="14"/>
  <c r="BN272" i="14"/>
  <c r="BR272" i="14"/>
  <c r="BV272" i="14"/>
  <c r="BZ272" i="14"/>
  <c r="CD272" i="14"/>
  <c r="CH272" i="14"/>
  <c r="CL272" i="14"/>
  <c r="CP272" i="14"/>
  <c r="CT272" i="14"/>
  <c r="H268" i="14"/>
  <c r="N268" i="14"/>
  <c r="R268" i="14"/>
  <c r="V268" i="14"/>
  <c r="Z268" i="14"/>
  <c r="AD268" i="14"/>
  <c r="AH268" i="14"/>
  <c r="AL268" i="14"/>
  <c r="AP268" i="14"/>
  <c r="AT268" i="14"/>
  <c r="AX268" i="14"/>
  <c r="BB268" i="14"/>
  <c r="BF268" i="14"/>
  <c r="BJ268" i="14"/>
  <c r="BN268" i="14"/>
  <c r="BR268" i="14"/>
  <c r="BV268" i="14"/>
  <c r="BZ268" i="14"/>
  <c r="CD268" i="14"/>
  <c r="CH268" i="14"/>
  <c r="CL268" i="14"/>
  <c r="CP268" i="14"/>
  <c r="CT268" i="14"/>
  <c r="H264" i="14"/>
  <c r="N264" i="14"/>
  <c r="R264" i="14"/>
  <c r="V264" i="14"/>
  <c r="Z264" i="14"/>
  <c r="AD264" i="14"/>
  <c r="AH264" i="14"/>
  <c r="AL264" i="14"/>
  <c r="AP264" i="14"/>
  <c r="AT264" i="14"/>
  <c r="AX264" i="14"/>
  <c r="BB264" i="14"/>
  <c r="BF264" i="14"/>
  <c r="BJ264" i="14"/>
  <c r="BN264" i="14"/>
  <c r="BR264" i="14"/>
  <c r="BV264" i="14"/>
  <c r="BZ264" i="14"/>
  <c r="CD264" i="14"/>
  <c r="CH264" i="14"/>
  <c r="CL264" i="14"/>
  <c r="CP264" i="14"/>
  <c r="CT264" i="14"/>
  <c r="H260" i="14"/>
  <c r="N260" i="14"/>
  <c r="R260" i="14"/>
  <c r="V260" i="14"/>
  <c r="Z260" i="14"/>
  <c r="AD260" i="14"/>
  <c r="AH260" i="14"/>
  <c r="AL260" i="14"/>
  <c r="AP260" i="14"/>
  <c r="AT260" i="14"/>
  <c r="AX260" i="14"/>
  <c r="BB260" i="14"/>
  <c r="BF260" i="14"/>
  <c r="BJ260" i="14"/>
  <c r="BN260" i="14"/>
  <c r="BR260" i="14"/>
  <c r="BV260" i="14"/>
  <c r="BZ260" i="14"/>
  <c r="CD260" i="14"/>
  <c r="CH260" i="14"/>
  <c r="CL260" i="14"/>
  <c r="CP260" i="14"/>
  <c r="CT260" i="14"/>
  <c r="H256" i="14"/>
  <c r="N256" i="14"/>
  <c r="R256" i="14"/>
  <c r="V256" i="14"/>
  <c r="Z256" i="14"/>
  <c r="AD256" i="14"/>
  <c r="AH256" i="14"/>
  <c r="AL256" i="14"/>
  <c r="AP256" i="14"/>
  <c r="AT256" i="14"/>
  <c r="AX256" i="14"/>
  <c r="BB256" i="14"/>
  <c r="BF256" i="14"/>
  <c r="BJ256" i="14"/>
  <c r="BN256" i="14"/>
  <c r="BR256" i="14"/>
  <c r="BV256" i="14"/>
  <c r="BZ256" i="14"/>
  <c r="CD256" i="14"/>
  <c r="CH256" i="14"/>
  <c r="CL256" i="14"/>
  <c r="CP256" i="14"/>
  <c r="CT256" i="14"/>
  <c r="H252" i="14"/>
  <c r="N252" i="14"/>
  <c r="R252" i="14"/>
  <c r="V252" i="14"/>
  <c r="Z252" i="14"/>
  <c r="AD252" i="14"/>
  <c r="AH252" i="14"/>
  <c r="AL252" i="14"/>
  <c r="AP252" i="14"/>
  <c r="AT252" i="14"/>
  <c r="AX252" i="14"/>
  <c r="BB252" i="14"/>
  <c r="BF252" i="14"/>
  <c r="BJ252" i="14"/>
  <c r="BN252" i="14"/>
  <c r="BR252" i="14"/>
  <c r="BV252" i="14"/>
  <c r="BZ252" i="14"/>
  <c r="CD252" i="14"/>
  <c r="CH252" i="14"/>
  <c r="CL252" i="14"/>
  <c r="CP252" i="14"/>
  <c r="CT252" i="14"/>
  <c r="H248" i="14"/>
  <c r="M248" i="14"/>
  <c r="Q248" i="14"/>
  <c r="U248" i="14"/>
  <c r="Y248" i="14"/>
  <c r="AC248" i="14"/>
  <c r="AG248" i="14"/>
  <c r="AK248" i="14"/>
  <c r="AO248" i="14"/>
  <c r="AS248" i="14"/>
  <c r="AW248" i="14"/>
  <c r="BA248" i="14"/>
  <c r="BE248" i="14"/>
  <c r="BI248" i="14"/>
  <c r="BM248" i="14"/>
  <c r="BQ248" i="14"/>
  <c r="BU248" i="14"/>
  <c r="BY248" i="14"/>
  <c r="CC248" i="14"/>
  <c r="CG248" i="14"/>
  <c r="CK248" i="14"/>
  <c r="CO248" i="14"/>
  <c r="CS248" i="14"/>
  <c r="CW248" i="14"/>
  <c r="K248" i="14"/>
  <c r="P248" i="14"/>
  <c r="V248" i="14"/>
  <c r="AA248" i="14"/>
  <c r="AF248" i="14"/>
  <c r="AL248" i="14"/>
  <c r="AQ248" i="14"/>
  <c r="AV248" i="14"/>
  <c r="BB248" i="14"/>
  <c r="BG248" i="14"/>
  <c r="BL248" i="14"/>
  <c r="BR248" i="14"/>
  <c r="BW248" i="14"/>
  <c r="CB248" i="14"/>
  <c r="CH248" i="14"/>
  <c r="CM248" i="14"/>
  <c r="CR248" i="14"/>
  <c r="H244" i="14"/>
  <c r="M244" i="14"/>
  <c r="Q244" i="14"/>
  <c r="U244" i="14"/>
  <c r="Y244" i="14"/>
  <c r="AC244" i="14"/>
  <c r="AG244" i="14"/>
  <c r="AK244" i="14"/>
  <c r="AO244" i="14"/>
  <c r="AS244" i="14"/>
  <c r="AW244" i="14"/>
  <c r="BA244" i="14"/>
  <c r="BE244" i="14"/>
  <c r="BI244" i="14"/>
  <c r="BM244" i="14"/>
  <c r="BQ244" i="14"/>
  <c r="BU244" i="14"/>
  <c r="BY244" i="14"/>
  <c r="CC244" i="14"/>
  <c r="CG244" i="14"/>
  <c r="CK244" i="14"/>
  <c r="CO244" i="14"/>
  <c r="CS244" i="14"/>
  <c r="CW244" i="14"/>
  <c r="N244" i="14"/>
  <c r="S244" i="14"/>
  <c r="X244" i="14"/>
  <c r="AD244" i="14"/>
  <c r="AI244" i="14"/>
  <c r="AN244" i="14"/>
  <c r="AT244" i="14"/>
  <c r="AY244" i="14"/>
  <c r="BD244" i="14"/>
  <c r="BJ244" i="14"/>
  <c r="BO244" i="14"/>
  <c r="BT244" i="14"/>
  <c r="BZ244" i="14"/>
  <c r="CE244" i="14"/>
  <c r="CJ244" i="14"/>
  <c r="CP244" i="14"/>
  <c r="CU244" i="14"/>
  <c r="H240" i="14"/>
  <c r="M240" i="14"/>
  <c r="Q240" i="14"/>
  <c r="U240" i="14"/>
  <c r="Y240" i="14"/>
  <c r="AC240" i="14"/>
  <c r="AG240" i="14"/>
  <c r="AK240" i="14"/>
  <c r="AO240" i="14"/>
  <c r="AS240" i="14"/>
  <c r="AW240" i="14"/>
  <c r="BA240" i="14"/>
  <c r="BE240" i="14"/>
  <c r="BI240" i="14"/>
  <c r="BM240" i="14"/>
  <c r="BQ240" i="14"/>
  <c r="BU240" i="14"/>
  <c r="BY240" i="14"/>
  <c r="CC240" i="14"/>
  <c r="CG240" i="14"/>
  <c r="CK240" i="14"/>
  <c r="CO240" i="14"/>
  <c r="CS240" i="14"/>
  <c r="CW240" i="14"/>
  <c r="K240" i="14"/>
  <c r="P240" i="14"/>
  <c r="V240" i="14"/>
  <c r="AA240" i="14"/>
  <c r="AF240" i="14"/>
  <c r="AL240" i="14"/>
  <c r="AQ240" i="14"/>
  <c r="AV240" i="14"/>
  <c r="BB240" i="14"/>
  <c r="BG240" i="14"/>
  <c r="BL240" i="14"/>
  <c r="BR240" i="14"/>
  <c r="BW240" i="14"/>
  <c r="CB240" i="14"/>
  <c r="CH240" i="14"/>
  <c r="CM240" i="14"/>
  <c r="CR240" i="14"/>
  <c r="H236" i="14"/>
  <c r="M236" i="14"/>
  <c r="Q236" i="14"/>
  <c r="U236" i="14"/>
  <c r="Y236" i="14"/>
  <c r="AC236" i="14"/>
  <c r="AG236" i="14"/>
  <c r="AK236" i="14"/>
  <c r="AO236" i="14"/>
  <c r="AS236" i="14"/>
  <c r="AW236" i="14"/>
  <c r="BA236" i="14"/>
  <c r="BE236" i="14"/>
  <c r="BI236" i="14"/>
  <c r="BM236" i="14"/>
  <c r="BQ236" i="14"/>
  <c r="BU236" i="14"/>
  <c r="BY236" i="14"/>
  <c r="CC236" i="14"/>
  <c r="CG236" i="14"/>
  <c r="CK236" i="14"/>
  <c r="CO236" i="14"/>
  <c r="CS236" i="14"/>
  <c r="CW236" i="14"/>
  <c r="N236" i="14"/>
  <c r="S236" i="14"/>
  <c r="X236" i="14"/>
  <c r="AD236" i="14"/>
  <c r="AI236" i="14"/>
  <c r="AN236" i="14"/>
  <c r="AT236" i="14"/>
  <c r="AY236" i="14"/>
  <c r="BD236" i="14"/>
  <c r="BJ236" i="14"/>
  <c r="BO236" i="14"/>
  <c r="BT236" i="14"/>
  <c r="BZ236" i="14"/>
  <c r="CE236" i="14"/>
  <c r="CJ236" i="14"/>
  <c r="CP236" i="14"/>
  <c r="CU236" i="14"/>
  <c r="H232" i="14"/>
  <c r="K232" i="14"/>
  <c r="O232" i="14"/>
  <c r="S232" i="14"/>
  <c r="W232" i="14"/>
  <c r="AA232" i="14"/>
  <c r="AE232" i="14"/>
  <c r="AI232" i="14"/>
  <c r="AM232" i="14"/>
  <c r="AQ232" i="14"/>
  <c r="AU232" i="14"/>
  <c r="AY232" i="14"/>
  <c r="BC232" i="14"/>
  <c r="BG232" i="14"/>
  <c r="M232" i="14"/>
  <c r="R232" i="14"/>
  <c r="X232" i="14"/>
  <c r="AC232" i="14"/>
  <c r="AH232" i="14"/>
  <c r="AN232" i="14"/>
  <c r="AS232" i="14"/>
  <c r="AX232" i="14"/>
  <c r="BD232" i="14"/>
  <c r="BI232" i="14"/>
  <c r="BM232" i="14"/>
  <c r="BQ232" i="14"/>
  <c r="BU232" i="14"/>
  <c r="BY232" i="14"/>
  <c r="CC232" i="14"/>
  <c r="CG232" i="14"/>
  <c r="CK232" i="14"/>
  <c r="CO232" i="14"/>
  <c r="CS232" i="14"/>
  <c r="CW232" i="14"/>
  <c r="P232" i="14"/>
  <c r="V232" i="14"/>
  <c r="AD232" i="14"/>
  <c r="AK232" i="14"/>
  <c r="AR232" i="14"/>
  <c r="AZ232" i="14"/>
  <c r="BF232" i="14"/>
  <c r="BL232" i="14"/>
  <c r="BR232" i="14"/>
  <c r="BW232" i="14"/>
  <c r="CB232" i="14"/>
  <c r="CH232" i="14"/>
  <c r="CM232" i="14"/>
  <c r="CR232" i="14"/>
  <c r="H228" i="14"/>
  <c r="K228" i="14"/>
  <c r="O228" i="14"/>
  <c r="S228" i="14"/>
  <c r="W228" i="14"/>
  <c r="AA228" i="14"/>
  <c r="AE228" i="14"/>
  <c r="AI228" i="14"/>
  <c r="AM228" i="14"/>
  <c r="AQ228" i="14"/>
  <c r="AU228" i="14"/>
  <c r="AY228" i="14"/>
  <c r="BC228" i="14"/>
  <c r="BG228" i="14"/>
  <c r="BK228" i="14"/>
  <c r="BO228" i="14"/>
  <c r="BS228" i="14"/>
  <c r="BW228" i="14"/>
  <c r="CA228" i="14"/>
  <c r="CE228" i="14"/>
  <c r="CI228" i="14"/>
  <c r="CM228" i="14"/>
  <c r="CQ228" i="14"/>
  <c r="CU228" i="14"/>
  <c r="L228" i="14"/>
  <c r="Q228" i="14"/>
  <c r="V228" i="14"/>
  <c r="AB228" i="14"/>
  <c r="AG228" i="14"/>
  <c r="AL228" i="14"/>
  <c r="AR228" i="14"/>
  <c r="AW228" i="14"/>
  <c r="BB228" i="14"/>
  <c r="BH228" i="14"/>
  <c r="BM228" i="14"/>
  <c r="BR228" i="14"/>
  <c r="BX228" i="14"/>
  <c r="CC228" i="14"/>
  <c r="CH228" i="14"/>
  <c r="CN228" i="14"/>
  <c r="CS228" i="14"/>
  <c r="R228" i="14"/>
  <c r="Y228" i="14"/>
  <c r="AF228" i="14"/>
  <c r="AN228" i="14"/>
  <c r="AT228" i="14"/>
  <c r="BA228" i="14"/>
  <c r="BI228" i="14"/>
  <c r="BP228" i="14"/>
  <c r="BV228" i="14"/>
  <c r="CD228" i="14"/>
  <c r="CK228" i="14"/>
  <c r="CR228" i="14"/>
  <c r="H224" i="14"/>
  <c r="K224" i="14"/>
  <c r="O224" i="14"/>
  <c r="S224" i="14"/>
  <c r="W224" i="14"/>
  <c r="AA224" i="14"/>
  <c r="AE224" i="14"/>
  <c r="AI224" i="14"/>
  <c r="AM224" i="14"/>
  <c r="AQ224" i="14"/>
  <c r="AU224" i="14"/>
  <c r="AY224" i="14"/>
  <c r="BC224" i="14"/>
  <c r="BG224" i="14"/>
  <c r="BK224" i="14"/>
  <c r="BO224" i="14"/>
  <c r="BS224" i="14"/>
  <c r="BW224" i="14"/>
  <c r="CA224" i="14"/>
  <c r="CE224" i="14"/>
  <c r="CI224" i="14"/>
  <c r="CM224" i="14"/>
  <c r="CQ224" i="14"/>
  <c r="CU224" i="14"/>
  <c r="P224" i="14"/>
  <c r="U224" i="14"/>
  <c r="Z224" i="14"/>
  <c r="AF224" i="14"/>
  <c r="AK224" i="14"/>
  <c r="AP224" i="14"/>
  <c r="AV224" i="14"/>
  <c r="BA224" i="14"/>
  <c r="BF224" i="14"/>
  <c r="BL224" i="14"/>
  <c r="BQ224" i="14"/>
  <c r="BV224" i="14"/>
  <c r="CB224" i="14"/>
  <c r="CG224" i="14"/>
  <c r="CL224" i="14"/>
  <c r="CR224" i="14"/>
  <c r="CW224" i="14"/>
  <c r="L224" i="14"/>
  <c r="R224" i="14"/>
  <c r="Y224" i="14"/>
  <c r="AG224" i="14"/>
  <c r="AN224" i="14"/>
  <c r="AT224" i="14"/>
  <c r="BB224" i="14"/>
  <c r="BI224" i="14"/>
  <c r="BP224" i="14"/>
  <c r="BX224" i="14"/>
  <c r="CD224" i="14"/>
  <c r="CK224" i="14"/>
  <c r="CS224" i="14"/>
  <c r="H220" i="14"/>
  <c r="M220" i="14"/>
  <c r="Q220" i="14"/>
  <c r="U220" i="14"/>
  <c r="Y220" i="14"/>
  <c r="AC220" i="14"/>
  <c r="AG220" i="14"/>
  <c r="AK220" i="14"/>
  <c r="AO220" i="14"/>
  <c r="AS220" i="14"/>
  <c r="AW220" i="14"/>
  <c r="BA220" i="14"/>
  <c r="BE220" i="14"/>
  <c r="BI220" i="14"/>
  <c r="BM220" i="14"/>
  <c r="BQ220" i="14"/>
  <c r="BU220" i="14"/>
  <c r="BY220" i="14"/>
  <c r="CC220" i="14"/>
  <c r="L220" i="14"/>
  <c r="P220" i="14"/>
  <c r="T220" i="14"/>
  <c r="X220" i="14"/>
  <c r="AB220" i="14"/>
  <c r="AF220" i="14"/>
  <c r="AJ220" i="14"/>
  <c r="AN220" i="14"/>
  <c r="AR220" i="14"/>
  <c r="AV220" i="14"/>
  <c r="AZ220" i="14"/>
  <c r="BD220" i="14"/>
  <c r="BH220" i="14"/>
  <c r="BL220" i="14"/>
  <c r="BP220" i="14"/>
  <c r="BT220" i="14"/>
  <c r="BX220" i="14"/>
  <c r="CB220" i="14"/>
  <c r="CF220" i="14"/>
  <c r="CJ220" i="14"/>
  <c r="CN220" i="14"/>
  <c r="CR220" i="14"/>
  <c r="CV220" i="14"/>
  <c r="R220" i="14"/>
  <c r="Z220" i="14"/>
  <c r="AH220" i="14"/>
  <c r="AP220" i="14"/>
  <c r="AX220" i="14"/>
  <c r="BF220" i="14"/>
  <c r="BN220" i="14"/>
  <c r="BV220" i="14"/>
  <c r="CD220" i="14"/>
  <c r="CI220" i="14"/>
  <c r="CO220" i="14"/>
  <c r="CT220" i="14"/>
  <c r="K220" i="14"/>
  <c r="V220" i="14"/>
  <c r="AE220" i="14"/>
  <c r="AQ220" i="14"/>
  <c r="BB220" i="14"/>
  <c r="BK220" i="14"/>
  <c r="BW220" i="14"/>
  <c r="CG220" i="14"/>
  <c r="CM220" i="14"/>
  <c r="CU220" i="14"/>
  <c r="O220" i="14"/>
  <c r="AD220" i="14"/>
  <c r="AT220" i="14"/>
  <c r="BG220" i="14"/>
  <c r="BS220" i="14"/>
  <c r="CH220" i="14"/>
  <c r="CQ220" i="14"/>
  <c r="H216" i="14"/>
  <c r="K216" i="14"/>
  <c r="O216" i="14"/>
  <c r="S216" i="14"/>
  <c r="W216" i="14"/>
  <c r="AA216" i="14"/>
  <c r="AE216" i="14"/>
  <c r="AI216" i="14"/>
  <c r="AM216" i="14"/>
  <c r="AQ216" i="14"/>
  <c r="AU216" i="14"/>
  <c r="AY216" i="14"/>
  <c r="BC216" i="14"/>
  <c r="BG216" i="14"/>
  <c r="BK216" i="14"/>
  <c r="BO216" i="14"/>
  <c r="P216" i="14"/>
  <c r="U216" i="14"/>
  <c r="Z216" i="14"/>
  <c r="AF216" i="14"/>
  <c r="AK216" i="14"/>
  <c r="AP216" i="14"/>
  <c r="AV216" i="14"/>
  <c r="BA216" i="14"/>
  <c r="BF216" i="14"/>
  <c r="BL216" i="14"/>
  <c r="BQ216" i="14"/>
  <c r="BU216" i="14"/>
  <c r="BY216" i="14"/>
  <c r="CC216" i="14"/>
  <c r="CG216" i="14"/>
  <c r="CK216" i="14"/>
  <c r="CO216" i="14"/>
  <c r="CS216" i="14"/>
  <c r="CW216" i="14"/>
  <c r="N216" i="14"/>
  <c r="T216" i="14"/>
  <c r="Y216" i="14"/>
  <c r="AD216" i="14"/>
  <c r="AJ216" i="14"/>
  <c r="AO216" i="14"/>
  <c r="AT216" i="14"/>
  <c r="AZ216" i="14"/>
  <c r="BE216" i="14"/>
  <c r="BJ216" i="14"/>
  <c r="BP216" i="14"/>
  <c r="BT216" i="14"/>
  <c r="BX216" i="14"/>
  <c r="CB216" i="14"/>
  <c r="CF216" i="14"/>
  <c r="CJ216" i="14"/>
  <c r="CN216" i="14"/>
  <c r="CR216" i="14"/>
  <c r="CV216" i="14"/>
  <c r="L216" i="14"/>
  <c r="V216" i="14"/>
  <c r="AG216" i="14"/>
  <c r="AR216" i="14"/>
  <c r="BB216" i="14"/>
  <c r="BM216" i="14"/>
  <c r="BV216" i="14"/>
  <c r="CD216" i="14"/>
  <c r="CL216" i="14"/>
  <c r="CT216" i="14"/>
  <c r="X216" i="14"/>
  <c r="AL216" i="14"/>
  <c r="AX216" i="14"/>
  <c r="BN216" i="14"/>
  <c r="BZ216" i="14"/>
  <c r="CI216" i="14"/>
  <c r="CU216" i="14"/>
  <c r="Q216" i="14"/>
  <c r="AH216" i="14"/>
  <c r="BD216" i="14"/>
  <c r="BS216" i="14"/>
  <c r="CH216" i="14"/>
  <c r="F312" i="14"/>
  <c r="F308" i="14"/>
  <c r="F304" i="14"/>
  <c r="F300" i="14"/>
  <c r="F296" i="14"/>
  <c r="F292" i="14"/>
  <c r="F288" i="14"/>
  <c r="J284" i="14"/>
  <c r="J280" i="14"/>
  <c r="J276" i="14"/>
  <c r="J272" i="14"/>
  <c r="J268" i="14"/>
  <c r="J264" i="14"/>
  <c r="J260" i="14"/>
  <c r="J256" i="14"/>
  <c r="J252" i="14"/>
  <c r="J248" i="14"/>
  <c r="J244" i="14"/>
  <c r="J240" i="14"/>
  <c r="J236" i="14"/>
  <c r="J232" i="14"/>
  <c r="J228" i="14"/>
  <c r="J224" i="14"/>
  <c r="J220" i="14"/>
  <c r="J216" i="14"/>
  <c r="CV308" i="14"/>
  <c r="CR308" i="14"/>
  <c r="CN308" i="14"/>
  <c r="CJ308" i="14"/>
  <c r="CF308" i="14"/>
  <c r="CB308" i="14"/>
  <c r="BX308" i="14"/>
  <c r="BT308" i="14"/>
  <c r="BP308" i="14"/>
  <c r="BL308" i="14"/>
  <c r="BH308" i="14"/>
  <c r="BD308" i="14"/>
  <c r="AZ308" i="14"/>
  <c r="AV308" i="14"/>
  <c r="AR308" i="14"/>
  <c r="AN308" i="14"/>
  <c r="AJ308" i="14"/>
  <c r="AF308" i="14"/>
  <c r="AB308" i="14"/>
  <c r="X308" i="14"/>
  <c r="T308" i="14"/>
  <c r="P308" i="14"/>
  <c r="L308" i="14"/>
  <c r="CV304" i="14"/>
  <c r="CR304" i="14"/>
  <c r="CN304" i="14"/>
  <c r="CJ304" i="14"/>
  <c r="CF304" i="14"/>
  <c r="CB304" i="14"/>
  <c r="BX304" i="14"/>
  <c r="BT304" i="14"/>
  <c r="BP304" i="14"/>
  <c r="BL304" i="14"/>
  <c r="BH304" i="14"/>
  <c r="BD304" i="14"/>
  <c r="AZ304" i="14"/>
  <c r="AV304" i="14"/>
  <c r="AR304" i="14"/>
  <c r="AN304" i="14"/>
  <c r="AJ304" i="14"/>
  <c r="AF304" i="14"/>
  <c r="AB304" i="14"/>
  <c r="X304" i="14"/>
  <c r="T304" i="14"/>
  <c r="P304" i="14"/>
  <c r="L304" i="14"/>
  <c r="CV300" i="14"/>
  <c r="CR300" i="14"/>
  <c r="CN300" i="14"/>
  <c r="CJ300" i="14"/>
  <c r="CF300" i="14"/>
  <c r="CB300" i="14"/>
  <c r="BX300" i="14"/>
  <c r="BT300" i="14"/>
  <c r="BP300" i="14"/>
  <c r="BL300" i="14"/>
  <c r="BH300" i="14"/>
  <c r="BD300" i="14"/>
  <c r="AZ300" i="14"/>
  <c r="AV300" i="14"/>
  <c r="AR300" i="14"/>
  <c r="AN300" i="14"/>
  <c r="AJ300" i="14"/>
  <c r="AF300" i="14"/>
  <c r="AB300" i="14"/>
  <c r="X300" i="14"/>
  <c r="T300" i="14"/>
  <c r="P300" i="14"/>
  <c r="L300" i="14"/>
  <c r="CV296" i="14"/>
  <c r="CR296" i="14"/>
  <c r="CN296" i="14"/>
  <c r="CJ296" i="14"/>
  <c r="CF296" i="14"/>
  <c r="CB296" i="14"/>
  <c r="BX296" i="14"/>
  <c r="BT296" i="14"/>
  <c r="BP296" i="14"/>
  <c r="BL296" i="14"/>
  <c r="BH296" i="14"/>
  <c r="BD296" i="14"/>
  <c r="AZ296" i="14"/>
  <c r="AV296" i="14"/>
  <c r="AR296" i="14"/>
  <c r="AN296" i="14"/>
  <c r="AJ296" i="14"/>
  <c r="AF296" i="14"/>
  <c r="AB296" i="14"/>
  <c r="X296" i="14"/>
  <c r="T296" i="14"/>
  <c r="P296" i="14"/>
  <c r="L296" i="14"/>
  <c r="CV292" i="14"/>
  <c r="CR292" i="14"/>
  <c r="CN292" i="14"/>
  <c r="CJ292" i="14"/>
  <c r="CF292" i="14"/>
  <c r="CB292" i="14"/>
  <c r="BX292" i="14"/>
  <c r="BT292" i="14"/>
  <c r="BP292" i="14"/>
  <c r="BL292" i="14"/>
  <c r="BH292" i="14"/>
  <c r="BD292" i="14"/>
  <c r="AZ292" i="14"/>
  <c r="AV292" i="14"/>
  <c r="AR292" i="14"/>
  <c r="AN292" i="14"/>
  <c r="AJ292" i="14"/>
  <c r="AF292" i="14"/>
  <c r="AB292" i="14"/>
  <c r="X292" i="14"/>
  <c r="T292" i="14"/>
  <c r="P292" i="14"/>
  <c r="L292" i="14"/>
  <c r="CU288" i="14"/>
  <c r="CP288" i="14"/>
  <c r="CJ288" i="14"/>
  <c r="CE288" i="14"/>
  <c r="BZ288" i="14"/>
  <c r="BT288" i="14"/>
  <c r="BO288" i="14"/>
  <c r="BJ288" i="14"/>
  <c r="BD288" i="14"/>
  <c r="AY288" i="14"/>
  <c r="AT288" i="14"/>
  <c r="AN288" i="14"/>
  <c r="AI288" i="14"/>
  <c r="AD288" i="14"/>
  <c r="X288" i="14"/>
  <c r="S288" i="14"/>
  <c r="N288" i="14"/>
  <c r="CS284" i="14"/>
  <c r="CN284" i="14"/>
  <c r="CI284" i="14"/>
  <c r="CC284" i="14"/>
  <c r="BX284" i="14"/>
  <c r="BS284" i="14"/>
  <c r="BM284" i="14"/>
  <c r="BH284" i="14"/>
  <c r="BC284" i="14"/>
  <c r="AW284" i="14"/>
  <c r="AR284" i="14"/>
  <c r="AM284" i="14"/>
  <c r="AG284" i="14"/>
  <c r="AB284" i="14"/>
  <c r="W284" i="14"/>
  <c r="Q284" i="14"/>
  <c r="L284" i="14"/>
  <c r="CW280" i="14"/>
  <c r="CR280" i="14"/>
  <c r="CM280" i="14"/>
  <c r="CG280" i="14"/>
  <c r="CB280" i="14"/>
  <c r="BW280" i="14"/>
  <c r="BQ280" i="14"/>
  <c r="BL280" i="14"/>
  <c r="BG280" i="14"/>
  <c r="BA280" i="14"/>
  <c r="AV280" i="14"/>
  <c r="AQ280" i="14"/>
  <c r="AK280" i="14"/>
  <c r="AF280" i="14"/>
  <c r="AA280" i="14"/>
  <c r="U280" i="14"/>
  <c r="P280" i="14"/>
  <c r="K280" i="14"/>
  <c r="CV276" i="14"/>
  <c r="CQ276" i="14"/>
  <c r="CK276" i="14"/>
  <c r="CF276" i="14"/>
  <c r="CA276" i="14"/>
  <c r="BU276" i="14"/>
  <c r="BP276" i="14"/>
  <c r="BK276" i="14"/>
  <c r="BE276" i="14"/>
  <c r="AZ276" i="14"/>
  <c r="AU276" i="14"/>
  <c r="AO276" i="14"/>
  <c r="AJ276" i="14"/>
  <c r="AE276" i="14"/>
  <c r="Y276" i="14"/>
  <c r="T276" i="14"/>
  <c r="O276" i="14"/>
  <c r="CU272" i="14"/>
  <c r="CO272" i="14"/>
  <c r="CJ272" i="14"/>
  <c r="CE272" i="14"/>
  <c r="BY272" i="14"/>
  <c r="BT272" i="14"/>
  <c r="BO272" i="14"/>
  <c r="BI272" i="14"/>
  <c r="BD272" i="14"/>
  <c r="AY272" i="14"/>
  <c r="AS272" i="14"/>
  <c r="AN272" i="14"/>
  <c r="AI272" i="14"/>
  <c r="AC272" i="14"/>
  <c r="X272" i="14"/>
  <c r="S272" i="14"/>
  <c r="M272" i="14"/>
  <c r="CS268" i="14"/>
  <c r="CN268" i="14"/>
  <c r="CI268" i="14"/>
  <c r="CC268" i="14"/>
  <c r="BX268" i="14"/>
  <c r="BS268" i="14"/>
  <c r="BM268" i="14"/>
  <c r="BH268" i="14"/>
  <c r="BC268" i="14"/>
  <c r="AW268" i="14"/>
  <c r="AR268" i="14"/>
  <c r="AM268" i="14"/>
  <c r="AG268" i="14"/>
  <c r="AB268" i="14"/>
  <c r="W268" i="14"/>
  <c r="Q268" i="14"/>
  <c r="L268" i="14"/>
  <c r="CW264" i="14"/>
  <c r="CR264" i="14"/>
  <c r="CM264" i="14"/>
  <c r="CG264" i="14"/>
  <c r="CB264" i="14"/>
  <c r="BW264" i="14"/>
  <c r="BQ264" i="14"/>
  <c r="BL264" i="14"/>
  <c r="BG264" i="14"/>
  <c r="BA264" i="14"/>
  <c r="AV264" i="14"/>
  <c r="AQ264" i="14"/>
  <c r="AK264" i="14"/>
  <c r="AF264" i="14"/>
  <c r="AA264" i="14"/>
  <c r="U264" i="14"/>
  <c r="P264" i="14"/>
  <c r="K264" i="14"/>
  <c r="CV260" i="14"/>
  <c r="CQ260" i="14"/>
  <c r="CK260" i="14"/>
  <c r="CF260" i="14"/>
  <c r="CA260" i="14"/>
  <c r="BU260" i="14"/>
  <c r="BP260" i="14"/>
  <c r="BK260" i="14"/>
  <c r="BE260" i="14"/>
  <c r="AZ260" i="14"/>
  <c r="AU260" i="14"/>
  <c r="AO260" i="14"/>
  <c r="AJ260" i="14"/>
  <c r="AE260" i="14"/>
  <c r="Y260" i="14"/>
  <c r="T260" i="14"/>
  <c r="O260" i="14"/>
  <c r="CU256" i="14"/>
  <c r="CO256" i="14"/>
  <c r="CJ256" i="14"/>
  <c r="CE256" i="14"/>
  <c r="BY256" i="14"/>
  <c r="BT256" i="14"/>
  <c r="BO256" i="14"/>
  <c r="BI256" i="14"/>
  <c r="BD256" i="14"/>
  <c r="AY256" i="14"/>
  <c r="AS256" i="14"/>
  <c r="AN256" i="14"/>
  <c r="AI256" i="14"/>
  <c r="AC256" i="14"/>
  <c r="X256" i="14"/>
  <c r="S256" i="14"/>
  <c r="M256" i="14"/>
  <c r="CS252" i="14"/>
  <c r="CN252" i="14"/>
  <c r="CI252" i="14"/>
  <c r="CC252" i="14"/>
  <c r="BX252" i="14"/>
  <c r="BS252" i="14"/>
  <c r="BM252" i="14"/>
  <c r="BH252" i="14"/>
  <c r="BC252" i="14"/>
  <c r="AW252" i="14"/>
  <c r="AR252" i="14"/>
  <c r="AM252" i="14"/>
  <c r="AG252" i="14"/>
  <c r="AB252" i="14"/>
  <c r="W252" i="14"/>
  <c r="Q252" i="14"/>
  <c r="L252" i="14"/>
  <c r="CV248" i="14"/>
  <c r="CP248" i="14"/>
  <c r="CI248" i="14"/>
  <c r="CA248" i="14"/>
  <c r="BT248" i="14"/>
  <c r="BN248" i="14"/>
  <c r="BF248" i="14"/>
  <c r="AY248" i="14"/>
  <c r="AR248" i="14"/>
  <c r="AJ248" i="14"/>
  <c r="AD248" i="14"/>
  <c r="W248" i="14"/>
  <c r="O248" i="14"/>
  <c r="CV244" i="14"/>
  <c r="CN244" i="14"/>
  <c r="CH244" i="14"/>
  <c r="CA244" i="14"/>
  <c r="BS244" i="14"/>
  <c r="BL244" i="14"/>
  <c r="BF244" i="14"/>
  <c r="AX244" i="14"/>
  <c r="AQ244" i="14"/>
  <c r="AJ244" i="14"/>
  <c r="AB244" i="14"/>
  <c r="V244" i="14"/>
  <c r="O244" i="14"/>
  <c r="CV240" i="14"/>
  <c r="CP240" i="14"/>
  <c r="CI240" i="14"/>
  <c r="CA240" i="14"/>
  <c r="BT240" i="14"/>
  <c r="BN240" i="14"/>
  <c r="BF240" i="14"/>
  <c r="AY240" i="14"/>
  <c r="AR240" i="14"/>
  <c r="AJ240" i="14"/>
  <c r="AD240" i="14"/>
  <c r="W240" i="14"/>
  <c r="O240" i="14"/>
  <c r="CV236" i="14"/>
  <c r="CN236" i="14"/>
  <c r="CH236" i="14"/>
  <c r="CA236" i="14"/>
  <c r="BS236" i="14"/>
  <c r="BL236" i="14"/>
  <c r="BF236" i="14"/>
  <c r="AX236" i="14"/>
  <c r="AQ236" i="14"/>
  <c r="AJ236" i="14"/>
  <c r="AB236" i="14"/>
  <c r="V236" i="14"/>
  <c r="O236" i="14"/>
  <c r="CV232" i="14"/>
  <c r="CP232" i="14"/>
  <c r="CI232" i="14"/>
  <c r="CA232" i="14"/>
  <c r="BT232" i="14"/>
  <c r="BN232" i="14"/>
  <c r="BE232" i="14"/>
  <c r="AV232" i="14"/>
  <c r="AL232" i="14"/>
  <c r="AB232" i="14"/>
  <c r="T232" i="14"/>
  <c r="CP228" i="14"/>
  <c r="CG228" i="14"/>
  <c r="BY228" i="14"/>
  <c r="BN228" i="14"/>
  <c r="BE228" i="14"/>
  <c r="AV228" i="14"/>
  <c r="AK228" i="14"/>
  <c r="AC228" i="14"/>
  <c r="T228" i="14"/>
  <c r="CO224" i="14"/>
  <c r="CF224" i="14"/>
  <c r="BU224" i="14"/>
  <c r="BM224" i="14"/>
  <c r="BD224" i="14"/>
  <c r="AS224" i="14"/>
  <c r="AJ224" i="14"/>
  <c r="AB224" i="14"/>
  <c r="Q224" i="14"/>
  <c r="CW220" i="14"/>
  <c r="CK220" i="14"/>
  <c r="BR220" i="14"/>
  <c r="AY220" i="14"/>
  <c r="AI220" i="14"/>
  <c r="N220" i="14"/>
  <c r="CM216" i="14"/>
  <c r="BR216" i="14"/>
  <c r="AS216" i="14"/>
  <c r="R216" i="14"/>
  <c r="H291" i="14"/>
  <c r="L291" i="14"/>
  <c r="P291" i="14"/>
  <c r="T291" i="14"/>
  <c r="X291" i="14"/>
  <c r="AB291" i="14"/>
  <c r="AF291" i="14"/>
  <c r="AJ291" i="14"/>
  <c r="AN291" i="14"/>
  <c r="AR291" i="14"/>
  <c r="AV291" i="14"/>
  <c r="AZ291" i="14"/>
  <c r="BD291" i="14"/>
  <c r="BH291" i="14"/>
  <c r="BL291" i="14"/>
  <c r="BP291" i="14"/>
  <c r="BT291" i="14"/>
  <c r="BX291" i="14"/>
  <c r="CB291" i="14"/>
  <c r="CF291" i="14"/>
  <c r="CJ291" i="14"/>
  <c r="M283" i="14"/>
  <c r="Q283" i="14"/>
  <c r="U283" i="14"/>
  <c r="Y283" i="14"/>
  <c r="AC283" i="14"/>
  <c r="AG283" i="14"/>
  <c r="AK283" i="14"/>
  <c r="AO283" i="14"/>
  <c r="AS283" i="14"/>
  <c r="AW283" i="14"/>
  <c r="BA283" i="14"/>
  <c r="BE283" i="14"/>
  <c r="BI283" i="14"/>
  <c r="BM283" i="14"/>
  <c r="BQ283" i="14"/>
  <c r="BU283" i="14"/>
  <c r="BY283" i="14"/>
  <c r="CC283" i="14"/>
  <c r="CG283" i="14"/>
  <c r="CK283" i="14"/>
  <c r="CO283" i="14"/>
  <c r="CS283" i="14"/>
  <c r="CW283" i="14"/>
  <c r="H279" i="14"/>
  <c r="M279" i="14"/>
  <c r="Q279" i="14"/>
  <c r="U279" i="14"/>
  <c r="Y279" i="14"/>
  <c r="AC279" i="14"/>
  <c r="AG279" i="14"/>
  <c r="AK279" i="14"/>
  <c r="AO279" i="14"/>
  <c r="AS279" i="14"/>
  <c r="AW279" i="14"/>
  <c r="BA279" i="14"/>
  <c r="BE279" i="14"/>
  <c r="BI279" i="14"/>
  <c r="BM279" i="14"/>
  <c r="BQ279" i="14"/>
  <c r="BU279" i="14"/>
  <c r="BY279" i="14"/>
  <c r="CC279" i="14"/>
  <c r="CG279" i="14"/>
  <c r="CK279" i="14"/>
  <c r="CO279" i="14"/>
  <c r="CS279" i="14"/>
  <c r="CW279" i="14"/>
  <c r="H275" i="14"/>
  <c r="M275" i="14"/>
  <c r="Q275" i="14"/>
  <c r="U275" i="14"/>
  <c r="Y275" i="14"/>
  <c r="AC275" i="14"/>
  <c r="AG275" i="14"/>
  <c r="AK275" i="14"/>
  <c r="AO275" i="14"/>
  <c r="AS275" i="14"/>
  <c r="AW275" i="14"/>
  <c r="BA275" i="14"/>
  <c r="BE275" i="14"/>
  <c r="BI275" i="14"/>
  <c r="BM275" i="14"/>
  <c r="BQ275" i="14"/>
  <c r="BU275" i="14"/>
  <c r="BY275" i="14"/>
  <c r="CC275" i="14"/>
  <c r="CG275" i="14"/>
  <c r="CK275" i="14"/>
  <c r="CO275" i="14"/>
  <c r="CS275" i="14"/>
  <c r="CW275" i="14"/>
  <c r="H271" i="14"/>
  <c r="M271" i="14"/>
  <c r="Q271" i="14"/>
  <c r="U271" i="14"/>
  <c r="Y271" i="14"/>
  <c r="AC271" i="14"/>
  <c r="AG271" i="14"/>
  <c r="AK271" i="14"/>
  <c r="AO271" i="14"/>
  <c r="AS271" i="14"/>
  <c r="AW271" i="14"/>
  <c r="BA271" i="14"/>
  <c r="BE271" i="14"/>
  <c r="BI271" i="14"/>
  <c r="BM271" i="14"/>
  <c r="BQ271" i="14"/>
  <c r="BU271" i="14"/>
  <c r="BY271" i="14"/>
  <c r="CC271" i="14"/>
  <c r="CG271" i="14"/>
  <c r="CK271" i="14"/>
  <c r="CO271" i="14"/>
  <c r="CS271" i="14"/>
  <c r="CW271" i="14"/>
  <c r="H267" i="14"/>
  <c r="M267" i="14"/>
  <c r="Q267" i="14"/>
  <c r="U267" i="14"/>
  <c r="Y267" i="14"/>
  <c r="AC267" i="14"/>
  <c r="AG267" i="14"/>
  <c r="AK267" i="14"/>
  <c r="AO267" i="14"/>
  <c r="AS267" i="14"/>
  <c r="AW267" i="14"/>
  <c r="BA267" i="14"/>
  <c r="BE267" i="14"/>
  <c r="BI267" i="14"/>
  <c r="BM267" i="14"/>
  <c r="BQ267" i="14"/>
  <c r="BU267" i="14"/>
  <c r="BY267" i="14"/>
  <c r="CC267" i="14"/>
  <c r="CG267" i="14"/>
  <c r="CK267" i="14"/>
  <c r="CO267" i="14"/>
  <c r="CS267" i="14"/>
  <c r="CW267" i="14"/>
  <c r="H263" i="14"/>
  <c r="M263" i="14"/>
  <c r="Q263" i="14"/>
  <c r="U263" i="14"/>
  <c r="Y263" i="14"/>
  <c r="AC263" i="14"/>
  <c r="AG263" i="14"/>
  <c r="AK263" i="14"/>
  <c r="AO263" i="14"/>
  <c r="AS263" i="14"/>
  <c r="AW263" i="14"/>
  <c r="BA263" i="14"/>
  <c r="BE263" i="14"/>
  <c r="BI263" i="14"/>
  <c r="BM263" i="14"/>
  <c r="BQ263" i="14"/>
  <c r="BU263" i="14"/>
  <c r="BY263" i="14"/>
  <c r="CC263" i="14"/>
  <c r="CG263" i="14"/>
  <c r="CK263" i="14"/>
  <c r="CO263" i="14"/>
  <c r="CS263" i="14"/>
  <c r="CW263" i="14"/>
  <c r="H259" i="14"/>
  <c r="M259" i="14"/>
  <c r="Q259" i="14"/>
  <c r="U259" i="14"/>
  <c r="Y259" i="14"/>
  <c r="AC259" i="14"/>
  <c r="AG259" i="14"/>
  <c r="AK259" i="14"/>
  <c r="AO259" i="14"/>
  <c r="AS259" i="14"/>
  <c r="AW259" i="14"/>
  <c r="BA259" i="14"/>
  <c r="BE259" i="14"/>
  <c r="BI259" i="14"/>
  <c r="BM259" i="14"/>
  <c r="BQ259" i="14"/>
  <c r="BU259" i="14"/>
  <c r="BY259" i="14"/>
  <c r="CC259" i="14"/>
  <c r="CG259" i="14"/>
  <c r="CK259" i="14"/>
  <c r="CO259" i="14"/>
  <c r="CS259" i="14"/>
  <c r="CW259" i="14"/>
  <c r="H255" i="14"/>
  <c r="M255" i="14"/>
  <c r="Q255" i="14"/>
  <c r="U255" i="14"/>
  <c r="Y255" i="14"/>
  <c r="AC255" i="14"/>
  <c r="AG255" i="14"/>
  <c r="AK255" i="14"/>
  <c r="AO255" i="14"/>
  <c r="AS255" i="14"/>
  <c r="AW255" i="14"/>
  <c r="BA255" i="14"/>
  <c r="BE255" i="14"/>
  <c r="BI255" i="14"/>
  <c r="BM255" i="14"/>
  <c r="BQ255" i="14"/>
  <c r="BU255" i="14"/>
  <c r="BY255" i="14"/>
  <c r="CC255" i="14"/>
  <c r="CG255" i="14"/>
  <c r="CK255" i="14"/>
  <c r="CO255" i="14"/>
  <c r="CS255" i="14"/>
  <c r="CW255" i="14"/>
  <c r="H251" i="14"/>
  <c r="L251" i="14"/>
  <c r="P251" i="14"/>
  <c r="T251" i="14"/>
  <c r="X251" i="14"/>
  <c r="AB251" i="14"/>
  <c r="AF251" i="14"/>
  <c r="AJ251" i="14"/>
  <c r="AN251" i="14"/>
  <c r="AR251" i="14"/>
  <c r="AV251" i="14"/>
  <c r="AZ251" i="14"/>
  <c r="BD251" i="14"/>
  <c r="BH251" i="14"/>
  <c r="BL251" i="14"/>
  <c r="BP251" i="14"/>
  <c r="BT251" i="14"/>
  <c r="N251" i="14"/>
  <c r="S251" i="14"/>
  <c r="Y251" i="14"/>
  <c r="AD251" i="14"/>
  <c r="AI251" i="14"/>
  <c r="AO251" i="14"/>
  <c r="AT251" i="14"/>
  <c r="AY251" i="14"/>
  <c r="BE251" i="14"/>
  <c r="BJ251" i="14"/>
  <c r="BO251" i="14"/>
  <c r="BU251" i="14"/>
  <c r="BY251" i="14"/>
  <c r="CC251" i="14"/>
  <c r="CG251" i="14"/>
  <c r="CK251" i="14"/>
  <c r="CO251" i="14"/>
  <c r="CS251" i="14"/>
  <c r="CW251" i="14"/>
  <c r="L247" i="14"/>
  <c r="P247" i="14"/>
  <c r="T247" i="14"/>
  <c r="X247" i="14"/>
  <c r="AB247" i="14"/>
  <c r="AF247" i="14"/>
  <c r="AJ247" i="14"/>
  <c r="AN247" i="14"/>
  <c r="AR247" i="14"/>
  <c r="AV247" i="14"/>
  <c r="AZ247" i="14"/>
  <c r="BD247" i="14"/>
  <c r="BH247" i="14"/>
  <c r="BL247" i="14"/>
  <c r="BP247" i="14"/>
  <c r="BT247" i="14"/>
  <c r="BX247" i="14"/>
  <c r="CB247" i="14"/>
  <c r="CF247" i="14"/>
  <c r="CJ247" i="14"/>
  <c r="CN247" i="14"/>
  <c r="CR247" i="14"/>
  <c r="CV247" i="14"/>
  <c r="K247" i="14"/>
  <c r="Q247" i="14"/>
  <c r="V247" i="14"/>
  <c r="AA247" i="14"/>
  <c r="AG247" i="14"/>
  <c r="AL247" i="14"/>
  <c r="AQ247" i="14"/>
  <c r="AW247" i="14"/>
  <c r="BB247" i="14"/>
  <c r="BG247" i="14"/>
  <c r="BM247" i="14"/>
  <c r="BR247" i="14"/>
  <c r="BW247" i="14"/>
  <c r="CC247" i="14"/>
  <c r="CH247" i="14"/>
  <c r="CM247" i="14"/>
  <c r="CS247" i="14"/>
  <c r="H243" i="14"/>
  <c r="L243" i="14"/>
  <c r="P243" i="14"/>
  <c r="T243" i="14"/>
  <c r="X243" i="14"/>
  <c r="AB243" i="14"/>
  <c r="AF243" i="14"/>
  <c r="AJ243" i="14"/>
  <c r="AN243" i="14"/>
  <c r="AR243" i="14"/>
  <c r="AV243" i="14"/>
  <c r="AZ243" i="14"/>
  <c r="BD243" i="14"/>
  <c r="BH243" i="14"/>
  <c r="BL243" i="14"/>
  <c r="BP243" i="14"/>
  <c r="BT243" i="14"/>
  <c r="BX243" i="14"/>
  <c r="CB243" i="14"/>
  <c r="CF243" i="14"/>
  <c r="CJ243" i="14"/>
  <c r="CN243" i="14"/>
  <c r="CR243" i="14"/>
  <c r="CV243" i="14"/>
  <c r="N243" i="14"/>
  <c r="S243" i="14"/>
  <c r="Y243" i="14"/>
  <c r="AD243" i="14"/>
  <c r="AI243" i="14"/>
  <c r="AO243" i="14"/>
  <c r="AT243" i="14"/>
  <c r="AY243" i="14"/>
  <c r="BE243" i="14"/>
  <c r="BJ243" i="14"/>
  <c r="BO243" i="14"/>
  <c r="BU243" i="14"/>
  <c r="BZ243" i="14"/>
  <c r="CE243" i="14"/>
  <c r="CK243" i="14"/>
  <c r="CP243" i="14"/>
  <c r="CU243" i="14"/>
  <c r="H239" i="14"/>
  <c r="L239" i="14"/>
  <c r="P239" i="14"/>
  <c r="T239" i="14"/>
  <c r="X239" i="14"/>
  <c r="AB239" i="14"/>
  <c r="AF239" i="14"/>
  <c r="AJ239" i="14"/>
  <c r="AN239" i="14"/>
  <c r="AR239" i="14"/>
  <c r="AV239" i="14"/>
  <c r="AZ239" i="14"/>
  <c r="BD239" i="14"/>
  <c r="BH239" i="14"/>
  <c r="BL239" i="14"/>
  <c r="BP239" i="14"/>
  <c r="BT239" i="14"/>
  <c r="BX239" i="14"/>
  <c r="CB239" i="14"/>
  <c r="CF239" i="14"/>
  <c r="CJ239" i="14"/>
  <c r="CN239" i="14"/>
  <c r="CR239" i="14"/>
  <c r="CV239" i="14"/>
  <c r="K239" i="14"/>
  <c r="Q239" i="14"/>
  <c r="V239" i="14"/>
  <c r="AA239" i="14"/>
  <c r="AG239" i="14"/>
  <c r="AL239" i="14"/>
  <c r="AQ239" i="14"/>
  <c r="AW239" i="14"/>
  <c r="BB239" i="14"/>
  <c r="BG239" i="14"/>
  <c r="BM239" i="14"/>
  <c r="BR239" i="14"/>
  <c r="BW239" i="14"/>
  <c r="CC239" i="14"/>
  <c r="CH239" i="14"/>
  <c r="CM239" i="14"/>
  <c r="CS239" i="14"/>
  <c r="L235" i="14"/>
  <c r="P235" i="14"/>
  <c r="T235" i="14"/>
  <c r="X235" i="14"/>
  <c r="AB235" i="14"/>
  <c r="AF235" i="14"/>
  <c r="AJ235" i="14"/>
  <c r="AN235" i="14"/>
  <c r="AR235" i="14"/>
  <c r="AV235" i="14"/>
  <c r="AZ235" i="14"/>
  <c r="BD235" i="14"/>
  <c r="BH235" i="14"/>
  <c r="BL235" i="14"/>
  <c r="BP235" i="14"/>
  <c r="BT235" i="14"/>
  <c r="BX235" i="14"/>
  <c r="CB235" i="14"/>
  <c r="CF235" i="14"/>
  <c r="CJ235" i="14"/>
  <c r="CN235" i="14"/>
  <c r="CR235" i="14"/>
  <c r="CV235" i="14"/>
  <c r="N235" i="14"/>
  <c r="S235" i="14"/>
  <c r="Y235" i="14"/>
  <c r="AD235" i="14"/>
  <c r="AI235" i="14"/>
  <c r="AO235" i="14"/>
  <c r="AT235" i="14"/>
  <c r="AY235" i="14"/>
  <c r="BE235" i="14"/>
  <c r="BJ235" i="14"/>
  <c r="BO235" i="14"/>
  <c r="BU235" i="14"/>
  <c r="BZ235" i="14"/>
  <c r="CE235" i="14"/>
  <c r="CK235" i="14"/>
  <c r="CP235" i="14"/>
  <c r="CU235" i="14"/>
  <c r="H231" i="14"/>
  <c r="N231" i="14"/>
  <c r="R231" i="14"/>
  <c r="V231" i="14"/>
  <c r="Z231" i="14"/>
  <c r="AD231" i="14"/>
  <c r="AH231" i="14"/>
  <c r="AL231" i="14"/>
  <c r="AP231" i="14"/>
  <c r="AT231" i="14"/>
  <c r="AX231" i="14"/>
  <c r="BB231" i="14"/>
  <c r="BF231" i="14"/>
  <c r="BJ231" i="14"/>
  <c r="BN231" i="14"/>
  <c r="BR231" i="14"/>
  <c r="BV231" i="14"/>
  <c r="BZ231" i="14"/>
  <c r="CD231" i="14"/>
  <c r="CH231" i="14"/>
  <c r="CL231" i="14"/>
  <c r="CP231" i="14"/>
  <c r="CT231" i="14"/>
  <c r="M231" i="14"/>
  <c r="S231" i="14"/>
  <c r="X231" i="14"/>
  <c r="AC231" i="14"/>
  <c r="AI231" i="14"/>
  <c r="AN231" i="14"/>
  <c r="AS231" i="14"/>
  <c r="AY231" i="14"/>
  <c r="BD231" i="14"/>
  <c r="BI231" i="14"/>
  <c r="BO231" i="14"/>
  <c r="BT231" i="14"/>
  <c r="BY231" i="14"/>
  <c r="CE231" i="14"/>
  <c r="CJ231" i="14"/>
  <c r="CO231" i="14"/>
  <c r="CU231" i="14"/>
  <c r="O231" i="14"/>
  <c r="U231" i="14"/>
  <c r="AB231" i="14"/>
  <c r="AJ231" i="14"/>
  <c r="AQ231" i="14"/>
  <c r="AW231" i="14"/>
  <c r="BE231" i="14"/>
  <c r="BL231" i="14"/>
  <c r="BS231" i="14"/>
  <c r="CA231" i="14"/>
  <c r="CG231" i="14"/>
  <c r="CN231" i="14"/>
  <c r="CV231" i="14"/>
  <c r="H227" i="14"/>
  <c r="N227" i="14"/>
  <c r="R227" i="14"/>
  <c r="V227" i="14"/>
  <c r="Z227" i="14"/>
  <c r="AD227" i="14"/>
  <c r="AH227" i="14"/>
  <c r="AL227" i="14"/>
  <c r="AP227" i="14"/>
  <c r="AT227" i="14"/>
  <c r="AX227" i="14"/>
  <c r="BB227" i="14"/>
  <c r="BF227" i="14"/>
  <c r="BJ227" i="14"/>
  <c r="BN227" i="14"/>
  <c r="BR227" i="14"/>
  <c r="BV227" i="14"/>
  <c r="BZ227" i="14"/>
  <c r="CD227" i="14"/>
  <c r="CH227" i="14"/>
  <c r="CL227" i="14"/>
  <c r="CP227" i="14"/>
  <c r="CT227" i="14"/>
  <c r="L227" i="14"/>
  <c r="Q227" i="14"/>
  <c r="W227" i="14"/>
  <c r="AB227" i="14"/>
  <c r="AG227" i="14"/>
  <c r="AM227" i="14"/>
  <c r="AR227" i="14"/>
  <c r="AW227" i="14"/>
  <c r="BC227" i="14"/>
  <c r="BH227" i="14"/>
  <c r="BM227" i="14"/>
  <c r="BS227" i="14"/>
  <c r="BX227" i="14"/>
  <c r="CC227" i="14"/>
  <c r="CI227" i="14"/>
  <c r="CN227" i="14"/>
  <c r="CS227" i="14"/>
  <c r="P227" i="14"/>
  <c r="X227" i="14"/>
  <c r="AE227" i="14"/>
  <c r="AK227" i="14"/>
  <c r="AS227" i="14"/>
  <c r="AZ227" i="14"/>
  <c r="BG227" i="14"/>
  <c r="BO227" i="14"/>
  <c r="BU227" i="14"/>
  <c r="CB227" i="14"/>
  <c r="CJ227" i="14"/>
  <c r="CQ227" i="14"/>
  <c r="CW227" i="14"/>
  <c r="H223" i="14"/>
  <c r="N223" i="14"/>
  <c r="R223" i="14"/>
  <c r="V223" i="14"/>
  <c r="Z223" i="14"/>
  <c r="AD223" i="14"/>
  <c r="AH223" i="14"/>
  <c r="AL223" i="14"/>
  <c r="AP223" i="14"/>
  <c r="AT223" i="14"/>
  <c r="AX223" i="14"/>
  <c r="BB223" i="14"/>
  <c r="BF223" i="14"/>
  <c r="BJ223" i="14"/>
  <c r="BN223" i="14"/>
  <c r="BR223" i="14"/>
  <c r="BV223" i="14"/>
  <c r="BZ223" i="14"/>
  <c r="CD223" i="14"/>
  <c r="CH223" i="14"/>
  <c r="CL223" i="14"/>
  <c r="CP223" i="14"/>
  <c r="CT223" i="14"/>
  <c r="K223" i="14"/>
  <c r="P223" i="14"/>
  <c r="U223" i="14"/>
  <c r="AA223" i="14"/>
  <c r="AF223" i="14"/>
  <c r="AK223" i="14"/>
  <c r="AQ223" i="14"/>
  <c r="AV223" i="14"/>
  <c r="BA223" i="14"/>
  <c r="BG223" i="14"/>
  <c r="BL223" i="14"/>
  <c r="BQ223" i="14"/>
  <c r="BW223" i="14"/>
  <c r="CB223" i="14"/>
  <c r="CG223" i="14"/>
  <c r="CM223" i="14"/>
  <c r="CR223" i="14"/>
  <c r="CW223" i="14"/>
  <c r="Q223" i="14"/>
  <c r="X223" i="14"/>
  <c r="AE223" i="14"/>
  <c r="AM223" i="14"/>
  <c r="AS223" i="14"/>
  <c r="AZ223" i="14"/>
  <c r="BH223" i="14"/>
  <c r="BO223" i="14"/>
  <c r="BU223" i="14"/>
  <c r="CC223" i="14"/>
  <c r="CJ223" i="14"/>
  <c r="CQ223" i="14"/>
  <c r="L219" i="14"/>
  <c r="P219" i="14"/>
  <c r="T219" i="14"/>
  <c r="X219" i="14"/>
  <c r="AB219" i="14"/>
  <c r="AF219" i="14"/>
  <c r="AJ219" i="14"/>
  <c r="AN219" i="14"/>
  <c r="AR219" i="14"/>
  <c r="AV219" i="14"/>
  <c r="AZ219" i="14"/>
  <c r="BD219" i="14"/>
  <c r="BH219" i="14"/>
  <c r="BL219" i="14"/>
  <c r="BP219" i="14"/>
  <c r="BT219" i="14"/>
  <c r="BX219" i="14"/>
  <c r="CB219" i="14"/>
  <c r="CF219" i="14"/>
  <c r="CJ219" i="14"/>
  <c r="CN219" i="14"/>
  <c r="CR219" i="14"/>
  <c r="CV219" i="14"/>
  <c r="K219" i="14"/>
  <c r="O219" i="14"/>
  <c r="S219" i="14"/>
  <c r="W219" i="14"/>
  <c r="AA219" i="14"/>
  <c r="AE219" i="14"/>
  <c r="AI219" i="14"/>
  <c r="AM219" i="14"/>
  <c r="AQ219" i="14"/>
  <c r="AU219" i="14"/>
  <c r="AY219" i="14"/>
  <c r="BC219" i="14"/>
  <c r="BG219" i="14"/>
  <c r="BK219" i="14"/>
  <c r="BO219" i="14"/>
  <c r="BS219" i="14"/>
  <c r="BW219" i="14"/>
  <c r="CA219" i="14"/>
  <c r="CE219" i="14"/>
  <c r="CI219" i="14"/>
  <c r="CM219" i="14"/>
  <c r="CQ219" i="14"/>
  <c r="CU219" i="14"/>
  <c r="M219" i="14"/>
  <c r="U219" i="14"/>
  <c r="AC219" i="14"/>
  <c r="AK219" i="14"/>
  <c r="AS219" i="14"/>
  <c r="BA219" i="14"/>
  <c r="BI219" i="14"/>
  <c r="BQ219" i="14"/>
  <c r="BY219" i="14"/>
  <c r="CG219" i="14"/>
  <c r="CO219" i="14"/>
  <c r="CW219" i="14"/>
  <c r="Q219" i="14"/>
  <c r="Z219" i="14"/>
  <c r="AL219" i="14"/>
  <c r="AW219" i="14"/>
  <c r="BF219" i="14"/>
  <c r="BR219" i="14"/>
  <c r="CC219" i="14"/>
  <c r="CL219" i="14"/>
  <c r="V219" i="14"/>
  <c r="AH219" i="14"/>
  <c r="AX219" i="14"/>
  <c r="BM219" i="14"/>
  <c r="BZ219" i="14"/>
  <c r="CP219" i="14"/>
  <c r="N215" i="14"/>
  <c r="R215" i="14"/>
  <c r="V215" i="14"/>
  <c r="Z215" i="14"/>
  <c r="AD215" i="14"/>
  <c r="AH215" i="14"/>
  <c r="AL215" i="14"/>
  <c r="AP215" i="14"/>
  <c r="AT215" i="14"/>
  <c r="AX215" i="14"/>
  <c r="BB215" i="14"/>
  <c r="BF215" i="14"/>
  <c r="BJ215" i="14"/>
  <c r="BN215" i="14"/>
  <c r="BR215" i="14"/>
  <c r="BV215" i="14"/>
  <c r="BZ215" i="14"/>
  <c r="CD215" i="14"/>
  <c r="CH215" i="14"/>
  <c r="CL215" i="14"/>
  <c r="CP215" i="14"/>
  <c r="CT215" i="14"/>
  <c r="K215" i="14"/>
  <c r="P215" i="14"/>
  <c r="U215" i="14"/>
  <c r="AA215" i="14"/>
  <c r="AF215" i="14"/>
  <c r="AK215" i="14"/>
  <c r="AQ215" i="14"/>
  <c r="AV215" i="14"/>
  <c r="BA215" i="14"/>
  <c r="BG215" i="14"/>
  <c r="BL215" i="14"/>
  <c r="BQ215" i="14"/>
  <c r="BW215" i="14"/>
  <c r="CB215" i="14"/>
  <c r="CG215" i="14"/>
  <c r="CM215" i="14"/>
  <c r="CR215" i="14"/>
  <c r="CW215" i="14"/>
  <c r="O215" i="14"/>
  <c r="T215" i="14"/>
  <c r="Y215" i="14"/>
  <c r="AE215" i="14"/>
  <c r="AJ215" i="14"/>
  <c r="AO215" i="14"/>
  <c r="AU215" i="14"/>
  <c r="AZ215" i="14"/>
  <c r="BE215" i="14"/>
  <c r="BK215" i="14"/>
  <c r="BP215" i="14"/>
  <c r="BU215" i="14"/>
  <c r="CA215" i="14"/>
  <c r="CF215" i="14"/>
  <c r="CK215" i="14"/>
  <c r="CQ215" i="14"/>
  <c r="CV215" i="14"/>
  <c r="Q215" i="14"/>
  <c r="AB215" i="14"/>
  <c r="AM215" i="14"/>
  <c r="AW215" i="14"/>
  <c r="BH215" i="14"/>
  <c r="BS215" i="14"/>
  <c r="CC215" i="14"/>
  <c r="CN215" i="14"/>
  <c r="M215" i="14"/>
  <c r="AC215" i="14"/>
  <c r="AR215" i="14"/>
  <c r="BD215" i="14"/>
  <c r="BT215" i="14"/>
  <c r="CI215" i="14"/>
  <c r="CU215" i="14"/>
  <c r="L215" i="14"/>
  <c r="AG215" i="14"/>
  <c r="AY215" i="14"/>
  <c r="BO215" i="14"/>
  <c r="CJ215" i="14"/>
  <c r="E312" i="14"/>
  <c r="E308" i="14"/>
  <c r="E304" i="14"/>
  <c r="E300" i="14"/>
  <c r="E296" i="14"/>
  <c r="E292" i="14"/>
  <c r="E288" i="14"/>
  <c r="E283" i="14"/>
  <c r="E279" i="14"/>
  <c r="E275" i="14"/>
  <c r="E271" i="14"/>
  <c r="E267" i="14"/>
  <c r="E263" i="14"/>
  <c r="E259" i="14"/>
  <c r="E255" i="14"/>
  <c r="E251" i="14"/>
  <c r="E247" i="14"/>
  <c r="E243" i="14"/>
  <c r="E239" i="14"/>
  <c r="E235" i="14"/>
  <c r="E231" i="14"/>
  <c r="E227" i="14"/>
  <c r="E223" i="14"/>
  <c r="E219" i="14"/>
  <c r="E215" i="14"/>
  <c r="I307" i="14"/>
  <c r="I303" i="14"/>
  <c r="I299" i="14"/>
  <c r="I295" i="14"/>
  <c r="I291" i="14"/>
  <c r="I284" i="14"/>
  <c r="I280" i="14"/>
  <c r="I276" i="14"/>
  <c r="I272" i="14"/>
  <c r="I268" i="14"/>
  <c r="I264" i="14"/>
  <c r="I260" i="14"/>
  <c r="I256" i="14"/>
  <c r="I252" i="14"/>
  <c r="I248" i="14"/>
  <c r="I244" i="14"/>
  <c r="I240" i="14"/>
  <c r="I236" i="14"/>
  <c r="I232" i="14"/>
  <c r="I228" i="14"/>
  <c r="I224" i="14"/>
  <c r="I220" i="14"/>
  <c r="I216" i="14"/>
  <c r="CU308" i="14"/>
  <c r="CQ308" i="14"/>
  <c r="CM308" i="14"/>
  <c r="CI308" i="14"/>
  <c r="CE308" i="14"/>
  <c r="CA308" i="14"/>
  <c r="BW308" i="14"/>
  <c r="BS308" i="14"/>
  <c r="BO308" i="14"/>
  <c r="BK308" i="14"/>
  <c r="BG308" i="14"/>
  <c r="BC308" i="14"/>
  <c r="AY308" i="14"/>
  <c r="AU308" i="14"/>
  <c r="AQ308" i="14"/>
  <c r="AM308" i="14"/>
  <c r="AI308" i="14"/>
  <c r="AE308" i="14"/>
  <c r="AA308" i="14"/>
  <c r="W308" i="14"/>
  <c r="S308" i="14"/>
  <c r="O308" i="14"/>
  <c r="K308" i="14"/>
  <c r="CT307" i="14"/>
  <c r="CP307" i="14"/>
  <c r="CL307" i="14"/>
  <c r="CH307" i="14"/>
  <c r="CD307" i="14"/>
  <c r="BZ307" i="14"/>
  <c r="BV307" i="14"/>
  <c r="BR307" i="14"/>
  <c r="BN307" i="14"/>
  <c r="BJ307" i="14"/>
  <c r="BF307" i="14"/>
  <c r="BB307" i="14"/>
  <c r="AX307" i="14"/>
  <c r="AT307" i="14"/>
  <c r="AP307" i="14"/>
  <c r="AL307" i="14"/>
  <c r="AH307" i="14"/>
  <c r="AD307" i="14"/>
  <c r="Z307" i="14"/>
  <c r="V307" i="14"/>
  <c r="R307" i="14"/>
  <c r="N307" i="14"/>
  <c r="CU304" i="14"/>
  <c r="CQ304" i="14"/>
  <c r="CM304" i="14"/>
  <c r="CI304" i="14"/>
  <c r="CE304" i="14"/>
  <c r="CA304" i="14"/>
  <c r="BW304" i="14"/>
  <c r="BS304" i="14"/>
  <c r="BO304" i="14"/>
  <c r="BK304" i="14"/>
  <c r="BG304" i="14"/>
  <c r="BC304" i="14"/>
  <c r="AY304" i="14"/>
  <c r="AU304" i="14"/>
  <c r="AQ304" i="14"/>
  <c r="AM304" i="14"/>
  <c r="AI304" i="14"/>
  <c r="AE304" i="14"/>
  <c r="AA304" i="14"/>
  <c r="W304" i="14"/>
  <c r="S304" i="14"/>
  <c r="O304" i="14"/>
  <c r="K304" i="14"/>
  <c r="CT303" i="14"/>
  <c r="CP303" i="14"/>
  <c r="CL303" i="14"/>
  <c r="CH303" i="14"/>
  <c r="CD303" i="14"/>
  <c r="BZ303" i="14"/>
  <c r="BV303" i="14"/>
  <c r="BR303" i="14"/>
  <c r="BN303" i="14"/>
  <c r="BJ303" i="14"/>
  <c r="BF303" i="14"/>
  <c r="BB303" i="14"/>
  <c r="AX303" i="14"/>
  <c r="AT303" i="14"/>
  <c r="AP303" i="14"/>
  <c r="AL303" i="14"/>
  <c r="AH303" i="14"/>
  <c r="AD303" i="14"/>
  <c r="Z303" i="14"/>
  <c r="V303" i="14"/>
  <c r="R303" i="14"/>
  <c r="N303" i="14"/>
  <c r="CU300" i="14"/>
  <c r="CQ300" i="14"/>
  <c r="CM300" i="14"/>
  <c r="CI300" i="14"/>
  <c r="CE300" i="14"/>
  <c r="CA300" i="14"/>
  <c r="BW300" i="14"/>
  <c r="BS300" i="14"/>
  <c r="BO300" i="14"/>
  <c r="BK300" i="14"/>
  <c r="BG300" i="14"/>
  <c r="BC300" i="14"/>
  <c r="AY300" i="14"/>
  <c r="AU300" i="14"/>
  <c r="AQ300" i="14"/>
  <c r="AM300" i="14"/>
  <c r="AI300" i="14"/>
  <c r="AE300" i="14"/>
  <c r="AA300" i="14"/>
  <c r="W300" i="14"/>
  <c r="S300" i="14"/>
  <c r="O300" i="14"/>
  <c r="K300" i="14"/>
  <c r="CT299" i="14"/>
  <c r="CP299" i="14"/>
  <c r="CL299" i="14"/>
  <c r="CH299" i="14"/>
  <c r="CD299" i="14"/>
  <c r="BZ299" i="14"/>
  <c r="BV299" i="14"/>
  <c r="BR299" i="14"/>
  <c r="BN299" i="14"/>
  <c r="BJ299" i="14"/>
  <c r="BF299" i="14"/>
  <c r="BB299" i="14"/>
  <c r="AX299" i="14"/>
  <c r="AT299" i="14"/>
  <c r="AP299" i="14"/>
  <c r="AL299" i="14"/>
  <c r="AH299" i="14"/>
  <c r="AD299" i="14"/>
  <c r="Z299" i="14"/>
  <c r="V299" i="14"/>
  <c r="R299" i="14"/>
  <c r="N299" i="14"/>
  <c r="CU296" i="14"/>
  <c r="CQ296" i="14"/>
  <c r="CM296" i="14"/>
  <c r="CI296" i="14"/>
  <c r="CE296" i="14"/>
  <c r="CA296" i="14"/>
  <c r="BW296" i="14"/>
  <c r="BS296" i="14"/>
  <c r="BO296" i="14"/>
  <c r="BK296" i="14"/>
  <c r="BG296" i="14"/>
  <c r="BC296" i="14"/>
  <c r="AY296" i="14"/>
  <c r="AU296" i="14"/>
  <c r="AQ296" i="14"/>
  <c r="AM296" i="14"/>
  <c r="AI296" i="14"/>
  <c r="AE296" i="14"/>
  <c r="AA296" i="14"/>
  <c r="W296" i="14"/>
  <c r="S296" i="14"/>
  <c r="O296" i="14"/>
  <c r="K296" i="14"/>
  <c r="CT295" i="14"/>
  <c r="CP295" i="14"/>
  <c r="CL295" i="14"/>
  <c r="CH295" i="14"/>
  <c r="CD295" i="14"/>
  <c r="BZ295" i="14"/>
  <c r="BV295" i="14"/>
  <c r="BR295" i="14"/>
  <c r="BN295" i="14"/>
  <c r="BJ295" i="14"/>
  <c r="BF295" i="14"/>
  <c r="BB295" i="14"/>
  <c r="AX295" i="14"/>
  <c r="AT295" i="14"/>
  <c r="AP295" i="14"/>
  <c r="AL295" i="14"/>
  <c r="AH295" i="14"/>
  <c r="AD295" i="14"/>
  <c r="Z295" i="14"/>
  <c r="V295" i="14"/>
  <c r="R295" i="14"/>
  <c r="N295" i="14"/>
  <c r="CU292" i="14"/>
  <c r="CQ292" i="14"/>
  <c r="CM292" i="14"/>
  <c r="CI292" i="14"/>
  <c r="CE292" i="14"/>
  <c r="CA292" i="14"/>
  <c r="BW292" i="14"/>
  <c r="BS292" i="14"/>
  <c r="BO292" i="14"/>
  <c r="BK292" i="14"/>
  <c r="BG292" i="14"/>
  <c r="BC292" i="14"/>
  <c r="AY292" i="14"/>
  <c r="AU292" i="14"/>
  <c r="AQ292" i="14"/>
  <c r="AM292" i="14"/>
  <c r="AI292" i="14"/>
  <c r="AE292" i="14"/>
  <c r="AA292" i="14"/>
  <c r="W292" i="14"/>
  <c r="S292" i="14"/>
  <c r="O292" i="14"/>
  <c r="K292" i="14"/>
  <c r="CT291" i="14"/>
  <c r="CP291" i="14"/>
  <c r="CL291" i="14"/>
  <c r="CG291" i="14"/>
  <c r="CA291" i="14"/>
  <c r="BV291" i="14"/>
  <c r="BQ291" i="14"/>
  <c r="BK291" i="14"/>
  <c r="BF291" i="14"/>
  <c r="BA291" i="14"/>
  <c r="AU291" i="14"/>
  <c r="AP291" i="14"/>
  <c r="AK291" i="14"/>
  <c r="AE291" i="14"/>
  <c r="Z291" i="14"/>
  <c r="U291" i="14"/>
  <c r="O291" i="14"/>
  <c r="CT288" i="14"/>
  <c r="CN288" i="14"/>
  <c r="CI288" i="14"/>
  <c r="CD288" i="14"/>
  <c r="BX288" i="14"/>
  <c r="BS288" i="14"/>
  <c r="BN288" i="14"/>
  <c r="BH288" i="14"/>
  <c r="BC288" i="14"/>
  <c r="AX288" i="14"/>
  <c r="AR288" i="14"/>
  <c r="AM288" i="14"/>
  <c r="AH288" i="14"/>
  <c r="AB288" i="14"/>
  <c r="W288" i="14"/>
  <c r="R288" i="14"/>
  <c r="L288" i="14"/>
  <c r="CW284" i="14"/>
  <c r="CR284" i="14"/>
  <c r="CM284" i="14"/>
  <c r="CG284" i="14"/>
  <c r="CB284" i="14"/>
  <c r="BW284" i="14"/>
  <c r="BQ284" i="14"/>
  <c r="BL284" i="14"/>
  <c r="BG284" i="14"/>
  <c r="BA284" i="14"/>
  <c r="AV284" i="14"/>
  <c r="AQ284" i="14"/>
  <c r="AK284" i="14"/>
  <c r="AF284" i="14"/>
  <c r="AA284" i="14"/>
  <c r="U284" i="14"/>
  <c r="P284" i="14"/>
  <c r="K284" i="14"/>
  <c r="CR283" i="14"/>
  <c r="CM283" i="14"/>
  <c r="CH283" i="14"/>
  <c r="CB283" i="14"/>
  <c r="BW283" i="14"/>
  <c r="BR283" i="14"/>
  <c r="BL283" i="14"/>
  <c r="BG283" i="14"/>
  <c r="BB283" i="14"/>
  <c r="AV283" i="14"/>
  <c r="AQ283" i="14"/>
  <c r="AL283" i="14"/>
  <c r="AF283" i="14"/>
  <c r="AA283" i="14"/>
  <c r="V283" i="14"/>
  <c r="P283" i="14"/>
  <c r="K283" i="14"/>
  <c r="CV280" i="14"/>
  <c r="CQ280" i="14"/>
  <c r="CK280" i="14"/>
  <c r="CF280" i="14"/>
  <c r="CA280" i="14"/>
  <c r="BU280" i="14"/>
  <c r="BP280" i="14"/>
  <c r="BK280" i="14"/>
  <c r="BE280" i="14"/>
  <c r="AZ280" i="14"/>
  <c r="AU280" i="14"/>
  <c r="AO280" i="14"/>
  <c r="AJ280" i="14"/>
  <c r="AE280" i="14"/>
  <c r="Y280" i="14"/>
  <c r="T280" i="14"/>
  <c r="O280" i="14"/>
  <c r="CV279" i="14"/>
  <c r="CQ279" i="14"/>
  <c r="CL279" i="14"/>
  <c r="CF279" i="14"/>
  <c r="CA279" i="14"/>
  <c r="BV279" i="14"/>
  <c r="BP279" i="14"/>
  <c r="BK279" i="14"/>
  <c r="BF279" i="14"/>
  <c r="AZ279" i="14"/>
  <c r="AU279" i="14"/>
  <c r="AP279" i="14"/>
  <c r="AJ279" i="14"/>
  <c r="AE279" i="14"/>
  <c r="Z279" i="14"/>
  <c r="T279" i="14"/>
  <c r="O279" i="14"/>
  <c r="CU276" i="14"/>
  <c r="CO276" i="14"/>
  <c r="CJ276" i="14"/>
  <c r="CE276" i="14"/>
  <c r="BY276" i="14"/>
  <c r="BT276" i="14"/>
  <c r="BO276" i="14"/>
  <c r="BI276" i="14"/>
  <c r="BD276" i="14"/>
  <c r="AY276" i="14"/>
  <c r="AS276" i="14"/>
  <c r="AN276" i="14"/>
  <c r="AI276" i="14"/>
  <c r="AC276" i="14"/>
  <c r="X276" i="14"/>
  <c r="S276" i="14"/>
  <c r="M276" i="14"/>
  <c r="CU275" i="14"/>
  <c r="CP275" i="14"/>
  <c r="CJ275" i="14"/>
  <c r="CE275" i="14"/>
  <c r="BZ275" i="14"/>
  <c r="BT275" i="14"/>
  <c r="BO275" i="14"/>
  <c r="BJ275" i="14"/>
  <c r="BD275" i="14"/>
  <c r="AY275" i="14"/>
  <c r="AT275" i="14"/>
  <c r="AN275" i="14"/>
  <c r="AI275" i="14"/>
  <c r="AD275" i="14"/>
  <c r="X275" i="14"/>
  <c r="S275" i="14"/>
  <c r="N275" i="14"/>
  <c r="CS272" i="14"/>
  <c r="CN272" i="14"/>
  <c r="CI272" i="14"/>
  <c r="CC272" i="14"/>
  <c r="BX272" i="14"/>
  <c r="BS272" i="14"/>
  <c r="BM272" i="14"/>
  <c r="BH272" i="14"/>
  <c r="BC272" i="14"/>
  <c r="AW272" i="14"/>
  <c r="AR272" i="14"/>
  <c r="AM272" i="14"/>
  <c r="AG272" i="14"/>
  <c r="AB272" i="14"/>
  <c r="W272" i="14"/>
  <c r="Q272" i="14"/>
  <c r="L272" i="14"/>
  <c r="CT271" i="14"/>
  <c r="CN271" i="14"/>
  <c r="CI271" i="14"/>
  <c r="CD271" i="14"/>
  <c r="BX271" i="14"/>
  <c r="BS271" i="14"/>
  <c r="BN271" i="14"/>
  <c r="BH271" i="14"/>
  <c r="BC271" i="14"/>
  <c r="AX271" i="14"/>
  <c r="AR271" i="14"/>
  <c r="AM271" i="14"/>
  <c r="AH271" i="14"/>
  <c r="AB271" i="14"/>
  <c r="W271" i="14"/>
  <c r="R271" i="14"/>
  <c r="L271" i="14"/>
  <c r="CW268" i="14"/>
  <c r="CR268" i="14"/>
  <c r="CM268" i="14"/>
  <c r="CG268" i="14"/>
  <c r="CB268" i="14"/>
  <c r="BW268" i="14"/>
  <c r="BQ268" i="14"/>
  <c r="BL268" i="14"/>
  <c r="BG268" i="14"/>
  <c r="BA268" i="14"/>
  <c r="AV268" i="14"/>
  <c r="AQ268" i="14"/>
  <c r="AK268" i="14"/>
  <c r="AF268" i="14"/>
  <c r="AA268" i="14"/>
  <c r="U268" i="14"/>
  <c r="P268" i="14"/>
  <c r="K268" i="14"/>
  <c r="CR267" i="14"/>
  <c r="CM267" i="14"/>
  <c r="CH267" i="14"/>
  <c r="CB267" i="14"/>
  <c r="BW267" i="14"/>
  <c r="BR267" i="14"/>
  <c r="BL267" i="14"/>
  <c r="BG267" i="14"/>
  <c r="BB267" i="14"/>
  <c r="AV267" i="14"/>
  <c r="AQ267" i="14"/>
  <c r="AL267" i="14"/>
  <c r="AF267" i="14"/>
  <c r="AA267" i="14"/>
  <c r="V267" i="14"/>
  <c r="P267" i="14"/>
  <c r="K267" i="14"/>
  <c r="CV264" i="14"/>
  <c r="CQ264" i="14"/>
  <c r="CK264" i="14"/>
  <c r="CF264" i="14"/>
  <c r="CA264" i="14"/>
  <c r="BU264" i="14"/>
  <c r="BP264" i="14"/>
  <c r="BK264" i="14"/>
  <c r="BE264" i="14"/>
  <c r="AZ264" i="14"/>
  <c r="AU264" i="14"/>
  <c r="AO264" i="14"/>
  <c r="AJ264" i="14"/>
  <c r="AE264" i="14"/>
  <c r="Y264" i="14"/>
  <c r="T264" i="14"/>
  <c r="O264" i="14"/>
  <c r="CV263" i="14"/>
  <c r="CQ263" i="14"/>
  <c r="CL263" i="14"/>
  <c r="CF263" i="14"/>
  <c r="CA263" i="14"/>
  <c r="BV263" i="14"/>
  <c r="BP263" i="14"/>
  <c r="BK263" i="14"/>
  <c r="BF263" i="14"/>
  <c r="AZ263" i="14"/>
  <c r="AU263" i="14"/>
  <c r="AP263" i="14"/>
  <c r="AJ263" i="14"/>
  <c r="AE263" i="14"/>
  <c r="Z263" i="14"/>
  <c r="T263" i="14"/>
  <c r="O263" i="14"/>
  <c r="CU260" i="14"/>
  <c r="CO260" i="14"/>
  <c r="CJ260" i="14"/>
  <c r="CE260" i="14"/>
  <c r="BY260" i="14"/>
  <c r="BT260" i="14"/>
  <c r="BO260" i="14"/>
  <c r="BI260" i="14"/>
  <c r="BD260" i="14"/>
  <c r="AY260" i="14"/>
  <c r="AS260" i="14"/>
  <c r="AN260" i="14"/>
  <c r="AI260" i="14"/>
  <c r="AC260" i="14"/>
  <c r="X260" i="14"/>
  <c r="S260" i="14"/>
  <c r="M260" i="14"/>
  <c r="CU259" i="14"/>
  <c r="CP259" i="14"/>
  <c r="CJ259" i="14"/>
  <c r="CE259" i="14"/>
  <c r="BZ259" i="14"/>
  <c r="BT259" i="14"/>
  <c r="BO259" i="14"/>
  <c r="BJ259" i="14"/>
  <c r="BD259" i="14"/>
  <c r="AY259" i="14"/>
  <c r="AT259" i="14"/>
  <c r="AN259" i="14"/>
  <c r="AI259" i="14"/>
  <c r="AD259" i="14"/>
  <c r="X259" i="14"/>
  <c r="S259" i="14"/>
  <c r="N259" i="14"/>
  <c r="CS256" i="14"/>
  <c r="CN256" i="14"/>
  <c r="CI256" i="14"/>
  <c r="CC256" i="14"/>
  <c r="BX256" i="14"/>
  <c r="BS256" i="14"/>
  <c r="BM256" i="14"/>
  <c r="BH256" i="14"/>
  <c r="BC256" i="14"/>
  <c r="AW256" i="14"/>
  <c r="AR256" i="14"/>
  <c r="AM256" i="14"/>
  <c r="AG256" i="14"/>
  <c r="AB256" i="14"/>
  <c r="W256" i="14"/>
  <c r="Q256" i="14"/>
  <c r="L256" i="14"/>
  <c r="CT255" i="14"/>
  <c r="CN255" i="14"/>
  <c r="CI255" i="14"/>
  <c r="CD255" i="14"/>
  <c r="BX255" i="14"/>
  <c r="BS255" i="14"/>
  <c r="BN255" i="14"/>
  <c r="BH255" i="14"/>
  <c r="BC255" i="14"/>
  <c r="AX255" i="14"/>
  <c r="AR255" i="14"/>
  <c r="AM255" i="14"/>
  <c r="AH255" i="14"/>
  <c r="AB255" i="14"/>
  <c r="W255" i="14"/>
  <c r="R255" i="14"/>
  <c r="L255" i="14"/>
  <c r="CW252" i="14"/>
  <c r="CR252" i="14"/>
  <c r="CM252" i="14"/>
  <c r="CG252" i="14"/>
  <c r="CB252" i="14"/>
  <c r="BW252" i="14"/>
  <c r="BQ252" i="14"/>
  <c r="BL252" i="14"/>
  <c r="BG252" i="14"/>
  <c r="BA252" i="14"/>
  <c r="AV252" i="14"/>
  <c r="AQ252" i="14"/>
  <c r="AK252" i="14"/>
  <c r="AF252" i="14"/>
  <c r="AA252" i="14"/>
  <c r="U252" i="14"/>
  <c r="P252" i="14"/>
  <c r="K252" i="14"/>
  <c r="CR251" i="14"/>
  <c r="CM251" i="14"/>
  <c r="CH251" i="14"/>
  <c r="CB251" i="14"/>
  <c r="BW251" i="14"/>
  <c r="BQ251" i="14"/>
  <c r="BI251" i="14"/>
  <c r="BB251" i="14"/>
  <c r="AU251" i="14"/>
  <c r="AM251" i="14"/>
  <c r="AG251" i="14"/>
  <c r="Z251" i="14"/>
  <c r="R251" i="14"/>
  <c r="K251" i="14"/>
  <c r="CU248" i="14"/>
  <c r="CN248" i="14"/>
  <c r="CF248" i="14"/>
  <c r="BZ248" i="14"/>
  <c r="BS248" i="14"/>
  <c r="BK248" i="14"/>
  <c r="BD248" i="14"/>
  <c r="AX248" i="14"/>
  <c r="AP248" i="14"/>
  <c r="AI248" i="14"/>
  <c r="AB248" i="14"/>
  <c r="T248" i="14"/>
  <c r="N248" i="14"/>
  <c r="CT247" i="14"/>
  <c r="CL247" i="14"/>
  <c r="CE247" i="14"/>
  <c r="BY247" i="14"/>
  <c r="BQ247" i="14"/>
  <c r="BJ247" i="14"/>
  <c r="BC247" i="14"/>
  <c r="AU247" i="14"/>
  <c r="AO247" i="14"/>
  <c r="AH247" i="14"/>
  <c r="Z247" i="14"/>
  <c r="S247" i="14"/>
  <c r="M247" i="14"/>
  <c r="CT244" i="14"/>
  <c r="CM244" i="14"/>
  <c r="CF244" i="14"/>
  <c r="BX244" i="14"/>
  <c r="BR244" i="14"/>
  <c r="BK244" i="14"/>
  <c r="BC244" i="14"/>
  <c r="AV244" i="14"/>
  <c r="AP244" i="14"/>
  <c r="AH244" i="14"/>
  <c r="AA244" i="14"/>
  <c r="T244" i="14"/>
  <c r="L244" i="14"/>
  <c r="CS243" i="14"/>
  <c r="CL243" i="14"/>
  <c r="CD243" i="14"/>
  <c r="BW243" i="14"/>
  <c r="BQ243" i="14"/>
  <c r="BI243" i="14"/>
  <c r="BB243" i="14"/>
  <c r="AU243" i="14"/>
  <c r="AM243" i="14"/>
  <c r="AG243" i="14"/>
  <c r="Z243" i="14"/>
  <c r="R243" i="14"/>
  <c r="K243" i="14"/>
  <c r="CU240" i="14"/>
  <c r="CN240" i="14"/>
  <c r="CF240" i="14"/>
  <c r="BZ240" i="14"/>
  <c r="BS240" i="14"/>
  <c r="BK240" i="14"/>
  <c r="BD240" i="14"/>
  <c r="AX240" i="14"/>
  <c r="AP240" i="14"/>
  <c r="AI240" i="14"/>
  <c r="AB240" i="14"/>
  <c r="T240" i="14"/>
  <c r="N240" i="14"/>
  <c r="CT239" i="14"/>
  <c r="CL239" i="14"/>
  <c r="CE239" i="14"/>
  <c r="BY239" i="14"/>
  <c r="BQ239" i="14"/>
  <c r="BJ239" i="14"/>
  <c r="BC239" i="14"/>
  <c r="AU239" i="14"/>
  <c r="AO239" i="14"/>
  <c r="AH239" i="14"/>
  <c r="Z239" i="14"/>
  <c r="S239" i="14"/>
  <c r="M239" i="14"/>
  <c r="CT236" i="14"/>
  <c r="CM236" i="14"/>
  <c r="CF236" i="14"/>
  <c r="BX236" i="14"/>
  <c r="BR236" i="14"/>
  <c r="BK236" i="14"/>
  <c r="BC236" i="14"/>
  <c r="AV236" i="14"/>
  <c r="AP236" i="14"/>
  <c r="AH236" i="14"/>
  <c r="AA236" i="14"/>
  <c r="T236" i="14"/>
  <c r="L236" i="14"/>
  <c r="CS235" i="14"/>
  <c r="CL235" i="14"/>
  <c r="CD235" i="14"/>
  <c r="BW235" i="14"/>
  <c r="BQ235" i="14"/>
  <c r="BI235" i="14"/>
  <c r="BB235" i="14"/>
  <c r="AU235" i="14"/>
  <c r="AM235" i="14"/>
  <c r="AG235" i="14"/>
  <c r="Z235" i="14"/>
  <c r="R235" i="14"/>
  <c r="K235" i="14"/>
  <c r="CU232" i="14"/>
  <c r="CN232" i="14"/>
  <c r="CF232" i="14"/>
  <c r="BZ232" i="14"/>
  <c r="BS232" i="14"/>
  <c r="BK232" i="14"/>
  <c r="BB232" i="14"/>
  <c r="AT232" i="14"/>
  <c r="AJ232" i="14"/>
  <c r="Z232" i="14"/>
  <c r="Q232" i="14"/>
  <c r="CS231" i="14"/>
  <c r="CK231" i="14"/>
  <c r="CB231" i="14"/>
  <c r="BQ231" i="14"/>
  <c r="BH231" i="14"/>
  <c r="AZ231" i="14"/>
  <c r="AO231" i="14"/>
  <c r="AF231" i="14"/>
  <c r="W231" i="14"/>
  <c r="L231" i="14"/>
  <c r="CW228" i="14"/>
  <c r="CO228" i="14"/>
  <c r="CF228" i="14"/>
  <c r="BU228" i="14"/>
  <c r="BL228" i="14"/>
  <c r="BD228" i="14"/>
  <c r="AS228" i="14"/>
  <c r="AJ228" i="14"/>
  <c r="Z228" i="14"/>
  <c r="P228" i="14"/>
  <c r="CU227" i="14"/>
  <c r="CK227" i="14"/>
  <c r="CA227" i="14"/>
  <c r="BQ227" i="14"/>
  <c r="BI227" i="14"/>
  <c r="AY227" i="14"/>
  <c r="AO227" i="14"/>
  <c r="AF227" i="14"/>
  <c r="U227" i="14"/>
  <c r="M227" i="14"/>
  <c r="CV224" i="14"/>
  <c r="CN224" i="14"/>
  <c r="CC224" i="14"/>
  <c r="BT224" i="14"/>
  <c r="BJ224" i="14"/>
  <c r="AZ224" i="14"/>
  <c r="AR224" i="14"/>
  <c r="AH224" i="14"/>
  <c r="X224" i="14"/>
  <c r="N224" i="14"/>
  <c r="CS223" i="14"/>
  <c r="CI223" i="14"/>
  <c r="BY223" i="14"/>
  <c r="BP223" i="14"/>
  <c r="BE223" i="14"/>
  <c r="AW223" i="14"/>
  <c r="AN223" i="14"/>
  <c r="AC223" i="14"/>
  <c r="T223" i="14"/>
  <c r="L223" i="14"/>
  <c r="CS220" i="14"/>
  <c r="CE220" i="14"/>
  <c r="BO220" i="14"/>
  <c r="AU220" i="14"/>
  <c r="AA220" i="14"/>
  <c r="CT219" i="14"/>
  <c r="CD219" i="14"/>
  <c r="BJ219" i="14"/>
  <c r="AP219" i="14"/>
  <c r="Y219" i="14"/>
  <c r="CE216" i="14"/>
  <c r="BI216" i="14"/>
  <c r="AN216" i="14"/>
  <c r="M216" i="14"/>
  <c r="BY215" i="14"/>
  <c r="BC215" i="14"/>
  <c r="X215" i="14"/>
  <c r="H283" i="14"/>
  <c r="M214" i="14"/>
  <c r="Q214" i="14"/>
  <c r="U214" i="14"/>
  <c r="Y214" i="14"/>
  <c r="AC214" i="14"/>
  <c r="AG214" i="14"/>
  <c r="AK214" i="14"/>
  <c r="AO214" i="14"/>
  <c r="AS214" i="14"/>
  <c r="AW214" i="14"/>
  <c r="BA214" i="14"/>
  <c r="BE214" i="14"/>
  <c r="BI214" i="14"/>
  <c r="BM214" i="14"/>
  <c r="BQ214" i="14"/>
  <c r="BU214" i="14"/>
  <c r="BY214" i="14"/>
  <c r="CC214" i="14"/>
  <c r="CG214" i="14"/>
  <c r="CK214" i="14"/>
  <c r="CO214" i="14"/>
  <c r="CS214" i="14"/>
  <c r="CW214" i="14"/>
  <c r="D109" i="14"/>
  <c r="D108" i="14"/>
  <c r="D343" i="14"/>
  <c r="D344" i="14"/>
  <c r="D345" i="14"/>
  <c r="D346" i="14"/>
  <c r="D333" i="14"/>
  <c r="D334" i="14"/>
  <c r="D335" i="14"/>
  <c r="D336" i="14"/>
  <c r="D337" i="14"/>
  <c r="D338" i="14"/>
  <c r="D339" i="14"/>
  <c r="D340" i="14"/>
  <c r="D341" i="14"/>
  <c r="D342" i="14"/>
  <c r="E346" i="14" l="1"/>
  <c r="H346" i="14"/>
  <c r="E340" i="14"/>
  <c r="H340" i="14"/>
  <c r="H336" i="14"/>
  <c r="E336" i="14"/>
  <c r="H339" i="14"/>
  <c r="E339" i="14"/>
  <c r="E345" i="14"/>
  <c r="H345" i="14"/>
  <c r="J109" i="14"/>
  <c r="N109" i="14"/>
  <c r="R109" i="14"/>
  <c r="V109" i="14"/>
  <c r="Z109" i="14"/>
  <c r="AD109" i="14"/>
  <c r="AH109" i="14"/>
  <c r="AL109" i="14"/>
  <c r="AP109" i="14"/>
  <c r="AT109" i="14"/>
  <c r="AX109" i="14"/>
  <c r="BB109" i="14"/>
  <c r="BF109" i="14"/>
  <c r="BJ109" i="14"/>
  <c r="BN109" i="14"/>
  <c r="BR109" i="14"/>
  <c r="BV109" i="14"/>
  <c r="BZ109" i="14"/>
  <c r="CD109" i="14"/>
  <c r="CH109" i="14"/>
  <c r="CL109" i="14"/>
  <c r="CP109" i="14"/>
  <c r="CT109" i="14"/>
  <c r="CX109" i="14"/>
  <c r="K109" i="14"/>
  <c r="O109" i="14"/>
  <c r="S109" i="14"/>
  <c r="W109" i="14"/>
  <c r="AA109" i="14"/>
  <c r="AE109" i="14"/>
  <c r="AI109" i="14"/>
  <c r="AM109" i="14"/>
  <c r="AQ109" i="14"/>
  <c r="AU109" i="14"/>
  <c r="AY109" i="14"/>
  <c r="BC109" i="14"/>
  <c r="BG109" i="14"/>
  <c r="BK109" i="14"/>
  <c r="BO109" i="14"/>
  <c r="BS109" i="14"/>
  <c r="BW109" i="14"/>
  <c r="CA109" i="14"/>
  <c r="CE109" i="14"/>
  <c r="CI109" i="14"/>
  <c r="CM109" i="14"/>
  <c r="CQ109" i="14"/>
  <c r="CU109" i="14"/>
  <c r="CY109" i="14"/>
  <c r="L109" i="14"/>
  <c r="P109" i="14"/>
  <c r="T109" i="14"/>
  <c r="X109" i="14"/>
  <c r="AB109" i="14"/>
  <c r="AF109" i="14"/>
  <c r="AJ109" i="14"/>
  <c r="AN109" i="14"/>
  <c r="AR109" i="14"/>
  <c r="AV109" i="14"/>
  <c r="AZ109" i="14"/>
  <c r="BD109" i="14"/>
  <c r="BH109" i="14"/>
  <c r="BL109" i="14"/>
  <c r="BP109" i="14"/>
  <c r="BT109" i="14"/>
  <c r="BX109" i="14"/>
  <c r="CB109" i="14"/>
  <c r="CF109" i="14"/>
  <c r="CJ109" i="14"/>
  <c r="CN109" i="14"/>
  <c r="CR109" i="14"/>
  <c r="CV109" i="14"/>
  <c r="E109" i="14"/>
  <c r="I109" i="14"/>
  <c r="M109" i="14"/>
  <c r="Q109" i="14"/>
  <c r="U109" i="14"/>
  <c r="Y109" i="14"/>
  <c r="AC109" i="14"/>
  <c r="AG109" i="14"/>
  <c r="AK109" i="14"/>
  <c r="AO109" i="14"/>
  <c r="AS109" i="14"/>
  <c r="AW109" i="14"/>
  <c r="BA109" i="14"/>
  <c r="BE109" i="14"/>
  <c r="BI109" i="14"/>
  <c r="BM109" i="14"/>
  <c r="BQ109" i="14"/>
  <c r="BU109" i="14"/>
  <c r="BY109" i="14"/>
  <c r="CC109" i="14"/>
  <c r="CG109" i="14"/>
  <c r="CK109" i="14"/>
  <c r="CO109" i="14"/>
  <c r="CS109" i="14"/>
  <c r="CW109" i="14"/>
  <c r="H342" i="14"/>
  <c r="E342" i="14"/>
  <c r="H338" i="14"/>
  <c r="E338" i="14"/>
  <c r="E334" i="14"/>
  <c r="H334" i="14"/>
  <c r="H344" i="14"/>
  <c r="E344" i="14"/>
  <c r="H341" i="14"/>
  <c r="E341" i="14"/>
  <c r="H333" i="14"/>
  <c r="E333" i="14"/>
  <c r="H343" i="14"/>
  <c r="E343" i="14"/>
  <c r="H337" i="14"/>
  <c r="E337" i="14"/>
  <c r="H335" i="14"/>
  <c r="E335" i="14"/>
  <c r="N287" i="14"/>
  <c r="R287" i="14"/>
  <c r="V287" i="14"/>
  <c r="Z287" i="14"/>
  <c r="AD287" i="14"/>
  <c r="AH287" i="14"/>
  <c r="AL287" i="14"/>
  <c r="AP287" i="14"/>
  <c r="AT287" i="14"/>
  <c r="AX287" i="14"/>
  <c r="BB287" i="14"/>
  <c r="BF287" i="14"/>
  <c r="BJ287" i="14"/>
  <c r="BN287" i="14"/>
  <c r="BR287" i="14"/>
  <c r="BV287" i="14"/>
  <c r="BZ287" i="14"/>
  <c r="CD287" i="14"/>
  <c r="CH287" i="14"/>
  <c r="CL287" i="14"/>
  <c r="CP287" i="14"/>
  <c r="CT287" i="14"/>
  <c r="F287" i="14"/>
  <c r="K287" i="14"/>
  <c r="O287" i="14"/>
  <c r="S287" i="14"/>
  <c r="W287" i="14"/>
  <c r="AA287" i="14"/>
  <c r="AE287" i="14"/>
  <c r="AI287" i="14"/>
  <c r="AM287" i="14"/>
  <c r="AQ287" i="14"/>
  <c r="AU287" i="14"/>
  <c r="AY287" i="14"/>
  <c r="BC287" i="14"/>
  <c r="BG287" i="14"/>
  <c r="BK287" i="14"/>
  <c r="BO287" i="14"/>
  <c r="BS287" i="14"/>
  <c r="BW287" i="14"/>
  <c r="CA287" i="14"/>
  <c r="CE287" i="14"/>
  <c r="CI287" i="14"/>
  <c r="CM287" i="14"/>
  <c r="CQ287" i="14"/>
  <c r="CU287" i="14"/>
  <c r="L287" i="14"/>
  <c r="P287" i="14"/>
  <c r="T287" i="14"/>
  <c r="X287" i="14"/>
  <c r="AB287" i="14"/>
  <c r="AF287" i="14"/>
  <c r="AJ287" i="14"/>
  <c r="AN287" i="14"/>
  <c r="AR287" i="14"/>
  <c r="AV287" i="14"/>
  <c r="AZ287" i="14"/>
  <c r="BD287" i="14"/>
  <c r="BH287" i="14"/>
  <c r="BL287" i="14"/>
  <c r="BP287" i="14"/>
  <c r="BT287" i="14"/>
  <c r="BX287" i="14"/>
  <c r="CB287" i="14"/>
  <c r="CF287" i="14"/>
  <c r="CJ287" i="14"/>
  <c r="CN287" i="14"/>
  <c r="CR287" i="14"/>
  <c r="CV287" i="14"/>
  <c r="I287" i="14"/>
  <c r="M287" i="14"/>
  <c r="Q287" i="14"/>
  <c r="U287" i="14"/>
  <c r="Y287" i="14"/>
  <c r="AC287" i="14"/>
  <c r="AG287" i="14"/>
  <c r="AK287" i="14"/>
  <c r="AO287" i="14"/>
  <c r="AS287" i="14"/>
  <c r="AW287" i="14"/>
  <c r="BA287" i="14"/>
  <c r="BE287" i="14"/>
  <c r="BI287" i="14"/>
  <c r="BM287" i="14"/>
  <c r="BY287" i="14"/>
  <c r="CO287" i="14"/>
  <c r="E287" i="14"/>
  <c r="CC287" i="14"/>
  <c r="CS287" i="14"/>
  <c r="J287" i="14"/>
  <c r="BQ287" i="14"/>
  <c r="CG287" i="14"/>
  <c r="CW287" i="14"/>
  <c r="BU287" i="14"/>
  <c r="CK287" i="14"/>
  <c r="L341" i="14"/>
  <c r="P341" i="14"/>
  <c r="T341" i="14"/>
  <c r="X341" i="14"/>
  <c r="AB341" i="14"/>
  <c r="AF341" i="14"/>
  <c r="AJ341" i="14"/>
  <c r="AN341" i="14"/>
  <c r="AR341" i="14"/>
  <c r="AV341" i="14"/>
  <c r="AZ341" i="14"/>
  <c r="BD341" i="14"/>
  <c r="BH341" i="14"/>
  <c r="BL341" i="14"/>
  <c r="BP341" i="14"/>
  <c r="BT341" i="14"/>
  <c r="BX341" i="14"/>
  <c r="CB341" i="14"/>
  <c r="CF341" i="14"/>
  <c r="CJ341" i="14"/>
  <c r="CN341" i="14"/>
  <c r="N341" i="14"/>
  <c r="R341" i="14"/>
  <c r="V341" i="14"/>
  <c r="Z341" i="14"/>
  <c r="AD341" i="14"/>
  <c r="AH341" i="14"/>
  <c r="AL341" i="14"/>
  <c r="AP341" i="14"/>
  <c r="AT341" i="14"/>
  <c r="AX341" i="14"/>
  <c r="BB341" i="14"/>
  <c r="BF341" i="14"/>
  <c r="BJ341" i="14"/>
  <c r="BN341" i="14"/>
  <c r="BR341" i="14"/>
  <c r="BV341" i="14"/>
  <c r="BZ341" i="14"/>
  <c r="CD341" i="14"/>
  <c r="CH341" i="14"/>
  <c r="CL341" i="14"/>
  <c r="M341" i="14"/>
  <c r="U341" i="14"/>
  <c r="AC341" i="14"/>
  <c r="AK341" i="14"/>
  <c r="AS341" i="14"/>
  <c r="BA341" i="14"/>
  <c r="BI341" i="14"/>
  <c r="BQ341" i="14"/>
  <c r="BY341" i="14"/>
  <c r="CG341" i="14"/>
  <c r="CO341" i="14"/>
  <c r="CS341" i="14"/>
  <c r="CW341" i="14"/>
  <c r="O341" i="14"/>
  <c r="W341" i="14"/>
  <c r="AE341" i="14"/>
  <c r="AM341" i="14"/>
  <c r="AU341" i="14"/>
  <c r="BC341" i="14"/>
  <c r="BK341" i="14"/>
  <c r="BS341" i="14"/>
  <c r="CA341" i="14"/>
  <c r="CI341" i="14"/>
  <c r="CP341" i="14"/>
  <c r="CT341" i="14"/>
  <c r="Q341" i="14"/>
  <c r="Y341" i="14"/>
  <c r="AG341" i="14"/>
  <c r="AO341" i="14"/>
  <c r="AW341" i="14"/>
  <c r="BE341" i="14"/>
  <c r="BM341" i="14"/>
  <c r="BU341" i="14"/>
  <c r="CC341" i="14"/>
  <c r="CK341" i="14"/>
  <c r="CQ341" i="14"/>
  <c r="CU341" i="14"/>
  <c r="AI341" i="14"/>
  <c r="BO341" i="14"/>
  <c r="CR341" i="14"/>
  <c r="AQ341" i="14"/>
  <c r="BW341" i="14"/>
  <c r="CV341" i="14"/>
  <c r="S341" i="14"/>
  <c r="AY341" i="14"/>
  <c r="CE341" i="14"/>
  <c r="AA341" i="14"/>
  <c r="BG341" i="14"/>
  <c r="CM341" i="14"/>
  <c r="F341" i="14"/>
  <c r="I341" i="14"/>
  <c r="K341" i="14"/>
  <c r="J341" i="14"/>
  <c r="L337" i="14"/>
  <c r="P337" i="14"/>
  <c r="T337" i="14"/>
  <c r="X337" i="14"/>
  <c r="AB337" i="14"/>
  <c r="AF337" i="14"/>
  <c r="AJ337" i="14"/>
  <c r="AN337" i="14"/>
  <c r="AR337" i="14"/>
  <c r="AV337" i="14"/>
  <c r="AZ337" i="14"/>
  <c r="BD337" i="14"/>
  <c r="BH337" i="14"/>
  <c r="BL337" i="14"/>
  <c r="BP337" i="14"/>
  <c r="BT337" i="14"/>
  <c r="BX337" i="14"/>
  <c r="CB337" i="14"/>
  <c r="CF337" i="14"/>
  <c r="CJ337" i="14"/>
  <c r="CN337" i="14"/>
  <c r="CR337" i="14"/>
  <c r="CV337" i="14"/>
  <c r="N337" i="14"/>
  <c r="R337" i="14"/>
  <c r="V337" i="14"/>
  <c r="Z337" i="14"/>
  <c r="AD337" i="14"/>
  <c r="AH337" i="14"/>
  <c r="AL337" i="14"/>
  <c r="AP337" i="14"/>
  <c r="AT337" i="14"/>
  <c r="AX337" i="14"/>
  <c r="BB337" i="14"/>
  <c r="BF337" i="14"/>
  <c r="BJ337" i="14"/>
  <c r="BN337" i="14"/>
  <c r="BR337" i="14"/>
  <c r="BV337" i="14"/>
  <c r="BZ337" i="14"/>
  <c r="CD337" i="14"/>
  <c r="CH337" i="14"/>
  <c r="CL337" i="14"/>
  <c r="CP337" i="14"/>
  <c r="CT337" i="14"/>
  <c r="M337" i="14"/>
  <c r="U337" i="14"/>
  <c r="AC337" i="14"/>
  <c r="AK337" i="14"/>
  <c r="AS337" i="14"/>
  <c r="BA337" i="14"/>
  <c r="BI337" i="14"/>
  <c r="BQ337" i="14"/>
  <c r="BY337" i="14"/>
  <c r="CG337" i="14"/>
  <c r="CO337" i="14"/>
  <c r="CW337" i="14"/>
  <c r="O337" i="14"/>
  <c r="W337" i="14"/>
  <c r="AE337" i="14"/>
  <c r="AM337" i="14"/>
  <c r="AU337" i="14"/>
  <c r="BC337" i="14"/>
  <c r="BK337" i="14"/>
  <c r="BS337" i="14"/>
  <c r="CA337" i="14"/>
  <c r="CI337" i="14"/>
  <c r="CQ337" i="14"/>
  <c r="Q337" i="14"/>
  <c r="Y337" i="14"/>
  <c r="AG337" i="14"/>
  <c r="AO337" i="14"/>
  <c r="AW337" i="14"/>
  <c r="BE337" i="14"/>
  <c r="BM337" i="14"/>
  <c r="BU337" i="14"/>
  <c r="CC337" i="14"/>
  <c r="CK337" i="14"/>
  <c r="CS337" i="14"/>
  <c r="AQ337" i="14"/>
  <c r="BW337" i="14"/>
  <c r="S337" i="14"/>
  <c r="AY337" i="14"/>
  <c r="CE337" i="14"/>
  <c r="AA337" i="14"/>
  <c r="BG337" i="14"/>
  <c r="CM337" i="14"/>
  <c r="CU337" i="14"/>
  <c r="AI337" i="14"/>
  <c r="BO337" i="14"/>
  <c r="F337" i="14"/>
  <c r="I337" i="14"/>
  <c r="K337" i="14"/>
  <c r="J337" i="14"/>
  <c r="L333" i="14"/>
  <c r="P333" i="14"/>
  <c r="T333" i="14"/>
  <c r="X333" i="14"/>
  <c r="AB333" i="14"/>
  <c r="AF333" i="14"/>
  <c r="AJ333" i="14"/>
  <c r="AN333" i="14"/>
  <c r="AR333" i="14"/>
  <c r="AV333" i="14"/>
  <c r="AZ333" i="14"/>
  <c r="BD333" i="14"/>
  <c r="BH333" i="14"/>
  <c r="BL333" i="14"/>
  <c r="BP333" i="14"/>
  <c r="BT333" i="14"/>
  <c r="BX333" i="14"/>
  <c r="CB333" i="14"/>
  <c r="CF333" i="14"/>
  <c r="CJ333" i="14"/>
  <c r="CN333" i="14"/>
  <c r="CR333" i="14"/>
  <c r="CV333" i="14"/>
  <c r="Q333" i="14"/>
  <c r="V333" i="14"/>
  <c r="AA333" i="14"/>
  <c r="AG333" i="14"/>
  <c r="AL333" i="14"/>
  <c r="AQ333" i="14"/>
  <c r="AW333" i="14"/>
  <c r="BB333" i="14"/>
  <c r="BG333" i="14"/>
  <c r="BM333" i="14"/>
  <c r="BR333" i="14"/>
  <c r="BW333" i="14"/>
  <c r="CC333" i="14"/>
  <c r="CH333" i="14"/>
  <c r="CM333" i="14"/>
  <c r="CS333" i="14"/>
  <c r="N333" i="14"/>
  <c r="S333" i="14"/>
  <c r="Y333" i="14"/>
  <c r="AD333" i="14"/>
  <c r="AI333" i="14"/>
  <c r="AO333" i="14"/>
  <c r="AT333" i="14"/>
  <c r="AY333" i="14"/>
  <c r="BE333" i="14"/>
  <c r="BJ333" i="14"/>
  <c r="BO333" i="14"/>
  <c r="BU333" i="14"/>
  <c r="BZ333" i="14"/>
  <c r="CE333" i="14"/>
  <c r="CK333" i="14"/>
  <c r="CP333" i="14"/>
  <c r="CU333" i="14"/>
  <c r="M333" i="14"/>
  <c r="W333" i="14"/>
  <c r="AH333" i="14"/>
  <c r="AS333" i="14"/>
  <c r="BC333" i="14"/>
  <c r="BN333" i="14"/>
  <c r="BY333" i="14"/>
  <c r="CI333" i="14"/>
  <c r="CT333" i="14"/>
  <c r="O333" i="14"/>
  <c r="Z333" i="14"/>
  <c r="AK333" i="14"/>
  <c r="AU333" i="14"/>
  <c r="BF333" i="14"/>
  <c r="BQ333" i="14"/>
  <c r="CA333" i="14"/>
  <c r="CL333" i="14"/>
  <c r="CW333" i="14"/>
  <c r="R333" i="14"/>
  <c r="AC333" i="14"/>
  <c r="AM333" i="14"/>
  <c r="AX333" i="14"/>
  <c r="BI333" i="14"/>
  <c r="BS333" i="14"/>
  <c r="CD333" i="14"/>
  <c r="CO333" i="14"/>
  <c r="AE333" i="14"/>
  <c r="BV333" i="14"/>
  <c r="AP333" i="14"/>
  <c r="CG333" i="14"/>
  <c r="BA333" i="14"/>
  <c r="CQ333" i="14"/>
  <c r="BK333" i="14"/>
  <c r="U333" i="14"/>
  <c r="F333" i="14"/>
  <c r="I333" i="14"/>
  <c r="K333" i="14"/>
  <c r="J333" i="14"/>
  <c r="O355" i="14"/>
  <c r="S355" i="14"/>
  <c r="W355" i="14"/>
  <c r="AA355" i="14"/>
  <c r="L355" i="14"/>
  <c r="P355" i="14"/>
  <c r="T355" i="14"/>
  <c r="X355" i="14"/>
  <c r="AB355" i="14"/>
  <c r="AF355" i="14"/>
  <c r="AJ355" i="14"/>
  <c r="AN355" i="14"/>
  <c r="AR355" i="14"/>
  <c r="AV355" i="14"/>
  <c r="M355" i="14"/>
  <c r="U355" i="14"/>
  <c r="AC355" i="14"/>
  <c r="AH355" i="14"/>
  <c r="AM355" i="14"/>
  <c r="AS355" i="14"/>
  <c r="AX355" i="14"/>
  <c r="BB355" i="14"/>
  <c r="BF355" i="14"/>
  <c r="BJ355" i="14"/>
  <c r="BN355" i="14"/>
  <c r="BR355" i="14"/>
  <c r="BV355" i="14"/>
  <c r="BZ355" i="14"/>
  <c r="CD355" i="14"/>
  <c r="CH355" i="14"/>
  <c r="CL355" i="14"/>
  <c r="CP355" i="14"/>
  <c r="CT355" i="14"/>
  <c r="N355" i="14"/>
  <c r="V355" i="14"/>
  <c r="AD355" i="14"/>
  <c r="AI355" i="14"/>
  <c r="AO355" i="14"/>
  <c r="AT355" i="14"/>
  <c r="AY355" i="14"/>
  <c r="BC355" i="14"/>
  <c r="BG355" i="14"/>
  <c r="BK355" i="14"/>
  <c r="BO355" i="14"/>
  <c r="BS355" i="14"/>
  <c r="BW355" i="14"/>
  <c r="CA355" i="14"/>
  <c r="CE355" i="14"/>
  <c r="CI355" i="14"/>
  <c r="CM355" i="14"/>
  <c r="CQ355" i="14"/>
  <c r="CU355" i="14"/>
  <c r="Q355" i="14"/>
  <c r="Y355" i="14"/>
  <c r="AE355" i="14"/>
  <c r="AK355" i="14"/>
  <c r="AP355" i="14"/>
  <c r="AU355" i="14"/>
  <c r="AZ355" i="14"/>
  <c r="BD355" i="14"/>
  <c r="BH355" i="14"/>
  <c r="BL355" i="14"/>
  <c r="BP355" i="14"/>
  <c r="BT355" i="14"/>
  <c r="BX355" i="14"/>
  <c r="CB355" i="14"/>
  <c r="CF355" i="14"/>
  <c r="CJ355" i="14"/>
  <c r="CN355" i="14"/>
  <c r="CR355" i="14"/>
  <c r="CV355" i="14"/>
  <c r="Z355" i="14"/>
  <c r="AW355" i="14"/>
  <c r="BM355" i="14"/>
  <c r="CC355" i="14"/>
  <c r="CS355" i="14"/>
  <c r="AG355" i="14"/>
  <c r="BA355" i="14"/>
  <c r="BQ355" i="14"/>
  <c r="CG355" i="14"/>
  <c r="CW355" i="14"/>
  <c r="AL355" i="14"/>
  <c r="BE355" i="14"/>
  <c r="BU355" i="14"/>
  <c r="CK355" i="14"/>
  <c r="R355" i="14"/>
  <c r="CO355" i="14"/>
  <c r="AQ355" i="14"/>
  <c r="BI355" i="14"/>
  <c r="BY355" i="14"/>
  <c r="J355" i="14"/>
  <c r="I355" i="14"/>
  <c r="H355" i="14"/>
  <c r="K355" i="14"/>
  <c r="E355" i="14"/>
  <c r="F355" i="14"/>
  <c r="N351" i="14"/>
  <c r="R351" i="14"/>
  <c r="V351" i="14"/>
  <c r="Z351" i="14"/>
  <c r="AD351" i="14"/>
  <c r="AH351" i="14"/>
  <c r="AL351" i="14"/>
  <c r="AP351" i="14"/>
  <c r="O351" i="14"/>
  <c r="S351" i="14"/>
  <c r="W351" i="14"/>
  <c r="AA351" i="14"/>
  <c r="AE351" i="14"/>
  <c r="AI351" i="14"/>
  <c r="AM351" i="14"/>
  <c r="AQ351" i="14"/>
  <c r="AU351" i="14"/>
  <c r="AY351" i="14"/>
  <c r="BC351" i="14"/>
  <c r="BG351" i="14"/>
  <c r="BK351" i="14"/>
  <c r="BO351" i="14"/>
  <c r="BS351" i="14"/>
  <c r="BW351" i="14"/>
  <c r="CA351" i="14"/>
  <c r="CE351" i="14"/>
  <c r="CI351" i="14"/>
  <c r="CM351" i="14"/>
  <c r="CQ351" i="14"/>
  <c r="CU351" i="14"/>
  <c r="L351" i="14"/>
  <c r="P351" i="14"/>
  <c r="T351" i="14"/>
  <c r="X351" i="14"/>
  <c r="AB351" i="14"/>
  <c r="AF351" i="14"/>
  <c r="AJ351" i="14"/>
  <c r="AN351" i="14"/>
  <c r="AR351" i="14"/>
  <c r="AV351" i="14"/>
  <c r="AZ351" i="14"/>
  <c r="BD351" i="14"/>
  <c r="BH351" i="14"/>
  <c r="BL351" i="14"/>
  <c r="BP351" i="14"/>
  <c r="BT351" i="14"/>
  <c r="BX351" i="14"/>
  <c r="CB351" i="14"/>
  <c r="CF351" i="14"/>
  <c r="CJ351" i="14"/>
  <c r="CN351" i="14"/>
  <c r="CR351" i="14"/>
  <c r="CV351" i="14"/>
  <c r="M351" i="14"/>
  <c r="AC351" i="14"/>
  <c r="AS351" i="14"/>
  <c r="BA351" i="14"/>
  <c r="BI351" i="14"/>
  <c r="BQ351" i="14"/>
  <c r="BY351" i="14"/>
  <c r="CG351" i="14"/>
  <c r="CO351" i="14"/>
  <c r="CW351" i="14"/>
  <c r="Q351" i="14"/>
  <c r="AG351" i="14"/>
  <c r="AT351" i="14"/>
  <c r="BB351" i="14"/>
  <c r="BJ351" i="14"/>
  <c r="BR351" i="14"/>
  <c r="BZ351" i="14"/>
  <c r="CH351" i="14"/>
  <c r="CP351" i="14"/>
  <c r="U351" i="14"/>
  <c r="AK351" i="14"/>
  <c r="AW351" i="14"/>
  <c r="BE351" i="14"/>
  <c r="BM351" i="14"/>
  <c r="BU351" i="14"/>
  <c r="CC351" i="14"/>
  <c r="CK351" i="14"/>
  <c r="CS351" i="14"/>
  <c r="Y351" i="14"/>
  <c r="BN351" i="14"/>
  <c r="CT351" i="14"/>
  <c r="AO351" i="14"/>
  <c r="BV351" i="14"/>
  <c r="AX351" i="14"/>
  <c r="CD351" i="14"/>
  <c r="BF351" i="14"/>
  <c r="CL351" i="14"/>
  <c r="J351" i="14"/>
  <c r="I351" i="14"/>
  <c r="K351" i="14"/>
  <c r="E351" i="14"/>
  <c r="F351" i="14"/>
  <c r="H351" i="14"/>
  <c r="M347" i="14"/>
  <c r="Q347" i="14"/>
  <c r="U347" i="14"/>
  <c r="Y347" i="14"/>
  <c r="AC347" i="14"/>
  <c r="AG347" i="14"/>
  <c r="AK347" i="14"/>
  <c r="AO347" i="14"/>
  <c r="AS347" i="14"/>
  <c r="AW347" i="14"/>
  <c r="BA347" i="14"/>
  <c r="BE347" i="14"/>
  <c r="BI347" i="14"/>
  <c r="BM347" i="14"/>
  <c r="BQ347" i="14"/>
  <c r="BU347" i="14"/>
  <c r="BY347" i="14"/>
  <c r="CC347" i="14"/>
  <c r="CG347" i="14"/>
  <c r="CK347" i="14"/>
  <c r="CO347" i="14"/>
  <c r="CS347" i="14"/>
  <c r="CW347" i="14"/>
  <c r="N347" i="14"/>
  <c r="R347" i="14"/>
  <c r="V347" i="14"/>
  <c r="Z347" i="14"/>
  <c r="AD347" i="14"/>
  <c r="AH347" i="14"/>
  <c r="AL347" i="14"/>
  <c r="AP347" i="14"/>
  <c r="AT347" i="14"/>
  <c r="AX347" i="14"/>
  <c r="BB347" i="14"/>
  <c r="BF347" i="14"/>
  <c r="BJ347" i="14"/>
  <c r="BN347" i="14"/>
  <c r="BR347" i="14"/>
  <c r="BV347" i="14"/>
  <c r="BZ347" i="14"/>
  <c r="CD347" i="14"/>
  <c r="CH347" i="14"/>
  <c r="CL347" i="14"/>
  <c r="CP347" i="14"/>
  <c r="CT347" i="14"/>
  <c r="O347" i="14"/>
  <c r="S347" i="14"/>
  <c r="W347" i="14"/>
  <c r="AA347" i="14"/>
  <c r="AE347" i="14"/>
  <c r="AI347" i="14"/>
  <c r="AM347" i="14"/>
  <c r="AQ347" i="14"/>
  <c r="AU347" i="14"/>
  <c r="AY347" i="14"/>
  <c r="BC347" i="14"/>
  <c r="BG347" i="14"/>
  <c r="BK347" i="14"/>
  <c r="BO347" i="14"/>
  <c r="BS347" i="14"/>
  <c r="BW347" i="14"/>
  <c r="CA347" i="14"/>
  <c r="CE347" i="14"/>
  <c r="CI347" i="14"/>
  <c r="CM347" i="14"/>
  <c r="CQ347" i="14"/>
  <c r="CU347" i="14"/>
  <c r="P347" i="14"/>
  <c r="AF347" i="14"/>
  <c r="AV347" i="14"/>
  <c r="BL347" i="14"/>
  <c r="CB347" i="14"/>
  <c r="CR347" i="14"/>
  <c r="T347" i="14"/>
  <c r="AJ347" i="14"/>
  <c r="AZ347" i="14"/>
  <c r="BP347" i="14"/>
  <c r="CF347" i="14"/>
  <c r="CV347" i="14"/>
  <c r="X347" i="14"/>
  <c r="AN347" i="14"/>
  <c r="BD347" i="14"/>
  <c r="BT347" i="14"/>
  <c r="CJ347" i="14"/>
  <c r="AB347" i="14"/>
  <c r="CN347" i="14"/>
  <c r="AR347" i="14"/>
  <c r="BH347" i="14"/>
  <c r="BX347" i="14"/>
  <c r="L347" i="14"/>
  <c r="J347" i="14"/>
  <c r="K347" i="14"/>
  <c r="I347" i="14"/>
  <c r="F347" i="14"/>
  <c r="M343" i="14"/>
  <c r="Q343" i="14"/>
  <c r="U343" i="14"/>
  <c r="Y343" i="14"/>
  <c r="AC343" i="14"/>
  <c r="AG343" i="14"/>
  <c r="AK343" i="14"/>
  <c r="AO343" i="14"/>
  <c r="AS343" i="14"/>
  <c r="AW343" i="14"/>
  <c r="BA343" i="14"/>
  <c r="BE343" i="14"/>
  <c r="BI343" i="14"/>
  <c r="BM343" i="14"/>
  <c r="BQ343" i="14"/>
  <c r="BU343" i="14"/>
  <c r="BY343" i="14"/>
  <c r="CC343" i="14"/>
  <c r="CG343" i="14"/>
  <c r="CK343" i="14"/>
  <c r="CO343" i="14"/>
  <c r="CS343" i="14"/>
  <c r="CW343" i="14"/>
  <c r="O343" i="14"/>
  <c r="S343" i="14"/>
  <c r="W343" i="14"/>
  <c r="AA343" i="14"/>
  <c r="AE343" i="14"/>
  <c r="AI343" i="14"/>
  <c r="AM343" i="14"/>
  <c r="AQ343" i="14"/>
  <c r="AU343" i="14"/>
  <c r="AY343" i="14"/>
  <c r="BC343" i="14"/>
  <c r="BG343" i="14"/>
  <c r="BK343" i="14"/>
  <c r="BO343" i="14"/>
  <c r="BS343" i="14"/>
  <c r="BW343" i="14"/>
  <c r="CA343" i="14"/>
  <c r="CE343" i="14"/>
  <c r="CI343" i="14"/>
  <c r="CM343" i="14"/>
  <c r="CQ343" i="14"/>
  <c r="CU343" i="14"/>
  <c r="P343" i="14"/>
  <c r="X343" i="14"/>
  <c r="AF343" i="14"/>
  <c r="AN343" i="14"/>
  <c r="AV343" i="14"/>
  <c r="BD343" i="14"/>
  <c r="BL343" i="14"/>
  <c r="BT343" i="14"/>
  <c r="CB343" i="14"/>
  <c r="CJ343" i="14"/>
  <c r="CR343" i="14"/>
  <c r="R343" i="14"/>
  <c r="Z343" i="14"/>
  <c r="AH343" i="14"/>
  <c r="AP343" i="14"/>
  <c r="AX343" i="14"/>
  <c r="BF343" i="14"/>
  <c r="BN343" i="14"/>
  <c r="BV343" i="14"/>
  <c r="CD343" i="14"/>
  <c r="CL343" i="14"/>
  <c r="CT343" i="14"/>
  <c r="L343" i="14"/>
  <c r="T343" i="14"/>
  <c r="AB343" i="14"/>
  <c r="AJ343" i="14"/>
  <c r="AR343" i="14"/>
  <c r="AZ343" i="14"/>
  <c r="BH343" i="14"/>
  <c r="BP343" i="14"/>
  <c r="BX343" i="14"/>
  <c r="CF343" i="14"/>
  <c r="CN343" i="14"/>
  <c r="CV343" i="14"/>
  <c r="AL343" i="14"/>
  <c r="BR343" i="14"/>
  <c r="N343" i="14"/>
  <c r="AT343" i="14"/>
  <c r="BZ343" i="14"/>
  <c r="V343" i="14"/>
  <c r="BB343" i="14"/>
  <c r="CH343" i="14"/>
  <c r="AD343" i="14"/>
  <c r="BJ343" i="14"/>
  <c r="CP343" i="14"/>
  <c r="J343" i="14"/>
  <c r="K343" i="14"/>
  <c r="I343" i="14"/>
  <c r="F343" i="14"/>
  <c r="N370" i="14"/>
  <c r="R370" i="14"/>
  <c r="V370" i="14"/>
  <c r="Z370" i="14"/>
  <c r="AD370" i="14"/>
  <c r="AH370" i="14"/>
  <c r="AL370" i="14"/>
  <c r="AP370" i="14"/>
  <c r="AT370" i="14"/>
  <c r="AX370" i="14"/>
  <c r="BB370" i="14"/>
  <c r="BF370" i="14"/>
  <c r="BJ370" i="14"/>
  <c r="BN370" i="14"/>
  <c r="BR370" i="14"/>
  <c r="BV370" i="14"/>
  <c r="BZ370" i="14"/>
  <c r="CD370" i="14"/>
  <c r="CH370" i="14"/>
  <c r="CL370" i="14"/>
  <c r="CP370" i="14"/>
  <c r="CT370" i="14"/>
  <c r="O370" i="14"/>
  <c r="S370" i="14"/>
  <c r="W370" i="14"/>
  <c r="AA370" i="14"/>
  <c r="AE370" i="14"/>
  <c r="AI370" i="14"/>
  <c r="AM370" i="14"/>
  <c r="AQ370" i="14"/>
  <c r="AU370" i="14"/>
  <c r="AY370" i="14"/>
  <c r="BC370" i="14"/>
  <c r="BG370" i="14"/>
  <c r="BK370" i="14"/>
  <c r="BO370" i="14"/>
  <c r="BS370" i="14"/>
  <c r="BW370" i="14"/>
  <c r="CA370" i="14"/>
  <c r="CE370" i="14"/>
  <c r="CI370" i="14"/>
  <c r="CM370" i="14"/>
  <c r="CQ370" i="14"/>
  <c r="CU370" i="14"/>
  <c r="L370" i="14"/>
  <c r="P370" i="14"/>
  <c r="T370" i="14"/>
  <c r="X370" i="14"/>
  <c r="AB370" i="14"/>
  <c r="AF370" i="14"/>
  <c r="AJ370" i="14"/>
  <c r="AN370" i="14"/>
  <c r="AR370" i="14"/>
  <c r="AV370" i="14"/>
  <c r="AZ370" i="14"/>
  <c r="BD370" i="14"/>
  <c r="BH370" i="14"/>
  <c r="BL370" i="14"/>
  <c r="BP370" i="14"/>
  <c r="BT370" i="14"/>
  <c r="BX370" i="14"/>
  <c r="CB370" i="14"/>
  <c r="CF370" i="14"/>
  <c r="CJ370" i="14"/>
  <c r="CN370" i="14"/>
  <c r="CR370" i="14"/>
  <c r="CV370" i="14"/>
  <c r="U370" i="14"/>
  <c r="AK370" i="14"/>
  <c r="BA370" i="14"/>
  <c r="BQ370" i="14"/>
  <c r="CG370" i="14"/>
  <c r="CW370" i="14"/>
  <c r="Y370" i="14"/>
  <c r="AO370" i="14"/>
  <c r="BE370" i="14"/>
  <c r="BU370" i="14"/>
  <c r="CK370" i="14"/>
  <c r="M370" i="14"/>
  <c r="AC370" i="14"/>
  <c r="AS370" i="14"/>
  <c r="BI370" i="14"/>
  <c r="BY370" i="14"/>
  <c r="CO370" i="14"/>
  <c r="AW370" i="14"/>
  <c r="BM370" i="14"/>
  <c r="Q370" i="14"/>
  <c r="CC370" i="14"/>
  <c r="AG370" i="14"/>
  <c r="CS370" i="14"/>
  <c r="I370" i="14"/>
  <c r="E370" i="14"/>
  <c r="J370" i="14"/>
  <c r="F370" i="14"/>
  <c r="K370" i="14"/>
  <c r="H370" i="14"/>
  <c r="L366" i="14"/>
  <c r="P366" i="14"/>
  <c r="T366" i="14"/>
  <c r="X366" i="14"/>
  <c r="AB366" i="14"/>
  <c r="AF366" i="14"/>
  <c r="AJ366" i="14"/>
  <c r="AN366" i="14"/>
  <c r="AR366" i="14"/>
  <c r="AV366" i="14"/>
  <c r="AZ366" i="14"/>
  <c r="BD366" i="14"/>
  <c r="BH366" i="14"/>
  <c r="BL366" i="14"/>
  <c r="BP366" i="14"/>
  <c r="BT366" i="14"/>
  <c r="BX366" i="14"/>
  <c r="CB366" i="14"/>
  <c r="CF366" i="14"/>
  <c r="CJ366" i="14"/>
  <c r="CN366" i="14"/>
  <c r="CR366" i="14"/>
  <c r="CV366" i="14"/>
  <c r="O366" i="14"/>
  <c r="U366" i="14"/>
  <c r="Z366" i="14"/>
  <c r="AE366" i="14"/>
  <c r="AK366" i="14"/>
  <c r="AP366" i="14"/>
  <c r="AU366" i="14"/>
  <c r="BA366" i="14"/>
  <c r="BF366" i="14"/>
  <c r="BK366" i="14"/>
  <c r="BQ366" i="14"/>
  <c r="BV366" i="14"/>
  <c r="CA366" i="14"/>
  <c r="CG366" i="14"/>
  <c r="CL366" i="14"/>
  <c r="CQ366" i="14"/>
  <c r="CW366" i="14"/>
  <c r="Q366" i="14"/>
  <c r="V366" i="14"/>
  <c r="AA366" i="14"/>
  <c r="AG366" i="14"/>
  <c r="AL366" i="14"/>
  <c r="AQ366" i="14"/>
  <c r="AW366" i="14"/>
  <c r="BB366" i="14"/>
  <c r="BG366" i="14"/>
  <c r="BM366" i="14"/>
  <c r="BR366" i="14"/>
  <c r="BW366" i="14"/>
  <c r="CC366" i="14"/>
  <c r="CH366" i="14"/>
  <c r="CM366" i="14"/>
  <c r="CS366" i="14"/>
  <c r="M366" i="14"/>
  <c r="R366" i="14"/>
  <c r="W366" i="14"/>
  <c r="AC366" i="14"/>
  <c r="AH366" i="14"/>
  <c r="AM366" i="14"/>
  <c r="AS366" i="14"/>
  <c r="AX366" i="14"/>
  <c r="BC366" i="14"/>
  <c r="BI366" i="14"/>
  <c r="BN366" i="14"/>
  <c r="BS366" i="14"/>
  <c r="BY366" i="14"/>
  <c r="CD366" i="14"/>
  <c r="CI366" i="14"/>
  <c r="CO366" i="14"/>
  <c r="CT366" i="14"/>
  <c r="AD366" i="14"/>
  <c r="AY366" i="14"/>
  <c r="BU366" i="14"/>
  <c r="CP366" i="14"/>
  <c r="N366" i="14"/>
  <c r="AI366" i="14"/>
  <c r="BE366" i="14"/>
  <c r="BZ366" i="14"/>
  <c r="CU366" i="14"/>
  <c r="S366" i="14"/>
  <c r="AO366" i="14"/>
  <c r="BJ366" i="14"/>
  <c r="CE366" i="14"/>
  <c r="BO366" i="14"/>
  <c r="CK366" i="14"/>
  <c r="Y366" i="14"/>
  <c r="AT366" i="14"/>
  <c r="I366" i="14"/>
  <c r="E366" i="14"/>
  <c r="J366" i="14"/>
  <c r="F366" i="14"/>
  <c r="K366" i="14"/>
  <c r="H366" i="14"/>
  <c r="L362" i="14"/>
  <c r="P362" i="14"/>
  <c r="T362" i="14"/>
  <c r="X362" i="14"/>
  <c r="AB362" i="14"/>
  <c r="AF362" i="14"/>
  <c r="AJ362" i="14"/>
  <c r="AN362" i="14"/>
  <c r="AR362" i="14"/>
  <c r="AV362" i="14"/>
  <c r="AZ362" i="14"/>
  <c r="BD362" i="14"/>
  <c r="BH362" i="14"/>
  <c r="BL362" i="14"/>
  <c r="BP362" i="14"/>
  <c r="BT362" i="14"/>
  <c r="BX362" i="14"/>
  <c r="CB362" i="14"/>
  <c r="CF362" i="14"/>
  <c r="CJ362" i="14"/>
  <c r="CN362" i="14"/>
  <c r="CR362" i="14"/>
  <c r="CV362" i="14"/>
  <c r="N362" i="14"/>
  <c r="R362" i="14"/>
  <c r="V362" i="14"/>
  <c r="Z362" i="14"/>
  <c r="AD362" i="14"/>
  <c r="AH362" i="14"/>
  <c r="AL362" i="14"/>
  <c r="AP362" i="14"/>
  <c r="M362" i="14"/>
  <c r="U362" i="14"/>
  <c r="AC362" i="14"/>
  <c r="AK362" i="14"/>
  <c r="AS362" i="14"/>
  <c r="AX362" i="14"/>
  <c r="BC362" i="14"/>
  <c r="BI362" i="14"/>
  <c r="BN362" i="14"/>
  <c r="BS362" i="14"/>
  <c r="BY362" i="14"/>
  <c r="CD362" i="14"/>
  <c r="CI362" i="14"/>
  <c r="CO362" i="14"/>
  <c r="CT362" i="14"/>
  <c r="O362" i="14"/>
  <c r="W362" i="14"/>
  <c r="AE362" i="14"/>
  <c r="AM362" i="14"/>
  <c r="AT362" i="14"/>
  <c r="AY362" i="14"/>
  <c r="BE362" i="14"/>
  <c r="BJ362" i="14"/>
  <c r="BO362" i="14"/>
  <c r="BU362" i="14"/>
  <c r="BZ362" i="14"/>
  <c r="CE362" i="14"/>
  <c r="CK362" i="14"/>
  <c r="CP362" i="14"/>
  <c r="CU362" i="14"/>
  <c r="Q362" i="14"/>
  <c r="Y362" i="14"/>
  <c r="AG362" i="14"/>
  <c r="AO362" i="14"/>
  <c r="AU362" i="14"/>
  <c r="BA362" i="14"/>
  <c r="BF362" i="14"/>
  <c r="BK362" i="14"/>
  <c r="BQ362" i="14"/>
  <c r="BV362" i="14"/>
  <c r="CA362" i="14"/>
  <c r="CG362" i="14"/>
  <c r="CL362" i="14"/>
  <c r="CQ362" i="14"/>
  <c r="CW362" i="14"/>
  <c r="S362" i="14"/>
  <c r="AW362" i="14"/>
  <c r="BR362" i="14"/>
  <c r="CM362" i="14"/>
  <c r="AA362" i="14"/>
  <c r="BB362" i="14"/>
  <c r="BW362" i="14"/>
  <c r="CS362" i="14"/>
  <c r="AI362" i="14"/>
  <c r="BG362" i="14"/>
  <c r="CC362" i="14"/>
  <c r="CH362" i="14"/>
  <c r="AQ362" i="14"/>
  <c r="BM362" i="14"/>
  <c r="I362" i="14"/>
  <c r="E362" i="14"/>
  <c r="J362" i="14"/>
  <c r="F362" i="14"/>
  <c r="K362" i="14"/>
  <c r="H362" i="14"/>
  <c r="L358" i="14"/>
  <c r="P358" i="14"/>
  <c r="T358" i="14"/>
  <c r="X358" i="14"/>
  <c r="AB358" i="14"/>
  <c r="AF358" i="14"/>
  <c r="AJ358" i="14"/>
  <c r="AN358" i="14"/>
  <c r="AR358" i="14"/>
  <c r="AV358" i="14"/>
  <c r="AZ358" i="14"/>
  <c r="BD358" i="14"/>
  <c r="BH358" i="14"/>
  <c r="BL358" i="14"/>
  <c r="BP358" i="14"/>
  <c r="BT358" i="14"/>
  <c r="BX358" i="14"/>
  <c r="CB358" i="14"/>
  <c r="CF358" i="14"/>
  <c r="CJ358" i="14"/>
  <c r="CN358" i="14"/>
  <c r="CR358" i="14"/>
  <c r="CV358" i="14"/>
  <c r="M358" i="14"/>
  <c r="Q358" i="14"/>
  <c r="U358" i="14"/>
  <c r="Y358" i="14"/>
  <c r="AC358" i="14"/>
  <c r="AG358" i="14"/>
  <c r="AK358" i="14"/>
  <c r="AO358" i="14"/>
  <c r="AS358" i="14"/>
  <c r="AW358" i="14"/>
  <c r="BA358" i="14"/>
  <c r="BE358" i="14"/>
  <c r="BI358" i="14"/>
  <c r="BM358" i="14"/>
  <c r="BQ358" i="14"/>
  <c r="BU358" i="14"/>
  <c r="BY358" i="14"/>
  <c r="CC358" i="14"/>
  <c r="CG358" i="14"/>
  <c r="CK358" i="14"/>
  <c r="CO358" i="14"/>
  <c r="CS358" i="14"/>
  <c r="CW358" i="14"/>
  <c r="N358" i="14"/>
  <c r="R358" i="14"/>
  <c r="V358" i="14"/>
  <c r="Z358" i="14"/>
  <c r="AD358" i="14"/>
  <c r="AH358" i="14"/>
  <c r="AL358" i="14"/>
  <c r="AP358" i="14"/>
  <c r="AT358" i="14"/>
  <c r="AX358" i="14"/>
  <c r="BB358" i="14"/>
  <c r="BF358" i="14"/>
  <c r="BJ358" i="14"/>
  <c r="BN358" i="14"/>
  <c r="BR358" i="14"/>
  <c r="BV358" i="14"/>
  <c r="BZ358" i="14"/>
  <c r="CD358" i="14"/>
  <c r="CH358" i="14"/>
  <c r="CL358" i="14"/>
  <c r="CP358" i="14"/>
  <c r="CT358" i="14"/>
  <c r="S358" i="14"/>
  <c r="AI358" i="14"/>
  <c r="AY358" i="14"/>
  <c r="BO358" i="14"/>
  <c r="CE358" i="14"/>
  <c r="CU358" i="14"/>
  <c r="W358" i="14"/>
  <c r="AM358" i="14"/>
  <c r="BC358" i="14"/>
  <c r="BS358" i="14"/>
  <c r="CI358" i="14"/>
  <c r="AA358" i="14"/>
  <c r="AQ358" i="14"/>
  <c r="BG358" i="14"/>
  <c r="BW358" i="14"/>
  <c r="CM358" i="14"/>
  <c r="O358" i="14"/>
  <c r="CA358" i="14"/>
  <c r="AE358" i="14"/>
  <c r="CQ358" i="14"/>
  <c r="AU358" i="14"/>
  <c r="BK358" i="14"/>
  <c r="I358" i="14"/>
  <c r="E358" i="14"/>
  <c r="J358" i="14"/>
  <c r="F358" i="14"/>
  <c r="K358" i="14"/>
  <c r="H358" i="14"/>
  <c r="M381" i="14"/>
  <c r="Q381" i="14"/>
  <c r="U381" i="14"/>
  <c r="Y381" i="14"/>
  <c r="AC381" i="14"/>
  <c r="AG381" i="14"/>
  <c r="AK381" i="14"/>
  <c r="AO381" i="14"/>
  <c r="AS381" i="14"/>
  <c r="AW381" i="14"/>
  <c r="BA381" i="14"/>
  <c r="BE381" i="14"/>
  <c r="BI381" i="14"/>
  <c r="BM381" i="14"/>
  <c r="BQ381" i="14"/>
  <c r="BU381" i="14"/>
  <c r="BY381" i="14"/>
  <c r="CC381" i="14"/>
  <c r="CG381" i="14"/>
  <c r="CK381" i="14"/>
  <c r="CO381" i="14"/>
  <c r="CS381" i="14"/>
  <c r="CW381" i="14"/>
  <c r="N381" i="14"/>
  <c r="R381" i="14"/>
  <c r="V381" i="14"/>
  <c r="Z381" i="14"/>
  <c r="AD381" i="14"/>
  <c r="AH381" i="14"/>
  <c r="AL381" i="14"/>
  <c r="AP381" i="14"/>
  <c r="AT381" i="14"/>
  <c r="AX381" i="14"/>
  <c r="BB381" i="14"/>
  <c r="BF381" i="14"/>
  <c r="BJ381" i="14"/>
  <c r="BN381" i="14"/>
  <c r="BR381" i="14"/>
  <c r="BV381" i="14"/>
  <c r="BZ381" i="14"/>
  <c r="CD381" i="14"/>
  <c r="CH381" i="14"/>
  <c r="CL381" i="14"/>
  <c r="CP381" i="14"/>
  <c r="CT381" i="14"/>
  <c r="O381" i="14"/>
  <c r="S381" i="14"/>
  <c r="W381" i="14"/>
  <c r="AA381" i="14"/>
  <c r="AE381" i="14"/>
  <c r="AI381" i="14"/>
  <c r="X381" i="14"/>
  <c r="AM381" i="14"/>
  <c r="AU381" i="14"/>
  <c r="BC381" i="14"/>
  <c r="BK381" i="14"/>
  <c r="BS381" i="14"/>
  <c r="CA381" i="14"/>
  <c r="CI381" i="14"/>
  <c r="CQ381" i="14"/>
  <c r="L381" i="14"/>
  <c r="AB381" i="14"/>
  <c r="AN381" i="14"/>
  <c r="AV381" i="14"/>
  <c r="BD381" i="14"/>
  <c r="BL381" i="14"/>
  <c r="BT381" i="14"/>
  <c r="CB381" i="14"/>
  <c r="CJ381" i="14"/>
  <c r="CR381" i="14"/>
  <c r="P381" i="14"/>
  <c r="AF381" i="14"/>
  <c r="AQ381" i="14"/>
  <c r="AY381" i="14"/>
  <c r="BG381" i="14"/>
  <c r="BO381" i="14"/>
  <c r="BW381" i="14"/>
  <c r="CE381" i="14"/>
  <c r="CM381" i="14"/>
  <c r="CU381" i="14"/>
  <c r="AZ381" i="14"/>
  <c r="CF381" i="14"/>
  <c r="T381" i="14"/>
  <c r="BH381" i="14"/>
  <c r="CN381" i="14"/>
  <c r="AJ381" i="14"/>
  <c r="BP381" i="14"/>
  <c r="CV381" i="14"/>
  <c r="BX381" i="14"/>
  <c r="F381" i="14"/>
  <c r="K381" i="14"/>
  <c r="I381" i="14"/>
  <c r="H381" i="14"/>
  <c r="J381" i="14"/>
  <c r="AR381" i="14"/>
  <c r="E381" i="14"/>
  <c r="M377" i="14"/>
  <c r="Q377" i="14"/>
  <c r="U377" i="14"/>
  <c r="Y377" i="14"/>
  <c r="AC377" i="14"/>
  <c r="AG377" i="14"/>
  <c r="AK377" i="14"/>
  <c r="AO377" i="14"/>
  <c r="AS377" i="14"/>
  <c r="AW377" i="14"/>
  <c r="BA377" i="14"/>
  <c r="BE377" i="14"/>
  <c r="BI377" i="14"/>
  <c r="BM377" i="14"/>
  <c r="BQ377" i="14"/>
  <c r="BU377" i="14"/>
  <c r="BY377" i="14"/>
  <c r="CC377" i="14"/>
  <c r="CG377" i="14"/>
  <c r="CK377" i="14"/>
  <c r="CO377" i="14"/>
  <c r="CS377" i="14"/>
  <c r="CW377" i="14"/>
  <c r="N377" i="14"/>
  <c r="R377" i="14"/>
  <c r="V377" i="14"/>
  <c r="Z377" i="14"/>
  <c r="AD377" i="14"/>
  <c r="AH377" i="14"/>
  <c r="AL377" i="14"/>
  <c r="AP377" i="14"/>
  <c r="AT377" i="14"/>
  <c r="AX377" i="14"/>
  <c r="BB377" i="14"/>
  <c r="BF377" i="14"/>
  <c r="BJ377" i="14"/>
  <c r="BN377" i="14"/>
  <c r="BR377" i="14"/>
  <c r="BV377" i="14"/>
  <c r="BZ377" i="14"/>
  <c r="CD377" i="14"/>
  <c r="CH377" i="14"/>
  <c r="CL377" i="14"/>
  <c r="CP377" i="14"/>
  <c r="CT377" i="14"/>
  <c r="O377" i="14"/>
  <c r="S377" i="14"/>
  <c r="W377" i="14"/>
  <c r="AA377" i="14"/>
  <c r="AE377" i="14"/>
  <c r="AI377" i="14"/>
  <c r="AM377" i="14"/>
  <c r="AQ377" i="14"/>
  <c r="AU377" i="14"/>
  <c r="AY377" i="14"/>
  <c r="BC377" i="14"/>
  <c r="BG377" i="14"/>
  <c r="BK377" i="14"/>
  <c r="BO377" i="14"/>
  <c r="BS377" i="14"/>
  <c r="BW377" i="14"/>
  <c r="CA377" i="14"/>
  <c r="CE377" i="14"/>
  <c r="CI377" i="14"/>
  <c r="CM377" i="14"/>
  <c r="CQ377" i="14"/>
  <c r="CU377" i="14"/>
  <c r="P377" i="14"/>
  <c r="AF377" i="14"/>
  <c r="AV377" i="14"/>
  <c r="BL377" i="14"/>
  <c r="CB377" i="14"/>
  <c r="CR377" i="14"/>
  <c r="T377" i="14"/>
  <c r="AJ377" i="14"/>
  <c r="AZ377" i="14"/>
  <c r="BP377" i="14"/>
  <c r="CF377" i="14"/>
  <c r="CV377" i="14"/>
  <c r="X377" i="14"/>
  <c r="AN377" i="14"/>
  <c r="BD377" i="14"/>
  <c r="BT377" i="14"/>
  <c r="CJ377" i="14"/>
  <c r="AR377" i="14"/>
  <c r="BH377" i="14"/>
  <c r="L377" i="14"/>
  <c r="BX377" i="14"/>
  <c r="F377" i="14"/>
  <c r="AB377" i="14"/>
  <c r="I377" i="14"/>
  <c r="H377" i="14"/>
  <c r="K377" i="14"/>
  <c r="E377" i="14"/>
  <c r="CN377" i="14"/>
  <c r="J377" i="14"/>
  <c r="M395" i="14"/>
  <c r="Q395" i="14"/>
  <c r="U395" i="14"/>
  <c r="Y395" i="14"/>
  <c r="AC395" i="14"/>
  <c r="AG395" i="14"/>
  <c r="AK395" i="14"/>
  <c r="AO395" i="14"/>
  <c r="AS395" i="14"/>
  <c r="AW395" i="14"/>
  <c r="BA395" i="14"/>
  <c r="BE395" i="14"/>
  <c r="BI395" i="14"/>
  <c r="BM395" i="14"/>
  <c r="BQ395" i="14"/>
  <c r="BU395" i="14"/>
  <c r="BY395" i="14"/>
  <c r="CC395" i="14"/>
  <c r="CG395" i="14"/>
  <c r="CK395" i="14"/>
  <c r="CO395" i="14"/>
  <c r="CS395" i="14"/>
  <c r="CW395" i="14"/>
  <c r="N395" i="14"/>
  <c r="R395" i="14"/>
  <c r="V395" i="14"/>
  <c r="Z395" i="14"/>
  <c r="AD395" i="14"/>
  <c r="AH395" i="14"/>
  <c r="AL395" i="14"/>
  <c r="AP395" i="14"/>
  <c r="AT395" i="14"/>
  <c r="AX395" i="14"/>
  <c r="BB395" i="14"/>
  <c r="BF395" i="14"/>
  <c r="BJ395" i="14"/>
  <c r="BN395" i="14"/>
  <c r="BR395" i="14"/>
  <c r="BV395" i="14"/>
  <c r="BZ395" i="14"/>
  <c r="CD395" i="14"/>
  <c r="CH395" i="14"/>
  <c r="CL395" i="14"/>
  <c r="CP395" i="14"/>
  <c r="CT395" i="14"/>
  <c r="O395" i="14"/>
  <c r="S395" i="14"/>
  <c r="W395" i="14"/>
  <c r="AA395" i="14"/>
  <c r="AE395" i="14"/>
  <c r="AI395" i="14"/>
  <c r="AM395" i="14"/>
  <c r="AQ395" i="14"/>
  <c r="AU395" i="14"/>
  <c r="AY395" i="14"/>
  <c r="BC395" i="14"/>
  <c r="BG395" i="14"/>
  <c r="BK395" i="14"/>
  <c r="BO395" i="14"/>
  <c r="BS395" i="14"/>
  <c r="BW395" i="14"/>
  <c r="CA395" i="14"/>
  <c r="CE395" i="14"/>
  <c r="CI395" i="14"/>
  <c r="CM395" i="14"/>
  <c r="CQ395" i="14"/>
  <c r="CU395" i="14"/>
  <c r="X395" i="14"/>
  <c r="AN395" i="14"/>
  <c r="BD395" i="14"/>
  <c r="BT395" i="14"/>
  <c r="CJ395" i="14"/>
  <c r="L395" i="14"/>
  <c r="AB395" i="14"/>
  <c r="AR395" i="14"/>
  <c r="BH395" i="14"/>
  <c r="BX395" i="14"/>
  <c r="CN395" i="14"/>
  <c r="P395" i="14"/>
  <c r="AF395" i="14"/>
  <c r="AV395" i="14"/>
  <c r="BL395" i="14"/>
  <c r="CB395" i="14"/>
  <c r="CR395" i="14"/>
  <c r="T395" i="14"/>
  <c r="CF395" i="14"/>
  <c r="J395" i="14"/>
  <c r="I395" i="14"/>
  <c r="AJ395" i="14"/>
  <c r="CV395" i="14"/>
  <c r="K395" i="14"/>
  <c r="E395" i="14"/>
  <c r="AZ395" i="14"/>
  <c r="F395" i="14"/>
  <c r="BP395" i="14"/>
  <c r="H395" i="14"/>
  <c r="M391" i="14"/>
  <c r="Q391" i="14"/>
  <c r="U391" i="14"/>
  <c r="Y391" i="14"/>
  <c r="AC391" i="14"/>
  <c r="AG391" i="14"/>
  <c r="AK391" i="14"/>
  <c r="AO391" i="14"/>
  <c r="AS391" i="14"/>
  <c r="AW391" i="14"/>
  <c r="BA391" i="14"/>
  <c r="BE391" i="14"/>
  <c r="BI391" i="14"/>
  <c r="BM391" i="14"/>
  <c r="BQ391" i="14"/>
  <c r="BU391" i="14"/>
  <c r="BY391" i="14"/>
  <c r="CC391" i="14"/>
  <c r="CG391" i="14"/>
  <c r="CK391" i="14"/>
  <c r="CO391" i="14"/>
  <c r="CS391" i="14"/>
  <c r="CW391" i="14"/>
  <c r="N391" i="14"/>
  <c r="R391" i="14"/>
  <c r="V391" i="14"/>
  <c r="Z391" i="14"/>
  <c r="AD391" i="14"/>
  <c r="AH391" i="14"/>
  <c r="AL391" i="14"/>
  <c r="AP391" i="14"/>
  <c r="AT391" i="14"/>
  <c r="AX391" i="14"/>
  <c r="BB391" i="14"/>
  <c r="BF391" i="14"/>
  <c r="BJ391" i="14"/>
  <c r="BN391" i="14"/>
  <c r="BR391" i="14"/>
  <c r="BV391" i="14"/>
  <c r="BZ391" i="14"/>
  <c r="CD391" i="14"/>
  <c r="CH391" i="14"/>
  <c r="CL391" i="14"/>
  <c r="CP391" i="14"/>
  <c r="CT391" i="14"/>
  <c r="O391" i="14"/>
  <c r="S391" i="14"/>
  <c r="W391" i="14"/>
  <c r="AA391" i="14"/>
  <c r="AE391" i="14"/>
  <c r="AI391" i="14"/>
  <c r="AM391" i="14"/>
  <c r="AQ391" i="14"/>
  <c r="AU391" i="14"/>
  <c r="AY391" i="14"/>
  <c r="BC391" i="14"/>
  <c r="BG391" i="14"/>
  <c r="BK391" i="14"/>
  <c r="BO391" i="14"/>
  <c r="BS391" i="14"/>
  <c r="BW391" i="14"/>
  <c r="CA391" i="14"/>
  <c r="CE391" i="14"/>
  <c r="CI391" i="14"/>
  <c r="CM391" i="14"/>
  <c r="CQ391" i="14"/>
  <c r="CU391" i="14"/>
  <c r="P391" i="14"/>
  <c r="AF391" i="14"/>
  <c r="AV391" i="14"/>
  <c r="BL391" i="14"/>
  <c r="CB391" i="14"/>
  <c r="CR391" i="14"/>
  <c r="T391" i="14"/>
  <c r="AJ391" i="14"/>
  <c r="AZ391" i="14"/>
  <c r="BP391" i="14"/>
  <c r="CF391" i="14"/>
  <c r="CV391" i="14"/>
  <c r="X391" i="14"/>
  <c r="AN391" i="14"/>
  <c r="BD391" i="14"/>
  <c r="BT391" i="14"/>
  <c r="CJ391" i="14"/>
  <c r="BH391" i="14"/>
  <c r="J391" i="14"/>
  <c r="L391" i="14"/>
  <c r="BX391" i="14"/>
  <c r="K391" i="14"/>
  <c r="E391" i="14"/>
  <c r="H391" i="14"/>
  <c r="AB391" i="14"/>
  <c r="CN391" i="14"/>
  <c r="F391" i="14"/>
  <c r="AR391" i="14"/>
  <c r="I391" i="14"/>
  <c r="M387" i="14"/>
  <c r="Q387" i="14"/>
  <c r="U387" i="14"/>
  <c r="Y387" i="14"/>
  <c r="AC387" i="14"/>
  <c r="AG387" i="14"/>
  <c r="AK387" i="14"/>
  <c r="AO387" i="14"/>
  <c r="AS387" i="14"/>
  <c r="AW387" i="14"/>
  <c r="BA387" i="14"/>
  <c r="BE387" i="14"/>
  <c r="BI387" i="14"/>
  <c r="BM387" i="14"/>
  <c r="BQ387" i="14"/>
  <c r="BU387" i="14"/>
  <c r="BY387" i="14"/>
  <c r="CC387" i="14"/>
  <c r="CG387" i="14"/>
  <c r="CK387" i="14"/>
  <c r="CO387" i="14"/>
  <c r="CS387" i="14"/>
  <c r="CW387" i="14"/>
  <c r="L387" i="14"/>
  <c r="R387" i="14"/>
  <c r="W387" i="14"/>
  <c r="AB387" i="14"/>
  <c r="AH387" i="14"/>
  <c r="AM387" i="14"/>
  <c r="AR387" i="14"/>
  <c r="AX387" i="14"/>
  <c r="BC387" i="14"/>
  <c r="BH387" i="14"/>
  <c r="BN387" i="14"/>
  <c r="BS387" i="14"/>
  <c r="BX387" i="14"/>
  <c r="CD387" i="14"/>
  <c r="CI387" i="14"/>
  <c r="CN387" i="14"/>
  <c r="CT387" i="14"/>
  <c r="N387" i="14"/>
  <c r="S387" i="14"/>
  <c r="X387" i="14"/>
  <c r="AD387" i="14"/>
  <c r="AI387" i="14"/>
  <c r="AN387" i="14"/>
  <c r="AT387" i="14"/>
  <c r="AY387" i="14"/>
  <c r="BD387" i="14"/>
  <c r="BJ387" i="14"/>
  <c r="BO387" i="14"/>
  <c r="BT387" i="14"/>
  <c r="BZ387" i="14"/>
  <c r="CE387" i="14"/>
  <c r="CJ387" i="14"/>
  <c r="CP387" i="14"/>
  <c r="CU387" i="14"/>
  <c r="O387" i="14"/>
  <c r="T387" i="14"/>
  <c r="Z387" i="14"/>
  <c r="AE387" i="14"/>
  <c r="AJ387" i="14"/>
  <c r="AP387" i="14"/>
  <c r="AU387" i="14"/>
  <c r="AZ387" i="14"/>
  <c r="BF387" i="14"/>
  <c r="BK387" i="14"/>
  <c r="BP387" i="14"/>
  <c r="BV387" i="14"/>
  <c r="CA387" i="14"/>
  <c r="CF387" i="14"/>
  <c r="CL387" i="14"/>
  <c r="CQ387" i="14"/>
  <c r="CV387" i="14"/>
  <c r="P387" i="14"/>
  <c r="AL387" i="14"/>
  <c r="BG387" i="14"/>
  <c r="CB387" i="14"/>
  <c r="V387" i="14"/>
  <c r="AQ387" i="14"/>
  <c r="BL387" i="14"/>
  <c r="CH387" i="14"/>
  <c r="AA387" i="14"/>
  <c r="AV387" i="14"/>
  <c r="BR387" i="14"/>
  <c r="CM387" i="14"/>
  <c r="CR387" i="14"/>
  <c r="J387" i="14"/>
  <c r="AF387" i="14"/>
  <c r="K387" i="14"/>
  <c r="E387" i="14"/>
  <c r="I387" i="14"/>
  <c r="BB387" i="14"/>
  <c r="F387" i="14"/>
  <c r="BW387" i="14"/>
  <c r="H387" i="14"/>
  <c r="M403" i="14"/>
  <c r="Q403" i="14"/>
  <c r="U403" i="14"/>
  <c r="Y403" i="14"/>
  <c r="AC403" i="14"/>
  <c r="AG403" i="14"/>
  <c r="AK403" i="14"/>
  <c r="AO403" i="14"/>
  <c r="AS403" i="14"/>
  <c r="AW403" i="14"/>
  <c r="BA403" i="14"/>
  <c r="BE403" i="14"/>
  <c r="BI403" i="14"/>
  <c r="BM403" i="14"/>
  <c r="BQ403" i="14"/>
  <c r="BU403" i="14"/>
  <c r="BY403" i="14"/>
  <c r="CC403" i="14"/>
  <c r="CG403" i="14"/>
  <c r="CK403" i="14"/>
  <c r="CO403" i="14"/>
  <c r="CS403" i="14"/>
  <c r="CW403" i="14"/>
  <c r="O403" i="14"/>
  <c r="S403" i="14"/>
  <c r="W403" i="14"/>
  <c r="AA403" i="14"/>
  <c r="AE403" i="14"/>
  <c r="AI403" i="14"/>
  <c r="AM403" i="14"/>
  <c r="AQ403" i="14"/>
  <c r="AU403" i="14"/>
  <c r="AY403" i="14"/>
  <c r="BC403" i="14"/>
  <c r="BG403" i="14"/>
  <c r="BK403" i="14"/>
  <c r="BO403" i="14"/>
  <c r="BS403" i="14"/>
  <c r="BW403" i="14"/>
  <c r="CA403" i="14"/>
  <c r="CE403" i="14"/>
  <c r="CI403" i="14"/>
  <c r="CM403" i="14"/>
  <c r="CQ403" i="14"/>
  <c r="CU403" i="14"/>
  <c r="N403" i="14"/>
  <c r="P403" i="14"/>
  <c r="X403" i="14"/>
  <c r="AF403" i="14"/>
  <c r="AN403" i="14"/>
  <c r="AV403" i="14"/>
  <c r="BD403" i="14"/>
  <c r="BL403" i="14"/>
  <c r="BT403" i="14"/>
  <c r="CB403" i="14"/>
  <c r="CJ403" i="14"/>
  <c r="CR403" i="14"/>
  <c r="R403" i="14"/>
  <c r="Z403" i="14"/>
  <c r="AH403" i="14"/>
  <c r="AP403" i="14"/>
  <c r="AX403" i="14"/>
  <c r="BF403" i="14"/>
  <c r="BN403" i="14"/>
  <c r="BV403" i="14"/>
  <c r="CD403" i="14"/>
  <c r="CL403" i="14"/>
  <c r="CT403" i="14"/>
  <c r="T403" i="14"/>
  <c r="AJ403" i="14"/>
  <c r="AZ403" i="14"/>
  <c r="BP403" i="14"/>
  <c r="CF403" i="14"/>
  <c r="CV403" i="14"/>
  <c r="J403" i="14"/>
  <c r="I403" i="14"/>
  <c r="V403" i="14"/>
  <c r="AL403" i="14"/>
  <c r="BB403" i="14"/>
  <c r="BR403" i="14"/>
  <c r="CH403" i="14"/>
  <c r="K403" i="14"/>
  <c r="E403" i="14"/>
  <c r="AB403" i="14"/>
  <c r="AR403" i="14"/>
  <c r="BH403" i="14"/>
  <c r="BX403" i="14"/>
  <c r="CN403" i="14"/>
  <c r="F403" i="14"/>
  <c r="L403" i="14"/>
  <c r="AD403" i="14"/>
  <c r="AT403" i="14"/>
  <c r="BJ403" i="14"/>
  <c r="BZ403" i="14"/>
  <c r="CP403" i="14"/>
  <c r="H403" i="14"/>
  <c r="M399" i="14"/>
  <c r="Q399" i="14"/>
  <c r="U399" i="14"/>
  <c r="Y399" i="14"/>
  <c r="AC399" i="14"/>
  <c r="AG399" i="14"/>
  <c r="AK399" i="14"/>
  <c r="AO399" i="14"/>
  <c r="AS399" i="14"/>
  <c r="AW399" i="14"/>
  <c r="BA399" i="14"/>
  <c r="BE399" i="14"/>
  <c r="BI399" i="14"/>
  <c r="BM399" i="14"/>
  <c r="BQ399" i="14"/>
  <c r="BU399" i="14"/>
  <c r="BY399" i="14"/>
  <c r="CC399" i="14"/>
  <c r="CG399" i="14"/>
  <c r="CK399" i="14"/>
  <c r="CO399" i="14"/>
  <c r="CS399" i="14"/>
  <c r="CW399" i="14"/>
  <c r="O399" i="14"/>
  <c r="S399" i="14"/>
  <c r="W399" i="14"/>
  <c r="AA399" i="14"/>
  <c r="AE399" i="14"/>
  <c r="AI399" i="14"/>
  <c r="AM399" i="14"/>
  <c r="AQ399" i="14"/>
  <c r="AU399" i="14"/>
  <c r="AY399" i="14"/>
  <c r="BC399" i="14"/>
  <c r="BG399" i="14"/>
  <c r="BK399" i="14"/>
  <c r="BO399" i="14"/>
  <c r="BS399" i="14"/>
  <c r="BW399" i="14"/>
  <c r="CA399" i="14"/>
  <c r="CE399" i="14"/>
  <c r="CI399" i="14"/>
  <c r="CM399" i="14"/>
  <c r="CQ399" i="14"/>
  <c r="CU399" i="14"/>
  <c r="N399" i="14"/>
  <c r="V399" i="14"/>
  <c r="AD399" i="14"/>
  <c r="AL399" i="14"/>
  <c r="AT399" i="14"/>
  <c r="BB399" i="14"/>
  <c r="BJ399" i="14"/>
  <c r="BR399" i="14"/>
  <c r="BZ399" i="14"/>
  <c r="CH399" i="14"/>
  <c r="CP399" i="14"/>
  <c r="P399" i="14"/>
  <c r="X399" i="14"/>
  <c r="AF399" i="14"/>
  <c r="AN399" i="14"/>
  <c r="AV399" i="14"/>
  <c r="BD399" i="14"/>
  <c r="BL399" i="14"/>
  <c r="BT399" i="14"/>
  <c r="CB399" i="14"/>
  <c r="CJ399" i="14"/>
  <c r="CR399" i="14"/>
  <c r="R399" i="14"/>
  <c r="Z399" i="14"/>
  <c r="AH399" i="14"/>
  <c r="AP399" i="14"/>
  <c r="AX399" i="14"/>
  <c r="BF399" i="14"/>
  <c r="BN399" i="14"/>
  <c r="BV399" i="14"/>
  <c r="CD399" i="14"/>
  <c r="CL399" i="14"/>
  <c r="CT399" i="14"/>
  <c r="AB399" i="14"/>
  <c r="BH399" i="14"/>
  <c r="CN399" i="14"/>
  <c r="J399" i="14"/>
  <c r="H399" i="14"/>
  <c r="AJ399" i="14"/>
  <c r="BP399" i="14"/>
  <c r="CV399" i="14"/>
  <c r="K399" i="14"/>
  <c r="E399" i="14"/>
  <c r="L399" i="14"/>
  <c r="AR399" i="14"/>
  <c r="BX399" i="14"/>
  <c r="F399" i="14"/>
  <c r="T399" i="14"/>
  <c r="AZ399" i="14"/>
  <c r="CF399" i="14"/>
  <c r="I399" i="14"/>
  <c r="M415" i="14"/>
  <c r="Q415" i="14"/>
  <c r="U415" i="14"/>
  <c r="Y415" i="14"/>
  <c r="AC415" i="14"/>
  <c r="AG415" i="14"/>
  <c r="AK415" i="14"/>
  <c r="AO415" i="14"/>
  <c r="AS415" i="14"/>
  <c r="AW415" i="14"/>
  <c r="BA415" i="14"/>
  <c r="BE415" i="14"/>
  <c r="BI415" i="14"/>
  <c r="BM415" i="14"/>
  <c r="BQ415" i="14"/>
  <c r="BU415" i="14"/>
  <c r="BY415" i="14"/>
  <c r="CC415" i="14"/>
  <c r="CG415" i="14"/>
  <c r="CK415" i="14"/>
  <c r="CO415" i="14"/>
  <c r="CS415" i="14"/>
  <c r="CW415" i="14"/>
  <c r="N415" i="14"/>
  <c r="R415" i="14"/>
  <c r="V415" i="14"/>
  <c r="Z415" i="14"/>
  <c r="AD415" i="14"/>
  <c r="AH415" i="14"/>
  <c r="AL415" i="14"/>
  <c r="AP415" i="14"/>
  <c r="AT415" i="14"/>
  <c r="AX415" i="14"/>
  <c r="BB415" i="14"/>
  <c r="BF415" i="14"/>
  <c r="BJ415" i="14"/>
  <c r="BN415" i="14"/>
  <c r="BR415" i="14"/>
  <c r="BV415" i="14"/>
  <c r="BZ415" i="14"/>
  <c r="CD415" i="14"/>
  <c r="CH415" i="14"/>
  <c r="CL415" i="14"/>
  <c r="CP415" i="14"/>
  <c r="CT415" i="14"/>
  <c r="S415" i="14"/>
  <c r="AA415" i="14"/>
  <c r="AI415" i="14"/>
  <c r="AQ415" i="14"/>
  <c r="AY415" i="14"/>
  <c r="BG415" i="14"/>
  <c r="BO415" i="14"/>
  <c r="BW415" i="14"/>
  <c r="CE415" i="14"/>
  <c r="CM415" i="14"/>
  <c r="CU415" i="14"/>
  <c r="J415" i="14"/>
  <c r="L415" i="14"/>
  <c r="T415" i="14"/>
  <c r="AB415" i="14"/>
  <c r="AJ415" i="14"/>
  <c r="AR415" i="14"/>
  <c r="AZ415" i="14"/>
  <c r="BH415" i="14"/>
  <c r="BP415" i="14"/>
  <c r="BX415" i="14"/>
  <c r="CF415" i="14"/>
  <c r="CN415" i="14"/>
  <c r="CV415" i="14"/>
  <c r="K415" i="14"/>
  <c r="E415" i="14"/>
  <c r="O415" i="14"/>
  <c r="W415" i="14"/>
  <c r="AE415" i="14"/>
  <c r="AM415" i="14"/>
  <c r="AU415" i="14"/>
  <c r="BC415" i="14"/>
  <c r="BK415" i="14"/>
  <c r="BS415" i="14"/>
  <c r="CA415" i="14"/>
  <c r="CI415" i="14"/>
  <c r="CQ415" i="14"/>
  <c r="F415" i="14"/>
  <c r="P415" i="14"/>
  <c r="X415" i="14"/>
  <c r="AF415" i="14"/>
  <c r="AN415" i="14"/>
  <c r="AV415" i="14"/>
  <c r="BD415" i="14"/>
  <c r="BL415" i="14"/>
  <c r="BT415" i="14"/>
  <c r="CB415" i="14"/>
  <c r="CJ415" i="14"/>
  <c r="CR415" i="14"/>
  <c r="I415" i="14"/>
  <c r="H415" i="14"/>
  <c r="M411" i="14"/>
  <c r="Q411" i="14"/>
  <c r="U411" i="14"/>
  <c r="Y411" i="14"/>
  <c r="AC411" i="14"/>
  <c r="AG411" i="14"/>
  <c r="AK411" i="14"/>
  <c r="AO411" i="14"/>
  <c r="AS411" i="14"/>
  <c r="AW411" i="14"/>
  <c r="BA411" i="14"/>
  <c r="BE411" i="14"/>
  <c r="BI411" i="14"/>
  <c r="BM411" i="14"/>
  <c r="BQ411" i="14"/>
  <c r="BU411" i="14"/>
  <c r="BY411" i="14"/>
  <c r="CC411" i="14"/>
  <c r="CG411" i="14"/>
  <c r="CK411" i="14"/>
  <c r="CO411" i="14"/>
  <c r="CS411" i="14"/>
  <c r="O411" i="14"/>
  <c r="S411" i="14"/>
  <c r="W411" i="14"/>
  <c r="AA411" i="14"/>
  <c r="AE411" i="14"/>
  <c r="AI411" i="14"/>
  <c r="AM411" i="14"/>
  <c r="AQ411" i="14"/>
  <c r="AU411" i="14"/>
  <c r="AY411" i="14"/>
  <c r="BC411" i="14"/>
  <c r="BG411" i="14"/>
  <c r="BK411" i="14"/>
  <c r="BO411" i="14"/>
  <c r="BS411" i="14"/>
  <c r="BW411" i="14"/>
  <c r="CA411" i="14"/>
  <c r="CE411" i="14"/>
  <c r="CI411" i="14"/>
  <c r="CM411" i="14"/>
  <c r="CQ411" i="14"/>
  <c r="P411" i="14"/>
  <c r="X411" i="14"/>
  <c r="AF411" i="14"/>
  <c r="AN411" i="14"/>
  <c r="AV411" i="14"/>
  <c r="BD411" i="14"/>
  <c r="BL411" i="14"/>
  <c r="BT411" i="14"/>
  <c r="CB411" i="14"/>
  <c r="CJ411" i="14"/>
  <c r="CR411" i="14"/>
  <c r="CW411" i="14"/>
  <c r="R411" i="14"/>
  <c r="Z411" i="14"/>
  <c r="AH411" i="14"/>
  <c r="AP411" i="14"/>
  <c r="AX411" i="14"/>
  <c r="BF411" i="14"/>
  <c r="BN411" i="14"/>
  <c r="BV411" i="14"/>
  <c r="CD411" i="14"/>
  <c r="CL411" i="14"/>
  <c r="CT411" i="14"/>
  <c r="T411" i="14"/>
  <c r="AJ411" i="14"/>
  <c r="AZ411" i="14"/>
  <c r="BP411" i="14"/>
  <c r="CF411" i="14"/>
  <c r="CU411" i="14"/>
  <c r="J411" i="14"/>
  <c r="H411" i="14"/>
  <c r="V411" i="14"/>
  <c r="AL411" i="14"/>
  <c r="BB411" i="14"/>
  <c r="BR411" i="14"/>
  <c r="CH411" i="14"/>
  <c r="CV411" i="14"/>
  <c r="K411" i="14"/>
  <c r="E411" i="14"/>
  <c r="I411" i="14"/>
  <c r="L411" i="14"/>
  <c r="AB411" i="14"/>
  <c r="AR411" i="14"/>
  <c r="BH411" i="14"/>
  <c r="BX411" i="14"/>
  <c r="CN411" i="14"/>
  <c r="F411" i="14"/>
  <c r="N411" i="14"/>
  <c r="AD411" i="14"/>
  <c r="AT411" i="14"/>
  <c r="BJ411" i="14"/>
  <c r="BZ411" i="14"/>
  <c r="CP411" i="14"/>
  <c r="M407" i="14"/>
  <c r="Q407" i="14"/>
  <c r="U407" i="14"/>
  <c r="Y407" i="14"/>
  <c r="AC407" i="14"/>
  <c r="AG407" i="14"/>
  <c r="AK407" i="14"/>
  <c r="AO407" i="14"/>
  <c r="AS407" i="14"/>
  <c r="AW407" i="14"/>
  <c r="BA407" i="14"/>
  <c r="BE407" i="14"/>
  <c r="BI407" i="14"/>
  <c r="BM407" i="14"/>
  <c r="BQ407" i="14"/>
  <c r="BU407" i="14"/>
  <c r="BY407" i="14"/>
  <c r="CC407" i="14"/>
  <c r="CG407" i="14"/>
  <c r="CK407" i="14"/>
  <c r="CO407" i="14"/>
  <c r="CS407" i="14"/>
  <c r="CW407" i="14"/>
  <c r="O407" i="14"/>
  <c r="S407" i="14"/>
  <c r="W407" i="14"/>
  <c r="AA407" i="14"/>
  <c r="AE407" i="14"/>
  <c r="AI407" i="14"/>
  <c r="AM407" i="14"/>
  <c r="AQ407" i="14"/>
  <c r="AU407" i="14"/>
  <c r="AY407" i="14"/>
  <c r="BC407" i="14"/>
  <c r="BG407" i="14"/>
  <c r="BK407" i="14"/>
  <c r="BO407" i="14"/>
  <c r="BS407" i="14"/>
  <c r="BW407" i="14"/>
  <c r="CA407" i="14"/>
  <c r="CE407" i="14"/>
  <c r="CI407" i="14"/>
  <c r="CM407" i="14"/>
  <c r="CQ407" i="14"/>
  <c r="CU407" i="14"/>
  <c r="P407" i="14"/>
  <c r="X407" i="14"/>
  <c r="AF407" i="14"/>
  <c r="AN407" i="14"/>
  <c r="AV407" i="14"/>
  <c r="BD407" i="14"/>
  <c r="BL407" i="14"/>
  <c r="BT407" i="14"/>
  <c r="CB407" i="14"/>
  <c r="CJ407" i="14"/>
  <c r="CR407" i="14"/>
  <c r="R407" i="14"/>
  <c r="Z407" i="14"/>
  <c r="AH407" i="14"/>
  <c r="AP407" i="14"/>
  <c r="AX407" i="14"/>
  <c r="BF407" i="14"/>
  <c r="BN407" i="14"/>
  <c r="BV407" i="14"/>
  <c r="CD407" i="14"/>
  <c r="CL407" i="14"/>
  <c r="CT407" i="14"/>
  <c r="L407" i="14"/>
  <c r="AB407" i="14"/>
  <c r="AR407" i="14"/>
  <c r="BH407" i="14"/>
  <c r="BX407" i="14"/>
  <c r="CN407" i="14"/>
  <c r="J407" i="14"/>
  <c r="N407" i="14"/>
  <c r="AD407" i="14"/>
  <c r="AT407" i="14"/>
  <c r="BJ407" i="14"/>
  <c r="BZ407" i="14"/>
  <c r="CP407" i="14"/>
  <c r="K407" i="14"/>
  <c r="E407" i="14"/>
  <c r="I407" i="14"/>
  <c r="H407" i="14"/>
  <c r="T407" i="14"/>
  <c r="AJ407" i="14"/>
  <c r="AZ407" i="14"/>
  <c r="BP407" i="14"/>
  <c r="CF407" i="14"/>
  <c r="CV407" i="14"/>
  <c r="F407" i="14"/>
  <c r="V407" i="14"/>
  <c r="AL407" i="14"/>
  <c r="BB407" i="14"/>
  <c r="BR407" i="14"/>
  <c r="CH407" i="14"/>
  <c r="M429" i="14"/>
  <c r="Q429" i="14"/>
  <c r="U429" i="14"/>
  <c r="Y429" i="14"/>
  <c r="AC429" i="14"/>
  <c r="AG429" i="14"/>
  <c r="AK429" i="14"/>
  <c r="AO429" i="14"/>
  <c r="AS429" i="14"/>
  <c r="AW429" i="14"/>
  <c r="BA429" i="14"/>
  <c r="BE429" i="14"/>
  <c r="BI429" i="14"/>
  <c r="BM429" i="14"/>
  <c r="BQ429" i="14"/>
  <c r="BU429" i="14"/>
  <c r="BY429" i="14"/>
  <c r="CC429" i="14"/>
  <c r="CG429" i="14"/>
  <c r="CK429" i="14"/>
  <c r="CO429" i="14"/>
  <c r="CS429" i="14"/>
  <c r="CW429" i="14"/>
  <c r="N429" i="14"/>
  <c r="R429" i="14"/>
  <c r="V429" i="14"/>
  <c r="Z429" i="14"/>
  <c r="AD429" i="14"/>
  <c r="AH429" i="14"/>
  <c r="AL429" i="14"/>
  <c r="AP429" i="14"/>
  <c r="AT429" i="14"/>
  <c r="AX429" i="14"/>
  <c r="BB429" i="14"/>
  <c r="O429" i="14"/>
  <c r="W429" i="14"/>
  <c r="AE429" i="14"/>
  <c r="AM429" i="14"/>
  <c r="AU429" i="14"/>
  <c r="BC429" i="14"/>
  <c r="BH429" i="14"/>
  <c r="BN429" i="14"/>
  <c r="BS429" i="14"/>
  <c r="BX429" i="14"/>
  <c r="CD429" i="14"/>
  <c r="CI429" i="14"/>
  <c r="CN429" i="14"/>
  <c r="CT429" i="14"/>
  <c r="F429" i="14"/>
  <c r="K429" i="14"/>
  <c r="P429" i="14"/>
  <c r="X429" i="14"/>
  <c r="AF429" i="14"/>
  <c r="AN429" i="14"/>
  <c r="AV429" i="14"/>
  <c r="BD429" i="14"/>
  <c r="BJ429" i="14"/>
  <c r="BO429" i="14"/>
  <c r="BT429" i="14"/>
  <c r="BZ429" i="14"/>
  <c r="CE429" i="14"/>
  <c r="CJ429" i="14"/>
  <c r="CP429" i="14"/>
  <c r="CU429" i="14"/>
  <c r="I429" i="14"/>
  <c r="H429" i="14"/>
  <c r="E429" i="14"/>
  <c r="T429" i="14"/>
  <c r="AJ429" i="14"/>
  <c r="AZ429" i="14"/>
  <c r="BG429" i="14"/>
  <c r="BR429" i="14"/>
  <c r="CB429" i="14"/>
  <c r="CM429" i="14"/>
  <c r="CR429" i="14"/>
  <c r="S429" i="14"/>
  <c r="AA429" i="14"/>
  <c r="AI429" i="14"/>
  <c r="AQ429" i="14"/>
  <c r="AY429" i="14"/>
  <c r="BF429" i="14"/>
  <c r="BK429" i="14"/>
  <c r="BP429" i="14"/>
  <c r="BV429" i="14"/>
  <c r="CA429" i="14"/>
  <c r="CF429" i="14"/>
  <c r="CL429" i="14"/>
  <c r="CQ429" i="14"/>
  <c r="CV429" i="14"/>
  <c r="J429" i="14"/>
  <c r="L429" i="14"/>
  <c r="AB429" i="14"/>
  <c r="AR429" i="14"/>
  <c r="BL429" i="14"/>
  <c r="BW429" i="14"/>
  <c r="CH429" i="14"/>
  <c r="M425" i="14"/>
  <c r="Q425" i="14"/>
  <c r="U425" i="14"/>
  <c r="Y425" i="14"/>
  <c r="AC425" i="14"/>
  <c r="AG425" i="14"/>
  <c r="AK425" i="14"/>
  <c r="AO425" i="14"/>
  <c r="AS425" i="14"/>
  <c r="AW425" i="14"/>
  <c r="BA425" i="14"/>
  <c r="BE425" i="14"/>
  <c r="BI425" i="14"/>
  <c r="BM425" i="14"/>
  <c r="BQ425" i="14"/>
  <c r="BU425" i="14"/>
  <c r="BY425" i="14"/>
  <c r="CC425" i="14"/>
  <c r="CG425" i="14"/>
  <c r="CK425" i="14"/>
  <c r="CO425" i="14"/>
  <c r="CS425" i="14"/>
  <c r="CW425" i="14"/>
  <c r="N425" i="14"/>
  <c r="R425" i="14"/>
  <c r="V425" i="14"/>
  <c r="Z425" i="14"/>
  <c r="AD425" i="14"/>
  <c r="AH425" i="14"/>
  <c r="AL425" i="14"/>
  <c r="AP425" i="14"/>
  <c r="AT425" i="14"/>
  <c r="AX425" i="14"/>
  <c r="BB425" i="14"/>
  <c r="BF425" i="14"/>
  <c r="BJ425" i="14"/>
  <c r="BN425" i="14"/>
  <c r="BR425" i="14"/>
  <c r="BV425" i="14"/>
  <c r="BZ425" i="14"/>
  <c r="CD425" i="14"/>
  <c r="CH425" i="14"/>
  <c r="CL425" i="14"/>
  <c r="CP425" i="14"/>
  <c r="CT425" i="14"/>
  <c r="O425" i="14"/>
  <c r="W425" i="14"/>
  <c r="AE425" i="14"/>
  <c r="AM425" i="14"/>
  <c r="AU425" i="14"/>
  <c r="BC425" i="14"/>
  <c r="BK425" i="14"/>
  <c r="BS425" i="14"/>
  <c r="CA425" i="14"/>
  <c r="CI425" i="14"/>
  <c r="CQ425" i="14"/>
  <c r="F425" i="14"/>
  <c r="P425" i="14"/>
  <c r="X425" i="14"/>
  <c r="AF425" i="14"/>
  <c r="AN425" i="14"/>
  <c r="AV425" i="14"/>
  <c r="BD425" i="14"/>
  <c r="BL425" i="14"/>
  <c r="BT425" i="14"/>
  <c r="CB425" i="14"/>
  <c r="CJ425" i="14"/>
  <c r="CR425" i="14"/>
  <c r="I425" i="14"/>
  <c r="H425" i="14"/>
  <c r="T425" i="14"/>
  <c r="AJ425" i="14"/>
  <c r="AZ425" i="14"/>
  <c r="BP425" i="14"/>
  <c r="BX425" i="14"/>
  <c r="CN425" i="14"/>
  <c r="K425" i="14"/>
  <c r="S425" i="14"/>
  <c r="AA425" i="14"/>
  <c r="AI425" i="14"/>
  <c r="AQ425" i="14"/>
  <c r="AY425" i="14"/>
  <c r="BG425" i="14"/>
  <c r="BO425" i="14"/>
  <c r="BW425" i="14"/>
  <c r="CE425" i="14"/>
  <c r="CM425" i="14"/>
  <c r="CU425" i="14"/>
  <c r="J425" i="14"/>
  <c r="L425" i="14"/>
  <c r="AB425" i="14"/>
  <c r="AR425" i="14"/>
  <c r="BH425" i="14"/>
  <c r="CF425" i="14"/>
  <c r="CV425" i="14"/>
  <c r="E425" i="14"/>
  <c r="M421" i="14"/>
  <c r="Q421" i="14"/>
  <c r="U421" i="14"/>
  <c r="Y421" i="14"/>
  <c r="AC421" i="14"/>
  <c r="AG421" i="14"/>
  <c r="AK421" i="14"/>
  <c r="AO421" i="14"/>
  <c r="AS421" i="14"/>
  <c r="AW421" i="14"/>
  <c r="BA421" i="14"/>
  <c r="BE421" i="14"/>
  <c r="BI421" i="14"/>
  <c r="BM421" i="14"/>
  <c r="BQ421" i="14"/>
  <c r="BU421" i="14"/>
  <c r="BY421" i="14"/>
  <c r="CC421" i="14"/>
  <c r="CG421" i="14"/>
  <c r="CK421" i="14"/>
  <c r="CO421" i="14"/>
  <c r="CS421" i="14"/>
  <c r="CW421" i="14"/>
  <c r="N421" i="14"/>
  <c r="R421" i="14"/>
  <c r="V421" i="14"/>
  <c r="Z421" i="14"/>
  <c r="AD421" i="14"/>
  <c r="AH421" i="14"/>
  <c r="AL421" i="14"/>
  <c r="AP421" i="14"/>
  <c r="AT421" i="14"/>
  <c r="AX421" i="14"/>
  <c r="BB421" i="14"/>
  <c r="BF421" i="14"/>
  <c r="BJ421" i="14"/>
  <c r="BN421" i="14"/>
  <c r="BR421" i="14"/>
  <c r="BV421" i="14"/>
  <c r="BZ421" i="14"/>
  <c r="CD421" i="14"/>
  <c r="CH421" i="14"/>
  <c r="CL421" i="14"/>
  <c r="CP421" i="14"/>
  <c r="CT421" i="14"/>
  <c r="O421" i="14"/>
  <c r="W421" i="14"/>
  <c r="AE421" i="14"/>
  <c r="AM421" i="14"/>
  <c r="AU421" i="14"/>
  <c r="BC421" i="14"/>
  <c r="BK421" i="14"/>
  <c r="BS421" i="14"/>
  <c r="CA421" i="14"/>
  <c r="CI421" i="14"/>
  <c r="CQ421" i="14"/>
  <c r="F421" i="14"/>
  <c r="P421" i="14"/>
  <c r="X421" i="14"/>
  <c r="AF421" i="14"/>
  <c r="AN421" i="14"/>
  <c r="AV421" i="14"/>
  <c r="BD421" i="14"/>
  <c r="BL421" i="14"/>
  <c r="BT421" i="14"/>
  <c r="CB421" i="14"/>
  <c r="CJ421" i="14"/>
  <c r="CR421" i="14"/>
  <c r="I421" i="14"/>
  <c r="H421" i="14"/>
  <c r="K421" i="14"/>
  <c r="E421" i="14"/>
  <c r="S421" i="14"/>
  <c r="AA421" i="14"/>
  <c r="AI421" i="14"/>
  <c r="AQ421" i="14"/>
  <c r="AY421" i="14"/>
  <c r="BG421" i="14"/>
  <c r="BO421" i="14"/>
  <c r="BW421" i="14"/>
  <c r="CE421" i="14"/>
  <c r="CM421" i="14"/>
  <c r="CU421" i="14"/>
  <c r="J421" i="14"/>
  <c r="L421" i="14"/>
  <c r="T421" i="14"/>
  <c r="AB421" i="14"/>
  <c r="AJ421" i="14"/>
  <c r="AR421" i="14"/>
  <c r="AZ421" i="14"/>
  <c r="BH421" i="14"/>
  <c r="BP421" i="14"/>
  <c r="BX421" i="14"/>
  <c r="CF421" i="14"/>
  <c r="CN421" i="14"/>
  <c r="CV421" i="14"/>
  <c r="M417" i="14"/>
  <c r="Q417" i="14"/>
  <c r="U417" i="14"/>
  <c r="Y417" i="14"/>
  <c r="AC417" i="14"/>
  <c r="AG417" i="14"/>
  <c r="AK417" i="14"/>
  <c r="AO417" i="14"/>
  <c r="AS417" i="14"/>
  <c r="AW417" i="14"/>
  <c r="BA417" i="14"/>
  <c r="BE417" i="14"/>
  <c r="BI417" i="14"/>
  <c r="BM417" i="14"/>
  <c r="BQ417" i="14"/>
  <c r="BU417" i="14"/>
  <c r="BY417" i="14"/>
  <c r="CC417" i="14"/>
  <c r="CG417" i="14"/>
  <c r="CK417" i="14"/>
  <c r="CO417" i="14"/>
  <c r="CS417" i="14"/>
  <c r="CW417" i="14"/>
  <c r="N417" i="14"/>
  <c r="R417" i="14"/>
  <c r="V417" i="14"/>
  <c r="Z417" i="14"/>
  <c r="AD417" i="14"/>
  <c r="AH417" i="14"/>
  <c r="AL417" i="14"/>
  <c r="AP417" i="14"/>
  <c r="AT417" i="14"/>
  <c r="AX417" i="14"/>
  <c r="BB417" i="14"/>
  <c r="BF417" i="14"/>
  <c r="BJ417" i="14"/>
  <c r="BN417" i="14"/>
  <c r="BR417" i="14"/>
  <c r="BV417" i="14"/>
  <c r="BZ417" i="14"/>
  <c r="CD417" i="14"/>
  <c r="CH417" i="14"/>
  <c r="CL417" i="14"/>
  <c r="CP417" i="14"/>
  <c r="CT417" i="14"/>
  <c r="O417" i="14"/>
  <c r="W417" i="14"/>
  <c r="AE417" i="14"/>
  <c r="AM417" i="14"/>
  <c r="AU417" i="14"/>
  <c r="BC417" i="14"/>
  <c r="BK417" i="14"/>
  <c r="BS417" i="14"/>
  <c r="CA417" i="14"/>
  <c r="CI417" i="14"/>
  <c r="CQ417" i="14"/>
  <c r="F417" i="14"/>
  <c r="P417" i="14"/>
  <c r="X417" i="14"/>
  <c r="AF417" i="14"/>
  <c r="AN417" i="14"/>
  <c r="AV417" i="14"/>
  <c r="BD417" i="14"/>
  <c r="BL417" i="14"/>
  <c r="BT417" i="14"/>
  <c r="CB417" i="14"/>
  <c r="CJ417" i="14"/>
  <c r="CR417" i="14"/>
  <c r="I417" i="14"/>
  <c r="H417" i="14"/>
  <c r="K417" i="14"/>
  <c r="S417" i="14"/>
  <c r="AA417" i="14"/>
  <c r="AI417" i="14"/>
  <c r="AQ417" i="14"/>
  <c r="AY417" i="14"/>
  <c r="BG417" i="14"/>
  <c r="BO417" i="14"/>
  <c r="BW417" i="14"/>
  <c r="CE417" i="14"/>
  <c r="CM417" i="14"/>
  <c r="CU417" i="14"/>
  <c r="J417" i="14"/>
  <c r="L417" i="14"/>
  <c r="T417" i="14"/>
  <c r="AB417" i="14"/>
  <c r="AJ417" i="14"/>
  <c r="AR417" i="14"/>
  <c r="AZ417" i="14"/>
  <c r="BH417" i="14"/>
  <c r="BP417" i="14"/>
  <c r="BX417" i="14"/>
  <c r="CF417" i="14"/>
  <c r="CN417" i="14"/>
  <c r="CV417" i="14"/>
  <c r="E417" i="14"/>
  <c r="N340" i="14"/>
  <c r="R340" i="14"/>
  <c r="V340" i="14"/>
  <c r="Z340" i="14"/>
  <c r="AD340" i="14"/>
  <c r="AH340" i="14"/>
  <c r="AL340" i="14"/>
  <c r="AP340" i="14"/>
  <c r="AT340" i="14"/>
  <c r="AX340" i="14"/>
  <c r="BB340" i="14"/>
  <c r="BF340" i="14"/>
  <c r="BJ340" i="14"/>
  <c r="BN340" i="14"/>
  <c r="BR340" i="14"/>
  <c r="BV340" i="14"/>
  <c r="BZ340" i="14"/>
  <c r="CD340" i="14"/>
  <c r="CH340" i="14"/>
  <c r="CL340" i="14"/>
  <c r="CP340" i="14"/>
  <c r="CT340" i="14"/>
  <c r="L340" i="14"/>
  <c r="P340" i="14"/>
  <c r="T340" i="14"/>
  <c r="X340" i="14"/>
  <c r="AB340" i="14"/>
  <c r="AF340" i="14"/>
  <c r="AJ340" i="14"/>
  <c r="AN340" i="14"/>
  <c r="AR340" i="14"/>
  <c r="AV340" i="14"/>
  <c r="AZ340" i="14"/>
  <c r="BD340" i="14"/>
  <c r="BH340" i="14"/>
  <c r="BL340" i="14"/>
  <c r="BP340" i="14"/>
  <c r="BT340" i="14"/>
  <c r="BX340" i="14"/>
  <c r="CB340" i="14"/>
  <c r="CF340" i="14"/>
  <c r="CJ340" i="14"/>
  <c r="CN340" i="14"/>
  <c r="CR340" i="14"/>
  <c r="CV340" i="14"/>
  <c r="O340" i="14"/>
  <c r="W340" i="14"/>
  <c r="AE340" i="14"/>
  <c r="AM340" i="14"/>
  <c r="AU340" i="14"/>
  <c r="BC340" i="14"/>
  <c r="BK340" i="14"/>
  <c r="BS340" i="14"/>
  <c r="CA340" i="14"/>
  <c r="CI340" i="14"/>
  <c r="CQ340" i="14"/>
  <c r="Q340" i="14"/>
  <c r="Y340" i="14"/>
  <c r="AG340" i="14"/>
  <c r="AO340" i="14"/>
  <c r="AW340" i="14"/>
  <c r="BE340" i="14"/>
  <c r="BM340" i="14"/>
  <c r="BU340" i="14"/>
  <c r="CC340" i="14"/>
  <c r="CK340" i="14"/>
  <c r="CS340" i="14"/>
  <c r="S340" i="14"/>
  <c r="AA340" i="14"/>
  <c r="AI340" i="14"/>
  <c r="AQ340" i="14"/>
  <c r="AY340" i="14"/>
  <c r="BG340" i="14"/>
  <c r="BO340" i="14"/>
  <c r="BW340" i="14"/>
  <c r="CE340" i="14"/>
  <c r="CM340" i="14"/>
  <c r="CU340" i="14"/>
  <c r="AC340" i="14"/>
  <c r="BI340" i="14"/>
  <c r="CO340" i="14"/>
  <c r="AK340" i="14"/>
  <c r="BQ340" i="14"/>
  <c r="CW340" i="14"/>
  <c r="M340" i="14"/>
  <c r="AS340" i="14"/>
  <c r="BY340" i="14"/>
  <c r="CG340" i="14"/>
  <c r="U340" i="14"/>
  <c r="BA340" i="14"/>
  <c r="K340" i="14"/>
  <c r="F340" i="14"/>
  <c r="J340" i="14"/>
  <c r="I340" i="14"/>
  <c r="O336" i="14"/>
  <c r="S336" i="14"/>
  <c r="W336" i="14"/>
  <c r="AA336" i="14"/>
  <c r="AE336" i="14"/>
  <c r="M336" i="14"/>
  <c r="Q336" i="14"/>
  <c r="U336" i="14"/>
  <c r="Y336" i="14"/>
  <c r="AC336" i="14"/>
  <c r="L336" i="14"/>
  <c r="T336" i="14"/>
  <c r="AB336" i="14"/>
  <c r="AH336" i="14"/>
  <c r="AL336" i="14"/>
  <c r="AP336" i="14"/>
  <c r="AT336" i="14"/>
  <c r="AX336" i="14"/>
  <c r="BB336" i="14"/>
  <c r="BF336" i="14"/>
  <c r="BJ336" i="14"/>
  <c r="BN336" i="14"/>
  <c r="BR336" i="14"/>
  <c r="BV336" i="14"/>
  <c r="BZ336" i="14"/>
  <c r="CD336" i="14"/>
  <c r="CH336" i="14"/>
  <c r="CL336" i="14"/>
  <c r="CP336" i="14"/>
  <c r="CT336" i="14"/>
  <c r="N336" i="14"/>
  <c r="P336" i="14"/>
  <c r="X336" i="14"/>
  <c r="AF336" i="14"/>
  <c r="AJ336" i="14"/>
  <c r="AN336" i="14"/>
  <c r="AR336" i="14"/>
  <c r="AV336" i="14"/>
  <c r="AZ336" i="14"/>
  <c r="BD336" i="14"/>
  <c r="BH336" i="14"/>
  <c r="BL336" i="14"/>
  <c r="BP336" i="14"/>
  <c r="BT336" i="14"/>
  <c r="BX336" i="14"/>
  <c r="CB336" i="14"/>
  <c r="CF336" i="14"/>
  <c r="CJ336" i="14"/>
  <c r="CN336" i="14"/>
  <c r="CR336" i="14"/>
  <c r="CV336" i="14"/>
  <c r="AD336" i="14"/>
  <c r="AM336" i="14"/>
  <c r="AU336" i="14"/>
  <c r="BC336" i="14"/>
  <c r="BK336" i="14"/>
  <c r="BS336" i="14"/>
  <c r="CA336" i="14"/>
  <c r="CI336" i="14"/>
  <c r="CQ336" i="14"/>
  <c r="R336" i="14"/>
  <c r="AG336" i="14"/>
  <c r="AO336" i="14"/>
  <c r="AW336" i="14"/>
  <c r="BE336" i="14"/>
  <c r="BM336" i="14"/>
  <c r="BU336" i="14"/>
  <c r="CC336" i="14"/>
  <c r="CK336" i="14"/>
  <c r="CS336" i="14"/>
  <c r="V336" i="14"/>
  <c r="AI336" i="14"/>
  <c r="AQ336" i="14"/>
  <c r="AY336" i="14"/>
  <c r="BG336" i="14"/>
  <c r="BO336" i="14"/>
  <c r="BW336" i="14"/>
  <c r="CE336" i="14"/>
  <c r="CM336" i="14"/>
  <c r="CU336" i="14"/>
  <c r="AK336" i="14"/>
  <c r="BQ336" i="14"/>
  <c r="CW336" i="14"/>
  <c r="AS336" i="14"/>
  <c r="BY336" i="14"/>
  <c r="BA336" i="14"/>
  <c r="CG336" i="14"/>
  <c r="BI336" i="14"/>
  <c r="CO336" i="14"/>
  <c r="Z336" i="14"/>
  <c r="K336" i="14"/>
  <c r="F336" i="14"/>
  <c r="J336" i="14"/>
  <c r="I336" i="14"/>
  <c r="N332" i="14"/>
  <c r="R332" i="14"/>
  <c r="V332" i="14"/>
  <c r="Z332" i="14"/>
  <c r="AD332" i="14"/>
  <c r="AH332" i="14"/>
  <c r="AL332" i="14"/>
  <c r="AP332" i="14"/>
  <c r="AT332" i="14"/>
  <c r="AX332" i="14"/>
  <c r="BB332" i="14"/>
  <c r="BF332" i="14"/>
  <c r="BJ332" i="14"/>
  <c r="BN332" i="14"/>
  <c r="BR332" i="14"/>
  <c r="BV332" i="14"/>
  <c r="BZ332" i="14"/>
  <c r="CD332" i="14"/>
  <c r="CH332" i="14"/>
  <c r="CL332" i="14"/>
  <c r="CP332" i="14"/>
  <c r="CT332" i="14"/>
  <c r="O332" i="14"/>
  <c r="S332" i="14"/>
  <c r="W332" i="14"/>
  <c r="AA332" i="14"/>
  <c r="AE332" i="14"/>
  <c r="AI332" i="14"/>
  <c r="AM332" i="14"/>
  <c r="AQ332" i="14"/>
  <c r="AU332" i="14"/>
  <c r="AY332" i="14"/>
  <c r="BC332" i="14"/>
  <c r="BG332" i="14"/>
  <c r="BK332" i="14"/>
  <c r="BO332" i="14"/>
  <c r="BS332" i="14"/>
  <c r="BW332" i="14"/>
  <c r="CA332" i="14"/>
  <c r="CE332" i="14"/>
  <c r="CI332" i="14"/>
  <c r="L332" i="14"/>
  <c r="T332" i="14"/>
  <c r="AB332" i="14"/>
  <c r="AJ332" i="14"/>
  <c r="AR332" i="14"/>
  <c r="AZ332" i="14"/>
  <c r="BH332" i="14"/>
  <c r="BP332" i="14"/>
  <c r="BX332" i="14"/>
  <c r="CF332" i="14"/>
  <c r="CM332" i="14"/>
  <c r="CR332" i="14"/>
  <c r="CW332" i="14"/>
  <c r="P332" i="14"/>
  <c r="X332" i="14"/>
  <c r="AF332" i="14"/>
  <c r="AN332" i="14"/>
  <c r="AV332" i="14"/>
  <c r="BD332" i="14"/>
  <c r="BL332" i="14"/>
  <c r="BT332" i="14"/>
  <c r="CB332" i="14"/>
  <c r="CJ332" i="14"/>
  <c r="CO332" i="14"/>
  <c r="CU332" i="14"/>
  <c r="M332" i="14"/>
  <c r="AC332" i="14"/>
  <c r="AS332" i="14"/>
  <c r="BI332" i="14"/>
  <c r="BY332" i="14"/>
  <c r="CN332" i="14"/>
  <c r="Q332" i="14"/>
  <c r="AG332" i="14"/>
  <c r="AW332" i="14"/>
  <c r="BM332" i="14"/>
  <c r="CC332" i="14"/>
  <c r="CQ332" i="14"/>
  <c r="U332" i="14"/>
  <c r="AK332" i="14"/>
  <c r="BA332" i="14"/>
  <c r="BQ332" i="14"/>
  <c r="CG332" i="14"/>
  <c r="CS332" i="14"/>
  <c r="BU332" i="14"/>
  <c r="Y332" i="14"/>
  <c r="CK332" i="14"/>
  <c r="AO332" i="14"/>
  <c r="CV332" i="14"/>
  <c r="BE332" i="14"/>
  <c r="K332" i="14"/>
  <c r="J332" i="14"/>
  <c r="I332" i="14"/>
  <c r="F332" i="14"/>
  <c r="M354" i="14"/>
  <c r="Q354" i="14"/>
  <c r="U354" i="14"/>
  <c r="Y354" i="14"/>
  <c r="AC354" i="14"/>
  <c r="AG354" i="14"/>
  <c r="AK354" i="14"/>
  <c r="AO354" i="14"/>
  <c r="AS354" i="14"/>
  <c r="AW354" i="14"/>
  <c r="BA354" i="14"/>
  <c r="BE354" i="14"/>
  <c r="BI354" i="14"/>
  <c r="BM354" i="14"/>
  <c r="BQ354" i="14"/>
  <c r="BU354" i="14"/>
  <c r="BY354" i="14"/>
  <c r="CC354" i="14"/>
  <c r="CG354" i="14"/>
  <c r="CK354" i="14"/>
  <c r="CO354" i="14"/>
  <c r="CS354" i="14"/>
  <c r="CW354" i="14"/>
  <c r="N354" i="14"/>
  <c r="R354" i="14"/>
  <c r="V354" i="14"/>
  <c r="Z354" i="14"/>
  <c r="AD354" i="14"/>
  <c r="AH354" i="14"/>
  <c r="AL354" i="14"/>
  <c r="AP354" i="14"/>
  <c r="AT354" i="14"/>
  <c r="AX354" i="14"/>
  <c r="BB354" i="14"/>
  <c r="BF354" i="14"/>
  <c r="BJ354" i="14"/>
  <c r="BN354" i="14"/>
  <c r="BR354" i="14"/>
  <c r="BV354" i="14"/>
  <c r="BZ354" i="14"/>
  <c r="CD354" i="14"/>
  <c r="CH354" i="14"/>
  <c r="CL354" i="14"/>
  <c r="CP354" i="14"/>
  <c r="CT354" i="14"/>
  <c r="O354" i="14"/>
  <c r="W354" i="14"/>
  <c r="AE354" i="14"/>
  <c r="AM354" i="14"/>
  <c r="AU354" i="14"/>
  <c r="BC354" i="14"/>
  <c r="BK354" i="14"/>
  <c r="BS354" i="14"/>
  <c r="CA354" i="14"/>
  <c r="CI354" i="14"/>
  <c r="CQ354" i="14"/>
  <c r="P354" i="14"/>
  <c r="X354" i="14"/>
  <c r="AF354" i="14"/>
  <c r="AN354" i="14"/>
  <c r="AV354" i="14"/>
  <c r="BD354" i="14"/>
  <c r="BL354" i="14"/>
  <c r="BT354" i="14"/>
  <c r="CB354" i="14"/>
  <c r="CJ354" i="14"/>
  <c r="CR354" i="14"/>
  <c r="S354" i="14"/>
  <c r="AA354" i="14"/>
  <c r="AI354" i="14"/>
  <c r="AQ354" i="14"/>
  <c r="AY354" i="14"/>
  <c r="BG354" i="14"/>
  <c r="BO354" i="14"/>
  <c r="BW354" i="14"/>
  <c r="CE354" i="14"/>
  <c r="CM354" i="14"/>
  <c r="CU354" i="14"/>
  <c r="T354" i="14"/>
  <c r="AZ354" i="14"/>
  <c r="CF354" i="14"/>
  <c r="AB354" i="14"/>
  <c r="BH354" i="14"/>
  <c r="CN354" i="14"/>
  <c r="AJ354" i="14"/>
  <c r="BP354" i="14"/>
  <c r="CV354" i="14"/>
  <c r="L354" i="14"/>
  <c r="AR354" i="14"/>
  <c r="BX354" i="14"/>
  <c r="I354" i="14"/>
  <c r="E354" i="14"/>
  <c r="J354" i="14"/>
  <c r="F354" i="14"/>
  <c r="K354" i="14"/>
  <c r="H354" i="14"/>
  <c r="L350" i="14"/>
  <c r="P350" i="14"/>
  <c r="T350" i="14"/>
  <c r="X350" i="14"/>
  <c r="AB350" i="14"/>
  <c r="AF350" i="14"/>
  <c r="AJ350" i="14"/>
  <c r="AN350" i="14"/>
  <c r="AR350" i="14"/>
  <c r="AV350" i="14"/>
  <c r="AZ350" i="14"/>
  <c r="BD350" i="14"/>
  <c r="BH350" i="14"/>
  <c r="BL350" i="14"/>
  <c r="BP350" i="14"/>
  <c r="BT350" i="14"/>
  <c r="BX350" i="14"/>
  <c r="CB350" i="14"/>
  <c r="CF350" i="14"/>
  <c r="CJ350" i="14"/>
  <c r="CN350" i="14"/>
  <c r="CR350" i="14"/>
  <c r="CV350" i="14"/>
  <c r="M350" i="14"/>
  <c r="Q350" i="14"/>
  <c r="U350" i="14"/>
  <c r="Y350" i="14"/>
  <c r="AC350" i="14"/>
  <c r="AG350" i="14"/>
  <c r="AK350" i="14"/>
  <c r="AO350" i="14"/>
  <c r="AS350" i="14"/>
  <c r="AW350" i="14"/>
  <c r="BA350" i="14"/>
  <c r="BE350" i="14"/>
  <c r="BI350" i="14"/>
  <c r="BM350" i="14"/>
  <c r="BQ350" i="14"/>
  <c r="BU350" i="14"/>
  <c r="BY350" i="14"/>
  <c r="CC350" i="14"/>
  <c r="CG350" i="14"/>
  <c r="CK350" i="14"/>
  <c r="CO350" i="14"/>
  <c r="CS350" i="14"/>
  <c r="CW350" i="14"/>
  <c r="N350" i="14"/>
  <c r="R350" i="14"/>
  <c r="V350" i="14"/>
  <c r="Z350" i="14"/>
  <c r="AD350" i="14"/>
  <c r="AH350" i="14"/>
  <c r="AL350" i="14"/>
  <c r="AP350" i="14"/>
  <c r="AT350" i="14"/>
  <c r="AX350" i="14"/>
  <c r="BB350" i="14"/>
  <c r="BF350" i="14"/>
  <c r="BJ350" i="14"/>
  <c r="BN350" i="14"/>
  <c r="BR350" i="14"/>
  <c r="BV350" i="14"/>
  <c r="BZ350" i="14"/>
  <c r="CD350" i="14"/>
  <c r="CH350" i="14"/>
  <c r="CL350" i="14"/>
  <c r="CP350" i="14"/>
  <c r="CT350" i="14"/>
  <c r="W350" i="14"/>
  <c r="AM350" i="14"/>
  <c r="BC350" i="14"/>
  <c r="BS350" i="14"/>
  <c r="CI350" i="14"/>
  <c r="AA350" i="14"/>
  <c r="AQ350" i="14"/>
  <c r="BG350" i="14"/>
  <c r="BW350" i="14"/>
  <c r="CM350" i="14"/>
  <c r="O350" i="14"/>
  <c r="AE350" i="14"/>
  <c r="AU350" i="14"/>
  <c r="BK350" i="14"/>
  <c r="CA350" i="14"/>
  <c r="CQ350" i="14"/>
  <c r="AY350" i="14"/>
  <c r="BO350" i="14"/>
  <c r="S350" i="14"/>
  <c r="CE350" i="14"/>
  <c r="AI350" i="14"/>
  <c r="CU350" i="14"/>
  <c r="I350" i="14"/>
  <c r="E350" i="14"/>
  <c r="J350" i="14"/>
  <c r="F350" i="14"/>
  <c r="K350" i="14"/>
  <c r="H350" i="14"/>
  <c r="O346" i="14"/>
  <c r="S346" i="14"/>
  <c r="W346" i="14"/>
  <c r="AA346" i="14"/>
  <c r="AE346" i="14"/>
  <c r="AI346" i="14"/>
  <c r="AM346" i="14"/>
  <c r="AQ346" i="14"/>
  <c r="AU346" i="14"/>
  <c r="AY346" i="14"/>
  <c r="BC346" i="14"/>
  <c r="BG346" i="14"/>
  <c r="BK346" i="14"/>
  <c r="BO346" i="14"/>
  <c r="BS346" i="14"/>
  <c r="BW346" i="14"/>
  <c r="CA346" i="14"/>
  <c r="CE346" i="14"/>
  <c r="CI346" i="14"/>
  <c r="CM346" i="14"/>
  <c r="CQ346" i="14"/>
  <c r="CU346" i="14"/>
  <c r="L346" i="14"/>
  <c r="P346" i="14"/>
  <c r="T346" i="14"/>
  <c r="X346" i="14"/>
  <c r="AB346" i="14"/>
  <c r="AF346" i="14"/>
  <c r="AJ346" i="14"/>
  <c r="AN346" i="14"/>
  <c r="AR346" i="14"/>
  <c r="AV346" i="14"/>
  <c r="AZ346" i="14"/>
  <c r="BD346" i="14"/>
  <c r="BH346" i="14"/>
  <c r="BL346" i="14"/>
  <c r="BP346" i="14"/>
  <c r="BT346" i="14"/>
  <c r="BX346" i="14"/>
  <c r="CB346" i="14"/>
  <c r="CF346" i="14"/>
  <c r="CJ346" i="14"/>
  <c r="CN346" i="14"/>
  <c r="CR346" i="14"/>
  <c r="CV346" i="14"/>
  <c r="M346" i="14"/>
  <c r="Q346" i="14"/>
  <c r="U346" i="14"/>
  <c r="Y346" i="14"/>
  <c r="AC346" i="14"/>
  <c r="AG346" i="14"/>
  <c r="AK346" i="14"/>
  <c r="AO346" i="14"/>
  <c r="AS346" i="14"/>
  <c r="AW346" i="14"/>
  <c r="BA346" i="14"/>
  <c r="BE346" i="14"/>
  <c r="BI346" i="14"/>
  <c r="BM346" i="14"/>
  <c r="BQ346" i="14"/>
  <c r="BU346" i="14"/>
  <c r="BY346" i="14"/>
  <c r="CC346" i="14"/>
  <c r="CG346" i="14"/>
  <c r="CK346" i="14"/>
  <c r="CO346" i="14"/>
  <c r="CS346" i="14"/>
  <c r="CW346" i="14"/>
  <c r="Z346" i="14"/>
  <c r="AP346" i="14"/>
  <c r="BF346" i="14"/>
  <c r="BV346" i="14"/>
  <c r="CL346" i="14"/>
  <c r="N346" i="14"/>
  <c r="AD346" i="14"/>
  <c r="AT346" i="14"/>
  <c r="BJ346" i="14"/>
  <c r="BZ346" i="14"/>
  <c r="CP346" i="14"/>
  <c r="R346" i="14"/>
  <c r="AH346" i="14"/>
  <c r="AX346" i="14"/>
  <c r="BN346" i="14"/>
  <c r="CD346" i="14"/>
  <c r="CT346" i="14"/>
  <c r="BB346" i="14"/>
  <c r="BR346" i="14"/>
  <c r="V346" i="14"/>
  <c r="CH346" i="14"/>
  <c r="AL346" i="14"/>
  <c r="I346" i="14"/>
  <c r="J346" i="14"/>
  <c r="F346" i="14"/>
  <c r="K346" i="14"/>
  <c r="L373" i="14"/>
  <c r="P373" i="14"/>
  <c r="T373" i="14"/>
  <c r="X373" i="14"/>
  <c r="AB373" i="14"/>
  <c r="AF373" i="14"/>
  <c r="AJ373" i="14"/>
  <c r="AN373" i="14"/>
  <c r="AR373" i="14"/>
  <c r="AV373" i="14"/>
  <c r="AZ373" i="14"/>
  <c r="BD373" i="14"/>
  <c r="BH373" i="14"/>
  <c r="BL373" i="14"/>
  <c r="BP373" i="14"/>
  <c r="BT373" i="14"/>
  <c r="BX373" i="14"/>
  <c r="CB373" i="14"/>
  <c r="CF373" i="14"/>
  <c r="CJ373" i="14"/>
  <c r="CN373" i="14"/>
  <c r="CR373" i="14"/>
  <c r="CV373" i="14"/>
  <c r="N373" i="14"/>
  <c r="R373" i="14"/>
  <c r="V373" i="14"/>
  <c r="Z373" i="14"/>
  <c r="AD373" i="14"/>
  <c r="AH373" i="14"/>
  <c r="AL373" i="14"/>
  <c r="AP373" i="14"/>
  <c r="AT373" i="14"/>
  <c r="AX373" i="14"/>
  <c r="BB373" i="14"/>
  <c r="BF373" i="14"/>
  <c r="BJ373" i="14"/>
  <c r="BN373" i="14"/>
  <c r="BR373" i="14"/>
  <c r="BV373" i="14"/>
  <c r="BZ373" i="14"/>
  <c r="CD373" i="14"/>
  <c r="CH373" i="14"/>
  <c r="CL373" i="14"/>
  <c r="CP373" i="14"/>
  <c r="CT373" i="14"/>
  <c r="S373" i="14"/>
  <c r="AA373" i="14"/>
  <c r="AI373" i="14"/>
  <c r="AQ373" i="14"/>
  <c r="AY373" i="14"/>
  <c r="BG373" i="14"/>
  <c r="BO373" i="14"/>
  <c r="BW373" i="14"/>
  <c r="CE373" i="14"/>
  <c r="CM373" i="14"/>
  <c r="CU373" i="14"/>
  <c r="M373" i="14"/>
  <c r="U373" i="14"/>
  <c r="AC373" i="14"/>
  <c r="AK373" i="14"/>
  <c r="AS373" i="14"/>
  <c r="BA373" i="14"/>
  <c r="BI373" i="14"/>
  <c r="BQ373" i="14"/>
  <c r="BY373" i="14"/>
  <c r="CG373" i="14"/>
  <c r="CO373" i="14"/>
  <c r="CW373" i="14"/>
  <c r="O373" i="14"/>
  <c r="W373" i="14"/>
  <c r="AE373" i="14"/>
  <c r="AM373" i="14"/>
  <c r="AU373" i="14"/>
  <c r="BC373" i="14"/>
  <c r="BK373" i="14"/>
  <c r="BS373" i="14"/>
  <c r="CA373" i="14"/>
  <c r="CI373" i="14"/>
  <c r="CQ373" i="14"/>
  <c r="AG373" i="14"/>
  <c r="BM373" i="14"/>
  <c r="CS373" i="14"/>
  <c r="AO373" i="14"/>
  <c r="BU373" i="14"/>
  <c r="Q373" i="14"/>
  <c r="AW373" i="14"/>
  <c r="CC373" i="14"/>
  <c r="BE373" i="14"/>
  <c r="CK373" i="14"/>
  <c r="F373" i="14"/>
  <c r="Y373" i="14"/>
  <c r="I373" i="14"/>
  <c r="H373" i="14"/>
  <c r="J373" i="14"/>
  <c r="K373" i="14"/>
  <c r="E373" i="14"/>
  <c r="L369" i="14"/>
  <c r="P369" i="14"/>
  <c r="T369" i="14"/>
  <c r="X369" i="14"/>
  <c r="AB369" i="14"/>
  <c r="AF369" i="14"/>
  <c r="AJ369" i="14"/>
  <c r="AN369" i="14"/>
  <c r="AR369" i="14"/>
  <c r="AV369" i="14"/>
  <c r="AZ369" i="14"/>
  <c r="BD369" i="14"/>
  <c r="BH369" i="14"/>
  <c r="BL369" i="14"/>
  <c r="BP369" i="14"/>
  <c r="BT369" i="14"/>
  <c r="BX369" i="14"/>
  <c r="CB369" i="14"/>
  <c r="CF369" i="14"/>
  <c r="CJ369" i="14"/>
  <c r="CN369" i="14"/>
  <c r="CR369" i="14"/>
  <c r="CV369" i="14"/>
  <c r="M369" i="14"/>
  <c r="Q369" i="14"/>
  <c r="U369" i="14"/>
  <c r="Y369" i="14"/>
  <c r="AC369" i="14"/>
  <c r="AG369" i="14"/>
  <c r="AK369" i="14"/>
  <c r="AO369" i="14"/>
  <c r="AS369" i="14"/>
  <c r="AW369" i="14"/>
  <c r="BA369" i="14"/>
  <c r="BE369" i="14"/>
  <c r="BI369" i="14"/>
  <c r="BM369" i="14"/>
  <c r="BQ369" i="14"/>
  <c r="BU369" i="14"/>
  <c r="BY369" i="14"/>
  <c r="CC369" i="14"/>
  <c r="CG369" i="14"/>
  <c r="CK369" i="14"/>
  <c r="CO369" i="14"/>
  <c r="CS369" i="14"/>
  <c r="CW369" i="14"/>
  <c r="N369" i="14"/>
  <c r="R369" i="14"/>
  <c r="V369" i="14"/>
  <c r="Z369" i="14"/>
  <c r="AD369" i="14"/>
  <c r="AH369" i="14"/>
  <c r="AL369" i="14"/>
  <c r="AP369" i="14"/>
  <c r="AT369" i="14"/>
  <c r="AX369" i="14"/>
  <c r="BB369" i="14"/>
  <c r="BF369" i="14"/>
  <c r="BJ369" i="14"/>
  <c r="BN369" i="14"/>
  <c r="BR369" i="14"/>
  <c r="BV369" i="14"/>
  <c r="BZ369" i="14"/>
  <c r="CD369" i="14"/>
  <c r="CH369" i="14"/>
  <c r="CL369" i="14"/>
  <c r="CP369" i="14"/>
  <c r="CT369" i="14"/>
  <c r="O369" i="14"/>
  <c r="AE369" i="14"/>
  <c r="AU369" i="14"/>
  <c r="BK369" i="14"/>
  <c r="CA369" i="14"/>
  <c r="CQ369" i="14"/>
  <c r="S369" i="14"/>
  <c r="AI369" i="14"/>
  <c r="AY369" i="14"/>
  <c r="BO369" i="14"/>
  <c r="CE369" i="14"/>
  <c r="CU369" i="14"/>
  <c r="W369" i="14"/>
  <c r="AM369" i="14"/>
  <c r="BC369" i="14"/>
  <c r="BS369" i="14"/>
  <c r="CI369" i="14"/>
  <c r="BW369" i="14"/>
  <c r="AA369" i="14"/>
  <c r="CM369" i="14"/>
  <c r="AQ369" i="14"/>
  <c r="BG369" i="14"/>
  <c r="F369" i="14"/>
  <c r="K369" i="14"/>
  <c r="I369" i="14"/>
  <c r="H369" i="14"/>
  <c r="J369" i="14"/>
  <c r="E369" i="14"/>
  <c r="N365" i="14"/>
  <c r="R365" i="14"/>
  <c r="V365" i="14"/>
  <c r="Z365" i="14"/>
  <c r="AD365" i="14"/>
  <c r="AH365" i="14"/>
  <c r="AL365" i="14"/>
  <c r="AP365" i="14"/>
  <c r="AT365" i="14"/>
  <c r="AX365" i="14"/>
  <c r="BB365" i="14"/>
  <c r="BF365" i="14"/>
  <c r="BJ365" i="14"/>
  <c r="BN365" i="14"/>
  <c r="BR365" i="14"/>
  <c r="BV365" i="14"/>
  <c r="BZ365" i="14"/>
  <c r="CD365" i="14"/>
  <c r="CH365" i="14"/>
  <c r="CL365" i="14"/>
  <c r="CP365" i="14"/>
  <c r="CT365" i="14"/>
  <c r="O365" i="14"/>
  <c r="T365" i="14"/>
  <c r="Y365" i="14"/>
  <c r="AE365" i="14"/>
  <c r="AJ365" i="14"/>
  <c r="AO365" i="14"/>
  <c r="AU365" i="14"/>
  <c r="AZ365" i="14"/>
  <c r="BE365" i="14"/>
  <c r="BK365" i="14"/>
  <c r="BP365" i="14"/>
  <c r="BU365" i="14"/>
  <c r="CA365" i="14"/>
  <c r="CF365" i="14"/>
  <c r="CK365" i="14"/>
  <c r="CQ365" i="14"/>
  <c r="CV365" i="14"/>
  <c r="P365" i="14"/>
  <c r="U365" i="14"/>
  <c r="AA365" i="14"/>
  <c r="AF365" i="14"/>
  <c r="AK365" i="14"/>
  <c r="AQ365" i="14"/>
  <c r="AV365" i="14"/>
  <c r="BA365" i="14"/>
  <c r="BG365" i="14"/>
  <c r="BL365" i="14"/>
  <c r="BQ365" i="14"/>
  <c r="BW365" i="14"/>
  <c r="CB365" i="14"/>
  <c r="CG365" i="14"/>
  <c r="CM365" i="14"/>
  <c r="CR365" i="14"/>
  <c r="CW365" i="14"/>
  <c r="L365" i="14"/>
  <c r="Q365" i="14"/>
  <c r="W365" i="14"/>
  <c r="AB365" i="14"/>
  <c r="AG365" i="14"/>
  <c r="AM365" i="14"/>
  <c r="AR365" i="14"/>
  <c r="AW365" i="14"/>
  <c r="BC365" i="14"/>
  <c r="BH365" i="14"/>
  <c r="BM365" i="14"/>
  <c r="BS365" i="14"/>
  <c r="BX365" i="14"/>
  <c r="CC365" i="14"/>
  <c r="CI365" i="14"/>
  <c r="CN365" i="14"/>
  <c r="CS365" i="14"/>
  <c r="M365" i="14"/>
  <c r="AI365" i="14"/>
  <c r="BD365" i="14"/>
  <c r="BY365" i="14"/>
  <c r="CU365" i="14"/>
  <c r="S365" i="14"/>
  <c r="AN365" i="14"/>
  <c r="BI365" i="14"/>
  <c r="CE365" i="14"/>
  <c r="X365" i="14"/>
  <c r="AS365" i="14"/>
  <c r="BO365" i="14"/>
  <c r="CJ365" i="14"/>
  <c r="BT365" i="14"/>
  <c r="CO365" i="14"/>
  <c r="AC365" i="14"/>
  <c r="AY365" i="14"/>
  <c r="F365" i="14"/>
  <c r="K365" i="14"/>
  <c r="I365" i="14"/>
  <c r="H365" i="14"/>
  <c r="J365" i="14"/>
  <c r="E365" i="14"/>
  <c r="N361" i="14"/>
  <c r="R361" i="14"/>
  <c r="V361" i="14"/>
  <c r="Z361" i="14"/>
  <c r="AD361" i="14"/>
  <c r="AH361" i="14"/>
  <c r="AL361" i="14"/>
  <c r="AP361" i="14"/>
  <c r="AT361" i="14"/>
  <c r="AX361" i="14"/>
  <c r="BB361" i="14"/>
  <c r="BF361" i="14"/>
  <c r="BJ361" i="14"/>
  <c r="BN361" i="14"/>
  <c r="BR361" i="14"/>
  <c r="BV361" i="14"/>
  <c r="BZ361" i="14"/>
  <c r="CD361" i="14"/>
  <c r="CH361" i="14"/>
  <c r="CL361" i="14"/>
  <c r="CP361" i="14"/>
  <c r="CT361" i="14"/>
  <c r="L361" i="14"/>
  <c r="P361" i="14"/>
  <c r="T361" i="14"/>
  <c r="X361" i="14"/>
  <c r="AB361" i="14"/>
  <c r="AF361" i="14"/>
  <c r="AJ361" i="14"/>
  <c r="AN361" i="14"/>
  <c r="AR361" i="14"/>
  <c r="AV361" i="14"/>
  <c r="AZ361" i="14"/>
  <c r="BD361" i="14"/>
  <c r="BH361" i="14"/>
  <c r="BL361" i="14"/>
  <c r="BP361" i="14"/>
  <c r="BT361" i="14"/>
  <c r="BX361" i="14"/>
  <c r="CB361" i="14"/>
  <c r="CF361" i="14"/>
  <c r="CJ361" i="14"/>
  <c r="CN361" i="14"/>
  <c r="CR361" i="14"/>
  <c r="CV361" i="14"/>
  <c r="O361" i="14"/>
  <c r="W361" i="14"/>
  <c r="AE361" i="14"/>
  <c r="AM361" i="14"/>
  <c r="AU361" i="14"/>
  <c r="BC361" i="14"/>
  <c r="BK361" i="14"/>
  <c r="BS361" i="14"/>
  <c r="CA361" i="14"/>
  <c r="CI361" i="14"/>
  <c r="CQ361" i="14"/>
  <c r="Q361" i="14"/>
  <c r="Y361" i="14"/>
  <c r="AG361" i="14"/>
  <c r="AO361" i="14"/>
  <c r="AW361" i="14"/>
  <c r="BE361" i="14"/>
  <c r="BM361" i="14"/>
  <c r="BU361" i="14"/>
  <c r="CC361" i="14"/>
  <c r="CK361" i="14"/>
  <c r="CS361" i="14"/>
  <c r="S361" i="14"/>
  <c r="AA361" i="14"/>
  <c r="AI361" i="14"/>
  <c r="AQ361" i="14"/>
  <c r="AY361" i="14"/>
  <c r="BG361" i="14"/>
  <c r="BO361" i="14"/>
  <c r="BW361" i="14"/>
  <c r="CE361" i="14"/>
  <c r="CM361" i="14"/>
  <c r="CU361" i="14"/>
  <c r="M361" i="14"/>
  <c r="AS361" i="14"/>
  <c r="BY361" i="14"/>
  <c r="U361" i="14"/>
  <c r="BA361" i="14"/>
  <c r="CG361" i="14"/>
  <c r="AC361" i="14"/>
  <c r="BI361" i="14"/>
  <c r="CO361" i="14"/>
  <c r="BQ361" i="14"/>
  <c r="CW361" i="14"/>
  <c r="AK361" i="14"/>
  <c r="F361" i="14"/>
  <c r="K361" i="14"/>
  <c r="I361" i="14"/>
  <c r="H361" i="14"/>
  <c r="J361" i="14"/>
  <c r="E361" i="14"/>
  <c r="O384" i="14"/>
  <c r="S384" i="14"/>
  <c r="W384" i="14"/>
  <c r="AA384" i="14"/>
  <c r="AE384" i="14"/>
  <c r="AI384" i="14"/>
  <c r="AM384" i="14"/>
  <c r="AQ384" i="14"/>
  <c r="AU384" i="14"/>
  <c r="AY384" i="14"/>
  <c r="BC384" i="14"/>
  <c r="BG384" i="14"/>
  <c r="BK384" i="14"/>
  <c r="BO384" i="14"/>
  <c r="BS384" i="14"/>
  <c r="BW384" i="14"/>
  <c r="CA384" i="14"/>
  <c r="CE384" i="14"/>
  <c r="CI384" i="14"/>
  <c r="CM384" i="14"/>
  <c r="CQ384" i="14"/>
  <c r="CU384" i="14"/>
  <c r="L384" i="14"/>
  <c r="P384" i="14"/>
  <c r="T384" i="14"/>
  <c r="X384" i="14"/>
  <c r="AB384" i="14"/>
  <c r="AF384" i="14"/>
  <c r="AJ384" i="14"/>
  <c r="AN384" i="14"/>
  <c r="AR384" i="14"/>
  <c r="AV384" i="14"/>
  <c r="AZ384" i="14"/>
  <c r="BD384" i="14"/>
  <c r="BH384" i="14"/>
  <c r="BL384" i="14"/>
  <c r="BP384" i="14"/>
  <c r="BT384" i="14"/>
  <c r="BX384" i="14"/>
  <c r="CB384" i="14"/>
  <c r="CF384" i="14"/>
  <c r="CJ384" i="14"/>
  <c r="CN384" i="14"/>
  <c r="CR384" i="14"/>
  <c r="CV384" i="14"/>
  <c r="Q384" i="14"/>
  <c r="Y384" i="14"/>
  <c r="AG384" i="14"/>
  <c r="AO384" i="14"/>
  <c r="AW384" i="14"/>
  <c r="BE384" i="14"/>
  <c r="BM384" i="14"/>
  <c r="BU384" i="14"/>
  <c r="CC384" i="14"/>
  <c r="CK384" i="14"/>
  <c r="CS384" i="14"/>
  <c r="R384" i="14"/>
  <c r="Z384" i="14"/>
  <c r="AH384" i="14"/>
  <c r="AP384" i="14"/>
  <c r="AX384" i="14"/>
  <c r="BF384" i="14"/>
  <c r="BN384" i="14"/>
  <c r="BV384" i="14"/>
  <c r="CD384" i="14"/>
  <c r="CL384" i="14"/>
  <c r="CT384" i="14"/>
  <c r="M384" i="14"/>
  <c r="U384" i="14"/>
  <c r="AC384" i="14"/>
  <c r="AK384" i="14"/>
  <c r="AS384" i="14"/>
  <c r="BA384" i="14"/>
  <c r="BI384" i="14"/>
  <c r="BQ384" i="14"/>
  <c r="BY384" i="14"/>
  <c r="CG384" i="14"/>
  <c r="CO384" i="14"/>
  <c r="CW384" i="14"/>
  <c r="AL384" i="14"/>
  <c r="BR384" i="14"/>
  <c r="N384" i="14"/>
  <c r="AT384" i="14"/>
  <c r="BZ384" i="14"/>
  <c r="V384" i="14"/>
  <c r="BB384" i="14"/>
  <c r="CH384" i="14"/>
  <c r="BJ384" i="14"/>
  <c r="K384" i="14"/>
  <c r="H384" i="14"/>
  <c r="F384" i="14"/>
  <c r="CP384" i="14"/>
  <c r="I384" i="14"/>
  <c r="E384" i="14"/>
  <c r="AD384" i="14"/>
  <c r="J384" i="14"/>
  <c r="O380" i="14"/>
  <c r="S380" i="14"/>
  <c r="W380" i="14"/>
  <c r="AA380" i="14"/>
  <c r="AE380" i="14"/>
  <c r="AI380" i="14"/>
  <c r="AM380" i="14"/>
  <c r="AQ380" i="14"/>
  <c r="AU380" i="14"/>
  <c r="AY380" i="14"/>
  <c r="BC380" i="14"/>
  <c r="BG380" i="14"/>
  <c r="BK380" i="14"/>
  <c r="BO380" i="14"/>
  <c r="BS380" i="14"/>
  <c r="BW380" i="14"/>
  <c r="CA380" i="14"/>
  <c r="CE380" i="14"/>
  <c r="CI380" i="14"/>
  <c r="CM380" i="14"/>
  <c r="CQ380" i="14"/>
  <c r="CU380" i="14"/>
  <c r="L380" i="14"/>
  <c r="P380" i="14"/>
  <c r="T380" i="14"/>
  <c r="X380" i="14"/>
  <c r="AB380" i="14"/>
  <c r="AF380" i="14"/>
  <c r="AJ380" i="14"/>
  <c r="AN380" i="14"/>
  <c r="AR380" i="14"/>
  <c r="AV380" i="14"/>
  <c r="AZ380" i="14"/>
  <c r="BD380" i="14"/>
  <c r="BH380" i="14"/>
  <c r="BL380" i="14"/>
  <c r="BP380" i="14"/>
  <c r="BT380" i="14"/>
  <c r="BX380" i="14"/>
  <c r="CB380" i="14"/>
  <c r="CF380" i="14"/>
  <c r="CJ380" i="14"/>
  <c r="CN380" i="14"/>
  <c r="CR380" i="14"/>
  <c r="CV380" i="14"/>
  <c r="M380" i="14"/>
  <c r="Q380" i="14"/>
  <c r="U380" i="14"/>
  <c r="Y380" i="14"/>
  <c r="AC380" i="14"/>
  <c r="AG380" i="14"/>
  <c r="AK380" i="14"/>
  <c r="AO380" i="14"/>
  <c r="AS380" i="14"/>
  <c r="AW380" i="14"/>
  <c r="BA380" i="14"/>
  <c r="BE380" i="14"/>
  <c r="BI380" i="14"/>
  <c r="BM380" i="14"/>
  <c r="BQ380" i="14"/>
  <c r="BU380" i="14"/>
  <c r="BY380" i="14"/>
  <c r="CC380" i="14"/>
  <c r="CG380" i="14"/>
  <c r="CK380" i="14"/>
  <c r="CO380" i="14"/>
  <c r="CS380" i="14"/>
  <c r="CW380" i="14"/>
  <c r="R380" i="14"/>
  <c r="AH380" i="14"/>
  <c r="AX380" i="14"/>
  <c r="BN380" i="14"/>
  <c r="CD380" i="14"/>
  <c r="CT380" i="14"/>
  <c r="V380" i="14"/>
  <c r="AL380" i="14"/>
  <c r="BB380" i="14"/>
  <c r="BR380" i="14"/>
  <c r="CH380" i="14"/>
  <c r="Z380" i="14"/>
  <c r="AP380" i="14"/>
  <c r="BF380" i="14"/>
  <c r="BV380" i="14"/>
  <c r="CL380" i="14"/>
  <c r="AD380" i="14"/>
  <c r="CP380" i="14"/>
  <c r="AT380" i="14"/>
  <c r="BJ380" i="14"/>
  <c r="K380" i="14"/>
  <c r="H380" i="14"/>
  <c r="N380" i="14"/>
  <c r="BZ380" i="14"/>
  <c r="I380" i="14"/>
  <c r="E380" i="14"/>
  <c r="J380" i="14"/>
  <c r="F380" i="14"/>
  <c r="O376" i="14"/>
  <c r="S376" i="14"/>
  <c r="W376" i="14"/>
  <c r="AA376" i="14"/>
  <c r="AE376" i="14"/>
  <c r="AI376" i="14"/>
  <c r="AM376" i="14"/>
  <c r="AQ376" i="14"/>
  <c r="AU376" i="14"/>
  <c r="AY376" i="14"/>
  <c r="BC376" i="14"/>
  <c r="BG376" i="14"/>
  <c r="BK376" i="14"/>
  <c r="BO376" i="14"/>
  <c r="BS376" i="14"/>
  <c r="BW376" i="14"/>
  <c r="CA376" i="14"/>
  <c r="CE376" i="14"/>
  <c r="CI376" i="14"/>
  <c r="CM376" i="14"/>
  <c r="CQ376" i="14"/>
  <c r="CU376" i="14"/>
  <c r="L376" i="14"/>
  <c r="P376" i="14"/>
  <c r="T376" i="14"/>
  <c r="X376" i="14"/>
  <c r="AB376" i="14"/>
  <c r="AF376" i="14"/>
  <c r="AJ376" i="14"/>
  <c r="AN376" i="14"/>
  <c r="AR376" i="14"/>
  <c r="AV376" i="14"/>
  <c r="AZ376" i="14"/>
  <c r="BD376" i="14"/>
  <c r="BH376" i="14"/>
  <c r="BL376" i="14"/>
  <c r="BP376" i="14"/>
  <c r="BT376" i="14"/>
  <c r="BX376" i="14"/>
  <c r="CB376" i="14"/>
  <c r="CF376" i="14"/>
  <c r="CJ376" i="14"/>
  <c r="CN376" i="14"/>
  <c r="CR376" i="14"/>
  <c r="CV376" i="14"/>
  <c r="M376" i="14"/>
  <c r="Q376" i="14"/>
  <c r="U376" i="14"/>
  <c r="Y376" i="14"/>
  <c r="AC376" i="14"/>
  <c r="AG376" i="14"/>
  <c r="AK376" i="14"/>
  <c r="AO376" i="14"/>
  <c r="AS376" i="14"/>
  <c r="AW376" i="14"/>
  <c r="BA376" i="14"/>
  <c r="BE376" i="14"/>
  <c r="BI376" i="14"/>
  <c r="BM376" i="14"/>
  <c r="BQ376" i="14"/>
  <c r="BU376" i="14"/>
  <c r="BY376" i="14"/>
  <c r="CC376" i="14"/>
  <c r="CG376" i="14"/>
  <c r="CK376" i="14"/>
  <c r="CO376" i="14"/>
  <c r="CS376" i="14"/>
  <c r="CW376" i="14"/>
  <c r="Z376" i="14"/>
  <c r="AP376" i="14"/>
  <c r="BF376" i="14"/>
  <c r="BV376" i="14"/>
  <c r="CL376" i="14"/>
  <c r="N376" i="14"/>
  <c r="AD376" i="14"/>
  <c r="AT376" i="14"/>
  <c r="BJ376" i="14"/>
  <c r="BZ376" i="14"/>
  <c r="CP376" i="14"/>
  <c r="R376" i="14"/>
  <c r="AH376" i="14"/>
  <c r="AX376" i="14"/>
  <c r="BN376" i="14"/>
  <c r="CD376" i="14"/>
  <c r="CT376" i="14"/>
  <c r="BR376" i="14"/>
  <c r="V376" i="14"/>
  <c r="CH376" i="14"/>
  <c r="AL376" i="14"/>
  <c r="BB376" i="14"/>
  <c r="K376" i="14"/>
  <c r="H376" i="14"/>
  <c r="F376" i="14"/>
  <c r="I376" i="14"/>
  <c r="E376" i="14"/>
  <c r="J376" i="14"/>
  <c r="O394" i="14"/>
  <c r="S394" i="14"/>
  <c r="W394" i="14"/>
  <c r="AA394" i="14"/>
  <c r="AE394" i="14"/>
  <c r="AI394" i="14"/>
  <c r="AM394" i="14"/>
  <c r="AQ394" i="14"/>
  <c r="AU394" i="14"/>
  <c r="AY394" i="14"/>
  <c r="BC394" i="14"/>
  <c r="BG394" i="14"/>
  <c r="BK394" i="14"/>
  <c r="BO394" i="14"/>
  <c r="BS394" i="14"/>
  <c r="BW394" i="14"/>
  <c r="CA394" i="14"/>
  <c r="CE394" i="14"/>
  <c r="CI394" i="14"/>
  <c r="CM394" i="14"/>
  <c r="CQ394" i="14"/>
  <c r="CU394" i="14"/>
  <c r="L394" i="14"/>
  <c r="P394" i="14"/>
  <c r="T394" i="14"/>
  <c r="X394" i="14"/>
  <c r="AB394" i="14"/>
  <c r="AF394" i="14"/>
  <c r="AJ394" i="14"/>
  <c r="AN394" i="14"/>
  <c r="AR394" i="14"/>
  <c r="AV394" i="14"/>
  <c r="AZ394" i="14"/>
  <c r="BD394" i="14"/>
  <c r="BH394" i="14"/>
  <c r="BL394" i="14"/>
  <c r="BP394" i="14"/>
  <c r="BT394" i="14"/>
  <c r="BX394" i="14"/>
  <c r="CB394" i="14"/>
  <c r="CF394" i="14"/>
  <c r="CJ394" i="14"/>
  <c r="CN394" i="14"/>
  <c r="CR394" i="14"/>
  <c r="CV394" i="14"/>
  <c r="M394" i="14"/>
  <c r="Q394" i="14"/>
  <c r="U394" i="14"/>
  <c r="Y394" i="14"/>
  <c r="AC394" i="14"/>
  <c r="AG394" i="14"/>
  <c r="AK394" i="14"/>
  <c r="AO394" i="14"/>
  <c r="AS394" i="14"/>
  <c r="AW394" i="14"/>
  <c r="BA394" i="14"/>
  <c r="BE394" i="14"/>
  <c r="BI394" i="14"/>
  <c r="BM394" i="14"/>
  <c r="BQ394" i="14"/>
  <c r="BU394" i="14"/>
  <c r="BY394" i="14"/>
  <c r="CC394" i="14"/>
  <c r="CG394" i="14"/>
  <c r="CK394" i="14"/>
  <c r="CO394" i="14"/>
  <c r="CS394" i="14"/>
  <c r="CW394" i="14"/>
  <c r="R394" i="14"/>
  <c r="AH394" i="14"/>
  <c r="AX394" i="14"/>
  <c r="BN394" i="14"/>
  <c r="CD394" i="14"/>
  <c r="CT394" i="14"/>
  <c r="V394" i="14"/>
  <c r="AL394" i="14"/>
  <c r="BB394" i="14"/>
  <c r="BR394" i="14"/>
  <c r="CH394" i="14"/>
  <c r="Z394" i="14"/>
  <c r="AP394" i="14"/>
  <c r="BF394" i="14"/>
  <c r="BV394" i="14"/>
  <c r="CL394" i="14"/>
  <c r="AT394" i="14"/>
  <c r="I394" i="14"/>
  <c r="E394" i="14"/>
  <c r="BJ394" i="14"/>
  <c r="J394" i="14"/>
  <c r="F394" i="14"/>
  <c r="N394" i="14"/>
  <c r="BZ394" i="14"/>
  <c r="K394" i="14"/>
  <c r="H394" i="14"/>
  <c r="AD394" i="14"/>
  <c r="CP394" i="14"/>
  <c r="O390" i="14"/>
  <c r="S390" i="14"/>
  <c r="W390" i="14"/>
  <c r="AA390" i="14"/>
  <c r="AE390" i="14"/>
  <c r="AI390" i="14"/>
  <c r="AM390" i="14"/>
  <c r="AQ390" i="14"/>
  <c r="AU390" i="14"/>
  <c r="AY390" i="14"/>
  <c r="BC390" i="14"/>
  <c r="BG390" i="14"/>
  <c r="BK390" i="14"/>
  <c r="BO390" i="14"/>
  <c r="BS390" i="14"/>
  <c r="BW390" i="14"/>
  <c r="CA390" i="14"/>
  <c r="CE390" i="14"/>
  <c r="CI390" i="14"/>
  <c r="CM390" i="14"/>
  <c r="CQ390" i="14"/>
  <c r="CU390" i="14"/>
  <c r="L390" i="14"/>
  <c r="P390" i="14"/>
  <c r="T390" i="14"/>
  <c r="X390" i="14"/>
  <c r="AB390" i="14"/>
  <c r="AF390" i="14"/>
  <c r="AJ390" i="14"/>
  <c r="AN390" i="14"/>
  <c r="AR390" i="14"/>
  <c r="AV390" i="14"/>
  <c r="AZ390" i="14"/>
  <c r="BD390" i="14"/>
  <c r="BH390" i="14"/>
  <c r="BL390" i="14"/>
  <c r="BP390" i="14"/>
  <c r="BT390" i="14"/>
  <c r="BX390" i="14"/>
  <c r="CB390" i="14"/>
  <c r="CF390" i="14"/>
  <c r="CJ390" i="14"/>
  <c r="CN390" i="14"/>
  <c r="CR390" i="14"/>
  <c r="CV390" i="14"/>
  <c r="M390" i="14"/>
  <c r="Q390" i="14"/>
  <c r="U390" i="14"/>
  <c r="Y390" i="14"/>
  <c r="AC390" i="14"/>
  <c r="AG390" i="14"/>
  <c r="AK390" i="14"/>
  <c r="AO390" i="14"/>
  <c r="AS390" i="14"/>
  <c r="AW390" i="14"/>
  <c r="BA390" i="14"/>
  <c r="BE390" i="14"/>
  <c r="BI390" i="14"/>
  <c r="BM390" i="14"/>
  <c r="BQ390" i="14"/>
  <c r="BU390" i="14"/>
  <c r="BY390" i="14"/>
  <c r="CC390" i="14"/>
  <c r="CG390" i="14"/>
  <c r="CK390" i="14"/>
  <c r="CO390" i="14"/>
  <c r="CS390" i="14"/>
  <c r="CW390" i="14"/>
  <c r="Z390" i="14"/>
  <c r="AP390" i="14"/>
  <c r="BF390" i="14"/>
  <c r="BV390" i="14"/>
  <c r="CL390" i="14"/>
  <c r="N390" i="14"/>
  <c r="AD390" i="14"/>
  <c r="AT390" i="14"/>
  <c r="BJ390" i="14"/>
  <c r="BZ390" i="14"/>
  <c r="CP390" i="14"/>
  <c r="R390" i="14"/>
  <c r="AH390" i="14"/>
  <c r="AX390" i="14"/>
  <c r="BN390" i="14"/>
  <c r="CD390" i="14"/>
  <c r="CT390" i="14"/>
  <c r="V390" i="14"/>
  <c r="CH390" i="14"/>
  <c r="I390" i="14"/>
  <c r="E390" i="14"/>
  <c r="AL390" i="14"/>
  <c r="J390" i="14"/>
  <c r="F390" i="14"/>
  <c r="BB390" i="14"/>
  <c r="K390" i="14"/>
  <c r="H390" i="14"/>
  <c r="BR390" i="14"/>
  <c r="O386" i="14"/>
  <c r="S386" i="14"/>
  <c r="W386" i="14"/>
  <c r="AA386" i="14"/>
  <c r="AE386" i="14"/>
  <c r="AI386" i="14"/>
  <c r="AM386" i="14"/>
  <c r="AQ386" i="14"/>
  <c r="AU386" i="14"/>
  <c r="AY386" i="14"/>
  <c r="BC386" i="14"/>
  <c r="BG386" i="14"/>
  <c r="BK386" i="14"/>
  <c r="BO386" i="14"/>
  <c r="BS386" i="14"/>
  <c r="BW386" i="14"/>
  <c r="CA386" i="14"/>
  <c r="CE386" i="14"/>
  <c r="CI386" i="14"/>
  <c r="CM386" i="14"/>
  <c r="CQ386" i="14"/>
  <c r="CU386" i="14"/>
  <c r="L386" i="14"/>
  <c r="P386" i="14"/>
  <c r="T386" i="14"/>
  <c r="X386" i="14"/>
  <c r="M386" i="14"/>
  <c r="U386" i="14"/>
  <c r="AB386" i="14"/>
  <c r="AG386" i="14"/>
  <c r="AL386" i="14"/>
  <c r="AR386" i="14"/>
  <c r="AW386" i="14"/>
  <c r="BB386" i="14"/>
  <c r="BH386" i="14"/>
  <c r="BM386" i="14"/>
  <c r="BR386" i="14"/>
  <c r="BX386" i="14"/>
  <c r="CC386" i="14"/>
  <c r="CH386" i="14"/>
  <c r="CN386" i="14"/>
  <c r="CS386" i="14"/>
  <c r="N386" i="14"/>
  <c r="V386" i="14"/>
  <c r="AC386" i="14"/>
  <c r="AH386" i="14"/>
  <c r="AN386" i="14"/>
  <c r="AS386" i="14"/>
  <c r="AX386" i="14"/>
  <c r="BD386" i="14"/>
  <c r="BI386" i="14"/>
  <c r="BN386" i="14"/>
  <c r="BT386" i="14"/>
  <c r="BY386" i="14"/>
  <c r="CD386" i="14"/>
  <c r="CJ386" i="14"/>
  <c r="CO386" i="14"/>
  <c r="CT386" i="14"/>
  <c r="Q386" i="14"/>
  <c r="Y386" i="14"/>
  <c r="AD386" i="14"/>
  <c r="AJ386" i="14"/>
  <c r="AO386" i="14"/>
  <c r="AT386" i="14"/>
  <c r="AZ386" i="14"/>
  <c r="BE386" i="14"/>
  <c r="BJ386" i="14"/>
  <c r="BP386" i="14"/>
  <c r="BU386" i="14"/>
  <c r="BZ386" i="14"/>
  <c r="CF386" i="14"/>
  <c r="CK386" i="14"/>
  <c r="CP386" i="14"/>
  <c r="CV386" i="14"/>
  <c r="R386" i="14"/>
  <c r="AP386" i="14"/>
  <c r="BL386" i="14"/>
  <c r="CG386" i="14"/>
  <c r="Z386" i="14"/>
  <c r="AV386" i="14"/>
  <c r="BQ386" i="14"/>
  <c r="CL386" i="14"/>
  <c r="AF386" i="14"/>
  <c r="BA386" i="14"/>
  <c r="BV386" i="14"/>
  <c r="CR386" i="14"/>
  <c r="CW386" i="14"/>
  <c r="I386" i="14"/>
  <c r="E386" i="14"/>
  <c r="AK386" i="14"/>
  <c r="J386" i="14"/>
  <c r="F386" i="14"/>
  <c r="BF386" i="14"/>
  <c r="K386" i="14"/>
  <c r="H386" i="14"/>
  <c r="CB386" i="14"/>
  <c r="O402" i="14"/>
  <c r="S402" i="14"/>
  <c r="W402" i="14"/>
  <c r="AA402" i="14"/>
  <c r="AE402" i="14"/>
  <c r="AI402" i="14"/>
  <c r="AM402" i="14"/>
  <c r="AQ402" i="14"/>
  <c r="AU402" i="14"/>
  <c r="AY402" i="14"/>
  <c r="BC402" i="14"/>
  <c r="BG402" i="14"/>
  <c r="BK402" i="14"/>
  <c r="BO402" i="14"/>
  <c r="BS402" i="14"/>
  <c r="BW402" i="14"/>
  <c r="CA402" i="14"/>
  <c r="CE402" i="14"/>
  <c r="CI402" i="14"/>
  <c r="CM402" i="14"/>
  <c r="CQ402" i="14"/>
  <c r="CU402" i="14"/>
  <c r="M402" i="14"/>
  <c r="Q402" i="14"/>
  <c r="U402" i="14"/>
  <c r="Y402" i="14"/>
  <c r="AC402" i="14"/>
  <c r="AG402" i="14"/>
  <c r="AK402" i="14"/>
  <c r="AO402" i="14"/>
  <c r="AS402" i="14"/>
  <c r="AW402" i="14"/>
  <c r="BA402" i="14"/>
  <c r="BE402" i="14"/>
  <c r="BI402" i="14"/>
  <c r="BM402" i="14"/>
  <c r="BQ402" i="14"/>
  <c r="BU402" i="14"/>
  <c r="BY402" i="14"/>
  <c r="CC402" i="14"/>
  <c r="CG402" i="14"/>
  <c r="CK402" i="14"/>
  <c r="CO402" i="14"/>
  <c r="CS402" i="14"/>
  <c r="CW402" i="14"/>
  <c r="P402" i="14"/>
  <c r="X402" i="14"/>
  <c r="AF402" i="14"/>
  <c r="AN402" i="14"/>
  <c r="AV402" i="14"/>
  <c r="BD402" i="14"/>
  <c r="BL402" i="14"/>
  <c r="BT402" i="14"/>
  <c r="CB402" i="14"/>
  <c r="CJ402" i="14"/>
  <c r="CR402" i="14"/>
  <c r="R402" i="14"/>
  <c r="Z402" i="14"/>
  <c r="AH402" i="14"/>
  <c r="AP402" i="14"/>
  <c r="AX402" i="14"/>
  <c r="BF402" i="14"/>
  <c r="BN402" i="14"/>
  <c r="BV402" i="14"/>
  <c r="CD402" i="14"/>
  <c r="CL402" i="14"/>
  <c r="CT402" i="14"/>
  <c r="L402" i="14"/>
  <c r="T402" i="14"/>
  <c r="AB402" i="14"/>
  <c r="AJ402" i="14"/>
  <c r="AR402" i="14"/>
  <c r="AZ402" i="14"/>
  <c r="BH402" i="14"/>
  <c r="BP402" i="14"/>
  <c r="BX402" i="14"/>
  <c r="CF402" i="14"/>
  <c r="CN402" i="14"/>
  <c r="CV402" i="14"/>
  <c r="N402" i="14"/>
  <c r="AT402" i="14"/>
  <c r="BZ402" i="14"/>
  <c r="I402" i="14"/>
  <c r="E402" i="14"/>
  <c r="V402" i="14"/>
  <c r="BB402" i="14"/>
  <c r="CH402" i="14"/>
  <c r="J402" i="14"/>
  <c r="F402" i="14"/>
  <c r="AD402" i="14"/>
  <c r="BJ402" i="14"/>
  <c r="CP402" i="14"/>
  <c r="K402" i="14"/>
  <c r="H402" i="14"/>
  <c r="AL402" i="14"/>
  <c r="BR402" i="14"/>
  <c r="O398" i="14"/>
  <c r="S398" i="14"/>
  <c r="W398" i="14"/>
  <c r="AA398" i="14"/>
  <c r="AE398" i="14"/>
  <c r="AI398" i="14"/>
  <c r="AM398" i="14"/>
  <c r="AQ398" i="14"/>
  <c r="AU398" i="14"/>
  <c r="AY398" i="14"/>
  <c r="BC398" i="14"/>
  <c r="BG398" i="14"/>
  <c r="BK398" i="14"/>
  <c r="BO398" i="14"/>
  <c r="BS398" i="14"/>
  <c r="BW398" i="14"/>
  <c r="CA398" i="14"/>
  <c r="CE398" i="14"/>
  <c r="CI398" i="14"/>
  <c r="CM398" i="14"/>
  <c r="CQ398" i="14"/>
  <c r="CU398" i="14"/>
  <c r="M398" i="14"/>
  <c r="Q398" i="14"/>
  <c r="U398" i="14"/>
  <c r="Y398" i="14"/>
  <c r="AC398" i="14"/>
  <c r="AG398" i="14"/>
  <c r="AK398" i="14"/>
  <c r="AO398" i="14"/>
  <c r="AS398" i="14"/>
  <c r="AW398" i="14"/>
  <c r="BA398" i="14"/>
  <c r="BE398" i="14"/>
  <c r="BI398" i="14"/>
  <c r="BM398" i="14"/>
  <c r="BQ398" i="14"/>
  <c r="BU398" i="14"/>
  <c r="BY398" i="14"/>
  <c r="CC398" i="14"/>
  <c r="CG398" i="14"/>
  <c r="CK398" i="14"/>
  <c r="CO398" i="14"/>
  <c r="CS398" i="14"/>
  <c r="CW398" i="14"/>
  <c r="P398" i="14"/>
  <c r="X398" i="14"/>
  <c r="AF398" i="14"/>
  <c r="AN398" i="14"/>
  <c r="AV398" i="14"/>
  <c r="BD398" i="14"/>
  <c r="BL398" i="14"/>
  <c r="BT398" i="14"/>
  <c r="CB398" i="14"/>
  <c r="CJ398" i="14"/>
  <c r="CR398" i="14"/>
  <c r="R398" i="14"/>
  <c r="Z398" i="14"/>
  <c r="AH398" i="14"/>
  <c r="AP398" i="14"/>
  <c r="AX398" i="14"/>
  <c r="BF398" i="14"/>
  <c r="BN398" i="14"/>
  <c r="BV398" i="14"/>
  <c r="CD398" i="14"/>
  <c r="CL398" i="14"/>
  <c r="CT398" i="14"/>
  <c r="L398" i="14"/>
  <c r="T398" i="14"/>
  <c r="AB398" i="14"/>
  <c r="AJ398" i="14"/>
  <c r="AR398" i="14"/>
  <c r="AZ398" i="14"/>
  <c r="BH398" i="14"/>
  <c r="BP398" i="14"/>
  <c r="BX398" i="14"/>
  <c r="CF398" i="14"/>
  <c r="CN398" i="14"/>
  <c r="CV398" i="14"/>
  <c r="V398" i="14"/>
  <c r="BB398" i="14"/>
  <c r="CH398" i="14"/>
  <c r="I398" i="14"/>
  <c r="E398" i="14"/>
  <c r="AD398" i="14"/>
  <c r="BJ398" i="14"/>
  <c r="CP398" i="14"/>
  <c r="J398" i="14"/>
  <c r="F398" i="14"/>
  <c r="AL398" i="14"/>
  <c r="BR398" i="14"/>
  <c r="K398" i="14"/>
  <c r="H398" i="14"/>
  <c r="N398" i="14"/>
  <c r="AT398" i="14"/>
  <c r="BZ398" i="14"/>
  <c r="O414" i="14"/>
  <c r="S414" i="14"/>
  <c r="W414" i="14"/>
  <c r="AA414" i="14"/>
  <c r="AE414" i="14"/>
  <c r="AI414" i="14"/>
  <c r="AM414" i="14"/>
  <c r="AQ414" i="14"/>
  <c r="AU414" i="14"/>
  <c r="AY414" i="14"/>
  <c r="BC414" i="14"/>
  <c r="BG414" i="14"/>
  <c r="BK414" i="14"/>
  <c r="BO414" i="14"/>
  <c r="BS414" i="14"/>
  <c r="BW414" i="14"/>
  <c r="CA414" i="14"/>
  <c r="CE414" i="14"/>
  <c r="CI414" i="14"/>
  <c r="CM414" i="14"/>
  <c r="CQ414" i="14"/>
  <c r="CU414" i="14"/>
  <c r="L414" i="14"/>
  <c r="P414" i="14"/>
  <c r="T414" i="14"/>
  <c r="X414" i="14"/>
  <c r="AB414" i="14"/>
  <c r="AF414" i="14"/>
  <c r="AJ414" i="14"/>
  <c r="AN414" i="14"/>
  <c r="AR414" i="14"/>
  <c r="AV414" i="14"/>
  <c r="AZ414" i="14"/>
  <c r="BD414" i="14"/>
  <c r="BH414" i="14"/>
  <c r="BL414" i="14"/>
  <c r="BP414" i="14"/>
  <c r="BT414" i="14"/>
  <c r="BX414" i="14"/>
  <c r="CB414" i="14"/>
  <c r="CF414" i="14"/>
  <c r="CJ414" i="14"/>
  <c r="CN414" i="14"/>
  <c r="CR414" i="14"/>
  <c r="CV414" i="14"/>
  <c r="M414" i="14"/>
  <c r="U414" i="14"/>
  <c r="AC414" i="14"/>
  <c r="AK414" i="14"/>
  <c r="AS414" i="14"/>
  <c r="BA414" i="14"/>
  <c r="BI414" i="14"/>
  <c r="BQ414" i="14"/>
  <c r="BY414" i="14"/>
  <c r="CG414" i="14"/>
  <c r="CO414" i="14"/>
  <c r="CW414" i="14"/>
  <c r="I414" i="14"/>
  <c r="E414" i="14"/>
  <c r="N414" i="14"/>
  <c r="V414" i="14"/>
  <c r="AD414" i="14"/>
  <c r="AL414" i="14"/>
  <c r="AT414" i="14"/>
  <c r="BB414" i="14"/>
  <c r="BJ414" i="14"/>
  <c r="BR414" i="14"/>
  <c r="BZ414" i="14"/>
  <c r="CH414" i="14"/>
  <c r="CP414" i="14"/>
  <c r="J414" i="14"/>
  <c r="F414" i="14"/>
  <c r="Q414" i="14"/>
  <c r="Y414" i="14"/>
  <c r="AG414" i="14"/>
  <c r="AO414" i="14"/>
  <c r="AW414" i="14"/>
  <c r="BE414" i="14"/>
  <c r="BM414" i="14"/>
  <c r="BU414" i="14"/>
  <c r="CC414" i="14"/>
  <c r="CK414" i="14"/>
  <c r="CS414" i="14"/>
  <c r="K414" i="14"/>
  <c r="H414" i="14"/>
  <c r="R414" i="14"/>
  <c r="Z414" i="14"/>
  <c r="AH414" i="14"/>
  <c r="AP414" i="14"/>
  <c r="AX414" i="14"/>
  <c r="BF414" i="14"/>
  <c r="BN414" i="14"/>
  <c r="BV414" i="14"/>
  <c r="CD414" i="14"/>
  <c r="CL414" i="14"/>
  <c r="CT414" i="14"/>
  <c r="O410" i="14"/>
  <c r="S410" i="14"/>
  <c r="W410" i="14"/>
  <c r="AA410" i="14"/>
  <c r="AE410" i="14"/>
  <c r="AI410" i="14"/>
  <c r="AM410" i="14"/>
  <c r="AQ410" i="14"/>
  <c r="AU410" i="14"/>
  <c r="AY410" i="14"/>
  <c r="BC410" i="14"/>
  <c r="BG410" i="14"/>
  <c r="BK410" i="14"/>
  <c r="BO410" i="14"/>
  <c r="BS410" i="14"/>
  <c r="BW410" i="14"/>
  <c r="CA410" i="14"/>
  <c r="CE410" i="14"/>
  <c r="CI410" i="14"/>
  <c r="CM410" i="14"/>
  <c r="CQ410" i="14"/>
  <c r="CU410" i="14"/>
  <c r="M410" i="14"/>
  <c r="Q410" i="14"/>
  <c r="U410" i="14"/>
  <c r="Y410" i="14"/>
  <c r="AC410" i="14"/>
  <c r="AG410" i="14"/>
  <c r="AK410" i="14"/>
  <c r="AO410" i="14"/>
  <c r="AS410" i="14"/>
  <c r="AW410" i="14"/>
  <c r="BA410" i="14"/>
  <c r="BE410" i="14"/>
  <c r="BI410" i="14"/>
  <c r="BM410" i="14"/>
  <c r="BQ410" i="14"/>
  <c r="BU410" i="14"/>
  <c r="BY410" i="14"/>
  <c r="CC410" i="14"/>
  <c r="CG410" i="14"/>
  <c r="CK410" i="14"/>
  <c r="CO410" i="14"/>
  <c r="CS410" i="14"/>
  <c r="CW410" i="14"/>
  <c r="R410" i="14"/>
  <c r="Z410" i="14"/>
  <c r="AH410" i="14"/>
  <c r="AP410" i="14"/>
  <c r="AX410" i="14"/>
  <c r="BF410" i="14"/>
  <c r="BN410" i="14"/>
  <c r="BV410" i="14"/>
  <c r="CD410" i="14"/>
  <c r="CL410" i="14"/>
  <c r="CT410" i="14"/>
  <c r="L410" i="14"/>
  <c r="T410" i="14"/>
  <c r="AB410" i="14"/>
  <c r="AJ410" i="14"/>
  <c r="AR410" i="14"/>
  <c r="AZ410" i="14"/>
  <c r="BH410" i="14"/>
  <c r="BP410" i="14"/>
  <c r="BX410" i="14"/>
  <c r="CF410" i="14"/>
  <c r="CN410" i="14"/>
  <c r="CV410" i="14"/>
  <c r="N410" i="14"/>
  <c r="AD410" i="14"/>
  <c r="AT410" i="14"/>
  <c r="BJ410" i="14"/>
  <c r="BZ410" i="14"/>
  <c r="CP410" i="14"/>
  <c r="I410" i="14"/>
  <c r="E410" i="14"/>
  <c r="P410" i="14"/>
  <c r="AF410" i="14"/>
  <c r="AV410" i="14"/>
  <c r="BL410" i="14"/>
  <c r="CB410" i="14"/>
  <c r="CR410" i="14"/>
  <c r="J410" i="14"/>
  <c r="F410" i="14"/>
  <c r="V410" i="14"/>
  <c r="AL410" i="14"/>
  <c r="BB410" i="14"/>
  <c r="BR410" i="14"/>
  <c r="CH410" i="14"/>
  <c r="K410" i="14"/>
  <c r="H410" i="14"/>
  <c r="X410" i="14"/>
  <c r="AN410" i="14"/>
  <c r="BD410" i="14"/>
  <c r="BT410" i="14"/>
  <c r="CJ410" i="14"/>
  <c r="O406" i="14"/>
  <c r="S406" i="14"/>
  <c r="W406" i="14"/>
  <c r="AA406" i="14"/>
  <c r="AE406" i="14"/>
  <c r="AI406" i="14"/>
  <c r="AM406" i="14"/>
  <c r="AQ406" i="14"/>
  <c r="AU406" i="14"/>
  <c r="AY406" i="14"/>
  <c r="BC406" i="14"/>
  <c r="BG406" i="14"/>
  <c r="BK406" i="14"/>
  <c r="BO406" i="14"/>
  <c r="BS406" i="14"/>
  <c r="BW406" i="14"/>
  <c r="CA406" i="14"/>
  <c r="CE406" i="14"/>
  <c r="CI406" i="14"/>
  <c r="CM406" i="14"/>
  <c r="CQ406" i="14"/>
  <c r="CU406" i="14"/>
  <c r="M406" i="14"/>
  <c r="Q406" i="14"/>
  <c r="U406" i="14"/>
  <c r="Y406" i="14"/>
  <c r="AC406" i="14"/>
  <c r="AG406" i="14"/>
  <c r="AK406" i="14"/>
  <c r="AO406" i="14"/>
  <c r="AS406" i="14"/>
  <c r="AW406" i="14"/>
  <c r="BA406" i="14"/>
  <c r="BE406" i="14"/>
  <c r="BI406" i="14"/>
  <c r="BM406" i="14"/>
  <c r="BQ406" i="14"/>
  <c r="BU406" i="14"/>
  <c r="BY406" i="14"/>
  <c r="CC406" i="14"/>
  <c r="CG406" i="14"/>
  <c r="CK406" i="14"/>
  <c r="CO406" i="14"/>
  <c r="CS406" i="14"/>
  <c r="CW406" i="14"/>
  <c r="R406" i="14"/>
  <c r="Z406" i="14"/>
  <c r="AH406" i="14"/>
  <c r="AP406" i="14"/>
  <c r="AX406" i="14"/>
  <c r="BF406" i="14"/>
  <c r="BN406" i="14"/>
  <c r="BV406" i="14"/>
  <c r="CD406" i="14"/>
  <c r="CL406" i="14"/>
  <c r="CT406" i="14"/>
  <c r="L406" i="14"/>
  <c r="T406" i="14"/>
  <c r="AB406" i="14"/>
  <c r="AJ406" i="14"/>
  <c r="AR406" i="14"/>
  <c r="AZ406" i="14"/>
  <c r="BH406" i="14"/>
  <c r="BP406" i="14"/>
  <c r="BX406" i="14"/>
  <c r="CF406" i="14"/>
  <c r="CN406" i="14"/>
  <c r="CV406" i="14"/>
  <c r="V406" i="14"/>
  <c r="AL406" i="14"/>
  <c r="BB406" i="14"/>
  <c r="BR406" i="14"/>
  <c r="CH406" i="14"/>
  <c r="I406" i="14"/>
  <c r="E406" i="14"/>
  <c r="X406" i="14"/>
  <c r="AN406" i="14"/>
  <c r="BD406" i="14"/>
  <c r="BT406" i="14"/>
  <c r="CJ406" i="14"/>
  <c r="J406" i="14"/>
  <c r="F406" i="14"/>
  <c r="N406" i="14"/>
  <c r="AD406" i="14"/>
  <c r="AT406" i="14"/>
  <c r="BJ406" i="14"/>
  <c r="BZ406" i="14"/>
  <c r="CP406" i="14"/>
  <c r="K406" i="14"/>
  <c r="H406" i="14"/>
  <c r="P406" i="14"/>
  <c r="AF406" i="14"/>
  <c r="AV406" i="14"/>
  <c r="BL406" i="14"/>
  <c r="CB406" i="14"/>
  <c r="CR406" i="14"/>
  <c r="O428" i="14"/>
  <c r="S428" i="14"/>
  <c r="W428" i="14"/>
  <c r="AA428" i="14"/>
  <c r="AE428" i="14"/>
  <c r="AI428" i="14"/>
  <c r="AM428" i="14"/>
  <c r="AQ428" i="14"/>
  <c r="AU428" i="14"/>
  <c r="AY428" i="14"/>
  <c r="BC428" i="14"/>
  <c r="BG428" i="14"/>
  <c r="BK428" i="14"/>
  <c r="BO428" i="14"/>
  <c r="BS428" i="14"/>
  <c r="BW428" i="14"/>
  <c r="CA428" i="14"/>
  <c r="CE428" i="14"/>
  <c r="CI428" i="14"/>
  <c r="CM428" i="14"/>
  <c r="CQ428" i="14"/>
  <c r="CU428" i="14"/>
  <c r="L428" i="14"/>
  <c r="P428" i="14"/>
  <c r="T428" i="14"/>
  <c r="X428" i="14"/>
  <c r="AB428" i="14"/>
  <c r="AF428" i="14"/>
  <c r="AJ428" i="14"/>
  <c r="AN428" i="14"/>
  <c r="AR428" i="14"/>
  <c r="AV428" i="14"/>
  <c r="AZ428" i="14"/>
  <c r="BD428" i="14"/>
  <c r="BH428" i="14"/>
  <c r="BL428" i="14"/>
  <c r="BP428" i="14"/>
  <c r="BT428" i="14"/>
  <c r="BX428" i="14"/>
  <c r="CB428" i="14"/>
  <c r="CF428" i="14"/>
  <c r="CJ428" i="14"/>
  <c r="CN428" i="14"/>
  <c r="CR428" i="14"/>
  <c r="CV428" i="14"/>
  <c r="Q428" i="14"/>
  <c r="Y428" i="14"/>
  <c r="AG428" i="14"/>
  <c r="AO428" i="14"/>
  <c r="AW428" i="14"/>
  <c r="BE428" i="14"/>
  <c r="BM428" i="14"/>
  <c r="BU428" i="14"/>
  <c r="CC428" i="14"/>
  <c r="CK428" i="14"/>
  <c r="CS428" i="14"/>
  <c r="K428" i="14"/>
  <c r="H428" i="14"/>
  <c r="E428" i="14"/>
  <c r="J428" i="14"/>
  <c r="R428" i="14"/>
  <c r="Z428" i="14"/>
  <c r="AH428" i="14"/>
  <c r="AP428" i="14"/>
  <c r="AX428" i="14"/>
  <c r="BF428" i="14"/>
  <c r="BN428" i="14"/>
  <c r="BV428" i="14"/>
  <c r="CD428" i="14"/>
  <c r="CL428" i="14"/>
  <c r="CT428" i="14"/>
  <c r="V428" i="14"/>
  <c r="AL428" i="14"/>
  <c r="BB428" i="14"/>
  <c r="BJ428" i="14"/>
  <c r="BZ428" i="14"/>
  <c r="CP428" i="14"/>
  <c r="M428" i="14"/>
  <c r="U428" i="14"/>
  <c r="AC428" i="14"/>
  <c r="AK428" i="14"/>
  <c r="AS428" i="14"/>
  <c r="BA428" i="14"/>
  <c r="BI428" i="14"/>
  <c r="BQ428" i="14"/>
  <c r="BY428" i="14"/>
  <c r="CG428" i="14"/>
  <c r="CO428" i="14"/>
  <c r="CW428" i="14"/>
  <c r="I428" i="14"/>
  <c r="N428" i="14"/>
  <c r="AD428" i="14"/>
  <c r="AT428" i="14"/>
  <c r="BR428" i="14"/>
  <c r="CH428" i="14"/>
  <c r="F428" i="14"/>
  <c r="O424" i="14"/>
  <c r="S424" i="14"/>
  <c r="W424" i="14"/>
  <c r="AA424" i="14"/>
  <c r="AE424" i="14"/>
  <c r="AI424" i="14"/>
  <c r="AM424" i="14"/>
  <c r="AQ424" i="14"/>
  <c r="AU424" i="14"/>
  <c r="AY424" i="14"/>
  <c r="BC424" i="14"/>
  <c r="BG424" i="14"/>
  <c r="BK424" i="14"/>
  <c r="BO424" i="14"/>
  <c r="BS424" i="14"/>
  <c r="BW424" i="14"/>
  <c r="CA424" i="14"/>
  <c r="CE424" i="14"/>
  <c r="CI424" i="14"/>
  <c r="CM424" i="14"/>
  <c r="CQ424" i="14"/>
  <c r="CU424" i="14"/>
  <c r="L424" i="14"/>
  <c r="P424" i="14"/>
  <c r="T424" i="14"/>
  <c r="X424" i="14"/>
  <c r="AB424" i="14"/>
  <c r="AF424" i="14"/>
  <c r="AJ424" i="14"/>
  <c r="AN424" i="14"/>
  <c r="AR424" i="14"/>
  <c r="AV424" i="14"/>
  <c r="AZ424" i="14"/>
  <c r="BD424" i="14"/>
  <c r="BH424" i="14"/>
  <c r="BL424" i="14"/>
  <c r="BP424" i="14"/>
  <c r="BT424" i="14"/>
  <c r="BX424" i="14"/>
  <c r="CB424" i="14"/>
  <c r="CF424" i="14"/>
  <c r="CJ424" i="14"/>
  <c r="CN424" i="14"/>
  <c r="CR424" i="14"/>
  <c r="CV424" i="14"/>
  <c r="Q424" i="14"/>
  <c r="Y424" i="14"/>
  <c r="AG424" i="14"/>
  <c r="AO424" i="14"/>
  <c r="AW424" i="14"/>
  <c r="BE424" i="14"/>
  <c r="BM424" i="14"/>
  <c r="BU424" i="14"/>
  <c r="CC424" i="14"/>
  <c r="CK424" i="14"/>
  <c r="CS424" i="14"/>
  <c r="K424" i="14"/>
  <c r="H424" i="14"/>
  <c r="F424" i="14"/>
  <c r="R424" i="14"/>
  <c r="Z424" i="14"/>
  <c r="AH424" i="14"/>
  <c r="AP424" i="14"/>
  <c r="AX424" i="14"/>
  <c r="BF424" i="14"/>
  <c r="BN424" i="14"/>
  <c r="BV424" i="14"/>
  <c r="CD424" i="14"/>
  <c r="CL424" i="14"/>
  <c r="CT424" i="14"/>
  <c r="BR424" i="14"/>
  <c r="M424" i="14"/>
  <c r="U424" i="14"/>
  <c r="AC424" i="14"/>
  <c r="AK424" i="14"/>
  <c r="AS424" i="14"/>
  <c r="BA424" i="14"/>
  <c r="BI424" i="14"/>
  <c r="BQ424" i="14"/>
  <c r="BY424" i="14"/>
  <c r="CG424" i="14"/>
  <c r="CO424" i="14"/>
  <c r="CW424" i="14"/>
  <c r="I424" i="14"/>
  <c r="E424" i="14"/>
  <c r="N424" i="14"/>
  <c r="V424" i="14"/>
  <c r="AD424" i="14"/>
  <c r="AL424" i="14"/>
  <c r="AT424" i="14"/>
  <c r="BB424" i="14"/>
  <c r="BJ424" i="14"/>
  <c r="BZ424" i="14"/>
  <c r="CH424" i="14"/>
  <c r="CP424" i="14"/>
  <c r="J424" i="14"/>
  <c r="O420" i="14"/>
  <c r="S420" i="14"/>
  <c r="W420" i="14"/>
  <c r="AA420" i="14"/>
  <c r="AE420" i="14"/>
  <c r="AI420" i="14"/>
  <c r="AM420" i="14"/>
  <c r="AQ420" i="14"/>
  <c r="AU420" i="14"/>
  <c r="AY420" i="14"/>
  <c r="BC420" i="14"/>
  <c r="BG420" i="14"/>
  <c r="BK420" i="14"/>
  <c r="BO420" i="14"/>
  <c r="BS420" i="14"/>
  <c r="BW420" i="14"/>
  <c r="CA420" i="14"/>
  <c r="CE420" i="14"/>
  <c r="CI420" i="14"/>
  <c r="CM420" i="14"/>
  <c r="CQ420" i="14"/>
  <c r="CU420" i="14"/>
  <c r="L420" i="14"/>
  <c r="P420" i="14"/>
  <c r="T420" i="14"/>
  <c r="X420" i="14"/>
  <c r="AB420" i="14"/>
  <c r="AF420" i="14"/>
  <c r="AJ420" i="14"/>
  <c r="AN420" i="14"/>
  <c r="AR420" i="14"/>
  <c r="AV420" i="14"/>
  <c r="AZ420" i="14"/>
  <c r="BD420" i="14"/>
  <c r="BH420" i="14"/>
  <c r="BL420" i="14"/>
  <c r="BP420" i="14"/>
  <c r="BT420" i="14"/>
  <c r="BX420" i="14"/>
  <c r="CB420" i="14"/>
  <c r="CF420" i="14"/>
  <c r="CJ420" i="14"/>
  <c r="CN420" i="14"/>
  <c r="CR420" i="14"/>
  <c r="CV420" i="14"/>
  <c r="Q420" i="14"/>
  <c r="Y420" i="14"/>
  <c r="AG420" i="14"/>
  <c r="AO420" i="14"/>
  <c r="AW420" i="14"/>
  <c r="BE420" i="14"/>
  <c r="BM420" i="14"/>
  <c r="BU420" i="14"/>
  <c r="CC420" i="14"/>
  <c r="CK420" i="14"/>
  <c r="CS420" i="14"/>
  <c r="K420" i="14"/>
  <c r="H420" i="14"/>
  <c r="R420" i="14"/>
  <c r="Z420" i="14"/>
  <c r="AH420" i="14"/>
  <c r="AP420" i="14"/>
  <c r="AX420" i="14"/>
  <c r="BF420" i="14"/>
  <c r="BN420" i="14"/>
  <c r="BV420" i="14"/>
  <c r="CD420" i="14"/>
  <c r="CL420" i="14"/>
  <c r="CT420" i="14"/>
  <c r="AD420" i="14"/>
  <c r="M420" i="14"/>
  <c r="U420" i="14"/>
  <c r="AC420" i="14"/>
  <c r="AK420" i="14"/>
  <c r="AS420" i="14"/>
  <c r="BA420" i="14"/>
  <c r="BI420" i="14"/>
  <c r="BQ420" i="14"/>
  <c r="BY420" i="14"/>
  <c r="CG420" i="14"/>
  <c r="CO420" i="14"/>
  <c r="CW420" i="14"/>
  <c r="I420" i="14"/>
  <c r="E420" i="14"/>
  <c r="N420" i="14"/>
  <c r="V420" i="14"/>
  <c r="AL420" i="14"/>
  <c r="AT420" i="14"/>
  <c r="BB420" i="14"/>
  <c r="BJ420" i="14"/>
  <c r="BR420" i="14"/>
  <c r="BZ420" i="14"/>
  <c r="CH420" i="14"/>
  <c r="CP420" i="14"/>
  <c r="J420" i="14"/>
  <c r="F420" i="14"/>
  <c r="O416" i="14"/>
  <c r="S416" i="14"/>
  <c r="W416" i="14"/>
  <c r="AA416" i="14"/>
  <c r="AE416" i="14"/>
  <c r="AI416" i="14"/>
  <c r="AM416" i="14"/>
  <c r="AQ416" i="14"/>
  <c r="AU416" i="14"/>
  <c r="AY416" i="14"/>
  <c r="BC416" i="14"/>
  <c r="BG416" i="14"/>
  <c r="BK416" i="14"/>
  <c r="BO416" i="14"/>
  <c r="BS416" i="14"/>
  <c r="BW416" i="14"/>
  <c r="CA416" i="14"/>
  <c r="CE416" i="14"/>
  <c r="CI416" i="14"/>
  <c r="CM416" i="14"/>
  <c r="CQ416" i="14"/>
  <c r="CU416" i="14"/>
  <c r="L416" i="14"/>
  <c r="P416" i="14"/>
  <c r="T416" i="14"/>
  <c r="X416" i="14"/>
  <c r="AB416" i="14"/>
  <c r="AF416" i="14"/>
  <c r="AJ416" i="14"/>
  <c r="AN416" i="14"/>
  <c r="AR416" i="14"/>
  <c r="AV416" i="14"/>
  <c r="AZ416" i="14"/>
  <c r="BD416" i="14"/>
  <c r="BH416" i="14"/>
  <c r="BL416" i="14"/>
  <c r="BP416" i="14"/>
  <c r="BT416" i="14"/>
  <c r="BX416" i="14"/>
  <c r="CB416" i="14"/>
  <c r="CF416" i="14"/>
  <c r="CJ416" i="14"/>
  <c r="CN416" i="14"/>
  <c r="CR416" i="14"/>
  <c r="CV416" i="14"/>
  <c r="Q416" i="14"/>
  <c r="Y416" i="14"/>
  <c r="AG416" i="14"/>
  <c r="AO416" i="14"/>
  <c r="AW416" i="14"/>
  <c r="BE416" i="14"/>
  <c r="BM416" i="14"/>
  <c r="BU416" i="14"/>
  <c r="CC416" i="14"/>
  <c r="CK416" i="14"/>
  <c r="CS416" i="14"/>
  <c r="K416" i="14"/>
  <c r="H416" i="14"/>
  <c r="J416" i="14"/>
  <c r="F416" i="14"/>
  <c r="R416" i="14"/>
  <c r="Z416" i="14"/>
  <c r="AH416" i="14"/>
  <c r="AP416" i="14"/>
  <c r="AX416" i="14"/>
  <c r="BF416" i="14"/>
  <c r="BN416" i="14"/>
  <c r="BV416" i="14"/>
  <c r="CD416" i="14"/>
  <c r="CL416" i="14"/>
  <c r="CT416" i="14"/>
  <c r="M416" i="14"/>
  <c r="U416" i="14"/>
  <c r="AC416" i="14"/>
  <c r="AK416" i="14"/>
  <c r="AS416" i="14"/>
  <c r="BA416" i="14"/>
  <c r="BI416" i="14"/>
  <c r="BQ416" i="14"/>
  <c r="BY416" i="14"/>
  <c r="CG416" i="14"/>
  <c r="CO416" i="14"/>
  <c r="CW416" i="14"/>
  <c r="I416" i="14"/>
  <c r="E416" i="14"/>
  <c r="N416" i="14"/>
  <c r="V416" i="14"/>
  <c r="AD416" i="14"/>
  <c r="AL416" i="14"/>
  <c r="AT416" i="14"/>
  <c r="BB416" i="14"/>
  <c r="BJ416" i="14"/>
  <c r="BR416" i="14"/>
  <c r="BZ416" i="14"/>
  <c r="CH416" i="14"/>
  <c r="CP416" i="14"/>
  <c r="M349" i="14"/>
  <c r="Q349" i="14"/>
  <c r="U349" i="14"/>
  <c r="Y349" i="14"/>
  <c r="AC349" i="14"/>
  <c r="AG349" i="14"/>
  <c r="AK349" i="14"/>
  <c r="AO349" i="14"/>
  <c r="AS349" i="14"/>
  <c r="AW349" i="14"/>
  <c r="BA349" i="14"/>
  <c r="BE349" i="14"/>
  <c r="BI349" i="14"/>
  <c r="BM349" i="14"/>
  <c r="BQ349" i="14"/>
  <c r="BU349" i="14"/>
  <c r="BY349" i="14"/>
  <c r="CC349" i="14"/>
  <c r="CG349" i="14"/>
  <c r="O349" i="14"/>
  <c r="S349" i="14"/>
  <c r="W349" i="14"/>
  <c r="AA349" i="14"/>
  <c r="AE349" i="14"/>
  <c r="AI349" i="14"/>
  <c r="AM349" i="14"/>
  <c r="AQ349" i="14"/>
  <c r="AU349" i="14"/>
  <c r="AY349" i="14"/>
  <c r="BC349" i="14"/>
  <c r="BG349" i="14"/>
  <c r="BK349" i="14"/>
  <c r="BO349" i="14"/>
  <c r="BS349" i="14"/>
  <c r="BW349" i="14"/>
  <c r="CA349" i="14"/>
  <c r="CE349" i="14"/>
  <c r="CI349" i="14"/>
  <c r="L349" i="14"/>
  <c r="T349" i="14"/>
  <c r="AB349" i="14"/>
  <c r="AJ349" i="14"/>
  <c r="AR349" i="14"/>
  <c r="AZ349" i="14"/>
  <c r="BH349" i="14"/>
  <c r="BP349" i="14"/>
  <c r="BX349" i="14"/>
  <c r="CF349" i="14"/>
  <c r="CL349" i="14"/>
  <c r="CP349" i="14"/>
  <c r="CT349" i="14"/>
  <c r="N349" i="14"/>
  <c r="V349" i="14"/>
  <c r="AD349" i="14"/>
  <c r="AL349" i="14"/>
  <c r="AT349" i="14"/>
  <c r="BB349" i="14"/>
  <c r="BJ349" i="14"/>
  <c r="BR349" i="14"/>
  <c r="BZ349" i="14"/>
  <c r="CH349" i="14"/>
  <c r="CM349" i="14"/>
  <c r="CQ349" i="14"/>
  <c r="CU349" i="14"/>
  <c r="P349" i="14"/>
  <c r="X349" i="14"/>
  <c r="AF349" i="14"/>
  <c r="AN349" i="14"/>
  <c r="AV349" i="14"/>
  <c r="BD349" i="14"/>
  <c r="BL349" i="14"/>
  <c r="BT349" i="14"/>
  <c r="CB349" i="14"/>
  <c r="CJ349" i="14"/>
  <c r="CN349" i="14"/>
  <c r="CR349" i="14"/>
  <c r="CV349" i="14"/>
  <c r="AP349" i="14"/>
  <c r="BV349" i="14"/>
  <c r="CS349" i="14"/>
  <c r="R349" i="14"/>
  <c r="AX349" i="14"/>
  <c r="CD349" i="14"/>
  <c r="CW349" i="14"/>
  <c r="Z349" i="14"/>
  <c r="BF349" i="14"/>
  <c r="CK349" i="14"/>
  <c r="BN349" i="14"/>
  <c r="CO349" i="14"/>
  <c r="AH349" i="14"/>
  <c r="F349" i="14"/>
  <c r="I349" i="14"/>
  <c r="H349" i="14"/>
  <c r="J349" i="14"/>
  <c r="K349" i="14"/>
  <c r="E427" i="14"/>
  <c r="M427" i="14"/>
  <c r="Q427" i="14"/>
  <c r="U427" i="14"/>
  <c r="Y427" i="14"/>
  <c r="AC427" i="14"/>
  <c r="AG427" i="14"/>
  <c r="AK427" i="14"/>
  <c r="AO427" i="14"/>
  <c r="AS427" i="14"/>
  <c r="AW427" i="14"/>
  <c r="BA427" i="14"/>
  <c r="BE427" i="14"/>
  <c r="BI427" i="14"/>
  <c r="BM427" i="14"/>
  <c r="BQ427" i="14"/>
  <c r="BU427" i="14"/>
  <c r="BY427" i="14"/>
  <c r="CC427" i="14"/>
  <c r="CG427" i="14"/>
  <c r="CK427" i="14"/>
  <c r="CO427" i="14"/>
  <c r="CS427" i="14"/>
  <c r="CW427" i="14"/>
  <c r="N427" i="14"/>
  <c r="R427" i="14"/>
  <c r="V427" i="14"/>
  <c r="Z427" i="14"/>
  <c r="AD427" i="14"/>
  <c r="AH427" i="14"/>
  <c r="AL427" i="14"/>
  <c r="AP427" i="14"/>
  <c r="AT427" i="14"/>
  <c r="AX427" i="14"/>
  <c r="BB427" i="14"/>
  <c r="BF427" i="14"/>
  <c r="BJ427" i="14"/>
  <c r="BN427" i="14"/>
  <c r="BR427" i="14"/>
  <c r="BV427" i="14"/>
  <c r="BZ427" i="14"/>
  <c r="CD427" i="14"/>
  <c r="CH427" i="14"/>
  <c r="CL427" i="14"/>
  <c r="CP427" i="14"/>
  <c r="CT427" i="14"/>
  <c r="S427" i="14"/>
  <c r="AA427" i="14"/>
  <c r="AI427" i="14"/>
  <c r="AQ427" i="14"/>
  <c r="AY427" i="14"/>
  <c r="BG427" i="14"/>
  <c r="BO427" i="14"/>
  <c r="BW427" i="14"/>
  <c r="CE427" i="14"/>
  <c r="CM427" i="14"/>
  <c r="CU427" i="14"/>
  <c r="J427" i="14"/>
  <c r="H427" i="14"/>
  <c r="L427" i="14"/>
  <c r="T427" i="14"/>
  <c r="AB427" i="14"/>
  <c r="AJ427" i="14"/>
  <c r="AR427" i="14"/>
  <c r="AZ427" i="14"/>
  <c r="BH427" i="14"/>
  <c r="BP427" i="14"/>
  <c r="BX427" i="14"/>
  <c r="CF427" i="14"/>
  <c r="CN427" i="14"/>
  <c r="CV427" i="14"/>
  <c r="K427" i="14"/>
  <c r="X427" i="14"/>
  <c r="AF427" i="14"/>
  <c r="AV427" i="14"/>
  <c r="BD427" i="14"/>
  <c r="BT427" i="14"/>
  <c r="CJ427" i="14"/>
  <c r="CR427" i="14"/>
  <c r="O427" i="14"/>
  <c r="W427" i="14"/>
  <c r="AE427" i="14"/>
  <c r="AM427" i="14"/>
  <c r="AU427" i="14"/>
  <c r="BC427" i="14"/>
  <c r="BK427" i="14"/>
  <c r="BS427" i="14"/>
  <c r="CA427" i="14"/>
  <c r="CI427" i="14"/>
  <c r="CQ427" i="14"/>
  <c r="F427" i="14"/>
  <c r="P427" i="14"/>
  <c r="AN427" i="14"/>
  <c r="BL427" i="14"/>
  <c r="CB427" i="14"/>
  <c r="I427" i="14"/>
  <c r="L339" i="14"/>
  <c r="P339" i="14"/>
  <c r="T339" i="14"/>
  <c r="X339" i="14"/>
  <c r="AB339" i="14"/>
  <c r="AF339" i="14"/>
  <c r="AJ339" i="14"/>
  <c r="AN339" i="14"/>
  <c r="AR339" i="14"/>
  <c r="AV339" i="14"/>
  <c r="AZ339" i="14"/>
  <c r="BD339" i="14"/>
  <c r="BH339" i="14"/>
  <c r="BL339" i="14"/>
  <c r="BP339" i="14"/>
  <c r="BT339" i="14"/>
  <c r="BX339" i="14"/>
  <c r="CB339" i="14"/>
  <c r="CF339" i="14"/>
  <c r="CJ339" i="14"/>
  <c r="CN339" i="14"/>
  <c r="CR339" i="14"/>
  <c r="CV339" i="14"/>
  <c r="N339" i="14"/>
  <c r="R339" i="14"/>
  <c r="V339" i="14"/>
  <c r="Z339" i="14"/>
  <c r="AD339" i="14"/>
  <c r="AH339" i="14"/>
  <c r="AL339" i="14"/>
  <c r="AP339" i="14"/>
  <c r="AT339" i="14"/>
  <c r="AX339" i="14"/>
  <c r="BB339" i="14"/>
  <c r="BF339" i="14"/>
  <c r="BJ339" i="14"/>
  <c r="BN339" i="14"/>
  <c r="BR339" i="14"/>
  <c r="BV339" i="14"/>
  <c r="BZ339" i="14"/>
  <c r="CD339" i="14"/>
  <c r="CH339" i="14"/>
  <c r="CL339" i="14"/>
  <c r="CP339" i="14"/>
  <c r="CT339" i="14"/>
  <c r="Q339" i="14"/>
  <c r="Y339" i="14"/>
  <c r="AG339" i="14"/>
  <c r="AO339" i="14"/>
  <c r="AW339" i="14"/>
  <c r="BE339" i="14"/>
  <c r="BM339" i="14"/>
  <c r="BU339" i="14"/>
  <c r="CC339" i="14"/>
  <c r="CK339" i="14"/>
  <c r="CS339" i="14"/>
  <c r="S339" i="14"/>
  <c r="AA339" i="14"/>
  <c r="AI339" i="14"/>
  <c r="AQ339" i="14"/>
  <c r="AY339" i="14"/>
  <c r="BG339" i="14"/>
  <c r="BO339" i="14"/>
  <c r="BW339" i="14"/>
  <c r="CE339" i="14"/>
  <c r="CM339" i="14"/>
  <c r="CU339" i="14"/>
  <c r="M339" i="14"/>
  <c r="U339" i="14"/>
  <c r="AC339" i="14"/>
  <c r="AK339" i="14"/>
  <c r="AS339" i="14"/>
  <c r="BA339" i="14"/>
  <c r="BI339" i="14"/>
  <c r="BQ339" i="14"/>
  <c r="BY339" i="14"/>
  <c r="CG339" i="14"/>
  <c r="CO339" i="14"/>
  <c r="CW339" i="14"/>
  <c r="W339" i="14"/>
  <c r="BC339" i="14"/>
  <c r="CI339" i="14"/>
  <c r="AE339" i="14"/>
  <c r="BK339" i="14"/>
  <c r="CQ339" i="14"/>
  <c r="AM339" i="14"/>
  <c r="BS339" i="14"/>
  <c r="AU339" i="14"/>
  <c r="CA339" i="14"/>
  <c r="O339" i="14"/>
  <c r="J339" i="14"/>
  <c r="K339" i="14"/>
  <c r="I339" i="14"/>
  <c r="F339" i="14"/>
  <c r="M335" i="14"/>
  <c r="Q335" i="14"/>
  <c r="U335" i="14"/>
  <c r="Y335" i="14"/>
  <c r="AC335" i="14"/>
  <c r="AG335" i="14"/>
  <c r="AK335" i="14"/>
  <c r="AO335" i="14"/>
  <c r="AS335" i="14"/>
  <c r="AW335" i="14"/>
  <c r="BA335" i="14"/>
  <c r="BE335" i="14"/>
  <c r="BI335" i="14"/>
  <c r="BM335" i="14"/>
  <c r="BQ335" i="14"/>
  <c r="BU335" i="14"/>
  <c r="BY335" i="14"/>
  <c r="CC335" i="14"/>
  <c r="CG335" i="14"/>
  <c r="CK335" i="14"/>
  <c r="CO335" i="14"/>
  <c r="CS335" i="14"/>
  <c r="CW335" i="14"/>
  <c r="O335" i="14"/>
  <c r="S335" i="14"/>
  <c r="W335" i="14"/>
  <c r="AA335" i="14"/>
  <c r="AE335" i="14"/>
  <c r="AI335" i="14"/>
  <c r="AM335" i="14"/>
  <c r="AQ335" i="14"/>
  <c r="AU335" i="14"/>
  <c r="AY335" i="14"/>
  <c r="BC335" i="14"/>
  <c r="BG335" i="14"/>
  <c r="BK335" i="14"/>
  <c r="BO335" i="14"/>
  <c r="BS335" i="14"/>
  <c r="BW335" i="14"/>
  <c r="CA335" i="14"/>
  <c r="CE335" i="14"/>
  <c r="CI335" i="14"/>
  <c r="CM335" i="14"/>
  <c r="CQ335" i="14"/>
  <c r="CU335" i="14"/>
  <c r="N335" i="14"/>
  <c r="V335" i="14"/>
  <c r="AD335" i="14"/>
  <c r="AL335" i="14"/>
  <c r="AT335" i="14"/>
  <c r="BB335" i="14"/>
  <c r="BJ335" i="14"/>
  <c r="BR335" i="14"/>
  <c r="BZ335" i="14"/>
  <c r="CH335" i="14"/>
  <c r="CP335" i="14"/>
  <c r="P335" i="14"/>
  <c r="X335" i="14"/>
  <c r="AF335" i="14"/>
  <c r="AN335" i="14"/>
  <c r="AV335" i="14"/>
  <c r="BD335" i="14"/>
  <c r="BL335" i="14"/>
  <c r="BT335" i="14"/>
  <c r="CB335" i="14"/>
  <c r="CJ335" i="14"/>
  <c r="CR335" i="14"/>
  <c r="R335" i="14"/>
  <c r="Z335" i="14"/>
  <c r="AH335" i="14"/>
  <c r="AP335" i="14"/>
  <c r="AX335" i="14"/>
  <c r="BF335" i="14"/>
  <c r="BN335" i="14"/>
  <c r="BV335" i="14"/>
  <c r="CD335" i="14"/>
  <c r="CL335" i="14"/>
  <c r="CT335" i="14"/>
  <c r="AJ335" i="14"/>
  <c r="BP335" i="14"/>
  <c r="CV335" i="14"/>
  <c r="L335" i="14"/>
  <c r="AR335" i="14"/>
  <c r="BX335" i="14"/>
  <c r="T335" i="14"/>
  <c r="AZ335" i="14"/>
  <c r="CF335" i="14"/>
  <c r="AB335" i="14"/>
  <c r="BH335" i="14"/>
  <c r="CN335" i="14"/>
  <c r="J335" i="14"/>
  <c r="K335" i="14"/>
  <c r="I335" i="14"/>
  <c r="F335" i="14"/>
  <c r="N357" i="14"/>
  <c r="R357" i="14"/>
  <c r="V357" i="14"/>
  <c r="Z357" i="14"/>
  <c r="AD357" i="14"/>
  <c r="AH357" i="14"/>
  <c r="AL357" i="14"/>
  <c r="AP357" i="14"/>
  <c r="AT357" i="14"/>
  <c r="AX357" i="14"/>
  <c r="BB357" i="14"/>
  <c r="BF357" i="14"/>
  <c r="BJ357" i="14"/>
  <c r="BN357" i="14"/>
  <c r="BR357" i="14"/>
  <c r="BV357" i="14"/>
  <c r="BZ357" i="14"/>
  <c r="CD357" i="14"/>
  <c r="CH357" i="14"/>
  <c r="CL357" i="14"/>
  <c r="CP357" i="14"/>
  <c r="CT357" i="14"/>
  <c r="O357" i="14"/>
  <c r="S357" i="14"/>
  <c r="W357" i="14"/>
  <c r="AA357" i="14"/>
  <c r="AE357" i="14"/>
  <c r="AI357" i="14"/>
  <c r="AM357" i="14"/>
  <c r="AQ357" i="14"/>
  <c r="AU357" i="14"/>
  <c r="AY357" i="14"/>
  <c r="BC357" i="14"/>
  <c r="BG357" i="14"/>
  <c r="BK357" i="14"/>
  <c r="BO357" i="14"/>
  <c r="BS357" i="14"/>
  <c r="BW357" i="14"/>
  <c r="CA357" i="14"/>
  <c r="CE357" i="14"/>
  <c r="CI357" i="14"/>
  <c r="CM357" i="14"/>
  <c r="CQ357" i="14"/>
  <c r="CU357" i="14"/>
  <c r="L357" i="14"/>
  <c r="P357" i="14"/>
  <c r="T357" i="14"/>
  <c r="X357" i="14"/>
  <c r="AB357" i="14"/>
  <c r="AF357" i="14"/>
  <c r="AJ357" i="14"/>
  <c r="AN357" i="14"/>
  <c r="AR357" i="14"/>
  <c r="AV357" i="14"/>
  <c r="AZ357" i="14"/>
  <c r="BD357" i="14"/>
  <c r="BH357" i="14"/>
  <c r="BL357" i="14"/>
  <c r="BP357" i="14"/>
  <c r="BT357" i="14"/>
  <c r="BX357" i="14"/>
  <c r="CB357" i="14"/>
  <c r="CF357" i="14"/>
  <c r="CJ357" i="14"/>
  <c r="CN357" i="14"/>
  <c r="CR357" i="14"/>
  <c r="CV357" i="14"/>
  <c r="M357" i="14"/>
  <c r="AC357" i="14"/>
  <c r="AS357" i="14"/>
  <c r="BI357" i="14"/>
  <c r="BY357" i="14"/>
  <c r="CO357" i="14"/>
  <c r="Q357" i="14"/>
  <c r="AG357" i="14"/>
  <c r="AW357" i="14"/>
  <c r="BM357" i="14"/>
  <c r="CC357" i="14"/>
  <c r="CS357" i="14"/>
  <c r="U357" i="14"/>
  <c r="AK357" i="14"/>
  <c r="BA357" i="14"/>
  <c r="BQ357" i="14"/>
  <c r="CG357" i="14"/>
  <c r="CW357" i="14"/>
  <c r="AO357" i="14"/>
  <c r="BE357" i="14"/>
  <c r="BU357" i="14"/>
  <c r="CK357" i="14"/>
  <c r="Y357" i="14"/>
  <c r="F357" i="14"/>
  <c r="K357" i="14"/>
  <c r="I357" i="14"/>
  <c r="H357" i="14"/>
  <c r="J357" i="14"/>
  <c r="E357" i="14"/>
  <c r="O353" i="14"/>
  <c r="S353" i="14"/>
  <c r="W353" i="14"/>
  <c r="AA353" i="14"/>
  <c r="AE353" i="14"/>
  <c r="AI353" i="14"/>
  <c r="AM353" i="14"/>
  <c r="AQ353" i="14"/>
  <c r="AU353" i="14"/>
  <c r="AY353" i="14"/>
  <c r="BC353" i="14"/>
  <c r="BG353" i="14"/>
  <c r="BK353" i="14"/>
  <c r="BO353" i="14"/>
  <c r="BS353" i="14"/>
  <c r="BW353" i="14"/>
  <c r="CA353" i="14"/>
  <c r="CE353" i="14"/>
  <c r="CI353" i="14"/>
  <c r="CM353" i="14"/>
  <c r="CQ353" i="14"/>
  <c r="CU353" i="14"/>
  <c r="L353" i="14"/>
  <c r="P353" i="14"/>
  <c r="T353" i="14"/>
  <c r="X353" i="14"/>
  <c r="AB353" i="14"/>
  <c r="AF353" i="14"/>
  <c r="AJ353" i="14"/>
  <c r="AN353" i="14"/>
  <c r="AR353" i="14"/>
  <c r="AV353" i="14"/>
  <c r="AZ353" i="14"/>
  <c r="BD353" i="14"/>
  <c r="BH353" i="14"/>
  <c r="BL353" i="14"/>
  <c r="BP353" i="14"/>
  <c r="BT353" i="14"/>
  <c r="BX353" i="14"/>
  <c r="CB353" i="14"/>
  <c r="CF353" i="14"/>
  <c r="CJ353" i="14"/>
  <c r="CN353" i="14"/>
  <c r="CR353" i="14"/>
  <c r="CV353" i="14"/>
  <c r="Q353" i="14"/>
  <c r="Y353" i="14"/>
  <c r="AG353" i="14"/>
  <c r="AO353" i="14"/>
  <c r="AW353" i="14"/>
  <c r="BE353" i="14"/>
  <c r="BM353" i="14"/>
  <c r="BU353" i="14"/>
  <c r="CC353" i="14"/>
  <c r="CK353" i="14"/>
  <c r="CS353" i="14"/>
  <c r="R353" i="14"/>
  <c r="Z353" i="14"/>
  <c r="AH353" i="14"/>
  <c r="AP353" i="14"/>
  <c r="AX353" i="14"/>
  <c r="BF353" i="14"/>
  <c r="BN353" i="14"/>
  <c r="BV353" i="14"/>
  <c r="CD353" i="14"/>
  <c r="CL353" i="14"/>
  <c r="CT353" i="14"/>
  <c r="M353" i="14"/>
  <c r="U353" i="14"/>
  <c r="AC353" i="14"/>
  <c r="AK353" i="14"/>
  <c r="AS353" i="14"/>
  <c r="BA353" i="14"/>
  <c r="BI353" i="14"/>
  <c r="BQ353" i="14"/>
  <c r="BY353" i="14"/>
  <c r="CG353" i="14"/>
  <c r="CO353" i="14"/>
  <c r="CW353" i="14"/>
  <c r="N353" i="14"/>
  <c r="AT353" i="14"/>
  <c r="BZ353" i="14"/>
  <c r="V353" i="14"/>
  <c r="BB353" i="14"/>
  <c r="CH353" i="14"/>
  <c r="AD353" i="14"/>
  <c r="BJ353" i="14"/>
  <c r="CP353" i="14"/>
  <c r="BR353" i="14"/>
  <c r="AL353" i="14"/>
  <c r="F353" i="14"/>
  <c r="I353" i="14"/>
  <c r="H353" i="14"/>
  <c r="K353" i="14"/>
  <c r="E353" i="14"/>
  <c r="J353" i="14"/>
  <c r="M345" i="14"/>
  <c r="Q345" i="14"/>
  <c r="U345" i="14"/>
  <c r="Y345" i="14"/>
  <c r="AC345" i="14"/>
  <c r="AG345" i="14"/>
  <c r="AK345" i="14"/>
  <c r="AO345" i="14"/>
  <c r="AS345" i="14"/>
  <c r="AW345" i="14"/>
  <c r="BA345" i="14"/>
  <c r="BE345" i="14"/>
  <c r="BI345" i="14"/>
  <c r="BM345" i="14"/>
  <c r="BQ345" i="14"/>
  <c r="BU345" i="14"/>
  <c r="BY345" i="14"/>
  <c r="CC345" i="14"/>
  <c r="CG345" i="14"/>
  <c r="CK345" i="14"/>
  <c r="CO345" i="14"/>
  <c r="CS345" i="14"/>
  <c r="CW345" i="14"/>
  <c r="N345" i="14"/>
  <c r="R345" i="14"/>
  <c r="V345" i="14"/>
  <c r="Z345" i="14"/>
  <c r="AD345" i="14"/>
  <c r="AH345" i="14"/>
  <c r="AL345" i="14"/>
  <c r="AP345" i="14"/>
  <c r="AT345" i="14"/>
  <c r="AX345" i="14"/>
  <c r="BB345" i="14"/>
  <c r="BF345" i="14"/>
  <c r="BJ345" i="14"/>
  <c r="BN345" i="14"/>
  <c r="BR345" i="14"/>
  <c r="BV345" i="14"/>
  <c r="BZ345" i="14"/>
  <c r="CD345" i="14"/>
  <c r="CH345" i="14"/>
  <c r="CL345" i="14"/>
  <c r="CP345" i="14"/>
  <c r="CT345" i="14"/>
  <c r="O345" i="14"/>
  <c r="S345" i="14"/>
  <c r="W345" i="14"/>
  <c r="AA345" i="14"/>
  <c r="AE345" i="14"/>
  <c r="AI345" i="14"/>
  <c r="AM345" i="14"/>
  <c r="AQ345" i="14"/>
  <c r="AU345" i="14"/>
  <c r="AY345" i="14"/>
  <c r="BC345" i="14"/>
  <c r="BG345" i="14"/>
  <c r="BK345" i="14"/>
  <c r="BO345" i="14"/>
  <c r="BS345" i="14"/>
  <c r="BW345" i="14"/>
  <c r="CA345" i="14"/>
  <c r="CE345" i="14"/>
  <c r="CI345" i="14"/>
  <c r="CM345" i="14"/>
  <c r="CQ345" i="14"/>
  <c r="CU345" i="14"/>
  <c r="T345" i="14"/>
  <c r="AJ345" i="14"/>
  <c r="AZ345" i="14"/>
  <c r="BP345" i="14"/>
  <c r="CF345" i="14"/>
  <c r="CV345" i="14"/>
  <c r="X345" i="14"/>
  <c r="AN345" i="14"/>
  <c r="BD345" i="14"/>
  <c r="BT345" i="14"/>
  <c r="CJ345" i="14"/>
  <c r="L345" i="14"/>
  <c r="AB345" i="14"/>
  <c r="AR345" i="14"/>
  <c r="BH345" i="14"/>
  <c r="BX345" i="14"/>
  <c r="CN345" i="14"/>
  <c r="P345" i="14"/>
  <c r="CB345" i="14"/>
  <c r="AF345" i="14"/>
  <c r="CR345" i="14"/>
  <c r="AV345" i="14"/>
  <c r="BL345" i="14"/>
  <c r="F345" i="14"/>
  <c r="I345" i="14"/>
  <c r="K345" i="14"/>
  <c r="J345" i="14"/>
  <c r="N372" i="14"/>
  <c r="R372" i="14"/>
  <c r="V372" i="14"/>
  <c r="Z372" i="14"/>
  <c r="AD372" i="14"/>
  <c r="AH372" i="14"/>
  <c r="AL372" i="14"/>
  <c r="AP372" i="14"/>
  <c r="AT372" i="14"/>
  <c r="AX372" i="14"/>
  <c r="BB372" i="14"/>
  <c r="BF372" i="14"/>
  <c r="BJ372" i="14"/>
  <c r="BN372" i="14"/>
  <c r="BR372" i="14"/>
  <c r="BV372" i="14"/>
  <c r="BZ372" i="14"/>
  <c r="CD372" i="14"/>
  <c r="CH372" i="14"/>
  <c r="CL372" i="14"/>
  <c r="CP372" i="14"/>
  <c r="CT372" i="14"/>
  <c r="O372" i="14"/>
  <c r="S372" i="14"/>
  <c r="W372" i="14"/>
  <c r="AA372" i="14"/>
  <c r="AE372" i="14"/>
  <c r="AI372" i="14"/>
  <c r="AM372" i="14"/>
  <c r="AQ372" i="14"/>
  <c r="AU372" i="14"/>
  <c r="AY372" i="14"/>
  <c r="BC372" i="14"/>
  <c r="L372" i="14"/>
  <c r="P372" i="14"/>
  <c r="T372" i="14"/>
  <c r="X372" i="14"/>
  <c r="AB372" i="14"/>
  <c r="AF372" i="14"/>
  <c r="AJ372" i="14"/>
  <c r="AN372" i="14"/>
  <c r="AR372" i="14"/>
  <c r="AV372" i="14"/>
  <c r="AZ372" i="14"/>
  <c r="BD372" i="14"/>
  <c r="BH372" i="14"/>
  <c r="BL372" i="14"/>
  <c r="BP372" i="14"/>
  <c r="BT372" i="14"/>
  <c r="BX372" i="14"/>
  <c r="CB372" i="14"/>
  <c r="CF372" i="14"/>
  <c r="CJ372" i="14"/>
  <c r="CN372" i="14"/>
  <c r="CR372" i="14"/>
  <c r="CV372" i="14"/>
  <c r="Q372" i="14"/>
  <c r="AG372" i="14"/>
  <c r="AW372" i="14"/>
  <c r="BI372" i="14"/>
  <c r="BQ372" i="14"/>
  <c r="BY372" i="14"/>
  <c r="CG372" i="14"/>
  <c r="CO372" i="14"/>
  <c r="CW372" i="14"/>
  <c r="U372" i="14"/>
  <c r="AK372" i="14"/>
  <c r="BA372" i="14"/>
  <c r="BK372" i="14"/>
  <c r="BS372" i="14"/>
  <c r="CA372" i="14"/>
  <c r="CI372" i="14"/>
  <c r="CQ372" i="14"/>
  <c r="Y372" i="14"/>
  <c r="AO372" i="14"/>
  <c r="BE372" i="14"/>
  <c r="BM372" i="14"/>
  <c r="BU372" i="14"/>
  <c r="CC372" i="14"/>
  <c r="CK372" i="14"/>
  <c r="CS372" i="14"/>
  <c r="BG372" i="14"/>
  <c r="CM372" i="14"/>
  <c r="M372" i="14"/>
  <c r="BO372" i="14"/>
  <c r="CU372" i="14"/>
  <c r="AC372" i="14"/>
  <c r="BW372" i="14"/>
  <c r="AS372" i="14"/>
  <c r="CE372" i="14"/>
  <c r="K372" i="14"/>
  <c r="H372" i="14"/>
  <c r="J372" i="14"/>
  <c r="I372" i="14"/>
  <c r="E372" i="14"/>
  <c r="F372" i="14"/>
  <c r="N368" i="14"/>
  <c r="R368" i="14"/>
  <c r="V368" i="14"/>
  <c r="Z368" i="14"/>
  <c r="AD368" i="14"/>
  <c r="AH368" i="14"/>
  <c r="AL368" i="14"/>
  <c r="AP368" i="14"/>
  <c r="AT368" i="14"/>
  <c r="AX368" i="14"/>
  <c r="BB368" i="14"/>
  <c r="BF368" i="14"/>
  <c r="BJ368" i="14"/>
  <c r="BN368" i="14"/>
  <c r="BR368" i="14"/>
  <c r="BV368" i="14"/>
  <c r="BZ368" i="14"/>
  <c r="CD368" i="14"/>
  <c r="CH368" i="14"/>
  <c r="CL368" i="14"/>
  <c r="CP368" i="14"/>
  <c r="CT368" i="14"/>
  <c r="O368" i="14"/>
  <c r="S368" i="14"/>
  <c r="W368" i="14"/>
  <c r="AA368" i="14"/>
  <c r="AE368" i="14"/>
  <c r="AI368" i="14"/>
  <c r="AM368" i="14"/>
  <c r="AQ368" i="14"/>
  <c r="AU368" i="14"/>
  <c r="AY368" i="14"/>
  <c r="BC368" i="14"/>
  <c r="BG368" i="14"/>
  <c r="BK368" i="14"/>
  <c r="BO368" i="14"/>
  <c r="BS368" i="14"/>
  <c r="BW368" i="14"/>
  <c r="CA368" i="14"/>
  <c r="CE368" i="14"/>
  <c r="CI368" i="14"/>
  <c r="CM368" i="14"/>
  <c r="CQ368" i="14"/>
  <c r="CU368" i="14"/>
  <c r="L368" i="14"/>
  <c r="P368" i="14"/>
  <c r="T368" i="14"/>
  <c r="X368" i="14"/>
  <c r="AB368" i="14"/>
  <c r="AF368" i="14"/>
  <c r="AJ368" i="14"/>
  <c r="AN368" i="14"/>
  <c r="AR368" i="14"/>
  <c r="AV368" i="14"/>
  <c r="AZ368" i="14"/>
  <c r="BD368" i="14"/>
  <c r="BH368" i="14"/>
  <c r="BL368" i="14"/>
  <c r="BP368" i="14"/>
  <c r="BT368" i="14"/>
  <c r="BX368" i="14"/>
  <c r="CB368" i="14"/>
  <c r="CF368" i="14"/>
  <c r="CJ368" i="14"/>
  <c r="CN368" i="14"/>
  <c r="CR368" i="14"/>
  <c r="CV368" i="14"/>
  <c r="Y368" i="14"/>
  <c r="AO368" i="14"/>
  <c r="BE368" i="14"/>
  <c r="BU368" i="14"/>
  <c r="CK368" i="14"/>
  <c r="M368" i="14"/>
  <c r="AC368" i="14"/>
  <c r="AS368" i="14"/>
  <c r="BI368" i="14"/>
  <c r="BY368" i="14"/>
  <c r="CO368" i="14"/>
  <c r="Q368" i="14"/>
  <c r="AG368" i="14"/>
  <c r="AW368" i="14"/>
  <c r="BM368" i="14"/>
  <c r="CC368" i="14"/>
  <c r="CS368" i="14"/>
  <c r="AK368" i="14"/>
  <c r="CW368" i="14"/>
  <c r="BA368" i="14"/>
  <c r="BQ368" i="14"/>
  <c r="CG368" i="14"/>
  <c r="K368" i="14"/>
  <c r="H368" i="14"/>
  <c r="F368" i="14"/>
  <c r="I368" i="14"/>
  <c r="E368" i="14"/>
  <c r="U368" i="14"/>
  <c r="J368" i="14"/>
  <c r="L364" i="14"/>
  <c r="P364" i="14"/>
  <c r="T364" i="14"/>
  <c r="X364" i="14"/>
  <c r="AB364" i="14"/>
  <c r="AF364" i="14"/>
  <c r="AJ364" i="14"/>
  <c r="AN364" i="14"/>
  <c r="AR364" i="14"/>
  <c r="AV364" i="14"/>
  <c r="AZ364" i="14"/>
  <c r="BD364" i="14"/>
  <c r="BH364" i="14"/>
  <c r="BL364" i="14"/>
  <c r="BP364" i="14"/>
  <c r="BT364" i="14"/>
  <c r="BX364" i="14"/>
  <c r="CB364" i="14"/>
  <c r="CF364" i="14"/>
  <c r="CJ364" i="14"/>
  <c r="CN364" i="14"/>
  <c r="CR364" i="14"/>
  <c r="CV364" i="14"/>
  <c r="N364" i="14"/>
  <c r="S364" i="14"/>
  <c r="Y364" i="14"/>
  <c r="AD364" i="14"/>
  <c r="AI364" i="14"/>
  <c r="AO364" i="14"/>
  <c r="AT364" i="14"/>
  <c r="AY364" i="14"/>
  <c r="BE364" i="14"/>
  <c r="BJ364" i="14"/>
  <c r="BO364" i="14"/>
  <c r="BU364" i="14"/>
  <c r="BZ364" i="14"/>
  <c r="CE364" i="14"/>
  <c r="CK364" i="14"/>
  <c r="CP364" i="14"/>
  <c r="CU364" i="14"/>
  <c r="O364" i="14"/>
  <c r="U364" i="14"/>
  <c r="Z364" i="14"/>
  <c r="AE364" i="14"/>
  <c r="AK364" i="14"/>
  <c r="AP364" i="14"/>
  <c r="AU364" i="14"/>
  <c r="BA364" i="14"/>
  <c r="BF364" i="14"/>
  <c r="BK364" i="14"/>
  <c r="BQ364" i="14"/>
  <c r="BV364" i="14"/>
  <c r="CA364" i="14"/>
  <c r="CG364" i="14"/>
  <c r="CL364" i="14"/>
  <c r="CQ364" i="14"/>
  <c r="CW364" i="14"/>
  <c r="Q364" i="14"/>
  <c r="V364" i="14"/>
  <c r="AA364" i="14"/>
  <c r="AG364" i="14"/>
  <c r="AL364" i="14"/>
  <c r="AQ364" i="14"/>
  <c r="AW364" i="14"/>
  <c r="BB364" i="14"/>
  <c r="BG364" i="14"/>
  <c r="BM364" i="14"/>
  <c r="BR364" i="14"/>
  <c r="BW364" i="14"/>
  <c r="CC364" i="14"/>
  <c r="CH364" i="14"/>
  <c r="CM364" i="14"/>
  <c r="CS364" i="14"/>
  <c r="R364" i="14"/>
  <c r="AM364" i="14"/>
  <c r="BI364" i="14"/>
  <c r="CD364" i="14"/>
  <c r="W364" i="14"/>
  <c r="AS364" i="14"/>
  <c r="BN364" i="14"/>
  <c r="CI364" i="14"/>
  <c r="AC364" i="14"/>
  <c r="AX364" i="14"/>
  <c r="BS364" i="14"/>
  <c r="CO364" i="14"/>
  <c r="BY364" i="14"/>
  <c r="M364" i="14"/>
  <c r="CT364" i="14"/>
  <c r="AH364" i="14"/>
  <c r="K364" i="14"/>
  <c r="H364" i="14"/>
  <c r="BC364" i="14"/>
  <c r="I364" i="14"/>
  <c r="E364" i="14"/>
  <c r="J364" i="14"/>
  <c r="F364" i="14"/>
  <c r="L360" i="14"/>
  <c r="P360" i="14"/>
  <c r="T360" i="14"/>
  <c r="X360" i="14"/>
  <c r="AB360" i="14"/>
  <c r="AF360" i="14"/>
  <c r="AJ360" i="14"/>
  <c r="AN360" i="14"/>
  <c r="AR360" i="14"/>
  <c r="AV360" i="14"/>
  <c r="AZ360" i="14"/>
  <c r="BD360" i="14"/>
  <c r="BH360" i="14"/>
  <c r="BL360" i="14"/>
  <c r="BP360" i="14"/>
  <c r="BT360" i="14"/>
  <c r="BX360" i="14"/>
  <c r="CB360" i="14"/>
  <c r="CF360" i="14"/>
  <c r="CJ360" i="14"/>
  <c r="CN360" i="14"/>
  <c r="CR360" i="14"/>
  <c r="CV360" i="14"/>
  <c r="N360" i="14"/>
  <c r="R360" i="14"/>
  <c r="V360" i="14"/>
  <c r="Z360" i="14"/>
  <c r="AD360" i="14"/>
  <c r="AH360" i="14"/>
  <c r="AL360" i="14"/>
  <c r="AP360" i="14"/>
  <c r="AT360" i="14"/>
  <c r="AX360" i="14"/>
  <c r="BB360" i="14"/>
  <c r="BF360" i="14"/>
  <c r="BJ360" i="14"/>
  <c r="BN360" i="14"/>
  <c r="BR360" i="14"/>
  <c r="BV360" i="14"/>
  <c r="BZ360" i="14"/>
  <c r="CD360" i="14"/>
  <c r="CH360" i="14"/>
  <c r="CL360" i="14"/>
  <c r="CP360" i="14"/>
  <c r="CT360" i="14"/>
  <c r="Q360" i="14"/>
  <c r="Y360" i="14"/>
  <c r="AG360" i="14"/>
  <c r="AO360" i="14"/>
  <c r="AW360" i="14"/>
  <c r="BE360" i="14"/>
  <c r="BM360" i="14"/>
  <c r="BU360" i="14"/>
  <c r="CC360" i="14"/>
  <c r="CK360" i="14"/>
  <c r="CS360" i="14"/>
  <c r="S360" i="14"/>
  <c r="AA360" i="14"/>
  <c r="AI360" i="14"/>
  <c r="AQ360" i="14"/>
  <c r="AY360" i="14"/>
  <c r="BG360" i="14"/>
  <c r="BO360" i="14"/>
  <c r="BW360" i="14"/>
  <c r="CE360" i="14"/>
  <c r="CM360" i="14"/>
  <c r="CU360" i="14"/>
  <c r="M360" i="14"/>
  <c r="U360" i="14"/>
  <c r="AC360" i="14"/>
  <c r="AK360" i="14"/>
  <c r="AS360" i="14"/>
  <c r="BA360" i="14"/>
  <c r="BI360" i="14"/>
  <c r="BQ360" i="14"/>
  <c r="BY360" i="14"/>
  <c r="CG360" i="14"/>
  <c r="CO360" i="14"/>
  <c r="CW360" i="14"/>
  <c r="AM360" i="14"/>
  <c r="BS360" i="14"/>
  <c r="O360" i="14"/>
  <c r="AU360" i="14"/>
  <c r="CA360" i="14"/>
  <c r="W360" i="14"/>
  <c r="BC360" i="14"/>
  <c r="CI360" i="14"/>
  <c r="AE360" i="14"/>
  <c r="BK360" i="14"/>
  <c r="CQ360" i="14"/>
  <c r="K360" i="14"/>
  <c r="H360" i="14"/>
  <c r="F360" i="14"/>
  <c r="I360" i="14"/>
  <c r="E360" i="14"/>
  <c r="J360" i="14"/>
  <c r="M383" i="14"/>
  <c r="Q383" i="14"/>
  <c r="U383" i="14"/>
  <c r="Y383" i="14"/>
  <c r="AC383" i="14"/>
  <c r="AG383" i="14"/>
  <c r="AK383" i="14"/>
  <c r="AO383" i="14"/>
  <c r="AS383" i="14"/>
  <c r="AW383" i="14"/>
  <c r="BA383" i="14"/>
  <c r="BE383" i="14"/>
  <c r="BI383" i="14"/>
  <c r="BM383" i="14"/>
  <c r="BQ383" i="14"/>
  <c r="BU383" i="14"/>
  <c r="BY383" i="14"/>
  <c r="CC383" i="14"/>
  <c r="CG383" i="14"/>
  <c r="CK383" i="14"/>
  <c r="CO383" i="14"/>
  <c r="CS383" i="14"/>
  <c r="CW383" i="14"/>
  <c r="N383" i="14"/>
  <c r="R383" i="14"/>
  <c r="V383" i="14"/>
  <c r="Z383" i="14"/>
  <c r="AD383" i="14"/>
  <c r="AH383" i="14"/>
  <c r="AL383" i="14"/>
  <c r="AP383" i="14"/>
  <c r="AT383" i="14"/>
  <c r="AX383" i="14"/>
  <c r="BB383" i="14"/>
  <c r="BF383" i="14"/>
  <c r="BJ383" i="14"/>
  <c r="BN383" i="14"/>
  <c r="BR383" i="14"/>
  <c r="BV383" i="14"/>
  <c r="BZ383" i="14"/>
  <c r="CD383" i="14"/>
  <c r="CH383" i="14"/>
  <c r="CL383" i="14"/>
  <c r="CP383" i="14"/>
  <c r="CT383" i="14"/>
  <c r="S383" i="14"/>
  <c r="AA383" i="14"/>
  <c r="AI383" i="14"/>
  <c r="AQ383" i="14"/>
  <c r="AY383" i="14"/>
  <c r="BG383" i="14"/>
  <c r="BO383" i="14"/>
  <c r="BW383" i="14"/>
  <c r="CE383" i="14"/>
  <c r="CM383" i="14"/>
  <c r="CU383" i="14"/>
  <c r="L383" i="14"/>
  <c r="T383" i="14"/>
  <c r="AB383" i="14"/>
  <c r="AJ383" i="14"/>
  <c r="AR383" i="14"/>
  <c r="AZ383" i="14"/>
  <c r="BH383" i="14"/>
  <c r="BP383" i="14"/>
  <c r="BX383" i="14"/>
  <c r="CF383" i="14"/>
  <c r="CN383" i="14"/>
  <c r="CV383" i="14"/>
  <c r="O383" i="14"/>
  <c r="W383" i="14"/>
  <c r="AE383" i="14"/>
  <c r="AM383" i="14"/>
  <c r="AU383" i="14"/>
  <c r="BC383" i="14"/>
  <c r="BK383" i="14"/>
  <c r="BS383" i="14"/>
  <c r="CA383" i="14"/>
  <c r="CI383" i="14"/>
  <c r="CQ383" i="14"/>
  <c r="AF383" i="14"/>
  <c r="BL383" i="14"/>
  <c r="CR383" i="14"/>
  <c r="AN383" i="14"/>
  <c r="BT383" i="14"/>
  <c r="P383" i="14"/>
  <c r="AV383" i="14"/>
  <c r="CB383" i="14"/>
  <c r="X383" i="14"/>
  <c r="J383" i="14"/>
  <c r="H383" i="14"/>
  <c r="BD383" i="14"/>
  <c r="K383" i="14"/>
  <c r="E383" i="14"/>
  <c r="I383" i="14"/>
  <c r="CJ383" i="14"/>
  <c r="F383" i="14"/>
  <c r="M379" i="14"/>
  <c r="Q379" i="14"/>
  <c r="U379" i="14"/>
  <c r="Y379" i="14"/>
  <c r="AC379" i="14"/>
  <c r="AG379" i="14"/>
  <c r="AK379" i="14"/>
  <c r="AO379" i="14"/>
  <c r="AS379" i="14"/>
  <c r="AW379" i="14"/>
  <c r="BA379" i="14"/>
  <c r="BE379" i="14"/>
  <c r="BI379" i="14"/>
  <c r="BM379" i="14"/>
  <c r="BQ379" i="14"/>
  <c r="BU379" i="14"/>
  <c r="BY379" i="14"/>
  <c r="CC379" i="14"/>
  <c r="CG379" i="14"/>
  <c r="CK379" i="14"/>
  <c r="CO379" i="14"/>
  <c r="CS379" i="14"/>
  <c r="CW379" i="14"/>
  <c r="N379" i="14"/>
  <c r="R379" i="14"/>
  <c r="V379" i="14"/>
  <c r="Z379" i="14"/>
  <c r="AD379" i="14"/>
  <c r="AH379" i="14"/>
  <c r="AL379" i="14"/>
  <c r="AP379" i="14"/>
  <c r="AT379" i="14"/>
  <c r="AX379" i="14"/>
  <c r="BB379" i="14"/>
  <c r="BF379" i="14"/>
  <c r="BJ379" i="14"/>
  <c r="BN379" i="14"/>
  <c r="BR379" i="14"/>
  <c r="BV379" i="14"/>
  <c r="BZ379" i="14"/>
  <c r="CD379" i="14"/>
  <c r="CH379" i="14"/>
  <c r="CL379" i="14"/>
  <c r="CP379" i="14"/>
  <c r="CT379" i="14"/>
  <c r="O379" i="14"/>
  <c r="S379" i="14"/>
  <c r="W379" i="14"/>
  <c r="AA379" i="14"/>
  <c r="AE379" i="14"/>
  <c r="AI379" i="14"/>
  <c r="AM379" i="14"/>
  <c r="AQ379" i="14"/>
  <c r="AU379" i="14"/>
  <c r="AY379" i="14"/>
  <c r="BC379" i="14"/>
  <c r="BG379" i="14"/>
  <c r="BK379" i="14"/>
  <c r="BO379" i="14"/>
  <c r="BS379" i="14"/>
  <c r="BW379" i="14"/>
  <c r="CA379" i="14"/>
  <c r="CE379" i="14"/>
  <c r="CI379" i="14"/>
  <c r="CM379" i="14"/>
  <c r="CQ379" i="14"/>
  <c r="CU379" i="14"/>
  <c r="L379" i="14"/>
  <c r="AB379" i="14"/>
  <c r="AR379" i="14"/>
  <c r="BH379" i="14"/>
  <c r="BX379" i="14"/>
  <c r="CN379" i="14"/>
  <c r="P379" i="14"/>
  <c r="AF379" i="14"/>
  <c r="AV379" i="14"/>
  <c r="BL379" i="14"/>
  <c r="CB379" i="14"/>
  <c r="CR379" i="14"/>
  <c r="T379" i="14"/>
  <c r="AJ379" i="14"/>
  <c r="AZ379" i="14"/>
  <c r="BP379" i="14"/>
  <c r="CF379" i="14"/>
  <c r="CV379" i="14"/>
  <c r="BD379" i="14"/>
  <c r="BT379" i="14"/>
  <c r="X379" i="14"/>
  <c r="CJ379" i="14"/>
  <c r="AN379" i="14"/>
  <c r="J379" i="14"/>
  <c r="I379" i="14"/>
  <c r="K379" i="14"/>
  <c r="E379" i="14"/>
  <c r="F379" i="14"/>
  <c r="H379" i="14"/>
  <c r="L375" i="14"/>
  <c r="P375" i="14"/>
  <c r="T375" i="14"/>
  <c r="X375" i="14"/>
  <c r="AB375" i="14"/>
  <c r="AF375" i="14"/>
  <c r="AJ375" i="14"/>
  <c r="AN375" i="14"/>
  <c r="AR375" i="14"/>
  <c r="N375" i="14"/>
  <c r="R375" i="14"/>
  <c r="V375" i="14"/>
  <c r="Z375" i="14"/>
  <c r="AD375" i="14"/>
  <c r="AH375" i="14"/>
  <c r="AL375" i="14"/>
  <c r="AP375" i="14"/>
  <c r="AT375" i="14"/>
  <c r="AX375" i="14"/>
  <c r="BB375" i="14"/>
  <c r="BF375" i="14"/>
  <c r="BJ375" i="14"/>
  <c r="BN375" i="14"/>
  <c r="BR375" i="14"/>
  <c r="O375" i="14"/>
  <c r="W375" i="14"/>
  <c r="AE375" i="14"/>
  <c r="AM375" i="14"/>
  <c r="AU375" i="14"/>
  <c r="AZ375" i="14"/>
  <c r="BE375" i="14"/>
  <c r="BK375" i="14"/>
  <c r="BP375" i="14"/>
  <c r="BU375" i="14"/>
  <c r="BY375" i="14"/>
  <c r="CC375" i="14"/>
  <c r="CG375" i="14"/>
  <c r="CK375" i="14"/>
  <c r="CO375" i="14"/>
  <c r="CS375" i="14"/>
  <c r="CW375" i="14"/>
  <c r="Q375" i="14"/>
  <c r="Y375" i="14"/>
  <c r="AG375" i="14"/>
  <c r="AO375" i="14"/>
  <c r="AV375" i="14"/>
  <c r="BA375" i="14"/>
  <c r="BG375" i="14"/>
  <c r="BL375" i="14"/>
  <c r="BQ375" i="14"/>
  <c r="BV375" i="14"/>
  <c r="BZ375" i="14"/>
  <c r="CD375" i="14"/>
  <c r="CH375" i="14"/>
  <c r="CL375" i="14"/>
  <c r="CP375" i="14"/>
  <c r="CT375" i="14"/>
  <c r="S375" i="14"/>
  <c r="AA375" i="14"/>
  <c r="AI375" i="14"/>
  <c r="AQ375" i="14"/>
  <c r="AW375" i="14"/>
  <c r="BC375" i="14"/>
  <c r="BH375" i="14"/>
  <c r="BM375" i="14"/>
  <c r="BS375" i="14"/>
  <c r="BW375" i="14"/>
  <c r="CA375" i="14"/>
  <c r="CE375" i="14"/>
  <c r="CI375" i="14"/>
  <c r="CM375" i="14"/>
  <c r="CQ375" i="14"/>
  <c r="CU375" i="14"/>
  <c r="M375" i="14"/>
  <c r="AS375" i="14"/>
  <c r="BO375" i="14"/>
  <c r="CF375" i="14"/>
  <c r="CV375" i="14"/>
  <c r="U375" i="14"/>
  <c r="AY375" i="14"/>
  <c r="BT375" i="14"/>
  <c r="CJ375" i="14"/>
  <c r="AC375" i="14"/>
  <c r="BD375" i="14"/>
  <c r="BX375" i="14"/>
  <c r="CN375" i="14"/>
  <c r="CR375" i="14"/>
  <c r="AK375" i="14"/>
  <c r="BI375" i="14"/>
  <c r="J375" i="14"/>
  <c r="I375" i="14"/>
  <c r="H375" i="14"/>
  <c r="K375" i="14"/>
  <c r="E375" i="14"/>
  <c r="F375" i="14"/>
  <c r="CB375" i="14"/>
  <c r="M393" i="14"/>
  <c r="Q393" i="14"/>
  <c r="U393" i="14"/>
  <c r="Y393" i="14"/>
  <c r="AC393" i="14"/>
  <c r="AG393" i="14"/>
  <c r="AK393" i="14"/>
  <c r="AO393" i="14"/>
  <c r="AS393" i="14"/>
  <c r="AW393" i="14"/>
  <c r="BA393" i="14"/>
  <c r="BE393" i="14"/>
  <c r="BI393" i="14"/>
  <c r="BM393" i="14"/>
  <c r="BQ393" i="14"/>
  <c r="BU393" i="14"/>
  <c r="BY393" i="14"/>
  <c r="CC393" i="14"/>
  <c r="CG393" i="14"/>
  <c r="CK393" i="14"/>
  <c r="CO393" i="14"/>
  <c r="CS393" i="14"/>
  <c r="CW393" i="14"/>
  <c r="N393" i="14"/>
  <c r="R393" i="14"/>
  <c r="V393" i="14"/>
  <c r="Z393" i="14"/>
  <c r="AD393" i="14"/>
  <c r="AH393" i="14"/>
  <c r="AL393" i="14"/>
  <c r="AP393" i="14"/>
  <c r="AT393" i="14"/>
  <c r="AX393" i="14"/>
  <c r="BB393" i="14"/>
  <c r="BF393" i="14"/>
  <c r="BJ393" i="14"/>
  <c r="BN393" i="14"/>
  <c r="BR393" i="14"/>
  <c r="BV393" i="14"/>
  <c r="BZ393" i="14"/>
  <c r="CD393" i="14"/>
  <c r="CH393" i="14"/>
  <c r="CL393" i="14"/>
  <c r="CP393" i="14"/>
  <c r="CT393" i="14"/>
  <c r="O393" i="14"/>
  <c r="S393" i="14"/>
  <c r="W393" i="14"/>
  <c r="AA393" i="14"/>
  <c r="AE393" i="14"/>
  <c r="AI393" i="14"/>
  <c r="AM393" i="14"/>
  <c r="AQ393" i="14"/>
  <c r="AU393" i="14"/>
  <c r="AY393" i="14"/>
  <c r="BC393" i="14"/>
  <c r="BG393" i="14"/>
  <c r="BK393" i="14"/>
  <c r="BO393" i="14"/>
  <c r="BS393" i="14"/>
  <c r="BW393" i="14"/>
  <c r="CA393" i="14"/>
  <c r="CE393" i="14"/>
  <c r="CI393" i="14"/>
  <c r="CM393" i="14"/>
  <c r="CQ393" i="14"/>
  <c r="CU393" i="14"/>
  <c r="L393" i="14"/>
  <c r="AB393" i="14"/>
  <c r="AR393" i="14"/>
  <c r="BH393" i="14"/>
  <c r="BX393" i="14"/>
  <c r="CN393" i="14"/>
  <c r="P393" i="14"/>
  <c r="AF393" i="14"/>
  <c r="AV393" i="14"/>
  <c r="BL393" i="14"/>
  <c r="CB393" i="14"/>
  <c r="CR393" i="14"/>
  <c r="T393" i="14"/>
  <c r="AJ393" i="14"/>
  <c r="AZ393" i="14"/>
  <c r="BP393" i="14"/>
  <c r="CF393" i="14"/>
  <c r="CV393" i="14"/>
  <c r="BT393" i="14"/>
  <c r="F393" i="14"/>
  <c r="X393" i="14"/>
  <c r="CJ393" i="14"/>
  <c r="I393" i="14"/>
  <c r="H393" i="14"/>
  <c r="K393" i="14"/>
  <c r="AN393" i="14"/>
  <c r="J393" i="14"/>
  <c r="BD393" i="14"/>
  <c r="E393" i="14"/>
  <c r="M389" i="14"/>
  <c r="Q389" i="14"/>
  <c r="U389" i="14"/>
  <c r="Y389" i="14"/>
  <c r="AC389" i="14"/>
  <c r="AG389" i="14"/>
  <c r="AK389" i="14"/>
  <c r="AO389" i="14"/>
  <c r="AS389" i="14"/>
  <c r="AW389" i="14"/>
  <c r="BA389" i="14"/>
  <c r="BE389" i="14"/>
  <c r="BI389" i="14"/>
  <c r="BM389" i="14"/>
  <c r="BQ389" i="14"/>
  <c r="BU389" i="14"/>
  <c r="BY389" i="14"/>
  <c r="CC389" i="14"/>
  <c r="CG389" i="14"/>
  <c r="CK389" i="14"/>
  <c r="CO389" i="14"/>
  <c r="CS389" i="14"/>
  <c r="CW389" i="14"/>
  <c r="N389" i="14"/>
  <c r="R389" i="14"/>
  <c r="V389" i="14"/>
  <c r="Z389" i="14"/>
  <c r="AD389" i="14"/>
  <c r="AH389" i="14"/>
  <c r="AL389" i="14"/>
  <c r="AP389" i="14"/>
  <c r="AT389" i="14"/>
  <c r="AX389" i="14"/>
  <c r="BB389" i="14"/>
  <c r="BF389" i="14"/>
  <c r="BJ389" i="14"/>
  <c r="BN389" i="14"/>
  <c r="BR389" i="14"/>
  <c r="BV389" i="14"/>
  <c r="BZ389" i="14"/>
  <c r="CD389" i="14"/>
  <c r="CH389" i="14"/>
  <c r="CL389" i="14"/>
  <c r="CP389" i="14"/>
  <c r="CT389" i="14"/>
  <c r="O389" i="14"/>
  <c r="S389" i="14"/>
  <c r="W389" i="14"/>
  <c r="AA389" i="14"/>
  <c r="AE389" i="14"/>
  <c r="AI389" i="14"/>
  <c r="AM389" i="14"/>
  <c r="AQ389" i="14"/>
  <c r="AU389" i="14"/>
  <c r="AY389" i="14"/>
  <c r="BC389" i="14"/>
  <c r="BG389" i="14"/>
  <c r="BK389" i="14"/>
  <c r="BO389" i="14"/>
  <c r="BS389" i="14"/>
  <c r="BW389" i="14"/>
  <c r="CA389" i="14"/>
  <c r="CE389" i="14"/>
  <c r="CI389" i="14"/>
  <c r="CM389" i="14"/>
  <c r="CQ389" i="14"/>
  <c r="CU389" i="14"/>
  <c r="T389" i="14"/>
  <c r="AJ389" i="14"/>
  <c r="AZ389" i="14"/>
  <c r="BP389" i="14"/>
  <c r="CF389" i="14"/>
  <c r="CV389" i="14"/>
  <c r="X389" i="14"/>
  <c r="AN389" i="14"/>
  <c r="BD389" i="14"/>
  <c r="BT389" i="14"/>
  <c r="CJ389" i="14"/>
  <c r="L389" i="14"/>
  <c r="AB389" i="14"/>
  <c r="AR389" i="14"/>
  <c r="BH389" i="14"/>
  <c r="BX389" i="14"/>
  <c r="CN389" i="14"/>
  <c r="AV389" i="14"/>
  <c r="F389" i="14"/>
  <c r="K389" i="14"/>
  <c r="BL389" i="14"/>
  <c r="I389" i="14"/>
  <c r="H389" i="14"/>
  <c r="E389" i="14"/>
  <c r="P389" i="14"/>
  <c r="CB389" i="14"/>
  <c r="J389" i="14"/>
  <c r="AF389" i="14"/>
  <c r="CR389" i="14"/>
  <c r="M385" i="14"/>
  <c r="Q385" i="14"/>
  <c r="U385" i="14"/>
  <c r="Y385" i="14"/>
  <c r="AC385" i="14"/>
  <c r="AG385" i="14"/>
  <c r="AK385" i="14"/>
  <c r="AO385" i="14"/>
  <c r="AS385" i="14"/>
  <c r="AW385" i="14"/>
  <c r="BA385" i="14"/>
  <c r="BE385" i="14"/>
  <c r="BI385" i="14"/>
  <c r="BM385" i="14"/>
  <c r="BQ385" i="14"/>
  <c r="BU385" i="14"/>
  <c r="BY385" i="14"/>
  <c r="CC385" i="14"/>
  <c r="CG385" i="14"/>
  <c r="CK385" i="14"/>
  <c r="CO385" i="14"/>
  <c r="CS385" i="14"/>
  <c r="CW385" i="14"/>
  <c r="N385" i="14"/>
  <c r="R385" i="14"/>
  <c r="V385" i="14"/>
  <c r="Z385" i="14"/>
  <c r="AD385" i="14"/>
  <c r="AH385" i="14"/>
  <c r="AL385" i="14"/>
  <c r="AP385" i="14"/>
  <c r="AT385" i="14"/>
  <c r="AX385" i="14"/>
  <c r="BB385" i="14"/>
  <c r="BF385" i="14"/>
  <c r="BJ385" i="14"/>
  <c r="BN385" i="14"/>
  <c r="BR385" i="14"/>
  <c r="BV385" i="14"/>
  <c r="BZ385" i="14"/>
  <c r="CD385" i="14"/>
  <c r="CH385" i="14"/>
  <c r="CL385" i="14"/>
  <c r="CP385" i="14"/>
  <c r="CT385" i="14"/>
  <c r="O385" i="14"/>
  <c r="W385" i="14"/>
  <c r="AE385" i="14"/>
  <c r="AM385" i="14"/>
  <c r="AU385" i="14"/>
  <c r="BC385" i="14"/>
  <c r="BK385" i="14"/>
  <c r="BS385" i="14"/>
  <c r="CA385" i="14"/>
  <c r="CI385" i="14"/>
  <c r="CQ385" i="14"/>
  <c r="P385" i="14"/>
  <c r="X385" i="14"/>
  <c r="AF385" i="14"/>
  <c r="AN385" i="14"/>
  <c r="AV385" i="14"/>
  <c r="BD385" i="14"/>
  <c r="BL385" i="14"/>
  <c r="BT385" i="14"/>
  <c r="CB385" i="14"/>
  <c r="CJ385" i="14"/>
  <c r="CR385" i="14"/>
  <c r="S385" i="14"/>
  <c r="AA385" i="14"/>
  <c r="AI385" i="14"/>
  <c r="AQ385" i="14"/>
  <c r="AY385" i="14"/>
  <c r="BG385" i="14"/>
  <c r="BO385" i="14"/>
  <c r="BW385" i="14"/>
  <c r="CE385" i="14"/>
  <c r="CM385" i="14"/>
  <c r="CU385" i="14"/>
  <c r="L385" i="14"/>
  <c r="AR385" i="14"/>
  <c r="BX385" i="14"/>
  <c r="T385" i="14"/>
  <c r="AZ385" i="14"/>
  <c r="CF385" i="14"/>
  <c r="AB385" i="14"/>
  <c r="BH385" i="14"/>
  <c r="CN385" i="14"/>
  <c r="CV385" i="14"/>
  <c r="F385" i="14"/>
  <c r="K385" i="14"/>
  <c r="I385" i="14"/>
  <c r="H385" i="14"/>
  <c r="AJ385" i="14"/>
  <c r="J385" i="14"/>
  <c r="BP385" i="14"/>
  <c r="E385" i="14"/>
  <c r="M401" i="14"/>
  <c r="Q401" i="14"/>
  <c r="U401" i="14"/>
  <c r="Y401" i="14"/>
  <c r="AC401" i="14"/>
  <c r="AG401" i="14"/>
  <c r="AK401" i="14"/>
  <c r="AO401" i="14"/>
  <c r="AS401" i="14"/>
  <c r="AW401" i="14"/>
  <c r="BA401" i="14"/>
  <c r="BE401" i="14"/>
  <c r="BI401" i="14"/>
  <c r="BM401" i="14"/>
  <c r="BQ401" i="14"/>
  <c r="BU401" i="14"/>
  <c r="BY401" i="14"/>
  <c r="CC401" i="14"/>
  <c r="CG401" i="14"/>
  <c r="CK401" i="14"/>
  <c r="CO401" i="14"/>
  <c r="CS401" i="14"/>
  <c r="CW401" i="14"/>
  <c r="O401" i="14"/>
  <c r="S401" i="14"/>
  <c r="W401" i="14"/>
  <c r="AA401" i="14"/>
  <c r="AE401" i="14"/>
  <c r="AI401" i="14"/>
  <c r="AM401" i="14"/>
  <c r="AQ401" i="14"/>
  <c r="AU401" i="14"/>
  <c r="AY401" i="14"/>
  <c r="BC401" i="14"/>
  <c r="BG401" i="14"/>
  <c r="BK401" i="14"/>
  <c r="BO401" i="14"/>
  <c r="BS401" i="14"/>
  <c r="BW401" i="14"/>
  <c r="CA401" i="14"/>
  <c r="CE401" i="14"/>
  <c r="CI401" i="14"/>
  <c r="CM401" i="14"/>
  <c r="CQ401" i="14"/>
  <c r="CU401" i="14"/>
  <c r="R401" i="14"/>
  <c r="Z401" i="14"/>
  <c r="AH401" i="14"/>
  <c r="AP401" i="14"/>
  <c r="AX401" i="14"/>
  <c r="BF401" i="14"/>
  <c r="BN401" i="14"/>
  <c r="BV401" i="14"/>
  <c r="CD401" i="14"/>
  <c r="CL401" i="14"/>
  <c r="CT401" i="14"/>
  <c r="L401" i="14"/>
  <c r="T401" i="14"/>
  <c r="AB401" i="14"/>
  <c r="AJ401" i="14"/>
  <c r="AR401" i="14"/>
  <c r="AZ401" i="14"/>
  <c r="BH401" i="14"/>
  <c r="BP401" i="14"/>
  <c r="BX401" i="14"/>
  <c r="CF401" i="14"/>
  <c r="CN401" i="14"/>
  <c r="CV401" i="14"/>
  <c r="N401" i="14"/>
  <c r="V401" i="14"/>
  <c r="AD401" i="14"/>
  <c r="AL401" i="14"/>
  <c r="AT401" i="14"/>
  <c r="BB401" i="14"/>
  <c r="BJ401" i="14"/>
  <c r="BR401" i="14"/>
  <c r="BZ401" i="14"/>
  <c r="CH401" i="14"/>
  <c r="CP401" i="14"/>
  <c r="AN401" i="14"/>
  <c r="BT401" i="14"/>
  <c r="F401" i="14"/>
  <c r="P401" i="14"/>
  <c r="AV401" i="14"/>
  <c r="CB401" i="14"/>
  <c r="I401" i="14"/>
  <c r="H401" i="14"/>
  <c r="K401" i="14"/>
  <c r="X401" i="14"/>
  <c r="BD401" i="14"/>
  <c r="CJ401" i="14"/>
  <c r="J401" i="14"/>
  <c r="AF401" i="14"/>
  <c r="BL401" i="14"/>
  <c r="CR401" i="14"/>
  <c r="E401" i="14"/>
  <c r="M397" i="14"/>
  <c r="Q397" i="14"/>
  <c r="U397" i="14"/>
  <c r="Y397" i="14"/>
  <c r="AC397" i="14"/>
  <c r="AG397" i="14"/>
  <c r="AK397" i="14"/>
  <c r="AO397" i="14"/>
  <c r="AS397" i="14"/>
  <c r="AW397" i="14"/>
  <c r="BA397" i="14"/>
  <c r="BE397" i="14"/>
  <c r="BI397" i="14"/>
  <c r="BM397" i="14"/>
  <c r="BQ397" i="14"/>
  <c r="BU397" i="14"/>
  <c r="BY397" i="14"/>
  <c r="CC397" i="14"/>
  <c r="CG397" i="14"/>
  <c r="CK397" i="14"/>
  <c r="CO397" i="14"/>
  <c r="CS397" i="14"/>
  <c r="CW397" i="14"/>
  <c r="O397" i="14"/>
  <c r="S397" i="14"/>
  <c r="W397" i="14"/>
  <c r="AA397" i="14"/>
  <c r="AE397" i="14"/>
  <c r="AI397" i="14"/>
  <c r="AM397" i="14"/>
  <c r="AQ397" i="14"/>
  <c r="AU397" i="14"/>
  <c r="AY397" i="14"/>
  <c r="BC397" i="14"/>
  <c r="BG397" i="14"/>
  <c r="BK397" i="14"/>
  <c r="BO397" i="14"/>
  <c r="BS397" i="14"/>
  <c r="BW397" i="14"/>
  <c r="CA397" i="14"/>
  <c r="CE397" i="14"/>
  <c r="CI397" i="14"/>
  <c r="CM397" i="14"/>
  <c r="CQ397" i="14"/>
  <c r="CU397" i="14"/>
  <c r="R397" i="14"/>
  <c r="Z397" i="14"/>
  <c r="AH397" i="14"/>
  <c r="AP397" i="14"/>
  <c r="AX397" i="14"/>
  <c r="BF397" i="14"/>
  <c r="BN397" i="14"/>
  <c r="BV397" i="14"/>
  <c r="CD397" i="14"/>
  <c r="CL397" i="14"/>
  <c r="CT397" i="14"/>
  <c r="L397" i="14"/>
  <c r="T397" i="14"/>
  <c r="AB397" i="14"/>
  <c r="AJ397" i="14"/>
  <c r="AR397" i="14"/>
  <c r="AZ397" i="14"/>
  <c r="BH397" i="14"/>
  <c r="BP397" i="14"/>
  <c r="BX397" i="14"/>
  <c r="CF397" i="14"/>
  <c r="CN397" i="14"/>
  <c r="CV397" i="14"/>
  <c r="N397" i="14"/>
  <c r="V397" i="14"/>
  <c r="AD397" i="14"/>
  <c r="AL397" i="14"/>
  <c r="AT397" i="14"/>
  <c r="BB397" i="14"/>
  <c r="BJ397" i="14"/>
  <c r="BR397" i="14"/>
  <c r="BZ397" i="14"/>
  <c r="CH397" i="14"/>
  <c r="CP397" i="14"/>
  <c r="P397" i="14"/>
  <c r="AV397" i="14"/>
  <c r="CB397" i="14"/>
  <c r="F397" i="14"/>
  <c r="X397" i="14"/>
  <c r="BD397" i="14"/>
  <c r="CJ397" i="14"/>
  <c r="I397" i="14"/>
  <c r="H397" i="14"/>
  <c r="K397" i="14"/>
  <c r="E397" i="14"/>
  <c r="AF397" i="14"/>
  <c r="BL397" i="14"/>
  <c r="CR397" i="14"/>
  <c r="J397" i="14"/>
  <c r="AN397" i="14"/>
  <c r="BT397" i="14"/>
  <c r="M413" i="14"/>
  <c r="Q413" i="14"/>
  <c r="U413" i="14"/>
  <c r="Y413" i="14"/>
  <c r="AC413" i="14"/>
  <c r="AG413" i="14"/>
  <c r="AK413" i="14"/>
  <c r="AO413" i="14"/>
  <c r="AS413" i="14"/>
  <c r="AW413" i="14"/>
  <c r="BA413" i="14"/>
  <c r="BE413" i="14"/>
  <c r="BI413" i="14"/>
  <c r="BM413" i="14"/>
  <c r="BQ413" i="14"/>
  <c r="BU413" i="14"/>
  <c r="BY413" i="14"/>
  <c r="CC413" i="14"/>
  <c r="CG413" i="14"/>
  <c r="CK413" i="14"/>
  <c r="CO413" i="14"/>
  <c r="CS413" i="14"/>
  <c r="CW413" i="14"/>
  <c r="N413" i="14"/>
  <c r="R413" i="14"/>
  <c r="V413" i="14"/>
  <c r="Z413" i="14"/>
  <c r="AD413" i="14"/>
  <c r="AH413" i="14"/>
  <c r="AL413" i="14"/>
  <c r="AP413" i="14"/>
  <c r="AT413" i="14"/>
  <c r="AX413" i="14"/>
  <c r="BB413" i="14"/>
  <c r="BF413" i="14"/>
  <c r="BJ413" i="14"/>
  <c r="BN413" i="14"/>
  <c r="BR413" i="14"/>
  <c r="BV413" i="14"/>
  <c r="BZ413" i="14"/>
  <c r="CD413" i="14"/>
  <c r="CH413" i="14"/>
  <c r="CL413" i="14"/>
  <c r="CP413" i="14"/>
  <c r="CT413" i="14"/>
  <c r="O413" i="14"/>
  <c r="W413" i="14"/>
  <c r="AE413" i="14"/>
  <c r="AM413" i="14"/>
  <c r="AU413" i="14"/>
  <c r="BC413" i="14"/>
  <c r="BK413" i="14"/>
  <c r="BS413" i="14"/>
  <c r="CA413" i="14"/>
  <c r="CI413" i="14"/>
  <c r="CQ413" i="14"/>
  <c r="F413" i="14"/>
  <c r="K413" i="14"/>
  <c r="P413" i="14"/>
  <c r="X413" i="14"/>
  <c r="AF413" i="14"/>
  <c r="AN413" i="14"/>
  <c r="AV413" i="14"/>
  <c r="BD413" i="14"/>
  <c r="BL413" i="14"/>
  <c r="BT413" i="14"/>
  <c r="CB413" i="14"/>
  <c r="CJ413" i="14"/>
  <c r="CR413" i="14"/>
  <c r="I413" i="14"/>
  <c r="H413" i="14"/>
  <c r="E413" i="14"/>
  <c r="S413" i="14"/>
  <c r="AA413" i="14"/>
  <c r="AI413" i="14"/>
  <c r="AQ413" i="14"/>
  <c r="AY413" i="14"/>
  <c r="BG413" i="14"/>
  <c r="BO413" i="14"/>
  <c r="BW413" i="14"/>
  <c r="CE413" i="14"/>
  <c r="CM413" i="14"/>
  <c r="CU413" i="14"/>
  <c r="J413" i="14"/>
  <c r="L413" i="14"/>
  <c r="T413" i="14"/>
  <c r="AB413" i="14"/>
  <c r="AJ413" i="14"/>
  <c r="AR413" i="14"/>
  <c r="AZ413" i="14"/>
  <c r="BH413" i="14"/>
  <c r="BP413" i="14"/>
  <c r="BX413" i="14"/>
  <c r="CF413" i="14"/>
  <c r="CN413" i="14"/>
  <c r="CV413" i="14"/>
  <c r="M409" i="14"/>
  <c r="Q409" i="14"/>
  <c r="U409" i="14"/>
  <c r="Y409" i="14"/>
  <c r="AC409" i="14"/>
  <c r="AG409" i="14"/>
  <c r="AK409" i="14"/>
  <c r="AO409" i="14"/>
  <c r="AS409" i="14"/>
  <c r="AW409" i="14"/>
  <c r="BA409" i="14"/>
  <c r="BE409" i="14"/>
  <c r="BI409" i="14"/>
  <c r="BM409" i="14"/>
  <c r="BQ409" i="14"/>
  <c r="BU409" i="14"/>
  <c r="BY409" i="14"/>
  <c r="CC409" i="14"/>
  <c r="CG409" i="14"/>
  <c r="CK409" i="14"/>
  <c r="CO409" i="14"/>
  <c r="CS409" i="14"/>
  <c r="CW409" i="14"/>
  <c r="O409" i="14"/>
  <c r="S409" i="14"/>
  <c r="W409" i="14"/>
  <c r="AA409" i="14"/>
  <c r="AE409" i="14"/>
  <c r="AI409" i="14"/>
  <c r="AM409" i="14"/>
  <c r="AQ409" i="14"/>
  <c r="AU409" i="14"/>
  <c r="AY409" i="14"/>
  <c r="BC409" i="14"/>
  <c r="BG409" i="14"/>
  <c r="BK409" i="14"/>
  <c r="BO409" i="14"/>
  <c r="BS409" i="14"/>
  <c r="BW409" i="14"/>
  <c r="CA409" i="14"/>
  <c r="CE409" i="14"/>
  <c r="CI409" i="14"/>
  <c r="CM409" i="14"/>
  <c r="CQ409" i="14"/>
  <c r="CU409" i="14"/>
  <c r="L409" i="14"/>
  <c r="T409" i="14"/>
  <c r="AB409" i="14"/>
  <c r="AJ409" i="14"/>
  <c r="AR409" i="14"/>
  <c r="AZ409" i="14"/>
  <c r="BH409" i="14"/>
  <c r="BP409" i="14"/>
  <c r="BX409" i="14"/>
  <c r="CF409" i="14"/>
  <c r="CN409" i="14"/>
  <c r="CV409" i="14"/>
  <c r="N409" i="14"/>
  <c r="V409" i="14"/>
  <c r="AD409" i="14"/>
  <c r="AL409" i="14"/>
  <c r="AT409" i="14"/>
  <c r="BB409" i="14"/>
  <c r="BJ409" i="14"/>
  <c r="BR409" i="14"/>
  <c r="BZ409" i="14"/>
  <c r="CH409" i="14"/>
  <c r="CP409" i="14"/>
  <c r="X409" i="14"/>
  <c r="AN409" i="14"/>
  <c r="BD409" i="14"/>
  <c r="BT409" i="14"/>
  <c r="CJ409" i="14"/>
  <c r="F409" i="14"/>
  <c r="K409" i="14"/>
  <c r="Z409" i="14"/>
  <c r="AP409" i="14"/>
  <c r="BF409" i="14"/>
  <c r="BV409" i="14"/>
  <c r="CL409" i="14"/>
  <c r="I409" i="14"/>
  <c r="H409" i="14"/>
  <c r="P409" i="14"/>
  <c r="AF409" i="14"/>
  <c r="AV409" i="14"/>
  <c r="BL409" i="14"/>
  <c r="CB409" i="14"/>
  <c r="CR409" i="14"/>
  <c r="J409" i="14"/>
  <c r="R409" i="14"/>
  <c r="AH409" i="14"/>
  <c r="AX409" i="14"/>
  <c r="BN409" i="14"/>
  <c r="CD409" i="14"/>
  <c r="CT409" i="14"/>
  <c r="E409" i="14"/>
  <c r="M405" i="14"/>
  <c r="Q405" i="14"/>
  <c r="U405" i="14"/>
  <c r="Y405" i="14"/>
  <c r="AC405" i="14"/>
  <c r="AG405" i="14"/>
  <c r="AK405" i="14"/>
  <c r="AO405" i="14"/>
  <c r="AS405" i="14"/>
  <c r="AW405" i="14"/>
  <c r="BA405" i="14"/>
  <c r="BE405" i="14"/>
  <c r="BI405" i="14"/>
  <c r="BM405" i="14"/>
  <c r="BQ405" i="14"/>
  <c r="BU405" i="14"/>
  <c r="BY405" i="14"/>
  <c r="CC405" i="14"/>
  <c r="CG405" i="14"/>
  <c r="CK405" i="14"/>
  <c r="CO405" i="14"/>
  <c r="CS405" i="14"/>
  <c r="CW405" i="14"/>
  <c r="O405" i="14"/>
  <c r="S405" i="14"/>
  <c r="W405" i="14"/>
  <c r="AA405" i="14"/>
  <c r="AE405" i="14"/>
  <c r="AI405" i="14"/>
  <c r="AM405" i="14"/>
  <c r="AQ405" i="14"/>
  <c r="AU405" i="14"/>
  <c r="AY405" i="14"/>
  <c r="BC405" i="14"/>
  <c r="BG405" i="14"/>
  <c r="BK405" i="14"/>
  <c r="BO405" i="14"/>
  <c r="BS405" i="14"/>
  <c r="BW405" i="14"/>
  <c r="CA405" i="14"/>
  <c r="CE405" i="14"/>
  <c r="CI405" i="14"/>
  <c r="CM405" i="14"/>
  <c r="CQ405" i="14"/>
  <c r="CU405" i="14"/>
  <c r="L405" i="14"/>
  <c r="T405" i="14"/>
  <c r="AB405" i="14"/>
  <c r="AJ405" i="14"/>
  <c r="AR405" i="14"/>
  <c r="AZ405" i="14"/>
  <c r="BH405" i="14"/>
  <c r="BP405" i="14"/>
  <c r="BX405" i="14"/>
  <c r="CF405" i="14"/>
  <c r="CN405" i="14"/>
  <c r="CV405" i="14"/>
  <c r="N405" i="14"/>
  <c r="V405" i="14"/>
  <c r="AD405" i="14"/>
  <c r="AL405" i="14"/>
  <c r="AT405" i="14"/>
  <c r="BB405" i="14"/>
  <c r="BJ405" i="14"/>
  <c r="BR405" i="14"/>
  <c r="BZ405" i="14"/>
  <c r="CH405" i="14"/>
  <c r="CP405" i="14"/>
  <c r="P405" i="14"/>
  <c r="AF405" i="14"/>
  <c r="AV405" i="14"/>
  <c r="BL405" i="14"/>
  <c r="CB405" i="14"/>
  <c r="CR405" i="14"/>
  <c r="F405" i="14"/>
  <c r="K405" i="14"/>
  <c r="R405" i="14"/>
  <c r="AH405" i="14"/>
  <c r="AX405" i="14"/>
  <c r="BN405" i="14"/>
  <c r="CD405" i="14"/>
  <c r="CT405" i="14"/>
  <c r="I405" i="14"/>
  <c r="H405" i="14"/>
  <c r="E405" i="14"/>
  <c r="X405" i="14"/>
  <c r="AN405" i="14"/>
  <c r="BD405" i="14"/>
  <c r="BT405" i="14"/>
  <c r="CJ405" i="14"/>
  <c r="J405" i="14"/>
  <c r="Z405" i="14"/>
  <c r="AP405" i="14"/>
  <c r="BF405" i="14"/>
  <c r="BV405" i="14"/>
  <c r="CL405" i="14"/>
  <c r="M423" i="14"/>
  <c r="Q423" i="14"/>
  <c r="U423" i="14"/>
  <c r="Y423" i="14"/>
  <c r="AC423" i="14"/>
  <c r="AG423" i="14"/>
  <c r="AK423" i="14"/>
  <c r="AO423" i="14"/>
  <c r="AS423" i="14"/>
  <c r="AW423" i="14"/>
  <c r="BA423" i="14"/>
  <c r="BE423" i="14"/>
  <c r="BI423" i="14"/>
  <c r="BM423" i="14"/>
  <c r="BQ423" i="14"/>
  <c r="BU423" i="14"/>
  <c r="BY423" i="14"/>
  <c r="CC423" i="14"/>
  <c r="CG423" i="14"/>
  <c r="CK423" i="14"/>
  <c r="CO423" i="14"/>
  <c r="CS423" i="14"/>
  <c r="CW423" i="14"/>
  <c r="N423" i="14"/>
  <c r="R423" i="14"/>
  <c r="V423" i="14"/>
  <c r="Z423" i="14"/>
  <c r="AD423" i="14"/>
  <c r="AH423" i="14"/>
  <c r="AL423" i="14"/>
  <c r="AP423" i="14"/>
  <c r="AT423" i="14"/>
  <c r="AX423" i="14"/>
  <c r="BB423" i="14"/>
  <c r="BF423" i="14"/>
  <c r="BJ423" i="14"/>
  <c r="BN423" i="14"/>
  <c r="BR423" i="14"/>
  <c r="BV423" i="14"/>
  <c r="BZ423" i="14"/>
  <c r="CD423" i="14"/>
  <c r="CH423" i="14"/>
  <c r="CL423" i="14"/>
  <c r="CP423" i="14"/>
  <c r="CT423" i="14"/>
  <c r="S423" i="14"/>
  <c r="AA423" i="14"/>
  <c r="AI423" i="14"/>
  <c r="AQ423" i="14"/>
  <c r="AY423" i="14"/>
  <c r="BG423" i="14"/>
  <c r="BO423" i="14"/>
  <c r="BW423" i="14"/>
  <c r="CE423" i="14"/>
  <c r="CM423" i="14"/>
  <c r="CU423" i="14"/>
  <c r="J423" i="14"/>
  <c r="I423" i="14"/>
  <c r="L423" i="14"/>
  <c r="T423" i="14"/>
  <c r="AB423" i="14"/>
  <c r="AJ423" i="14"/>
  <c r="AR423" i="14"/>
  <c r="AZ423" i="14"/>
  <c r="BH423" i="14"/>
  <c r="BP423" i="14"/>
  <c r="BX423" i="14"/>
  <c r="CF423" i="14"/>
  <c r="CN423" i="14"/>
  <c r="CV423" i="14"/>
  <c r="K423" i="14"/>
  <c r="E423" i="14"/>
  <c r="O423" i="14"/>
  <c r="W423" i="14"/>
  <c r="AE423" i="14"/>
  <c r="AM423" i="14"/>
  <c r="AU423" i="14"/>
  <c r="BC423" i="14"/>
  <c r="BK423" i="14"/>
  <c r="BS423" i="14"/>
  <c r="CA423" i="14"/>
  <c r="CI423" i="14"/>
  <c r="CQ423" i="14"/>
  <c r="F423" i="14"/>
  <c r="P423" i="14"/>
  <c r="X423" i="14"/>
  <c r="AF423" i="14"/>
  <c r="AN423" i="14"/>
  <c r="AV423" i="14"/>
  <c r="BD423" i="14"/>
  <c r="BL423" i="14"/>
  <c r="BT423" i="14"/>
  <c r="CB423" i="14"/>
  <c r="CJ423" i="14"/>
  <c r="CR423" i="14"/>
  <c r="H423" i="14"/>
  <c r="M419" i="14"/>
  <c r="Q419" i="14"/>
  <c r="U419" i="14"/>
  <c r="Y419" i="14"/>
  <c r="AC419" i="14"/>
  <c r="AG419" i="14"/>
  <c r="AK419" i="14"/>
  <c r="AO419" i="14"/>
  <c r="AS419" i="14"/>
  <c r="AW419" i="14"/>
  <c r="BA419" i="14"/>
  <c r="BE419" i="14"/>
  <c r="BI419" i="14"/>
  <c r="BM419" i="14"/>
  <c r="BQ419" i="14"/>
  <c r="BU419" i="14"/>
  <c r="BY419" i="14"/>
  <c r="CC419" i="14"/>
  <c r="CG419" i="14"/>
  <c r="CK419" i="14"/>
  <c r="CO419" i="14"/>
  <c r="CS419" i="14"/>
  <c r="CW419" i="14"/>
  <c r="N419" i="14"/>
  <c r="R419" i="14"/>
  <c r="V419" i="14"/>
  <c r="Z419" i="14"/>
  <c r="AD419" i="14"/>
  <c r="AH419" i="14"/>
  <c r="AL419" i="14"/>
  <c r="AP419" i="14"/>
  <c r="AT419" i="14"/>
  <c r="AX419" i="14"/>
  <c r="BB419" i="14"/>
  <c r="BF419" i="14"/>
  <c r="BJ419" i="14"/>
  <c r="BN419" i="14"/>
  <c r="BR419" i="14"/>
  <c r="BV419" i="14"/>
  <c r="BZ419" i="14"/>
  <c r="CD419" i="14"/>
  <c r="CH419" i="14"/>
  <c r="CL419" i="14"/>
  <c r="CP419" i="14"/>
  <c r="CT419" i="14"/>
  <c r="S419" i="14"/>
  <c r="AA419" i="14"/>
  <c r="AI419" i="14"/>
  <c r="AQ419" i="14"/>
  <c r="AY419" i="14"/>
  <c r="BG419" i="14"/>
  <c r="BO419" i="14"/>
  <c r="BW419" i="14"/>
  <c r="CE419" i="14"/>
  <c r="CM419" i="14"/>
  <c r="CU419" i="14"/>
  <c r="I419" i="14"/>
  <c r="L419" i="14"/>
  <c r="T419" i="14"/>
  <c r="AB419" i="14"/>
  <c r="AJ419" i="14"/>
  <c r="AR419" i="14"/>
  <c r="AZ419" i="14"/>
  <c r="BH419" i="14"/>
  <c r="BP419" i="14"/>
  <c r="BX419" i="14"/>
  <c r="CF419" i="14"/>
  <c r="CN419" i="14"/>
  <c r="CV419" i="14"/>
  <c r="K419" i="14"/>
  <c r="E419" i="14"/>
  <c r="H419" i="14"/>
  <c r="O419" i="14"/>
  <c r="W419" i="14"/>
  <c r="AE419" i="14"/>
  <c r="AM419" i="14"/>
  <c r="AU419" i="14"/>
  <c r="BC419" i="14"/>
  <c r="BK419" i="14"/>
  <c r="BS419" i="14"/>
  <c r="CA419" i="14"/>
  <c r="CI419" i="14"/>
  <c r="CQ419" i="14"/>
  <c r="F419" i="14"/>
  <c r="P419" i="14"/>
  <c r="X419" i="14"/>
  <c r="AF419" i="14"/>
  <c r="AN419" i="14"/>
  <c r="AV419" i="14"/>
  <c r="BD419" i="14"/>
  <c r="BL419" i="14"/>
  <c r="BT419" i="14"/>
  <c r="CB419" i="14"/>
  <c r="CJ419" i="14"/>
  <c r="CR419" i="14"/>
  <c r="O342" i="14"/>
  <c r="S342" i="14"/>
  <c r="W342" i="14"/>
  <c r="AA342" i="14"/>
  <c r="AE342" i="14"/>
  <c r="AI342" i="14"/>
  <c r="AM342" i="14"/>
  <c r="AQ342" i="14"/>
  <c r="AU342" i="14"/>
  <c r="AY342" i="14"/>
  <c r="BC342" i="14"/>
  <c r="BG342" i="14"/>
  <c r="BK342" i="14"/>
  <c r="BO342" i="14"/>
  <c r="BS342" i="14"/>
  <c r="BW342" i="14"/>
  <c r="CA342" i="14"/>
  <c r="CE342" i="14"/>
  <c r="CI342" i="14"/>
  <c r="CM342" i="14"/>
  <c r="CQ342" i="14"/>
  <c r="CU342" i="14"/>
  <c r="L342" i="14"/>
  <c r="P342" i="14"/>
  <c r="T342" i="14"/>
  <c r="X342" i="14"/>
  <c r="AB342" i="14"/>
  <c r="AF342" i="14"/>
  <c r="AJ342" i="14"/>
  <c r="AN342" i="14"/>
  <c r="AR342" i="14"/>
  <c r="M342" i="14"/>
  <c r="Q342" i="14"/>
  <c r="U342" i="14"/>
  <c r="Y342" i="14"/>
  <c r="AC342" i="14"/>
  <c r="AG342" i="14"/>
  <c r="AK342" i="14"/>
  <c r="AO342" i="14"/>
  <c r="AS342" i="14"/>
  <c r="AW342" i="14"/>
  <c r="BA342" i="14"/>
  <c r="BE342" i="14"/>
  <c r="BI342" i="14"/>
  <c r="BM342" i="14"/>
  <c r="BQ342" i="14"/>
  <c r="BU342" i="14"/>
  <c r="BY342" i="14"/>
  <c r="CC342" i="14"/>
  <c r="CG342" i="14"/>
  <c r="CK342" i="14"/>
  <c r="CO342" i="14"/>
  <c r="CS342" i="14"/>
  <c r="CW342" i="14"/>
  <c r="V342" i="14"/>
  <c r="AL342" i="14"/>
  <c r="AX342" i="14"/>
  <c r="BF342" i="14"/>
  <c r="BN342" i="14"/>
  <c r="BV342" i="14"/>
  <c r="CD342" i="14"/>
  <c r="CL342" i="14"/>
  <c r="CT342" i="14"/>
  <c r="Z342" i="14"/>
  <c r="AP342" i="14"/>
  <c r="AZ342" i="14"/>
  <c r="BH342" i="14"/>
  <c r="BP342" i="14"/>
  <c r="BX342" i="14"/>
  <c r="CF342" i="14"/>
  <c r="CN342" i="14"/>
  <c r="CV342" i="14"/>
  <c r="N342" i="14"/>
  <c r="AD342" i="14"/>
  <c r="AT342" i="14"/>
  <c r="BB342" i="14"/>
  <c r="BJ342" i="14"/>
  <c r="BR342" i="14"/>
  <c r="BZ342" i="14"/>
  <c r="CH342" i="14"/>
  <c r="CP342" i="14"/>
  <c r="R342" i="14"/>
  <c r="BL342" i="14"/>
  <c r="CR342" i="14"/>
  <c r="AH342" i="14"/>
  <c r="BT342" i="14"/>
  <c r="AV342" i="14"/>
  <c r="CB342" i="14"/>
  <c r="BD342" i="14"/>
  <c r="CJ342" i="14"/>
  <c r="I342" i="14"/>
  <c r="J342" i="14"/>
  <c r="F342" i="14"/>
  <c r="K342" i="14"/>
  <c r="N338" i="14"/>
  <c r="R338" i="14"/>
  <c r="V338" i="14"/>
  <c r="Z338" i="14"/>
  <c r="AD338" i="14"/>
  <c r="AH338" i="14"/>
  <c r="AL338" i="14"/>
  <c r="AP338" i="14"/>
  <c r="AT338" i="14"/>
  <c r="AX338" i="14"/>
  <c r="BB338" i="14"/>
  <c r="BF338" i="14"/>
  <c r="BJ338" i="14"/>
  <c r="BN338" i="14"/>
  <c r="BR338" i="14"/>
  <c r="BV338" i="14"/>
  <c r="BZ338" i="14"/>
  <c r="CD338" i="14"/>
  <c r="CH338" i="14"/>
  <c r="CL338" i="14"/>
  <c r="CP338" i="14"/>
  <c r="CT338" i="14"/>
  <c r="L338" i="14"/>
  <c r="P338" i="14"/>
  <c r="T338" i="14"/>
  <c r="X338" i="14"/>
  <c r="AB338" i="14"/>
  <c r="AF338" i="14"/>
  <c r="AJ338" i="14"/>
  <c r="AN338" i="14"/>
  <c r="AR338" i="14"/>
  <c r="AV338" i="14"/>
  <c r="AZ338" i="14"/>
  <c r="BD338" i="14"/>
  <c r="BH338" i="14"/>
  <c r="BL338" i="14"/>
  <c r="BP338" i="14"/>
  <c r="BT338" i="14"/>
  <c r="BX338" i="14"/>
  <c r="CB338" i="14"/>
  <c r="CF338" i="14"/>
  <c r="CJ338" i="14"/>
  <c r="CN338" i="14"/>
  <c r="CR338" i="14"/>
  <c r="CV338" i="14"/>
  <c r="S338" i="14"/>
  <c r="AA338" i="14"/>
  <c r="AI338" i="14"/>
  <c r="AQ338" i="14"/>
  <c r="AY338" i="14"/>
  <c r="BG338" i="14"/>
  <c r="BO338" i="14"/>
  <c r="BW338" i="14"/>
  <c r="CE338" i="14"/>
  <c r="CM338" i="14"/>
  <c r="CU338" i="14"/>
  <c r="M338" i="14"/>
  <c r="U338" i="14"/>
  <c r="AC338" i="14"/>
  <c r="AK338" i="14"/>
  <c r="AS338" i="14"/>
  <c r="BA338" i="14"/>
  <c r="BI338" i="14"/>
  <c r="BQ338" i="14"/>
  <c r="BY338" i="14"/>
  <c r="CG338" i="14"/>
  <c r="CO338" i="14"/>
  <c r="CW338" i="14"/>
  <c r="O338" i="14"/>
  <c r="W338" i="14"/>
  <c r="AE338" i="14"/>
  <c r="AM338" i="14"/>
  <c r="AU338" i="14"/>
  <c r="BC338" i="14"/>
  <c r="BK338" i="14"/>
  <c r="BS338" i="14"/>
  <c r="CA338" i="14"/>
  <c r="CI338" i="14"/>
  <c r="CQ338" i="14"/>
  <c r="Q338" i="14"/>
  <c r="AW338" i="14"/>
  <c r="CC338" i="14"/>
  <c r="Y338" i="14"/>
  <c r="BE338" i="14"/>
  <c r="CK338" i="14"/>
  <c r="AG338" i="14"/>
  <c r="BM338" i="14"/>
  <c r="CS338" i="14"/>
  <c r="AO338" i="14"/>
  <c r="BU338" i="14"/>
  <c r="I338" i="14"/>
  <c r="J338" i="14"/>
  <c r="F338" i="14"/>
  <c r="K338" i="14"/>
  <c r="N334" i="14"/>
  <c r="R334" i="14"/>
  <c r="V334" i="14"/>
  <c r="Z334" i="14"/>
  <c r="AD334" i="14"/>
  <c r="AH334" i="14"/>
  <c r="AL334" i="14"/>
  <c r="L334" i="14"/>
  <c r="Q334" i="14"/>
  <c r="W334" i="14"/>
  <c r="AB334" i="14"/>
  <c r="AG334" i="14"/>
  <c r="AM334" i="14"/>
  <c r="AQ334" i="14"/>
  <c r="AU334" i="14"/>
  <c r="AY334" i="14"/>
  <c r="BC334" i="14"/>
  <c r="BG334" i="14"/>
  <c r="BK334" i="14"/>
  <c r="BO334" i="14"/>
  <c r="BS334" i="14"/>
  <c r="BW334" i="14"/>
  <c r="CA334" i="14"/>
  <c r="CE334" i="14"/>
  <c r="CI334" i="14"/>
  <c r="CM334" i="14"/>
  <c r="CQ334" i="14"/>
  <c r="CU334" i="14"/>
  <c r="O334" i="14"/>
  <c r="T334" i="14"/>
  <c r="Y334" i="14"/>
  <c r="AE334" i="14"/>
  <c r="AJ334" i="14"/>
  <c r="AO334" i="14"/>
  <c r="AS334" i="14"/>
  <c r="AW334" i="14"/>
  <c r="BA334" i="14"/>
  <c r="BE334" i="14"/>
  <c r="BI334" i="14"/>
  <c r="BM334" i="14"/>
  <c r="BQ334" i="14"/>
  <c r="BU334" i="14"/>
  <c r="BY334" i="14"/>
  <c r="CC334" i="14"/>
  <c r="CG334" i="14"/>
  <c r="CK334" i="14"/>
  <c r="CO334" i="14"/>
  <c r="CS334" i="14"/>
  <c r="CW334" i="14"/>
  <c r="S334" i="14"/>
  <c r="AC334" i="14"/>
  <c r="AN334" i="14"/>
  <c r="AV334" i="14"/>
  <c r="BD334" i="14"/>
  <c r="BL334" i="14"/>
  <c r="BT334" i="14"/>
  <c r="CB334" i="14"/>
  <c r="CJ334" i="14"/>
  <c r="CR334" i="14"/>
  <c r="U334" i="14"/>
  <c r="AF334" i="14"/>
  <c r="AP334" i="14"/>
  <c r="AX334" i="14"/>
  <c r="BF334" i="14"/>
  <c r="BN334" i="14"/>
  <c r="BV334" i="14"/>
  <c r="CD334" i="14"/>
  <c r="CL334" i="14"/>
  <c r="CT334" i="14"/>
  <c r="M334" i="14"/>
  <c r="X334" i="14"/>
  <c r="AI334" i="14"/>
  <c r="AR334" i="14"/>
  <c r="AZ334" i="14"/>
  <c r="BH334" i="14"/>
  <c r="BP334" i="14"/>
  <c r="BX334" i="14"/>
  <c r="CF334" i="14"/>
  <c r="CN334" i="14"/>
  <c r="CV334" i="14"/>
  <c r="AA334" i="14"/>
  <c r="BJ334" i="14"/>
  <c r="CP334" i="14"/>
  <c r="AK334" i="14"/>
  <c r="BR334" i="14"/>
  <c r="AT334" i="14"/>
  <c r="BZ334" i="14"/>
  <c r="P334" i="14"/>
  <c r="BB334" i="14"/>
  <c r="CH334" i="14"/>
  <c r="I334" i="14"/>
  <c r="J334" i="14"/>
  <c r="F334" i="14"/>
  <c r="K334" i="14"/>
  <c r="L356" i="14"/>
  <c r="P356" i="14"/>
  <c r="T356" i="14"/>
  <c r="X356" i="14"/>
  <c r="AB356" i="14"/>
  <c r="AF356" i="14"/>
  <c r="AJ356" i="14"/>
  <c r="AN356" i="14"/>
  <c r="AR356" i="14"/>
  <c r="AV356" i="14"/>
  <c r="AZ356" i="14"/>
  <c r="BD356" i="14"/>
  <c r="BH356" i="14"/>
  <c r="BL356" i="14"/>
  <c r="BP356" i="14"/>
  <c r="BT356" i="14"/>
  <c r="BX356" i="14"/>
  <c r="CB356" i="14"/>
  <c r="CF356" i="14"/>
  <c r="CJ356" i="14"/>
  <c r="CN356" i="14"/>
  <c r="CR356" i="14"/>
  <c r="CV356" i="14"/>
  <c r="M356" i="14"/>
  <c r="Q356" i="14"/>
  <c r="U356" i="14"/>
  <c r="Y356" i="14"/>
  <c r="AC356" i="14"/>
  <c r="AG356" i="14"/>
  <c r="AK356" i="14"/>
  <c r="AO356" i="14"/>
  <c r="AS356" i="14"/>
  <c r="AW356" i="14"/>
  <c r="BA356" i="14"/>
  <c r="BE356" i="14"/>
  <c r="BI356" i="14"/>
  <c r="BM356" i="14"/>
  <c r="BQ356" i="14"/>
  <c r="BU356" i="14"/>
  <c r="BY356" i="14"/>
  <c r="CC356" i="14"/>
  <c r="CG356" i="14"/>
  <c r="CK356" i="14"/>
  <c r="CO356" i="14"/>
  <c r="CS356" i="14"/>
  <c r="CW356" i="14"/>
  <c r="N356" i="14"/>
  <c r="R356" i="14"/>
  <c r="V356" i="14"/>
  <c r="Z356" i="14"/>
  <c r="AD356" i="14"/>
  <c r="AH356" i="14"/>
  <c r="AL356" i="14"/>
  <c r="AP356" i="14"/>
  <c r="AT356" i="14"/>
  <c r="AX356" i="14"/>
  <c r="BB356" i="14"/>
  <c r="BF356" i="14"/>
  <c r="BJ356" i="14"/>
  <c r="BN356" i="14"/>
  <c r="BR356" i="14"/>
  <c r="BV356" i="14"/>
  <c r="BZ356" i="14"/>
  <c r="CD356" i="14"/>
  <c r="CH356" i="14"/>
  <c r="CL356" i="14"/>
  <c r="CP356" i="14"/>
  <c r="CT356" i="14"/>
  <c r="W356" i="14"/>
  <c r="AM356" i="14"/>
  <c r="BC356" i="14"/>
  <c r="BS356" i="14"/>
  <c r="CI356" i="14"/>
  <c r="AA356" i="14"/>
  <c r="AQ356" i="14"/>
  <c r="BG356" i="14"/>
  <c r="BW356" i="14"/>
  <c r="CM356" i="14"/>
  <c r="O356" i="14"/>
  <c r="AE356" i="14"/>
  <c r="AU356" i="14"/>
  <c r="BK356" i="14"/>
  <c r="CA356" i="14"/>
  <c r="CQ356" i="14"/>
  <c r="BO356" i="14"/>
  <c r="S356" i="14"/>
  <c r="CE356" i="14"/>
  <c r="AI356" i="14"/>
  <c r="CU356" i="14"/>
  <c r="AY356" i="14"/>
  <c r="K356" i="14"/>
  <c r="H356" i="14"/>
  <c r="I356" i="14"/>
  <c r="E356" i="14"/>
  <c r="J356" i="14"/>
  <c r="F356" i="14"/>
  <c r="M352" i="14"/>
  <c r="Q352" i="14"/>
  <c r="U352" i="14"/>
  <c r="Y352" i="14"/>
  <c r="AC352" i="14"/>
  <c r="AG352" i="14"/>
  <c r="AK352" i="14"/>
  <c r="AO352" i="14"/>
  <c r="AS352" i="14"/>
  <c r="AW352" i="14"/>
  <c r="BA352" i="14"/>
  <c r="BE352" i="14"/>
  <c r="BI352" i="14"/>
  <c r="BM352" i="14"/>
  <c r="BQ352" i="14"/>
  <c r="BU352" i="14"/>
  <c r="BY352" i="14"/>
  <c r="CC352" i="14"/>
  <c r="CG352" i="14"/>
  <c r="CK352" i="14"/>
  <c r="CO352" i="14"/>
  <c r="CS352" i="14"/>
  <c r="CW352" i="14"/>
  <c r="N352" i="14"/>
  <c r="R352" i="14"/>
  <c r="V352" i="14"/>
  <c r="Z352" i="14"/>
  <c r="AD352" i="14"/>
  <c r="AH352" i="14"/>
  <c r="AL352" i="14"/>
  <c r="AP352" i="14"/>
  <c r="AT352" i="14"/>
  <c r="AX352" i="14"/>
  <c r="BB352" i="14"/>
  <c r="BF352" i="14"/>
  <c r="BJ352" i="14"/>
  <c r="BN352" i="14"/>
  <c r="BR352" i="14"/>
  <c r="BV352" i="14"/>
  <c r="BZ352" i="14"/>
  <c r="CD352" i="14"/>
  <c r="CH352" i="14"/>
  <c r="CL352" i="14"/>
  <c r="CP352" i="14"/>
  <c r="CT352" i="14"/>
  <c r="S352" i="14"/>
  <c r="AA352" i="14"/>
  <c r="AI352" i="14"/>
  <c r="AQ352" i="14"/>
  <c r="AY352" i="14"/>
  <c r="BG352" i="14"/>
  <c r="BO352" i="14"/>
  <c r="BW352" i="14"/>
  <c r="CE352" i="14"/>
  <c r="CM352" i="14"/>
  <c r="CU352" i="14"/>
  <c r="L352" i="14"/>
  <c r="T352" i="14"/>
  <c r="AB352" i="14"/>
  <c r="AJ352" i="14"/>
  <c r="AR352" i="14"/>
  <c r="AZ352" i="14"/>
  <c r="BH352" i="14"/>
  <c r="BP352" i="14"/>
  <c r="BX352" i="14"/>
  <c r="CF352" i="14"/>
  <c r="CN352" i="14"/>
  <c r="CV352" i="14"/>
  <c r="O352" i="14"/>
  <c r="W352" i="14"/>
  <c r="AE352" i="14"/>
  <c r="AM352" i="14"/>
  <c r="AU352" i="14"/>
  <c r="BC352" i="14"/>
  <c r="BK352" i="14"/>
  <c r="BS352" i="14"/>
  <c r="CA352" i="14"/>
  <c r="CI352" i="14"/>
  <c r="CQ352" i="14"/>
  <c r="AN352" i="14"/>
  <c r="BT352" i="14"/>
  <c r="P352" i="14"/>
  <c r="AV352" i="14"/>
  <c r="CB352" i="14"/>
  <c r="X352" i="14"/>
  <c r="BD352" i="14"/>
  <c r="CJ352" i="14"/>
  <c r="AF352" i="14"/>
  <c r="BL352" i="14"/>
  <c r="CR352" i="14"/>
  <c r="K352" i="14"/>
  <c r="H352" i="14"/>
  <c r="J352" i="14"/>
  <c r="I352" i="14"/>
  <c r="E352" i="14"/>
  <c r="F352" i="14"/>
  <c r="O348" i="14"/>
  <c r="S348" i="14"/>
  <c r="W348" i="14"/>
  <c r="AA348" i="14"/>
  <c r="AE348" i="14"/>
  <c r="AI348" i="14"/>
  <c r="AM348" i="14"/>
  <c r="AQ348" i="14"/>
  <c r="AU348" i="14"/>
  <c r="AY348" i="14"/>
  <c r="BC348" i="14"/>
  <c r="BG348" i="14"/>
  <c r="BK348" i="14"/>
  <c r="BO348" i="14"/>
  <c r="BS348" i="14"/>
  <c r="BW348" i="14"/>
  <c r="CA348" i="14"/>
  <c r="CE348" i="14"/>
  <c r="CI348" i="14"/>
  <c r="CM348" i="14"/>
  <c r="CQ348" i="14"/>
  <c r="CU348" i="14"/>
  <c r="L348" i="14"/>
  <c r="P348" i="14"/>
  <c r="T348" i="14"/>
  <c r="X348" i="14"/>
  <c r="AB348" i="14"/>
  <c r="AF348" i="14"/>
  <c r="AJ348" i="14"/>
  <c r="AN348" i="14"/>
  <c r="AR348" i="14"/>
  <c r="AV348" i="14"/>
  <c r="AZ348" i="14"/>
  <c r="BD348" i="14"/>
  <c r="BH348" i="14"/>
  <c r="BL348" i="14"/>
  <c r="BP348" i="14"/>
  <c r="M348" i="14"/>
  <c r="Q348" i="14"/>
  <c r="U348" i="14"/>
  <c r="Y348" i="14"/>
  <c r="AC348" i="14"/>
  <c r="AG348" i="14"/>
  <c r="AK348" i="14"/>
  <c r="AO348" i="14"/>
  <c r="AS348" i="14"/>
  <c r="AW348" i="14"/>
  <c r="BA348" i="14"/>
  <c r="BE348" i="14"/>
  <c r="BI348" i="14"/>
  <c r="BM348" i="14"/>
  <c r="BQ348" i="14"/>
  <c r="BU348" i="14"/>
  <c r="BY348" i="14"/>
  <c r="CC348" i="14"/>
  <c r="CG348" i="14"/>
  <c r="CK348" i="14"/>
  <c r="CO348" i="14"/>
  <c r="CS348" i="14"/>
  <c r="CW348" i="14"/>
  <c r="V348" i="14"/>
  <c r="AL348" i="14"/>
  <c r="BB348" i="14"/>
  <c r="BR348" i="14"/>
  <c r="BZ348" i="14"/>
  <c r="CH348" i="14"/>
  <c r="CP348" i="14"/>
  <c r="Z348" i="14"/>
  <c r="AP348" i="14"/>
  <c r="BF348" i="14"/>
  <c r="BT348" i="14"/>
  <c r="CB348" i="14"/>
  <c r="CJ348" i="14"/>
  <c r="CR348" i="14"/>
  <c r="N348" i="14"/>
  <c r="AD348" i="14"/>
  <c r="AT348" i="14"/>
  <c r="BJ348" i="14"/>
  <c r="BV348" i="14"/>
  <c r="CD348" i="14"/>
  <c r="CL348" i="14"/>
  <c r="CT348" i="14"/>
  <c r="BN348" i="14"/>
  <c r="CV348" i="14"/>
  <c r="R348" i="14"/>
  <c r="BX348" i="14"/>
  <c r="AH348" i="14"/>
  <c r="CF348" i="14"/>
  <c r="AX348" i="14"/>
  <c r="CN348" i="14"/>
  <c r="K348" i="14"/>
  <c r="F348" i="14"/>
  <c r="J348" i="14"/>
  <c r="I348" i="14"/>
  <c r="O344" i="14"/>
  <c r="M344" i="14"/>
  <c r="N344" i="14"/>
  <c r="S344" i="14"/>
  <c r="W344" i="14"/>
  <c r="AA344" i="14"/>
  <c r="AE344" i="14"/>
  <c r="AI344" i="14"/>
  <c r="AM344" i="14"/>
  <c r="AQ344" i="14"/>
  <c r="AU344" i="14"/>
  <c r="AY344" i="14"/>
  <c r="BC344" i="14"/>
  <c r="BG344" i="14"/>
  <c r="BK344" i="14"/>
  <c r="BO344" i="14"/>
  <c r="BS344" i="14"/>
  <c r="BW344" i="14"/>
  <c r="CA344" i="14"/>
  <c r="CE344" i="14"/>
  <c r="CI344" i="14"/>
  <c r="CM344" i="14"/>
  <c r="CQ344" i="14"/>
  <c r="CU344" i="14"/>
  <c r="P344" i="14"/>
  <c r="T344" i="14"/>
  <c r="X344" i="14"/>
  <c r="AB344" i="14"/>
  <c r="AF344" i="14"/>
  <c r="AJ344" i="14"/>
  <c r="AN344" i="14"/>
  <c r="AR344" i="14"/>
  <c r="AV344" i="14"/>
  <c r="AZ344" i="14"/>
  <c r="BD344" i="14"/>
  <c r="BH344" i="14"/>
  <c r="BL344" i="14"/>
  <c r="BP344" i="14"/>
  <c r="BT344" i="14"/>
  <c r="BX344" i="14"/>
  <c r="CB344" i="14"/>
  <c r="CF344" i="14"/>
  <c r="CJ344" i="14"/>
  <c r="CN344" i="14"/>
  <c r="CR344" i="14"/>
  <c r="CV344" i="14"/>
  <c r="Q344" i="14"/>
  <c r="U344" i="14"/>
  <c r="Y344" i="14"/>
  <c r="AC344" i="14"/>
  <c r="AG344" i="14"/>
  <c r="AK344" i="14"/>
  <c r="AO344" i="14"/>
  <c r="AS344" i="14"/>
  <c r="AW344" i="14"/>
  <c r="BA344" i="14"/>
  <c r="BE344" i="14"/>
  <c r="BI344" i="14"/>
  <c r="BM344" i="14"/>
  <c r="BQ344" i="14"/>
  <c r="BU344" i="14"/>
  <c r="BY344" i="14"/>
  <c r="CC344" i="14"/>
  <c r="CG344" i="14"/>
  <c r="CK344" i="14"/>
  <c r="CO344" i="14"/>
  <c r="CS344" i="14"/>
  <c r="CW344" i="14"/>
  <c r="L344" i="14"/>
  <c r="AD344" i="14"/>
  <c r="AT344" i="14"/>
  <c r="BJ344" i="14"/>
  <c r="BZ344" i="14"/>
  <c r="CP344" i="14"/>
  <c r="R344" i="14"/>
  <c r="AH344" i="14"/>
  <c r="AX344" i="14"/>
  <c r="BN344" i="14"/>
  <c r="CD344" i="14"/>
  <c r="CT344" i="14"/>
  <c r="V344" i="14"/>
  <c r="AL344" i="14"/>
  <c r="BB344" i="14"/>
  <c r="BR344" i="14"/>
  <c r="CH344" i="14"/>
  <c r="AP344" i="14"/>
  <c r="BF344" i="14"/>
  <c r="BV344" i="14"/>
  <c r="CL344" i="14"/>
  <c r="Z344" i="14"/>
  <c r="K344" i="14"/>
  <c r="J344" i="14"/>
  <c r="I344" i="14"/>
  <c r="F344" i="14"/>
  <c r="L371" i="14"/>
  <c r="P371" i="14"/>
  <c r="T371" i="14"/>
  <c r="X371" i="14"/>
  <c r="AB371" i="14"/>
  <c r="AF371" i="14"/>
  <c r="AJ371" i="14"/>
  <c r="AN371" i="14"/>
  <c r="AR371" i="14"/>
  <c r="AV371" i="14"/>
  <c r="AZ371" i="14"/>
  <c r="BD371" i="14"/>
  <c r="BH371" i="14"/>
  <c r="BL371" i="14"/>
  <c r="BP371" i="14"/>
  <c r="BT371" i="14"/>
  <c r="BX371" i="14"/>
  <c r="CB371" i="14"/>
  <c r="CF371" i="14"/>
  <c r="CJ371" i="14"/>
  <c r="CN371" i="14"/>
  <c r="CR371" i="14"/>
  <c r="CV371" i="14"/>
  <c r="M371" i="14"/>
  <c r="Q371" i="14"/>
  <c r="U371" i="14"/>
  <c r="Y371" i="14"/>
  <c r="AC371" i="14"/>
  <c r="AG371" i="14"/>
  <c r="AK371" i="14"/>
  <c r="AO371" i="14"/>
  <c r="AS371" i="14"/>
  <c r="AW371" i="14"/>
  <c r="BA371" i="14"/>
  <c r="BE371" i="14"/>
  <c r="BI371" i="14"/>
  <c r="BM371" i="14"/>
  <c r="BQ371" i="14"/>
  <c r="BU371" i="14"/>
  <c r="BY371" i="14"/>
  <c r="CC371" i="14"/>
  <c r="CG371" i="14"/>
  <c r="CK371" i="14"/>
  <c r="CO371" i="14"/>
  <c r="CS371" i="14"/>
  <c r="CW371" i="14"/>
  <c r="N371" i="14"/>
  <c r="R371" i="14"/>
  <c r="V371" i="14"/>
  <c r="Z371" i="14"/>
  <c r="AD371" i="14"/>
  <c r="AH371" i="14"/>
  <c r="AL371" i="14"/>
  <c r="AP371" i="14"/>
  <c r="AT371" i="14"/>
  <c r="AX371" i="14"/>
  <c r="BB371" i="14"/>
  <c r="BF371" i="14"/>
  <c r="BJ371" i="14"/>
  <c r="BN371" i="14"/>
  <c r="BR371" i="14"/>
  <c r="BV371" i="14"/>
  <c r="BZ371" i="14"/>
  <c r="CD371" i="14"/>
  <c r="CH371" i="14"/>
  <c r="CL371" i="14"/>
  <c r="CP371" i="14"/>
  <c r="CT371" i="14"/>
  <c r="AA371" i="14"/>
  <c r="AQ371" i="14"/>
  <c r="BG371" i="14"/>
  <c r="BW371" i="14"/>
  <c r="CM371" i="14"/>
  <c r="O371" i="14"/>
  <c r="AE371" i="14"/>
  <c r="AU371" i="14"/>
  <c r="BK371" i="14"/>
  <c r="CA371" i="14"/>
  <c r="CQ371" i="14"/>
  <c r="S371" i="14"/>
  <c r="AI371" i="14"/>
  <c r="AY371" i="14"/>
  <c r="BO371" i="14"/>
  <c r="CE371" i="14"/>
  <c r="CU371" i="14"/>
  <c r="W371" i="14"/>
  <c r="CI371" i="14"/>
  <c r="AM371" i="14"/>
  <c r="BC371" i="14"/>
  <c r="BS371" i="14"/>
  <c r="J371" i="14"/>
  <c r="I371" i="14"/>
  <c r="K371" i="14"/>
  <c r="E371" i="14"/>
  <c r="H371" i="14"/>
  <c r="F371" i="14"/>
  <c r="N367" i="14"/>
  <c r="R367" i="14"/>
  <c r="V367" i="14"/>
  <c r="Z367" i="14"/>
  <c r="AD367" i="14"/>
  <c r="AH367" i="14"/>
  <c r="AL367" i="14"/>
  <c r="AP367" i="14"/>
  <c r="AT367" i="14"/>
  <c r="AX367" i="14"/>
  <c r="BB367" i="14"/>
  <c r="BF367" i="14"/>
  <c r="BJ367" i="14"/>
  <c r="P367" i="14"/>
  <c r="U367" i="14"/>
  <c r="AA367" i="14"/>
  <c r="AF367" i="14"/>
  <c r="AK367" i="14"/>
  <c r="AQ367" i="14"/>
  <c r="AV367" i="14"/>
  <c r="BA367" i="14"/>
  <c r="BG367" i="14"/>
  <c r="BL367" i="14"/>
  <c r="BP367" i="14"/>
  <c r="BT367" i="14"/>
  <c r="BX367" i="14"/>
  <c r="CB367" i="14"/>
  <c r="CF367" i="14"/>
  <c r="CJ367" i="14"/>
  <c r="CN367" i="14"/>
  <c r="CR367" i="14"/>
  <c r="CV367" i="14"/>
  <c r="L367" i="14"/>
  <c r="Q367" i="14"/>
  <c r="W367" i="14"/>
  <c r="AB367" i="14"/>
  <c r="AG367" i="14"/>
  <c r="AM367" i="14"/>
  <c r="AR367" i="14"/>
  <c r="AW367" i="14"/>
  <c r="BC367" i="14"/>
  <c r="BH367" i="14"/>
  <c r="BM367" i="14"/>
  <c r="BQ367" i="14"/>
  <c r="BU367" i="14"/>
  <c r="BY367" i="14"/>
  <c r="CC367" i="14"/>
  <c r="CG367" i="14"/>
  <c r="CK367" i="14"/>
  <c r="CO367" i="14"/>
  <c r="CS367" i="14"/>
  <c r="CW367" i="14"/>
  <c r="M367" i="14"/>
  <c r="S367" i="14"/>
  <c r="X367" i="14"/>
  <c r="AC367" i="14"/>
  <c r="AI367" i="14"/>
  <c r="AN367" i="14"/>
  <c r="AS367" i="14"/>
  <c r="AY367" i="14"/>
  <c r="BD367" i="14"/>
  <c r="BI367" i="14"/>
  <c r="BN367" i="14"/>
  <c r="BR367" i="14"/>
  <c r="BV367" i="14"/>
  <c r="BZ367" i="14"/>
  <c r="CD367" i="14"/>
  <c r="CH367" i="14"/>
  <c r="CL367" i="14"/>
  <c r="CP367" i="14"/>
  <c r="CT367" i="14"/>
  <c r="Y367" i="14"/>
  <c r="AU367" i="14"/>
  <c r="BO367" i="14"/>
  <c r="CE367" i="14"/>
  <c r="CU367" i="14"/>
  <c r="AE367" i="14"/>
  <c r="AZ367" i="14"/>
  <c r="BS367" i="14"/>
  <c r="CI367" i="14"/>
  <c r="O367" i="14"/>
  <c r="AJ367" i="14"/>
  <c r="BE367" i="14"/>
  <c r="BW367" i="14"/>
  <c r="CM367" i="14"/>
  <c r="BK367" i="14"/>
  <c r="CA367" i="14"/>
  <c r="T367" i="14"/>
  <c r="CQ367" i="14"/>
  <c r="AO367" i="14"/>
  <c r="J367" i="14"/>
  <c r="K367" i="14"/>
  <c r="E367" i="14"/>
  <c r="I367" i="14"/>
  <c r="F367" i="14"/>
  <c r="H367" i="14"/>
  <c r="N363" i="14"/>
  <c r="R363" i="14"/>
  <c r="V363" i="14"/>
  <c r="Z363" i="14"/>
  <c r="AD363" i="14"/>
  <c r="AH363" i="14"/>
  <c r="AL363" i="14"/>
  <c r="AP363" i="14"/>
  <c r="AT363" i="14"/>
  <c r="AX363" i="14"/>
  <c r="BB363" i="14"/>
  <c r="BF363" i="14"/>
  <c r="BJ363" i="14"/>
  <c r="BN363" i="14"/>
  <c r="BR363" i="14"/>
  <c r="BV363" i="14"/>
  <c r="BZ363" i="14"/>
  <c r="CD363" i="14"/>
  <c r="CH363" i="14"/>
  <c r="CL363" i="14"/>
  <c r="CP363" i="14"/>
  <c r="CT363" i="14"/>
  <c r="M363" i="14"/>
  <c r="S363" i="14"/>
  <c r="X363" i="14"/>
  <c r="AC363" i="14"/>
  <c r="AI363" i="14"/>
  <c r="AN363" i="14"/>
  <c r="AS363" i="14"/>
  <c r="AY363" i="14"/>
  <c r="BD363" i="14"/>
  <c r="BI363" i="14"/>
  <c r="BO363" i="14"/>
  <c r="BT363" i="14"/>
  <c r="BY363" i="14"/>
  <c r="CE363" i="14"/>
  <c r="CJ363" i="14"/>
  <c r="CO363" i="14"/>
  <c r="CU363" i="14"/>
  <c r="O363" i="14"/>
  <c r="T363" i="14"/>
  <c r="Y363" i="14"/>
  <c r="AE363" i="14"/>
  <c r="AJ363" i="14"/>
  <c r="AO363" i="14"/>
  <c r="AU363" i="14"/>
  <c r="AZ363" i="14"/>
  <c r="BE363" i="14"/>
  <c r="BK363" i="14"/>
  <c r="BP363" i="14"/>
  <c r="BU363" i="14"/>
  <c r="CA363" i="14"/>
  <c r="CF363" i="14"/>
  <c r="CK363" i="14"/>
  <c r="CQ363" i="14"/>
  <c r="CV363" i="14"/>
  <c r="P363" i="14"/>
  <c r="U363" i="14"/>
  <c r="AA363" i="14"/>
  <c r="AF363" i="14"/>
  <c r="AK363" i="14"/>
  <c r="AQ363" i="14"/>
  <c r="AV363" i="14"/>
  <c r="BA363" i="14"/>
  <c r="BG363" i="14"/>
  <c r="BL363" i="14"/>
  <c r="BQ363" i="14"/>
  <c r="BW363" i="14"/>
  <c r="CB363" i="14"/>
  <c r="CG363" i="14"/>
  <c r="CM363" i="14"/>
  <c r="CR363" i="14"/>
  <c r="CW363" i="14"/>
  <c r="W363" i="14"/>
  <c r="AR363" i="14"/>
  <c r="BM363" i="14"/>
  <c r="CI363" i="14"/>
  <c r="AB363" i="14"/>
  <c r="AW363" i="14"/>
  <c r="BS363" i="14"/>
  <c r="CN363" i="14"/>
  <c r="L363" i="14"/>
  <c r="AG363" i="14"/>
  <c r="BC363" i="14"/>
  <c r="BX363" i="14"/>
  <c r="CS363" i="14"/>
  <c r="CC363" i="14"/>
  <c r="Q363" i="14"/>
  <c r="AM363" i="14"/>
  <c r="BH363" i="14"/>
  <c r="J363" i="14"/>
  <c r="H363" i="14"/>
  <c r="K363" i="14"/>
  <c r="E363" i="14"/>
  <c r="I363" i="14"/>
  <c r="F363" i="14"/>
  <c r="N359" i="14"/>
  <c r="R359" i="14"/>
  <c r="V359" i="14"/>
  <c r="Z359" i="14"/>
  <c r="AD359" i="14"/>
  <c r="AH359" i="14"/>
  <c r="AL359" i="14"/>
  <c r="AP359" i="14"/>
  <c r="AT359" i="14"/>
  <c r="AX359" i="14"/>
  <c r="BB359" i="14"/>
  <c r="BF359" i="14"/>
  <c r="BJ359" i="14"/>
  <c r="BN359" i="14"/>
  <c r="BR359" i="14"/>
  <c r="BV359" i="14"/>
  <c r="BZ359" i="14"/>
  <c r="CD359" i="14"/>
  <c r="CH359" i="14"/>
  <c r="CL359" i="14"/>
  <c r="CP359" i="14"/>
  <c r="CT359" i="14"/>
  <c r="O359" i="14"/>
  <c r="S359" i="14"/>
  <c r="W359" i="14"/>
  <c r="AA359" i="14"/>
  <c r="AE359" i="14"/>
  <c r="AI359" i="14"/>
  <c r="AM359" i="14"/>
  <c r="AQ359" i="14"/>
  <c r="AU359" i="14"/>
  <c r="AY359" i="14"/>
  <c r="BC359" i="14"/>
  <c r="BG359" i="14"/>
  <c r="BK359" i="14"/>
  <c r="BO359" i="14"/>
  <c r="BS359" i="14"/>
  <c r="BW359" i="14"/>
  <c r="L359" i="14"/>
  <c r="P359" i="14"/>
  <c r="T359" i="14"/>
  <c r="X359" i="14"/>
  <c r="AB359" i="14"/>
  <c r="AF359" i="14"/>
  <c r="AJ359" i="14"/>
  <c r="AN359" i="14"/>
  <c r="AR359" i="14"/>
  <c r="AV359" i="14"/>
  <c r="AZ359" i="14"/>
  <c r="BD359" i="14"/>
  <c r="BH359" i="14"/>
  <c r="BL359" i="14"/>
  <c r="BP359" i="14"/>
  <c r="BT359" i="14"/>
  <c r="BX359" i="14"/>
  <c r="CB359" i="14"/>
  <c r="CF359" i="14"/>
  <c r="CJ359" i="14"/>
  <c r="CN359" i="14"/>
  <c r="CR359" i="14"/>
  <c r="CV359" i="14"/>
  <c r="Y359" i="14"/>
  <c r="AO359" i="14"/>
  <c r="BE359" i="14"/>
  <c r="BU359" i="14"/>
  <c r="CE359" i="14"/>
  <c r="CM359" i="14"/>
  <c r="CU359" i="14"/>
  <c r="M359" i="14"/>
  <c r="AC359" i="14"/>
  <c r="AS359" i="14"/>
  <c r="BI359" i="14"/>
  <c r="BY359" i="14"/>
  <c r="CG359" i="14"/>
  <c r="CO359" i="14"/>
  <c r="CW359" i="14"/>
  <c r="Q359" i="14"/>
  <c r="AG359" i="14"/>
  <c r="AW359" i="14"/>
  <c r="BM359" i="14"/>
  <c r="CA359" i="14"/>
  <c r="CI359" i="14"/>
  <c r="CQ359" i="14"/>
  <c r="BA359" i="14"/>
  <c r="CS359" i="14"/>
  <c r="BQ359" i="14"/>
  <c r="U359" i="14"/>
  <c r="CC359" i="14"/>
  <c r="AK359" i="14"/>
  <c r="J359" i="14"/>
  <c r="CK359" i="14"/>
  <c r="K359" i="14"/>
  <c r="E359" i="14"/>
  <c r="I359" i="14"/>
  <c r="H359" i="14"/>
  <c r="F359" i="14"/>
  <c r="O382" i="14"/>
  <c r="S382" i="14"/>
  <c r="W382" i="14"/>
  <c r="AA382" i="14"/>
  <c r="AE382" i="14"/>
  <c r="AI382" i="14"/>
  <c r="AM382" i="14"/>
  <c r="AQ382" i="14"/>
  <c r="AU382" i="14"/>
  <c r="AY382" i="14"/>
  <c r="BC382" i="14"/>
  <c r="BG382" i="14"/>
  <c r="BK382" i="14"/>
  <c r="BO382" i="14"/>
  <c r="BS382" i="14"/>
  <c r="BW382" i="14"/>
  <c r="CA382" i="14"/>
  <c r="CE382" i="14"/>
  <c r="CI382" i="14"/>
  <c r="CM382" i="14"/>
  <c r="CQ382" i="14"/>
  <c r="CU382" i="14"/>
  <c r="L382" i="14"/>
  <c r="P382" i="14"/>
  <c r="T382" i="14"/>
  <c r="X382" i="14"/>
  <c r="AB382" i="14"/>
  <c r="AF382" i="14"/>
  <c r="AJ382" i="14"/>
  <c r="AN382" i="14"/>
  <c r="AR382" i="14"/>
  <c r="AV382" i="14"/>
  <c r="AZ382" i="14"/>
  <c r="BD382" i="14"/>
  <c r="BH382" i="14"/>
  <c r="BL382" i="14"/>
  <c r="BP382" i="14"/>
  <c r="BT382" i="14"/>
  <c r="BX382" i="14"/>
  <c r="CB382" i="14"/>
  <c r="CF382" i="14"/>
  <c r="CJ382" i="14"/>
  <c r="CN382" i="14"/>
  <c r="CR382" i="14"/>
  <c r="CV382" i="14"/>
  <c r="M382" i="14"/>
  <c r="U382" i="14"/>
  <c r="AC382" i="14"/>
  <c r="AK382" i="14"/>
  <c r="AS382" i="14"/>
  <c r="BA382" i="14"/>
  <c r="BI382" i="14"/>
  <c r="BQ382" i="14"/>
  <c r="BY382" i="14"/>
  <c r="CG382" i="14"/>
  <c r="CO382" i="14"/>
  <c r="CW382" i="14"/>
  <c r="N382" i="14"/>
  <c r="V382" i="14"/>
  <c r="AD382" i="14"/>
  <c r="AL382" i="14"/>
  <c r="AT382" i="14"/>
  <c r="BB382" i="14"/>
  <c r="BJ382" i="14"/>
  <c r="BR382" i="14"/>
  <c r="BZ382" i="14"/>
  <c r="CH382" i="14"/>
  <c r="CP382" i="14"/>
  <c r="Q382" i="14"/>
  <c r="Y382" i="14"/>
  <c r="AG382" i="14"/>
  <c r="AO382" i="14"/>
  <c r="AW382" i="14"/>
  <c r="BE382" i="14"/>
  <c r="BM382" i="14"/>
  <c r="BU382" i="14"/>
  <c r="CC382" i="14"/>
  <c r="CK382" i="14"/>
  <c r="CS382" i="14"/>
  <c r="Z382" i="14"/>
  <c r="BF382" i="14"/>
  <c r="CL382" i="14"/>
  <c r="AH382" i="14"/>
  <c r="BN382" i="14"/>
  <c r="CT382" i="14"/>
  <c r="AP382" i="14"/>
  <c r="BV382" i="14"/>
  <c r="I382" i="14"/>
  <c r="E382" i="14"/>
  <c r="R382" i="14"/>
  <c r="J382" i="14"/>
  <c r="F382" i="14"/>
  <c r="AX382" i="14"/>
  <c r="K382" i="14"/>
  <c r="H382" i="14"/>
  <c r="CD382" i="14"/>
  <c r="O378" i="14"/>
  <c r="S378" i="14"/>
  <c r="W378" i="14"/>
  <c r="AA378" i="14"/>
  <c r="AE378" i="14"/>
  <c r="AI378" i="14"/>
  <c r="AM378" i="14"/>
  <c r="AQ378" i="14"/>
  <c r="AU378" i="14"/>
  <c r="AY378" i="14"/>
  <c r="BC378" i="14"/>
  <c r="BG378" i="14"/>
  <c r="BK378" i="14"/>
  <c r="BO378" i="14"/>
  <c r="BS378" i="14"/>
  <c r="BW378" i="14"/>
  <c r="CA378" i="14"/>
  <c r="CE378" i="14"/>
  <c r="CI378" i="14"/>
  <c r="CM378" i="14"/>
  <c r="CQ378" i="14"/>
  <c r="CU378" i="14"/>
  <c r="L378" i="14"/>
  <c r="P378" i="14"/>
  <c r="T378" i="14"/>
  <c r="X378" i="14"/>
  <c r="AB378" i="14"/>
  <c r="AF378" i="14"/>
  <c r="AJ378" i="14"/>
  <c r="AN378" i="14"/>
  <c r="AR378" i="14"/>
  <c r="AV378" i="14"/>
  <c r="AZ378" i="14"/>
  <c r="BD378" i="14"/>
  <c r="BH378" i="14"/>
  <c r="BL378" i="14"/>
  <c r="BP378" i="14"/>
  <c r="BT378" i="14"/>
  <c r="BX378" i="14"/>
  <c r="CB378" i="14"/>
  <c r="CF378" i="14"/>
  <c r="CJ378" i="14"/>
  <c r="CN378" i="14"/>
  <c r="CR378" i="14"/>
  <c r="CV378" i="14"/>
  <c r="M378" i="14"/>
  <c r="Q378" i="14"/>
  <c r="U378" i="14"/>
  <c r="Y378" i="14"/>
  <c r="AC378" i="14"/>
  <c r="AG378" i="14"/>
  <c r="AK378" i="14"/>
  <c r="AO378" i="14"/>
  <c r="AS378" i="14"/>
  <c r="AW378" i="14"/>
  <c r="BA378" i="14"/>
  <c r="BE378" i="14"/>
  <c r="BI378" i="14"/>
  <c r="BM378" i="14"/>
  <c r="BQ378" i="14"/>
  <c r="BU378" i="14"/>
  <c r="BY378" i="14"/>
  <c r="CC378" i="14"/>
  <c r="CG378" i="14"/>
  <c r="CK378" i="14"/>
  <c r="CO378" i="14"/>
  <c r="CS378" i="14"/>
  <c r="CW378" i="14"/>
  <c r="V378" i="14"/>
  <c r="AL378" i="14"/>
  <c r="BB378" i="14"/>
  <c r="BR378" i="14"/>
  <c r="CH378" i="14"/>
  <c r="Z378" i="14"/>
  <c r="AP378" i="14"/>
  <c r="BF378" i="14"/>
  <c r="BV378" i="14"/>
  <c r="CL378" i="14"/>
  <c r="N378" i="14"/>
  <c r="AD378" i="14"/>
  <c r="AT378" i="14"/>
  <c r="BJ378" i="14"/>
  <c r="BZ378" i="14"/>
  <c r="CP378" i="14"/>
  <c r="R378" i="14"/>
  <c r="CD378" i="14"/>
  <c r="AH378" i="14"/>
  <c r="CT378" i="14"/>
  <c r="AX378" i="14"/>
  <c r="I378" i="14"/>
  <c r="E378" i="14"/>
  <c r="J378" i="14"/>
  <c r="F378" i="14"/>
  <c r="K378" i="14"/>
  <c r="H378" i="14"/>
  <c r="BN378" i="14"/>
  <c r="N374" i="14"/>
  <c r="R374" i="14"/>
  <c r="V374" i="14"/>
  <c r="Z374" i="14"/>
  <c r="AD374" i="14"/>
  <c r="AH374" i="14"/>
  <c r="AL374" i="14"/>
  <c r="AP374" i="14"/>
  <c r="AT374" i="14"/>
  <c r="AX374" i="14"/>
  <c r="BB374" i="14"/>
  <c r="BF374" i="14"/>
  <c r="BJ374" i="14"/>
  <c r="BN374" i="14"/>
  <c r="BR374" i="14"/>
  <c r="BV374" i="14"/>
  <c r="BZ374" i="14"/>
  <c r="CD374" i="14"/>
  <c r="CH374" i="14"/>
  <c r="CL374" i="14"/>
  <c r="CP374" i="14"/>
  <c r="CT374" i="14"/>
  <c r="L374" i="14"/>
  <c r="P374" i="14"/>
  <c r="T374" i="14"/>
  <c r="X374" i="14"/>
  <c r="AB374" i="14"/>
  <c r="AF374" i="14"/>
  <c r="AJ374" i="14"/>
  <c r="AN374" i="14"/>
  <c r="AR374" i="14"/>
  <c r="AV374" i="14"/>
  <c r="AZ374" i="14"/>
  <c r="BD374" i="14"/>
  <c r="BH374" i="14"/>
  <c r="BL374" i="14"/>
  <c r="BP374" i="14"/>
  <c r="BT374" i="14"/>
  <c r="BX374" i="14"/>
  <c r="CB374" i="14"/>
  <c r="CF374" i="14"/>
  <c r="CJ374" i="14"/>
  <c r="CN374" i="14"/>
  <c r="CR374" i="14"/>
  <c r="CV374" i="14"/>
  <c r="Q374" i="14"/>
  <c r="Y374" i="14"/>
  <c r="AG374" i="14"/>
  <c r="AO374" i="14"/>
  <c r="AW374" i="14"/>
  <c r="BE374" i="14"/>
  <c r="BM374" i="14"/>
  <c r="BU374" i="14"/>
  <c r="CC374" i="14"/>
  <c r="CK374" i="14"/>
  <c r="CS374" i="14"/>
  <c r="S374" i="14"/>
  <c r="AA374" i="14"/>
  <c r="AI374" i="14"/>
  <c r="AQ374" i="14"/>
  <c r="AY374" i="14"/>
  <c r="BG374" i="14"/>
  <c r="BO374" i="14"/>
  <c r="BW374" i="14"/>
  <c r="CE374" i="14"/>
  <c r="CM374" i="14"/>
  <c r="CU374" i="14"/>
  <c r="M374" i="14"/>
  <c r="U374" i="14"/>
  <c r="AC374" i="14"/>
  <c r="AK374" i="14"/>
  <c r="AS374" i="14"/>
  <c r="BA374" i="14"/>
  <c r="BI374" i="14"/>
  <c r="BQ374" i="14"/>
  <c r="BY374" i="14"/>
  <c r="CG374" i="14"/>
  <c r="CO374" i="14"/>
  <c r="CW374" i="14"/>
  <c r="AM374" i="14"/>
  <c r="BS374" i="14"/>
  <c r="O374" i="14"/>
  <c r="AU374" i="14"/>
  <c r="CA374" i="14"/>
  <c r="W374" i="14"/>
  <c r="BC374" i="14"/>
  <c r="CI374" i="14"/>
  <c r="CQ374" i="14"/>
  <c r="AE374" i="14"/>
  <c r="I374" i="14"/>
  <c r="E374" i="14"/>
  <c r="J374" i="14"/>
  <c r="F374" i="14"/>
  <c r="BK374" i="14"/>
  <c r="K374" i="14"/>
  <c r="H374" i="14"/>
  <c r="O392" i="14"/>
  <c r="S392" i="14"/>
  <c r="W392" i="14"/>
  <c r="AA392" i="14"/>
  <c r="AE392" i="14"/>
  <c r="AI392" i="14"/>
  <c r="AM392" i="14"/>
  <c r="AQ392" i="14"/>
  <c r="AU392" i="14"/>
  <c r="AY392" i="14"/>
  <c r="BC392" i="14"/>
  <c r="BG392" i="14"/>
  <c r="BK392" i="14"/>
  <c r="BO392" i="14"/>
  <c r="BS392" i="14"/>
  <c r="BW392" i="14"/>
  <c r="CA392" i="14"/>
  <c r="CE392" i="14"/>
  <c r="CI392" i="14"/>
  <c r="CM392" i="14"/>
  <c r="CQ392" i="14"/>
  <c r="CU392" i="14"/>
  <c r="L392" i="14"/>
  <c r="P392" i="14"/>
  <c r="T392" i="14"/>
  <c r="X392" i="14"/>
  <c r="AB392" i="14"/>
  <c r="AF392" i="14"/>
  <c r="AJ392" i="14"/>
  <c r="AN392" i="14"/>
  <c r="AR392" i="14"/>
  <c r="AV392" i="14"/>
  <c r="AZ392" i="14"/>
  <c r="BD392" i="14"/>
  <c r="BH392" i="14"/>
  <c r="BL392" i="14"/>
  <c r="BP392" i="14"/>
  <c r="BT392" i="14"/>
  <c r="BX392" i="14"/>
  <c r="CB392" i="14"/>
  <c r="CF392" i="14"/>
  <c r="CJ392" i="14"/>
  <c r="CN392" i="14"/>
  <c r="CR392" i="14"/>
  <c r="CV392" i="14"/>
  <c r="M392" i="14"/>
  <c r="Q392" i="14"/>
  <c r="U392" i="14"/>
  <c r="Y392" i="14"/>
  <c r="AC392" i="14"/>
  <c r="AG392" i="14"/>
  <c r="AK392" i="14"/>
  <c r="AO392" i="14"/>
  <c r="AS392" i="14"/>
  <c r="AW392" i="14"/>
  <c r="BA392" i="14"/>
  <c r="BE392" i="14"/>
  <c r="BI392" i="14"/>
  <c r="BM392" i="14"/>
  <c r="BQ392" i="14"/>
  <c r="BU392" i="14"/>
  <c r="BY392" i="14"/>
  <c r="CC392" i="14"/>
  <c r="CG392" i="14"/>
  <c r="CK392" i="14"/>
  <c r="CO392" i="14"/>
  <c r="CS392" i="14"/>
  <c r="CW392" i="14"/>
  <c r="V392" i="14"/>
  <c r="AL392" i="14"/>
  <c r="BB392" i="14"/>
  <c r="BR392" i="14"/>
  <c r="CH392" i="14"/>
  <c r="Z392" i="14"/>
  <c r="AP392" i="14"/>
  <c r="BF392" i="14"/>
  <c r="BV392" i="14"/>
  <c r="CL392" i="14"/>
  <c r="N392" i="14"/>
  <c r="AD392" i="14"/>
  <c r="AT392" i="14"/>
  <c r="BJ392" i="14"/>
  <c r="BZ392" i="14"/>
  <c r="CP392" i="14"/>
  <c r="AH392" i="14"/>
  <c r="CT392" i="14"/>
  <c r="K392" i="14"/>
  <c r="H392" i="14"/>
  <c r="J392" i="14"/>
  <c r="F392" i="14"/>
  <c r="AX392" i="14"/>
  <c r="BN392" i="14"/>
  <c r="I392" i="14"/>
  <c r="E392" i="14"/>
  <c r="R392" i="14"/>
  <c r="CD392" i="14"/>
  <c r="O388" i="14"/>
  <c r="S388" i="14"/>
  <c r="M388" i="14"/>
  <c r="R388" i="14"/>
  <c r="W388" i="14"/>
  <c r="AA388" i="14"/>
  <c r="AE388" i="14"/>
  <c r="AI388" i="14"/>
  <c r="AM388" i="14"/>
  <c r="AQ388" i="14"/>
  <c r="AU388" i="14"/>
  <c r="AY388" i="14"/>
  <c r="BC388" i="14"/>
  <c r="BG388" i="14"/>
  <c r="BK388" i="14"/>
  <c r="BO388" i="14"/>
  <c r="BS388" i="14"/>
  <c r="BW388" i="14"/>
  <c r="CA388" i="14"/>
  <c r="CE388" i="14"/>
  <c r="CI388" i="14"/>
  <c r="CM388" i="14"/>
  <c r="CQ388" i="14"/>
  <c r="CU388" i="14"/>
  <c r="N388" i="14"/>
  <c r="T388" i="14"/>
  <c r="X388" i="14"/>
  <c r="AB388" i="14"/>
  <c r="AF388" i="14"/>
  <c r="AJ388" i="14"/>
  <c r="AN388" i="14"/>
  <c r="AR388" i="14"/>
  <c r="AV388" i="14"/>
  <c r="AZ388" i="14"/>
  <c r="BD388" i="14"/>
  <c r="BH388" i="14"/>
  <c r="BL388" i="14"/>
  <c r="BP388" i="14"/>
  <c r="BT388" i="14"/>
  <c r="BX388" i="14"/>
  <c r="CB388" i="14"/>
  <c r="CF388" i="14"/>
  <c r="CJ388" i="14"/>
  <c r="CN388" i="14"/>
  <c r="CR388" i="14"/>
  <c r="CV388" i="14"/>
  <c r="P388" i="14"/>
  <c r="U388" i="14"/>
  <c r="Y388" i="14"/>
  <c r="AC388" i="14"/>
  <c r="AG388" i="14"/>
  <c r="AK388" i="14"/>
  <c r="AO388" i="14"/>
  <c r="AS388" i="14"/>
  <c r="AW388" i="14"/>
  <c r="BA388" i="14"/>
  <c r="BE388" i="14"/>
  <c r="BI388" i="14"/>
  <c r="BM388" i="14"/>
  <c r="BQ388" i="14"/>
  <c r="BU388" i="14"/>
  <c r="BY388" i="14"/>
  <c r="CC388" i="14"/>
  <c r="CG388" i="14"/>
  <c r="CK388" i="14"/>
  <c r="CO388" i="14"/>
  <c r="CS388" i="14"/>
  <c r="CW388" i="14"/>
  <c r="L388" i="14"/>
  <c r="AD388" i="14"/>
  <c r="AT388" i="14"/>
  <c r="BJ388" i="14"/>
  <c r="BZ388" i="14"/>
  <c r="CP388" i="14"/>
  <c r="Q388" i="14"/>
  <c r="AH388" i="14"/>
  <c r="AX388" i="14"/>
  <c r="BN388" i="14"/>
  <c r="CD388" i="14"/>
  <c r="CT388" i="14"/>
  <c r="V388" i="14"/>
  <c r="AL388" i="14"/>
  <c r="BB388" i="14"/>
  <c r="BR388" i="14"/>
  <c r="CH388" i="14"/>
  <c r="BV388" i="14"/>
  <c r="K388" i="14"/>
  <c r="H388" i="14"/>
  <c r="Z388" i="14"/>
  <c r="CL388" i="14"/>
  <c r="AP388" i="14"/>
  <c r="I388" i="14"/>
  <c r="E388" i="14"/>
  <c r="BF388" i="14"/>
  <c r="J388" i="14"/>
  <c r="F388" i="14"/>
  <c r="O404" i="14"/>
  <c r="S404" i="14"/>
  <c r="W404" i="14"/>
  <c r="AA404" i="14"/>
  <c r="AE404" i="14"/>
  <c r="AI404" i="14"/>
  <c r="AM404" i="14"/>
  <c r="AQ404" i="14"/>
  <c r="AU404" i="14"/>
  <c r="AY404" i="14"/>
  <c r="BC404" i="14"/>
  <c r="BG404" i="14"/>
  <c r="BK404" i="14"/>
  <c r="BO404" i="14"/>
  <c r="BS404" i="14"/>
  <c r="BW404" i="14"/>
  <c r="CA404" i="14"/>
  <c r="CE404" i="14"/>
  <c r="CI404" i="14"/>
  <c r="CM404" i="14"/>
  <c r="CQ404" i="14"/>
  <c r="CU404" i="14"/>
  <c r="M404" i="14"/>
  <c r="Q404" i="14"/>
  <c r="U404" i="14"/>
  <c r="Y404" i="14"/>
  <c r="AC404" i="14"/>
  <c r="AG404" i="14"/>
  <c r="AK404" i="14"/>
  <c r="AO404" i="14"/>
  <c r="AS404" i="14"/>
  <c r="AW404" i="14"/>
  <c r="BA404" i="14"/>
  <c r="BE404" i="14"/>
  <c r="BI404" i="14"/>
  <c r="BM404" i="14"/>
  <c r="BQ404" i="14"/>
  <c r="BU404" i="14"/>
  <c r="BY404" i="14"/>
  <c r="CC404" i="14"/>
  <c r="CG404" i="14"/>
  <c r="CK404" i="14"/>
  <c r="CO404" i="14"/>
  <c r="CS404" i="14"/>
  <c r="CW404" i="14"/>
  <c r="N404" i="14"/>
  <c r="V404" i="14"/>
  <c r="AD404" i="14"/>
  <c r="AL404" i="14"/>
  <c r="AT404" i="14"/>
  <c r="BB404" i="14"/>
  <c r="BJ404" i="14"/>
  <c r="BR404" i="14"/>
  <c r="BZ404" i="14"/>
  <c r="CH404" i="14"/>
  <c r="CP404" i="14"/>
  <c r="P404" i="14"/>
  <c r="X404" i="14"/>
  <c r="AF404" i="14"/>
  <c r="AN404" i="14"/>
  <c r="AV404" i="14"/>
  <c r="BD404" i="14"/>
  <c r="BL404" i="14"/>
  <c r="BT404" i="14"/>
  <c r="CB404" i="14"/>
  <c r="CJ404" i="14"/>
  <c r="CR404" i="14"/>
  <c r="Z404" i="14"/>
  <c r="AP404" i="14"/>
  <c r="BF404" i="14"/>
  <c r="BV404" i="14"/>
  <c r="CL404" i="14"/>
  <c r="K404" i="14"/>
  <c r="H404" i="14"/>
  <c r="F404" i="14"/>
  <c r="L404" i="14"/>
  <c r="AB404" i="14"/>
  <c r="AR404" i="14"/>
  <c r="BH404" i="14"/>
  <c r="BX404" i="14"/>
  <c r="CN404" i="14"/>
  <c r="R404" i="14"/>
  <c r="AH404" i="14"/>
  <c r="AX404" i="14"/>
  <c r="BN404" i="14"/>
  <c r="CD404" i="14"/>
  <c r="CT404" i="14"/>
  <c r="I404" i="14"/>
  <c r="E404" i="14"/>
  <c r="T404" i="14"/>
  <c r="AJ404" i="14"/>
  <c r="AZ404" i="14"/>
  <c r="BP404" i="14"/>
  <c r="CF404" i="14"/>
  <c r="CV404" i="14"/>
  <c r="J404" i="14"/>
  <c r="O400" i="14"/>
  <c r="S400" i="14"/>
  <c r="W400" i="14"/>
  <c r="AA400" i="14"/>
  <c r="AE400" i="14"/>
  <c r="AI400" i="14"/>
  <c r="AM400" i="14"/>
  <c r="AQ400" i="14"/>
  <c r="AU400" i="14"/>
  <c r="AY400" i="14"/>
  <c r="BC400" i="14"/>
  <c r="BG400" i="14"/>
  <c r="BK400" i="14"/>
  <c r="BO400" i="14"/>
  <c r="BS400" i="14"/>
  <c r="BW400" i="14"/>
  <c r="CA400" i="14"/>
  <c r="CE400" i="14"/>
  <c r="CI400" i="14"/>
  <c r="CM400" i="14"/>
  <c r="CQ400" i="14"/>
  <c r="CU400" i="14"/>
  <c r="M400" i="14"/>
  <c r="Q400" i="14"/>
  <c r="U400" i="14"/>
  <c r="Y400" i="14"/>
  <c r="AC400" i="14"/>
  <c r="AG400" i="14"/>
  <c r="AK400" i="14"/>
  <c r="AO400" i="14"/>
  <c r="AS400" i="14"/>
  <c r="AW400" i="14"/>
  <c r="BA400" i="14"/>
  <c r="BE400" i="14"/>
  <c r="BI400" i="14"/>
  <c r="BM400" i="14"/>
  <c r="BQ400" i="14"/>
  <c r="BU400" i="14"/>
  <c r="BY400" i="14"/>
  <c r="CC400" i="14"/>
  <c r="CG400" i="14"/>
  <c r="CK400" i="14"/>
  <c r="CO400" i="14"/>
  <c r="CS400" i="14"/>
  <c r="CW400" i="14"/>
  <c r="L400" i="14"/>
  <c r="T400" i="14"/>
  <c r="AB400" i="14"/>
  <c r="AJ400" i="14"/>
  <c r="AR400" i="14"/>
  <c r="AZ400" i="14"/>
  <c r="BH400" i="14"/>
  <c r="BP400" i="14"/>
  <c r="BX400" i="14"/>
  <c r="CF400" i="14"/>
  <c r="CN400" i="14"/>
  <c r="CV400" i="14"/>
  <c r="N400" i="14"/>
  <c r="V400" i="14"/>
  <c r="AD400" i="14"/>
  <c r="AL400" i="14"/>
  <c r="AT400" i="14"/>
  <c r="BB400" i="14"/>
  <c r="BJ400" i="14"/>
  <c r="BR400" i="14"/>
  <c r="BZ400" i="14"/>
  <c r="CH400" i="14"/>
  <c r="CP400" i="14"/>
  <c r="P400" i="14"/>
  <c r="X400" i="14"/>
  <c r="AF400" i="14"/>
  <c r="AN400" i="14"/>
  <c r="AV400" i="14"/>
  <c r="BD400" i="14"/>
  <c r="BL400" i="14"/>
  <c r="BT400" i="14"/>
  <c r="CB400" i="14"/>
  <c r="CJ400" i="14"/>
  <c r="CR400" i="14"/>
  <c r="AH400" i="14"/>
  <c r="BN400" i="14"/>
  <c r="CT400" i="14"/>
  <c r="K400" i="14"/>
  <c r="H400" i="14"/>
  <c r="J400" i="14"/>
  <c r="AP400" i="14"/>
  <c r="BV400" i="14"/>
  <c r="R400" i="14"/>
  <c r="AX400" i="14"/>
  <c r="CD400" i="14"/>
  <c r="I400" i="14"/>
  <c r="E400" i="14"/>
  <c r="Z400" i="14"/>
  <c r="BF400" i="14"/>
  <c r="CL400" i="14"/>
  <c r="F400" i="14"/>
  <c r="O396" i="14"/>
  <c r="S396" i="14"/>
  <c r="W396" i="14"/>
  <c r="AA396" i="14"/>
  <c r="AE396" i="14"/>
  <c r="AI396" i="14"/>
  <c r="AM396" i="14"/>
  <c r="AQ396" i="14"/>
  <c r="AU396" i="14"/>
  <c r="AY396" i="14"/>
  <c r="BC396" i="14"/>
  <c r="BG396" i="14"/>
  <c r="BK396" i="14"/>
  <c r="BO396" i="14"/>
  <c r="BS396" i="14"/>
  <c r="BW396" i="14"/>
  <c r="CA396" i="14"/>
  <c r="CE396" i="14"/>
  <c r="CI396" i="14"/>
  <c r="CM396" i="14"/>
  <c r="CQ396" i="14"/>
  <c r="CU396" i="14"/>
  <c r="L396" i="14"/>
  <c r="P396" i="14"/>
  <c r="T396" i="14"/>
  <c r="X396" i="14"/>
  <c r="AB396" i="14"/>
  <c r="AF396" i="14"/>
  <c r="AJ396" i="14"/>
  <c r="AN396" i="14"/>
  <c r="AR396" i="14"/>
  <c r="AV396" i="14"/>
  <c r="AZ396" i="14"/>
  <c r="BD396" i="14"/>
  <c r="BH396" i="14"/>
  <c r="BL396" i="14"/>
  <c r="BP396" i="14"/>
  <c r="BT396" i="14"/>
  <c r="BX396" i="14"/>
  <c r="CB396" i="14"/>
  <c r="CF396" i="14"/>
  <c r="CJ396" i="14"/>
  <c r="M396" i="14"/>
  <c r="Q396" i="14"/>
  <c r="U396" i="14"/>
  <c r="Y396" i="14"/>
  <c r="AC396" i="14"/>
  <c r="AG396" i="14"/>
  <c r="AK396" i="14"/>
  <c r="AO396" i="14"/>
  <c r="AS396" i="14"/>
  <c r="AW396" i="14"/>
  <c r="BA396" i="14"/>
  <c r="BE396" i="14"/>
  <c r="BI396" i="14"/>
  <c r="BM396" i="14"/>
  <c r="BQ396" i="14"/>
  <c r="BU396" i="14"/>
  <c r="BY396" i="14"/>
  <c r="CC396" i="14"/>
  <c r="CG396" i="14"/>
  <c r="CK396" i="14"/>
  <c r="CO396" i="14"/>
  <c r="CS396" i="14"/>
  <c r="CW396" i="14"/>
  <c r="N396" i="14"/>
  <c r="AD396" i="14"/>
  <c r="AT396" i="14"/>
  <c r="BJ396" i="14"/>
  <c r="BZ396" i="14"/>
  <c r="CN396" i="14"/>
  <c r="CV396" i="14"/>
  <c r="R396" i="14"/>
  <c r="AH396" i="14"/>
  <c r="AX396" i="14"/>
  <c r="BN396" i="14"/>
  <c r="CD396" i="14"/>
  <c r="CP396" i="14"/>
  <c r="V396" i="14"/>
  <c r="AL396" i="14"/>
  <c r="BB396" i="14"/>
  <c r="BR396" i="14"/>
  <c r="CH396" i="14"/>
  <c r="CR396" i="14"/>
  <c r="BF396" i="14"/>
  <c r="K396" i="14"/>
  <c r="H396" i="14"/>
  <c r="F396" i="14"/>
  <c r="BV396" i="14"/>
  <c r="Z396" i="14"/>
  <c r="CL396" i="14"/>
  <c r="I396" i="14"/>
  <c r="E396" i="14"/>
  <c r="AP396" i="14"/>
  <c r="CT396" i="14"/>
  <c r="J396" i="14"/>
  <c r="O412" i="14"/>
  <c r="S412" i="14"/>
  <c r="W412" i="14"/>
  <c r="AA412" i="14"/>
  <c r="AE412" i="14"/>
  <c r="AI412" i="14"/>
  <c r="AM412" i="14"/>
  <c r="AQ412" i="14"/>
  <c r="AU412" i="14"/>
  <c r="AY412" i="14"/>
  <c r="BC412" i="14"/>
  <c r="BG412" i="14"/>
  <c r="BK412" i="14"/>
  <c r="BO412" i="14"/>
  <c r="BS412" i="14"/>
  <c r="BW412" i="14"/>
  <c r="CA412" i="14"/>
  <c r="CE412" i="14"/>
  <c r="CI412" i="14"/>
  <c r="CM412" i="14"/>
  <c r="CQ412" i="14"/>
  <c r="CU412" i="14"/>
  <c r="L412" i="14"/>
  <c r="P412" i="14"/>
  <c r="T412" i="14"/>
  <c r="X412" i="14"/>
  <c r="AB412" i="14"/>
  <c r="AF412" i="14"/>
  <c r="AJ412" i="14"/>
  <c r="AN412" i="14"/>
  <c r="AR412" i="14"/>
  <c r="AV412" i="14"/>
  <c r="AZ412" i="14"/>
  <c r="BD412" i="14"/>
  <c r="BH412" i="14"/>
  <c r="BL412" i="14"/>
  <c r="BP412" i="14"/>
  <c r="BT412" i="14"/>
  <c r="BX412" i="14"/>
  <c r="CB412" i="14"/>
  <c r="CF412" i="14"/>
  <c r="CJ412" i="14"/>
  <c r="CN412" i="14"/>
  <c r="CR412" i="14"/>
  <c r="CV412" i="14"/>
  <c r="Q412" i="14"/>
  <c r="Y412" i="14"/>
  <c r="AG412" i="14"/>
  <c r="AO412" i="14"/>
  <c r="AW412" i="14"/>
  <c r="BE412" i="14"/>
  <c r="BM412" i="14"/>
  <c r="BU412" i="14"/>
  <c r="CC412" i="14"/>
  <c r="CK412" i="14"/>
  <c r="CS412" i="14"/>
  <c r="K412" i="14"/>
  <c r="H412" i="14"/>
  <c r="R412" i="14"/>
  <c r="Z412" i="14"/>
  <c r="AH412" i="14"/>
  <c r="AP412" i="14"/>
  <c r="AX412" i="14"/>
  <c r="BF412" i="14"/>
  <c r="BN412" i="14"/>
  <c r="BV412" i="14"/>
  <c r="CD412" i="14"/>
  <c r="CL412" i="14"/>
  <c r="CT412" i="14"/>
  <c r="M412" i="14"/>
  <c r="U412" i="14"/>
  <c r="AC412" i="14"/>
  <c r="AK412" i="14"/>
  <c r="AS412" i="14"/>
  <c r="BA412" i="14"/>
  <c r="BI412" i="14"/>
  <c r="BQ412" i="14"/>
  <c r="BY412" i="14"/>
  <c r="CG412" i="14"/>
  <c r="CO412" i="14"/>
  <c r="CW412" i="14"/>
  <c r="I412" i="14"/>
  <c r="E412" i="14"/>
  <c r="N412" i="14"/>
  <c r="V412" i="14"/>
  <c r="AD412" i="14"/>
  <c r="AL412" i="14"/>
  <c r="AT412" i="14"/>
  <c r="BB412" i="14"/>
  <c r="BJ412" i="14"/>
  <c r="BR412" i="14"/>
  <c r="BZ412" i="14"/>
  <c r="CH412" i="14"/>
  <c r="CP412" i="14"/>
  <c r="J412" i="14"/>
  <c r="F412" i="14"/>
  <c r="O408" i="14"/>
  <c r="S408" i="14"/>
  <c r="W408" i="14"/>
  <c r="AA408" i="14"/>
  <c r="AE408" i="14"/>
  <c r="AI408" i="14"/>
  <c r="AM408" i="14"/>
  <c r="AQ408" i="14"/>
  <c r="AU408" i="14"/>
  <c r="AY408" i="14"/>
  <c r="BC408" i="14"/>
  <c r="BG408" i="14"/>
  <c r="BK408" i="14"/>
  <c r="BO408" i="14"/>
  <c r="BS408" i="14"/>
  <c r="BW408" i="14"/>
  <c r="CA408" i="14"/>
  <c r="CE408" i="14"/>
  <c r="CI408" i="14"/>
  <c r="CM408" i="14"/>
  <c r="CQ408" i="14"/>
  <c r="CU408" i="14"/>
  <c r="M408" i="14"/>
  <c r="Q408" i="14"/>
  <c r="U408" i="14"/>
  <c r="Y408" i="14"/>
  <c r="AC408" i="14"/>
  <c r="AG408" i="14"/>
  <c r="AK408" i="14"/>
  <c r="AO408" i="14"/>
  <c r="AS408" i="14"/>
  <c r="AW408" i="14"/>
  <c r="BA408" i="14"/>
  <c r="BE408" i="14"/>
  <c r="BI408" i="14"/>
  <c r="BM408" i="14"/>
  <c r="BQ408" i="14"/>
  <c r="BU408" i="14"/>
  <c r="BY408" i="14"/>
  <c r="CC408" i="14"/>
  <c r="CG408" i="14"/>
  <c r="CK408" i="14"/>
  <c r="CO408" i="14"/>
  <c r="CS408" i="14"/>
  <c r="CW408" i="14"/>
  <c r="N408" i="14"/>
  <c r="V408" i="14"/>
  <c r="AD408" i="14"/>
  <c r="AL408" i="14"/>
  <c r="AT408" i="14"/>
  <c r="BB408" i="14"/>
  <c r="BJ408" i="14"/>
  <c r="BR408" i="14"/>
  <c r="BZ408" i="14"/>
  <c r="CH408" i="14"/>
  <c r="CP408" i="14"/>
  <c r="P408" i="14"/>
  <c r="X408" i="14"/>
  <c r="AF408" i="14"/>
  <c r="AN408" i="14"/>
  <c r="AV408" i="14"/>
  <c r="BD408" i="14"/>
  <c r="BL408" i="14"/>
  <c r="BT408" i="14"/>
  <c r="CB408" i="14"/>
  <c r="CJ408" i="14"/>
  <c r="CR408" i="14"/>
  <c r="R408" i="14"/>
  <c r="AH408" i="14"/>
  <c r="AX408" i="14"/>
  <c r="BN408" i="14"/>
  <c r="CD408" i="14"/>
  <c r="CT408" i="14"/>
  <c r="K408" i="14"/>
  <c r="H408" i="14"/>
  <c r="T408" i="14"/>
  <c r="AJ408" i="14"/>
  <c r="AZ408" i="14"/>
  <c r="BP408" i="14"/>
  <c r="CF408" i="14"/>
  <c r="CV408" i="14"/>
  <c r="Z408" i="14"/>
  <c r="AP408" i="14"/>
  <c r="BF408" i="14"/>
  <c r="BV408" i="14"/>
  <c r="CL408" i="14"/>
  <c r="I408" i="14"/>
  <c r="E408" i="14"/>
  <c r="L408" i="14"/>
  <c r="AB408" i="14"/>
  <c r="AR408" i="14"/>
  <c r="BH408" i="14"/>
  <c r="BX408" i="14"/>
  <c r="CN408" i="14"/>
  <c r="J408" i="14"/>
  <c r="F408" i="14"/>
  <c r="O430" i="14"/>
  <c r="S430" i="14"/>
  <c r="W430" i="14"/>
  <c r="AA430" i="14"/>
  <c r="AE430" i="14"/>
  <c r="AI430" i="14"/>
  <c r="AM430" i="14"/>
  <c r="AQ430" i="14"/>
  <c r="AU430" i="14"/>
  <c r="AY430" i="14"/>
  <c r="BC430" i="14"/>
  <c r="BG430" i="14"/>
  <c r="BK430" i="14"/>
  <c r="BO430" i="14"/>
  <c r="BS430" i="14"/>
  <c r="BW430" i="14"/>
  <c r="CA430" i="14"/>
  <c r="CE430" i="14"/>
  <c r="CI430" i="14"/>
  <c r="CM430" i="14"/>
  <c r="M430" i="14"/>
  <c r="R430" i="14"/>
  <c r="X430" i="14"/>
  <c r="AC430" i="14"/>
  <c r="AH430" i="14"/>
  <c r="AN430" i="14"/>
  <c r="AS430" i="14"/>
  <c r="AX430" i="14"/>
  <c r="BD430" i="14"/>
  <c r="BI430" i="14"/>
  <c r="BN430" i="14"/>
  <c r="BT430" i="14"/>
  <c r="BY430" i="14"/>
  <c r="CD430" i="14"/>
  <c r="CJ430" i="14"/>
  <c r="CO430" i="14"/>
  <c r="CS430" i="14"/>
  <c r="CW430" i="14"/>
  <c r="I430" i="14"/>
  <c r="N430" i="14"/>
  <c r="T430" i="14"/>
  <c r="Y430" i="14"/>
  <c r="AD430" i="14"/>
  <c r="AJ430" i="14"/>
  <c r="AO430" i="14"/>
  <c r="AT430" i="14"/>
  <c r="AZ430" i="14"/>
  <c r="BE430" i="14"/>
  <c r="BJ430" i="14"/>
  <c r="BP430" i="14"/>
  <c r="BU430" i="14"/>
  <c r="BZ430" i="14"/>
  <c r="CF430" i="14"/>
  <c r="CK430" i="14"/>
  <c r="CP430" i="14"/>
  <c r="CT430" i="14"/>
  <c r="J430" i="14"/>
  <c r="F430" i="14"/>
  <c r="Q430" i="14"/>
  <c r="AB430" i="14"/>
  <c r="AL430" i="14"/>
  <c r="AW430" i="14"/>
  <c r="BH430" i="14"/>
  <c r="BR430" i="14"/>
  <c r="CC430" i="14"/>
  <c r="CN430" i="14"/>
  <c r="CR430" i="14"/>
  <c r="P430" i="14"/>
  <c r="U430" i="14"/>
  <c r="Z430" i="14"/>
  <c r="AF430" i="14"/>
  <c r="AK430" i="14"/>
  <c r="AP430" i="14"/>
  <c r="AV430" i="14"/>
  <c r="BA430" i="14"/>
  <c r="BF430" i="14"/>
  <c r="BL430" i="14"/>
  <c r="BQ430" i="14"/>
  <c r="BV430" i="14"/>
  <c r="CB430" i="14"/>
  <c r="CG430" i="14"/>
  <c r="CL430" i="14"/>
  <c r="CQ430" i="14"/>
  <c r="CU430" i="14"/>
  <c r="K430" i="14"/>
  <c r="H430" i="14"/>
  <c r="E430" i="14"/>
  <c r="L430" i="14"/>
  <c r="V430" i="14"/>
  <c r="AG430" i="14"/>
  <c r="AR430" i="14"/>
  <c r="BB430" i="14"/>
  <c r="BM430" i="14"/>
  <c r="BX430" i="14"/>
  <c r="CH430" i="14"/>
  <c r="CV430" i="14"/>
  <c r="E426" i="14"/>
  <c r="O426" i="14"/>
  <c r="S426" i="14"/>
  <c r="W426" i="14"/>
  <c r="AA426" i="14"/>
  <c r="AE426" i="14"/>
  <c r="AI426" i="14"/>
  <c r="AM426" i="14"/>
  <c r="AQ426" i="14"/>
  <c r="AU426" i="14"/>
  <c r="AY426" i="14"/>
  <c r="BC426" i="14"/>
  <c r="BG426" i="14"/>
  <c r="BK426" i="14"/>
  <c r="BO426" i="14"/>
  <c r="BS426" i="14"/>
  <c r="BW426" i="14"/>
  <c r="CA426" i="14"/>
  <c r="CE426" i="14"/>
  <c r="CI426" i="14"/>
  <c r="CM426" i="14"/>
  <c r="CQ426" i="14"/>
  <c r="CU426" i="14"/>
  <c r="L426" i="14"/>
  <c r="P426" i="14"/>
  <c r="T426" i="14"/>
  <c r="X426" i="14"/>
  <c r="AB426" i="14"/>
  <c r="AF426" i="14"/>
  <c r="AJ426" i="14"/>
  <c r="AN426" i="14"/>
  <c r="AR426" i="14"/>
  <c r="AV426" i="14"/>
  <c r="AZ426" i="14"/>
  <c r="BD426" i="14"/>
  <c r="BH426" i="14"/>
  <c r="BL426" i="14"/>
  <c r="BP426" i="14"/>
  <c r="BT426" i="14"/>
  <c r="BX426" i="14"/>
  <c r="CB426" i="14"/>
  <c r="CF426" i="14"/>
  <c r="CJ426" i="14"/>
  <c r="CN426" i="14"/>
  <c r="CR426" i="14"/>
  <c r="CV426" i="14"/>
  <c r="M426" i="14"/>
  <c r="U426" i="14"/>
  <c r="AC426" i="14"/>
  <c r="AK426" i="14"/>
  <c r="AS426" i="14"/>
  <c r="BA426" i="14"/>
  <c r="BI426" i="14"/>
  <c r="BQ426" i="14"/>
  <c r="BY426" i="14"/>
  <c r="CG426" i="14"/>
  <c r="CO426" i="14"/>
  <c r="CW426" i="14"/>
  <c r="I426" i="14"/>
  <c r="N426" i="14"/>
  <c r="V426" i="14"/>
  <c r="AD426" i="14"/>
  <c r="AL426" i="14"/>
  <c r="AT426" i="14"/>
  <c r="BB426" i="14"/>
  <c r="BJ426" i="14"/>
  <c r="BR426" i="14"/>
  <c r="BZ426" i="14"/>
  <c r="CH426" i="14"/>
  <c r="CP426" i="14"/>
  <c r="J426" i="14"/>
  <c r="F426" i="14"/>
  <c r="R426" i="14"/>
  <c r="AP426" i="14"/>
  <c r="BF426" i="14"/>
  <c r="BV426" i="14"/>
  <c r="CL426" i="14"/>
  <c r="CT426" i="14"/>
  <c r="Q426" i="14"/>
  <c r="Y426" i="14"/>
  <c r="AG426" i="14"/>
  <c r="AO426" i="14"/>
  <c r="AW426" i="14"/>
  <c r="BE426" i="14"/>
  <c r="BM426" i="14"/>
  <c r="BU426" i="14"/>
  <c r="CC426" i="14"/>
  <c r="CK426" i="14"/>
  <c r="CS426" i="14"/>
  <c r="K426" i="14"/>
  <c r="H426" i="14"/>
  <c r="Z426" i="14"/>
  <c r="AH426" i="14"/>
  <c r="AX426" i="14"/>
  <c r="BN426" i="14"/>
  <c r="CD426" i="14"/>
  <c r="O422" i="14"/>
  <c r="S422" i="14"/>
  <c r="W422" i="14"/>
  <c r="AA422" i="14"/>
  <c r="AE422" i="14"/>
  <c r="AI422" i="14"/>
  <c r="AM422" i="14"/>
  <c r="AQ422" i="14"/>
  <c r="AU422" i="14"/>
  <c r="AY422" i="14"/>
  <c r="BC422" i="14"/>
  <c r="BG422" i="14"/>
  <c r="BK422" i="14"/>
  <c r="BO422" i="14"/>
  <c r="BS422" i="14"/>
  <c r="BW422" i="14"/>
  <c r="CA422" i="14"/>
  <c r="CE422" i="14"/>
  <c r="CI422" i="14"/>
  <c r="CM422" i="14"/>
  <c r="CQ422" i="14"/>
  <c r="CU422" i="14"/>
  <c r="L422" i="14"/>
  <c r="P422" i="14"/>
  <c r="T422" i="14"/>
  <c r="X422" i="14"/>
  <c r="AB422" i="14"/>
  <c r="AF422" i="14"/>
  <c r="AJ422" i="14"/>
  <c r="AN422" i="14"/>
  <c r="AR422" i="14"/>
  <c r="AV422" i="14"/>
  <c r="AZ422" i="14"/>
  <c r="BD422" i="14"/>
  <c r="BH422" i="14"/>
  <c r="BL422" i="14"/>
  <c r="BP422" i="14"/>
  <c r="BT422" i="14"/>
  <c r="BX422" i="14"/>
  <c r="CB422" i="14"/>
  <c r="CF422" i="14"/>
  <c r="CJ422" i="14"/>
  <c r="CN422" i="14"/>
  <c r="CR422" i="14"/>
  <c r="CV422" i="14"/>
  <c r="M422" i="14"/>
  <c r="U422" i="14"/>
  <c r="AC422" i="14"/>
  <c r="AK422" i="14"/>
  <c r="AS422" i="14"/>
  <c r="BA422" i="14"/>
  <c r="BI422" i="14"/>
  <c r="BQ422" i="14"/>
  <c r="BY422" i="14"/>
  <c r="CG422" i="14"/>
  <c r="CO422" i="14"/>
  <c r="CW422" i="14"/>
  <c r="I422" i="14"/>
  <c r="E422" i="14"/>
  <c r="N422" i="14"/>
  <c r="V422" i="14"/>
  <c r="AD422" i="14"/>
  <c r="AL422" i="14"/>
  <c r="AT422" i="14"/>
  <c r="BB422" i="14"/>
  <c r="BJ422" i="14"/>
  <c r="BR422" i="14"/>
  <c r="BZ422" i="14"/>
  <c r="CH422" i="14"/>
  <c r="CP422" i="14"/>
  <c r="J422" i="14"/>
  <c r="F422" i="14"/>
  <c r="Q422" i="14"/>
  <c r="Y422" i="14"/>
  <c r="AG422" i="14"/>
  <c r="AO422" i="14"/>
  <c r="AW422" i="14"/>
  <c r="BE422" i="14"/>
  <c r="BM422" i="14"/>
  <c r="BU422" i="14"/>
  <c r="CC422" i="14"/>
  <c r="CK422" i="14"/>
  <c r="CS422" i="14"/>
  <c r="K422" i="14"/>
  <c r="H422" i="14"/>
  <c r="R422" i="14"/>
  <c r="Z422" i="14"/>
  <c r="AH422" i="14"/>
  <c r="AP422" i="14"/>
  <c r="AX422" i="14"/>
  <c r="BF422" i="14"/>
  <c r="BN422" i="14"/>
  <c r="BV422" i="14"/>
  <c r="CD422" i="14"/>
  <c r="CL422" i="14"/>
  <c r="CT422" i="14"/>
  <c r="O418" i="14"/>
  <c r="S418" i="14"/>
  <c r="W418" i="14"/>
  <c r="AA418" i="14"/>
  <c r="AE418" i="14"/>
  <c r="AI418" i="14"/>
  <c r="AM418" i="14"/>
  <c r="AQ418" i="14"/>
  <c r="AU418" i="14"/>
  <c r="AY418" i="14"/>
  <c r="BC418" i="14"/>
  <c r="BG418" i="14"/>
  <c r="BK418" i="14"/>
  <c r="BO418" i="14"/>
  <c r="BS418" i="14"/>
  <c r="BW418" i="14"/>
  <c r="CA418" i="14"/>
  <c r="CE418" i="14"/>
  <c r="CI418" i="14"/>
  <c r="CM418" i="14"/>
  <c r="CQ418" i="14"/>
  <c r="CU418" i="14"/>
  <c r="L418" i="14"/>
  <c r="P418" i="14"/>
  <c r="T418" i="14"/>
  <c r="X418" i="14"/>
  <c r="AB418" i="14"/>
  <c r="AF418" i="14"/>
  <c r="AJ418" i="14"/>
  <c r="AN418" i="14"/>
  <c r="AR418" i="14"/>
  <c r="AV418" i="14"/>
  <c r="AZ418" i="14"/>
  <c r="BD418" i="14"/>
  <c r="BH418" i="14"/>
  <c r="BL418" i="14"/>
  <c r="BP418" i="14"/>
  <c r="BT418" i="14"/>
  <c r="BX418" i="14"/>
  <c r="CB418" i="14"/>
  <c r="CF418" i="14"/>
  <c r="CJ418" i="14"/>
  <c r="CN418" i="14"/>
  <c r="CR418" i="14"/>
  <c r="CV418" i="14"/>
  <c r="M418" i="14"/>
  <c r="U418" i="14"/>
  <c r="AC418" i="14"/>
  <c r="AK418" i="14"/>
  <c r="AS418" i="14"/>
  <c r="BA418" i="14"/>
  <c r="BI418" i="14"/>
  <c r="BQ418" i="14"/>
  <c r="BY418" i="14"/>
  <c r="CG418" i="14"/>
  <c r="CO418" i="14"/>
  <c r="CW418" i="14"/>
  <c r="I418" i="14"/>
  <c r="E418" i="14"/>
  <c r="N418" i="14"/>
  <c r="V418" i="14"/>
  <c r="AD418" i="14"/>
  <c r="AL418" i="14"/>
  <c r="AT418" i="14"/>
  <c r="BB418" i="14"/>
  <c r="BJ418" i="14"/>
  <c r="BR418" i="14"/>
  <c r="BZ418" i="14"/>
  <c r="CH418" i="14"/>
  <c r="CP418" i="14"/>
  <c r="J418" i="14"/>
  <c r="F418" i="14"/>
  <c r="Q418" i="14"/>
  <c r="Y418" i="14"/>
  <c r="AG418" i="14"/>
  <c r="AO418" i="14"/>
  <c r="AW418" i="14"/>
  <c r="BE418" i="14"/>
  <c r="BM418" i="14"/>
  <c r="BU418" i="14"/>
  <c r="CC418" i="14"/>
  <c r="CK418" i="14"/>
  <c r="CS418" i="14"/>
  <c r="K418" i="14"/>
  <c r="H418" i="14"/>
  <c r="R418" i="14"/>
  <c r="Z418" i="14"/>
  <c r="AH418" i="14"/>
  <c r="AP418" i="14"/>
  <c r="AX418" i="14"/>
  <c r="BF418" i="14"/>
  <c r="BN418" i="14"/>
  <c r="BV418" i="14"/>
  <c r="CD418" i="14"/>
  <c r="CL418" i="14"/>
  <c r="CT418" i="14"/>
  <c r="F109" i="14"/>
  <c r="E108" i="14"/>
  <c r="F108" i="14"/>
  <c r="H109" i="14"/>
  <c r="L109" i="8"/>
  <c r="M109" i="8"/>
  <c r="N109" i="8"/>
  <c r="O109" i="8"/>
  <c r="P109" i="8"/>
  <c r="Q109" i="8"/>
  <c r="R109" i="8"/>
  <c r="S109" i="8"/>
  <c r="T109" i="8"/>
  <c r="U109" i="8"/>
  <c r="V109" i="8"/>
  <c r="W109" i="8"/>
  <c r="X109" i="8"/>
  <c r="Y109" i="8"/>
  <c r="Z109" i="8"/>
  <c r="AA109" i="8"/>
  <c r="AB109" i="8"/>
  <c r="AC109" i="8"/>
  <c r="AD109" i="8"/>
  <c r="AE109" i="8"/>
  <c r="AF109" i="8"/>
  <c r="AG109" i="8"/>
  <c r="AH109" i="8"/>
  <c r="AI109" i="8"/>
  <c r="AJ109" i="8"/>
  <c r="AK109" i="8"/>
  <c r="AL109" i="8"/>
  <c r="AM109" i="8"/>
  <c r="AN109" i="8"/>
  <c r="AO109" i="8"/>
  <c r="AP109" i="8"/>
  <c r="AQ109" i="8"/>
  <c r="AR109" i="8"/>
  <c r="AS109" i="8"/>
  <c r="L110" i="8"/>
  <c r="M110" i="8"/>
  <c r="N110" i="8"/>
  <c r="O110" i="8"/>
  <c r="P110" i="8"/>
  <c r="Q110" i="8"/>
  <c r="R110" i="8"/>
  <c r="S110" i="8"/>
  <c r="T110" i="8"/>
  <c r="U110" i="8"/>
  <c r="V110" i="8"/>
  <c r="W110" i="8"/>
  <c r="X110" i="8"/>
  <c r="Y110" i="8"/>
  <c r="Z110" i="8"/>
  <c r="AA110" i="8"/>
  <c r="AB110" i="8"/>
  <c r="AC110" i="8"/>
  <c r="AD110" i="8"/>
  <c r="AE110" i="8"/>
  <c r="AF110" i="8"/>
  <c r="AG110" i="8"/>
  <c r="AH110" i="8"/>
  <c r="AI110" i="8"/>
  <c r="AJ110" i="8"/>
  <c r="AK110" i="8"/>
  <c r="AL110" i="8"/>
  <c r="AM110" i="8"/>
  <c r="AN110" i="8"/>
  <c r="AO110" i="8"/>
  <c r="AP110" i="8"/>
  <c r="AQ110" i="8"/>
  <c r="AR110" i="8"/>
  <c r="AS110" i="8"/>
  <c r="L111" i="8"/>
  <c r="M111" i="8"/>
  <c r="N111" i="8"/>
  <c r="O111" i="8"/>
  <c r="P111" i="8"/>
  <c r="Q111" i="8"/>
  <c r="R111" i="8"/>
  <c r="S111" i="8"/>
  <c r="T111" i="8"/>
  <c r="U111" i="8"/>
  <c r="V111" i="8"/>
  <c r="W111" i="8"/>
  <c r="X111" i="8"/>
  <c r="Y111" i="8"/>
  <c r="Z111" i="8"/>
  <c r="AA111" i="8"/>
  <c r="AB111" i="8"/>
  <c r="AC111" i="8"/>
  <c r="AD111" i="8"/>
  <c r="AE111" i="8"/>
  <c r="AF111" i="8"/>
  <c r="AG111" i="8"/>
  <c r="AH111" i="8"/>
  <c r="AI111" i="8"/>
  <c r="AJ111" i="8"/>
  <c r="AK111" i="8"/>
  <c r="AL111" i="8"/>
  <c r="AM111" i="8"/>
  <c r="AN111" i="8"/>
  <c r="AO111" i="8"/>
  <c r="AP111" i="8"/>
  <c r="AQ111" i="8"/>
  <c r="AR111" i="8"/>
  <c r="AS111" i="8"/>
  <c r="L112" i="8"/>
  <c r="M112" i="8"/>
  <c r="N112" i="8"/>
  <c r="O112" i="8"/>
  <c r="P112" i="8"/>
  <c r="Q112" i="8"/>
  <c r="R112" i="8"/>
  <c r="S112" i="8"/>
  <c r="T112" i="8"/>
  <c r="U112" i="8"/>
  <c r="V112" i="8"/>
  <c r="W112" i="8"/>
  <c r="X112" i="8"/>
  <c r="Y112" i="8"/>
  <c r="Z112" i="8"/>
  <c r="AA112" i="8"/>
  <c r="AB112" i="8"/>
  <c r="AC112" i="8"/>
  <c r="AD112" i="8"/>
  <c r="AE112" i="8"/>
  <c r="AF112" i="8"/>
  <c r="AG112" i="8"/>
  <c r="AH112" i="8"/>
  <c r="AI112" i="8"/>
  <c r="AJ112" i="8"/>
  <c r="AK112" i="8"/>
  <c r="AL112" i="8"/>
  <c r="AM112" i="8"/>
  <c r="AN112" i="8"/>
  <c r="AO112" i="8"/>
  <c r="AP112" i="8"/>
  <c r="AQ112" i="8"/>
  <c r="AR112" i="8"/>
  <c r="AS112" i="8"/>
  <c r="L113" i="8"/>
  <c r="M113" i="8"/>
  <c r="N113" i="8"/>
  <c r="O113" i="8"/>
  <c r="P113" i="8"/>
  <c r="Q113" i="8"/>
  <c r="R113" i="8"/>
  <c r="S113" i="8"/>
  <c r="T113" i="8"/>
  <c r="U113" i="8"/>
  <c r="V113" i="8"/>
  <c r="W113" i="8"/>
  <c r="X113" i="8"/>
  <c r="Y113" i="8"/>
  <c r="Z113" i="8"/>
  <c r="AA113" i="8"/>
  <c r="AB113" i="8"/>
  <c r="AC113" i="8"/>
  <c r="AD113" i="8"/>
  <c r="AE113" i="8"/>
  <c r="AF113" i="8"/>
  <c r="AG113" i="8"/>
  <c r="AH113" i="8"/>
  <c r="AI113" i="8"/>
  <c r="AJ113" i="8"/>
  <c r="AK113" i="8"/>
  <c r="AL113" i="8"/>
  <c r="AM113" i="8"/>
  <c r="AN113" i="8"/>
  <c r="AO113" i="8"/>
  <c r="AP113" i="8"/>
  <c r="AQ113" i="8"/>
  <c r="AR113" i="8"/>
  <c r="AS113" i="8"/>
  <c r="L114" i="8"/>
  <c r="M114" i="8"/>
  <c r="N114" i="8"/>
  <c r="O114" i="8"/>
  <c r="P114" i="8"/>
  <c r="Q114" i="8"/>
  <c r="R114" i="8"/>
  <c r="S114" i="8"/>
  <c r="T114" i="8"/>
  <c r="U114" i="8"/>
  <c r="V114" i="8"/>
  <c r="W114" i="8"/>
  <c r="X114" i="8"/>
  <c r="Y114" i="8"/>
  <c r="Z114" i="8"/>
  <c r="AA114" i="8"/>
  <c r="AB114" i="8"/>
  <c r="AC114" i="8"/>
  <c r="AD114" i="8"/>
  <c r="AE114" i="8"/>
  <c r="AF114" i="8"/>
  <c r="AG114" i="8"/>
  <c r="AH114" i="8"/>
  <c r="AI114" i="8"/>
  <c r="AJ114" i="8"/>
  <c r="AK114" i="8"/>
  <c r="AL114" i="8"/>
  <c r="AM114" i="8"/>
  <c r="AN114" i="8"/>
  <c r="AO114" i="8"/>
  <c r="AP114" i="8"/>
  <c r="AQ114" i="8"/>
  <c r="AR114" i="8"/>
  <c r="AS114" i="8"/>
  <c r="L115" i="8"/>
  <c r="M115" i="8"/>
  <c r="N115" i="8"/>
  <c r="O115" i="8"/>
  <c r="P115" i="8"/>
  <c r="Q115" i="8"/>
  <c r="R115" i="8"/>
  <c r="S115" i="8"/>
  <c r="T115" i="8"/>
  <c r="U115" i="8"/>
  <c r="V115" i="8"/>
  <c r="W115" i="8"/>
  <c r="X115" i="8"/>
  <c r="Y115" i="8"/>
  <c r="Z115" i="8"/>
  <c r="AA115" i="8"/>
  <c r="AB115" i="8"/>
  <c r="AC115" i="8"/>
  <c r="AD115" i="8"/>
  <c r="AE115" i="8"/>
  <c r="AF115" i="8"/>
  <c r="AG115" i="8"/>
  <c r="AH115" i="8"/>
  <c r="AI115" i="8"/>
  <c r="AJ115" i="8"/>
  <c r="AK115" i="8"/>
  <c r="AL115" i="8"/>
  <c r="AM115" i="8"/>
  <c r="AN115" i="8"/>
  <c r="AO115" i="8"/>
  <c r="AP115" i="8"/>
  <c r="AQ115" i="8"/>
  <c r="AR115" i="8"/>
  <c r="AS115" i="8"/>
  <c r="L116" i="8"/>
  <c r="M116" i="8"/>
  <c r="N116" i="8"/>
  <c r="O116" i="8"/>
  <c r="P116" i="8"/>
  <c r="Q116" i="8"/>
  <c r="R116" i="8"/>
  <c r="S116" i="8"/>
  <c r="T116" i="8"/>
  <c r="U116" i="8"/>
  <c r="V116" i="8"/>
  <c r="W116" i="8"/>
  <c r="X116" i="8"/>
  <c r="Y116" i="8"/>
  <c r="Z116" i="8"/>
  <c r="AA116" i="8"/>
  <c r="AB116" i="8"/>
  <c r="AC116" i="8"/>
  <c r="AD116" i="8"/>
  <c r="AE116" i="8"/>
  <c r="AF116" i="8"/>
  <c r="AG116" i="8"/>
  <c r="AH116" i="8"/>
  <c r="AI116" i="8"/>
  <c r="AJ116" i="8"/>
  <c r="AK116" i="8"/>
  <c r="AL116" i="8"/>
  <c r="AM116" i="8"/>
  <c r="AN116" i="8"/>
  <c r="AO116" i="8"/>
  <c r="AP116" i="8"/>
  <c r="AQ116" i="8"/>
  <c r="AR116" i="8"/>
  <c r="AS116" i="8"/>
  <c r="L117" i="8"/>
  <c r="M117" i="8"/>
  <c r="N117" i="8"/>
  <c r="O117" i="8"/>
  <c r="P117" i="8"/>
  <c r="Q117" i="8"/>
  <c r="R117" i="8"/>
  <c r="S117" i="8"/>
  <c r="T117" i="8"/>
  <c r="U117" i="8"/>
  <c r="V117" i="8"/>
  <c r="W117" i="8"/>
  <c r="X117" i="8"/>
  <c r="Y117" i="8"/>
  <c r="Z117" i="8"/>
  <c r="AA117" i="8"/>
  <c r="AB117" i="8"/>
  <c r="AC117" i="8"/>
  <c r="AD117" i="8"/>
  <c r="AE117" i="8"/>
  <c r="AF117" i="8"/>
  <c r="AG117" i="8"/>
  <c r="AH117" i="8"/>
  <c r="AI117" i="8"/>
  <c r="AJ117" i="8"/>
  <c r="AK117" i="8"/>
  <c r="AL117" i="8"/>
  <c r="AM117" i="8"/>
  <c r="AN117" i="8"/>
  <c r="AO117" i="8"/>
  <c r="AP117" i="8"/>
  <c r="AQ117" i="8"/>
  <c r="AR117" i="8"/>
  <c r="AS117" i="8"/>
  <c r="L118" i="8"/>
  <c r="M118" i="8"/>
  <c r="N118" i="8"/>
  <c r="O118" i="8"/>
  <c r="P118" i="8"/>
  <c r="Q118" i="8"/>
  <c r="R118" i="8"/>
  <c r="S118" i="8"/>
  <c r="T118" i="8"/>
  <c r="U118" i="8"/>
  <c r="V118" i="8"/>
  <c r="W118" i="8"/>
  <c r="X118" i="8"/>
  <c r="Y118" i="8"/>
  <c r="Z118" i="8"/>
  <c r="AA118" i="8"/>
  <c r="AB118" i="8"/>
  <c r="AC118" i="8"/>
  <c r="AD118" i="8"/>
  <c r="AE118" i="8"/>
  <c r="AF118" i="8"/>
  <c r="AG118" i="8"/>
  <c r="AH118" i="8"/>
  <c r="AI118" i="8"/>
  <c r="AJ118" i="8"/>
  <c r="AK118" i="8"/>
  <c r="AL118" i="8"/>
  <c r="AM118" i="8"/>
  <c r="AN118" i="8"/>
  <c r="AO118" i="8"/>
  <c r="AP118" i="8"/>
  <c r="AQ118" i="8"/>
  <c r="AR118" i="8"/>
  <c r="AS118" i="8"/>
  <c r="L119" i="8"/>
  <c r="M119" i="8"/>
  <c r="N119" i="8"/>
  <c r="O119" i="8"/>
  <c r="P119" i="8"/>
  <c r="Q119" i="8"/>
  <c r="R119" i="8"/>
  <c r="S119" i="8"/>
  <c r="T119" i="8"/>
  <c r="U119" i="8"/>
  <c r="V119" i="8"/>
  <c r="W119" i="8"/>
  <c r="X119" i="8"/>
  <c r="Y119" i="8"/>
  <c r="Z119" i="8"/>
  <c r="AA119" i="8"/>
  <c r="AB119" i="8"/>
  <c r="AC119" i="8"/>
  <c r="AD119" i="8"/>
  <c r="AE119" i="8"/>
  <c r="AF119" i="8"/>
  <c r="AG119" i="8"/>
  <c r="AH119" i="8"/>
  <c r="AI119" i="8"/>
  <c r="AJ119" i="8"/>
  <c r="AK119" i="8"/>
  <c r="AL119" i="8"/>
  <c r="AM119" i="8"/>
  <c r="AN119" i="8"/>
  <c r="AO119" i="8"/>
  <c r="AP119" i="8"/>
  <c r="AQ119" i="8"/>
  <c r="AR119" i="8"/>
  <c r="AS119" i="8"/>
  <c r="L120" i="8"/>
  <c r="M120" i="8"/>
  <c r="N120" i="8"/>
  <c r="O120" i="8"/>
  <c r="P120" i="8"/>
  <c r="Q120" i="8"/>
  <c r="R120" i="8"/>
  <c r="S120" i="8"/>
  <c r="T120" i="8"/>
  <c r="U120" i="8"/>
  <c r="V120" i="8"/>
  <c r="W120" i="8"/>
  <c r="X120" i="8"/>
  <c r="Y120" i="8"/>
  <c r="Z120" i="8"/>
  <c r="AA120" i="8"/>
  <c r="AB120" i="8"/>
  <c r="AC120" i="8"/>
  <c r="AD120" i="8"/>
  <c r="AE120" i="8"/>
  <c r="AF120" i="8"/>
  <c r="AG120" i="8"/>
  <c r="AH120" i="8"/>
  <c r="AI120" i="8"/>
  <c r="AJ120" i="8"/>
  <c r="AK120" i="8"/>
  <c r="AL120" i="8"/>
  <c r="AM120" i="8"/>
  <c r="AN120" i="8"/>
  <c r="AO120" i="8"/>
  <c r="AP120" i="8"/>
  <c r="AQ120" i="8"/>
  <c r="AR120" i="8"/>
  <c r="AS120" i="8"/>
  <c r="L121" i="8"/>
  <c r="M121" i="8"/>
  <c r="N121" i="8"/>
  <c r="O121" i="8"/>
  <c r="P121" i="8"/>
  <c r="Q121" i="8"/>
  <c r="R121" i="8"/>
  <c r="S121" i="8"/>
  <c r="T121" i="8"/>
  <c r="U121" i="8"/>
  <c r="V121" i="8"/>
  <c r="W121" i="8"/>
  <c r="X121" i="8"/>
  <c r="Y121" i="8"/>
  <c r="Z121" i="8"/>
  <c r="AA121" i="8"/>
  <c r="AB121" i="8"/>
  <c r="AC121" i="8"/>
  <c r="AD121" i="8"/>
  <c r="AE121" i="8"/>
  <c r="AF121" i="8"/>
  <c r="AG121" i="8"/>
  <c r="AH121" i="8"/>
  <c r="AI121" i="8"/>
  <c r="AJ121" i="8"/>
  <c r="AK121" i="8"/>
  <c r="AL121" i="8"/>
  <c r="AM121" i="8"/>
  <c r="AN121" i="8"/>
  <c r="AO121" i="8"/>
  <c r="AP121" i="8"/>
  <c r="AQ121" i="8"/>
  <c r="AR121" i="8"/>
  <c r="AS121" i="8"/>
  <c r="L122" i="8"/>
  <c r="M122" i="8"/>
  <c r="N122" i="8"/>
  <c r="O122" i="8"/>
  <c r="P122" i="8"/>
  <c r="Q122" i="8"/>
  <c r="R122" i="8"/>
  <c r="S122" i="8"/>
  <c r="T122" i="8"/>
  <c r="U122" i="8"/>
  <c r="V122" i="8"/>
  <c r="W122" i="8"/>
  <c r="X122" i="8"/>
  <c r="Y122" i="8"/>
  <c r="Z122" i="8"/>
  <c r="AA122" i="8"/>
  <c r="AB122" i="8"/>
  <c r="AC122" i="8"/>
  <c r="AD122" i="8"/>
  <c r="AE122" i="8"/>
  <c r="AF122" i="8"/>
  <c r="AG122" i="8"/>
  <c r="AH122" i="8"/>
  <c r="AI122" i="8"/>
  <c r="AJ122" i="8"/>
  <c r="AK122" i="8"/>
  <c r="AL122" i="8"/>
  <c r="AM122" i="8"/>
  <c r="AN122" i="8"/>
  <c r="AO122" i="8"/>
  <c r="AP122" i="8"/>
  <c r="AQ122" i="8"/>
  <c r="AR122" i="8"/>
  <c r="AS122" i="8"/>
  <c r="L123" i="8"/>
  <c r="M123" i="8"/>
  <c r="N123" i="8"/>
  <c r="O123" i="8"/>
  <c r="P123" i="8"/>
  <c r="Q123" i="8"/>
  <c r="R123" i="8"/>
  <c r="S123" i="8"/>
  <c r="T123" i="8"/>
  <c r="U123" i="8"/>
  <c r="V123" i="8"/>
  <c r="W123" i="8"/>
  <c r="X123" i="8"/>
  <c r="Y123" i="8"/>
  <c r="Z123" i="8"/>
  <c r="AA123" i="8"/>
  <c r="AB123" i="8"/>
  <c r="AC123" i="8"/>
  <c r="AD123" i="8"/>
  <c r="AE123" i="8"/>
  <c r="AF123" i="8"/>
  <c r="AG123" i="8"/>
  <c r="AH123" i="8"/>
  <c r="AI123" i="8"/>
  <c r="AJ123" i="8"/>
  <c r="AK123" i="8"/>
  <c r="AL123" i="8"/>
  <c r="AM123" i="8"/>
  <c r="AN123" i="8"/>
  <c r="AO123" i="8"/>
  <c r="AP123" i="8"/>
  <c r="AQ123" i="8"/>
  <c r="AR123" i="8"/>
  <c r="AS123" i="8"/>
  <c r="L124" i="8"/>
  <c r="M124" i="8"/>
  <c r="N124" i="8"/>
  <c r="O124" i="8"/>
  <c r="P124" i="8"/>
  <c r="Q124" i="8"/>
  <c r="R124" i="8"/>
  <c r="S124" i="8"/>
  <c r="T124" i="8"/>
  <c r="U124" i="8"/>
  <c r="V124" i="8"/>
  <c r="W124" i="8"/>
  <c r="X124" i="8"/>
  <c r="Y124" i="8"/>
  <c r="Z124" i="8"/>
  <c r="AA124" i="8"/>
  <c r="AB124" i="8"/>
  <c r="AC124" i="8"/>
  <c r="AD124" i="8"/>
  <c r="AE124" i="8"/>
  <c r="AF124" i="8"/>
  <c r="AG124" i="8"/>
  <c r="AH124" i="8"/>
  <c r="AI124" i="8"/>
  <c r="AJ124" i="8"/>
  <c r="AK124" i="8"/>
  <c r="AL124" i="8"/>
  <c r="AM124" i="8"/>
  <c r="AN124" i="8"/>
  <c r="AO124" i="8"/>
  <c r="AP124" i="8"/>
  <c r="AQ124" i="8"/>
  <c r="AR124" i="8"/>
  <c r="AS124" i="8"/>
  <c r="L125" i="8"/>
  <c r="M125" i="8"/>
  <c r="N125" i="8"/>
  <c r="O125" i="8"/>
  <c r="P125" i="8"/>
  <c r="Q125" i="8"/>
  <c r="R125" i="8"/>
  <c r="S125" i="8"/>
  <c r="T125" i="8"/>
  <c r="U125" i="8"/>
  <c r="V125" i="8"/>
  <c r="W125" i="8"/>
  <c r="X125" i="8"/>
  <c r="Y125" i="8"/>
  <c r="Z125" i="8"/>
  <c r="AA125" i="8"/>
  <c r="AB125" i="8"/>
  <c r="AC125" i="8"/>
  <c r="AD125" i="8"/>
  <c r="AE125" i="8"/>
  <c r="AF125" i="8"/>
  <c r="AG125" i="8"/>
  <c r="AH125" i="8"/>
  <c r="AI125" i="8"/>
  <c r="AJ125" i="8"/>
  <c r="AK125" i="8"/>
  <c r="AL125" i="8"/>
  <c r="AM125" i="8"/>
  <c r="AN125" i="8"/>
  <c r="AO125" i="8"/>
  <c r="AP125" i="8"/>
  <c r="AQ125" i="8"/>
  <c r="AR125" i="8"/>
  <c r="AS125" i="8"/>
  <c r="L126" i="8"/>
  <c r="M126" i="8"/>
  <c r="N126" i="8"/>
  <c r="O126" i="8"/>
  <c r="P126" i="8"/>
  <c r="Q126" i="8"/>
  <c r="R126" i="8"/>
  <c r="S126" i="8"/>
  <c r="T126" i="8"/>
  <c r="U126" i="8"/>
  <c r="V126" i="8"/>
  <c r="W126" i="8"/>
  <c r="X126" i="8"/>
  <c r="Y126" i="8"/>
  <c r="Z126" i="8"/>
  <c r="AA126" i="8"/>
  <c r="AB126" i="8"/>
  <c r="AC126" i="8"/>
  <c r="AD126" i="8"/>
  <c r="AE126" i="8"/>
  <c r="AF126" i="8"/>
  <c r="AG126" i="8"/>
  <c r="AH126" i="8"/>
  <c r="AI126" i="8"/>
  <c r="AJ126" i="8"/>
  <c r="AK126" i="8"/>
  <c r="AL126" i="8"/>
  <c r="AM126" i="8"/>
  <c r="AN126" i="8"/>
  <c r="AO126" i="8"/>
  <c r="AP126" i="8"/>
  <c r="AQ126" i="8"/>
  <c r="AR126" i="8"/>
  <c r="AS126" i="8"/>
  <c r="L127" i="8"/>
  <c r="M127" i="8"/>
  <c r="N127" i="8"/>
  <c r="O127" i="8"/>
  <c r="P127" i="8"/>
  <c r="Q127" i="8"/>
  <c r="R127" i="8"/>
  <c r="S127" i="8"/>
  <c r="T127" i="8"/>
  <c r="U127" i="8"/>
  <c r="V127" i="8"/>
  <c r="W127" i="8"/>
  <c r="X127" i="8"/>
  <c r="Y127" i="8"/>
  <c r="Z127" i="8"/>
  <c r="AA127" i="8"/>
  <c r="AB127" i="8"/>
  <c r="AC127" i="8"/>
  <c r="AD127" i="8"/>
  <c r="AE127" i="8"/>
  <c r="AF127" i="8"/>
  <c r="AG127" i="8"/>
  <c r="AH127" i="8"/>
  <c r="AI127" i="8"/>
  <c r="AJ127" i="8"/>
  <c r="AK127" i="8"/>
  <c r="AL127" i="8"/>
  <c r="AM127" i="8"/>
  <c r="AN127" i="8"/>
  <c r="AO127" i="8"/>
  <c r="AP127" i="8"/>
  <c r="AQ127" i="8"/>
  <c r="AR127" i="8"/>
  <c r="AS127" i="8"/>
  <c r="L128" i="8"/>
  <c r="M128" i="8"/>
  <c r="N128" i="8"/>
  <c r="O128" i="8"/>
  <c r="P128" i="8"/>
  <c r="Q128" i="8"/>
  <c r="R128" i="8"/>
  <c r="S128" i="8"/>
  <c r="T128" i="8"/>
  <c r="U128" i="8"/>
  <c r="V128" i="8"/>
  <c r="W128" i="8"/>
  <c r="X128" i="8"/>
  <c r="Y128" i="8"/>
  <c r="Z128" i="8"/>
  <c r="AA128" i="8"/>
  <c r="AB128" i="8"/>
  <c r="AC128" i="8"/>
  <c r="AD128" i="8"/>
  <c r="AE128" i="8"/>
  <c r="AF128" i="8"/>
  <c r="AG128" i="8"/>
  <c r="AH128" i="8"/>
  <c r="AI128" i="8"/>
  <c r="AJ128" i="8"/>
  <c r="AK128" i="8"/>
  <c r="AL128" i="8"/>
  <c r="AM128" i="8"/>
  <c r="AN128" i="8"/>
  <c r="AO128" i="8"/>
  <c r="AP128" i="8"/>
  <c r="AQ128" i="8"/>
  <c r="AR128" i="8"/>
  <c r="AS128" i="8"/>
  <c r="L129" i="8"/>
  <c r="M129" i="8"/>
  <c r="N129" i="8"/>
  <c r="O129" i="8"/>
  <c r="P129" i="8"/>
  <c r="Q129" i="8"/>
  <c r="R129" i="8"/>
  <c r="S129" i="8"/>
  <c r="T129" i="8"/>
  <c r="U129" i="8"/>
  <c r="V129" i="8"/>
  <c r="W129" i="8"/>
  <c r="X129" i="8"/>
  <c r="Y129" i="8"/>
  <c r="Z129" i="8"/>
  <c r="AA129" i="8"/>
  <c r="AB129" i="8"/>
  <c r="AC129" i="8"/>
  <c r="AD129" i="8"/>
  <c r="AE129" i="8"/>
  <c r="AF129" i="8"/>
  <c r="AG129" i="8"/>
  <c r="AH129" i="8"/>
  <c r="AI129" i="8"/>
  <c r="AJ129" i="8"/>
  <c r="AK129" i="8"/>
  <c r="AL129" i="8"/>
  <c r="AM129" i="8"/>
  <c r="AN129" i="8"/>
  <c r="AO129" i="8"/>
  <c r="AP129" i="8"/>
  <c r="AQ129" i="8"/>
  <c r="AR129" i="8"/>
  <c r="AS129" i="8"/>
  <c r="L130" i="8"/>
  <c r="M130" i="8"/>
  <c r="N130" i="8"/>
  <c r="O130" i="8"/>
  <c r="P130" i="8"/>
  <c r="Q130" i="8"/>
  <c r="R130" i="8"/>
  <c r="S130" i="8"/>
  <c r="T130" i="8"/>
  <c r="U130" i="8"/>
  <c r="V130" i="8"/>
  <c r="W130" i="8"/>
  <c r="X130" i="8"/>
  <c r="Y130" i="8"/>
  <c r="Z130" i="8"/>
  <c r="AA130" i="8"/>
  <c r="AB130" i="8"/>
  <c r="AC130" i="8"/>
  <c r="AD130" i="8"/>
  <c r="AE130" i="8"/>
  <c r="AF130" i="8"/>
  <c r="AG130" i="8"/>
  <c r="AH130" i="8"/>
  <c r="AI130" i="8"/>
  <c r="AJ130" i="8"/>
  <c r="AK130" i="8"/>
  <c r="AL130" i="8"/>
  <c r="AM130" i="8"/>
  <c r="AN130" i="8"/>
  <c r="AO130" i="8"/>
  <c r="AP130" i="8"/>
  <c r="AQ130" i="8"/>
  <c r="AR130" i="8"/>
  <c r="AS130" i="8"/>
  <c r="L131" i="8"/>
  <c r="M131" i="8"/>
  <c r="N131" i="8"/>
  <c r="O131" i="8"/>
  <c r="P131" i="8"/>
  <c r="Q131" i="8"/>
  <c r="R131" i="8"/>
  <c r="S131" i="8"/>
  <c r="T131" i="8"/>
  <c r="U131" i="8"/>
  <c r="V131" i="8"/>
  <c r="W131" i="8"/>
  <c r="X131" i="8"/>
  <c r="Y131" i="8"/>
  <c r="Z131" i="8"/>
  <c r="AA131" i="8"/>
  <c r="AB131" i="8"/>
  <c r="AC131" i="8"/>
  <c r="AD131" i="8"/>
  <c r="AE131" i="8"/>
  <c r="AF131" i="8"/>
  <c r="AG131" i="8"/>
  <c r="AH131" i="8"/>
  <c r="AI131" i="8"/>
  <c r="AJ131" i="8"/>
  <c r="AK131" i="8"/>
  <c r="AL131" i="8"/>
  <c r="AM131" i="8"/>
  <c r="AN131" i="8"/>
  <c r="AO131" i="8"/>
  <c r="AP131" i="8"/>
  <c r="AQ131" i="8"/>
  <c r="AR131" i="8"/>
  <c r="AS131" i="8"/>
  <c r="L132" i="8"/>
  <c r="M132" i="8"/>
  <c r="N132" i="8"/>
  <c r="O132" i="8"/>
  <c r="P132" i="8"/>
  <c r="Q132" i="8"/>
  <c r="R132" i="8"/>
  <c r="S132" i="8"/>
  <c r="T132" i="8"/>
  <c r="U132" i="8"/>
  <c r="V132" i="8"/>
  <c r="W132" i="8"/>
  <c r="X132" i="8"/>
  <c r="Y132" i="8"/>
  <c r="Z132" i="8"/>
  <c r="AA132" i="8"/>
  <c r="AB132" i="8"/>
  <c r="AC132" i="8"/>
  <c r="AD132" i="8"/>
  <c r="AE132" i="8"/>
  <c r="AF132" i="8"/>
  <c r="AG132" i="8"/>
  <c r="AH132" i="8"/>
  <c r="AI132" i="8"/>
  <c r="AJ132" i="8"/>
  <c r="AK132" i="8"/>
  <c r="AL132" i="8"/>
  <c r="AM132" i="8"/>
  <c r="AN132" i="8"/>
  <c r="AO132" i="8"/>
  <c r="AP132" i="8"/>
  <c r="AQ132" i="8"/>
  <c r="AR132" i="8"/>
  <c r="AS132" i="8"/>
  <c r="L133" i="8"/>
  <c r="M133" i="8"/>
  <c r="N133" i="8"/>
  <c r="O133" i="8"/>
  <c r="P133" i="8"/>
  <c r="Q133" i="8"/>
  <c r="R133" i="8"/>
  <c r="S133" i="8"/>
  <c r="T133" i="8"/>
  <c r="U133" i="8"/>
  <c r="V133" i="8"/>
  <c r="W133" i="8"/>
  <c r="X133" i="8"/>
  <c r="Y133" i="8"/>
  <c r="Z133" i="8"/>
  <c r="AA133" i="8"/>
  <c r="AB133" i="8"/>
  <c r="AC133" i="8"/>
  <c r="AD133" i="8"/>
  <c r="AE133" i="8"/>
  <c r="AF133" i="8"/>
  <c r="AG133" i="8"/>
  <c r="AH133" i="8"/>
  <c r="AI133" i="8"/>
  <c r="AJ133" i="8"/>
  <c r="AK133" i="8"/>
  <c r="AL133" i="8"/>
  <c r="AM133" i="8"/>
  <c r="AN133" i="8"/>
  <c r="AO133" i="8"/>
  <c r="AP133" i="8"/>
  <c r="AQ133" i="8"/>
  <c r="AR133" i="8"/>
  <c r="AS133" i="8"/>
  <c r="L134" i="8"/>
  <c r="M134" i="8"/>
  <c r="N134" i="8"/>
  <c r="O134" i="8"/>
  <c r="P134" i="8"/>
  <c r="Q134" i="8"/>
  <c r="R134" i="8"/>
  <c r="S134" i="8"/>
  <c r="T134" i="8"/>
  <c r="U134" i="8"/>
  <c r="V134" i="8"/>
  <c r="W134" i="8"/>
  <c r="X134" i="8"/>
  <c r="Y134" i="8"/>
  <c r="Z134" i="8"/>
  <c r="AA134" i="8"/>
  <c r="AB134" i="8"/>
  <c r="AC134" i="8"/>
  <c r="AD134" i="8"/>
  <c r="AE134" i="8"/>
  <c r="AF134" i="8"/>
  <c r="AG134" i="8"/>
  <c r="AH134" i="8"/>
  <c r="AI134" i="8"/>
  <c r="AJ134" i="8"/>
  <c r="AK134" i="8"/>
  <c r="AL134" i="8"/>
  <c r="AM134" i="8"/>
  <c r="AN134" i="8"/>
  <c r="AO134" i="8"/>
  <c r="AP134" i="8"/>
  <c r="AQ134" i="8"/>
  <c r="AR134" i="8"/>
  <c r="AS134" i="8"/>
  <c r="L135" i="8"/>
  <c r="M135" i="8"/>
  <c r="N135" i="8"/>
  <c r="O135" i="8"/>
  <c r="P135" i="8"/>
  <c r="Q135" i="8"/>
  <c r="R135" i="8"/>
  <c r="S135" i="8"/>
  <c r="T135" i="8"/>
  <c r="U135" i="8"/>
  <c r="V135" i="8"/>
  <c r="W135" i="8"/>
  <c r="X135" i="8"/>
  <c r="Y135" i="8"/>
  <c r="Z135" i="8"/>
  <c r="AA135" i="8"/>
  <c r="AB135" i="8"/>
  <c r="AC135" i="8"/>
  <c r="AD135" i="8"/>
  <c r="AE135" i="8"/>
  <c r="AF135" i="8"/>
  <c r="AG135" i="8"/>
  <c r="AH135" i="8"/>
  <c r="AI135" i="8"/>
  <c r="AJ135" i="8"/>
  <c r="AK135" i="8"/>
  <c r="AL135" i="8"/>
  <c r="AM135" i="8"/>
  <c r="AN135" i="8"/>
  <c r="AO135" i="8"/>
  <c r="AP135" i="8"/>
  <c r="AQ135" i="8"/>
  <c r="AR135" i="8"/>
  <c r="AS135" i="8"/>
  <c r="L136" i="8"/>
  <c r="M136" i="8"/>
  <c r="N136" i="8"/>
  <c r="O136" i="8"/>
  <c r="P136" i="8"/>
  <c r="Q136" i="8"/>
  <c r="R136" i="8"/>
  <c r="S136" i="8"/>
  <c r="T136" i="8"/>
  <c r="U136" i="8"/>
  <c r="V136" i="8"/>
  <c r="W136" i="8"/>
  <c r="X136" i="8"/>
  <c r="Y136" i="8"/>
  <c r="Z136" i="8"/>
  <c r="AA136" i="8"/>
  <c r="AB136" i="8"/>
  <c r="AC136" i="8"/>
  <c r="AD136" i="8"/>
  <c r="AE136" i="8"/>
  <c r="AF136" i="8"/>
  <c r="AG136" i="8"/>
  <c r="AH136" i="8"/>
  <c r="AI136" i="8"/>
  <c r="AJ136" i="8"/>
  <c r="AK136" i="8"/>
  <c r="AL136" i="8"/>
  <c r="AM136" i="8"/>
  <c r="AN136" i="8"/>
  <c r="AO136" i="8"/>
  <c r="AP136" i="8"/>
  <c r="AQ136" i="8"/>
  <c r="AR136" i="8"/>
  <c r="AS136" i="8"/>
  <c r="L137" i="8"/>
  <c r="M137" i="8"/>
  <c r="N137" i="8"/>
  <c r="O137" i="8"/>
  <c r="P137" i="8"/>
  <c r="Q137" i="8"/>
  <c r="R137" i="8"/>
  <c r="S137" i="8"/>
  <c r="T137" i="8"/>
  <c r="U137" i="8"/>
  <c r="V137" i="8"/>
  <c r="W137" i="8"/>
  <c r="X137" i="8"/>
  <c r="Y137" i="8"/>
  <c r="Z137" i="8"/>
  <c r="AA137" i="8"/>
  <c r="AB137" i="8"/>
  <c r="AC137" i="8"/>
  <c r="AD137" i="8"/>
  <c r="AE137" i="8"/>
  <c r="AF137" i="8"/>
  <c r="AG137" i="8"/>
  <c r="AH137" i="8"/>
  <c r="AI137" i="8"/>
  <c r="AJ137" i="8"/>
  <c r="AK137" i="8"/>
  <c r="AL137" i="8"/>
  <c r="AM137" i="8"/>
  <c r="AN137" i="8"/>
  <c r="AO137" i="8"/>
  <c r="AP137" i="8"/>
  <c r="AQ137" i="8"/>
  <c r="AR137" i="8"/>
  <c r="AS137" i="8"/>
  <c r="L138" i="8"/>
  <c r="M138" i="8"/>
  <c r="N138" i="8"/>
  <c r="O138" i="8"/>
  <c r="P138" i="8"/>
  <c r="Q138" i="8"/>
  <c r="R138" i="8"/>
  <c r="S138" i="8"/>
  <c r="T138" i="8"/>
  <c r="U138" i="8"/>
  <c r="V138" i="8"/>
  <c r="W138" i="8"/>
  <c r="X138" i="8"/>
  <c r="Y138" i="8"/>
  <c r="Z138" i="8"/>
  <c r="AA138" i="8"/>
  <c r="AB138" i="8"/>
  <c r="AC138" i="8"/>
  <c r="AD138" i="8"/>
  <c r="AE138" i="8"/>
  <c r="AF138" i="8"/>
  <c r="AG138" i="8"/>
  <c r="AH138" i="8"/>
  <c r="AI138" i="8"/>
  <c r="AJ138" i="8"/>
  <c r="AK138" i="8"/>
  <c r="AL138" i="8"/>
  <c r="AM138" i="8"/>
  <c r="AN138" i="8"/>
  <c r="AO138" i="8"/>
  <c r="AP138" i="8"/>
  <c r="AQ138" i="8"/>
  <c r="AR138" i="8"/>
  <c r="AS138" i="8"/>
  <c r="L139" i="8"/>
  <c r="M139" i="8"/>
  <c r="N139" i="8"/>
  <c r="O139" i="8"/>
  <c r="P139" i="8"/>
  <c r="Q139" i="8"/>
  <c r="R139" i="8"/>
  <c r="S139" i="8"/>
  <c r="T139" i="8"/>
  <c r="U139" i="8"/>
  <c r="V139" i="8"/>
  <c r="W139" i="8"/>
  <c r="X139" i="8"/>
  <c r="Y139" i="8"/>
  <c r="Z139" i="8"/>
  <c r="AA139" i="8"/>
  <c r="AB139" i="8"/>
  <c r="AC139" i="8"/>
  <c r="AD139" i="8"/>
  <c r="AE139" i="8"/>
  <c r="AF139" i="8"/>
  <c r="AG139" i="8"/>
  <c r="AH139" i="8"/>
  <c r="AI139" i="8"/>
  <c r="AJ139" i="8"/>
  <c r="AK139" i="8"/>
  <c r="AL139" i="8"/>
  <c r="AM139" i="8"/>
  <c r="AN139" i="8"/>
  <c r="AO139" i="8"/>
  <c r="AP139" i="8"/>
  <c r="AQ139" i="8"/>
  <c r="AR139" i="8"/>
  <c r="AS139" i="8"/>
  <c r="L140" i="8"/>
  <c r="M140" i="8"/>
  <c r="N140" i="8"/>
  <c r="O140" i="8"/>
  <c r="P140" i="8"/>
  <c r="Q140" i="8"/>
  <c r="R140" i="8"/>
  <c r="S140" i="8"/>
  <c r="T140" i="8"/>
  <c r="U140" i="8"/>
  <c r="V140" i="8"/>
  <c r="W140" i="8"/>
  <c r="X140" i="8"/>
  <c r="Y140" i="8"/>
  <c r="Z140" i="8"/>
  <c r="AA140" i="8"/>
  <c r="AB140" i="8"/>
  <c r="AC140" i="8"/>
  <c r="AD140" i="8"/>
  <c r="AE140" i="8"/>
  <c r="AF140" i="8"/>
  <c r="AG140" i="8"/>
  <c r="AH140" i="8"/>
  <c r="AI140" i="8"/>
  <c r="AJ140" i="8"/>
  <c r="AK140" i="8"/>
  <c r="AL140" i="8"/>
  <c r="AM140" i="8"/>
  <c r="AN140" i="8"/>
  <c r="AO140" i="8"/>
  <c r="AP140" i="8"/>
  <c r="AQ140" i="8"/>
  <c r="AR140" i="8"/>
  <c r="AS140" i="8"/>
  <c r="L141" i="8"/>
  <c r="M141" i="8"/>
  <c r="N141" i="8"/>
  <c r="O141" i="8"/>
  <c r="P141" i="8"/>
  <c r="Q141" i="8"/>
  <c r="R141" i="8"/>
  <c r="S141" i="8"/>
  <c r="T141" i="8"/>
  <c r="U141" i="8"/>
  <c r="V141" i="8"/>
  <c r="W141" i="8"/>
  <c r="X141" i="8"/>
  <c r="Y141" i="8"/>
  <c r="Z141" i="8"/>
  <c r="AA141" i="8"/>
  <c r="AB141" i="8"/>
  <c r="AC141" i="8"/>
  <c r="AD141" i="8"/>
  <c r="AE141" i="8"/>
  <c r="AF141" i="8"/>
  <c r="AG141" i="8"/>
  <c r="AH141" i="8"/>
  <c r="AI141" i="8"/>
  <c r="AJ141" i="8"/>
  <c r="AK141" i="8"/>
  <c r="AL141" i="8"/>
  <c r="AM141" i="8"/>
  <c r="AN141" i="8"/>
  <c r="AO141" i="8"/>
  <c r="AP141" i="8"/>
  <c r="AQ141" i="8"/>
  <c r="AR141" i="8"/>
  <c r="AS141" i="8"/>
  <c r="L142" i="8"/>
  <c r="M142" i="8"/>
  <c r="N142" i="8"/>
  <c r="O142" i="8"/>
  <c r="P142" i="8"/>
  <c r="Q142" i="8"/>
  <c r="R142" i="8"/>
  <c r="S142" i="8"/>
  <c r="T142" i="8"/>
  <c r="U142" i="8"/>
  <c r="V142" i="8"/>
  <c r="W142" i="8"/>
  <c r="X142" i="8"/>
  <c r="Y142" i="8"/>
  <c r="Z142" i="8"/>
  <c r="AA142" i="8"/>
  <c r="AB142" i="8"/>
  <c r="AC142" i="8"/>
  <c r="AD142" i="8"/>
  <c r="AE142" i="8"/>
  <c r="AF142" i="8"/>
  <c r="AG142" i="8"/>
  <c r="AH142" i="8"/>
  <c r="AI142" i="8"/>
  <c r="AJ142" i="8"/>
  <c r="AK142" i="8"/>
  <c r="AL142" i="8"/>
  <c r="AM142" i="8"/>
  <c r="AN142" i="8"/>
  <c r="AO142" i="8"/>
  <c r="AP142" i="8"/>
  <c r="AQ142" i="8"/>
  <c r="AR142" i="8"/>
  <c r="AS142" i="8"/>
  <c r="L143" i="8"/>
  <c r="M143" i="8"/>
  <c r="N143" i="8"/>
  <c r="O143" i="8"/>
  <c r="P143" i="8"/>
  <c r="Q143" i="8"/>
  <c r="R143" i="8"/>
  <c r="S143" i="8"/>
  <c r="T143" i="8"/>
  <c r="U143" i="8"/>
  <c r="V143" i="8"/>
  <c r="W143" i="8"/>
  <c r="X143" i="8"/>
  <c r="Y143" i="8"/>
  <c r="Z143" i="8"/>
  <c r="AA143" i="8"/>
  <c r="AB143" i="8"/>
  <c r="AC143" i="8"/>
  <c r="AD143" i="8"/>
  <c r="AE143" i="8"/>
  <c r="AF143" i="8"/>
  <c r="AG143" i="8"/>
  <c r="AH143" i="8"/>
  <c r="AI143" i="8"/>
  <c r="AJ143" i="8"/>
  <c r="AK143" i="8"/>
  <c r="AL143" i="8"/>
  <c r="AM143" i="8"/>
  <c r="AN143" i="8"/>
  <c r="AO143" i="8"/>
  <c r="AP143" i="8"/>
  <c r="AQ143" i="8"/>
  <c r="AR143" i="8"/>
  <c r="AS143" i="8"/>
  <c r="L144" i="8"/>
  <c r="M144" i="8"/>
  <c r="N144" i="8"/>
  <c r="O144" i="8"/>
  <c r="P144" i="8"/>
  <c r="Q144" i="8"/>
  <c r="R144" i="8"/>
  <c r="S144" i="8"/>
  <c r="T144" i="8"/>
  <c r="U144" i="8"/>
  <c r="V144" i="8"/>
  <c r="W144" i="8"/>
  <c r="X144" i="8"/>
  <c r="Y144" i="8"/>
  <c r="Z144" i="8"/>
  <c r="AA144" i="8"/>
  <c r="AB144" i="8"/>
  <c r="AC144" i="8"/>
  <c r="AD144" i="8"/>
  <c r="AE144" i="8"/>
  <c r="AF144" i="8"/>
  <c r="AG144" i="8"/>
  <c r="AH144" i="8"/>
  <c r="AI144" i="8"/>
  <c r="AJ144" i="8"/>
  <c r="AK144" i="8"/>
  <c r="AL144" i="8"/>
  <c r="AM144" i="8"/>
  <c r="AN144" i="8"/>
  <c r="AO144" i="8"/>
  <c r="AP144" i="8"/>
  <c r="AQ144" i="8"/>
  <c r="AR144" i="8"/>
  <c r="AS144" i="8"/>
  <c r="L145" i="8"/>
  <c r="M145" i="8"/>
  <c r="N145" i="8"/>
  <c r="O145" i="8"/>
  <c r="P145" i="8"/>
  <c r="Q145" i="8"/>
  <c r="R145" i="8"/>
  <c r="S145" i="8"/>
  <c r="T145" i="8"/>
  <c r="U145" i="8"/>
  <c r="V145" i="8"/>
  <c r="W145" i="8"/>
  <c r="X145" i="8"/>
  <c r="Y145" i="8"/>
  <c r="Z145" i="8"/>
  <c r="AA145" i="8"/>
  <c r="AB145" i="8"/>
  <c r="AC145" i="8"/>
  <c r="AD145" i="8"/>
  <c r="AE145" i="8"/>
  <c r="AF145" i="8"/>
  <c r="AG145" i="8"/>
  <c r="AH145" i="8"/>
  <c r="AI145" i="8"/>
  <c r="AJ145" i="8"/>
  <c r="AK145" i="8"/>
  <c r="AL145" i="8"/>
  <c r="AM145" i="8"/>
  <c r="AN145" i="8"/>
  <c r="AO145" i="8"/>
  <c r="AP145" i="8"/>
  <c r="AQ145" i="8"/>
  <c r="AR145" i="8"/>
  <c r="AS145" i="8"/>
  <c r="L146" i="8"/>
  <c r="M146" i="8"/>
  <c r="N146" i="8"/>
  <c r="O146" i="8"/>
  <c r="P146" i="8"/>
  <c r="Q146" i="8"/>
  <c r="R146" i="8"/>
  <c r="S146" i="8"/>
  <c r="T146" i="8"/>
  <c r="U146" i="8"/>
  <c r="V146" i="8"/>
  <c r="W146" i="8"/>
  <c r="X146" i="8"/>
  <c r="Y146" i="8"/>
  <c r="Z146" i="8"/>
  <c r="AA146" i="8"/>
  <c r="AB146" i="8"/>
  <c r="AC146" i="8"/>
  <c r="AD146" i="8"/>
  <c r="AE146" i="8"/>
  <c r="AF146" i="8"/>
  <c r="AG146" i="8"/>
  <c r="AH146" i="8"/>
  <c r="AI146" i="8"/>
  <c r="AJ146" i="8"/>
  <c r="AK146" i="8"/>
  <c r="AL146" i="8"/>
  <c r="AM146" i="8"/>
  <c r="AN146" i="8"/>
  <c r="AO146" i="8"/>
  <c r="AP146" i="8"/>
  <c r="AQ146" i="8"/>
  <c r="AR146" i="8"/>
  <c r="AS146" i="8"/>
  <c r="L147" i="8"/>
  <c r="M147" i="8"/>
  <c r="N147" i="8"/>
  <c r="O147" i="8"/>
  <c r="P147" i="8"/>
  <c r="Q147" i="8"/>
  <c r="R147" i="8"/>
  <c r="S147" i="8"/>
  <c r="T147" i="8"/>
  <c r="U147" i="8"/>
  <c r="V147" i="8"/>
  <c r="W147" i="8"/>
  <c r="X147" i="8"/>
  <c r="Y147" i="8"/>
  <c r="Z147" i="8"/>
  <c r="AA147" i="8"/>
  <c r="AB147" i="8"/>
  <c r="AC147" i="8"/>
  <c r="AD147" i="8"/>
  <c r="AE147" i="8"/>
  <c r="AF147" i="8"/>
  <c r="AG147" i="8"/>
  <c r="AH147" i="8"/>
  <c r="AI147" i="8"/>
  <c r="AJ147" i="8"/>
  <c r="AK147" i="8"/>
  <c r="AL147" i="8"/>
  <c r="AM147" i="8"/>
  <c r="AN147" i="8"/>
  <c r="AO147" i="8"/>
  <c r="AP147" i="8"/>
  <c r="AQ147" i="8"/>
  <c r="AR147" i="8"/>
  <c r="AS147" i="8"/>
  <c r="L148" i="8"/>
  <c r="M148" i="8"/>
  <c r="N148" i="8"/>
  <c r="O148" i="8"/>
  <c r="P148" i="8"/>
  <c r="Q148" i="8"/>
  <c r="R148" i="8"/>
  <c r="S148" i="8"/>
  <c r="T148" i="8"/>
  <c r="U148" i="8"/>
  <c r="V148" i="8"/>
  <c r="W148" i="8"/>
  <c r="X148" i="8"/>
  <c r="Y148" i="8"/>
  <c r="Z148" i="8"/>
  <c r="AA148" i="8"/>
  <c r="AB148" i="8"/>
  <c r="AC148" i="8"/>
  <c r="AD148" i="8"/>
  <c r="AE148" i="8"/>
  <c r="AF148" i="8"/>
  <c r="AG148" i="8"/>
  <c r="AH148" i="8"/>
  <c r="AI148" i="8"/>
  <c r="AJ148" i="8"/>
  <c r="AK148" i="8"/>
  <c r="AL148" i="8"/>
  <c r="AM148" i="8"/>
  <c r="AN148" i="8"/>
  <c r="AO148" i="8"/>
  <c r="AP148" i="8"/>
  <c r="AQ148" i="8"/>
  <c r="AR148" i="8"/>
  <c r="AS148" i="8"/>
  <c r="L149" i="8"/>
  <c r="M149" i="8"/>
  <c r="N149" i="8"/>
  <c r="O149" i="8"/>
  <c r="P149" i="8"/>
  <c r="Q149" i="8"/>
  <c r="R149" i="8"/>
  <c r="S149" i="8"/>
  <c r="T149" i="8"/>
  <c r="U149" i="8"/>
  <c r="V149" i="8"/>
  <c r="W149" i="8"/>
  <c r="X149" i="8"/>
  <c r="Y149" i="8"/>
  <c r="Z149" i="8"/>
  <c r="AA149" i="8"/>
  <c r="AB149" i="8"/>
  <c r="AC149" i="8"/>
  <c r="AD149" i="8"/>
  <c r="AE149" i="8"/>
  <c r="AF149" i="8"/>
  <c r="AG149" i="8"/>
  <c r="AH149" i="8"/>
  <c r="AI149" i="8"/>
  <c r="AJ149" i="8"/>
  <c r="AK149" i="8"/>
  <c r="AL149" i="8"/>
  <c r="AM149" i="8"/>
  <c r="AN149" i="8"/>
  <c r="AO149" i="8"/>
  <c r="AP149" i="8"/>
  <c r="AQ149" i="8"/>
  <c r="AR149" i="8"/>
  <c r="AS149" i="8"/>
  <c r="L150" i="8"/>
  <c r="M150" i="8"/>
  <c r="N150" i="8"/>
  <c r="O150" i="8"/>
  <c r="P150" i="8"/>
  <c r="Q150" i="8"/>
  <c r="R150" i="8"/>
  <c r="S150" i="8"/>
  <c r="T150" i="8"/>
  <c r="U150" i="8"/>
  <c r="V150" i="8"/>
  <c r="W150" i="8"/>
  <c r="X150" i="8"/>
  <c r="Y150" i="8"/>
  <c r="Z150" i="8"/>
  <c r="AA150" i="8"/>
  <c r="AB150" i="8"/>
  <c r="AC150" i="8"/>
  <c r="AD150" i="8"/>
  <c r="AE150" i="8"/>
  <c r="AF150" i="8"/>
  <c r="AG150" i="8"/>
  <c r="AH150" i="8"/>
  <c r="AI150" i="8"/>
  <c r="AJ150" i="8"/>
  <c r="AK150" i="8"/>
  <c r="AL150" i="8"/>
  <c r="AM150" i="8"/>
  <c r="AN150" i="8"/>
  <c r="AO150" i="8"/>
  <c r="AP150" i="8"/>
  <c r="AQ150" i="8"/>
  <c r="AR150" i="8"/>
  <c r="AS150" i="8"/>
  <c r="L151" i="8"/>
  <c r="M151" i="8"/>
  <c r="N151" i="8"/>
  <c r="O151" i="8"/>
  <c r="P151" i="8"/>
  <c r="Q151" i="8"/>
  <c r="R151" i="8"/>
  <c r="S151" i="8"/>
  <c r="T151" i="8"/>
  <c r="U151" i="8"/>
  <c r="V151" i="8"/>
  <c r="W151" i="8"/>
  <c r="X151" i="8"/>
  <c r="Y151" i="8"/>
  <c r="Z151" i="8"/>
  <c r="AA151" i="8"/>
  <c r="AB151" i="8"/>
  <c r="AC151" i="8"/>
  <c r="AD151" i="8"/>
  <c r="AE151" i="8"/>
  <c r="AF151" i="8"/>
  <c r="AG151" i="8"/>
  <c r="AH151" i="8"/>
  <c r="AI151" i="8"/>
  <c r="AJ151" i="8"/>
  <c r="AK151" i="8"/>
  <c r="AL151" i="8"/>
  <c r="AM151" i="8"/>
  <c r="AN151" i="8"/>
  <c r="AO151" i="8"/>
  <c r="AP151" i="8"/>
  <c r="AQ151" i="8"/>
  <c r="AR151" i="8"/>
  <c r="AS151" i="8"/>
  <c r="L152" i="8"/>
  <c r="M152" i="8"/>
  <c r="N152" i="8"/>
  <c r="O152" i="8"/>
  <c r="P152" i="8"/>
  <c r="Q152" i="8"/>
  <c r="R152" i="8"/>
  <c r="S152" i="8"/>
  <c r="T152" i="8"/>
  <c r="U152" i="8"/>
  <c r="V152" i="8"/>
  <c r="W152" i="8"/>
  <c r="X152" i="8"/>
  <c r="Y152" i="8"/>
  <c r="Z152" i="8"/>
  <c r="AA152" i="8"/>
  <c r="AB152" i="8"/>
  <c r="AC152" i="8"/>
  <c r="AD152" i="8"/>
  <c r="AE152" i="8"/>
  <c r="AF152" i="8"/>
  <c r="AG152" i="8"/>
  <c r="AH152" i="8"/>
  <c r="AI152" i="8"/>
  <c r="AJ152" i="8"/>
  <c r="AK152" i="8"/>
  <c r="AL152" i="8"/>
  <c r="AM152" i="8"/>
  <c r="AN152" i="8"/>
  <c r="AO152" i="8"/>
  <c r="AP152" i="8"/>
  <c r="AQ152" i="8"/>
  <c r="AR152" i="8"/>
  <c r="AS152" i="8"/>
  <c r="L153" i="8"/>
  <c r="M153" i="8"/>
  <c r="N153" i="8"/>
  <c r="O153" i="8"/>
  <c r="P153" i="8"/>
  <c r="Q153" i="8"/>
  <c r="R153" i="8"/>
  <c r="S153" i="8"/>
  <c r="T153" i="8"/>
  <c r="U153" i="8"/>
  <c r="V153" i="8"/>
  <c r="W153" i="8"/>
  <c r="X153" i="8"/>
  <c r="Y153" i="8"/>
  <c r="Z153" i="8"/>
  <c r="AA153" i="8"/>
  <c r="AB153" i="8"/>
  <c r="AC153" i="8"/>
  <c r="AD153" i="8"/>
  <c r="AE153" i="8"/>
  <c r="AF153" i="8"/>
  <c r="AG153" i="8"/>
  <c r="AH153" i="8"/>
  <c r="AI153" i="8"/>
  <c r="AJ153" i="8"/>
  <c r="AK153" i="8"/>
  <c r="AL153" i="8"/>
  <c r="AM153" i="8"/>
  <c r="AN153" i="8"/>
  <c r="AO153" i="8"/>
  <c r="AP153" i="8"/>
  <c r="AQ153" i="8"/>
  <c r="AR153" i="8"/>
  <c r="AS153" i="8"/>
  <c r="L154" i="8"/>
  <c r="M154" i="8"/>
  <c r="N154" i="8"/>
  <c r="O154" i="8"/>
  <c r="P154" i="8"/>
  <c r="Q154" i="8"/>
  <c r="R154" i="8"/>
  <c r="S154" i="8"/>
  <c r="T154" i="8"/>
  <c r="U154" i="8"/>
  <c r="V154" i="8"/>
  <c r="W154" i="8"/>
  <c r="X154" i="8"/>
  <c r="Y154" i="8"/>
  <c r="Z154" i="8"/>
  <c r="AA154" i="8"/>
  <c r="AB154" i="8"/>
  <c r="AC154" i="8"/>
  <c r="AD154" i="8"/>
  <c r="AE154" i="8"/>
  <c r="AF154" i="8"/>
  <c r="AG154" i="8"/>
  <c r="AH154" i="8"/>
  <c r="AI154" i="8"/>
  <c r="AJ154" i="8"/>
  <c r="AK154" i="8"/>
  <c r="AL154" i="8"/>
  <c r="AM154" i="8"/>
  <c r="AN154" i="8"/>
  <c r="AO154" i="8"/>
  <c r="AP154" i="8"/>
  <c r="AQ154" i="8"/>
  <c r="AR154" i="8"/>
  <c r="AS154" i="8"/>
  <c r="L155" i="8"/>
  <c r="M155" i="8"/>
  <c r="N155" i="8"/>
  <c r="O155" i="8"/>
  <c r="P155" i="8"/>
  <c r="Q155" i="8"/>
  <c r="R155" i="8"/>
  <c r="S155" i="8"/>
  <c r="T155" i="8"/>
  <c r="U155" i="8"/>
  <c r="V155" i="8"/>
  <c r="W155" i="8"/>
  <c r="X155" i="8"/>
  <c r="Y155" i="8"/>
  <c r="Z155" i="8"/>
  <c r="AA155" i="8"/>
  <c r="AB155" i="8"/>
  <c r="AC155" i="8"/>
  <c r="AD155" i="8"/>
  <c r="AE155" i="8"/>
  <c r="AF155" i="8"/>
  <c r="AG155" i="8"/>
  <c r="AH155" i="8"/>
  <c r="AI155" i="8"/>
  <c r="AJ155" i="8"/>
  <c r="AK155" i="8"/>
  <c r="AL155" i="8"/>
  <c r="AM155" i="8"/>
  <c r="AN155" i="8"/>
  <c r="AO155" i="8"/>
  <c r="AP155" i="8"/>
  <c r="AQ155" i="8"/>
  <c r="AR155" i="8"/>
  <c r="AS155" i="8"/>
  <c r="L156" i="8"/>
  <c r="M156" i="8"/>
  <c r="N156" i="8"/>
  <c r="O156" i="8"/>
  <c r="P156" i="8"/>
  <c r="Q156" i="8"/>
  <c r="R156" i="8"/>
  <c r="S156" i="8"/>
  <c r="T156" i="8"/>
  <c r="U156" i="8"/>
  <c r="V156" i="8"/>
  <c r="W156" i="8"/>
  <c r="X156" i="8"/>
  <c r="Y156" i="8"/>
  <c r="Z156" i="8"/>
  <c r="AA156" i="8"/>
  <c r="AB156" i="8"/>
  <c r="AC156" i="8"/>
  <c r="AD156" i="8"/>
  <c r="AE156" i="8"/>
  <c r="AF156" i="8"/>
  <c r="AG156" i="8"/>
  <c r="AH156" i="8"/>
  <c r="AI156" i="8"/>
  <c r="AJ156" i="8"/>
  <c r="AK156" i="8"/>
  <c r="AL156" i="8"/>
  <c r="AM156" i="8"/>
  <c r="AN156" i="8"/>
  <c r="AO156" i="8"/>
  <c r="AP156" i="8"/>
  <c r="AQ156" i="8"/>
  <c r="AR156" i="8"/>
  <c r="AS156" i="8"/>
  <c r="L157" i="8"/>
  <c r="M157" i="8"/>
  <c r="N157" i="8"/>
  <c r="O157" i="8"/>
  <c r="P157" i="8"/>
  <c r="Q157" i="8"/>
  <c r="R157" i="8"/>
  <c r="S157" i="8"/>
  <c r="T157" i="8"/>
  <c r="U157" i="8"/>
  <c r="V157" i="8"/>
  <c r="W157" i="8"/>
  <c r="X157" i="8"/>
  <c r="Y157" i="8"/>
  <c r="Z157" i="8"/>
  <c r="AA157" i="8"/>
  <c r="AB157" i="8"/>
  <c r="AC157" i="8"/>
  <c r="AD157" i="8"/>
  <c r="AE157" i="8"/>
  <c r="AF157" i="8"/>
  <c r="AG157" i="8"/>
  <c r="AH157" i="8"/>
  <c r="AI157" i="8"/>
  <c r="AJ157" i="8"/>
  <c r="AK157" i="8"/>
  <c r="AL157" i="8"/>
  <c r="AM157" i="8"/>
  <c r="AN157" i="8"/>
  <c r="AO157" i="8"/>
  <c r="AP157" i="8"/>
  <c r="AQ157" i="8"/>
  <c r="AR157" i="8"/>
  <c r="AS157" i="8"/>
  <c r="L158" i="8"/>
  <c r="M158" i="8"/>
  <c r="N158" i="8"/>
  <c r="O158" i="8"/>
  <c r="P158" i="8"/>
  <c r="Q158" i="8"/>
  <c r="R158" i="8"/>
  <c r="S158" i="8"/>
  <c r="T158" i="8"/>
  <c r="U158" i="8"/>
  <c r="V158" i="8"/>
  <c r="W158" i="8"/>
  <c r="X158" i="8"/>
  <c r="Y158" i="8"/>
  <c r="Z158" i="8"/>
  <c r="AA158" i="8"/>
  <c r="AB158" i="8"/>
  <c r="AC158" i="8"/>
  <c r="AD158" i="8"/>
  <c r="AE158" i="8"/>
  <c r="AF158" i="8"/>
  <c r="AG158" i="8"/>
  <c r="AH158" i="8"/>
  <c r="AI158" i="8"/>
  <c r="AJ158" i="8"/>
  <c r="AK158" i="8"/>
  <c r="AL158" i="8"/>
  <c r="AM158" i="8"/>
  <c r="AN158" i="8"/>
  <c r="AO158" i="8"/>
  <c r="AP158" i="8"/>
  <c r="AQ158" i="8"/>
  <c r="AR158" i="8"/>
  <c r="AS158" i="8"/>
  <c r="L159" i="8"/>
  <c r="M159" i="8"/>
  <c r="N159" i="8"/>
  <c r="O159" i="8"/>
  <c r="P159" i="8"/>
  <c r="Q159" i="8"/>
  <c r="R159" i="8"/>
  <c r="S159" i="8"/>
  <c r="T159" i="8"/>
  <c r="U159" i="8"/>
  <c r="V159" i="8"/>
  <c r="W159" i="8"/>
  <c r="X159" i="8"/>
  <c r="Y159" i="8"/>
  <c r="Z159" i="8"/>
  <c r="AA159" i="8"/>
  <c r="AB159" i="8"/>
  <c r="AC159" i="8"/>
  <c r="AD159" i="8"/>
  <c r="AE159" i="8"/>
  <c r="AF159" i="8"/>
  <c r="AG159" i="8"/>
  <c r="AH159" i="8"/>
  <c r="AI159" i="8"/>
  <c r="AJ159" i="8"/>
  <c r="AK159" i="8"/>
  <c r="AL159" i="8"/>
  <c r="AM159" i="8"/>
  <c r="AN159" i="8"/>
  <c r="AO159" i="8"/>
  <c r="AP159" i="8"/>
  <c r="AQ159" i="8"/>
  <c r="AR159" i="8"/>
  <c r="AS159" i="8"/>
  <c r="L160" i="8"/>
  <c r="M160" i="8"/>
  <c r="N160" i="8"/>
  <c r="O160" i="8"/>
  <c r="P160" i="8"/>
  <c r="Q160" i="8"/>
  <c r="R160" i="8"/>
  <c r="S160" i="8"/>
  <c r="T160" i="8"/>
  <c r="U160" i="8"/>
  <c r="V160" i="8"/>
  <c r="W160" i="8"/>
  <c r="X160" i="8"/>
  <c r="Y160" i="8"/>
  <c r="Z160" i="8"/>
  <c r="AA160" i="8"/>
  <c r="AB160" i="8"/>
  <c r="AC160" i="8"/>
  <c r="AD160" i="8"/>
  <c r="AE160" i="8"/>
  <c r="AF160" i="8"/>
  <c r="AG160" i="8"/>
  <c r="AH160" i="8"/>
  <c r="AI160" i="8"/>
  <c r="AJ160" i="8"/>
  <c r="AK160" i="8"/>
  <c r="AL160" i="8"/>
  <c r="AM160" i="8"/>
  <c r="AN160" i="8"/>
  <c r="AO160" i="8"/>
  <c r="AP160" i="8"/>
  <c r="AQ160" i="8"/>
  <c r="AR160" i="8"/>
  <c r="AS160" i="8"/>
  <c r="L161" i="8"/>
  <c r="M161" i="8"/>
  <c r="N161" i="8"/>
  <c r="O161" i="8"/>
  <c r="P161" i="8"/>
  <c r="Q161" i="8"/>
  <c r="R161" i="8"/>
  <c r="S161" i="8"/>
  <c r="T161" i="8"/>
  <c r="U161" i="8"/>
  <c r="V161" i="8"/>
  <c r="W161" i="8"/>
  <c r="X161" i="8"/>
  <c r="Y161" i="8"/>
  <c r="Z161" i="8"/>
  <c r="AA161" i="8"/>
  <c r="AB161" i="8"/>
  <c r="AC161" i="8"/>
  <c r="AD161" i="8"/>
  <c r="AE161" i="8"/>
  <c r="AF161" i="8"/>
  <c r="AG161" i="8"/>
  <c r="AH161" i="8"/>
  <c r="AI161" i="8"/>
  <c r="AJ161" i="8"/>
  <c r="AK161" i="8"/>
  <c r="AL161" i="8"/>
  <c r="AM161" i="8"/>
  <c r="AN161" i="8"/>
  <c r="AO161" i="8"/>
  <c r="AP161" i="8"/>
  <c r="AQ161" i="8"/>
  <c r="AR161" i="8"/>
  <c r="AS161" i="8"/>
  <c r="L162" i="8"/>
  <c r="M162" i="8"/>
  <c r="N162" i="8"/>
  <c r="O162" i="8"/>
  <c r="P162" i="8"/>
  <c r="Q162" i="8"/>
  <c r="R162" i="8"/>
  <c r="S162" i="8"/>
  <c r="T162" i="8"/>
  <c r="U162" i="8"/>
  <c r="V162" i="8"/>
  <c r="W162" i="8"/>
  <c r="X162" i="8"/>
  <c r="Y162" i="8"/>
  <c r="Z162" i="8"/>
  <c r="AA162" i="8"/>
  <c r="AB162" i="8"/>
  <c r="AC162" i="8"/>
  <c r="AD162" i="8"/>
  <c r="AE162" i="8"/>
  <c r="AF162" i="8"/>
  <c r="AG162" i="8"/>
  <c r="AH162" i="8"/>
  <c r="AI162" i="8"/>
  <c r="AJ162" i="8"/>
  <c r="AK162" i="8"/>
  <c r="AL162" i="8"/>
  <c r="AM162" i="8"/>
  <c r="AN162" i="8"/>
  <c r="AO162" i="8"/>
  <c r="AP162" i="8"/>
  <c r="AQ162" i="8"/>
  <c r="AR162" i="8"/>
  <c r="AS162" i="8"/>
  <c r="L163" i="8"/>
  <c r="M163" i="8"/>
  <c r="N163" i="8"/>
  <c r="O163" i="8"/>
  <c r="P163" i="8"/>
  <c r="Q163" i="8"/>
  <c r="R163" i="8"/>
  <c r="S163" i="8"/>
  <c r="T163" i="8"/>
  <c r="U163" i="8"/>
  <c r="V163" i="8"/>
  <c r="W163" i="8"/>
  <c r="X163" i="8"/>
  <c r="Y163" i="8"/>
  <c r="Z163" i="8"/>
  <c r="AA163" i="8"/>
  <c r="AB163" i="8"/>
  <c r="AC163" i="8"/>
  <c r="AD163" i="8"/>
  <c r="AE163" i="8"/>
  <c r="AF163" i="8"/>
  <c r="AG163" i="8"/>
  <c r="AH163" i="8"/>
  <c r="AI163" i="8"/>
  <c r="AJ163" i="8"/>
  <c r="AK163" i="8"/>
  <c r="AL163" i="8"/>
  <c r="AM163" i="8"/>
  <c r="AN163" i="8"/>
  <c r="AO163" i="8"/>
  <c r="AP163" i="8"/>
  <c r="AQ163" i="8"/>
  <c r="AR163" i="8"/>
  <c r="AS163" i="8"/>
  <c r="L164" i="8"/>
  <c r="M164" i="8"/>
  <c r="N164" i="8"/>
  <c r="O164" i="8"/>
  <c r="P164" i="8"/>
  <c r="Q164" i="8"/>
  <c r="R164" i="8"/>
  <c r="S164" i="8"/>
  <c r="T164" i="8"/>
  <c r="U164" i="8"/>
  <c r="V164" i="8"/>
  <c r="W164" i="8"/>
  <c r="X164" i="8"/>
  <c r="Y164" i="8"/>
  <c r="Z164" i="8"/>
  <c r="AA164" i="8"/>
  <c r="AB164" i="8"/>
  <c r="AC164" i="8"/>
  <c r="AD164" i="8"/>
  <c r="AE164" i="8"/>
  <c r="AF164" i="8"/>
  <c r="AG164" i="8"/>
  <c r="AH164" i="8"/>
  <c r="AI164" i="8"/>
  <c r="AJ164" i="8"/>
  <c r="AK164" i="8"/>
  <c r="AL164" i="8"/>
  <c r="AM164" i="8"/>
  <c r="AN164" i="8"/>
  <c r="AO164" i="8"/>
  <c r="AP164" i="8"/>
  <c r="AQ164" i="8"/>
  <c r="AR164" i="8"/>
  <c r="AS164" i="8"/>
  <c r="L165" i="8"/>
  <c r="M165" i="8"/>
  <c r="N165" i="8"/>
  <c r="O165" i="8"/>
  <c r="P165" i="8"/>
  <c r="Q165" i="8"/>
  <c r="R165" i="8"/>
  <c r="S165" i="8"/>
  <c r="T165" i="8"/>
  <c r="U165" i="8"/>
  <c r="V165" i="8"/>
  <c r="W165" i="8"/>
  <c r="X165" i="8"/>
  <c r="Y165" i="8"/>
  <c r="Z165" i="8"/>
  <c r="AA165" i="8"/>
  <c r="AB165" i="8"/>
  <c r="AC165" i="8"/>
  <c r="AD165" i="8"/>
  <c r="AE165" i="8"/>
  <c r="AF165" i="8"/>
  <c r="AG165" i="8"/>
  <c r="AH165" i="8"/>
  <c r="AI165" i="8"/>
  <c r="AJ165" i="8"/>
  <c r="AK165" i="8"/>
  <c r="AL165" i="8"/>
  <c r="AM165" i="8"/>
  <c r="AN165" i="8"/>
  <c r="AO165" i="8"/>
  <c r="AP165" i="8"/>
  <c r="AQ165" i="8"/>
  <c r="AR165" i="8"/>
  <c r="AS165" i="8"/>
  <c r="L166" i="8"/>
  <c r="M166" i="8"/>
  <c r="N166" i="8"/>
  <c r="O166" i="8"/>
  <c r="P166" i="8"/>
  <c r="Q166" i="8"/>
  <c r="R166" i="8"/>
  <c r="S166" i="8"/>
  <c r="T166" i="8"/>
  <c r="U166" i="8"/>
  <c r="V166" i="8"/>
  <c r="W166" i="8"/>
  <c r="X166" i="8"/>
  <c r="Y166" i="8"/>
  <c r="Z166" i="8"/>
  <c r="AA166" i="8"/>
  <c r="AB166" i="8"/>
  <c r="AC166" i="8"/>
  <c r="AD166" i="8"/>
  <c r="AE166" i="8"/>
  <c r="AF166" i="8"/>
  <c r="AG166" i="8"/>
  <c r="AH166" i="8"/>
  <c r="AI166" i="8"/>
  <c r="AJ166" i="8"/>
  <c r="AK166" i="8"/>
  <c r="AL166" i="8"/>
  <c r="AM166" i="8"/>
  <c r="AN166" i="8"/>
  <c r="AO166" i="8"/>
  <c r="AP166" i="8"/>
  <c r="AQ166" i="8"/>
  <c r="AR166" i="8"/>
  <c r="AS166" i="8"/>
  <c r="L167" i="8"/>
  <c r="M167" i="8"/>
  <c r="N167" i="8"/>
  <c r="O167" i="8"/>
  <c r="P167" i="8"/>
  <c r="Q167" i="8"/>
  <c r="R167" i="8"/>
  <c r="S167" i="8"/>
  <c r="T167" i="8"/>
  <c r="U167" i="8"/>
  <c r="V167" i="8"/>
  <c r="W167" i="8"/>
  <c r="X167" i="8"/>
  <c r="Y167" i="8"/>
  <c r="Z167" i="8"/>
  <c r="AA167" i="8"/>
  <c r="AB167" i="8"/>
  <c r="AC167" i="8"/>
  <c r="AD167" i="8"/>
  <c r="AE167" i="8"/>
  <c r="AF167" i="8"/>
  <c r="AG167" i="8"/>
  <c r="AH167" i="8"/>
  <c r="AI167" i="8"/>
  <c r="AJ167" i="8"/>
  <c r="AK167" i="8"/>
  <c r="AL167" i="8"/>
  <c r="AM167" i="8"/>
  <c r="AN167" i="8"/>
  <c r="AO167" i="8"/>
  <c r="AP167" i="8"/>
  <c r="AQ167" i="8"/>
  <c r="AR167" i="8"/>
  <c r="AS167" i="8"/>
  <c r="L168" i="8"/>
  <c r="M168" i="8"/>
  <c r="N168" i="8"/>
  <c r="O168" i="8"/>
  <c r="P168" i="8"/>
  <c r="Q168" i="8"/>
  <c r="R168" i="8"/>
  <c r="S168" i="8"/>
  <c r="T168" i="8"/>
  <c r="U168" i="8"/>
  <c r="V168" i="8"/>
  <c r="W168" i="8"/>
  <c r="X168" i="8"/>
  <c r="Y168" i="8"/>
  <c r="Z168" i="8"/>
  <c r="AA168" i="8"/>
  <c r="AB168" i="8"/>
  <c r="AC168" i="8"/>
  <c r="AD168" i="8"/>
  <c r="AE168" i="8"/>
  <c r="AF168" i="8"/>
  <c r="AG168" i="8"/>
  <c r="AH168" i="8"/>
  <c r="AI168" i="8"/>
  <c r="AJ168" i="8"/>
  <c r="AK168" i="8"/>
  <c r="AL168" i="8"/>
  <c r="AM168" i="8"/>
  <c r="AN168" i="8"/>
  <c r="AO168" i="8"/>
  <c r="AP168" i="8"/>
  <c r="AQ168" i="8"/>
  <c r="AR168" i="8"/>
  <c r="AS168" i="8"/>
  <c r="L169" i="8"/>
  <c r="M169" i="8"/>
  <c r="N169" i="8"/>
  <c r="O169" i="8"/>
  <c r="P169" i="8"/>
  <c r="Q169" i="8"/>
  <c r="R169" i="8"/>
  <c r="S169" i="8"/>
  <c r="T169" i="8"/>
  <c r="U169" i="8"/>
  <c r="V169" i="8"/>
  <c r="W169" i="8"/>
  <c r="X169" i="8"/>
  <c r="Y169" i="8"/>
  <c r="Z169" i="8"/>
  <c r="AA169" i="8"/>
  <c r="AB169" i="8"/>
  <c r="AC169" i="8"/>
  <c r="AD169" i="8"/>
  <c r="AE169" i="8"/>
  <c r="AF169" i="8"/>
  <c r="AG169" i="8"/>
  <c r="AH169" i="8"/>
  <c r="AI169" i="8"/>
  <c r="AJ169" i="8"/>
  <c r="AK169" i="8"/>
  <c r="AL169" i="8"/>
  <c r="AM169" i="8"/>
  <c r="AN169" i="8"/>
  <c r="AO169" i="8"/>
  <c r="AP169" i="8"/>
  <c r="AQ169" i="8"/>
  <c r="AR169" i="8"/>
  <c r="AS169" i="8"/>
  <c r="L170" i="8"/>
  <c r="M170" i="8"/>
  <c r="N170" i="8"/>
  <c r="O170" i="8"/>
  <c r="P170" i="8"/>
  <c r="Q170" i="8"/>
  <c r="R170" i="8"/>
  <c r="S170" i="8"/>
  <c r="T170" i="8"/>
  <c r="U170" i="8"/>
  <c r="V170" i="8"/>
  <c r="W170" i="8"/>
  <c r="X170" i="8"/>
  <c r="Y170" i="8"/>
  <c r="Z170" i="8"/>
  <c r="AA170" i="8"/>
  <c r="AB170" i="8"/>
  <c r="AC170" i="8"/>
  <c r="AD170" i="8"/>
  <c r="AE170" i="8"/>
  <c r="AF170" i="8"/>
  <c r="AG170" i="8"/>
  <c r="AH170" i="8"/>
  <c r="AI170" i="8"/>
  <c r="AJ170" i="8"/>
  <c r="AK170" i="8"/>
  <c r="AL170" i="8"/>
  <c r="AM170" i="8"/>
  <c r="AN170" i="8"/>
  <c r="AO170" i="8"/>
  <c r="AP170" i="8"/>
  <c r="AQ170" i="8"/>
  <c r="AR170" i="8"/>
  <c r="AS170" i="8"/>
  <c r="L171" i="8"/>
  <c r="M171" i="8"/>
  <c r="N171" i="8"/>
  <c r="O171" i="8"/>
  <c r="P171" i="8"/>
  <c r="Q171" i="8"/>
  <c r="R171" i="8"/>
  <c r="S171" i="8"/>
  <c r="T171" i="8"/>
  <c r="U171" i="8"/>
  <c r="V171" i="8"/>
  <c r="W171" i="8"/>
  <c r="X171" i="8"/>
  <c r="Y171" i="8"/>
  <c r="Z171" i="8"/>
  <c r="AA171" i="8"/>
  <c r="AB171" i="8"/>
  <c r="AC171" i="8"/>
  <c r="AD171" i="8"/>
  <c r="AE171" i="8"/>
  <c r="AF171" i="8"/>
  <c r="AG171" i="8"/>
  <c r="AH171" i="8"/>
  <c r="AI171" i="8"/>
  <c r="AJ171" i="8"/>
  <c r="AK171" i="8"/>
  <c r="AL171" i="8"/>
  <c r="AM171" i="8"/>
  <c r="AN171" i="8"/>
  <c r="AO171" i="8"/>
  <c r="AP171" i="8"/>
  <c r="AQ171" i="8"/>
  <c r="AR171" i="8"/>
  <c r="AS171" i="8"/>
  <c r="L172" i="8"/>
  <c r="M172" i="8"/>
  <c r="N172" i="8"/>
  <c r="O172" i="8"/>
  <c r="P172" i="8"/>
  <c r="Q172" i="8"/>
  <c r="R172" i="8"/>
  <c r="S172" i="8"/>
  <c r="T172" i="8"/>
  <c r="U172" i="8"/>
  <c r="V172" i="8"/>
  <c r="W172" i="8"/>
  <c r="X172" i="8"/>
  <c r="Y172" i="8"/>
  <c r="Z172" i="8"/>
  <c r="AA172" i="8"/>
  <c r="AB172" i="8"/>
  <c r="AC172" i="8"/>
  <c r="AD172" i="8"/>
  <c r="AE172" i="8"/>
  <c r="AF172" i="8"/>
  <c r="AG172" i="8"/>
  <c r="AH172" i="8"/>
  <c r="AI172" i="8"/>
  <c r="AJ172" i="8"/>
  <c r="AK172" i="8"/>
  <c r="AL172" i="8"/>
  <c r="AM172" i="8"/>
  <c r="AN172" i="8"/>
  <c r="AO172" i="8"/>
  <c r="AP172" i="8"/>
  <c r="AQ172" i="8"/>
  <c r="AR172" i="8"/>
  <c r="AS172" i="8"/>
  <c r="L173" i="8"/>
  <c r="M173" i="8"/>
  <c r="N173" i="8"/>
  <c r="O173" i="8"/>
  <c r="P173" i="8"/>
  <c r="Q173" i="8"/>
  <c r="R173" i="8"/>
  <c r="S173" i="8"/>
  <c r="T173" i="8"/>
  <c r="U173" i="8"/>
  <c r="V173" i="8"/>
  <c r="W173" i="8"/>
  <c r="X173" i="8"/>
  <c r="Y173" i="8"/>
  <c r="Z173" i="8"/>
  <c r="AA173" i="8"/>
  <c r="AB173" i="8"/>
  <c r="AC173" i="8"/>
  <c r="AD173" i="8"/>
  <c r="AE173" i="8"/>
  <c r="AF173" i="8"/>
  <c r="AG173" i="8"/>
  <c r="AH173" i="8"/>
  <c r="AI173" i="8"/>
  <c r="AJ173" i="8"/>
  <c r="AK173" i="8"/>
  <c r="AL173" i="8"/>
  <c r="AM173" i="8"/>
  <c r="AN173" i="8"/>
  <c r="AO173" i="8"/>
  <c r="AP173" i="8"/>
  <c r="AQ173" i="8"/>
  <c r="AR173" i="8"/>
  <c r="AS173" i="8"/>
  <c r="K110" i="8"/>
  <c r="K111" i="8"/>
  <c r="K112" i="8"/>
  <c r="K113" i="8"/>
  <c r="K114" i="8"/>
  <c r="K115" i="8"/>
  <c r="K116" i="8"/>
  <c r="K117" i="8"/>
  <c r="K118" i="8"/>
  <c r="K119" i="8"/>
  <c r="K120" i="8"/>
  <c r="K121" i="8"/>
  <c r="K122" i="8"/>
  <c r="K123" i="8"/>
  <c r="K124" i="8"/>
  <c r="K125" i="8"/>
  <c r="K126" i="8"/>
  <c r="K127" i="8"/>
  <c r="K128" i="8"/>
  <c r="K129" i="8"/>
  <c r="K130" i="8"/>
  <c r="K131" i="8"/>
  <c r="K132" i="8"/>
  <c r="K133" i="8"/>
  <c r="K134" i="8"/>
  <c r="K135" i="8"/>
  <c r="K136" i="8"/>
  <c r="K137" i="8"/>
  <c r="K138" i="8"/>
  <c r="K139" i="8"/>
  <c r="K140" i="8"/>
  <c r="K141" i="8"/>
  <c r="K142" i="8"/>
  <c r="K143" i="8"/>
  <c r="K144" i="8"/>
  <c r="K145" i="8"/>
  <c r="K146" i="8"/>
  <c r="K147" i="8"/>
  <c r="K148" i="8"/>
  <c r="K149" i="8"/>
  <c r="K150" i="8"/>
  <c r="K151" i="8"/>
  <c r="K152" i="8"/>
  <c r="K153" i="8"/>
  <c r="K154" i="8"/>
  <c r="K155" i="8"/>
  <c r="K156" i="8"/>
  <c r="K157" i="8"/>
  <c r="K158" i="8"/>
  <c r="K159" i="8"/>
  <c r="K160" i="8"/>
  <c r="K161" i="8"/>
  <c r="K162" i="8"/>
  <c r="K163" i="8"/>
  <c r="K164" i="8"/>
  <c r="K165" i="8"/>
  <c r="K166" i="8"/>
  <c r="K167" i="8"/>
  <c r="K168" i="8"/>
  <c r="K169" i="8"/>
  <c r="K170" i="8"/>
  <c r="K171" i="8"/>
  <c r="K172" i="8"/>
  <c r="K173" i="8"/>
  <c r="K109"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28" i="8"/>
  <c r="D29" i="8"/>
  <c r="L108" i="14"/>
  <c r="M108" i="14"/>
  <c r="N108" i="14"/>
  <c r="O108" i="14"/>
  <c r="P108" i="14"/>
  <c r="Q108" i="14"/>
  <c r="R108" i="14"/>
  <c r="S108" i="14"/>
  <c r="T108" i="14"/>
  <c r="U108" i="14"/>
  <c r="V108" i="14"/>
  <c r="W108" i="14"/>
  <c r="X108" i="14"/>
  <c r="Y108" i="14"/>
  <c r="Z108" i="14"/>
  <c r="AA108" i="14"/>
  <c r="AB108" i="14"/>
  <c r="AC108" i="14"/>
  <c r="AD108" i="14"/>
  <c r="AE108" i="14"/>
  <c r="AF108" i="14"/>
  <c r="AG108" i="14"/>
  <c r="AH108" i="14"/>
  <c r="AI108" i="14"/>
  <c r="AJ108" i="14"/>
  <c r="AK108" i="14"/>
  <c r="AL108" i="14"/>
  <c r="AM108" i="14"/>
  <c r="AN108" i="14"/>
  <c r="AO108" i="14"/>
  <c r="AP108" i="14"/>
  <c r="AQ108" i="14"/>
  <c r="AR108" i="14"/>
  <c r="AS108" i="14"/>
  <c r="AT108" i="14"/>
  <c r="AU108" i="14"/>
  <c r="AV108" i="14"/>
  <c r="AW108" i="14"/>
  <c r="AX108" i="14"/>
  <c r="AY108" i="14"/>
  <c r="AZ108" i="14"/>
  <c r="BA108" i="14"/>
  <c r="BB108" i="14"/>
  <c r="BC108" i="14"/>
  <c r="BD108" i="14"/>
  <c r="BE108" i="14"/>
  <c r="BF108" i="14"/>
  <c r="BG108" i="14"/>
  <c r="BH108" i="14"/>
  <c r="BI108" i="14"/>
  <c r="BJ108" i="14"/>
  <c r="BK108" i="14"/>
  <c r="BL108" i="14"/>
  <c r="BM108" i="14"/>
  <c r="BN108" i="14"/>
  <c r="BO108" i="14"/>
  <c r="BP108" i="14"/>
  <c r="BQ108" i="14"/>
  <c r="BR108" i="14"/>
  <c r="BS108" i="14"/>
  <c r="BT108" i="14"/>
  <c r="BU108" i="14"/>
  <c r="BV108" i="14"/>
  <c r="BW108" i="14"/>
  <c r="BX108" i="14"/>
  <c r="BY108" i="14"/>
  <c r="BZ108" i="14"/>
  <c r="CA108" i="14"/>
  <c r="CB108" i="14"/>
  <c r="CC108" i="14"/>
  <c r="CD108" i="14"/>
  <c r="CE108" i="14"/>
  <c r="CF108" i="14"/>
  <c r="CG108" i="14"/>
  <c r="CH108" i="14"/>
  <c r="CI108" i="14"/>
  <c r="CJ108" i="14"/>
  <c r="CK108" i="14"/>
  <c r="CL108" i="14"/>
  <c r="CM108" i="14"/>
  <c r="CN108" i="14"/>
  <c r="CO108" i="14"/>
  <c r="CP108" i="14"/>
  <c r="CQ108" i="14"/>
  <c r="CR108" i="14"/>
  <c r="CS108" i="14"/>
  <c r="CT108" i="14"/>
  <c r="CU108" i="14"/>
  <c r="CV108" i="14"/>
  <c r="CW108" i="14"/>
  <c r="H108" i="14"/>
  <c r="I108" i="14"/>
  <c r="J108" i="14"/>
  <c r="K108" i="14"/>
  <c r="I329" i="14" l="1"/>
  <c r="J329" i="14"/>
  <c r="K329" i="14"/>
  <c r="L329" i="14"/>
  <c r="M329" i="14"/>
  <c r="N329" i="14"/>
  <c r="O329" i="14"/>
  <c r="P329" i="14"/>
  <c r="Q329" i="14"/>
  <c r="R329" i="14"/>
  <c r="S329" i="14"/>
  <c r="T329" i="14"/>
  <c r="U329" i="14"/>
  <c r="V329" i="14"/>
  <c r="W329" i="14"/>
  <c r="X329" i="14"/>
  <c r="Y329" i="14"/>
  <c r="Z329" i="14"/>
  <c r="AA329" i="14"/>
  <c r="AB329" i="14"/>
  <c r="AC329" i="14"/>
  <c r="AD329" i="14"/>
  <c r="AE329" i="14"/>
  <c r="AF329" i="14"/>
  <c r="AG329" i="14"/>
  <c r="AH329" i="14"/>
  <c r="AI329" i="14"/>
  <c r="AJ329" i="14"/>
  <c r="AK329" i="14"/>
  <c r="AL329" i="14"/>
  <c r="AM329" i="14"/>
  <c r="AN329" i="14"/>
  <c r="AO329" i="14"/>
  <c r="AP329" i="14"/>
  <c r="AQ329" i="14"/>
  <c r="AR329" i="14"/>
  <c r="AS329" i="14"/>
  <c r="AT329" i="14"/>
  <c r="AU329" i="14"/>
  <c r="AV329" i="14"/>
  <c r="AW329" i="14"/>
  <c r="AX329" i="14"/>
  <c r="AY329" i="14"/>
  <c r="AZ329" i="14"/>
  <c r="BA329" i="14"/>
  <c r="BB329" i="14"/>
  <c r="BC329" i="14"/>
  <c r="BD329" i="14"/>
  <c r="BE329" i="14"/>
  <c r="BF329" i="14"/>
  <c r="BG329" i="14"/>
  <c r="BH329" i="14"/>
  <c r="BI329" i="14"/>
  <c r="BJ329" i="14"/>
  <c r="BK329" i="14"/>
  <c r="BL329" i="14"/>
  <c r="BM329" i="14"/>
  <c r="BN329" i="14"/>
  <c r="BO329" i="14"/>
  <c r="BP329" i="14"/>
  <c r="BQ329" i="14"/>
  <c r="BR329" i="14"/>
  <c r="BS329" i="14"/>
  <c r="BT329" i="14"/>
  <c r="BU329" i="14"/>
  <c r="BV329" i="14"/>
  <c r="BW329" i="14"/>
  <c r="BX329" i="14"/>
  <c r="BY329" i="14"/>
  <c r="BZ329" i="14"/>
  <c r="CA329" i="14"/>
  <c r="CB329" i="14"/>
  <c r="CC329" i="14"/>
  <c r="CD329" i="14"/>
  <c r="CE329" i="14"/>
  <c r="CF329" i="14"/>
  <c r="CG329" i="14"/>
  <c r="CH329" i="14"/>
  <c r="CI329" i="14"/>
  <c r="CJ329" i="14"/>
  <c r="CK329" i="14"/>
  <c r="CL329" i="14"/>
  <c r="CM329" i="14"/>
  <c r="CN329" i="14"/>
  <c r="CO329" i="14"/>
  <c r="CP329" i="14"/>
  <c r="CQ329" i="14"/>
  <c r="CR329" i="14"/>
  <c r="CS329" i="14"/>
  <c r="CT329" i="14"/>
  <c r="CU329" i="14"/>
  <c r="CV329" i="14"/>
  <c r="CW329" i="14"/>
  <c r="I330" i="14"/>
  <c r="J330" i="14"/>
  <c r="K330" i="14"/>
  <c r="L330" i="14"/>
  <c r="M330" i="14"/>
  <c r="N330" i="14"/>
  <c r="O330" i="14"/>
  <c r="P330" i="14"/>
  <c r="Q330" i="14"/>
  <c r="R330" i="14"/>
  <c r="S330" i="14"/>
  <c r="T330" i="14"/>
  <c r="U330" i="14"/>
  <c r="V330" i="14"/>
  <c r="W330" i="14"/>
  <c r="X330" i="14"/>
  <c r="Y330" i="14"/>
  <c r="Z330" i="14"/>
  <c r="AA330" i="14"/>
  <c r="AB330" i="14"/>
  <c r="AC330" i="14"/>
  <c r="AD330" i="14"/>
  <c r="AE330" i="14"/>
  <c r="AF330" i="14"/>
  <c r="AG330" i="14"/>
  <c r="AH330" i="14"/>
  <c r="AI330" i="14"/>
  <c r="AJ330" i="14"/>
  <c r="AK330" i="14"/>
  <c r="AL330" i="14"/>
  <c r="AM330" i="14"/>
  <c r="AN330" i="14"/>
  <c r="AO330" i="14"/>
  <c r="AP330" i="14"/>
  <c r="AQ330" i="14"/>
  <c r="AR330" i="14"/>
  <c r="AS330" i="14"/>
  <c r="AT330" i="14"/>
  <c r="AU330" i="14"/>
  <c r="AV330" i="14"/>
  <c r="AW330" i="14"/>
  <c r="AX330" i="14"/>
  <c r="AY330" i="14"/>
  <c r="AZ330" i="14"/>
  <c r="BA330" i="14"/>
  <c r="BB330" i="14"/>
  <c r="BC330" i="14"/>
  <c r="BD330" i="14"/>
  <c r="BE330" i="14"/>
  <c r="BF330" i="14"/>
  <c r="BG330" i="14"/>
  <c r="BH330" i="14"/>
  <c r="BI330" i="14"/>
  <c r="BJ330" i="14"/>
  <c r="BK330" i="14"/>
  <c r="BL330" i="14"/>
  <c r="BM330" i="14"/>
  <c r="BN330" i="14"/>
  <c r="BO330" i="14"/>
  <c r="BP330" i="14"/>
  <c r="BQ330" i="14"/>
  <c r="BR330" i="14"/>
  <c r="BS330" i="14"/>
  <c r="BT330" i="14"/>
  <c r="BU330" i="14"/>
  <c r="BV330" i="14"/>
  <c r="BW330" i="14"/>
  <c r="BX330" i="14"/>
  <c r="BY330" i="14"/>
  <c r="BZ330" i="14"/>
  <c r="CA330" i="14"/>
  <c r="CB330" i="14"/>
  <c r="CC330" i="14"/>
  <c r="CD330" i="14"/>
  <c r="CE330" i="14"/>
  <c r="CF330" i="14"/>
  <c r="CG330" i="14"/>
  <c r="CH330" i="14"/>
  <c r="CI330" i="14"/>
  <c r="CJ330" i="14"/>
  <c r="CK330" i="14"/>
  <c r="CL330" i="14"/>
  <c r="CM330" i="14"/>
  <c r="CN330" i="14"/>
  <c r="CO330" i="14"/>
  <c r="CP330" i="14"/>
  <c r="CQ330" i="14"/>
  <c r="CR330" i="14"/>
  <c r="CS330" i="14"/>
  <c r="CT330" i="14"/>
  <c r="CU330" i="14"/>
  <c r="CV330" i="14"/>
  <c r="CW330" i="14"/>
  <c r="H330" i="14"/>
  <c r="H329" i="14"/>
  <c r="I211" i="14"/>
  <c r="J211" i="14"/>
  <c r="K211" i="14"/>
  <c r="L211" i="14"/>
  <c r="M211" i="14"/>
  <c r="N211" i="14"/>
  <c r="O211" i="14"/>
  <c r="P211" i="14"/>
  <c r="Q211" i="14"/>
  <c r="R211" i="14"/>
  <c r="S211" i="14"/>
  <c r="T211" i="14"/>
  <c r="U211" i="14"/>
  <c r="V211" i="14"/>
  <c r="W211" i="14"/>
  <c r="X211" i="14"/>
  <c r="Y211" i="14"/>
  <c r="Z211" i="14"/>
  <c r="AA211" i="14"/>
  <c r="AB211" i="14"/>
  <c r="AC211" i="14"/>
  <c r="AD211" i="14"/>
  <c r="AE211" i="14"/>
  <c r="AF211" i="14"/>
  <c r="AG211" i="14"/>
  <c r="AH211" i="14"/>
  <c r="AI211" i="14"/>
  <c r="AJ211" i="14"/>
  <c r="AK211" i="14"/>
  <c r="AL211" i="14"/>
  <c r="AM211" i="14"/>
  <c r="AN211" i="14"/>
  <c r="AO211" i="14"/>
  <c r="AP211" i="14"/>
  <c r="AQ211" i="14"/>
  <c r="AR211" i="14"/>
  <c r="AS211" i="14"/>
  <c r="AT211" i="14"/>
  <c r="AU211" i="14"/>
  <c r="AV211" i="14"/>
  <c r="AW211" i="14"/>
  <c r="AX211" i="14"/>
  <c r="AY211" i="14"/>
  <c r="AZ211" i="14"/>
  <c r="BA211" i="14"/>
  <c r="BB211" i="14"/>
  <c r="BC211" i="14"/>
  <c r="BD211" i="14"/>
  <c r="BE211" i="14"/>
  <c r="BF211" i="14"/>
  <c r="BG211" i="14"/>
  <c r="BH211" i="14"/>
  <c r="BI211" i="14"/>
  <c r="BJ211" i="14"/>
  <c r="BK211" i="14"/>
  <c r="BL211" i="14"/>
  <c r="BM211" i="14"/>
  <c r="BN211" i="14"/>
  <c r="BO211" i="14"/>
  <c r="BP211" i="14"/>
  <c r="BQ211" i="14"/>
  <c r="BR211" i="14"/>
  <c r="BS211" i="14"/>
  <c r="BT211" i="14"/>
  <c r="BU211" i="14"/>
  <c r="BV211" i="14"/>
  <c r="BW211" i="14"/>
  <c r="BX211" i="14"/>
  <c r="BY211" i="14"/>
  <c r="BZ211" i="14"/>
  <c r="CA211" i="14"/>
  <c r="CB211" i="14"/>
  <c r="CC211" i="14"/>
  <c r="CD211" i="14"/>
  <c r="CE211" i="14"/>
  <c r="CF211" i="14"/>
  <c r="CG211" i="14"/>
  <c r="CH211" i="14"/>
  <c r="CI211" i="14"/>
  <c r="CJ211" i="14"/>
  <c r="CK211" i="14"/>
  <c r="CL211" i="14"/>
  <c r="CM211" i="14"/>
  <c r="CN211" i="14"/>
  <c r="CO211" i="14"/>
  <c r="CP211" i="14"/>
  <c r="CQ211" i="14"/>
  <c r="CR211" i="14"/>
  <c r="CS211" i="14"/>
  <c r="CT211" i="14"/>
  <c r="CU211" i="14"/>
  <c r="CV211" i="14"/>
  <c r="CW211" i="14"/>
  <c r="I212" i="14"/>
  <c r="J212" i="14"/>
  <c r="K212" i="14"/>
  <c r="L212" i="14"/>
  <c r="M212" i="14"/>
  <c r="N212" i="14"/>
  <c r="O212" i="14"/>
  <c r="P212" i="14"/>
  <c r="Q212" i="14"/>
  <c r="R212" i="14"/>
  <c r="S212" i="14"/>
  <c r="T212" i="14"/>
  <c r="U212" i="14"/>
  <c r="V212" i="14"/>
  <c r="W212" i="14"/>
  <c r="X212" i="14"/>
  <c r="Y212" i="14"/>
  <c r="Z212" i="14"/>
  <c r="AA212" i="14"/>
  <c r="AB212" i="14"/>
  <c r="AC212" i="14"/>
  <c r="AD212" i="14"/>
  <c r="AE212" i="14"/>
  <c r="AF212" i="14"/>
  <c r="AG212" i="14"/>
  <c r="AH212" i="14"/>
  <c r="AI212" i="14"/>
  <c r="AJ212" i="14"/>
  <c r="AK212" i="14"/>
  <c r="AL212" i="14"/>
  <c r="AM212" i="14"/>
  <c r="AN212" i="14"/>
  <c r="AO212" i="14"/>
  <c r="AP212" i="14"/>
  <c r="AQ212" i="14"/>
  <c r="AR212" i="14"/>
  <c r="AS212" i="14"/>
  <c r="AT212" i="14"/>
  <c r="AU212" i="14"/>
  <c r="AV212" i="14"/>
  <c r="AW212" i="14"/>
  <c r="AX212" i="14"/>
  <c r="AY212" i="14"/>
  <c r="AZ212" i="14"/>
  <c r="BA212" i="14"/>
  <c r="BB212" i="14"/>
  <c r="BC212" i="14"/>
  <c r="BD212" i="14"/>
  <c r="BE212" i="14"/>
  <c r="BF212" i="14"/>
  <c r="BG212" i="14"/>
  <c r="BH212" i="14"/>
  <c r="BI212" i="14"/>
  <c r="BJ212" i="14"/>
  <c r="BK212" i="14"/>
  <c r="BL212" i="14"/>
  <c r="BM212" i="14"/>
  <c r="BN212" i="14"/>
  <c r="BO212" i="14"/>
  <c r="BP212" i="14"/>
  <c r="BQ212" i="14"/>
  <c r="BR212" i="14"/>
  <c r="BS212" i="14"/>
  <c r="BT212" i="14"/>
  <c r="BU212" i="14"/>
  <c r="BV212" i="14"/>
  <c r="BW212" i="14"/>
  <c r="BX212" i="14"/>
  <c r="BY212" i="14"/>
  <c r="BZ212" i="14"/>
  <c r="CA212" i="14"/>
  <c r="CB212" i="14"/>
  <c r="CC212" i="14"/>
  <c r="CD212" i="14"/>
  <c r="CE212" i="14"/>
  <c r="CF212" i="14"/>
  <c r="CG212" i="14"/>
  <c r="CH212" i="14"/>
  <c r="CI212" i="14"/>
  <c r="CJ212" i="14"/>
  <c r="CK212" i="14"/>
  <c r="CL212" i="14"/>
  <c r="CM212" i="14"/>
  <c r="CN212" i="14"/>
  <c r="CO212" i="14"/>
  <c r="CP212" i="14"/>
  <c r="CQ212" i="14"/>
  <c r="CR212" i="14"/>
  <c r="CS212" i="14"/>
  <c r="CT212" i="14"/>
  <c r="CU212" i="14"/>
  <c r="CV212" i="14"/>
  <c r="CW212" i="14"/>
  <c r="I106" i="14"/>
  <c r="I107" i="14" s="1"/>
  <c r="J106" i="14"/>
  <c r="J107" i="14" s="1"/>
  <c r="K106" i="14"/>
  <c r="K107" i="14" s="1"/>
  <c r="L106" i="14"/>
  <c r="L107" i="14" s="1"/>
  <c r="M106" i="14"/>
  <c r="M107" i="14" s="1"/>
  <c r="N106" i="14"/>
  <c r="N107" i="14" s="1"/>
  <c r="O106" i="14"/>
  <c r="O107" i="14" s="1"/>
  <c r="P106" i="14"/>
  <c r="P107" i="14" s="1"/>
  <c r="Q106" i="14"/>
  <c r="Q107" i="14" s="1"/>
  <c r="R106" i="14"/>
  <c r="R107" i="14" s="1"/>
  <c r="S106" i="14"/>
  <c r="S107" i="14" s="1"/>
  <c r="T106" i="14"/>
  <c r="T107" i="14" s="1"/>
  <c r="U106" i="14"/>
  <c r="U107" i="14" s="1"/>
  <c r="V106" i="14"/>
  <c r="V107" i="14" s="1"/>
  <c r="W106" i="14"/>
  <c r="W107" i="14" s="1"/>
  <c r="X106" i="14"/>
  <c r="X107" i="14" s="1"/>
  <c r="Y106" i="14"/>
  <c r="Y107" i="14" s="1"/>
  <c r="Z106" i="14"/>
  <c r="Z107" i="14" s="1"/>
  <c r="AA106" i="14"/>
  <c r="AA107" i="14" s="1"/>
  <c r="AB106" i="14"/>
  <c r="AB107" i="14" s="1"/>
  <c r="AC106" i="14"/>
  <c r="AC107" i="14" s="1"/>
  <c r="AD106" i="14"/>
  <c r="AD107" i="14" s="1"/>
  <c r="AE106" i="14"/>
  <c r="AE107" i="14" s="1"/>
  <c r="AF106" i="14"/>
  <c r="AF107" i="14" s="1"/>
  <c r="AG106" i="14"/>
  <c r="AG107" i="14" s="1"/>
  <c r="AH106" i="14"/>
  <c r="AH107" i="14" s="1"/>
  <c r="AI106" i="14"/>
  <c r="AI107" i="14" s="1"/>
  <c r="AJ106" i="14"/>
  <c r="AJ107" i="14" s="1"/>
  <c r="AK106" i="14"/>
  <c r="AK107" i="14" s="1"/>
  <c r="AL106" i="14"/>
  <c r="AL107" i="14" s="1"/>
  <c r="AM106" i="14"/>
  <c r="AM107" i="14" s="1"/>
  <c r="AN106" i="14"/>
  <c r="AN107" i="14" s="1"/>
  <c r="AO106" i="14"/>
  <c r="AO107" i="14" s="1"/>
  <c r="AP106" i="14"/>
  <c r="AP107" i="14" s="1"/>
  <c r="AQ106" i="14"/>
  <c r="AQ107" i="14" s="1"/>
  <c r="AR106" i="14"/>
  <c r="AR107" i="14" s="1"/>
  <c r="AS106" i="14"/>
  <c r="AS107" i="14" s="1"/>
  <c r="AT106" i="14"/>
  <c r="AT107" i="14" s="1"/>
  <c r="AU106" i="14"/>
  <c r="AU107" i="14" s="1"/>
  <c r="AV106" i="14"/>
  <c r="AV107" i="14" s="1"/>
  <c r="AW106" i="14"/>
  <c r="AW107" i="14" s="1"/>
  <c r="AX106" i="14"/>
  <c r="AX107" i="14" s="1"/>
  <c r="AY106" i="14"/>
  <c r="AY107" i="14" s="1"/>
  <c r="AZ106" i="14"/>
  <c r="AZ107" i="14" s="1"/>
  <c r="BA106" i="14"/>
  <c r="BA107" i="14" s="1"/>
  <c r="BB106" i="14"/>
  <c r="BB107" i="14" s="1"/>
  <c r="BC106" i="14"/>
  <c r="BC107" i="14" s="1"/>
  <c r="BD106" i="14"/>
  <c r="BD107" i="14" s="1"/>
  <c r="BE106" i="14"/>
  <c r="BE107" i="14" s="1"/>
  <c r="BF106" i="14"/>
  <c r="BF107" i="14" s="1"/>
  <c r="BG106" i="14"/>
  <c r="BG107" i="14" s="1"/>
  <c r="BH106" i="14"/>
  <c r="BH107" i="14" s="1"/>
  <c r="BI106" i="14"/>
  <c r="BI107" i="14" s="1"/>
  <c r="BJ106" i="14"/>
  <c r="BJ107" i="14" s="1"/>
  <c r="BK106" i="14"/>
  <c r="BK107" i="14" s="1"/>
  <c r="BL106" i="14"/>
  <c r="BL107" i="14" s="1"/>
  <c r="BM106" i="14"/>
  <c r="BM107" i="14" s="1"/>
  <c r="BN106" i="14"/>
  <c r="BN107" i="14" s="1"/>
  <c r="BO106" i="14"/>
  <c r="BO107" i="14" s="1"/>
  <c r="BP106" i="14"/>
  <c r="BP107" i="14" s="1"/>
  <c r="BQ106" i="14"/>
  <c r="BQ107" i="14" s="1"/>
  <c r="BR106" i="14"/>
  <c r="BR107" i="14" s="1"/>
  <c r="BS106" i="14"/>
  <c r="BS107" i="14" s="1"/>
  <c r="BT106" i="14"/>
  <c r="BT107" i="14" s="1"/>
  <c r="BU106" i="14"/>
  <c r="BU107" i="14" s="1"/>
  <c r="BV106" i="14"/>
  <c r="BV107" i="14" s="1"/>
  <c r="BW106" i="14"/>
  <c r="BW107" i="14" s="1"/>
  <c r="BX106" i="14"/>
  <c r="BX107" i="14" s="1"/>
  <c r="BY106" i="14"/>
  <c r="BY107" i="14" s="1"/>
  <c r="BZ106" i="14"/>
  <c r="BZ107" i="14" s="1"/>
  <c r="CA106" i="14"/>
  <c r="CA107" i="14" s="1"/>
  <c r="CB106" i="14"/>
  <c r="CB107" i="14" s="1"/>
  <c r="CC106" i="14"/>
  <c r="CC107" i="14" s="1"/>
  <c r="CD106" i="14"/>
  <c r="CD107" i="14" s="1"/>
  <c r="CE106" i="14"/>
  <c r="CE107" i="14" s="1"/>
  <c r="CF106" i="14"/>
  <c r="CF107" i="14" s="1"/>
  <c r="CG106" i="14"/>
  <c r="CG107" i="14" s="1"/>
  <c r="CH106" i="14"/>
  <c r="CH107" i="14" s="1"/>
  <c r="CI106" i="14"/>
  <c r="CI107" i="14" s="1"/>
  <c r="CJ106" i="14"/>
  <c r="CJ107" i="14" s="1"/>
  <c r="CK106" i="14"/>
  <c r="CK107" i="14" s="1"/>
  <c r="CL106" i="14"/>
  <c r="CL107" i="14" s="1"/>
  <c r="CM106" i="14"/>
  <c r="CM107" i="14" s="1"/>
  <c r="CN106" i="14"/>
  <c r="CN107" i="14" s="1"/>
  <c r="CO106" i="14"/>
  <c r="CO107" i="14" s="1"/>
  <c r="CP106" i="14"/>
  <c r="CP107" i="14" s="1"/>
  <c r="CQ106" i="14"/>
  <c r="CQ107" i="14" s="1"/>
  <c r="CR106" i="14"/>
  <c r="CR107" i="14" s="1"/>
  <c r="CS106" i="14"/>
  <c r="CS107" i="14" s="1"/>
  <c r="CT106" i="14"/>
  <c r="CT107" i="14" s="1"/>
  <c r="CU106" i="14"/>
  <c r="CU107" i="14" s="1"/>
  <c r="CV106" i="14"/>
  <c r="CV107" i="14" s="1"/>
  <c r="CW106" i="14"/>
  <c r="CW107" i="14" s="1"/>
  <c r="H106" i="14"/>
  <c r="H107" i="14" s="1"/>
  <c r="D331" i="14"/>
  <c r="D330" i="14"/>
  <c r="D213" i="14"/>
  <c r="L311" i="14"/>
  <c r="CT313" i="14"/>
  <c r="CR316" i="14"/>
  <c r="D317" i="14"/>
  <c r="D318" i="14"/>
  <c r="D319" i="14"/>
  <c r="D320" i="14"/>
  <c r="D321" i="14"/>
  <c r="D322" i="14"/>
  <c r="D323" i="14"/>
  <c r="D324" i="14"/>
  <c r="D325" i="14"/>
  <c r="D326" i="14"/>
  <c r="D327" i="14"/>
  <c r="D328" i="14"/>
  <c r="D329" i="14"/>
  <c r="D211" i="14"/>
  <c r="E1" i="14"/>
  <c r="H326" i="14" l="1"/>
  <c r="F326" i="14"/>
  <c r="E326" i="14"/>
  <c r="H322" i="14"/>
  <c r="F322" i="14"/>
  <c r="E322" i="14"/>
  <c r="H318" i="14"/>
  <c r="F318" i="14"/>
  <c r="E318" i="14"/>
  <c r="E325" i="14"/>
  <c r="F325" i="14"/>
  <c r="H325" i="14"/>
  <c r="E321" i="14"/>
  <c r="F321" i="14"/>
  <c r="H321" i="14"/>
  <c r="E317" i="14"/>
  <c r="F317" i="14"/>
  <c r="H317" i="14"/>
  <c r="H213" i="14"/>
  <c r="L213" i="14"/>
  <c r="P213" i="14"/>
  <c r="T213" i="14"/>
  <c r="X213" i="14"/>
  <c r="AB213" i="14"/>
  <c r="AF213" i="14"/>
  <c r="AJ213" i="14"/>
  <c r="AN213" i="14"/>
  <c r="AR213" i="14"/>
  <c r="AV213" i="14"/>
  <c r="AZ213" i="14"/>
  <c r="BD213" i="14"/>
  <c r="BH213" i="14"/>
  <c r="BL213" i="14"/>
  <c r="BP213" i="14"/>
  <c r="BT213" i="14"/>
  <c r="BX213" i="14"/>
  <c r="CB213" i="14"/>
  <c r="CF213" i="14"/>
  <c r="CJ213" i="14"/>
  <c r="CN213" i="14"/>
  <c r="CR213" i="14"/>
  <c r="CV213" i="14"/>
  <c r="I213" i="14"/>
  <c r="E213" i="14"/>
  <c r="M213" i="14"/>
  <c r="Q213" i="14"/>
  <c r="U213" i="14"/>
  <c r="Y213" i="14"/>
  <c r="AC213" i="14"/>
  <c r="AG213" i="14"/>
  <c r="AK213" i="14"/>
  <c r="AO213" i="14"/>
  <c r="AS213" i="14"/>
  <c r="AW213" i="14"/>
  <c r="BA213" i="14"/>
  <c r="BE213" i="14"/>
  <c r="BI213" i="14"/>
  <c r="BM213" i="14"/>
  <c r="BQ213" i="14"/>
  <c r="BU213" i="14"/>
  <c r="BY213" i="14"/>
  <c r="CC213" i="14"/>
  <c r="CG213" i="14"/>
  <c r="CK213" i="14"/>
  <c r="CO213" i="14"/>
  <c r="CS213" i="14"/>
  <c r="CW213" i="14"/>
  <c r="F213" i="14"/>
  <c r="N213" i="14"/>
  <c r="R213" i="14"/>
  <c r="V213" i="14"/>
  <c r="Z213" i="14"/>
  <c r="AD213" i="14"/>
  <c r="AH213" i="14"/>
  <c r="AL213" i="14"/>
  <c r="AP213" i="14"/>
  <c r="AT213" i="14"/>
  <c r="AX213" i="14"/>
  <c r="BB213" i="14"/>
  <c r="BF213" i="14"/>
  <c r="BJ213" i="14"/>
  <c r="BN213" i="14"/>
  <c r="BR213" i="14"/>
  <c r="BV213" i="14"/>
  <c r="BZ213" i="14"/>
  <c r="CD213" i="14"/>
  <c r="CH213" i="14"/>
  <c r="CL213" i="14"/>
  <c r="CP213" i="14"/>
  <c r="CT213" i="14"/>
  <c r="K213" i="14"/>
  <c r="O213" i="14"/>
  <c r="S213" i="14"/>
  <c r="W213" i="14"/>
  <c r="AA213" i="14"/>
  <c r="AE213" i="14"/>
  <c r="AI213" i="14"/>
  <c r="AM213" i="14"/>
  <c r="AQ213" i="14"/>
  <c r="AU213" i="14"/>
  <c r="AY213" i="14"/>
  <c r="BC213" i="14"/>
  <c r="BG213" i="14"/>
  <c r="BK213" i="14"/>
  <c r="BO213" i="14"/>
  <c r="BS213" i="14"/>
  <c r="BW213" i="14"/>
  <c r="CA213" i="14"/>
  <c r="CE213" i="14"/>
  <c r="CI213" i="14"/>
  <c r="CM213" i="14"/>
  <c r="CQ213" i="14"/>
  <c r="CU213" i="14"/>
  <c r="J213" i="14"/>
  <c r="F324" i="14"/>
  <c r="H324" i="14"/>
  <c r="E324" i="14"/>
  <c r="F320" i="14"/>
  <c r="H320" i="14"/>
  <c r="E320" i="14"/>
  <c r="E19" i="14"/>
  <c r="J21" i="14"/>
  <c r="M27" i="8" s="1"/>
  <c r="N21" i="14"/>
  <c r="Q27" i="8" s="1"/>
  <c r="R21" i="14"/>
  <c r="U27" i="8" s="1"/>
  <c r="V21" i="14"/>
  <c r="Y27" i="8" s="1"/>
  <c r="Z21" i="14"/>
  <c r="AC27" i="8" s="1"/>
  <c r="AD21" i="14"/>
  <c r="AG27" i="8" s="1"/>
  <c r="AH21" i="14"/>
  <c r="AK27" i="8" s="1"/>
  <c r="AL21" i="14"/>
  <c r="AO27" i="8" s="1"/>
  <c r="AP21" i="14"/>
  <c r="AS27" i="8" s="1"/>
  <c r="J25" i="14"/>
  <c r="N25" i="14"/>
  <c r="R25" i="14"/>
  <c r="V25" i="14"/>
  <c r="Z25" i="14"/>
  <c r="AD25" i="14"/>
  <c r="AH25" i="14"/>
  <c r="AL25" i="14"/>
  <c r="AP25" i="14"/>
  <c r="I21" i="14"/>
  <c r="L27" i="8" s="1"/>
  <c r="O21" i="14"/>
  <c r="R27" i="8" s="1"/>
  <c r="T21" i="14"/>
  <c r="W27" i="8" s="1"/>
  <c r="Y21" i="14"/>
  <c r="AB27" i="8" s="1"/>
  <c r="AE21" i="14"/>
  <c r="AH27" i="8" s="1"/>
  <c r="AJ21" i="14"/>
  <c r="AM27" i="8" s="1"/>
  <c r="AO21" i="14"/>
  <c r="AR27" i="8" s="1"/>
  <c r="M25" i="14"/>
  <c r="S25" i="14"/>
  <c r="X25" i="14"/>
  <c r="AC25" i="14"/>
  <c r="AI25" i="14"/>
  <c r="AN25" i="14"/>
  <c r="M21" i="14"/>
  <c r="P27" i="8" s="1"/>
  <c r="U21" i="14"/>
  <c r="X27" i="8" s="1"/>
  <c r="AB21" i="14"/>
  <c r="AE27" i="8" s="1"/>
  <c r="AI21" i="14"/>
  <c r="AL27" i="8" s="1"/>
  <c r="AQ21" i="14"/>
  <c r="I25" i="14"/>
  <c r="P25" i="14"/>
  <c r="W25" i="14"/>
  <c r="AE25" i="14"/>
  <c r="AK25" i="14"/>
  <c r="K21" i="14"/>
  <c r="N27" i="8" s="1"/>
  <c r="Q21" i="14"/>
  <c r="T27" i="8" s="1"/>
  <c r="X21" i="14"/>
  <c r="AA27" i="8" s="1"/>
  <c r="AF21" i="14"/>
  <c r="AI27" i="8" s="1"/>
  <c r="AM21" i="14"/>
  <c r="AP27" i="8" s="1"/>
  <c r="L25" i="14"/>
  <c r="T25" i="14"/>
  <c r="AA25" i="14"/>
  <c r="AG25" i="14"/>
  <c r="AO25" i="14"/>
  <c r="L21" i="14"/>
  <c r="O27" i="8" s="1"/>
  <c r="S21" i="14"/>
  <c r="V27" i="8" s="1"/>
  <c r="AA21" i="14"/>
  <c r="AD27" i="8" s="1"/>
  <c r="AG21" i="14"/>
  <c r="AJ27" i="8" s="1"/>
  <c r="AN21" i="14"/>
  <c r="AQ27" i="8" s="1"/>
  <c r="O25" i="14"/>
  <c r="U25" i="14"/>
  <c r="AB25" i="14"/>
  <c r="AJ25" i="14"/>
  <c r="AQ25" i="14"/>
  <c r="AC21" i="14"/>
  <c r="AF27" i="8" s="1"/>
  <c r="AF25" i="14"/>
  <c r="L61" i="14"/>
  <c r="O65" i="8" s="1"/>
  <c r="P61" i="14"/>
  <c r="S65" i="8" s="1"/>
  <c r="T61" i="14"/>
  <c r="W65" i="8" s="1"/>
  <c r="X61" i="14"/>
  <c r="AA65" i="8" s="1"/>
  <c r="AB61" i="14"/>
  <c r="AE65" i="8" s="1"/>
  <c r="AF61" i="14"/>
  <c r="AI65" i="8" s="1"/>
  <c r="AJ61" i="14"/>
  <c r="AM65" i="8" s="1"/>
  <c r="AN61" i="14"/>
  <c r="AQ65" i="8" s="1"/>
  <c r="P21" i="14"/>
  <c r="S27" i="8" s="1"/>
  <c r="Q25" i="14"/>
  <c r="J61" i="14"/>
  <c r="M65" i="8" s="1"/>
  <c r="N61" i="14"/>
  <c r="Q65" i="8" s="1"/>
  <c r="R61" i="14"/>
  <c r="U65" i="8" s="1"/>
  <c r="V61" i="14"/>
  <c r="Y65" i="8" s="1"/>
  <c r="Z61" i="14"/>
  <c r="AC65" i="8" s="1"/>
  <c r="AD61" i="14"/>
  <c r="AG65" i="8" s="1"/>
  <c r="AH61" i="14"/>
  <c r="AK65" i="8" s="1"/>
  <c r="AL61" i="14"/>
  <c r="AO65" i="8" s="1"/>
  <c r="AP61" i="14"/>
  <c r="AS65" i="8" s="1"/>
  <c r="W21" i="14"/>
  <c r="Z27" i="8" s="1"/>
  <c r="Y25" i="14"/>
  <c r="K61" i="14"/>
  <c r="N65" i="8" s="1"/>
  <c r="O61" i="14"/>
  <c r="R65" i="8" s="1"/>
  <c r="S61" i="14"/>
  <c r="V65" i="8" s="1"/>
  <c r="W61" i="14"/>
  <c r="Z65" i="8" s="1"/>
  <c r="AA61" i="14"/>
  <c r="AD65" i="8" s="1"/>
  <c r="AE61" i="14"/>
  <c r="AH65" i="8" s="1"/>
  <c r="AI61" i="14"/>
  <c r="AL65" i="8" s="1"/>
  <c r="AM61" i="14"/>
  <c r="AP65" i="8" s="1"/>
  <c r="AQ61" i="14"/>
  <c r="M61" i="14"/>
  <c r="P65" i="8" s="1"/>
  <c r="AC61" i="14"/>
  <c r="AF65" i="8" s="1"/>
  <c r="I89" i="14"/>
  <c r="M89" i="14"/>
  <c r="Q89" i="14"/>
  <c r="U89" i="14"/>
  <c r="Y89" i="14"/>
  <c r="AC89" i="14"/>
  <c r="AG89" i="14"/>
  <c r="AK89" i="14"/>
  <c r="AO89" i="14"/>
  <c r="AK21" i="14"/>
  <c r="AN27" i="8" s="1"/>
  <c r="K25" i="14"/>
  <c r="U61" i="14"/>
  <c r="X65" i="8" s="1"/>
  <c r="AK61" i="14"/>
  <c r="AN65" i="8" s="1"/>
  <c r="K89" i="14"/>
  <c r="O89" i="14"/>
  <c r="S89" i="14"/>
  <c r="W89" i="14"/>
  <c r="AA89" i="14"/>
  <c r="AE89" i="14"/>
  <c r="AI89" i="14"/>
  <c r="AM89" i="14"/>
  <c r="AQ89" i="14"/>
  <c r="AM25" i="14"/>
  <c r="I61" i="14"/>
  <c r="L65" i="8" s="1"/>
  <c r="Y61" i="14"/>
  <c r="AB65" i="8" s="1"/>
  <c r="AO61" i="14"/>
  <c r="AR65" i="8" s="1"/>
  <c r="L89" i="14"/>
  <c r="P89" i="14"/>
  <c r="T89" i="14"/>
  <c r="X89" i="14"/>
  <c r="AB89" i="14"/>
  <c r="AF89" i="14"/>
  <c r="AJ89" i="14"/>
  <c r="AN89" i="14"/>
  <c r="R89" i="14"/>
  <c r="AH89" i="14"/>
  <c r="V89" i="14"/>
  <c r="AL89" i="14"/>
  <c r="Q61" i="14"/>
  <c r="T65" i="8" s="1"/>
  <c r="J89" i="14"/>
  <c r="Z89" i="14"/>
  <c r="AP89" i="14"/>
  <c r="H61" i="14"/>
  <c r="K65" i="8" s="1"/>
  <c r="H25" i="14"/>
  <c r="H89" i="14"/>
  <c r="AG61" i="14"/>
  <c r="AJ65" i="8" s="1"/>
  <c r="N89" i="14"/>
  <c r="AD89" i="14"/>
  <c r="H21" i="14"/>
  <c r="K27" i="8" s="1"/>
  <c r="H323" i="14"/>
  <c r="E323" i="14"/>
  <c r="F323" i="14"/>
  <c r="O319" i="14"/>
  <c r="H319" i="14"/>
  <c r="E319" i="14"/>
  <c r="F319" i="14"/>
  <c r="H331" i="14"/>
  <c r="E331" i="14"/>
  <c r="E5" i="14" s="1"/>
  <c r="F20" i="14"/>
  <c r="F21" i="14"/>
  <c r="E48" i="14"/>
  <c r="E38" i="14"/>
  <c r="E37" i="14"/>
  <c r="E60" i="14"/>
  <c r="E36" i="14"/>
  <c r="E56" i="14"/>
  <c r="E31" i="14"/>
  <c r="E47" i="14"/>
  <c r="E63" i="14"/>
  <c r="E52" i="14"/>
  <c r="E61" i="14"/>
  <c r="E49" i="14"/>
  <c r="E54" i="14"/>
  <c r="E30" i="14"/>
  <c r="E55" i="14"/>
  <c r="E44" i="14"/>
  <c r="G44" i="14" s="1"/>
  <c r="AP44" i="14" s="1"/>
  <c r="AS49" i="8" s="1"/>
  <c r="E41" i="14"/>
  <c r="E39" i="14"/>
  <c r="E34" i="14"/>
  <c r="E53" i="14"/>
  <c r="E58" i="14"/>
  <c r="E57" i="14"/>
  <c r="E32" i="14"/>
  <c r="E62" i="14"/>
  <c r="E59" i="14"/>
  <c r="E43" i="14"/>
  <c r="G43" i="14" s="1"/>
  <c r="AP43" i="14" s="1"/>
  <c r="AS48" i="8" s="1"/>
  <c r="E50" i="14"/>
  <c r="E42" i="14"/>
  <c r="E45" i="14"/>
  <c r="G45" i="14" s="1"/>
  <c r="E40" i="14"/>
  <c r="E33" i="14"/>
  <c r="E35" i="14"/>
  <c r="G35" i="14" s="1"/>
  <c r="L35" i="14" s="1"/>
  <c r="O41" i="8" s="1"/>
  <c r="E51" i="14"/>
  <c r="E46" i="14"/>
  <c r="F103" i="14"/>
  <c r="D100" i="8" s="1"/>
  <c r="F102" i="14"/>
  <c r="D99" i="8" s="1"/>
  <c r="F64" i="14"/>
  <c r="D68" i="8" s="1"/>
  <c r="F91" i="14"/>
  <c r="D88" i="8" s="1"/>
  <c r="F86" i="14"/>
  <c r="D85" i="8" s="1"/>
  <c r="F83" i="14"/>
  <c r="D82" i="8" s="1"/>
  <c r="F74" i="14"/>
  <c r="D75" i="8" s="1"/>
  <c r="F79" i="14"/>
  <c r="D78" i="8" s="1"/>
  <c r="F75" i="14"/>
  <c r="D76" i="8" s="1"/>
  <c r="F67" i="14"/>
  <c r="D71" i="8" s="1"/>
  <c r="F66" i="14"/>
  <c r="D70" i="8" s="1"/>
  <c r="F71" i="14"/>
  <c r="F82" i="14"/>
  <c r="D81" i="8" s="1"/>
  <c r="F98" i="14"/>
  <c r="D95" i="8" s="1"/>
  <c r="F95" i="14"/>
  <c r="D92" i="8" s="1"/>
  <c r="F94" i="14"/>
  <c r="D91" i="8" s="1"/>
  <c r="F99" i="14"/>
  <c r="D96" i="8" s="1"/>
  <c r="F90" i="14"/>
  <c r="D87" i="8" s="1"/>
  <c r="F87" i="14"/>
  <c r="F78" i="14"/>
  <c r="F70" i="14"/>
  <c r="F93" i="14"/>
  <c r="D90" i="8" s="1"/>
  <c r="F76" i="14"/>
  <c r="D77" i="8" s="1"/>
  <c r="F68" i="14"/>
  <c r="D72" i="8" s="1"/>
  <c r="F97" i="14"/>
  <c r="D94" i="8" s="1"/>
  <c r="F85" i="14"/>
  <c r="F77" i="14"/>
  <c r="F81" i="14"/>
  <c r="D80" i="8" s="1"/>
  <c r="F80" i="14"/>
  <c r="D79" i="8" s="1"/>
  <c r="F84" i="14"/>
  <c r="D83" i="8" s="1"/>
  <c r="F72" i="14"/>
  <c r="D73" i="8" s="1"/>
  <c r="F101" i="14"/>
  <c r="D98" i="8" s="1"/>
  <c r="F96" i="14"/>
  <c r="D93" i="8" s="1"/>
  <c r="F100" i="14"/>
  <c r="D97" i="8" s="1"/>
  <c r="F88" i="14"/>
  <c r="F92" i="14"/>
  <c r="D89" i="8" s="1"/>
  <c r="F65" i="14"/>
  <c r="D69" i="8" s="1"/>
  <c r="F69" i="14"/>
  <c r="F73" i="14"/>
  <c r="D74" i="8" s="1"/>
  <c r="F89" i="14"/>
  <c r="F28" i="14"/>
  <c r="F32" i="14"/>
  <c r="F36" i="14"/>
  <c r="F40" i="14"/>
  <c r="F44" i="14"/>
  <c r="F48" i="14"/>
  <c r="F52" i="14"/>
  <c r="F56" i="14"/>
  <c r="F60" i="14"/>
  <c r="F25" i="14"/>
  <c r="D84" i="8" s="1"/>
  <c r="F7" i="14"/>
  <c r="F11" i="14"/>
  <c r="F15" i="14"/>
  <c r="F19" i="14"/>
  <c r="F29" i="14"/>
  <c r="F33" i="14"/>
  <c r="F37" i="14"/>
  <c r="F41" i="14"/>
  <c r="D46" i="8" s="1"/>
  <c r="F45" i="14"/>
  <c r="F49" i="14"/>
  <c r="F53" i="14"/>
  <c r="F57" i="14"/>
  <c r="F61" i="14"/>
  <c r="F22" i="14"/>
  <c r="F26" i="14"/>
  <c r="F8" i="14"/>
  <c r="F12" i="14"/>
  <c r="D18" i="8" s="1"/>
  <c r="F16" i="14"/>
  <c r="D22" i="8" s="1"/>
  <c r="F30" i="14"/>
  <c r="F38" i="14"/>
  <c r="F46" i="14"/>
  <c r="F54" i="14"/>
  <c r="F62" i="14"/>
  <c r="F27" i="14"/>
  <c r="D86" i="8" s="1"/>
  <c r="F13" i="14"/>
  <c r="F31" i="14"/>
  <c r="F39" i="14"/>
  <c r="F47" i="14"/>
  <c r="F55" i="14"/>
  <c r="F63" i="14"/>
  <c r="D67" i="8" s="1"/>
  <c r="F6" i="14"/>
  <c r="F14" i="14"/>
  <c r="F34" i="14"/>
  <c r="F50" i="14"/>
  <c r="D54" i="8" s="1"/>
  <c r="F9" i="14"/>
  <c r="F35" i="14"/>
  <c r="F51" i="14"/>
  <c r="F10" i="14"/>
  <c r="F58" i="14"/>
  <c r="F17" i="14"/>
  <c r="F59" i="14"/>
  <c r="F18" i="14"/>
  <c r="F42" i="14"/>
  <c r="F23" i="14"/>
  <c r="F43" i="14"/>
  <c r="F24" i="14"/>
  <c r="E66" i="14"/>
  <c r="E70" i="14"/>
  <c r="G70" i="14" s="1"/>
  <c r="AD70" i="14" s="1"/>
  <c r="E74" i="14"/>
  <c r="E78" i="14"/>
  <c r="G78" i="14" s="1"/>
  <c r="N78" i="14" s="1"/>
  <c r="E82" i="14"/>
  <c r="G82" i="14" s="1"/>
  <c r="R82" i="14" s="1"/>
  <c r="U81" i="8" s="1"/>
  <c r="E86" i="14"/>
  <c r="E90" i="14"/>
  <c r="E94" i="14"/>
  <c r="E98" i="14"/>
  <c r="E102" i="14"/>
  <c r="E68" i="14"/>
  <c r="E76" i="14"/>
  <c r="G76" i="14" s="1"/>
  <c r="O76" i="14" s="1"/>
  <c r="R77" i="8" s="1"/>
  <c r="E84" i="14"/>
  <c r="G84" i="14" s="1"/>
  <c r="L84" i="14" s="1"/>
  <c r="O83" i="8" s="1"/>
  <c r="E92" i="14"/>
  <c r="E100" i="14"/>
  <c r="E67" i="14"/>
  <c r="E71" i="14"/>
  <c r="G71" i="14" s="1"/>
  <c r="N71" i="14" s="1"/>
  <c r="E75" i="14"/>
  <c r="E79" i="14"/>
  <c r="G79" i="14" s="1"/>
  <c r="E83" i="14"/>
  <c r="G83" i="14" s="1"/>
  <c r="AE83" i="14" s="1"/>
  <c r="AH82" i="8" s="1"/>
  <c r="E87" i="14"/>
  <c r="E91" i="14"/>
  <c r="E95" i="14"/>
  <c r="E99" i="14"/>
  <c r="E103" i="14"/>
  <c r="E72" i="14"/>
  <c r="E80" i="14"/>
  <c r="E88" i="14"/>
  <c r="E96" i="14"/>
  <c r="E64" i="14"/>
  <c r="G64" i="14" s="1"/>
  <c r="S64" i="14" s="1"/>
  <c r="V68" i="8" s="1"/>
  <c r="E69" i="14"/>
  <c r="E85" i="14"/>
  <c r="E101" i="14"/>
  <c r="E73" i="14"/>
  <c r="E89" i="14"/>
  <c r="E77" i="14"/>
  <c r="G77" i="14" s="1"/>
  <c r="S77" i="14" s="1"/>
  <c r="E65" i="14"/>
  <c r="E81" i="14"/>
  <c r="G81" i="14" s="1"/>
  <c r="S81" i="14" s="1"/>
  <c r="V80" i="8" s="1"/>
  <c r="E97" i="14"/>
  <c r="E93" i="14"/>
  <c r="L331" i="14"/>
  <c r="P331" i="14"/>
  <c r="T331" i="14"/>
  <c r="X331" i="14"/>
  <c r="AB331" i="14"/>
  <c r="AF331" i="14"/>
  <c r="AJ331" i="14"/>
  <c r="AN331" i="14"/>
  <c r="AR331" i="14"/>
  <c r="AV331" i="14"/>
  <c r="AZ331" i="14"/>
  <c r="BD331" i="14"/>
  <c r="BH331" i="14"/>
  <c r="BL331" i="14"/>
  <c r="BP331" i="14"/>
  <c r="BT331" i="14"/>
  <c r="BX331" i="14"/>
  <c r="CB331" i="14"/>
  <c r="CF331" i="14"/>
  <c r="CJ331" i="14"/>
  <c r="CN331" i="14"/>
  <c r="CR331" i="14"/>
  <c r="CV331" i="14"/>
  <c r="M331" i="14"/>
  <c r="Q331" i="14"/>
  <c r="U331" i="14"/>
  <c r="Y331" i="14"/>
  <c r="AC331" i="14"/>
  <c r="AG331" i="14"/>
  <c r="AK331" i="14"/>
  <c r="AO331" i="14"/>
  <c r="AS331" i="14"/>
  <c r="AW331" i="14"/>
  <c r="BA331" i="14"/>
  <c r="BE331" i="14"/>
  <c r="BI331" i="14"/>
  <c r="BM331" i="14"/>
  <c r="BQ331" i="14"/>
  <c r="BU331" i="14"/>
  <c r="BY331" i="14"/>
  <c r="CC331" i="14"/>
  <c r="CG331" i="14"/>
  <c r="CK331" i="14"/>
  <c r="CO331" i="14"/>
  <c r="CS331" i="14"/>
  <c r="CW331" i="14"/>
  <c r="N331" i="14"/>
  <c r="R331" i="14"/>
  <c r="V331" i="14"/>
  <c r="Z331" i="14"/>
  <c r="AD331" i="14"/>
  <c r="AH331" i="14"/>
  <c r="AL331" i="14"/>
  <c r="AP331" i="14"/>
  <c r="AT331" i="14"/>
  <c r="AX331" i="14"/>
  <c r="BB331" i="14"/>
  <c r="BF331" i="14"/>
  <c r="BJ331" i="14"/>
  <c r="BN331" i="14"/>
  <c r="BR331" i="14"/>
  <c r="BV331" i="14"/>
  <c r="BZ331" i="14"/>
  <c r="CD331" i="14"/>
  <c r="CH331" i="14"/>
  <c r="CL331" i="14"/>
  <c r="CP331" i="14"/>
  <c r="CT331" i="14"/>
  <c r="W331" i="14"/>
  <c r="AM331" i="14"/>
  <c r="BC331" i="14"/>
  <c r="BS331" i="14"/>
  <c r="CI331" i="14"/>
  <c r="O331" i="14"/>
  <c r="AE331" i="14"/>
  <c r="AU331" i="14"/>
  <c r="BK331" i="14"/>
  <c r="CA331" i="14"/>
  <c r="CQ331" i="14"/>
  <c r="AQ331" i="14"/>
  <c r="BW331" i="14"/>
  <c r="S331" i="14"/>
  <c r="AY331" i="14"/>
  <c r="CE331" i="14"/>
  <c r="AA331" i="14"/>
  <c r="BG331" i="14"/>
  <c r="CM331" i="14"/>
  <c r="CU331" i="14"/>
  <c r="AI331" i="14"/>
  <c r="BO331" i="14"/>
  <c r="J331" i="14"/>
  <c r="K331" i="14"/>
  <c r="F331" i="14"/>
  <c r="F5" i="14" s="1"/>
  <c r="I331" i="14"/>
  <c r="H4" i="14"/>
  <c r="K10" i="8" s="1"/>
  <c r="AP326" i="14"/>
  <c r="CG326" i="14"/>
  <c r="BA326" i="14"/>
  <c r="BL326" i="14"/>
  <c r="BV326" i="14"/>
  <c r="J326" i="14"/>
  <c r="U326" i="14"/>
  <c r="CR326" i="14"/>
  <c r="AF326" i="14"/>
  <c r="AC318" i="14"/>
  <c r="BT318" i="14"/>
  <c r="BI318" i="14"/>
  <c r="CD318" i="14"/>
  <c r="CO318" i="14"/>
  <c r="R318" i="14"/>
  <c r="AN318" i="14"/>
  <c r="AK310" i="14"/>
  <c r="CB310" i="14"/>
  <c r="AV310" i="14"/>
  <c r="CW310" i="14"/>
  <c r="Z310" i="14"/>
  <c r="P310" i="14"/>
  <c r="CL310" i="14"/>
  <c r="BQ310" i="14"/>
  <c r="BF310" i="14"/>
  <c r="AX318" i="14"/>
  <c r="K325" i="14"/>
  <c r="AC325" i="14"/>
  <c r="AX325" i="14"/>
  <c r="BS325" i="14"/>
  <c r="CO325" i="14"/>
  <c r="AL325" i="14"/>
  <c r="BI325" i="14"/>
  <c r="CM325" i="14"/>
  <c r="Q325" i="14"/>
  <c r="AW325" i="14"/>
  <c r="CD325" i="14"/>
  <c r="AA325" i="14"/>
  <c r="CC325" i="14"/>
  <c r="R325" i="14"/>
  <c r="AM325" i="14"/>
  <c r="BG325" i="14"/>
  <c r="Z317" i="14"/>
  <c r="AU317" i="14"/>
  <c r="BQ317" i="14"/>
  <c r="CL317" i="14"/>
  <c r="O317" i="14"/>
  <c r="AT317" i="14"/>
  <c r="BZ317" i="14"/>
  <c r="CW317" i="14"/>
  <c r="Y317" i="14"/>
  <c r="BF317" i="14"/>
  <c r="CU317" i="14"/>
  <c r="AK317" i="14"/>
  <c r="CK317" i="14"/>
  <c r="N317" i="14"/>
  <c r="CA317" i="14"/>
  <c r="AI317" i="14"/>
  <c r="BO317" i="14"/>
  <c r="BE317" i="14"/>
  <c r="BR325" i="14"/>
  <c r="O324" i="14"/>
  <c r="AJ324" i="14"/>
  <c r="BF324" i="14"/>
  <c r="CA324" i="14"/>
  <c r="CV324" i="14"/>
  <c r="N324" i="14"/>
  <c r="AT324" i="14"/>
  <c r="BP324" i="14"/>
  <c r="CU324" i="14"/>
  <c r="Z324" i="14"/>
  <c r="BO324" i="14"/>
  <c r="X324" i="14"/>
  <c r="BZ324" i="14"/>
  <c r="AU324" i="14"/>
  <c r="BD324" i="14"/>
  <c r="CL324" i="14"/>
  <c r="CJ324" i="14"/>
  <c r="N320" i="14"/>
  <c r="AI320" i="14"/>
  <c r="BD320" i="14"/>
  <c r="BZ320" i="14"/>
  <c r="CU320" i="14"/>
  <c r="W320" i="14"/>
  <c r="AT320" i="14"/>
  <c r="BX320" i="14"/>
  <c r="AH320" i="14"/>
  <c r="BO320" i="14"/>
  <c r="BC320" i="14"/>
  <c r="CT320" i="14"/>
  <c r="L320" i="14"/>
  <c r="CI320" i="14"/>
  <c r="X320" i="14"/>
  <c r="CJ320" i="14"/>
  <c r="BN320" i="14"/>
  <c r="AR320" i="14"/>
  <c r="L316" i="14"/>
  <c r="AH316" i="14"/>
  <c r="BC316" i="14"/>
  <c r="BX316" i="14"/>
  <c r="CT316" i="14"/>
  <c r="W316" i="14"/>
  <c r="BB316" i="14"/>
  <c r="CH316" i="14"/>
  <c r="AQ316" i="14"/>
  <c r="BW316" i="14"/>
  <c r="AF316" i="14"/>
  <c r="CI316" i="14"/>
  <c r="AR316" i="14"/>
  <c r="BL316" i="14"/>
  <c r="V316" i="14"/>
  <c r="BN316" i="14"/>
  <c r="K316" i="14"/>
  <c r="K312" i="14"/>
  <c r="AF312" i="14"/>
  <c r="BB312" i="14"/>
  <c r="BW312" i="14"/>
  <c r="CR312" i="14"/>
  <c r="AE312" i="14"/>
  <c r="BK312" i="14"/>
  <c r="CH312" i="14"/>
  <c r="J312" i="14"/>
  <c r="AQ312" i="14"/>
  <c r="CF312" i="14"/>
  <c r="T312" i="14"/>
  <c r="BL312" i="14"/>
  <c r="BV312" i="14"/>
  <c r="V312" i="14"/>
  <c r="CQ312" i="14"/>
  <c r="AP312" i="14"/>
  <c r="AI324" i="14"/>
  <c r="M322" i="14"/>
  <c r="AD322" i="14"/>
  <c r="BU322" i="14"/>
  <c r="AZ322" i="14"/>
  <c r="BJ322" i="14"/>
  <c r="T322" i="14"/>
  <c r="AO322" i="14"/>
  <c r="CF322" i="14"/>
  <c r="I322" i="14"/>
  <c r="CP322" i="14"/>
  <c r="J314" i="14"/>
  <c r="AB314" i="14"/>
  <c r="BR314" i="14"/>
  <c r="Q314" i="14"/>
  <c r="CC314" i="14"/>
  <c r="CN314" i="14"/>
  <c r="AW314" i="14"/>
  <c r="AL314" i="14"/>
  <c r="BH314" i="14"/>
  <c r="AA321" i="14"/>
  <c r="AW321" i="14"/>
  <c r="BR321" i="14"/>
  <c r="CM321" i="14"/>
  <c r="O321" i="14"/>
  <c r="AL321" i="14"/>
  <c r="BQ321" i="14"/>
  <c r="CW321" i="14"/>
  <c r="Q321" i="14"/>
  <c r="BF321" i="14"/>
  <c r="CL321" i="14"/>
  <c r="BG321" i="14"/>
  <c r="AU321" i="14"/>
  <c r="CA321" i="14"/>
  <c r="Z321" i="14"/>
  <c r="CC321" i="14"/>
  <c r="Y313" i="14"/>
  <c r="AT313" i="14"/>
  <c r="BO313" i="14"/>
  <c r="CK313" i="14"/>
  <c r="W313" i="14"/>
  <c r="BC313" i="14"/>
  <c r="BZ313" i="14"/>
  <c r="AH313" i="14"/>
  <c r="BN313" i="14"/>
  <c r="CU313" i="14"/>
  <c r="N313" i="14"/>
  <c r="BY313" i="14"/>
  <c r="AS313" i="14"/>
  <c r="BE313" i="14"/>
  <c r="AI313" i="14"/>
  <c r="CI313" i="14"/>
  <c r="M313" i="14"/>
  <c r="AK321" i="14"/>
  <c r="AZ312" i="14"/>
  <c r="H3" i="14"/>
  <c r="K9" i="8" s="1"/>
  <c r="J323" i="14"/>
  <c r="N323" i="14"/>
  <c r="R323" i="14"/>
  <c r="V323" i="14"/>
  <c r="Z323" i="14"/>
  <c r="AD323" i="14"/>
  <c r="AH323" i="14"/>
  <c r="AL323" i="14"/>
  <c r="AP323" i="14"/>
  <c r="AT323" i="14"/>
  <c r="AX323" i="14"/>
  <c r="BB323" i="14"/>
  <c r="BF323" i="14"/>
  <c r="BJ323" i="14"/>
  <c r="BN323" i="14"/>
  <c r="BR323" i="14"/>
  <c r="BV323" i="14"/>
  <c r="BZ323" i="14"/>
  <c r="CD323" i="14"/>
  <c r="CH323" i="14"/>
  <c r="CL323" i="14"/>
  <c r="CP323" i="14"/>
  <c r="CT323" i="14"/>
  <c r="I323" i="14"/>
  <c r="O323" i="14"/>
  <c r="T323" i="14"/>
  <c r="Y323" i="14"/>
  <c r="AE323" i="14"/>
  <c r="AJ323" i="14"/>
  <c r="AO323" i="14"/>
  <c r="AU323" i="14"/>
  <c r="AZ323" i="14"/>
  <c r="BE323" i="14"/>
  <c r="BK323" i="14"/>
  <c r="BP323" i="14"/>
  <c r="BU323" i="14"/>
  <c r="CA323" i="14"/>
  <c r="CF323" i="14"/>
  <c r="CK323" i="14"/>
  <c r="CQ323" i="14"/>
  <c r="CV323" i="14"/>
  <c r="M323" i="14"/>
  <c r="S323" i="14"/>
  <c r="X323" i="14"/>
  <c r="AC323" i="14"/>
  <c r="AI323" i="14"/>
  <c r="AN323" i="14"/>
  <c r="AS323" i="14"/>
  <c r="AY323" i="14"/>
  <c r="BD323" i="14"/>
  <c r="BI323" i="14"/>
  <c r="BO323" i="14"/>
  <c r="BT323" i="14"/>
  <c r="BY323" i="14"/>
  <c r="CE323" i="14"/>
  <c r="CJ323" i="14"/>
  <c r="CO323" i="14"/>
  <c r="CU323" i="14"/>
  <c r="J315" i="14"/>
  <c r="N315" i="14"/>
  <c r="R315" i="14"/>
  <c r="V315" i="14"/>
  <c r="Z315" i="14"/>
  <c r="AD315" i="14"/>
  <c r="AH315" i="14"/>
  <c r="AL315" i="14"/>
  <c r="AP315" i="14"/>
  <c r="AT315" i="14"/>
  <c r="AX315" i="14"/>
  <c r="BB315" i="14"/>
  <c r="BF315" i="14"/>
  <c r="BJ315" i="14"/>
  <c r="BN315" i="14"/>
  <c r="BR315" i="14"/>
  <c r="BV315" i="14"/>
  <c r="BZ315" i="14"/>
  <c r="CD315" i="14"/>
  <c r="CH315" i="14"/>
  <c r="CL315" i="14"/>
  <c r="CP315" i="14"/>
  <c r="CT315" i="14"/>
  <c r="L315" i="14"/>
  <c r="Q315" i="14"/>
  <c r="W315" i="14"/>
  <c r="AB315" i="14"/>
  <c r="AG315" i="14"/>
  <c r="AM315" i="14"/>
  <c r="AR315" i="14"/>
  <c r="AW315" i="14"/>
  <c r="BC315" i="14"/>
  <c r="BH315" i="14"/>
  <c r="BM315" i="14"/>
  <c r="BS315" i="14"/>
  <c r="BX315" i="14"/>
  <c r="CC315" i="14"/>
  <c r="CI315" i="14"/>
  <c r="CN315" i="14"/>
  <c r="CS315" i="14"/>
  <c r="K315" i="14"/>
  <c r="P315" i="14"/>
  <c r="U315" i="14"/>
  <c r="AA315" i="14"/>
  <c r="AF315" i="14"/>
  <c r="AK315" i="14"/>
  <c r="AQ315" i="14"/>
  <c r="AV315" i="14"/>
  <c r="BA315" i="14"/>
  <c r="BG315" i="14"/>
  <c r="BL315" i="14"/>
  <c r="BQ315" i="14"/>
  <c r="BW315" i="14"/>
  <c r="CB315" i="14"/>
  <c r="CG315" i="14"/>
  <c r="CM315" i="14"/>
  <c r="CR315" i="14"/>
  <c r="CW315" i="14"/>
  <c r="CS323" i="14"/>
  <c r="BX323" i="14"/>
  <c r="BM323" i="14"/>
  <c r="BC323" i="14"/>
  <c r="AR323" i="14"/>
  <c r="AG323" i="14"/>
  <c r="W323" i="14"/>
  <c r="L323" i="14"/>
  <c r="CG319" i="14"/>
  <c r="BL319" i="14"/>
  <c r="AQ319" i="14"/>
  <c r="U319" i="14"/>
  <c r="CQ315" i="14"/>
  <c r="BK315" i="14"/>
  <c r="K326" i="14"/>
  <c r="O326" i="14"/>
  <c r="S326" i="14"/>
  <c r="W326" i="14"/>
  <c r="AA326" i="14"/>
  <c r="AE326" i="14"/>
  <c r="AI326" i="14"/>
  <c r="AM326" i="14"/>
  <c r="AQ326" i="14"/>
  <c r="AU326" i="14"/>
  <c r="AY326" i="14"/>
  <c r="BC326" i="14"/>
  <c r="BG326" i="14"/>
  <c r="BK326" i="14"/>
  <c r="BO326" i="14"/>
  <c r="BS326" i="14"/>
  <c r="BW326" i="14"/>
  <c r="CA326" i="14"/>
  <c r="CE326" i="14"/>
  <c r="CI326" i="14"/>
  <c r="CM326" i="14"/>
  <c r="CQ326" i="14"/>
  <c r="CU326" i="14"/>
  <c r="M326" i="14"/>
  <c r="R326" i="14"/>
  <c r="X326" i="14"/>
  <c r="AC326" i="14"/>
  <c r="AH326" i="14"/>
  <c r="AN326" i="14"/>
  <c r="AS326" i="14"/>
  <c r="AX326" i="14"/>
  <c r="BD326" i="14"/>
  <c r="BI326" i="14"/>
  <c r="BN326" i="14"/>
  <c r="BT326" i="14"/>
  <c r="BY326" i="14"/>
  <c r="CD326" i="14"/>
  <c r="CJ326" i="14"/>
  <c r="CO326" i="14"/>
  <c r="CT326" i="14"/>
  <c r="L326" i="14"/>
  <c r="Q326" i="14"/>
  <c r="V326" i="14"/>
  <c r="AB326" i="14"/>
  <c r="AG326" i="14"/>
  <c r="AL326" i="14"/>
  <c r="AR326" i="14"/>
  <c r="AW326" i="14"/>
  <c r="BB326" i="14"/>
  <c r="BH326" i="14"/>
  <c r="BM326" i="14"/>
  <c r="BR326" i="14"/>
  <c r="BX326" i="14"/>
  <c r="CC326" i="14"/>
  <c r="CH326" i="14"/>
  <c r="CN326" i="14"/>
  <c r="CS326" i="14"/>
  <c r="K318" i="14"/>
  <c r="O318" i="14"/>
  <c r="S318" i="14"/>
  <c r="W318" i="14"/>
  <c r="AA318" i="14"/>
  <c r="AE318" i="14"/>
  <c r="AI318" i="14"/>
  <c r="AM318" i="14"/>
  <c r="AQ318" i="14"/>
  <c r="AU318" i="14"/>
  <c r="AY318" i="14"/>
  <c r="BC318" i="14"/>
  <c r="BG318" i="14"/>
  <c r="BK318" i="14"/>
  <c r="BO318" i="14"/>
  <c r="BS318" i="14"/>
  <c r="BW318" i="14"/>
  <c r="CA318" i="14"/>
  <c r="CE318" i="14"/>
  <c r="CI318" i="14"/>
  <c r="CM318" i="14"/>
  <c r="CQ318" i="14"/>
  <c r="CU318" i="14"/>
  <c r="J318" i="14"/>
  <c r="P318" i="14"/>
  <c r="U318" i="14"/>
  <c r="Z318" i="14"/>
  <c r="AF318" i="14"/>
  <c r="AK318" i="14"/>
  <c r="AP318" i="14"/>
  <c r="AV318" i="14"/>
  <c r="BA318" i="14"/>
  <c r="BF318" i="14"/>
  <c r="BL318" i="14"/>
  <c r="BQ318" i="14"/>
  <c r="BV318" i="14"/>
  <c r="CB318" i="14"/>
  <c r="CG318" i="14"/>
  <c r="CL318" i="14"/>
  <c r="CR318" i="14"/>
  <c r="CW318" i="14"/>
  <c r="I318" i="14"/>
  <c r="N318" i="14"/>
  <c r="T318" i="14"/>
  <c r="Y318" i="14"/>
  <c r="AD318" i="14"/>
  <c r="AJ318" i="14"/>
  <c r="AO318" i="14"/>
  <c r="AT318" i="14"/>
  <c r="AZ318" i="14"/>
  <c r="BE318" i="14"/>
  <c r="BJ318" i="14"/>
  <c r="BP318" i="14"/>
  <c r="BU318" i="14"/>
  <c r="BZ318" i="14"/>
  <c r="CF318" i="14"/>
  <c r="CK318" i="14"/>
  <c r="CP318" i="14"/>
  <c r="CV318" i="14"/>
  <c r="K310" i="14"/>
  <c r="O310" i="14"/>
  <c r="S310" i="14"/>
  <c r="W310" i="14"/>
  <c r="AA310" i="14"/>
  <c r="AE310" i="14"/>
  <c r="AI310" i="14"/>
  <c r="AM310" i="14"/>
  <c r="AQ310" i="14"/>
  <c r="AU310" i="14"/>
  <c r="AY310" i="14"/>
  <c r="BC310" i="14"/>
  <c r="BG310" i="14"/>
  <c r="BK310" i="14"/>
  <c r="BO310" i="14"/>
  <c r="BS310" i="14"/>
  <c r="BW310" i="14"/>
  <c r="CA310" i="14"/>
  <c r="CE310" i="14"/>
  <c r="CI310" i="14"/>
  <c r="CM310" i="14"/>
  <c r="CQ310" i="14"/>
  <c r="CU310" i="14"/>
  <c r="M310" i="14"/>
  <c r="R310" i="14"/>
  <c r="X310" i="14"/>
  <c r="AC310" i="14"/>
  <c r="AH310" i="14"/>
  <c r="AN310" i="14"/>
  <c r="AS310" i="14"/>
  <c r="AX310" i="14"/>
  <c r="BD310" i="14"/>
  <c r="BI310" i="14"/>
  <c r="BN310" i="14"/>
  <c r="BT310" i="14"/>
  <c r="BY310" i="14"/>
  <c r="CD310" i="14"/>
  <c r="CJ310" i="14"/>
  <c r="CO310" i="14"/>
  <c r="CT310" i="14"/>
  <c r="L310" i="14"/>
  <c r="Q310" i="14"/>
  <c r="V310" i="14"/>
  <c r="AB310" i="14"/>
  <c r="AG310" i="14"/>
  <c r="AL310" i="14"/>
  <c r="AR310" i="14"/>
  <c r="AW310" i="14"/>
  <c r="BB310" i="14"/>
  <c r="BH310" i="14"/>
  <c r="BM310" i="14"/>
  <c r="BR310" i="14"/>
  <c r="BX310" i="14"/>
  <c r="CC310" i="14"/>
  <c r="CH310" i="14"/>
  <c r="CN310" i="14"/>
  <c r="CS310" i="14"/>
  <c r="CF326" i="14"/>
  <c r="CR323" i="14"/>
  <c r="BW323" i="14"/>
  <c r="BL323" i="14"/>
  <c r="AQ323" i="14"/>
  <c r="U323" i="14"/>
  <c r="CO322" i="14"/>
  <c r="BT322" i="14"/>
  <c r="BI322" i="14"/>
  <c r="AN322" i="14"/>
  <c r="R322" i="14"/>
  <c r="CF319" i="14"/>
  <c r="BU319" i="14"/>
  <c r="AZ319" i="14"/>
  <c r="AO319" i="14"/>
  <c r="AE319" i="14"/>
  <c r="T319" i="14"/>
  <c r="CN318" i="14"/>
  <c r="CC318" i="14"/>
  <c r="BR318" i="14"/>
  <c r="BH318" i="14"/>
  <c r="AW318" i="14"/>
  <c r="AL318" i="14"/>
  <c r="AB318" i="14"/>
  <c r="Q318" i="14"/>
  <c r="CO315" i="14"/>
  <c r="BT315" i="14"/>
  <c r="AY315" i="14"/>
  <c r="AC315" i="14"/>
  <c r="CW314" i="14"/>
  <c r="CB314" i="14"/>
  <c r="BQ314" i="14"/>
  <c r="BF314" i="14"/>
  <c r="AK314" i="14"/>
  <c r="Z314" i="14"/>
  <c r="P314" i="14"/>
  <c r="CN311" i="14"/>
  <c r="BS311" i="14"/>
  <c r="AB311" i="14"/>
  <c r="L321" i="14"/>
  <c r="P321" i="14"/>
  <c r="T321" i="14"/>
  <c r="X321" i="14"/>
  <c r="AB321" i="14"/>
  <c r="AF321" i="14"/>
  <c r="AJ321" i="14"/>
  <c r="AN321" i="14"/>
  <c r="AR321" i="14"/>
  <c r="AV321" i="14"/>
  <c r="AZ321" i="14"/>
  <c r="BD321" i="14"/>
  <c r="BH321" i="14"/>
  <c r="BL321" i="14"/>
  <c r="BP321" i="14"/>
  <c r="BT321" i="14"/>
  <c r="BX321" i="14"/>
  <c r="CB321" i="14"/>
  <c r="CF321" i="14"/>
  <c r="CJ321" i="14"/>
  <c r="CN321" i="14"/>
  <c r="CR321" i="14"/>
  <c r="CV321" i="14"/>
  <c r="I321" i="14"/>
  <c r="N321" i="14"/>
  <c r="S321" i="14"/>
  <c r="Y321" i="14"/>
  <c r="AD321" i="14"/>
  <c r="AI321" i="14"/>
  <c r="AO321" i="14"/>
  <c r="AT321" i="14"/>
  <c r="AY321" i="14"/>
  <c r="BE321" i="14"/>
  <c r="BJ321" i="14"/>
  <c r="BO321" i="14"/>
  <c r="BU321" i="14"/>
  <c r="BZ321" i="14"/>
  <c r="CE321" i="14"/>
  <c r="CK321" i="14"/>
  <c r="CP321" i="14"/>
  <c r="CU321" i="14"/>
  <c r="M321" i="14"/>
  <c r="R321" i="14"/>
  <c r="W321" i="14"/>
  <c r="AC321" i="14"/>
  <c r="AH321" i="14"/>
  <c r="AM321" i="14"/>
  <c r="AS321" i="14"/>
  <c r="AX321" i="14"/>
  <c r="BC321" i="14"/>
  <c r="BI321" i="14"/>
  <c r="BN321" i="14"/>
  <c r="BS321" i="14"/>
  <c r="BY321" i="14"/>
  <c r="CD321" i="14"/>
  <c r="CI321" i="14"/>
  <c r="CO321" i="14"/>
  <c r="CT321" i="14"/>
  <c r="L317" i="14"/>
  <c r="P317" i="14"/>
  <c r="T317" i="14"/>
  <c r="X317" i="14"/>
  <c r="AB317" i="14"/>
  <c r="AF317" i="14"/>
  <c r="AJ317" i="14"/>
  <c r="AN317" i="14"/>
  <c r="AR317" i="14"/>
  <c r="AV317" i="14"/>
  <c r="AZ317" i="14"/>
  <c r="BD317" i="14"/>
  <c r="BH317" i="14"/>
  <c r="BL317" i="14"/>
  <c r="BP317" i="14"/>
  <c r="BT317" i="14"/>
  <c r="BX317" i="14"/>
  <c r="CB317" i="14"/>
  <c r="CF317" i="14"/>
  <c r="CJ317" i="14"/>
  <c r="CN317" i="14"/>
  <c r="CR317" i="14"/>
  <c r="CV317" i="14"/>
  <c r="M317" i="14"/>
  <c r="R317" i="14"/>
  <c r="W317" i="14"/>
  <c r="AC317" i="14"/>
  <c r="AH317" i="14"/>
  <c r="AM317" i="14"/>
  <c r="AS317" i="14"/>
  <c r="AX317" i="14"/>
  <c r="BC317" i="14"/>
  <c r="BI317" i="14"/>
  <c r="BN317" i="14"/>
  <c r="BS317" i="14"/>
  <c r="BY317" i="14"/>
  <c r="CD317" i="14"/>
  <c r="CI317" i="14"/>
  <c r="CO317" i="14"/>
  <c r="CT317" i="14"/>
  <c r="K317" i="14"/>
  <c r="Q317" i="14"/>
  <c r="V317" i="14"/>
  <c r="AA317" i="14"/>
  <c r="AG317" i="14"/>
  <c r="AL317" i="14"/>
  <c r="AQ317" i="14"/>
  <c r="AW317" i="14"/>
  <c r="BB317" i="14"/>
  <c r="BG317" i="14"/>
  <c r="BM317" i="14"/>
  <c r="BR317" i="14"/>
  <c r="BW317" i="14"/>
  <c r="CC317" i="14"/>
  <c r="CH317" i="14"/>
  <c r="CM317" i="14"/>
  <c r="CS317" i="14"/>
  <c r="L313" i="14"/>
  <c r="P313" i="14"/>
  <c r="T313" i="14"/>
  <c r="X313" i="14"/>
  <c r="AB313" i="14"/>
  <c r="AF313" i="14"/>
  <c r="AJ313" i="14"/>
  <c r="AN313" i="14"/>
  <c r="AR313" i="14"/>
  <c r="AV313" i="14"/>
  <c r="AZ313" i="14"/>
  <c r="BD313" i="14"/>
  <c r="BH313" i="14"/>
  <c r="BL313" i="14"/>
  <c r="BP313" i="14"/>
  <c r="BT313" i="14"/>
  <c r="BX313" i="14"/>
  <c r="CB313" i="14"/>
  <c r="CF313" i="14"/>
  <c r="CJ313" i="14"/>
  <c r="CN313" i="14"/>
  <c r="CR313" i="14"/>
  <c r="CV313" i="14"/>
  <c r="K313" i="14"/>
  <c r="Q313" i="14"/>
  <c r="V313" i="14"/>
  <c r="AA313" i="14"/>
  <c r="AG313" i="14"/>
  <c r="AL313" i="14"/>
  <c r="AQ313" i="14"/>
  <c r="AW313" i="14"/>
  <c r="BB313" i="14"/>
  <c r="BG313" i="14"/>
  <c r="BM313" i="14"/>
  <c r="BR313" i="14"/>
  <c r="BW313" i="14"/>
  <c r="CC313" i="14"/>
  <c r="CH313" i="14"/>
  <c r="CM313" i="14"/>
  <c r="CS313" i="14"/>
  <c r="J313" i="14"/>
  <c r="O313" i="14"/>
  <c r="U313" i="14"/>
  <c r="Z313" i="14"/>
  <c r="AE313" i="14"/>
  <c r="AK313" i="14"/>
  <c r="AP313" i="14"/>
  <c r="AU313" i="14"/>
  <c r="BA313" i="14"/>
  <c r="BF313" i="14"/>
  <c r="BK313" i="14"/>
  <c r="BQ313" i="14"/>
  <c r="BV313" i="14"/>
  <c r="CA313" i="14"/>
  <c r="CG313" i="14"/>
  <c r="CL313" i="14"/>
  <c r="CQ313" i="14"/>
  <c r="CW313" i="14"/>
  <c r="I324" i="14"/>
  <c r="M324" i="14"/>
  <c r="Q324" i="14"/>
  <c r="U324" i="14"/>
  <c r="Y324" i="14"/>
  <c r="AC324" i="14"/>
  <c r="AG324" i="14"/>
  <c r="AK324" i="14"/>
  <c r="AO324" i="14"/>
  <c r="AS324" i="14"/>
  <c r="AW324" i="14"/>
  <c r="BA324" i="14"/>
  <c r="BE324" i="14"/>
  <c r="BI324" i="14"/>
  <c r="BM324" i="14"/>
  <c r="BQ324" i="14"/>
  <c r="BU324" i="14"/>
  <c r="BY324" i="14"/>
  <c r="CC324" i="14"/>
  <c r="CG324" i="14"/>
  <c r="CK324" i="14"/>
  <c r="CO324" i="14"/>
  <c r="CS324" i="14"/>
  <c r="CW324" i="14"/>
  <c r="L324" i="14"/>
  <c r="R324" i="14"/>
  <c r="W324" i="14"/>
  <c r="AB324" i="14"/>
  <c r="AH324" i="14"/>
  <c r="AM324" i="14"/>
  <c r="AR324" i="14"/>
  <c r="AX324" i="14"/>
  <c r="BC324" i="14"/>
  <c r="BH324" i="14"/>
  <c r="BN324" i="14"/>
  <c r="BS324" i="14"/>
  <c r="BX324" i="14"/>
  <c r="CD324" i="14"/>
  <c r="CI324" i="14"/>
  <c r="CN324" i="14"/>
  <c r="CT324" i="14"/>
  <c r="K324" i="14"/>
  <c r="P324" i="14"/>
  <c r="V324" i="14"/>
  <c r="AA324" i="14"/>
  <c r="AF324" i="14"/>
  <c r="AL324" i="14"/>
  <c r="AQ324" i="14"/>
  <c r="AV324" i="14"/>
  <c r="BB324" i="14"/>
  <c r="BG324" i="14"/>
  <c r="BL324" i="14"/>
  <c r="BR324" i="14"/>
  <c r="BW324" i="14"/>
  <c r="CB324" i="14"/>
  <c r="CH324" i="14"/>
  <c r="CM324" i="14"/>
  <c r="CR324" i="14"/>
  <c r="I320" i="14"/>
  <c r="M320" i="14"/>
  <c r="Q320" i="14"/>
  <c r="U320" i="14"/>
  <c r="Y320" i="14"/>
  <c r="AC320" i="14"/>
  <c r="AG320" i="14"/>
  <c r="AK320" i="14"/>
  <c r="AO320" i="14"/>
  <c r="AS320" i="14"/>
  <c r="AW320" i="14"/>
  <c r="BA320" i="14"/>
  <c r="BE320" i="14"/>
  <c r="BI320" i="14"/>
  <c r="BM320" i="14"/>
  <c r="BQ320" i="14"/>
  <c r="BU320" i="14"/>
  <c r="BY320" i="14"/>
  <c r="CC320" i="14"/>
  <c r="CG320" i="14"/>
  <c r="CK320" i="14"/>
  <c r="CO320" i="14"/>
  <c r="CS320" i="14"/>
  <c r="CW320" i="14"/>
  <c r="K320" i="14"/>
  <c r="P320" i="14"/>
  <c r="V320" i="14"/>
  <c r="AA320" i="14"/>
  <c r="AF320" i="14"/>
  <c r="AL320" i="14"/>
  <c r="AQ320" i="14"/>
  <c r="AV320" i="14"/>
  <c r="BB320" i="14"/>
  <c r="BG320" i="14"/>
  <c r="BL320" i="14"/>
  <c r="BR320" i="14"/>
  <c r="BW320" i="14"/>
  <c r="CB320" i="14"/>
  <c r="CH320" i="14"/>
  <c r="CM320" i="14"/>
  <c r="CR320" i="14"/>
  <c r="J320" i="14"/>
  <c r="O320" i="14"/>
  <c r="T320" i="14"/>
  <c r="Z320" i="14"/>
  <c r="AE320" i="14"/>
  <c r="AJ320" i="14"/>
  <c r="AP320" i="14"/>
  <c r="AU320" i="14"/>
  <c r="AZ320" i="14"/>
  <c r="BF320" i="14"/>
  <c r="BK320" i="14"/>
  <c r="BP320" i="14"/>
  <c r="BV320" i="14"/>
  <c r="CA320" i="14"/>
  <c r="CF320" i="14"/>
  <c r="CL320" i="14"/>
  <c r="CQ320" i="14"/>
  <c r="CV320" i="14"/>
  <c r="I316" i="14"/>
  <c r="M316" i="14"/>
  <c r="Q316" i="14"/>
  <c r="U316" i="14"/>
  <c r="Y316" i="14"/>
  <c r="AC316" i="14"/>
  <c r="AG316" i="14"/>
  <c r="AK316" i="14"/>
  <c r="AO316" i="14"/>
  <c r="AS316" i="14"/>
  <c r="AW316" i="14"/>
  <c r="BA316" i="14"/>
  <c r="BE316" i="14"/>
  <c r="BI316" i="14"/>
  <c r="BM316" i="14"/>
  <c r="BQ316" i="14"/>
  <c r="BU316" i="14"/>
  <c r="BY316" i="14"/>
  <c r="CC316" i="14"/>
  <c r="CG316" i="14"/>
  <c r="CK316" i="14"/>
  <c r="CO316" i="14"/>
  <c r="CS316" i="14"/>
  <c r="CW316" i="14"/>
  <c r="J316" i="14"/>
  <c r="O316" i="14"/>
  <c r="T316" i="14"/>
  <c r="Z316" i="14"/>
  <c r="AE316" i="14"/>
  <c r="AJ316" i="14"/>
  <c r="AP316" i="14"/>
  <c r="AU316" i="14"/>
  <c r="AZ316" i="14"/>
  <c r="BF316" i="14"/>
  <c r="BK316" i="14"/>
  <c r="BP316" i="14"/>
  <c r="BV316" i="14"/>
  <c r="CA316" i="14"/>
  <c r="CF316" i="14"/>
  <c r="CL316" i="14"/>
  <c r="CQ316" i="14"/>
  <c r="CV316" i="14"/>
  <c r="N316" i="14"/>
  <c r="S316" i="14"/>
  <c r="X316" i="14"/>
  <c r="AD316" i="14"/>
  <c r="AI316" i="14"/>
  <c r="AN316" i="14"/>
  <c r="AT316" i="14"/>
  <c r="AY316" i="14"/>
  <c r="BD316" i="14"/>
  <c r="BJ316" i="14"/>
  <c r="BO316" i="14"/>
  <c r="BT316" i="14"/>
  <c r="BZ316" i="14"/>
  <c r="CE316" i="14"/>
  <c r="CJ316" i="14"/>
  <c r="CP316" i="14"/>
  <c r="CU316" i="14"/>
  <c r="I312" i="14"/>
  <c r="M312" i="14"/>
  <c r="Q312" i="14"/>
  <c r="U312" i="14"/>
  <c r="Y312" i="14"/>
  <c r="AC312" i="14"/>
  <c r="AG312" i="14"/>
  <c r="AK312" i="14"/>
  <c r="AO312" i="14"/>
  <c r="AS312" i="14"/>
  <c r="AW312" i="14"/>
  <c r="BA312" i="14"/>
  <c r="BE312" i="14"/>
  <c r="BI312" i="14"/>
  <c r="BM312" i="14"/>
  <c r="BQ312" i="14"/>
  <c r="BU312" i="14"/>
  <c r="BY312" i="14"/>
  <c r="CC312" i="14"/>
  <c r="CG312" i="14"/>
  <c r="CK312" i="14"/>
  <c r="CO312" i="14"/>
  <c r="CS312" i="14"/>
  <c r="CW312" i="14"/>
  <c r="N312" i="14"/>
  <c r="S312" i="14"/>
  <c r="X312" i="14"/>
  <c r="AD312" i="14"/>
  <c r="AI312" i="14"/>
  <c r="AN312" i="14"/>
  <c r="AT312" i="14"/>
  <c r="AY312" i="14"/>
  <c r="BD312" i="14"/>
  <c r="BJ312" i="14"/>
  <c r="BO312" i="14"/>
  <c r="BT312" i="14"/>
  <c r="BZ312" i="14"/>
  <c r="CE312" i="14"/>
  <c r="CJ312" i="14"/>
  <c r="CP312" i="14"/>
  <c r="CU312" i="14"/>
  <c r="L312" i="14"/>
  <c r="R312" i="14"/>
  <c r="W312" i="14"/>
  <c r="AB312" i="14"/>
  <c r="AH312" i="14"/>
  <c r="AM312" i="14"/>
  <c r="AR312" i="14"/>
  <c r="AX312" i="14"/>
  <c r="BC312" i="14"/>
  <c r="BH312" i="14"/>
  <c r="BN312" i="14"/>
  <c r="BS312" i="14"/>
  <c r="BX312" i="14"/>
  <c r="CD312" i="14"/>
  <c r="CI312" i="14"/>
  <c r="CN312" i="14"/>
  <c r="CT312" i="14"/>
  <c r="E7" i="14"/>
  <c r="G7" i="14" s="1"/>
  <c r="AN7" i="14" s="1"/>
  <c r="AQ13" i="8" s="1"/>
  <c r="CV326" i="14"/>
  <c r="CK326" i="14"/>
  <c r="BZ326" i="14"/>
  <c r="BP326" i="14"/>
  <c r="BE326" i="14"/>
  <c r="AT326" i="14"/>
  <c r="AJ326" i="14"/>
  <c r="Y326" i="14"/>
  <c r="N326" i="14"/>
  <c r="CS325" i="14"/>
  <c r="CH325" i="14"/>
  <c r="BW325" i="14"/>
  <c r="BM325" i="14"/>
  <c r="BB325" i="14"/>
  <c r="AQ325" i="14"/>
  <c r="AG325" i="14"/>
  <c r="V325" i="14"/>
  <c r="CP324" i="14"/>
  <c r="CE324" i="14"/>
  <c r="BT324" i="14"/>
  <c r="BJ324" i="14"/>
  <c r="AY324" i="14"/>
  <c r="AN324" i="14"/>
  <c r="AD324" i="14"/>
  <c r="S324" i="14"/>
  <c r="CW323" i="14"/>
  <c r="CM323" i="14"/>
  <c r="CB323" i="14"/>
  <c r="BQ323" i="14"/>
  <c r="BG323" i="14"/>
  <c r="AV323" i="14"/>
  <c r="AK323" i="14"/>
  <c r="AA323" i="14"/>
  <c r="P323" i="14"/>
  <c r="CT322" i="14"/>
  <c r="CJ322" i="14"/>
  <c r="BY322" i="14"/>
  <c r="BN322" i="14"/>
  <c r="BD322" i="14"/>
  <c r="AS322" i="14"/>
  <c r="AH322" i="14"/>
  <c r="X322" i="14"/>
  <c r="CQ321" i="14"/>
  <c r="CG321" i="14"/>
  <c r="BV321" i="14"/>
  <c r="BK321" i="14"/>
  <c r="BA321" i="14"/>
  <c r="AP321" i="14"/>
  <c r="AE321" i="14"/>
  <c r="U321" i="14"/>
  <c r="J321" i="14"/>
  <c r="CN320" i="14"/>
  <c r="CD320" i="14"/>
  <c r="BS320" i="14"/>
  <c r="BH320" i="14"/>
  <c r="AX320" i="14"/>
  <c r="AM320" i="14"/>
  <c r="AB320" i="14"/>
  <c r="R320" i="14"/>
  <c r="CV319" i="14"/>
  <c r="CK319" i="14"/>
  <c r="CA319" i="14"/>
  <c r="BP319" i="14"/>
  <c r="BE319" i="14"/>
  <c r="AU319" i="14"/>
  <c r="AJ319" i="14"/>
  <c r="Y319" i="14"/>
  <c r="CS318" i="14"/>
  <c r="CH318" i="14"/>
  <c r="BX318" i="14"/>
  <c r="BM318" i="14"/>
  <c r="BB318" i="14"/>
  <c r="AR318" i="14"/>
  <c r="AG318" i="14"/>
  <c r="V318" i="14"/>
  <c r="L318" i="14"/>
  <c r="CP317" i="14"/>
  <c r="CE317" i="14"/>
  <c r="BU317" i="14"/>
  <c r="BJ317" i="14"/>
  <c r="AY317" i="14"/>
  <c r="AO317" i="14"/>
  <c r="AD317" i="14"/>
  <c r="S317" i="14"/>
  <c r="I317" i="14"/>
  <c r="CM316" i="14"/>
  <c r="CB316" i="14"/>
  <c r="BR316" i="14"/>
  <c r="BG316" i="14"/>
  <c r="AV316" i="14"/>
  <c r="AL316" i="14"/>
  <c r="AA316" i="14"/>
  <c r="P316" i="14"/>
  <c r="CU315" i="14"/>
  <c r="CJ315" i="14"/>
  <c r="BY315" i="14"/>
  <c r="BO315" i="14"/>
  <c r="BD315" i="14"/>
  <c r="AS315" i="14"/>
  <c r="AI315" i="14"/>
  <c r="X315" i="14"/>
  <c r="M315" i="14"/>
  <c r="CR314" i="14"/>
  <c r="CG314" i="14"/>
  <c r="BV314" i="14"/>
  <c r="BL314" i="14"/>
  <c r="BA314" i="14"/>
  <c r="AP314" i="14"/>
  <c r="AF314" i="14"/>
  <c r="U314" i="14"/>
  <c r="CO313" i="14"/>
  <c r="CD313" i="14"/>
  <c r="BS313" i="14"/>
  <c r="BI313" i="14"/>
  <c r="AX313" i="14"/>
  <c r="AM313" i="14"/>
  <c r="AC313" i="14"/>
  <c r="R313" i="14"/>
  <c r="CV312" i="14"/>
  <c r="CL312" i="14"/>
  <c r="CA312" i="14"/>
  <c r="BP312" i="14"/>
  <c r="BF312" i="14"/>
  <c r="AU312" i="14"/>
  <c r="AJ312" i="14"/>
  <c r="Z312" i="14"/>
  <c r="O312" i="14"/>
  <c r="CS311" i="14"/>
  <c r="CI311" i="14"/>
  <c r="BX311" i="14"/>
  <c r="BM311" i="14"/>
  <c r="BC311" i="14"/>
  <c r="AR311" i="14"/>
  <c r="AG311" i="14"/>
  <c r="W311" i="14"/>
  <c r="CP310" i="14"/>
  <c r="CF310" i="14"/>
  <c r="BU310" i="14"/>
  <c r="BJ310" i="14"/>
  <c r="AZ310" i="14"/>
  <c r="AO310" i="14"/>
  <c r="AD310" i="14"/>
  <c r="T310" i="14"/>
  <c r="I310" i="14"/>
  <c r="J319" i="14"/>
  <c r="N319" i="14"/>
  <c r="R319" i="14"/>
  <c r="V319" i="14"/>
  <c r="Z319" i="14"/>
  <c r="AD319" i="14"/>
  <c r="AH319" i="14"/>
  <c r="AL319" i="14"/>
  <c r="AP319" i="14"/>
  <c r="AT319" i="14"/>
  <c r="AX319" i="14"/>
  <c r="BB319" i="14"/>
  <c r="BF319" i="14"/>
  <c r="BJ319" i="14"/>
  <c r="BN319" i="14"/>
  <c r="BR319" i="14"/>
  <c r="BV319" i="14"/>
  <c r="BZ319" i="14"/>
  <c r="CD319" i="14"/>
  <c r="CH319" i="14"/>
  <c r="CL319" i="14"/>
  <c r="CP319" i="14"/>
  <c r="CT319" i="14"/>
  <c r="M319" i="14"/>
  <c r="S319" i="14"/>
  <c r="X319" i="14"/>
  <c r="AC319" i="14"/>
  <c r="AI319" i="14"/>
  <c r="AN319" i="14"/>
  <c r="AS319" i="14"/>
  <c r="AY319" i="14"/>
  <c r="BD319" i="14"/>
  <c r="BI319" i="14"/>
  <c r="BO319" i="14"/>
  <c r="BT319" i="14"/>
  <c r="BY319" i="14"/>
  <c r="CE319" i="14"/>
  <c r="CJ319" i="14"/>
  <c r="CO319" i="14"/>
  <c r="CU319" i="14"/>
  <c r="L319" i="14"/>
  <c r="Q319" i="14"/>
  <c r="W319" i="14"/>
  <c r="AB319" i="14"/>
  <c r="AG319" i="14"/>
  <c r="AM319" i="14"/>
  <c r="AR319" i="14"/>
  <c r="AW319" i="14"/>
  <c r="BC319" i="14"/>
  <c r="BH319" i="14"/>
  <c r="BM319" i="14"/>
  <c r="BS319" i="14"/>
  <c r="BX319" i="14"/>
  <c r="CC319" i="14"/>
  <c r="CI319" i="14"/>
  <c r="CN319" i="14"/>
  <c r="CS319" i="14"/>
  <c r="J311" i="14"/>
  <c r="N311" i="14"/>
  <c r="R311" i="14"/>
  <c r="V311" i="14"/>
  <c r="Z311" i="14"/>
  <c r="AD311" i="14"/>
  <c r="AH311" i="14"/>
  <c r="AL311" i="14"/>
  <c r="AP311" i="14"/>
  <c r="AT311" i="14"/>
  <c r="AX311" i="14"/>
  <c r="BB311" i="14"/>
  <c r="BF311" i="14"/>
  <c r="BJ311" i="14"/>
  <c r="BN311" i="14"/>
  <c r="BR311" i="14"/>
  <c r="BV311" i="14"/>
  <c r="BZ311" i="14"/>
  <c r="CD311" i="14"/>
  <c r="CH311" i="14"/>
  <c r="CL311" i="14"/>
  <c r="CP311" i="14"/>
  <c r="CT311" i="14"/>
  <c r="K311" i="14"/>
  <c r="P311" i="14"/>
  <c r="U311" i="14"/>
  <c r="AA311" i="14"/>
  <c r="AF311" i="14"/>
  <c r="AK311" i="14"/>
  <c r="AQ311" i="14"/>
  <c r="AV311" i="14"/>
  <c r="BA311" i="14"/>
  <c r="BG311" i="14"/>
  <c r="BL311" i="14"/>
  <c r="BQ311" i="14"/>
  <c r="BW311" i="14"/>
  <c r="CB311" i="14"/>
  <c r="CG311" i="14"/>
  <c r="CM311" i="14"/>
  <c r="CR311" i="14"/>
  <c r="CW311" i="14"/>
  <c r="I311" i="14"/>
  <c r="O311" i="14"/>
  <c r="T311" i="14"/>
  <c r="Y311" i="14"/>
  <c r="AE311" i="14"/>
  <c r="AJ311" i="14"/>
  <c r="AO311" i="14"/>
  <c r="AU311" i="14"/>
  <c r="AZ311" i="14"/>
  <c r="BE311" i="14"/>
  <c r="BK311" i="14"/>
  <c r="BP311" i="14"/>
  <c r="BU311" i="14"/>
  <c r="CA311" i="14"/>
  <c r="CF311" i="14"/>
  <c r="CK311" i="14"/>
  <c r="CQ311" i="14"/>
  <c r="CV311" i="14"/>
  <c r="CI323" i="14"/>
  <c r="CR319" i="14"/>
  <c r="BW319" i="14"/>
  <c r="BA319" i="14"/>
  <c r="AF319" i="14"/>
  <c r="K319" i="14"/>
  <c r="CF315" i="14"/>
  <c r="BU315" i="14"/>
  <c r="AZ315" i="14"/>
  <c r="AO315" i="14"/>
  <c r="AE315" i="14"/>
  <c r="T315" i="14"/>
  <c r="I315" i="14"/>
  <c r="CO311" i="14"/>
  <c r="CE311" i="14"/>
  <c r="BT311" i="14"/>
  <c r="BI311" i="14"/>
  <c r="AY311" i="14"/>
  <c r="AN311" i="14"/>
  <c r="AC311" i="14"/>
  <c r="S311" i="14"/>
  <c r="K322" i="14"/>
  <c r="O322" i="14"/>
  <c r="S322" i="14"/>
  <c r="W322" i="14"/>
  <c r="AA322" i="14"/>
  <c r="AE322" i="14"/>
  <c r="AI322" i="14"/>
  <c r="AM322" i="14"/>
  <c r="AQ322" i="14"/>
  <c r="AU322" i="14"/>
  <c r="AY322" i="14"/>
  <c r="BC322" i="14"/>
  <c r="BG322" i="14"/>
  <c r="BK322" i="14"/>
  <c r="BO322" i="14"/>
  <c r="BS322" i="14"/>
  <c r="BW322" i="14"/>
  <c r="CA322" i="14"/>
  <c r="CE322" i="14"/>
  <c r="CI322" i="14"/>
  <c r="CM322" i="14"/>
  <c r="CQ322" i="14"/>
  <c r="CU322" i="14"/>
  <c r="L322" i="14"/>
  <c r="Q322" i="14"/>
  <c r="V322" i="14"/>
  <c r="AB322" i="14"/>
  <c r="AG322" i="14"/>
  <c r="AL322" i="14"/>
  <c r="AR322" i="14"/>
  <c r="AW322" i="14"/>
  <c r="BB322" i="14"/>
  <c r="BH322" i="14"/>
  <c r="BM322" i="14"/>
  <c r="BR322" i="14"/>
  <c r="BX322" i="14"/>
  <c r="CC322" i="14"/>
  <c r="CH322" i="14"/>
  <c r="CN322" i="14"/>
  <c r="CS322" i="14"/>
  <c r="J322" i="14"/>
  <c r="P322" i="14"/>
  <c r="U322" i="14"/>
  <c r="Z322" i="14"/>
  <c r="AF322" i="14"/>
  <c r="AK322" i="14"/>
  <c r="AP322" i="14"/>
  <c r="AV322" i="14"/>
  <c r="BA322" i="14"/>
  <c r="BF322" i="14"/>
  <c r="BL322" i="14"/>
  <c r="BQ322" i="14"/>
  <c r="BV322" i="14"/>
  <c r="CB322" i="14"/>
  <c r="CG322" i="14"/>
  <c r="CL322" i="14"/>
  <c r="CR322" i="14"/>
  <c r="CW322" i="14"/>
  <c r="K314" i="14"/>
  <c r="O314" i="14"/>
  <c r="S314" i="14"/>
  <c r="W314" i="14"/>
  <c r="AA314" i="14"/>
  <c r="AE314" i="14"/>
  <c r="AI314" i="14"/>
  <c r="AM314" i="14"/>
  <c r="AQ314" i="14"/>
  <c r="AU314" i="14"/>
  <c r="AY314" i="14"/>
  <c r="BC314" i="14"/>
  <c r="BG314" i="14"/>
  <c r="BK314" i="14"/>
  <c r="BO314" i="14"/>
  <c r="BS314" i="14"/>
  <c r="BW314" i="14"/>
  <c r="CA314" i="14"/>
  <c r="CE314" i="14"/>
  <c r="CI314" i="14"/>
  <c r="CM314" i="14"/>
  <c r="CQ314" i="14"/>
  <c r="CU314" i="14"/>
  <c r="I314" i="14"/>
  <c r="N314" i="14"/>
  <c r="T314" i="14"/>
  <c r="Y314" i="14"/>
  <c r="AD314" i="14"/>
  <c r="AJ314" i="14"/>
  <c r="AO314" i="14"/>
  <c r="AT314" i="14"/>
  <c r="AZ314" i="14"/>
  <c r="BE314" i="14"/>
  <c r="BJ314" i="14"/>
  <c r="BP314" i="14"/>
  <c r="BU314" i="14"/>
  <c r="BZ314" i="14"/>
  <c r="CF314" i="14"/>
  <c r="CK314" i="14"/>
  <c r="CP314" i="14"/>
  <c r="CV314" i="14"/>
  <c r="M314" i="14"/>
  <c r="R314" i="14"/>
  <c r="X314" i="14"/>
  <c r="AC314" i="14"/>
  <c r="AH314" i="14"/>
  <c r="AN314" i="14"/>
  <c r="AS314" i="14"/>
  <c r="AX314" i="14"/>
  <c r="BD314" i="14"/>
  <c r="BI314" i="14"/>
  <c r="BN314" i="14"/>
  <c r="BT314" i="14"/>
  <c r="BY314" i="14"/>
  <c r="CD314" i="14"/>
  <c r="CJ314" i="14"/>
  <c r="CO314" i="14"/>
  <c r="CT314" i="14"/>
  <c r="E22" i="14"/>
  <c r="CP326" i="14"/>
  <c r="BU326" i="14"/>
  <c r="BJ326" i="14"/>
  <c r="AZ326" i="14"/>
  <c r="AO326" i="14"/>
  <c r="AD326" i="14"/>
  <c r="T326" i="14"/>
  <c r="I326" i="14"/>
  <c r="CG323" i="14"/>
  <c r="BA323" i="14"/>
  <c r="AF323" i="14"/>
  <c r="K323" i="14"/>
  <c r="CD322" i="14"/>
  <c r="AX322" i="14"/>
  <c r="AC322" i="14"/>
  <c r="CQ319" i="14"/>
  <c r="BK319" i="14"/>
  <c r="I319" i="14"/>
  <c r="CE315" i="14"/>
  <c r="BI315" i="14"/>
  <c r="AN315" i="14"/>
  <c r="S315" i="14"/>
  <c r="CL314" i="14"/>
  <c r="AV314" i="14"/>
  <c r="CC311" i="14"/>
  <c r="BH311" i="14"/>
  <c r="AW311" i="14"/>
  <c r="AM311" i="14"/>
  <c r="Q311" i="14"/>
  <c r="CV310" i="14"/>
  <c r="CK310" i="14"/>
  <c r="BZ310" i="14"/>
  <c r="BP310" i="14"/>
  <c r="BE310" i="14"/>
  <c r="AT310" i="14"/>
  <c r="AJ310" i="14"/>
  <c r="Y310" i="14"/>
  <c r="N310" i="14"/>
  <c r="L325" i="14"/>
  <c r="P325" i="14"/>
  <c r="T325" i="14"/>
  <c r="X325" i="14"/>
  <c r="AB325" i="14"/>
  <c r="AF325" i="14"/>
  <c r="AJ325" i="14"/>
  <c r="AN325" i="14"/>
  <c r="AR325" i="14"/>
  <c r="AV325" i="14"/>
  <c r="AZ325" i="14"/>
  <c r="BD325" i="14"/>
  <c r="BH325" i="14"/>
  <c r="BL325" i="14"/>
  <c r="BP325" i="14"/>
  <c r="BT325" i="14"/>
  <c r="BX325" i="14"/>
  <c r="CB325" i="14"/>
  <c r="CF325" i="14"/>
  <c r="CJ325" i="14"/>
  <c r="CN325" i="14"/>
  <c r="CR325" i="14"/>
  <c r="CV325" i="14"/>
  <c r="J325" i="14"/>
  <c r="O325" i="14"/>
  <c r="U325" i="14"/>
  <c r="Z325" i="14"/>
  <c r="AE325" i="14"/>
  <c r="AK325" i="14"/>
  <c r="AP325" i="14"/>
  <c r="AU325" i="14"/>
  <c r="BA325" i="14"/>
  <c r="BF325" i="14"/>
  <c r="BK325" i="14"/>
  <c r="BQ325" i="14"/>
  <c r="BV325" i="14"/>
  <c r="CA325" i="14"/>
  <c r="CG325" i="14"/>
  <c r="CL325" i="14"/>
  <c r="CQ325" i="14"/>
  <c r="CW325" i="14"/>
  <c r="I325" i="14"/>
  <c r="N325" i="14"/>
  <c r="S325" i="14"/>
  <c r="Y325" i="14"/>
  <c r="AD325" i="14"/>
  <c r="AI325" i="14"/>
  <c r="AO325" i="14"/>
  <c r="AT325" i="14"/>
  <c r="AY325" i="14"/>
  <c r="BE325" i="14"/>
  <c r="BJ325" i="14"/>
  <c r="BO325" i="14"/>
  <c r="BU325" i="14"/>
  <c r="BZ325" i="14"/>
  <c r="CE325" i="14"/>
  <c r="CK325" i="14"/>
  <c r="CP325" i="14"/>
  <c r="CU325" i="14"/>
  <c r="E15" i="14"/>
  <c r="CW326" i="14"/>
  <c r="CL326" i="14"/>
  <c r="CB326" i="14"/>
  <c r="BQ326" i="14"/>
  <c r="BF326" i="14"/>
  <c r="AV326" i="14"/>
  <c r="AK326" i="14"/>
  <c r="Z326" i="14"/>
  <c r="P326" i="14"/>
  <c r="CT325" i="14"/>
  <c r="CI325" i="14"/>
  <c r="BY325" i="14"/>
  <c r="BN325" i="14"/>
  <c r="BC325" i="14"/>
  <c r="AS325" i="14"/>
  <c r="AH325" i="14"/>
  <c r="W325" i="14"/>
  <c r="M325" i="14"/>
  <c r="CQ324" i="14"/>
  <c r="CF324" i="14"/>
  <c r="BV324" i="14"/>
  <c r="BK324" i="14"/>
  <c r="AZ324" i="14"/>
  <c r="AP324" i="14"/>
  <c r="AE324" i="14"/>
  <c r="T324" i="14"/>
  <c r="J324" i="14"/>
  <c r="CN323" i="14"/>
  <c r="CC323" i="14"/>
  <c r="BS323" i="14"/>
  <c r="BH323" i="14"/>
  <c r="AW323" i="14"/>
  <c r="AM323" i="14"/>
  <c r="AB323" i="14"/>
  <c r="Q323" i="14"/>
  <c r="CV322" i="14"/>
  <c r="CK322" i="14"/>
  <c r="BZ322" i="14"/>
  <c r="BP322" i="14"/>
  <c r="BE322" i="14"/>
  <c r="AT322" i="14"/>
  <c r="AJ322" i="14"/>
  <c r="Y322" i="14"/>
  <c r="N322" i="14"/>
  <c r="CS321" i="14"/>
  <c r="CH321" i="14"/>
  <c r="BW321" i="14"/>
  <c r="BM321" i="14"/>
  <c r="BB321" i="14"/>
  <c r="AQ321" i="14"/>
  <c r="AG321" i="14"/>
  <c r="V321" i="14"/>
  <c r="K321" i="14"/>
  <c r="CP320" i="14"/>
  <c r="CE320" i="14"/>
  <c r="BT320" i="14"/>
  <c r="BJ320" i="14"/>
  <c r="AY320" i="14"/>
  <c r="AN320" i="14"/>
  <c r="AD320" i="14"/>
  <c r="S320" i="14"/>
  <c r="CW319" i="14"/>
  <c r="CM319" i="14"/>
  <c r="CB319" i="14"/>
  <c r="BQ319" i="14"/>
  <c r="BG319" i="14"/>
  <c r="AV319" i="14"/>
  <c r="AK319" i="14"/>
  <c r="AA319" i="14"/>
  <c r="P319" i="14"/>
  <c r="CT318" i="14"/>
  <c r="CJ318" i="14"/>
  <c r="BY318" i="14"/>
  <c r="BN318" i="14"/>
  <c r="BD318" i="14"/>
  <c r="AS318" i="14"/>
  <c r="AH318" i="14"/>
  <c r="X318" i="14"/>
  <c r="M318" i="14"/>
  <c r="CQ317" i="14"/>
  <c r="CG317" i="14"/>
  <c r="BV317" i="14"/>
  <c r="BK317" i="14"/>
  <c r="BA317" i="14"/>
  <c r="AP317" i="14"/>
  <c r="AE317" i="14"/>
  <c r="U317" i="14"/>
  <c r="J317" i="14"/>
  <c r="CN316" i="14"/>
  <c r="CD316" i="14"/>
  <c r="BS316" i="14"/>
  <c r="BH316" i="14"/>
  <c r="AX316" i="14"/>
  <c r="AM316" i="14"/>
  <c r="AB316" i="14"/>
  <c r="R316" i="14"/>
  <c r="CV315" i="14"/>
  <c r="CK315" i="14"/>
  <c r="CA315" i="14"/>
  <c r="BP315" i="14"/>
  <c r="BE315" i="14"/>
  <c r="AU315" i="14"/>
  <c r="AJ315" i="14"/>
  <c r="Y315" i="14"/>
  <c r="O315" i="14"/>
  <c r="CS314" i="14"/>
  <c r="CH314" i="14"/>
  <c r="BX314" i="14"/>
  <c r="BM314" i="14"/>
  <c r="BB314" i="14"/>
  <c r="AR314" i="14"/>
  <c r="AG314" i="14"/>
  <c r="V314" i="14"/>
  <c r="L314" i="14"/>
  <c r="CP313" i="14"/>
  <c r="CE313" i="14"/>
  <c r="BU313" i="14"/>
  <c r="BJ313" i="14"/>
  <c r="AY313" i="14"/>
  <c r="AO313" i="14"/>
  <c r="AD313" i="14"/>
  <c r="S313" i="14"/>
  <c r="I313" i="14"/>
  <c r="CM312" i="14"/>
  <c r="CB312" i="14"/>
  <c r="BR312" i="14"/>
  <c r="BG312" i="14"/>
  <c r="AV312" i="14"/>
  <c r="AL312" i="14"/>
  <c r="AA312" i="14"/>
  <c r="P312" i="14"/>
  <c r="CU311" i="14"/>
  <c r="CJ311" i="14"/>
  <c r="BY311" i="14"/>
  <c r="BO311" i="14"/>
  <c r="BD311" i="14"/>
  <c r="AS311" i="14"/>
  <c r="AI311" i="14"/>
  <c r="X311" i="14"/>
  <c r="M311" i="14"/>
  <c r="CR310" i="14"/>
  <c r="CG310" i="14"/>
  <c r="BV310" i="14"/>
  <c r="BL310" i="14"/>
  <c r="BA310" i="14"/>
  <c r="AP310" i="14"/>
  <c r="AF310" i="14"/>
  <c r="U310" i="14"/>
  <c r="J310" i="14"/>
  <c r="K3" i="14"/>
  <c r="N9" i="8" s="1"/>
  <c r="O3" i="14"/>
  <c r="R9" i="8" s="1"/>
  <c r="S3" i="14"/>
  <c r="V9" i="8" s="1"/>
  <c r="W3" i="14"/>
  <c r="Z9" i="8" s="1"/>
  <c r="AA3" i="14"/>
  <c r="AD9" i="8" s="1"/>
  <c r="AE3" i="14"/>
  <c r="AH9" i="8" s="1"/>
  <c r="AI3" i="14"/>
  <c r="AL9" i="8" s="1"/>
  <c r="AM3" i="14"/>
  <c r="AP9" i="8" s="1"/>
  <c r="AQ3" i="14"/>
  <c r="AU3" i="14"/>
  <c r="AY3" i="14"/>
  <c r="BC3" i="14"/>
  <c r="BG3" i="14"/>
  <c r="BK3" i="14"/>
  <c r="BO3" i="14"/>
  <c r="BS3" i="14"/>
  <c r="BW3" i="14"/>
  <c r="CA3" i="14"/>
  <c r="CE3" i="14"/>
  <c r="CI3" i="14"/>
  <c r="CM3" i="14"/>
  <c r="CQ3" i="14"/>
  <c r="CU3" i="14"/>
  <c r="J4" i="14"/>
  <c r="M10" i="8" s="1"/>
  <c r="N4" i="14"/>
  <c r="Q10" i="8" s="1"/>
  <c r="R4" i="14"/>
  <c r="U10" i="8" s="1"/>
  <c r="V4" i="14"/>
  <c r="Y10" i="8" s="1"/>
  <c r="Z4" i="14"/>
  <c r="AC10" i="8" s="1"/>
  <c r="AD4" i="14"/>
  <c r="AG10" i="8" s="1"/>
  <c r="AH4" i="14"/>
  <c r="AK10" i="8" s="1"/>
  <c r="AL4" i="14"/>
  <c r="AO10" i="8" s="1"/>
  <c r="AP4" i="14"/>
  <c r="AS10" i="8" s="1"/>
  <c r="AT4" i="14"/>
  <c r="AX4" i="14"/>
  <c r="BB4" i="14"/>
  <c r="BF4" i="14"/>
  <c r="BJ4" i="14"/>
  <c r="BN4" i="14"/>
  <c r="BR4" i="14"/>
  <c r="BV4" i="14"/>
  <c r="BZ4" i="14"/>
  <c r="CD4" i="14"/>
  <c r="CH4" i="14"/>
  <c r="CL4" i="14"/>
  <c r="CP4" i="14"/>
  <c r="CT4" i="14"/>
  <c r="J3" i="14"/>
  <c r="M9" i="8" s="1"/>
  <c r="N3" i="14"/>
  <c r="Q9" i="8" s="1"/>
  <c r="R3" i="14"/>
  <c r="U9" i="8" s="1"/>
  <c r="V3" i="14"/>
  <c r="Y9" i="8" s="1"/>
  <c r="Z3" i="14"/>
  <c r="AC9" i="8" s="1"/>
  <c r="AD3" i="14"/>
  <c r="AG9" i="8" s="1"/>
  <c r="AH3" i="14"/>
  <c r="AK9" i="8" s="1"/>
  <c r="AL3" i="14"/>
  <c r="AO9" i="8" s="1"/>
  <c r="AP3" i="14"/>
  <c r="AS9" i="8" s="1"/>
  <c r="AT3" i="14"/>
  <c r="AX3" i="14"/>
  <c r="BB3" i="14"/>
  <c r="BF3" i="14"/>
  <c r="BJ3" i="14"/>
  <c r="BN3" i="14"/>
  <c r="BR3" i="14"/>
  <c r="BV3" i="14"/>
  <c r="BZ3" i="14"/>
  <c r="CD3" i="14"/>
  <c r="CH3" i="14"/>
  <c r="CL3" i="14"/>
  <c r="CP3" i="14"/>
  <c r="CT3" i="14"/>
  <c r="I4" i="14"/>
  <c r="L10" i="8" s="1"/>
  <c r="M4" i="14"/>
  <c r="P10" i="8" s="1"/>
  <c r="Q4" i="14"/>
  <c r="T10" i="8" s="1"/>
  <c r="U4" i="14"/>
  <c r="X10" i="8" s="1"/>
  <c r="Y4" i="14"/>
  <c r="AB10" i="8" s="1"/>
  <c r="AC4" i="14"/>
  <c r="AF10" i="8" s="1"/>
  <c r="AG4" i="14"/>
  <c r="AJ10" i="8" s="1"/>
  <c r="AK4" i="14"/>
  <c r="AN10" i="8" s="1"/>
  <c r="AO4" i="14"/>
  <c r="AR10" i="8" s="1"/>
  <c r="AS4" i="14"/>
  <c r="AW4" i="14"/>
  <c r="BA4" i="14"/>
  <c r="BE4" i="14"/>
  <c r="BI4" i="14"/>
  <c r="BM4" i="14"/>
  <c r="BQ4" i="14"/>
  <c r="BU4" i="14"/>
  <c r="BY4" i="14"/>
  <c r="CC4" i="14"/>
  <c r="CG4" i="14"/>
  <c r="CK4" i="14"/>
  <c r="CO4" i="14"/>
  <c r="CS4" i="14"/>
  <c r="CW4" i="14"/>
  <c r="I3" i="14"/>
  <c r="L9" i="8" s="1"/>
  <c r="Q3" i="14"/>
  <c r="T9" i="8" s="1"/>
  <c r="Y3" i="14"/>
  <c r="AB9" i="8" s="1"/>
  <c r="AG3" i="14"/>
  <c r="AJ9" i="8" s="1"/>
  <c r="AO3" i="14"/>
  <c r="AR9" i="8" s="1"/>
  <c r="AW3" i="14"/>
  <c r="BE3" i="14"/>
  <c r="BM3" i="14"/>
  <c r="BU3" i="14"/>
  <c r="CC3" i="14"/>
  <c r="CK3" i="14"/>
  <c r="CS3" i="14"/>
  <c r="L4" i="14"/>
  <c r="O10" i="8" s="1"/>
  <c r="T4" i="14"/>
  <c r="W10" i="8" s="1"/>
  <c r="AB4" i="14"/>
  <c r="AE10" i="8" s="1"/>
  <c r="AJ4" i="14"/>
  <c r="AM10" i="8" s="1"/>
  <c r="AR4" i="14"/>
  <c r="AZ4" i="14"/>
  <c r="BH4" i="14"/>
  <c r="BP4" i="14"/>
  <c r="BX4" i="14"/>
  <c r="CF4" i="14"/>
  <c r="CN4" i="14"/>
  <c r="CV4" i="14"/>
  <c r="P3" i="14"/>
  <c r="S9" i="8" s="1"/>
  <c r="X3" i="14"/>
  <c r="AA9" i="8" s="1"/>
  <c r="AF3" i="14"/>
  <c r="AI9" i="8" s="1"/>
  <c r="AN3" i="14"/>
  <c r="AQ9" i="8" s="1"/>
  <c r="AV3" i="14"/>
  <c r="BD3" i="14"/>
  <c r="BL3" i="14"/>
  <c r="BT3" i="14"/>
  <c r="CB3" i="14"/>
  <c r="CJ3" i="14"/>
  <c r="CR3" i="14"/>
  <c r="K4" i="14"/>
  <c r="N10" i="8" s="1"/>
  <c r="S4" i="14"/>
  <c r="V10" i="8" s="1"/>
  <c r="AA4" i="14"/>
  <c r="AD10" i="8" s="1"/>
  <c r="AI4" i="14"/>
  <c r="AL10" i="8" s="1"/>
  <c r="AQ4" i="14"/>
  <c r="AY4" i="14"/>
  <c r="BG4" i="14"/>
  <c r="BO4" i="14"/>
  <c r="BW4" i="14"/>
  <c r="CE4" i="14"/>
  <c r="CM4" i="14"/>
  <c r="CU4" i="14"/>
  <c r="M3" i="14"/>
  <c r="P9" i="8" s="1"/>
  <c r="AC3" i="14"/>
  <c r="AF9" i="8" s="1"/>
  <c r="AS3" i="14"/>
  <c r="BI3" i="14"/>
  <c r="BY3" i="14"/>
  <c r="CO3" i="14"/>
  <c r="P4" i="14"/>
  <c r="S10" i="8" s="1"/>
  <c r="AF4" i="14"/>
  <c r="AI10" i="8" s="1"/>
  <c r="AV4" i="14"/>
  <c r="BL4" i="14"/>
  <c r="CB4" i="14"/>
  <c r="CR4" i="14"/>
  <c r="L3" i="14"/>
  <c r="O9" i="8" s="1"/>
  <c r="AB3" i="14"/>
  <c r="AE9" i="8" s="1"/>
  <c r="AR3" i="14"/>
  <c r="BH3" i="14"/>
  <c r="BX3" i="14"/>
  <c r="CN3" i="14"/>
  <c r="O4" i="14"/>
  <c r="R10" i="8" s="1"/>
  <c r="AE4" i="14"/>
  <c r="AH10" i="8" s="1"/>
  <c r="AU4" i="14"/>
  <c r="BK4" i="14"/>
  <c r="CA4" i="14"/>
  <c r="CQ4" i="14"/>
  <c r="U3" i="14"/>
  <c r="X9" i="8" s="1"/>
  <c r="BA3" i="14"/>
  <c r="CG3" i="14"/>
  <c r="X4" i="14"/>
  <c r="AA10" i="8" s="1"/>
  <c r="BD4" i="14"/>
  <c r="CJ4" i="14"/>
  <c r="T3" i="14"/>
  <c r="W9" i="8" s="1"/>
  <c r="AZ3" i="14"/>
  <c r="CF3" i="14"/>
  <c r="W4" i="14"/>
  <c r="Z10" i="8" s="1"/>
  <c r="BC4" i="14"/>
  <c r="CI4" i="14"/>
  <c r="AK3" i="14"/>
  <c r="AN9" i="8" s="1"/>
  <c r="CW3" i="14"/>
  <c r="BT4" i="14"/>
  <c r="AJ3" i="14"/>
  <c r="AM9" i="8" s="1"/>
  <c r="CV3" i="14"/>
  <c r="BS4" i="14"/>
  <c r="AN4" i="14"/>
  <c r="AQ10" i="8" s="1"/>
  <c r="AM4" i="14"/>
  <c r="AP10" i="8" s="1"/>
  <c r="BQ3" i="14"/>
  <c r="BP3" i="14"/>
  <c r="AL70" i="14" l="1"/>
  <c r="AB83" i="14"/>
  <c r="AE82" i="8" s="1"/>
  <c r="AA82" i="14"/>
  <c r="AD81" i="8" s="1"/>
  <c r="S71" i="14"/>
  <c r="K84" i="14"/>
  <c r="N83" i="8" s="1"/>
  <c r="Q82" i="14"/>
  <c r="T81" i="8" s="1"/>
  <c r="M78" i="14"/>
  <c r="M83" i="14"/>
  <c r="P82" i="8" s="1"/>
  <c r="AE77" i="14"/>
  <c r="AH82" i="14"/>
  <c r="AK81" i="8" s="1"/>
  <c r="V76" i="14"/>
  <c r="Y77" i="8" s="1"/>
  <c r="I64" i="14"/>
  <c r="L68" i="8" s="1"/>
  <c r="P83" i="14"/>
  <c r="S82" i="8" s="1"/>
  <c r="AH81" i="14"/>
  <c r="AK80" i="8" s="1"/>
  <c r="AM78" i="14"/>
  <c r="T83" i="14"/>
  <c r="W82" i="8" s="1"/>
  <c r="H78" i="14"/>
  <c r="AD83" i="14"/>
  <c r="AG82" i="8" s="1"/>
  <c r="AJ81" i="14"/>
  <c r="AM80" i="8" s="1"/>
  <c r="AF77" i="14"/>
  <c r="P82" i="14"/>
  <c r="S81" i="8" s="1"/>
  <c r="Z70" i="14"/>
  <c r="P76" i="14"/>
  <c r="S77" i="8" s="1"/>
  <c r="AN70" i="14"/>
  <c r="L77" i="14"/>
  <c r="AM44" i="14"/>
  <c r="AP49" i="8" s="1"/>
  <c r="H64" i="14"/>
  <c r="K68" i="8" s="1"/>
  <c r="V81" i="14"/>
  <c r="Y80" i="8" s="1"/>
  <c r="K78" i="14"/>
  <c r="R44" i="14"/>
  <c r="U49" i="8" s="1"/>
  <c r="Z81" i="14"/>
  <c r="AC80" i="8" s="1"/>
  <c r="AQ84" i="14"/>
  <c r="N83" i="14"/>
  <c r="Q82" i="8" s="1"/>
  <c r="T81" i="14"/>
  <c r="W80" i="8" s="1"/>
  <c r="L76" i="14"/>
  <c r="O77" i="8" s="1"/>
  <c r="AP84" i="14"/>
  <c r="AS83" i="8" s="1"/>
  <c r="AK76" i="14"/>
  <c r="AN77" i="8" s="1"/>
  <c r="I43" i="14"/>
  <c r="L48" i="8" s="1"/>
  <c r="AD71" i="14"/>
  <c r="K43" i="14"/>
  <c r="N48" i="8" s="1"/>
  <c r="J43" i="14"/>
  <c r="M48" i="8" s="1"/>
  <c r="AH77" i="14"/>
  <c r="AN64" i="14"/>
  <c r="AQ68" i="8" s="1"/>
  <c r="U84" i="14"/>
  <c r="X83" i="8" s="1"/>
  <c r="AL77" i="14"/>
  <c r="AA84" i="14"/>
  <c r="AD83" i="8" s="1"/>
  <c r="AG82" i="14"/>
  <c r="AJ81" i="8" s="1"/>
  <c r="AC78" i="14"/>
  <c r="U43" i="14"/>
  <c r="X48" i="8" s="1"/>
  <c r="J84" i="14"/>
  <c r="M83" i="8" s="1"/>
  <c r="AB78" i="14"/>
  <c r="AB84" i="14"/>
  <c r="AE83" i="8" s="1"/>
  <c r="T71" i="14"/>
  <c r="O79" i="14"/>
  <c r="R78" i="8" s="1"/>
  <c r="AE79" i="14"/>
  <c r="AH78" i="8" s="1"/>
  <c r="M79" i="14"/>
  <c r="P78" i="8" s="1"/>
  <c r="AC79" i="14"/>
  <c r="AF78" i="8" s="1"/>
  <c r="S79" i="14"/>
  <c r="V78" i="8" s="1"/>
  <c r="AI79" i="14"/>
  <c r="AL78" i="8" s="1"/>
  <c r="Q79" i="14"/>
  <c r="T78" i="8" s="1"/>
  <c r="AG79" i="14"/>
  <c r="AJ78" i="8" s="1"/>
  <c r="W79" i="14"/>
  <c r="Z78" i="8" s="1"/>
  <c r="AM79" i="14"/>
  <c r="AP78" i="8" s="1"/>
  <c r="X45" i="14"/>
  <c r="AN45" i="14"/>
  <c r="Y45" i="14"/>
  <c r="K45" i="14"/>
  <c r="AG45" i="14"/>
  <c r="M45" i="14"/>
  <c r="AH45" i="14"/>
  <c r="AP45" i="14"/>
  <c r="AE45" i="14"/>
  <c r="L45" i="14"/>
  <c r="AB45" i="14"/>
  <c r="I45" i="14"/>
  <c r="AD45" i="14"/>
  <c r="Q45" i="14"/>
  <c r="AL45" i="14"/>
  <c r="R45" i="14"/>
  <c r="AM45" i="14"/>
  <c r="O45" i="14"/>
  <c r="P45" i="14"/>
  <c r="AF45" i="14"/>
  <c r="N45" i="14"/>
  <c r="AI45" i="14"/>
  <c r="V45" i="14"/>
  <c r="AQ45" i="14"/>
  <c r="W45" i="14"/>
  <c r="AB79" i="14"/>
  <c r="AE78" i="8" s="1"/>
  <c r="AN79" i="14"/>
  <c r="AQ78" i="8" s="1"/>
  <c r="AF79" i="14"/>
  <c r="AI78" i="8" s="1"/>
  <c r="AP79" i="14"/>
  <c r="AS78" i="8" s="1"/>
  <c r="Z79" i="14"/>
  <c r="AC78" i="8" s="1"/>
  <c r="J79" i="14"/>
  <c r="M78" i="8" s="1"/>
  <c r="H45" i="14"/>
  <c r="Y79" i="14"/>
  <c r="AB78" i="8" s="1"/>
  <c r="H79" i="14"/>
  <c r="K78" i="8" s="1"/>
  <c r="K79" i="14"/>
  <c r="N78" i="8" s="1"/>
  <c r="AA45" i="14"/>
  <c r="S45" i="14"/>
  <c r="AJ33" i="8"/>
  <c r="AJ84" i="8"/>
  <c r="AN33" i="8"/>
  <c r="AN84" i="8"/>
  <c r="L33" i="8"/>
  <c r="L84" i="8"/>
  <c r="J7" i="14"/>
  <c r="M13" i="8" s="1"/>
  <c r="AL33" i="8"/>
  <c r="AL84" i="8"/>
  <c r="P33" i="8"/>
  <c r="P84" i="8"/>
  <c r="AS33" i="8"/>
  <c r="AS84" i="8"/>
  <c r="AC33" i="8"/>
  <c r="AC84" i="8"/>
  <c r="M33" i="8"/>
  <c r="M84" i="8"/>
  <c r="M7" i="14"/>
  <c r="P13" i="8" s="1"/>
  <c r="I81" i="14"/>
  <c r="L80" i="8" s="1"/>
  <c r="Y81" i="14"/>
  <c r="AB80" i="8" s="1"/>
  <c r="AO81" i="14"/>
  <c r="AR80" i="8" s="1"/>
  <c r="W81" i="14"/>
  <c r="Z80" i="8" s="1"/>
  <c r="AM81" i="14"/>
  <c r="AP80" i="8" s="1"/>
  <c r="M81" i="14"/>
  <c r="P80" i="8" s="1"/>
  <c r="AC81" i="14"/>
  <c r="AF80" i="8" s="1"/>
  <c r="K81" i="14"/>
  <c r="N80" i="8" s="1"/>
  <c r="AA81" i="14"/>
  <c r="AD80" i="8" s="1"/>
  <c r="AQ81" i="14"/>
  <c r="Q81" i="14"/>
  <c r="T80" i="8" s="1"/>
  <c r="AG81" i="14"/>
  <c r="AJ80" i="8" s="1"/>
  <c r="W64" i="14"/>
  <c r="Z68" i="8" s="1"/>
  <c r="AM64" i="14"/>
  <c r="AP68" i="8" s="1"/>
  <c r="M64" i="14"/>
  <c r="P68" i="8" s="1"/>
  <c r="AC64" i="14"/>
  <c r="AF68" i="8" s="1"/>
  <c r="N64" i="14"/>
  <c r="Q68" i="8" s="1"/>
  <c r="AD64" i="14"/>
  <c r="AG68" i="8" s="1"/>
  <c r="K64" i="14"/>
  <c r="N68" i="8" s="1"/>
  <c r="AA64" i="14"/>
  <c r="AD68" i="8" s="1"/>
  <c r="AQ64" i="14"/>
  <c r="Q64" i="14"/>
  <c r="T68" i="8" s="1"/>
  <c r="AG64" i="14"/>
  <c r="AJ68" i="8" s="1"/>
  <c r="R64" i="14"/>
  <c r="U68" i="8" s="1"/>
  <c r="AH64" i="14"/>
  <c r="AK68" i="8" s="1"/>
  <c r="T64" i="14"/>
  <c r="W68" i="8" s="1"/>
  <c r="L64" i="14"/>
  <c r="O68" i="8" s="1"/>
  <c r="O64" i="14"/>
  <c r="R68" i="8" s="1"/>
  <c r="AE64" i="14"/>
  <c r="AH68" i="8" s="1"/>
  <c r="U64" i="14"/>
  <c r="X68" i="8" s="1"/>
  <c r="AK64" i="14"/>
  <c r="AN68" i="8" s="1"/>
  <c r="V64" i="14"/>
  <c r="Y68" i="8" s="1"/>
  <c r="AL64" i="14"/>
  <c r="AO68" i="8" s="1"/>
  <c r="AJ64" i="14"/>
  <c r="AM68" i="8" s="1"/>
  <c r="AB64" i="14"/>
  <c r="AE68" i="8" s="1"/>
  <c r="U70" i="14"/>
  <c r="AK70" i="14"/>
  <c r="K70" i="14"/>
  <c r="AA70" i="14"/>
  <c r="AQ70" i="14"/>
  <c r="L70" i="14"/>
  <c r="AB70" i="14"/>
  <c r="AP70" i="14"/>
  <c r="I70" i="14"/>
  <c r="Y70" i="14"/>
  <c r="AO70" i="14"/>
  <c r="O70" i="14"/>
  <c r="AE70" i="14"/>
  <c r="P70" i="14"/>
  <c r="AF70" i="14"/>
  <c r="M70" i="14"/>
  <c r="AC70" i="14"/>
  <c r="S70" i="14"/>
  <c r="AI70" i="14"/>
  <c r="T70" i="14"/>
  <c r="AJ70" i="14"/>
  <c r="R70" i="14"/>
  <c r="J70" i="14"/>
  <c r="P35" i="14"/>
  <c r="S41" i="8" s="1"/>
  <c r="AF35" i="14"/>
  <c r="AI41" i="8" s="1"/>
  <c r="J35" i="14"/>
  <c r="M41" i="8" s="1"/>
  <c r="AE35" i="14"/>
  <c r="AH41" i="8" s="1"/>
  <c r="AG35" i="14"/>
  <c r="AJ41" i="8" s="1"/>
  <c r="M35" i="14"/>
  <c r="P41" i="8" s="1"/>
  <c r="AO35" i="14"/>
  <c r="AR41" i="8" s="1"/>
  <c r="I35" i="14"/>
  <c r="L41" i="8" s="1"/>
  <c r="N35" i="14"/>
  <c r="Q41" i="8" s="1"/>
  <c r="T35" i="14"/>
  <c r="W41" i="8" s="1"/>
  <c r="AJ35" i="14"/>
  <c r="AM41" i="8" s="1"/>
  <c r="O35" i="14"/>
  <c r="R41" i="8" s="1"/>
  <c r="AK35" i="14"/>
  <c r="AN41" i="8" s="1"/>
  <c r="K35" i="14"/>
  <c r="N41" i="8" s="1"/>
  <c r="AM35" i="14"/>
  <c r="AP41" i="8" s="1"/>
  <c r="S35" i="14"/>
  <c r="V41" i="8" s="1"/>
  <c r="W35" i="14"/>
  <c r="Z41" i="8" s="1"/>
  <c r="AC35" i="14"/>
  <c r="AF41" i="8" s="1"/>
  <c r="AI35" i="14"/>
  <c r="AL41" i="8" s="1"/>
  <c r="H35" i="14"/>
  <c r="K41" i="8" s="1"/>
  <c r="X35" i="14"/>
  <c r="AA41" i="8" s="1"/>
  <c r="AN35" i="14"/>
  <c r="AQ41" i="8" s="1"/>
  <c r="U35" i="14"/>
  <c r="X41" i="8" s="1"/>
  <c r="AP35" i="14"/>
  <c r="AS41" i="8" s="1"/>
  <c r="R35" i="14"/>
  <c r="U41" i="8" s="1"/>
  <c r="AA35" i="14"/>
  <c r="AD41" i="8" s="1"/>
  <c r="Q35" i="14"/>
  <c r="T41" i="8" s="1"/>
  <c r="AL35" i="14"/>
  <c r="AO41" i="8" s="1"/>
  <c r="AQ35" i="14"/>
  <c r="K44" i="14"/>
  <c r="N49" i="8" s="1"/>
  <c r="AA44" i="14"/>
  <c r="AD49" i="8" s="1"/>
  <c r="AQ44" i="14"/>
  <c r="Q44" i="14"/>
  <c r="T49" i="8" s="1"/>
  <c r="AL44" i="14"/>
  <c r="AO49" i="8" s="1"/>
  <c r="Y44" i="14"/>
  <c r="AB49" i="8" s="1"/>
  <c r="Z44" i="14"/>
  <c r="AC49" i="8" s="1"/>
  <c r="AC44" i="14"/>
  <c r="AF49" i="8" s="1"/>
  <c r="O44" i="14"/>
  <c r="R49" i="8" s="1"/>
  <c r="AE44" i="14"/>
  <c r="AH49" i="8" s="1"/>
  <c r="V44" i="14"/>
  <c r="Y49" i="8" s="1"/>
  <c r="I44" i="14"/>
  <c r="L49" i="8" s="1"/>
  <c r="AD44" i="14"/>
  <c r="AG49" i="8" s="1"/>
  <c r="J44" i="14"/>
  <c r="M49" i="8" s="1"/>
  <c r="AF44" i="14"/>
  <c r="AI49" i="8" s="1"/>
  <c r="M44" i="14"/>
  <c r="P49" i="8" s="1"/>
  <c r="S44" i="14"/>
  <c r="V49" i="8" s="1"/>
  <c r="AI44" i="14"/>
  <c r="AL49" i="8" s="1"/>
  <c r="AB44" i="14"/>
  <c r="AE49" i="8" s="1"/>
  <c r="N44" i="14"/>
  <c r="Q49" i="8" s="1"/>
  <c r="AJ44" i="14"/>
  <c r="AM49" i="8" s="1"/>
  <c r="P44" i="14"/>
  <c r="S49" i="8" s="1"/>
  <c r="AK44" i="14"/>
  <c r="AN49" i="8" s="1"/>
  <c r="AH44" i="14"/>
  <c r="AK49" i="8" s="1"/>
  <c r="X44" i="14"/>
  <c r="AA49" i="8" s="1"/>
  <c r="AC84" i="14"/>
  <c r="AF83" i="8" s="1"/>
  <c r="AI82" i="14"/>
  <c r="AL81" i="8" s="1"/>
  <c r="L79" i="14"/>
  <c r="O78" i="8" s="1"/>
  <c r="T76" i="14"/>
  <c r="W77" i="8" s="1"/>
  <c r="Z45" i="14"/>
  <c r="H7" i="14"/>
  <c r="K13" i="8" s="1"/>
  <c r="AO84" i="14"/>
  <c r="AR83" i="8" s="1"/>
  <c r="L83" i="14"/>
  <c r="O82" i="8" s="1"/>
  <c r="R81" i="14"/>
  <c r="U80" i="8" s="1"/>
  <c r="X79" i="14"/>
  <c r="AA78" i="8" s="1"/>
  <c r="AC77" i="14"/>
  <c r="V70" i="14"/>
  <c r="H84" i="14"/>
  <c r="K83" i="8" s="1"/>
  <c r="AN83" i="14"/>
  <c r="AQ82" i="8" s="1"/>
  <c r="K82" i="14"/>
  <c r="N81" i="8" s="1"/>
  <c r="W78" i="14"/>
  <c r="AG84" i="14"/>
  <c r="AJ83" i="8" s="1"/>
  <c r="AM82" i="14"/>
  <c r="AP81" i="8" s="1"/>
  <c r="J81" i="14"/>
  <c r="M80" i="8" s="1"/>
  <c r="P79" i="14"/>
  <c r="S78" i="8" s="1"/>
  <c r="AJ76" i="14"/>
  <c r="AM77" i="8" s="1"/>
  <c r="AM84" i="14"/>
  <c r="AP83" i="8" s="1"/>
  <c r="W84" i="14"/>
  <c r="Z83" i="8" s="1"/>
  <c r="AP83" i="14"/>
  <c r="AS82" i="8" s="1"/>
  <c r="Z83" i="14"/>
  <c r="AC82" i="8" s="1"/>
  <c r="J83" i="14"/>
  <c r="M82" i="8" s="1"/>
  <c r="AC82" i="14"/>
  <c r="AF81" i="8" s="1"/>
  <c r="M82" i="14"/>
  <c r="P81" i="8" s="1"/>
  <c r="AF81" i="14"/>
  <c r="AI80" i="8" s="1"/>
  <c r="P81" i="14"/>
  <c r="S80" i="8" s="1"/>
  <c r="AL79" i="14"/>
  <c r="AO78" i="8" s="1"/>
  <c r="V79" i="14"/>
  <c r="Y78" i="8" s="1"/>
  <c r="AO78" i="14"/>
  <c r="Y78" i="14"/>
  <c r="I78" i="14"/>
  <c r="Y77" i="14"/>
  <c r="AQ71" i="14"/>
  <c r="N70" i="14"/>
  <c r="AF64" i="14"/>
  <c r="AI68" i="8" s="1"/>
  <c r="AL84" i="14"/>
  <c r="AO83" i="8" s="1"/>
  <c r="AO83" i="14"/>
  <c r="AR82" i="8" s="1"/>
  <c r="I83" i="14"/>
  <c r="L82" i="8" s="1"/>
  <c r="L82" i="14"/>
  <c r="O81" i="8" s="1"/>
  <c r="O81" i="14"/>
  <c r="R80" i="8" s="1"/>
  <c r="U79" i="14"/>
  <c r="X78" i="8" s="1"/>
  <c r="X78" i="14"/>
  <c r="AD78" i="14"/>
  <c r="U45" i="14"/>
  <c r="X70" i="14"/>
  <c r="AP64" i="14"/>
  <c r="AS68" i="8" s="1"/>
  <c r="U44" i="14"/>
  <c r="X49" i="8" s="1"/>
  <c r="U76" i="14"/>
  <c r="X77" i="8" s="1"/>
  <c r="AM70" i="14"/>
  <c r="AO44" i="14"/>
  <c r="AR49" i="8" s="1"/>
  <c r="AE76" i="14"/>
  <c r="AH77" i="8" s="1"/>
  <c r="AG44" i="14"/>
  <c r="AJ49" i="8" s="1"/>
  <c r="W44" i="14"/>
  <c r="Z49" i="8" s="1"/>
  <c r="AF7" i="14"/>
  <c r="AI13" i="8" s="1"/>
  <c r="R71" i="14"/>
  <c r="AH71" i="14"/>
  <c r="X71" i="14"/>
  <c r="AN71" i="14"/>
  <c r="I71" i="14"/>
  <c r="Y71" i="14"/>
  <c r="AO71" i="14"/>
  <c r="O71" i="14"/>
  <c r="V71" i="14"/>
  <c r="AL71" i="14"/>
  <c r="L71" i="14"/>
  <c r="AB71" i="14"/>
  <c r="M71" i="14"/>
  <c r="AC71" i="14"/>
  <c r="AE71" i="14"/>
  <c r="H71" i="14"/>
  <c r="W71" i="14"/>
  <c r="J71" i="14"/>
  <c r="Z71" i="14"/>
  <c r="AP71" i="14"/>
  <c r="P71" i="14"/>
  <c r="AF71" i="14"/>
  <c r="Q71" i="14"/>
  <c r="AG71" i="14"/>
  <c r="AM71" i="14"/>
  <c r="P84" i="14"/>
  <c r="S83" i="8" s="1"/>
  <c r="AF84" i="14"/>
  <c r="AI83" i="8" s="1"/>
  <c r="N84" i="14"/>
  <c r="Q83" i="8" s="1"/>
  <c r="AD84" i="14"/>
  <c r="AG83" i="8" s="1"/>
  <c r="T84" i="14"/>
  <c r="W83" i="8" s="1"/>
  <c r="AJ84" i="14"/>
  <c r="AM83" i="8" s="1"/>
  <c r="R84" i="14"/>
  <c r="U83" i="8" s="1"/>
  <c r="AH84" i="14"/>
  <c r="AK83" i="8" s="1"/>
  <c r="X84" i="14"/>
  <c r="AA83" i="8" s="1"/>
  <c r="AN84" i="14"/>
  <c r="AQ83" i="8" s="1"/>
  <c r="V82" i="14"/>
  <c r="Y81" i="8" s="1"/>
  <c r="AL82" i="14"/>
  <c r="AO81" i="8" s="1"/>
  <c r="T82" i="14"/>
  <c r="W81" i="8" s="1"/>
  <c r="AJ82" i="14"/>
  <c r="AM81" i="8" s="1"/>
  <c r="J82" i="14"/>
  <c r="M81" i="8" s="1"/>
  <c r="Z82" i="14"/>
  <c r="AC81" i="8" s="1"/>
  <c r="AP82" i="14"/>
  <c r="AS81" i="8" s="1"/>
  <c r="X82" i="14"/>
  <c r="AA81" i="8" s="1"/>
  <c r="AN82" i="14"/>
  <c r="AQ81" i="8" s="1"/>
  <c r="N82" i="14"/>
  <c r="Q81" i="8" s="1"/>
  <c r="AD82" i="14"/>
  <c r="AG81" i="8" s="1"/>
  <c r="H81" i="14"/>
  <c r="K80" i="8" s="1"/>
  <c r="M84" i="14"/>
  <c r="P83" i="8" s="1"/>
  <c r="S82" i="14"/>
  <c r="V81" i="8" s="1"/>
  <c r="AE78" i="14"/>
  <c r="Y84" i="14"/>
  <c r="AB83" i="8" s="1"/>
  <c r="AE82" i="14"/>
  <c r="AH81" i="8" s="1"/>
  <c r="AQ78" i="14"/>
  <c r="AN44" i="14"/>
  <c r="AQ49" i="8" s="1"/>
  <c r="X83" i="14"/>
  <c r="AA82" i="8" s="1"/>
  <c r="AD81" i="14"/>
  <c r="AG80" i="8" s="1"/>
  <c r="AJ79" i="14"/>
  <c r="AM78" i="8" s="1"/>
  <c r="AP77" i="14"/>
  <c r="AI71" i="14"/>
  <c r="X64" i="14"/>
  <c r="AA68" i="8" s="1"/>
  <c r="Q84" i="14"/>
  <c r="T83" i="8" s="1"/>
  <c r="W82" i="14"/>
  <c r="Z81" i="8" s="1"/>
  <c r="AI78" i="14"/>
  <c r="AF43" i="14"/>
  <c r="AI48" i="8" s="1"/>
  <c r="H70" i="14"/>
  <c r="AI84" i="14"/>
  <c r="AL83" i="8" s="1"/>
  <c r="S84" i="14"/>
  <c r="V83" i="8" s="1"/>
  <c r="AL83" i="14"/>
  <c r="AO82" i="8" s="1"/>
  <c r="V83" i="14"/>
  <c r="Y82" i="8" s="1"/>
  <c r="AO82" i="14"/>
  <c r="AR81" i="8" s="1"/>
  <c r="Y82" i="14"/>
  <c r="AB81" i="8" s="1"/>
  <c r="I82" i="14"/>
  <c r="L81" i="8" s="1"/>
  <c r="AB81" i="14"/>
  <c r="AE80" i="8" s="1"/>
  <c r="L81" i="14"/>
  <c r="O80" i="8" s="1"/>
  <c r="AH79" i="14"/>
  <c r="AK78" i="8" s="1"/>
  <c r="R79" i="14"/>
  <c r="U78" i="8" s="1"/>
  <c r="AK78" i="14"/>
  <c r="U78" i="14"/>
  <c r="AN77" i="14"/>
  <c r="I77" i="14"/>
  <c r="AA71" i="14"/>
  <c r="P64" i="14"/>
  <c r="S68" i="8" s="1"/>
  <c r="AK45" i="14"/>
  <c r="Z84" i="14"/>
  <c r="AC83" i="8" s="1"/>
  <c r="AC83" i="14"/>
  <c r="AF82" i="8" s="1"/>
  <c r="AF82" i="14"/>
  <c r="AI81" i="8" s="1"/>
  <c r="AI81" i="14"/>
  <c r="AL80" i="8" s="1"/>
  <c r="AO79" i="14"/>
  <c r="AR78" i="8" s="1"/>
  <c r="I79" i="14"/>
  <c r="L78" i="8" s="1"/>
  <c r="L78" i="14"/>
  <c r="J45" i="14"/>
  <c r="AK81" i="14"/>
  <c r="AN80" i="8" s="1"/>
  <c r="AQ79" i="14"/>
  <c r="AK71" i="14"/>
  <c r="Z64" i="14"/>
  <c r="AC68" i="8" s="1"/>
  <c r="AI43" i="14"/>
  <c r="AL48" i="8" s="1"/>
  <c r="W70" i="14"/>
  <c r="AO64" i="14"/>
  <c r="AR68" i="8" s="1"/>
  <c r="T44" i="14"/>
  <c r="W49" i="8" s="1"/>
  <c r="AG70" i="14"/>
  <c r="L44" i="14"/>
  <c r="O49" i="8" s="1"/>
  <c r="AD35" i="14"/>
  <c r="AG41" i="8" s="1"/>
  <c r="R7" i="14"/>
  <c r="U13" i="8" s="1"/>
  <c r="AJ45" i="14"/>
  <c r="K7" i="14"/>
  <c r="N13" i="8" s="1"/>
  <c r="Q7" i="14"/>
  <c r="T13" i="8" s="1"/>
  <c r="AG7" i="14"/>
  <c r="AJ13" i="8" s="1"/>
  <c r="X7" i="14"/>
  <c r="AA13" i="8" s="1"/>
  <c r="P7" i="14"/>
  <c r="S13" i="8" s="1"/>
  <c r="AL7" i="14"/>
  <c r="AO13" i="8" s="1"/>
  <c r="T7" i="14"/>
  <c r="W13" i="8" s="1"/>
  <c r="O7" i="14"/>
  <c r="R13" i="8" s="1"/>
  <c r="AB7" i="14"/>
  <c r="AE13" i="8" s="1"/>
  <c r="W7" i="14"/>
  <c r="Z13" i="8" s="1"/>
  <c r="AH7" i="14"/>
  <c r="AK13" i="8" s="1"/>
  <c r="U7" i="14"/>
  <c r="X13" i="8" s="1"/>
  <c r="AK7" i="14"/>
  <c r="AN13" i="8" s="1"/>
  <c r="AD7" i="14"/>
  <c r="AG13" i="8" s="1"/>
  <c r="V7" i="14"/>
  <c r="Y13" i="8" s="1"/>
  <c r="AQ7" i="14"/>
  <c r="AE7" i="14"/>
  <c r="AH13" i="8" s="1"/>
  <c r="Z7" i="14"/>
  <c r="AC13" i="8" s="1"/>
  <c r="AM7" i="14"/>
  <c r="AP13" i="8" s="1"/>
  <c r="I7" i="14"/>
  <c r="L13" i="8" s="1"/>
  <c r="Y7" i="14"/>
  <c r="AB13" i="8" s="1"/>
  <c r="AO7" i="14"/>
  <c r="AR13" i="8" s="1"/>
  <c r="N7" i="14"/>
  <c r="Q13" i="8" s="1"/>
  <c r="AI7" i="14"/>
  <c r="AL13" i="8" s="1"/>
  <c r="AA7" i="14"/>
  <c r="AD13" i="8" s="1"/>
  <c r="AP7" i="14"/>
  <c r="AS13" i="8" s="1"/>
  <c r="AJ7" i="14"/>
  <c r="AM13" i="8" s="1"/>
  <c r="L7" i="14"/>
  <c r="O13" i="8" s="1"/>
  <c r="P77" i="14"/>
  <c r="V77" i="14"/>
  <c r="W77" i="14"/>
  <c r="AK77" i="14"/>
  <c r="AI77" i="14"/>
  <c r="T77" i="14"/>
  <c r="J77" i="14"/>
  <c r="Z77" i="14"/>
  <c r="K77" i="14"/>
  <c r="AA77" i="14"/>
  <c r="M77" i="14"/>
  <c r="AO77" i="14"/>
  <c r="AM77" i="14"/>
  <c r="X77" i="14"/>
  <c r="N77" i="14"/>
  <c r="AD77" i="14"/>
  <c r="O77" i="14"/>
  <c r="AB77" i="14"/>
  <c r="U77" i="14"/>
  <c r="S83" i="14"/>
  <c r="V82" i="8" s="1"/>
  <c r="AI83" i="14"/>
  <c r="AL82" i="8" s="1"/>
  <c r="H83" i="14"/>
  <c r="K82" i="8" s="1"/>
  <c r="Q83" i="14"/>
  <c r="T82" i="8" s="1"/>
  <c r="AG83" i="14"/>
  <c r="AJ82" i="8" s="1"/>
  <c r="W83" i="14"/>
  <c r="Z82" i="8" s="1"/>
  <c r="AM83" i="14"/>
  <c r="AP82" i="8" s="1"/>
  <c r="U83" i="14"/>
  <c r="X82" i="8" s="1"/>
  <c r="AK83" i="14"/>
  <c r="AN82" i="8" s="1"/>
  <c r="K83" i="14"/>
  <c r="N82" i="8" s="1"/>
  <c r="AA83" i="14"/>
  <c r="AD82" i="8" s="1"/>
  <c r="AQ83" i="14"/>
  <c r="S76" i="14"/>
  <c r="V77" i="8" s="1"/>
  <c r="AI76" i="14"/>
  <c r="AL77" i="8" s="1"/>
  <c r="I76" i="14"/>
  <c r="L77" i="8" s="1"/>
  <c r="Y76" i="14"/>
  <c r="AB77" i="8" s="1"/>
  <c r="AO76" i="14"/>
  <c r="AR77" i="8" s="1"/>
  <c r="J76" i="14"/>
  <c r="M77" i="8" s="1"/>
  <c r="Z76" i="14"/>
  <c r="AC77" i="8" s="1"/>
  <c r="AP76" i="14"/>
  <c r="AS77" i="8" s="1"/>
  <c r="AF76" i="14"/>
  <c r="AI77" i="8" s="1"/>
  <c r="X76" i="14"/>
  <c r="AA77" i="8" s="1"/>
  <c r="W76" i="14"/>
  <c r="Z77" i="8" s="1"/>
  <c r="AM76" i="14"/>
  <c r="AP77" i="8" s="1"/>
  <c r="M76" i="14"/>
  <c r="P77" i="8" s="1"/>
  <c r="AC76" i="14"/>
  <c r="AF77" i="8" s="1"/>
  <c r="N76" i="14"/>
  <c r="Q77" i="8" s="1"/>
  <c r="AD76" i="14"/>
  <c r="AG77" i="8" s="1"/>
  <c r="AN76" i="14"/>
  <c r="AQ77" i="8" s="1"/>
  <c r="K76" i="14"/>
  <c r="N77" i="8" s="1"/>
  <c r="AA76" i="14"/>
  <c r="AD77" i="8" s="1"/>
  <c r="AQ76" i="14"/>
  <c r="Q76" i="14"/>
  <c r="T77" i="8" s="1"/>
  <c r="AG76" i="14"/>
  <c r="AJ77" i="8" s="1"/>
  <c r="R76" i="14"/>
  <c r="U77" i="8" s="1"/>
  <c r="AH76" i="14"/>
  <c r="AK77" i="8" s="1"/>
  <c r="R78" i="14"/>
  <c r="AH78" i="14"/>
  <c r="P78" i="14"/>
  <c r="AF78" i="14"/>
  <c r="V78" i="14"/>
  <c r="AL78" i="14"/>
  <c r="T78" i="14"/>
  <c r="AJ78" i="14"/>
  <c r="J78" i="14"/>
  <c r="Z78" i="14"/>
  <c r="AP78" i="14"/>
  <c r="N43" i="14"/>
  <c r="Q48" i="8" s="1"/>
  <c r="AD43" i="14"/>
  <c r="AG48" i="8" s="1"/>
  <c r="P43" i="14"/>
  <c r="S48" i="8" s="1"/>
  <c r="AE43" i="14"/>
  <c r="AH48" i="8" s="1"/>
  <c r="Q43" i="14"/>
  <c r="T48" i="8" s="1"/>
  <c r="AM43" i="14"/>
  <c r="AP48" i="8" s="1"/>
  <c r="S43" i="14"/>
  <c r="V48" i="8" s="1"/>
  <c r="AN43" i="14"/>
  <c r="AQ48" i="8" s="1"/>
  <c r="AA43" i="14"/>
  <c r="AD48" i="8" s="1"/>
  <c r="O43" i="14"/>
  <c r="R48" i="8" s="1"/>
  <c r="R43" i="14"/>
  <c r="U48" i="8" s="1"/>
  <c r="AH43" i="14"/>
  <c r="AK48" i="8" s="1"/>
  <c r="M43" i="14"/>
  <c r="P48" i="8" s="1"/>
  <c r="AJ43" i="14"/>
  <c r="AM48" i="8" s="1"/>
  <c r="W43" i="14"/>
  <c r="Z48" i="8" s="1"/>
  <c r="X43" i="14"/>
  <c r="AA48" i="8" s="1"/>
  <c r="AK43" i="14"/>
  <c r="AN48" i="8" s="1"/>
  <c r="V43" i="14"/>
  <c r="Y48" i="8" s="1"/>
  <c r="AL43" i="14"/>
  <c r="AO48" i="8" s="1"/>
  <c r="T43" i="14"/>
  <c r="W48" i="8" s="1"/>
  <c r="AO43" i="14"/>
  <c r="AR48" i="8" s="1"/>
  <c r="AB43" i="14"/>
  <c r="AE48" i="8" s="1"/>
  <c r="AC43" i="14"/>
  <c r="AF48" i="8" s="1"/>
  <c r="H43" i="14"/>
  <c r="K48" i="8" s="1"/>
  <c r="AF83" i="14"/>
  <c r="AI82" i="8" s="1"/>
  <c r="AL81" i="14"/>
  <c r="AO80" i="8" s="1"/>
  <c r="O78" i="14"/>
  <c r="K33" i="8"/>
  <c r="K84" i="8"/>
  <c r="H77" i="14"/>
  <c r="H44" i="14"/>
  <c r="K49" i="8" s="1"/>
  <c r="I84" i="14"/>
  <c r="L83" i="8" s="1"/>
  <c r="O82" i="14"/>
  <c r="R81" i="8" s="1"/>
  <c r="AA78" i="14"/>
  <c r="AK84" i="14"/>
  <c r="AN83" i="8" s="1"/>
  <c r="AQ82" i="14"/>
  <c r="N81" i="14"/>
  <c r="Q80" i="8" s="1"/>
  <c r="T79" i="14"/>
  <c r="W78" i="8" s="1"/>
  <c r="Q77" i="14"/>
  <c r="H76" i="14"/>
  <c r="K77" i="8" s="1"/>
  <c r="AJ83" i="14"/>
  <c r="AM82" i="8" s="1"/>
  <c r="AP81" i="14"/>
  <c r="AS80" i="8" s="1"/>
  <c r="S78" i="14"/>
  <c r="H82" i="14"/>
  <c r="K81" i="8" s="1"/>
  <c r="AE84" i="14"/>
  <c r="AH83" i="8" s="1"/>
  <c r="O84" i="14"/>
  <c r="R83" i="8" s="1"/>
  <c r="AH83" i="14"/>
  <c r="AK82" i="8" s="1"/>
  <c r="R83" i="14"/>
  <c r="U82" i="8" s="1"/>
  <c r="AK82" i="14"/>
  <c r="AN81" i="8" s="1"/>
  <c r="U82" i="14"/>
  <c r="X81" i="8" s="1"/>
  <c r="AN81" i="14"/>
  <c r="AQ80" i="8" s="1"/>
  <c r="X81" i="14"/>
  <c r="AA80" i="8" s="1"/>
  <c r="AD79" i="14"/>
  <c r="AG78" i="8" s="1"/>
  <c r="N79" i="14"/>
  <c r="Q78" i="8" s="1"/>
  <c r="AG78" i="14"/>
  <c r="Q78" i="14"/>
  <c r="AJ77" i="14"/>
  <c r="AB76" i="14"/>
  <c r="AE77" i="8" s="1"/>
  <c r="K71" i="14"/>
  <c r="AQ43" i="14"/>
  <c r="V35" i="14"/>
  <c r="Y41" i="8" s="1"/>
  <c r="V84" i="14"/>
  <c r="Y83" i="8" s="1"/>
  <c r="Y83" i="14"/>
  <c r="AB82" i="8" s="1"/>
  <c r="AB82" i="14"/>
  <c r="AE81" i="8" s="1"/>
  <c r="AE81" i="14"/>
  <c r="AH80" i="8" s="1"/>
  <c r="AK79" i="14"/>
  <c r="AN78" i="8" s="1"/>
  <c r="AN78" i="14"/>
  <c r="AQ77" i="14"/>
  <c r="O83" i="14"/>
  <c r="R82" i="8" s="1"/>
  <c r="U81" i="14"/>
  <c r="X80" i="8" s="1"/>
  <c r="AA79" i="14"/>
  <c r="AD78" i="8" s="1"/>
  <c r="AG77" i="14"/>
  <c r="AH70" i="14"/>
  <c r="AL76" i="14"/>
  <c r="AO77" i="8" s="1"/>
  <c r="U71" i="14"/>
  <c r="J64" i="14"/>
  <c r="M68" i="8" s="1"/>
  <c r="AC45" i="14"/>
  <c r="L43" i="14"/>
  <c r="O48" i="8" s="1"/>
  <c r="R77" i="14"/>
  <c r="AJ71" i="14"/>
  <c r="Y64" i="14"/>
  <c r="AB68" i="8" s="1"/>
  <c r="AG43" i="14"/>
  <c r="AJ48" i="8" s="1"/>
  <c r="Q70" i="14"/>
  <c r="AI64" i="14"/>
  <c r="AL68" i="8" s="1"/>
  <c r="AO45" i="14"/>
  <c r="Y43" i="14"/>
  <c r="AB48" i="8" s="1"/>
  <c r="AH35" i="14"/>
  <c r="AK41" i="8" s="1"/>
  <c r="R33" i="8"/>
  <c r="R84" i="8"/>
  <c r="Y35" i="14"/>
  <c r="AB41" i="8" s="1"/>
  <c r="T45" i="14"/>
  <c r="Z43" i="14"/>
  <c r="AC48" i="8" s="1"/>
  <c r="Z35" i="14"/>
  <c r="AC41" i="8" s="1"/>
  <c r="S7" i="14"/>
  <c r="V13" i="8" s="1"/>
  <c r="AB35" i="14"/>
  <c r="AE41" i="8" s="1"/>
  <c r="AC7" i="14"/>
  <c r="AF13" i="8" s="1"/>
  <c r="N33" i="8"/>
  <c r="N84" i="8"/>
  <c r="AI33" i="8"/>
  <c r="AI84" i="8"/>
  <c r="AM33" i="8"/>
  <c r="AM84" i="8"/>
  <c r="AD33" i="8"/>
  <c r="AD84" i="8"/>
  <c r="AH33" i="8"/>
  <c r="AH84" i="8"/>
  <c r="AF33" i="8"/>
  <c r="AF84" i="8"/>
  <c r="AO33" i="8"/>
  <c r="AO84" i="8"/>
  <c r="Y33" i="8"/>
  <c r="Y84" i="8"/>
  <c r="AE33" i="8"/>
  <c r="AE84" i="8"/>
  <c r="W33" i="8"/>
  <c r="W84" i="8"/>
  <c r="Z33" i="8"/>
  <c r="Z84" i="8"/>
  <c r="AA33" i="8"/>
  <c r="AA84" i="8"/>
  <c r="AK33" i="8"/>
  <c r="AK84" i="8"/>
  <c r="U33" i="8"/>
  <c r="U84" i="8"/>
  <c r="AP33" i="8"/>
  <c r="AP84" i="8"/>
  <c r="AB33" i="8"/>
  <c r="AB84" i="8"/>
  <c r="T33" i="8"/>
  <c r="T84" i="8"/>
  <c r="X33" i="8"/>
  <c r="X84" i="8"/>
  <c r="AR33" i="8"/>
  <c r="AR84" i="8"/>
  <c r="O33" i="8"/>
  <c r="O84" i="8"/>
  <c r="S33" i="8"/>
  <c r="S84" i="8"/>
  <c r="AQ33" i="8"/>
  <c r="AQ84" i="8"/>
  <c r="V33" i="8"/>
  <c r="V84" i="8"/>
  <c r="AG33" i="8"/>
  <c r="AG84" i="8"/>
  <c r="Q33" i="8"/>
  <c r="Q84" i="8"/>
  <c r="G74" i="14"/>
  <c r="G92" i="14"/>
  <c r="G90" i="14"/>
  <c r="G93" i="14"/>
  <c r="DM70" i="14"/>
  <c r="DJ70" i="14"/>
  <c r="DG70" i="14"/>
  <c r="DH70" i="14"/>
  <c r="DR70" i="14"/>
  <c r="DL70" i="14"/>
  <c r="DA70" i="14"/>
  <c r="DQ70" i="14"/>
  <c r="DO70" i="14"/>
  <c r="DN70" i="14"/>
  <c r="DP70" i="14"/>
  <c r="DF70" i="14"/>
  <c r="DE70" i="14"/>
  <c r="DU70" i="14"/>
  <c r="DT70" i="14"/>
  <c r="DV70" i="14"/>
  <c r="DW70" i="14"/>
  <c r="DS70" i="14"/>
  <c r="CY70" i="14"/>
  <c r="DI70" i="14"/>
  <c r="DD70" i="14"/>
  <c r="CZ70" i="14"/>
  <c r="DB70" i="14"/>
  <c r="DC70" i="14"/>
  <c r="DK70" i="14"/>
  <c r="CX70" i="14"/>
  <c r="G69" i="14"/>
  <c r="AZ70" i="14"/>
  <c r="E28" i="14"/>
  <c r="D14" i="8"/>
  <c r="G94" i="14"/>
  <c r="D24" i="8"/>
  <c r="D33" i="8"/>
  <c r="G33" i="14"/>
  <c r="G49" i="14"/>
  <c r="D37" i="8"/>
  <c r="G73" i="14"/>
  <c r="D45" i="8"/>
  <c r="D49" i="8"/>
  <c r="E17" i="14"/>
  <c r="G17" i="14" s="1"/>
  <c r="G30" i="14"/>
  <c r="D13" i="8"/>
  <c r="D17" i="8"/>
  <c r="D39" i="8"/>
  <c r="E12" i="14"/>
  <c r="G12" i="14" s="1"/>
  <c r="G36" i="14"/>
  <c r="E6" i="14"/>
  <c r="G6" i="14" s="1"/>
  <c r="E24" i="14"/>
  <c r="G24" i="14" s="1"/>
  <c r="G59" i="14"/>
  <c r="D42" i="8"/>
  <c r="G95" i="14"/>
  <c r="G63" i="14"/>
  <c r="D60" i="8"/>
  <c r="D44" i="8"/>
  <c r="D64" i="8"/>
  <c r="D53" i="8"/>
  <c r="G54" i="14"/>
  <c r="G62" i="14"/>
  <c r="G57" i="14"/>
  <c r="D26" i="8"/>
  <c r="D40" i="8"/>
  <c r="G56" i="14"/>
  <c r="D20" i="8"/>
  <c r="G65" i="14"/>
  <c r="G51" i="14"/>
  <c r="CK70" i="14"/>
  <c r="AS21" i="14"/>
  <c r="AR21" i="14"/>
  <c r="AT70" i="14"/>
  <c r="D65" i="8"/>
  <c r="D52" i="8"/>
  <c r="CQ70" i="14"/>
  <c r="AU21" i="14"/>
  <c r="AT21" i="14"/>
  <c r="D47" i="8"/>
  <c r="G46" i="14"/>
  <c r="D61" i="8"/>
  <c r="G75" i="14"/>
  <c r="CG70" i="14"/>
  <c r="D23" i="8"/>
  <c r="D57" i="8"/>
  <c r="BA70" i="14"/>
  <c r="CR70" i="14"/>
  <c r="BM70" i="14"/>
  <c r="CO70" i="14"/>
  <c r="CE70" i="14"/>
  <c r="BJ70" i="14"/>
  <c r="BL70" i="14"/>
  <c r="E25" i="14"/>
  <c r="CN25" i="14" s="1"/>
  <c r="G32" i="14"/>
  <c r="G48" i="14"/>
  <c r="D62" i="8"/>
  <c r="G80" i="14"/>
  <c r="D25" i="8"/>
  <c r="D31" i="8"/>
  <c r="BZ70" i="14"/>
  <c r="E13" i="14"/>
  <c r="G13" i="14" s="1"/>
  <c r="G47" i="14"/>
  <c r="BV70" i="14"/>
  <c r="CP70" i="14"/>
  <c r="BE70" i="14"/>
  <c r="D48" i="8"/>
  <c r="CV70" i="14"/>
  <c r="D51" i="8"/>
  <c r="G55" i="14"/>
  <c r="D41" i="8"/>
  <c r="BP70" i="14"/>
  <c r="BU70" i="14"/>
  <c r="CF70" i="14"/>
  <c r="D34" i="8"/>
  <c r="CH70" i="14"/>
  <c r="AR70" i="14"/>
  <c r="BT70" i="14"/>
  <c r="AX70" i="14"/>
  <c r="CU70" i="14"/>
  <c r="BO70" i="14"/>
  <c r="AY70" i="14"/>
  <c r="CC70" i="14"/>
  <c r="BH70" i="14"/>
  <c r="CJ70" i="14"/>
  <c r="BN70" i="14"/>
  <c r="AS70" i="14"/>
  <c r="CA70" i="14"/>
  <c r="BK70" i="14"/>
  <c r="AU70" i="14"/>
  <c r="CL70" i="14"/>
  <c r="D12" i="8"/>
  <c r="CS70" i="14"/>
  <c r="BX70" i="14"/>
  <c r="BB70" i="14"/>
  <c r="CD70" i="14"/>
  <c r="BI70" i="14"/>
  <c r="CM70" i="14"/>
  <c r="BW70" i="14"/>
  <c r="BG70" i="14"/>
  <c r="BF70" i="14"/>
  <c r="BQ70" i="14"/>
  <c r="CN70" i="14"/>
  <c r="BR70" i="14"/>
  <c r="AW70" i="14"/>
  <c r="CT70" i="14"/>
  <c r="BY70" i="14"/>
  <c r="BD70" i="14"/>
  <c r="CI70" i="14"/>
  <c r="BS70" i="14"/>
  <c r="BC70" i="14"/>
  <c r="AV70" i="14"/>
  <c r="CW70" i="14"/>
  <c r="CB70" i="14"/>
  <c r="G86" i="14"/>
  <c r="G97" i="14"/>
  <c r="G40" i="14"/>
  <c r="G42" i="14"/>
  <c r="G38" i="14"/>
  <c r="G52" i="14"/>
  <c r="G15" i="14"/>
  <c r="G41" i="14"/>
  <c r="G98" i="14"/>
  <c r="D63" i="8"/>
  <c r="D21" i="8"/>
  <c r="G102" i="14"/>
  <c r="E11" i="14"/>
  <c r="G19" i="14"/>
  <c r="H19" i="14" s="1"/>
  <c r="G22" i="14"/>
  <c r="D30" i="8"/>
  <c r="AS7" i="14"/>
  <c r="AW7" i="14"/>
  <c r="BA7" i="14"/>
  <c r="BE7" i="14"/>
  <c r="BI7" i="14"/>
  <c r="BM7" i="14"/>
  <c r="BQ7" i="14"/>
  <c r="BU7" i="14"/>
  <c r="BY7" i="14"/>
  <c r="CC7" i="14"/>
  <c r="CG7" i="14"/>
  <c r="CK7" i="14"/>
  <c r="CO7" i="14"/>
  <c r="CS7" i="14"/>
  <c r="CW7" i="14"/>
  <c r="DA7" i="14"/>
  <c r="DE7" i="14"/>
  <c r="AT7" i="14"/>
  <c r="AY7" i="14"/>
  <c r="BD7" i="14"/>
  <c r="BJ7" i="14"/>
  <c r="BO7" i="14"/>
  <c r="BT7" i="14"/>
  <c r="BZ7" i="14"/>
  <c r="CE7" i="14"/>
  <c r="CJ7" i="14"/>
  <c r="CP7" i="14"/>
  <c r="CU7" i="14"/>
  <c r="CZ7" i="14"/>
  <c r="DF7" i="14"/>
  <c r="DJ7" i="14"/>
  <c r="DN7" i="14"/>
  <c r="DR7" i="14"/>
  <c r="DV7" i="14"/>
  <c r="AR7" i="14"/>
  <c r="AZ7" i="14"/>
  <c r="BG7" i="14"/>
  <c r="BN7" i="14"/>
  <c r="BV7" i="14"/>
  <c r="CB7" i="14"/>
  <c r="CI7" i="14"/>
  <c r="CQ7" i="14"/>
  <c r="CX7" i="14"/>
  <c r="DD7" i="14"/>
  <c r="DK7" i="14"/>
  <c r="DP7" i="14"/>
  <c r="DU7" i="14"/>
  <c r="AU7" i="14"/>
  <c r="BB7" i="14"/>
  <c r="BH7" i="14"/>
  <c r="BP7" i="14"/>
  <c r="BW7" i="14"/>
  <c r="CD7" i="14"/>
  <c r="CL7" i="14"/>
  <c r="CR7" i="14"/>
  <c r="CY7" i="14"/>
  <c r="DG7" i="14"/>
  <c r="DL7" i="14"/>
  <c r="DQ7" i="14"/>
  <c r="DW7" i="14"/>
  <c r="AV7" i="14"/>
  <c r="BK7" i="14"/>
  <c r="BX7" i="14"/>
  <c r="CM7" i="14"/>
  <c r="DB7" i="14"/>
  <c r="DM7" i="14"/>
  <c r="BF7" i="14"/>
  <c r="BS7" i="14"/>
  <c r="CH7" i="14"/>
  <c r="CV7" i="14"/>
  <c r="DI7" i="14"/>
  <c r="DT7" i="14"/>
  <c r="BR7" i="14"/>
  <c r="CT7" i="14"/>
  <c r="DS7" i="14"/>
  <c r="AX7" i="14"/>
  <c r="CA7" i="14"/>
  <c r="DC7" i="14"/>
  <c r="CF7" i="14"/>
  <c r="BL7" i="14"/>
  <c r="DO7" i="14"/>
  <c r="BC7" i="14"/>
  <c r="CN7" i="14"/>
  <c r="DH7" i="14"/>
  <c r="G58" i="14"/>
  <c r="G66" i="14"/>
  <c r="E14" i="14"/>
  <c r="E18" i="14"/>
  <c r="G18" i="14" s="1"/>
  <c r="E10" i="14"/>
  <c r="D16" i="8"/>
  <c r="D59" i="8"/>
  <c r="D55" i="8"/>
  <c r="G67" i="14"/>
  <c r="D43" i="8"/>
  <c r="D50" i="8"/>
  <c r="D58" i="8"/>
  <c r="D56" i="8"/>
  <c r="E23" i="14"/>
  <c r="G23" i="14" s="1"/>
  <c r="E9" i="14"/>
  <c r="D15" i="8"/>
  <c r="D19" i="8"/>
  <c r="E29" i="14"/>
  <c r="E8" i="14"/>
  <c r="E16" i="14"/>
  <c r="E20" i="14"/>
  <c r="G20" i="14" s="1"/>
  <c r="E26" i="14"/>
  <c r="D36" i="8"/>
  <c r="D32" i="8"/>
  <c r="D38" i="8"/>
  <c r="E27" i="4"/>
  <c r="Q42" i="14" l="1"/>
  <c r="T47" i="8" s="1"/>
  <c r="AG42" i="14"/>
  <c r="AJ47" i="8" s="1"/>
  <c r="AD42" i="14"/>
  <c r="AG47" i="8" s="1"/>
  <c r="L42" i="14"/>
  <c r="O47" i="8" s="1"/>
  <c r="AP42" i="14"/>
  <c r="AS47" i="8" s="1"/>
  <c r="W42" i="14"/>
  <c r="Z47" i="8" s="1"/>
  <c r="Z42" i="14"/>
  <c r="AC47" i="8" s="1"/>
  <c r="U42" i="14"/>
  <c r="X47" i="8" s="1"/>
  <c r="AK42" i="14"/>
  <c r="AN47" i="8" s="1"/>
  <c r="N42" i="14"/>
  <c r="Q47" i="8" s="1"/>
  <c r="AI42" i="14"/>
  <c r="AL47" i="8" s="1"/>
  <c r="T42" i="14"/>
  <c r="W47" i="8" s="1"/>
  <c r="AE42" i="14"/>
  <c r="AH47" i="8" s="1"/>
  <c r="AF42" i="14"/>
  <c r="AI47" i="8" s="1"/>
  <c r="AB42" i="14"/>
  <c r="AE47" i="8" s="1"/>
  <c r="I42" i="14"/>
  <c r="L47" i="8" s="1"/>
  <c r="Y42" i="14"/>
  <c r="AB47" i="8" s="1"/>
  <c r="AO42" i="14"/>
  <c r="AR47" i="8" s="1"/>
  <c r="S42" i="14"/>
  <c r="V47" i="8" s="1"/>
  <c r="AN42" i="14"/>
  <c r="AQ47" i="8" s="1"/>
  <c r="AA42" i="14"/>
  <c r="AD47" i="8" s="1"/>
  <c r="J42" i="14"/>
  <c r="M47" i="8" s="1"/>
  <c r="AL42" i="14"/>
  <c r="AO47" i="8" s="1"/>
  <c r="K42" i="14"/>
  <c r="N47" i="8" s="1"/>
  <c r="AM42" i="14"/>
  <c r="AP47" i="8" s="1"/>
  <c r="V42" i="14"/>
  <c r="Y47" i="8" s="1"/>
  <c r="O42" i="14"/>
  <c r="R47" i="8" s="1"/>
  <c r="M42" i="14"/>
  <c r="P47" i="8" s="1"/>
  <c r="AJ42" i="14"/>
  <c r="AM47" i="8" s="1"/>
  <c r="AQ42" i="14"/>
  <c r="AC42" i="14"/>
  <c r="AF47" i="8" s="1"/>
  <c r="X42" i="14"/>
  <c r="AA47" i="8" s="1"/>
  <c r="P42" i="14"/>
  <c r="S47" i="8" s="1"/>
  <c r="H42" i="14"/>
  <c r="K47" i="8" s="1"/>
  <c r="AH42" i="14"/>
  <c r="AK47" i="8" s="1"/>
  <c r="R42" i="14"/>
  <c r="U47" i="8" s="1"/>
  <c r="O13" i="14"/>
  <c r="R19" i="8" s="1"/>
  <c r="AE13" i="14"/>
  <c r="AH19" i="8" s="1"/>
  <c r="AB13" i="14"/>
  <c r="AE19" i="8" s="1"/>
  <c r="T13" i="14"/>
  <c r="W19" i="8" s="1"/>
  <c r="AO13" i="14"/>
  <c r="AR19" i="8" s="1"/>
  <c r="X13" i="14"/>
  <c r="AA19" i="8" s="1"/>
  <c r="R13" i="14"/>
  <c r="U19" i="8" s="1"/>
  <c r="AF13" i="14"/>
  <c r="AI19" i="8" s="1"/>
  <c r="H13" i="14"/>
  <c r="K19" i="8" s="1"/>
  <c r="S13" i="14"/>
  <c r="V19" i="8" s="1"/>
  <c r="AI13" i="14"/>
  <c r="AL19" i="8" s="1"/>
  <c r="L13" i="14"/>
  <c r="O19" i="8" s="1"/>
  <c r="AG13" i="14"/>
  <c r="AJ19" i="8" s="1"/>
  <c r="Y13" i="14"/>
  <c r="AB19" i="8" s="1"/>
  <c r="AH13" i="14"/>
  <c r="AK19" i="8" s="1"/>
  <c r="AC13" i="14"/>
  <c r="AF19" i="8" s="1"/>
  <c r="AP13" i="14"/>
  <c r="AS19" i="8" s="1"/>
  <c r="Z13" i="14"/>
  <c r="AC19" i="8" s="1"/>
  <c r="AK13" i="14"/>
  <c r="AN19" i="8" s="1"/>
  <c r="P13" i="14"/>
  <c r="S19" i="8" s="1"/>
  <c r="W13" i="14"/>
  <c r="Z19" i="8" s="1"/>
  <c r="AM13" i="14"/>
  <c r="AP19" i="8" s="1"/>
  <c r="Q13" i="14"/>
  <c r="T19" i="8" s="1"/>
  <c r="AL13" i="14"/>
  <c r="AO19" i="8" s="1"/>
  <c r="I13" i="14"/>
  <c r="L19" i="8" s="1"/>
  <c r="AD13" i="14"/>
  <c r="AG19" i="8" s="1"/>
  <c r="AN13" i="14"/>
  <c r="AQ19" i="8" s="1"/>
  <c r="J13" i="14"/>
  <c r="M19" i="8" s="1"/>
  <c r="K13" i="14"/>
  <c r="N19" i="8" s="1"/>
  <c r="AJ13" i="14"/>
  <c r="AM19" i="8" s="1"/>
  <c r="M13" i="14"/>
  <c r="P19" i="8" s="1"/>
  <c r="AA13" i="14"/>
  <c r="AD19" i="8" s="1"/>
  <c r="AQ13" i="14"/>
  <c r="V13" i="14"/>
  <c r="Y19" i="8" s="1"/>
  <c r="U13" i="14"/>
  <c r="X19" i="8" s="1"/>
  <c r="N13" i="14"/>
  <c r="Q19" i="8" s="1"/>
  <c r="L80" i="14"/>
  <c r="O79" i="8" s="1"/>
  <c r="AB80" i="14"/>
  <c r="AE79" i="8" s="1"/>
  <c r="J80" i="14"/>
  <c r="M79" i="8" s="1"/>
  <c r="Z80" i="14"/>
  <c r="AC79" i="8" s="1"/>
  <c r="AP80" i="14"/>
  <c r="AS79" i="8" s="1"/>
  <c r="P80" i="14"/>
  <c r="S79" i="8" s="1"/>
  <c r="AF80" i="14"/>
  <c r="AI79" i="8" s="1"/>
  <c r="N80" i="14"/>
  <c r="Q79" i="8" s="1"/>
  <c r="AD80" i="14"/>
  <c r="AG79" i="8" s="1"/>
  <c r="T80" i="14"/>
  <c r="W79" i="8" s="1"/>
  <c r="AJ80" i="14"/>
  <c r="AM79" i="8" s="1"/>
  <c r="AH80" i="14"/>
  <c r="AK79" i="8" s="1"/>
  <c r="K80" i="14"/>
  <c r="N79" i="8" s="1"/>
  <c r="AA80" i="14"/>
  <c r="AD79" i="8" s="1"/>
  <c r="AQ80" i="14"/>
  <c r="M80" i="14"/>
  <c r="P79" i="8" s="1"/>
  <c r="U80" i="14"/>
  <c r="X79" i="8" s="1"/>
  <c r="I80" i="14"/>
  <c r="L79" i="8" s="1"/>
  <c r="AL80" i="14"/>
  <c r="AO79" i="8" s="1"/>
  <c r="O80" i="14"/>
  <c r="R79" i="8" s="1"/>
  <c r="AE80" i="14"/>
  <c r="AH79" i="8" s="1"/>
  <c r="AC80" i="14"/>
  <c r="AF79" i="8" s="1"/>
  <c r="AK80" i="14"/>
  <c r="AN79" i="8" s="1"/>
  <c r="Y80" i="14"/>
  <c r="AB79" i="8" s="1"/>
  <c r="H80" i="14"/>
  <c r="K79" i="8" s="1"/>
  <c r="X80" i="14"/>
  <c r="AA79" i="8" s="1"/>
  <c r="R80" i="14"/>
  <c r="U79" i="8" s="1"/>
  <c r="S80" i="14"/>
  <c r="V79" i="8" s="1"/>
  <c r="AI80" i="14"/>
  <c r="AL79" i="8" s="1"/>
  <c r="Q80" i="14"/>
  <c r="T79" i="8" s="1"/>
  <c r="AO80" i="14"/>
  <c r="AR79" i="8" s="1"/>
  <c r="AN80" i="14"/>
  <c r="AQ79" i="8" s="1"/>
  <c r="V80" i="14"/>
  <c r="Y79" i="8" s="1"/>
  <c r="W80" i="14"/>
  <c r="Z79" i="8" s="1"/>
  <c r="AM80" i="14"/>
  <c r="AP79" i="8" s="1"/>
  <c r="AG80" i="14"/>
  <c r="AJ79" i="8" s="1"/>
  <c r="R12" i="14"/>
  <c r="U18" i="8" s="1"/>
  <c r="AH12" i="14"/>
  <c r="AK18" i="8" s="1"/>
  <c r="T12" i="14"/>
  <c r="W18" i="8" s="1"/>
  <c r="AO12" i="14"/>
  <c r="AR18" i="8" s="1"/>
  <c r="L12" i="14"/>
  <c r="O18" i="8" s="1"/>
  <c r="AG12" i="14"/>
  <c r="AJ18" i="8" s="1"/>
  <c r="P12" i="14"/>
  <c r="S18" i="8" s="1"/>
  <c r="K12" i="14"/>
  <c r="N18" i="8" s="1"/>
  <c r="X12" i="14"/>
  <c r="AA18" i="8" s="1"/>
  <c r="S12" i="14"/>
  <c r="V18" i="8" s="1"/>
  <c r="AC12" i="14"/>
  <c r="AF18" i="8" s="1"/>
  <c r="V12" i="14"/>
  <c r="Y18" i="8" s="1"/>
  <c r="AL12" i="14"/>
  <c r="AO18" i="8" s="1"/>
  <c r="Y12" i="14"/>
  <c r="AB18" i="8" s="1"/>
  <c r="Q12" i="14"/>
  <c r="T18" i="8" s="1"/>
  <c r="AM12" i="14"/>
  <c r="AP18" i="8" s="1"/>
  <c r="AA12" i="14"/>
  <c r="AD18" i="8" s="1"/>
  <c r="U12" i="14"/>
  <c r="X18" i="8" s="1"/>
  <c r="AI12" i="14"/>
  <c r="AL18" i="8" s="1"/>
  <c r="J12" i="14"/>
  <c r="M18" i="8" s="1"/>
  <c r="Z12" i="14"/>
  <c r="AC18" i="8" s="1"/>
  <c r="AP12" i="14"/>
  <c r="AS18" i="8" s="1"/>
  <c r="I12" i="14"/>
  <c r="L18" i="8" s="1"/>
  <c r="AE12" i="14"/>
  <c r="AH18" i="8" s="1"/>
  <c r="W12" i="14"/>
  <c r="Z18" i="8" s="1"/>
  <c r="AK12" i="14"/>
  <c r="AN18" i="8" s="1"/>
  <c r="AF12" i="14"/>
  <c r="AI18" i="8" s="1"/>
  <c r="AN12" i="14"/>
  <c r="AQ18" i="8" s="1"/>
  <c r="O12" i="14"/>
  <c r="R18" i="8" s="1"/>
  <c r="AQ12" i="14"/>
  <c r="H12" i="14"/>
  <c r="K18" i="8" s="1"/>
  <c r="AJ12" i="14"/>
  <c r="AM18" i="8" s="1"/>
  <c r="M12" i="14"/>
  <c r="P18" i="8" s="1"/>
  <c r="N12" i="14"/>
  <c r="Q18" i="8" s="1"/>
  <c r="AB12" i="14"/>
  <c r="AE18" i="8" s="1"/>
  <c r="AD12" i="14"/>
  <c r="AG18" i="8" s="1"/>
  <c r="V51" i="14"/>
  <c r="Y55" i="8" s="1"/>
  <c r="AB51" i="14"/>
  <c r="AE55" i="8" s="1"/>
  <c r="O51" i="14"/>
  <c r="R55" i="8" s="1"/>
  <c r="AJ51" i="14"/>
  <c r="AM55" i="8" s="1"/>
  <c r="P51" i="14"/>
  <c r="S55" i="8" s="1"/>
  <c r="AK51" i="14"/>
  <c r="AN55" i="8" s="1"/>
  <c r="H51" i="14"/>
  <c r="K55" i="8" s="1"/>
  <c r="J51" i="14"/>
  <c r="M55" i="8" s="1"/>
  <c r="Z51" i="14"/>
  <c r="AC55" i="8" s="1"/>
  <c r="L51" i="14"/>
  <c r="O55" i="8" s="1"/>
  <c r="AG51" i="14"/>
  <c r="AJ55" i="8" s="1"/>
  <c r="T51" i="14"/>
  <c r="W55" i="8" s="1"/>
  <c r="AN51" i="14"/>
  <c r="AQ55" i="8" s="1"/>
  <c r="U51" i="14"/>
  <c r="X55" i="8" s="1"/>
  <c r="AO51" i="14"/>
  <c r="AR55" i="8" s="1"/>
  <c r="X51" i="14"/>
  <c r="AA55" i="8" s="1"/>
  <c r="M51" i="14"/>
  <c r="P55" i="8" s="1"/>
  <c r="N51" i="14"/>
  <c r="Q55" i="8" s="1"/>
  <c r="AD51" i="14"/>
  <c r="AG55" i="8" s="1"/>
  <c r="Q51" i="14"/>
  <c r="T55" i="8" s="1"/>
  <c r="AL51" i="14"/>
  <c r="AO55" i="8" s="1"/>
  <c r="Y51" i="14"/>
  <c r="AB55" i="8" s="1"/>
  <c r="AA51" i="14"/>
  <c r="AD55" i="8" s="1"/>
  <c r="AQ51" i="14"/>
  <c r="AI51" i="14"/>
  <c r="AL55" i="8" s="1"/>
  <c r="I51" i="14"/>
  <c r="L55" i="8" s="1"/>
  <c r="S51" i="14"/>
  <c r="V55" i="8" s="1"/>
  <c r="R51" i="14"/>
  <c r="U55" i="8" s="1"/>
  <c r="W51" i="14"/>
  <c r="Z55" i="8" s="1"/>
  <c r="AE51" i="14"/>
  <c r="AH55" i="8" s="1"/>
  <c r="K51" i="14"/>
  <c r="N55" i="8" s="1"/>
  <c r="AM51" i="14"/>
  <c r="AP55" i="8" s="1"/>
  <c r="AH51" i="14"/>
  <c r="AK55" i="8" s="1"/>
  <c r="AP51" i="14"/>
  <c r="AS55" i="8" s="1"/>
  <c r="AF51" i="14"/>
  <c r="AI55" i="8" s="1"/>
  <c r="AC51" i="14"/>
  <c r="AF55" i="8" s="1"/>
  <c r="U54" i="14"/>
  <c r="X58" i="8" s="1"/>
  <c r="AK54" i="14"/>
  <c r="AN58" i="8" s="1"/>
  <c r="K54" i="14"/>
  <c r="N58" i="8" s="1"/>
  <c r="AA54" i="14"/>
  <c r="AD58" i="8" s="1"/>
  <c r="AQ54" i="14"/>
  <c r="L54" i="14"/>
  <c r="O58" i="8" s="1"/>
  <c r="AB54" i="14"/>
  <c r="AE58" i="8" s="1"/>
  <c r="AH54" i="14"/>
  <c r="AK58" i="8" s="1"/>
  <c r="Z54" i="14"/>
  <c r="AC58" i="8" s="1"/>
  <c r="I54" i="14"/>
  <c r="L58" i="8" s="1"/>
  <c r="Y54" i="14"/>
  <c r="AB58" i="8" s="1"/>
  <c r="AO54" i="14"/>
  <c r="AR58" i="8" s="1"/>
  <c r="O54" i="14"/>
  <c r="R58" i="8" s="1"/>
  <c r="AE54" i="14"/>
  <c r="AH58" i="8" s="1"/>
  <c r="P54" i="14"/>
  <c r="S58" i="8" s="1"/>
  <c r="AF54" i="14"/>
  <c r="AI58" i="8" s="1"/>
  <c r="AP54" i="14"/>
  <c r="AS58" i="8" s="1"/>
  <c r="N54" i="14"/>
  <c r="Q58" i="8" s="1"/>
  <c r="M54" i="14"/>
  <c r="P58" i="8" s="1"/>
  <c r="AC54" i="14"/>
  <c r="AF58" i="8" s="1"/>
  <c r="S54" i="14"/>
  <c r="V58" i="8" s="1"/>
  <c r="AI54" i="14"/>
  <c r="AL58" i="8" s="1"/>
  <c r="T54" i="14"/>
  <c r="W58" i="8" s="1"/>
  <c r="AJ54" i="14"/>
  <c r="AM58" i="8" s="1"/>
  <c r="AG54" i="14"/>
  <c r="AJ58" i="8" s="1"/>
  <c r="AM54" i="14"/>
  <c r="AP58" i="8" s="1"/>
  <c r="X54" i="14"/>
  <c r="AA58" i="8" s="1"/>
  <c r="AN54" i="14"/>
  <c r="AQ58" i="8" s="1"/>
  <c r="J54" i="14"/>
  <c r="M58" i="8" s="1"/>
  <c r="AD54" i="14"/>
  <c r="AG58" i="8" s="1"/>
  <c r="H54" i="14"/>
  <c r="K58" i="8" s="1"/>
  <c r="R54" i="14"/>
  <c r="U58" i="8" s="1"/>
  <c r="AL54" i="14"/>
  <c r="AO58" i="8" s="1"/>
  <c r="V54" i="14"/>
  <c r="Y58" i="8" s="1"/>
  <c r="Q54" i="14"/>
  <c r="T58" i="8" s="1"/>
  <c r="W54" i="14"/>
  <c r="Z58" i="8" s="1"/>
  <c r="V59" i="14"/>
  <c r="Y63" i="8" s="1"/>
  <c r="AL59" i="14"/>
  <c r="AO63" i="8" s="1"/>
  <c r="L59" i="14"/>
  <c r="O63" i="8" s="1"/>
  <c r="AB59" i="14"/>
  <c r="AE63" i="8" s="1"/>
  <c r="M59" i="14"/>
  <c r="P63" i="8" s="1"/>
  <c r="AC59" i="14"/>
  <c r="AF63" i="8" s="1"/>
  <c r="AQ59" i="14"/>
  <c r="J59" i="14"/>
  <c r="M63" i="8" s="1"/>
  <c r="Z59" i="14"/>
  <c r="AC63" i="8" s="1"/>
  <c r="AP59" i="14"/>
  <c r="AS63" i="8" s="1"/>
  <c r="P59" i="14"/>
  <c r="S63" i="8" s="1"/>
  <c r="AF59" i="14"/>
  <c r="AI63" i="8" s="1"/>
  <c r="Q59" i="14"/>
  <c r="T63" i="8" s="1"/>
  <c r="AG59" i="14"/>
  <c r="AJ63" i="8" s="1"/>
  <c r="N59" i="14"/>
  <c r="Q63" i="8" s="1"/>
  <c r="AD59" i="14"/>
  <c r="AG63" i="8" s="1"/>
  <c r="T59" i="14"/>
  <c r="W63" i="8" s="1"/>
  <c r="AJ59" i="14"/>
  <c r="AM63" i="8" s="1"/>
  <c r="U59" i="14"/>
  <c r="X63" i="8" s="1"/>
  <c r="AK59" i="14"/>
  <c r="AN63" i="8" s="1"/>
  <c r="S59" i="14"/>
  <c r="V63" i="8" s="1"/>
  <c r="H59" i="14"/>
  <c r="K63" i="8" s="1"/>
  <c r="K59" i="14"/>
  <c r="N63" i="8" s="1"/>
  <c r="AO59" i="14"/>
  <c r="AR63" i="8" s="1"/>
  <c r="AA59" i="14"/>
  <c r="AD63" i="8" s="1"/>
  <c r="W59" i="14"/>
  <c r="Z63" i="8" s="1"/>
  <c r="AI59" i="14"/>
  <c r="AL63" i="8" s="1"/>
  <c r="AM59" i="14"/>
  <c r="AP63" i="8" s="1"/>
  <c r="R59" i="14"/>
  <c r="U63" i="8" s="1"/>
  <c r="X59" i="14"/>
  <c r="AA63" i="8" s="1"/>
  <c r="I59" i="14"/>
  <c r="L63" i="8" s="1"/>
  <c r="O59" i="14"/>
  <c r="R63" i="8" s="1"/>
  <c r="AH59" i="14"/>
  <c r="AK63" i="8" s="1"/>
  <c r="AN59" i="14"/>
  <c r="AQ63" i="8" s="1"/>
  <c r="Y59" i="14"/>
  <c r="AB63" i="8" s="1"/>
  <c r="AE59" i="14"/>
  <c r="AH63" i="8" s="1"/>
  <c r="L73" i="14"/>
  <c r="O74" i="8" s="1"/>
  <c r="AB73" i="14"/>
  <c r="AE74" i="8" s="1"/>
  <c r="R73" i="14"/>
  <c r="U74" i="8" s="1"/>
  <c r="AH73" i="14"/>
  <c r="AK74" i="8" s="1"/>
  <c r="S73" i="14"/>
  <c r="V74" i="8" s="1"/>
  <c r="AI73" i="14"/>
  <c r="AL74" i="8" s="1"/>
  <c r="I73" i="14"/>
  <c r="L74" i="8" s="1"/>
  <c r="P73" i="14"/>
  <c r="S74" i="8" s="1"/>
  <c r="AF73" i="14"/>
  <c r="AI74" i="8" s="1"/>
  <c r="V73" i="14"/>
  <c r="Y74" i="8" s="1"/>
  <c r="AL73" i="14"/>
  <c r="AO74" i="8" s="1"/>
  <c r="W73" i="14"/>
  <c r="Z74" i="8" s="1"/>
  <c r="AM73" i="14"/>
  <c r="AP74" i="8" s="1"/>
  <c r="Y73" i="14"/>
  <c r="AB74" i="8" s="1"/>
  <c r="Q73" i="14"/>
  <c r="T74" i="8" s="1"/>
  <c r="T73" i="14"/>
  <c r="W74" i="8" s="1"/>
  <c r="AJ73" i="14"/>
  <c r="AM74" i="8" s="1"/>
  <c r="J73" i="14"/>
  <c r="M74" i="8" s="1"/>
  <c r="Z73" i="14"/>
  <c r="AC74" i="8" s="1"/>
  <c r="AP73" i="14"/>
  <c r="AS74" i="8" s="1"/>
  <c r="K73" i="14"/>
  <c r="N74" i="8" s="1"/>
  <c r="AA73" i="14"/>
  <c r="AD74" i="8" s="1"/>
  <c r="AQ73" i="14"/>
  <c r="AO73" i="14"/>
  <c r="AR74" i="8" s="1"/>
  <c r="AG73" i="14"/>
  <c r="AJ74" i="8" s="1"/>
  <c r="AN73" i="14"/>
  <c r="AQ74" i="8" s="1"/>
  <c r="AD73" i="14"/>
  <c r="AG74" i="8" s="1"/>
  <c r="O73" i="14"/>
  <c r="R74" i="8" s="1"/>
  <c r="M73" i="14"/>
  <c r="P74" i="8" s="1"/>
  <c r="H73" i="14"/>
  <c r="K74" i="8" s="1"/>
  <c r="AE73" i="14"/>
  <c r="AH74" i="8" s="1"/>
  <c r="U73" i="14"/>
  <c r="X74" i="8" s="1"/>
  <c r="AK73" i="14"/>
  <c r="AN74" i="8" s="1"/>
  <c r="AC73" i="14"/>
  <c r="AF74" i="8" s="1"/>
  <c r="X73" i="14"/>
  <c r="AA74" i="8" s="1"/>
  <c r="N73" i="14"/>
  <c r="Q74" i="8" s="1"/>
  <c r="I74" i="14"/>
  <c r="L75" i="8" s="1"/>
  <c r="Y74" i="14"/>
  <c r="AB75" i="8" s="1"/>
  <c r="AO74" i="14"/>
  <c r="AR75" i="8" s="1"/>
  <c r="O74" i="14"/>
  <c r="R75" i="8" s="1"/>
  <c r="AE74" i="14"/>
  <c r="AH75" i="8" s="1"/>
  <c r="P74" i="14"/>
  <c r="S75" i="8" s="1"/>
  <c r="AF74" i="14"/>
  <c r="AI75" i="8" s="1"/>
  <c r="AL74" i="14"/>
  <c r="AO75" i="8" s="1"/>
  <c r="AD74" i="14"/>
  <c r="AG75" i="8" s="1"/>
  <c r="M74" i="14"/>
  <c r="P75" i="8" s="1"/>
  <c r="AC74" i="14"/>
  <c r="AF75" i="8" s="1"/>
  <c r="S74" i="14"/>
  <c r="V75" i="8" s="1"/>
  <c r="AI74" i="14"/>
  <c r="AL75" i="8" s="1"/>
  <c r="T74" i="14"/>
  <c r="W75" i="8" s="1"/>
  <c r="AJ74" i="14"/>
  <c r="AM75" i="8" s="1"/>
  <c r="Q74" i="14"/>
  <c r="T75" i="8" s="1"/>
  <c r="AG74" i="14"/>
  <c r="AJ75" i="8" s="1"/>
  <c r="W74" i="14"/>
  <c r="Z75" i="8" s="1"/>
  <c r="AM74" i="14"/>
  <c r="AP75" i="8" s="1"/>
  <c r="X74" i="14"/>
  <c r="AA75" i="8" s="1"/>
  <c r="AN74" i="14"/>
  <c r="AQ75" i="8" s="1"/>
  <c r="AH74" i="14"/>
  <c r="AK75" i="8" s="1"/>
  <c r="J74" i="14"/>
  <c r="M75" i="8" s="1"/>
  <c r="U74" i="14"/>
  <c r="X75" i="8" s="1"/>
  <c r="K74" i="14"/>
  <c r="N75" i="8" s="1"/>
  <c r="N74" i="14"/>
  <c r="Q75" i="8" s="1"/>
  <c r="AP74" i="14"/>
  <c r="AS75" i="8" s="1"/>
  <c r="Z74" i="14"/>
  <c r="AC75" i="8" s="1"/>
  <c r="AK74" i="14"/>
  <c r="AN75" i="8" s="1"/>
  <c r="AA74" i="14"/>
  <c r="AD75" i="8" s="1"/>
  <c r="L74" i="14"/>
  <c r="O75" i="8" s="1"/>
  <c r="V74" i="14"/>
  <c r="Y75" i="8" s="1"/>
  <c r="H74" i="14"/>
  <c r="K75" i="8" s="1"/>
  <c r="AQ74" i="14"/>
  <c r="AB74" i="14"/>
  <c r="AE75" i="8" s="1"/>
  <c r="R74" i="14"/>
  <c r="U75" i="8" s="1"/>
  <c r="W22" i="14"/>
  <c r="Z30" i="8" s="1"/>
  <c r="AM22" i="14"/>
  <c r="AP30" i="8" s="1"/>
  <c r="Q22" i="14"/>
  <c r="T30" i="8" s="1"/>
  <c r="AL22" i="14"/>
  <c r="AO30" i="8" s="1"/>
  <c r="AJ22" i="14"/>
  <c r="AM30" i="8" s="1"/>
  <c r="AF22" i="14"/>
  <c r="AI30" i="8" s="1"/>
  <c r="M22" i="14"/>
  <c r="P30" i="8" s="1"/>
  <c r="AO22" i="14"/>
  <c r="AR30" i="8" s="1"/>
  <c r="I22" i="14"/>
  <c r="L30" i="8" s="1"/>
  <c r="P22" i="14"/>
  <c r="S30" i="8" s="1"/>
  <c r="K22" i="14"/>
  <c r="N30" i="8" s="1"/>
  <c r="AA22" i="14"/>
  <c r="AD30" i="8" s="1"/>
  <c r="AQ22" i="14"/>
  <c r="V22" i="14"/>
  <c r="Y30" i="8" s="1"/>
  <c r="N22" i="14"/>
  <c r="Q30" i="8" s="1"/>
  <c r="AP22" i="14"/>
  <c r="AS30" i="8" s="1"/>
  <c r="J22" i="14"/>
  <c r="M30" i="8" s="1"/>
  <c r="AN22" i="14"/>
  <c r="AQ30" i="8" s="1"/>
  <c r="T22" i="14"/>
  <c r="W30" i="8" s="1"/>
  <c r="AK22" i="14"/>
  <c r="AN30" i="8" s="1"/>
  <c r="O22" i="14"/>
  <c r="R30" i="8" s="1"/>
  <c r="AE22" i="14"/>
  <c r="AH30" i="8" s="1"/>
  <c r="AB22" i="14"/>
  <c r="AE30" i="8" s="1"/>
  <c r="U22" i="14"/>
  <c r="X30" i="8" s="1"/>
  <c r="R22" i="14"/>
  <c r="U30" i="8" s="1"/>
  <c r="Z22" i="14"/>
  <c r="AC30" i="8" s="1"/>
  <c r="X22" i="14"/>
  <c r="AA30" i="8" s="1"/>
  <c r="AC22" i="14"/>
  <c r="AF30" i="8" s="1"/>
  <c r="Y22" i="14"/>
  <c r="AB30" i="8" s="1"/>
  <c r="S22" i="14"/>
  <c r="V30" i="8" s="1"/>
  <c r="AH22" i="14"/>
  <c r="AK30" i="8" s="1"/>
  <c r="AD22" i="14"/>
  <c r="AG30" i="8" s="1"/>
  <c r="AI22" i="14"/>
  <c r="AL30" i="8" s="1"/>
  <c r="L22" i="14"/>
  <c r="O30" i="8" s="1"/>
  <c r="H22" i="14"/>
  <c r="K30" i="8" s="1"/>
  <c r="AG22" i="14"/>
  <c r="AJ30" i="8" s="1"/>
  <c r="I15" i="14"/>
  <c r="L21" i="8" s="1"/>
  <c r="Y15" i="14"/>
  <c r="AB21" i="8" s="1"/>
  <c r="AO15" i="14"/>
  <c r="AR21" i="8" s="1"/>
  <c r="V15" i="14"/>
  <c r="Y21" i="8" s="1"/>
  <c r="AQ15" i="14"/>
  <c r="N15" i="14"/>
  <c r="Q21" i="8" s="1"/>
  <c r="AI15" i="14"/>
  <c r="AL21" i="8" s="1"/>
  <c r="AM15" i="14"/>
  <c r="AP21" i="8" s="1"/>
  <c r="AH15" i="14"/>
  <c r="AK21" i="8" s="1"/>
  <c r="T15" i="14"/>
  <c r="W21" i="8" s="1"/>
  <c r="M15" i="14"/>
  <c r="P21" i="8" s="1"/>
  <c r="AC15" i="14"/>
  <c r="AF21" i="8" s="1"/>
  <c r="AA15" i="14"/>
  <c r="AD21" i="8" s="1"/>
  <c r="S15" i="14"/>
  <c r="V21" i="8" s="1"/>
  <c r="AN15" i="14"/>
  <c r="AQ21" i="8" s="1"/>
  <c r="O15" i="14"/>
  <c r="R21" i="8" s="1"/>
  <c r="Q15" i="14"/>
  <c r="T21" i="8" s="1"/>
  <c r="AG15" i="14"/>
  <c r="AJ21" i="8" s="1"/>
  <c r="K15" i="14"/>
  <c r="N21" i="8" s="1"/>
  <c r="AF15" i="14"/>
  <c r="AI21" i="8" s="1"/>
  <c r="X15" i="14"/>
  <c r="AA21" i="8" s="1"/>
  <c r="R15" i="14"/>
  <c r="U21" i="8" s="1"/>
  <c r="L15" i="14"/>
  <c r="O21" i="8" s="1"/>
  <c r="Z15" i="14"/>
  <c r="AC21" i="8" s="1"/>
  <c r="J15" i="14"/>
  <c r="M21" i="8" s="1"/>
  <c r="AJ15" i="14"/>
  <c r="AM21" i="8" s="1"/>
  <c r="U15" i="14"/>
  <c r="X21" i="8" s="1"/>
  <c r="P15" i="14"/>
  <c r="S21" i="8" s="1"/>
  <c r="AK15" i="14"/>
  <c r="AN21" i="8" s="1"/>
  <c r="AL15" i="14"/>
  <c r="AO21" i="8" s="1"/>
  <c r="AB15" i="14"/>
  <c r="AE21" i="8" s="1"/>
  <c r="W15" i="14"/>
  <c r="Z21" i="8" s="1"/>
  <c r="AP15" i="14"/>
  <c r="AS21" i="8" s="1"/>
  <c r="AE15" i="14"/>
  <c r="AH21" i="8" s="1"/>
  <c r="AD15" i="14"/>
  <c r="AG21" i="8" s="1"/>
  <c r="H15" i="14"/>
  <c r="K21" i="8" s="1"/>
  <c r="W40" i="14"/>
  <c r="Z45" i="8" s="1"/>
  <c r="AM40" i="14"/>
  <c r="AP45" i="8" s="1"/>
  <c r="AC40" i="14"/>
  <c r="AF45" i="8" s="1"/>
  <c r="N40" i="14"/>
  <c r="Q45" i="8" s="1"/>
  <c r="AJ40" i="14"/>
  <c r="AM45" i="8" s="1"/>
  <c r="Q40" i="14"/>
  <c r="T45" i="8" s="1"/>
  <c r="AG40" i="14"/>
  <c r="AJ45" i="8" s="1"/>
  <c r="AK40" i="14"/>
  <c r="AN45" i="8" s="1"/>
  <c r="J40" i="14"/>
  <c r="M45" i="8" s="1"/>
  <c r="K40" i="14"/>
  <c r="N45" i="8" s="1"/>
  <c r="AA40" i="14"/>
  <c r="AD45" i="8" s="1"/>
  <c r="AQ40" i="14"/>
  <c r="M40" i="14"/>
  <c r="P45" i="8" s="1"/>
  <c r="AH40" i="14"/>
  <c r="AK45" i="8" s="1"/>
  <c r="T40" i="14"/>
  <c r="W45" i="8" s="1"/>
  <c r="AO40" i="14"/>
  <c r="AR45" i="8" s="1"/>
  <c r="AB40" i="14"/>
  <c r="AE45" i="8" s="1"/>
  <c r="AF40" i="14"/>
  <c r="AI45" i="8" s="1"/>
  <c r="O40" i="14"/>
  <c r="R45" i="8" s="1"/>
  <c r="AE40" i="14"/>
  <c r="AH45" i="8" s="1"/>
  <c r="R40" i="14"/>
  <c r="U45" i="8" s="1"/>
  <c r="AN40" i="14"/>
  <c r="AQ45" i="8" s="1"/>
  <c r="Y40" i="14"/>
  <c r="AB45" i="8" s="1"/>
  <c r="AL40" i="14"/>
  <c r="AO45" i="8" s="1"/>
  <c r="L40" i="14"/>
  <c r="O45" i="8" s="1"/>
  <c r="P40" i="14"/>
  <c r="S45" i="8" s="1"/>
  <c r="V40" i="14"/>
  <c r="Y45" i="8" s="1"/>
  <c r="U40" i="14"/>
  <c r="X45" i="8" s="1"/>
  <c r="S40" i="14"/>
  <c r="V45" i="8" s="1"/>
  <c r="Z40" i="14"/>
  <c r="AC45" i="8" s="1"/>
  <c r="AI40" i="14"/>
  <c r="AL45" i="8" s="1"/>
  <c r="I40" i="14"/>
  <c r="L45" i="8" s="1"/>
  <c r="AP40" i="14"/>
  <c r="AS45" i="8" s="1"/>
  <c r="H40" i="14"/>
  <c r="K45" i="8" s="1"/>
  <c r="X40" i="14"/>
  <c r="AA45" i="8" s="1"/>
  <c r="AD40" i="14"/>
  <c r="AG45" i="8" s="1"/>
  <c r="U46" i="14"/>
  <c r="X50" i="8" s="1"/>
  <c r="AK46" i="14"/>
  <c r="AN50" i="8" s="1"/>
  <c r="K46" i="14"/>
  <c r="N50" i="8" s="1"/>
  <c r="AF46" i="14"/>
  <c r="AI50" i="8" s="1"/>
  <c r="S46" i="14"/>
  <c r="V50" i="8" s="1"/>
  <c r="AN46" i="14"/>
  <c r="AQ50" i="8" s="1"/>
  <c r="T46" i="14"/>
  <c r="W50" i="8" s="1"/>
  <c r="AP46" i="14"/>
  <c r="AS50" i="8" s="1"/>
  <c r="I46" i="14"/>
  <c r="L50" i="8" s="1"/>
  <c r="Y46" i="14"/>
  <c r="AB50" i="8" s="1"/>
  <c r="AO46" i="14"/>
  <c r="AR50" i="8" s="1"/>
  <c r="P46" i="14"/>
  <c r="S50" i="8" s="1"/>
  <c r="AL46" i="14"/>
  <c r="AO50" i="8" s="1"/>
  <c r="X46" i="14"/>
  <c r="AA50" i="8" s="1"/>
  <c r="Z46" i="14"/>
  <c r="AC50" i="8" s="1"/>
  <c r="AB46" i="14"/>
  <c r="AE50" i="8" s="1"/>
  <c r="R46" i="14"/>
  <c r="U50" i="8" s="1"/>
  <c r="M46" i="14"/>
  <c r="P50" i="8" s="1"/>
  <c r="AC46" i="14"/>
  <c r="AF50" i="8" s="1"/>
  <c r="V46" i="14"/>
  <c r="Y50" i="8" s="1"/>
  <c r="AQ46" i="14"/>
  <c r="AD46" i="14"/>
  <c r="AG50" i="8" s="1"/>
  <c r="J46" i="14"/>
  <c r="M50" i="8" s="1"/>
  <c r="AE46" i="14"/>
  <c r="AH50" i="8" s="1"/>
  <c r="AM46" i="14"/>
  <c r="AP50" i="8" s="1"/>
  <c r="N46" i="14"/>
  <c r="Q50" i="8" s="1"/>
  <c r="AH46" i="14"/>
  <c r="AK50" i="8" s="1"/>
  <c r="AA46" i="14"/>
  <c r="AD50" i="8" s="1"/>
  <c r="AI46" i="14"/>
  <c r="AL50" i="8" s="1"/>
  <c r="O46" i="14"/>
  <c r="R50" i="8" s="1"/>
  <c r="Q46" i="14"/>
  <c r="T50" i="8" s="1"/>
  <c r="AJ46" i="14"/>
  <c r="AM50" i="8" s="1"/>
  <c r="W46" i="14"/>
  <c r="Z50" i="8" s="1"/>
  <c r="L46" i="14"/>
  <c r="O50" i="8" s="1"/>
  <c r="AG46" i="14"/>
  <c r="AJ50" i="8" s="1"/>
  <c r="H46" i="14"/>
  <c r="K50" i="8" s="1"/>
  <c r="T65" i="14"/>
  <c r="W69" i="8" s="1"/>
  <c r="AJ65" i="14"/>
  <c r="AM69" i="8" s="1"/>
  <c r="J65" i="14"/>
  <c r="M69" i="8" s="1"/>
  <c r="Z65" i="14"/>
  <c r="AC69" i="8" s="1"/>
  <c r="AP65" i="14"/>
  <c r="AS69" i="8" s="1"/>
  <c r="K65" i="14"/>
  <c r="N69" i="8" s="1"/>
  <c r="AA65" i="14"/>
  <c r="AD69" i="8" s="1"/>
  <c r="AQ65" i="14"/>
  <c r="AG65" i="14"/>
  <c r="AJ69" i="8" s="1"/>
  <c r="Y65" i="14"/>
  <c r="AB69" i="8" s="1"/>
  <c r="X65" i="14"/>
  <c r="AA69" i="8" s="1"/>
  <c r="AN65" i="14"/>
  <c r="AQ69" i="8" s="1"/>
  <c r="N65" i="14"/>
  <c r="Q69" i="8" s="1"/>
  <c r="AD65" i="14"/>
  <c r="AG69" i="8" s="1"/>
  <c r="O65" i="14"/>
  <c r="R69" i="8" s="1"/>
  <c r="AE65" i="14"/>
  <c r="AH69" i="8" s="1"/>
  <c r="AO65" i="14"/>
  <c r="AR69" i="8" s="1"/>
  <c r="L65" i="14"/>
  <c r="O69" i="8" s="1"/>
  <c r="AB65" i="14"/>
  <c r="AE69" i="8" s="1"/>
  <c r="R65" i="14"/>
  <c r="U69" i="8" s="1"/>
  <c r="AH65" i="14"/>
  <c r="AK69" i="8" s="1"/>
  <c r="S65" i="14"/>
  <c r="V69" i="8" s="1"/>
  <c r="AI65" i="14"/>
  <c r="AL69" i="8" s="1"/>
  <c r="AM65" i="14"/>
  <c r="AP69" i="8" s="1"/>
  <c r="I65" i="14"/>
  <c r="L69" i="8" s="1"/>
  <c r="AC65" i="14"/>
  <c r="AF69" i="8" s="1"/>
  <c r="AK65" i="14"/>
  <c r="AN69" i="8" s="1"/>
  <c r="U65" i="14"/>
  <c r="X69" i="8" s="1"/>
  <c r="P65" i="14"/>
  <c r="S69" i="8" s="1"/>
  <c r="Q65" i="14"/>
  <c r="T69" i="8" s="1"/>
  <c r="AF65" i="14"/>
  <c r="AI69" i="8" s="1"/>
  <c r="V65" i="14"/>
  <c r="Y69" i="8" s="1"/>
  <c r="AL65" i="14"/>
  <c r="AO69" i="8" s="1"/>
  <c r="W65" i="14"/>
  <c r="Z69" i="8" s="1"/>
  <c r="M65" i="14"/>
  <c r="P69" i="8" s="1"/>
  <c r="H65" i="14"/>
  <c r="K69" i="8" s="1"/>
  <c r="J63" i="14"/>
  <c r="M67" i="8" s="1"/>
  <c r="Z63" i="14"/>
  <c r="AC67" i="8" s="1"/>
  <c r="AP63" i="14"/>
  <c r="AS67" i="8" s="1"/>
  <c r="P63" i="14"/>
  <c r="S67" i="8" s="1"/>
  <c r="AF63" i="14"/>
  <c r="AI67" i="8" s="1"/>
  <c r="Q63" i="14"/>
  <c r="T67" i="8" s="1"/>
  <c r="AG63" i="14"/>
  <c r="AJ67" i="8" s="1"/>
  <c r="AM63" i="14"/>
  <c r="AP67" i="8" s="1"/>
  <c r="AE63" i="14"/>
  <c r="AH67" i="8" s="1"/>
  <c r="N63" i="14"/>
  <c r="Q67" i="8" s="1"/>
  <c r="AD63" i="14"/>
  <c r="AG67" i="8" s="1"/>
  <c r="T63" i="14"/>
  <c r="W67" i="8" s="1"/>
  <c r="AJ63" i="14"/>
  <c r="AM67" i="8" s="1"/>
  <c r="U63" i="14"/>
  <c r="X67" i="8" s="1"/>
  <c r="AK63" i="14"/>
  <c r="AN67" i="8" s="1"/>
  <c r="R63" i="14"/>
  <c r="U67" i="8" s="1"/>
  <c r="AH63" i="14"/>
  <c r="AK67" i="8" s="1"/>
  <c r="X63" i="14"/>
  <c r="AA67" i="8" s="1"/>
  <c r="AN63" i="14"/>
  <c r="AQ67" i="8" s="1"/>
  <c r="I63" i="14"/>
  <c r="L67" i="8" s="1"/>
  <c r="Y63" i="14"/>
  <c r="AB67" i="8" s="1"/>
  <c r="AO63" i="14"/>
  <c r="AR67" i="8" s="1"/>
  <c r="W63" i="14"/>
  <c r="Z67" i="8" s="1"/>
  <c r="AI63" i="14"/>
  <c r="AL67" i="8" s="1"/>
  <c r="V63" i="14"/>
  <c r="Y67" i="8" s="1"/>
  <c r="L63" i="14"/>
  <c r="O67" i="8" s="1"/>
  <c r="AL63" i="14"/>
  <c r="AO67" i="8" s="1"/>
  <c r="AB63" i="14"/>
  <c r="AE67" i="8" s="1"/>
  <c r="M63" i="14"/>
  <c r="P67" i="8" s="1"/>
  <c r="H63" i="14"/>
  <c r="K67" i="8" s="1"/>
  <c r="K63" i="14"/>
  <c r="N67" i="8" s="1"/>
  <c r="AC63" i="14"/>
  <c r="AF67" i="8" s="1"/>
  <c r="O63" i="14"/>
  <c r="R67" i="8" s="1"/>
  <c r="S63" i="14"/>
  <c r="V67" i="8" s="1"/>
  <c r="AQ63" i="14"/>
  <c r="AA63" i="14"/>
  <c r="AD67" i="8" s="1"/>
  <c r="Q24" i="14"/>
  <c r="T32" i="8" s="1"/>
  <c r="AG24" i="14"/>
  <c r="AJ32" i="8" s="1"/>
  <c r="K24" i="14"/>
  <c r="N32" i="8" s="1"/>
  <c r="AF24" i="14"/>
  <c r="AI32" i="8" s="1"/>
  <c r="W24" i="14"/>
  <c r="Z32" i="8" s="1"/>
  <c r="S24" i="14"/>
  <c r="V32" i="8" s="1"/>
  <c r="AB24" i="14"/>
  <c r="AE32" i="8" s="1"/>
  <c r="J24" i="14"/>
  <c r="M32" i="8" s="1"/>
  <c r="U24" i="14"/>
  <c r="X32" i="8" s="1"/>
  <c r="AK24" i="14"/>
  <c r="AN32" i="8" s="1"/>
  <c r="P24" i="14"/>
  <c r="S32" i="8" s="1"/>
  <c r="AL24" i="14"/>
  <c r="AO32" i="8" s="1"/>
  <c r="AD24" i="14"/>
  <c r="AG32" i="8" s="1"/>
  <c r="Z24" i="14"/>
  <c r="AC32" i="8" s="1"/>
  <c r="AI24" i="14"/>
  <c r="AL32" i="8" s="1"/>
  <c r="AM24" i="14"/>
  <c r="AP32" i="8" s="1"/>
  <c r="I24" i="14"/>
  <c r="L32" i="8" s="1"/>
  <c r="Y24" i="14"/>
  <c r="AB32" i="8" s="1"/>
  <c r="AO24" i="14"/>
  <c r="AR32" i="8" s="1"/>
  <c r="V24" i="14"/>
  <c r="Y32" i="8" s="1"/>
  <c r="AQ24" i="14"/>
  <c r="AJ24" i="14"/>
  <c r="AM32" i="8" s="1"/>
  <c r="AH24" i="14"/>
  <c r="AK32" i="8" s="1"/>
  <c r="N24" i="14"/>
  <c r="Q32" i="8" s="1"/>
  <c r="AP24" i="14"/>
  <c r="AS32" i="8" s="1"/>
  <c r="X24" i="14"/>
  <c r="AA32" i="8" s="1"/>
  <c r="R24" i="14"/>
  <c r="U32" i="8" s="1"/>
  <c r="M24" i="14"/>
  <c r="P32" i="8" s="1"/>
  <c r="AE24" i="14"/>
  <c r="AH32" i="8" s="1"/>
  <c r="AC24" i="14"/>
  <c r="AF32" i="8" s="1"/>
  <c r="AA24" i="14"/>
  <c r="AD32" i="8" s="1"/>
  <c r="O24" i="14"/>
  <c r="R32" i="8" s="1"/>
  <c r="L24" i="14"/>
  <c r="O32" i="8" s="1"/>
  <c r="H24" i="14"/>
  <c r="K32" i="8" s="1"/>
  <c r="AN24" i="14"/>
  <c r="AQ32" i="8" s="1"/>
  <c r="T24" i="14"/>
  <c r="W32" i="8" s="1"/>
  <c r="S17" i="14"/>
  <c r="V23" i="8" s="1"/>
  <c r="AI17" i="14"/>
  <c r="AL23" i="8" s="1"/>
  <c r="P17" i="14"/>
  <c r="S23" i="8" s="1"/>
  <c r="AK17" i="14"/>
  <c r="AN23" i="8" s="1"/>
  <c r="AC17" i="14"/>
  <c r="AF23" i="8" s="1"/>
  <c r="L17" i="14"/>
  <c r="O23" i="8" s="1"/>
  <c r="T17" i="14"/>
  <c r="W23" i="8" s="1"/>
  <c r="N17" i="14"/>
  <c r="Q23" i="8" s="1"/>
  <c r="Y17" i="14"/>
  <c r="AB23" i="8" s="1"/>
  <c r="W17" i="14"/>
  <c r="Z23" i="8" s="1"/>
  <c r="AM17" i="14"/>
  <c r="AP23" i="8" s="1"/>
  <c r="U17" i="14"/>
  <c r="X23" i="8" s="1"/>
  <c r="AP17" i="14"/>
  <c r="AS23" i="8" s="1"/>
  <c r="M17" i="14"/>
  <c r="P23" i="8" s="1"/>
  <c r="AH17" i="14"/>
  <c r="AK23" i="8" s="1"/>
  <c r="V17" i="14"/>
  <c r="Y23" i="8" s="1"/>
  <c r="Q17" i="14"/>
  <c r="T23" i="8" s="1"/>
  <c r="AD17" i="14"/>
  <c r="AG23" i="8" s="1"/>
  <c r="H17" i="14"/>
  <c r="K23" i="8" s="1"/>
  <c r="K17" i="14"/>
  <c r="N23" i="8" s="1"/>
  <c r="AA17" i="14"/>
  <c r="AD23" i="8" s="1"/>
  <c r="AQ17" i="14"/>
  <c r="Z17" i="14"/>
  <c r="AC23" i="8" s="1"/>
  <c r="R17" i="14"/>
  <c r="U23" i="8" s="1"/>
  <c r="AN17" i="14"/>
  <c r="AQ23" i="8" s="1"/>
  <c r="AG17" i="14"/>
  <c r="AJ23" i="8" s="1"/>
  <c r="AB17" i="14"/>
  <c r="AE23" i="8" s="1"/>
  <c r="AO17" i="14"/>
  <c r="AR23" i="8" s="1"/>
  <c r="AJ17" i="14"/>
  <c r="AM23" i="8" s="1"/>
  <c r="J17" i="14"/>
  <c r="M23" i="8" s="1"/>
  <c r="AL17" i="14"/>
  <c r="AO23" i="8" s="1"/>
  <c r="O17" i="14"/>
  <c r="R23" i="8" s="1"/>
  <c r="AF17" i="14"/>
  <c r="AI23" i="8" s="1"/>
  <c r="I17" i="14"/>
  <c r="L23" i="8" s="1"/>
  <c r="AE17" i="14"/>
  <c r="AH23" i="8" s="1"/>
  <c r="X17" i="14"/>
  <c r="AA23" i="8" s="1"/>
  <c r="U93" i="14"/>
  <c r="X90" i="8" s="1"/>
  <c r="AK93" i="14"/>
  <c r="AN90" i="8" s="1"/>
  <c r="S93" i="14"/>
  <c r="V90" i="8" s="1"/>
  <c r="AI93" i="14"/>
  <c r="AL90" i="8" s="1"/>
  <c r="I93" i="14"/>
  <c r="L90" i="8" s="1"/>
  <c r="Y93" i="14"/>
  <c r="AB90" i="8" s="1"/>
  <c r="AO93" i="14"/>
  <c r="AR90" i="8" s="1"/>
  <c r="W93" i="14"/>
  <c r="Z90" i="8" s="1"/>
  <c r="AM93" i="14"/>
  <c r="AP90" i="8" s="1"/>
  <c r="M93" i="14"/>
  <c r="P90" i="8" s="1"/>
  <c r="AC93" i="14"/>
  <c r="AF90" i="8" s="1"/>
  <c r="AA93" i="14"/>
  <c r="AD90" i="8" s="1"/>
  <c r="T93" i="14"/>
  <c r="W90" i="8" s="1"/>
  <c r="AJ93" i="14"/>
  <c r="AM90" i="8" s="1"/>
  <c r="N93" i="14"/>
  <c r="Q90" i="8" s="1"/>
  <c r="Q93" i="14"/>
  <c r="T90" i="8" s="1"/>
  <c r="AE93" i="14"/>
  <c r="AH90" i="8" s="1"/>
  <c r="X93" i="14"/>
  <c r="AA90" i="8" s="1"/>
  <c r="AN93" i="14"/>
  <c r="AQ90" i="8" s="1"/>
  <c r="V93" i="14"/>
  <c r="Y90" i="8" s="1"/>
  <c r="AD93" i="14"/>
  <c r="AG90" i="8" s="1"/>
  <c r="R93" i="14"/>
  <c r="U90" i="8" s="1"/>
  <c r="AG93" i="14"/>
  <c r="AJ90" i="8" s="1"/>
  <c r="K93" i="14"/>
  <c r="N90" i="8" s="1"/>
  <c r="AQ93" i="14"/>
  <c r="L93" i="14"/>
  <c r="O90" i="8" s="1"/>
  <c r="AB93" i="14"/>
  <c r="AE90" i="8" s="1"/>
  <c r="AL93" i="14"/>
  <c r="AO90" i="8" s="1"/>
  <c r="J93" i="14"/>
  <c r="M90" i="8" s="1"/>
  <c r="H93" i="14"/>
  <c r="K90" i="8" s="1"/>
  <c r="AH93" i="14"/>
  <c r="AK90" i="8" s="1"/>
  <c r="O93" i="14"/>
  <c r="R90" i="8" s="1"/>
  <c r="P93" i="14"/>
  <c r="S90" i="8" s="1"/>
  <c r="AF93" i="14"/>
  <c r="AI90" i="8" s="1"/>
  <c r="Z93" i="14"/>
  <c r="AC90" i="8" s="1"/>
  <c r="AP93" i="14"/>
  <c r="AS90" i="8" s="1"/>
  <c r="T41" i="14"/>
  <c r="W46" i="8" s="1"/>
  <c r="AJ41" i="14"/>
  <c r="AM46" i="8" s="1"/>
  <c r="V41" i="14"/>
  <c r="Y46" i="8" s="1"/>
  <c r="AQ41" i="14"/>
  <c r="S41" i="14"/>
  <c r="V46" i="8" s="1"/>
  <c r="AD41" i="14"/>
  <c r="AG46" i="8" s="1"/>
  <c r="AE41" i="14"/>
  <c r="AH46" i="8" s="1"/>
  <c r="AI41" i="14"/>
  <c r="AL46" i="8" s="1"/>
  <c r="X41" i="14"/>
  <c r="AA46" i="8" s="1"/>
  <c r="AN41" i="14"/>
  <c r="AQ46" i="8" s="1"/>
  <c r="AA41" i="14"/>
  <c r="AD46" i="8" s="1"/>
  <c r="Z41" i="14"/>
  <c r="AC46" i="8" s="1"/>
  <c r="I41" i="14"/>
  <c r="L46" i="8" s="1"/>
  <c r="AK41" i="14"/>
  <c r="AN46" i="8" s="1"/>
  <c r="J41" i="14"/>
  <c r="M46" i="8" s="1"/>
  <c r="AM41" i="14"/>
  <c r="AP46" i="8" s="1"/>
  <c r="N41" i="14"/>
  <c r="Q46" i="8" s="1"/>
  <c r="L41" i="14"/>
  <c r="O46" i="8" s="1"/>
  <c r="AB41" i="14"/>
  <c r="AE46" i="8" s="1"/>
  <c r="K41" i="14"/>
  <c r="N46" i="8" s="1"/>
  <c r="AG41" i="14"/>
  <c r="AJ46" i="8" s="1"/>
  <c r="AH41" i="14"/>
  <c r="AK46" i="8" s="1"/>
  <c r="O41" i="14"/>
  <c r="R46" i="8" s="1"/>
  <c r="R41" i="14"/>
  <c r="U46" i="8" s="1"/>
  <c r="AP41" i="14"/>
  <c r="AS46" i="8" s="1"/>
  <c r="AC41" i="14"/>
  <c r="AF46" i="8" s="1"/>
  <c r="AF41" i="14"/>
  <c r="AI46" i="8" s="1"/>
  <c r="Q41" i="14"/>
  <c r="T46" i="8" s="1"/>
  <c r="AL41" i="14"/>
  <c r="AO46" i="8" s="1"/>
  <c r="M41" i="14"/>
  <c r="P46" i="8" s="1"/>
  <c r="W41" i="14"/>
  <c r="Z46" i="8" s="1"/>
  <c r="AO41" i="14"/>
  <c r="AR46" i="8" s="1"/>
  <c r="Y41" i="14"/>
  <c r="AB46" i="8" s="1"/>
  <c r="H41" i="14"/>
  <c r="K46" i="8" s="1"/>
  <c r="U41" i="14"/>
  <c r="X46" i="8" s="1"/>
  <c r="P41" i="14"/>
  <c r="S46" i="8" s="1"/>
  <c r="R55" i="14"/>
  <c r="U59" i="8" s="1"/>
  <c r="AH55" i="14"/>
  <c r="AK59" i="8" s="1"/>
  <c r="X55" i="14"/>
  <c r="AA59" i="8" s="1"/>
  <c r="AN55" i="14"/>
  <c r="AQ59" i="8" s="1"/>
  <c r="I55" i="14"/>
  <c r="L59" i="8" s="1"/>
  <c r="Y55" i="14"/>
  <c r="AB59" i="8" s="1"/>
  <c r="AO55" i="14"/>
  <c r="AR59" i="8" s="1"/>
  <c r="V55" i="14"/>
  <c r="Y59" i="8" s="1"/>
  <c r="AL55" i="14"/>
  <c r="AO59" i="8" s="1"/>
  <c r="L55" i="14"/>
  <c r="O59" i="8" s="1"/>
  <c r="AB55" i="14"/>
  <c r="AE59" i="8" s="1"/>
  <c r="M55" i="14"/>
  <c r="P59" i="8" s="1"/>
  <c r="AC55" i="14"/>
  <c r="AF59" i="8" s="1"/>
  <c r="O55" i="14"/>
  <c r="R59" i="8" s="1"/>
  <c r="H55" i="14"/>
  <c r="K59" i="8" s="1"/>
  <c r="AQ55" i="14"/>
  <c r="J55" i="14"/>
  <c r="M59" i="8" s="1"/>
  <c r="Z55" i="14"/>
  <c r="AC59" i="8" s="1"/>
  <c r="AP55" i="14"/>
  <c r="AS59" i="8" s="1"/>
  <c r="P55" i="14"/>
  <c r="S59" i="8" s="1"/>
  <c r="AF55" i="14"/>
  <c r="AI59" i="8" s="1"/>
  <c r="Q55" i="14"/>
  <c r="T59" i="8" s="1"/>
  <c r="AG55" i="14"/>
  <c r="AJ59" i="8" s="1"/>
  <c r="AE55" i="14"/>
  <c r="AH59" i="8" s="1"/>
  <c r="W55" i="14"/>
  <c r="Z59" i="8" s="1"/>
  <c r="S55" i="14"/>
  <c r="V59" i="8" s="1"/>
  <c r="N55" i="14"/>
  <c r="Q59" i="8" s="1"/>
  <c r="T55" i="14"/>
  <c r="W59" i="8" s="1"/>
  <c r="AD55" i="14"/>
  <c r="AG59" i="8" s="1"/>
  <c r="AJ55" i="14"/>
  <c r="AM59" i="8" s="1"/>
  <c r="U55" i="14"/>
  <c r="X59" i="8" s="1"/>
  <c r="AM55" i="14"/>
  <c r="AP59" i="8" s="1"/>
  <c r="K55" i="14"/>
  <c r="N59" i="8" s="1"/>
  <c r="AI55" i="14"/>
  <c r="AL59" i="8" s="1"/>
  <c r="AK55" i="14"/>
  <c r="AN59" i="8" s="1"/>
  <c r="AA55" i="14"/>
  <c r="AD59" i="8" s="1"/>
  <c r="O30" i="14"/>
  <c r="R36" i="8" s="1"/>
  <c r="AE30" i="14"/>
  <c r="AH36" i="8" s="1"/>
  <c r="N30" i="14"/>
  <c r="Q36" i="8" s="1"/>
  <c r="AJ30" i="14"/>
  <c r="AM36" i="8" s="1"/>
  <c r="L30" i="14"/>
  <c r="O36" i="8" s="1"/>
  <c r="AN30" i="14"/>
  <c r="AQ36" i="8" s="1"/>
  <c r="AK30" i="14"/>
  <c r="AN36" i="8" s="1"/>
  <c r="Q30" i="14"/>
  <c r="T36" i="8" s="1"/>
  <c r="AB30" i="14"/>
  <c r="AE36" i="8" s="1"/>
  <c r="S30" i="14"/>
  <c r="V36" i="8" s="1"/>
  <c r="AI30" i="14"/>
  <c r="AL36" i="8" s="1"/>
  <c r="T30" i="14"/>
  <c r="W36" i="8" s="1"/>
  <c r="AO30" i="14"/>
  <c r="AR36" i="8" s="1"/>
  <c r="R30" i="14"/>
  <c r="U36" i="8" s="1"/>
  <c r="P30" i="14"/>
  <c r="S36" i="8" s="1"/>
  <c r="X30" i="14"/>
  <c r="AA36" i="8" s="1"/>
  <c r="W30" i="14"/>
  <c r="Z36" i="8" s="1"/>
  <c r="AM30" i="14"/>
  <c r="AP36" i="8" s="1"/>
  <c r="Y30" i="14"/>
  <c r="AB36" i="8" s="1"/>
  <c r="Z30" i="14"/>
  <c r="AC36" i="8" s="1"/>
  <c r="V30" i="14"/>
  <c r="Y36" i="8" s="1"/>
  <c r="AF30" i="14"/>
  <c r="AI36" i="8" s="1"/>
  <c r="M30" i="14"/>
  <c r="P36" i="8" s="1"/>
  <c r="U30" i="14"/>
  <c r="X36" i="8" s="1"/>
  <c r="K30" i="14"/>
  <c r="N36" i="8" s="1"/>
  <c r="AD30" i="14"/>
  <c r="AG36" i="8" s="1"/>
  <c r="H30" i="14"/>
  <c r="K36" i="8" s="1"/>
  <c r="AA30" i="14"/>
  <c r="AD36" i="8" s="1"/>
  <c r="AG30" i="14"/>
  <c r="AJ36" i="8" s="1"/>
  <c r="J30" i="14"/>
  <c r="M36" i="8" s="1"/>
  <c r="AQ30" i="14"/>
  <c r="AC30" i="14"/>
  <c r="AF36" i="8" s="1"/>
  <c r="AL30" i="14"/>
  <c r="AO36" i="8" s="1"/>
  <c r="I30" i="14"/>
  <c r="L36" i="8" s="1"/>
  <c r="AP30" i="14"/>
  <c r="AS36" i="8" s="1"/>
  <c r="AH30" i="14"/>
  <c r="AK36" i="8" s="1"/>
  <c r="T23" i="14"/>
  <c r="W31" i="8" s="1"/>
  <c r="AJ23" i="14"/>
  <c r="AM31" i="8" s="1"/>
  <c r="Y23" i="14"/>
  <c r="AB31" i="8" s="1"/>
  <c r="AC23" i="14"/>
  <c r="AF31" i="8" s="1"/>
  <c r="Z23" i="14"/>
  <c r="AC31" i="8" s="1"/>
  <c r="AH23" i="14"/>
  <c r="AK31" i="8" s="1"/>
  <c r="X23" i="14"/>
  <c r="AA31" i="8" s="1"/>
  <c r="AN23" i="14"/>
  <c r="AQ31" i="8" s="1"/>
  <c r="I23" i="14"/>
  <c r="L31" i="8" s="1"/>
  <c r="AD23" i="14"/>
  <c r="AG31" i="8" s="1"/>
  <c r="AK23" i="14"/>
  <c r="AN31" i="8" s="1"/>
  <c r="AG23" i="14"/>
  <c r="AJ31" i="8" s="1"/>
  <c r="M23" i="14"/>
  <c r="P31" i="8" s="1"/>
  <c r="AP23" i="14"/>
  <c r="AS31" i="8" s="1"/>
  <c r="J23" i="14"/>
  <c r="M31" i="8" s="1"/>
  <c r="W23" i="14"/>
  <c r="Z31" i="8" s="1"/>
  <c r="L23" i="14"/>
  <c r="O31" i="8" s="1"/>
  <c r="AB23" i="14"/>
  <c r="AE31" i="8" s="1"/>
  <c r="N23" i="14"/>
  <c r="Q31" i="8" s="1"/>
  <c r="AI23" i="14"/>
  <c r="AL31" i="8" s="1"/>
  <c r="O23" i="14"/>
  <c r="R31" i="8" s="1"/>
  <c r="AQ23" i="14"/>
  <c r="K23" i="14"/>
  <c r="N31" i="8" s="1"/>
  <c r="AM23" i="14"/>
  <c r="AP31" i="8" s="1"/>
  <c r="U23" i="14"/>
  <c r="X31" i="8" s="1"/>
  <c r="AE23" i="14"/>
  <c r="AH31" i="8" s="1"/>
  <c r="AL23" i="14"/>
  <c r="AO31" i="8" s="1"/>
  <c r="H23" i="14"/>
  <c r="K31" i="8" s="1"/>
  <c r="AF23" i="14"/>
  <c r="AI31" i="8" s="1"/>
  <c r="S23" i="14"/>
  <c r="V31" i="8" s="1"/>
  <c r="Q23" i="14"/>
  <c r="T31" i="8" s="1"/>
  <c r="AO23" i="14"/>
  <c r="AR31" i="8" s="1"/>
  <c r="V23" i="14"/>
  <c r="Y31" i="8" s="1"/>
  <c r="R23" i="14"/>
  <c r="U31" i="8" s="1"/>
  <c r="AA23" i="14"/>
  <c r="AD31" i="8" s="1"/>
  <c r="P23" i="14"/>
  <c r="S31" i="8" s="1"/>
  <c r="Q66" i="14"/>
  <c r="T70" i="8" s="1"/>
  <c r="AG66" i="14"/>
  <c r="AJ70" i="8" s="1"/>
  <c r="W66" i="14"/>
  <c r="Z70" i="8" s="1"/>
  <c r="AM66" i="14"/>
  <c r="AP70" i="8" s="1"/>
  <c r="X66" i="14"/>
  <c r="AA70" i="8" s="1"/>
  <c r="AN66" i="14"/>
  <c r="AQ70" i="8" s="1"/>
  <c r="U66" i="14"/>
  <c r="X70" i="8" s="1"/>
  <c r="AK66" i="14"/>
  <c r="AN70" i="8" s="1"/>
  <c r="K66" i="14"/>
  <c r="N70" i="8" s="1"/>
  <c r="AA66" i="14"/>
  <c r="AD70" i="8" s="1"/>
  <c r="AQ66" i="14"/>
  <c r="L66" i="14"/>
  <c r="O70" i="8" s="1"/>
  <c r="AB66" i="14"/>
  <c r="AE70" i="8" s="1"/>
  <c r="N66" i="14"/>
  <c r="Q70" i="8" s="1"/>
  <c r="I66" i="14"/>
  <c r="L70" i="8" s="1"/>
  <c r="Y66" i="14"/>
  <c r="AB70" i="8" s="1"/>
  <c r="AO66" i="14"/>
  <c r="AR70" i="8" s="1"/>
  <c r="O66" i="14"/>
  <c r="R70" i="8" s="1"/>
  <c r="AE66" i="14"/>
  <c r="AH70" i="8" s="1"/>
  <c r="P66" i="14"/>
  <c r="S70" i="8" s="1"/>
  <c r="AF66" i="14"/>
  <c r="AI70" i="8" s="1"/>
  <c r="AD66" i="14"/>
  <c r="AG70" i="8" s="1"/>
  <c r="V66" i="14"/>
  <c r="Y70" i="8" s="1"/>
  <c r="AC66" i="14"/>
  <c r="AF70" i="8" s="1"/>
  <c r="S66" i="14"/>
  <c r="V70" i="8" s="1"/>
  <c r="H66" i="14"/>
  <c r="K70" i="8" s="1"/>
  <c r="AH66" i="14"/>
  <c r="AK70" i="8" s="1"/>
  <c r="AI66" i="14"/>
  <c r="AL70" i="8" s="1"/>
  <c r="T66" i="14"/>
  <c r="W70" i="8" s="1"/>
  <c r="AL66" i="14"/>
  <c r="AO70" i="8" s="1"/>
  <c r="J66" i="14"/>
  <c r="M70" i="8" s="1"/>
  <c r="AJ66" i="14"/>
  <c r="AM70" i="8" s="1"/>
  <c r="Z66" i="14"/>
  <c r="AC70" i="8" s="1"/>
  <c r="R66" i="14"/>
  <c r="U70" i="8" s="1"/>
  <c r="M66" i="14"/>
  <c r="P70" i="8" s="1"/>
  <c r="AP66" i="14"/>
  <c r="AS70" i="8" s="1"/>
  <c r="K52" i="14"/>
  <c r="N56" i="8" s="1"/>
  <c r="AA52" i="14"/>
  <c r="AD56" i="8" s="1"/>
  <c r="AQ52" i="14"/>
  <c r="Q52" i="14"/>
  <c r="T56" i="8" s="1"/>
  <c r="AG52" i="14"/>
  <c r="AJ56" i="8" s="1"/>
  <c r="R52" i="14"/>
  <c r="U56" i="8" s="1"/>
  <c r="AH52" i="14"/>
  <c r="AK56" i="8" s="1"/>
  <c r="AN52" i="14"/>
  <c r="AQ56" i="8" s="1"/>
  <c r="AF52" i="14"/>
  <c r="AI56" i="8" s="1"/>
  <c r="O52" i="14"/>
  <c r="R56" i="8" s="1"/>
  <c r="AE52" i="14"/>
  <c r="AH56" i="8" s="1"/>
  <c r="U52" i="14"/>
  <c r="X56" i="8" s="1"/>
  <c r="AK52" i="14"/>
  <c r="AN56" i="8" s="1"/>
  <c r="V52" i="14"/>
  <c r="Y56" i="8" s="1"/>
  <c r="AL52" i="14"/>
  <c r="AO56" i="8" s="1"/>
  <c r="T52" i="14"/>
  <c r="W56" i="8" s="1"/>
  <c r="S52" i="14"/>
  <c r="V56" i="8" s="1"/>
  <c r="AI52" i="14"/>
  <c r="AL56" i="8" s="1"/>
  <c r="I52" i="14"/>
  <c r="L56" i="8" s="1"/>
  <c r="Y52" i="14"/>
  <c r="AB56" i="8" s="1"/>
  <c r="AO52" i="14"/>
  <c r="AR56" i="8" s="1"/>
  <c r="J52" i="14"/>
  <c r="M56" i="8" s="1"/>
  <c r="Z52" i="14"/>
  <c r="AC56" i="8" s="1"/>
  <c r="AP52" i="14"/>
  <c r="AS56" i="8" s="1"/>
  <c r="AM52" i="14"/>
  <c r="AP56" i="8" s="1"/>
  <c r="AD52" i="14"/>
  <c r="AG56" i="8" s="1"/>
  <c r="P52" i="14"/>
  <c r="S56" i="8" s="1"/>
  <c r="H52" i="14"/>
  <c r="K56" i="8" s="1"/>
  <c r="L52" i="14"/>
  <c r="O56" i="8" s="1"/>
  <c r="X52" i="14"/>
  <c r="AA56" i="8" s="1"/>
  <c r="AB52" i="14"/>
  <c r="AE56" i="8" s="1"/>
  <c r="M52" i="14"/>
  <c r="P56" i="8" s="1"/>
  <c r="AJ52" i="14"/>
  <c r="AM56" i="8" s="1"/>
  <c r="W52" i="14"/>
  <c r="Z56" i="8" s="1"/>
  <c r="AC52" i="14"/>
  <c r="AF56" i="8" s="1"/>
  <c r="N52" i="14"/>
  <c r="Q56" i="8" s="1"/>
  <c r="I97" i="14"/>
  <c r="L94" i="8" s="1"/>
  <c r="Y97" i="14"/>
  <c r="AB94" i="8" s="1"/>
  <c r="AO97" i="14"/>
  <c r="AR94" i="8" s="1"/>
  <c r="W97" i="14"/>
  <c r="Z94" i="8" s="1"/>
  <c r="AM97" i="14"/>
  <c r="AP94" i="8" s="1"/>
  <c r="M97" i="14"/>
  <c r="P94" i="8" s="1"/>
  <c r="AC97" i="14"/>
  <c r="AF94" i="8" s="1"/>
  <c r="K97" i="14"/>
  <c r="N94" i="8" s="1"/>
  <c r="AA97" i="14"/>
  <c r="AD94" i="8" s="1"/>
  <c r="AQ97" i="14"/>
  <c r="Q97" i="14"/>
  <c r="T94" i="8" s="1"/>
  <c r="AG97" i="14"/>
  <c r="AJ94" i="8" s="1"/>
  <c r="O97" i="14"/>
  <c r="R94" i="8" s="1"/>
  <c r="X97" i="14"/>
  <c r="AA94" i="8" s="1"/>
  <c r="AN97" i="14"/>
  <c r="AQ94" i="8" s="1"/>
  <c r="S97" i="14"/>
  <c r="V94" i="8" s="1"/>
  <c r="L97" i="14"/>
  <c r="O94" i="8" s="1"/>
  <c r="AB97" i="14"/>
  <c r="AE94" i="8" s="1"/>
  <c r="J97" i="14"/>
  <c r="M94" i="8" s="1"/>
  <c r="H97" i="14"/>
  <c r="K94" i="8" s="1"/>
  <c r="R97" i="14"/>
  <c r="U94" i="8" s="1"/>
  <c r="U97" i="14"/>
  <c r="X94" i="8" s="1"/>
  <c r="AE97" i="14"/>
  <c r="AH94" i="8" s="1"/>
  <c r="P97" i="14"/>
  <c r="S94" i="8" s="1"/>
  <c r="AF97" i="14"/>
  <c r="AI94" i="8" s="1"/>
  <c r="Z97" i="14"/>
  <c r="AC94" i="8" s="1"/>
  <c r="N97" i="14"/>
  <c r="Q94" i="8" s="1"/>
  <c r="AH97" i="14"/>
  <c r="AK94" i="8" s="1"/>
  <c r="V97" i="14"/>
  <c r="Y94" i="8" s="1"/>
  <c r="AK97" i="14"/>
  <c r="AN94" i="8" s="1"/>
  <c r="AI97" i="14"/>
  <c r="AL94" i="8" s="1"/>
  <c r="T97" i="14"/>
  <c r="W94" i="8" s="1"/>
  <c r="AJ97" i="14"/>
  <c r="AM94" i="8" s="1"/>
  <c r="AP97" i="14"/>
  <c r="AS94" i="8" s="1"/>
  <c r="AD97" i="14"/>
  <c r="AG94" i="8" s="1"/>
  <c r="AL97" i="14"/>
  <c r="AO94" i="8" s="1"/>
  <c r="O48" i="14"/>
  <c r="R52" i="8" s="1"/>
  <c r="AE48" i="14"/>
  <c r="AH52" i="8" s="1"/>
  <c r="Z48" i="14"/>
  <c r="AC52" i="8" s="1"/>
  <c r="M48" i="14"/>
  <c r="P52" i="8" s="1"/>
  <c r="AH48" i="14"/>
  <c r="AK52" i="8" s="1"/>
  <c r="N48" i="14"/>
  <c r="Q52" i="8" s="1"/>
  <c r="AJ48" i="14"/>
  <c r="AM52" i="8" s="1"/>
  <c r="V48" i="14"/>
  <c r="Y52" i="8" s="1"/>
  <c r="L48" i="14"/>
  <c r="O52" i="8" s="1"/>
  <c r="S48" i="14"/>
  <c r="V52" i="8" s="1"/>
  <c r="AI48" i="14"/>
  <c r="AL52" i="8" s="1"/>
  <c r="J48" i="14"/>
  <c r="M52" i="8" s="1"/>
  <c r="AF48" i="14"/>
  <c r="AI52" i="8" s="1"/>
  <c r="R48" i="14"/>
  <c r="U52" i="8" s="1"/>
  <c r="AN48" i="14"/>
  <c r="AQ52" i="8" s="1"/>
  <c r="T48" i="14"/>
  <c r="W52" i="8" s="1"/>
  <c r="AO48" i="14"/>
  <c r="AR52" i="8" s="1"/>
  <c r="AG48" i="14"/>
  <c r="AJ52" i="8" s="1"/>
  <c r="W48" i="14"/>
  <c r="Z52" i="8" s="1"/>
  <c r="AM48" i="14"/>
  <c r="AP52" i="8" s="1"/>
  <c r="P48" i="14"/>
  <c r="S52" i="8" s="1"/>
  <c r="AK48" i="14"/>
  <c r="AN52" i="8" s="1"/>
  <c r="X48" i="14"/>
  <c r="AA52" i="8" s="1"/>
  <c r="Y48" i="14"/>
  <c r="AB52" i="8" s="1"/>
  <c r="AQ48" i="14"/>
  <c r="U48" i="14"/>
  <c r="X52" i="8" s="1"/>
  <c r="AC48" i="14"/>
  <c r="AF52" i="8" s="1"/>
  <c r="I48" i="14"/>
  <c r="L52" i="8" s="1"/>
  <c r="Q48" i="14"/>
  <c r="T52" i="8" s="1"/>
  <c r="AP48" i="14"/>
  <c r="AS52" i="8" s="1"/>
  <c r="AD48" i="14"/>
  <c r="AG52" i="8" s="1"/>
  <c r="AL48" i="14"/>
  <c r="AO52" i="8" s="1"/>
  <c r="H48" i="14"/>
  <c r="K52" i="8" s="1"/>
  <c r="K48" i="14"/>
  <c r="N52" i="8" s="1"/>
  <c r="AA48" i="14"/>
  <c r="AD52" i="8" s="1"/>
  <c r="AB48" i="14"/>
  <c r="AE52" i="8" s="1"/>
  <c r="L57" i="14"/>
  <c r="O61" i="8" s="1"/>
  <c r="AB57" i="14"/>
  <c r="AE61" i="8" s="1"/>
  <c r="R57" i="14"/>
  <c r="U61" i="8" s="1"/>
  <c r="AH57" i="14"/>
  <c r="AK61" i="8" s="1"/>
  <c r="S57" i="14"/>
  <c r="V61" i="8" s="1"/>
  <c r="AI57" i="14"/>
  <c r="AL61" i="8" s="1"/>
  <c r="P57" i="14"/>
  <c r="S61" i="8" s="1"/>
  <c r="AF57" i="14"/>
  <c r="AI61" i="8" s="1"/>
  <c r="V57" i="14"/>
  <c r="Y61" i="8" s="1"/>
  <c r="AL57" i="14"/>
  <c r="AO61" i="8" s="1"/>
  <c r="W57" i="14"/>
  <c r="Z61" i="8" s="1"/>
  <c r="AM57" i="14"/>
  <c r="AP61" i="8" s="1"/>
  <c r="I57" i="14"/>
  <c r="L61" i="8" s="1"/>
  <c r="T57" i="14"/>
  <c r="W61" i="8" s="1"/>
  <c r="AJ57" i="14"/>
  <c r="AM61" i="8" s="1"/>
  <c r="J57" i="14"/>
  <c r="M61" i="8" s="1"/>
  <c r="Z57" i="14"/>
  <c r="AC61" i="8" s="1"/>
  <c r="AP57" i="14"/>
  <c r="AS61" i="8" s="1"/>
  <c r="K57" i="14"/>
  <c r="N61" i="8" s="1"/>
  <c r="AA57" i="14"/>
  <c r="AD61" i="8" s="1"/>
  <c r="AQ57" i="14"/>
  <c r="Y57" i="14"/>
  <c r="AB61" i="8" s="1"/>
  <c r="Q57" i="14"/>
  <c r="T61" i="8" s="1"/>
  <c r="AO57" i="14"/>
  <c r="AR61" i="8" s="1"/>
  <c r="N57" i="14"/>
  <c r="Q61" i="8" s="1"/>
  <c r="M57" i="14"/>
  <c r="P61" i="8" s="1"/>
  <c r="X57" i="14"/>
  <c r="AA61" i="8" s="1"/>
  <c r="AD57" i="14"/>
  <c r="AG61" i="8" s="1"/>
  <c r="O57" i="14"/>
  <c r="R61" i="8" s="1"/>
  <c r="U57" i="14"/>
  <c r="X61" i="8" s="1"/>
  <c r="H57" i="14"/>
  <c r="K61" i="8" s="1"/>
  <c r="AN57" i="14"/>
  <c r="AQ61" i="8" s="1"/>
  <c r="AE57" i="14"/>
  <c r="AH61" i="8" s="1"/>
  <c r="AG57" i="14"/>
  <c r="AJ61" i="8" s="1"/>
  <c r="AK57" i="14"/>
  <c r="AN61" i="8" s="1"/>
  <c r="AC57" i="14"/>
  <c r="AF61" i="8" s="1"/>
  <c r="O95" i="14"/>
  <c r="R92" i="8" s="1"/>
  <c r="AE95" i="14"/>
  <c r="AH92" i="8" s="1"/>
  <c r="M95" i="14"/>
  <c r="P92" i="8" s="1"/>
  <c r="AC95" i="14"/>
  <c r="AF92" i="8" s="1"/>
  <c r="S95" i="14"/>
  <c r="V92" i="8" s="1"/>
  <c r="AI95" i="14"/>
  <c r="AL92" i="8" s="1"/>
  <c r="Q95" i="14"/>
  <c r="T92" i="8" s="1"/>
  <c r="AG95" i="14"/>
  <c r="AJ92" i="8" s="1"/>
  <c r="W95" i="14"/>
  <c r="Z92" i="8" s="1"/>
  <c r="AM95" i="14"/>
  <c r="AP92" i="8" s="1"/>
  <c r="H95" i="14"/>
  <c r="K92" i="8" s="1"/>
  <c r="U95" i="14"/>
  <c r="X92" i="8" s="1"/>
  <c r="N95" i="14"/>
  <c r="Q92" i="8" s="1"/>
  <c r="AD95" i="14"/>
  <c r="AG92" i="8" s="1"/>
  <c r="K95" i="14"/>
  <c r="N92" i="8" s="1"/>
  <c r="Y95" i="14"/>
  <c r="AB92" i="8" s="1"/>
  <c r="R95" i="14"/>
  <c r="U92" i="8" s="1"/>
  <c r="AH95" i="14"/>
  <c r="AK92" i="8" s="1"/>
  <c r="P95" i="14"/>
  <c r="S92" i="8" s="1"/>
  <c r="X95" i="14"/>
  <c r="AA92" i="8" s="1"/>
  <c r="L95" i="14"/>
  <c r="O92" i="8" s="1"/>
  <c r="AA95" i="14"/>
  <c r="AD92" i="8" s="1"/>
  <c r="AK95" i="14"/>
  <c r="AN92" i="8" s="1"/>
  <c r="V95" i="14"/>
  <c r="Y92" i="8" s="1"/>
  <c r="AL95" i="14"/>
  <c r="AO92" i="8" s="1"/>
  <c r="AF95" i="14"/>
  <c r="AI92" i="8" s="1"/>
  <c r="T95" i="14"/>
  <c r="W92" i="8" s="1"/>
  <c r="AN95" i="14"/>
  <c r="AQ92" i="8" s="1"/>
  <c r="AB95" i="14"/>
  <c r="AE92" i="8" s="1"/>
  <c r="AQ95" i="14"/>
  <c r="I95" i="14"/>
  <c r="L92" i="8" s="1"/>
  <c r="AO95" i="14"/>
  <c r="AR92" i="8" s="1"/>
  <c r="J95" i="14"/>
  <c r="M92" i="8" s="1"/>
  <c r="Z95" i="14"/>
  <c r="AC92" i="8" s="1"/>
  <c r="AP95" i="14"/>
  <c r="AS92" i="8" s="1"/>
  <c r="AJ95" i="14"/>
  <c r="AM92" i="8" s="1"/>
  <c r="T6" i="14"/>
  <c r="W12" i="8" s="1"/>
  <c r="AJ6" i="14"/>
  <c r="AM12" i="8" s="1"/>
  <c r="Q6" i="14"/>
  <c r="T12" i="8" s="1"/>
  <c r="AL6" i="14"/>
  <c r="AO12" i="8" s="1"/>
  <c r="I6" i="14"/>
  <c r="L12" i="8" s="1"/>
  <c r="AD6" i="14"/>
  <c r="AG12" i="8" s="1"/>
  <c r="M6" i="14"/>
  <c r="P12" i="8" s="1"/>
  <c r="U6" i="14"/>
  <c r="X12" i="8" s="1"/>
  <c r="X6" i="14"/>
  <c r="AA12" i="8" s="1"/>
  <c r="AN6" i="14"/>
  <c r="AQ12" i="8" s="1"/>
  <c r="V6" i="14"/>
  <c r="Y12" i="8" s="1"/>
  <c r="AQ6" i="14"/>
  <c r="N6" i="14"/>
  <c r="Q12" i="8" s="1"/>
  <c r="AI6" i="14"/>
  <c r="AL12" i="8" s="1"/>
  <c r="W6" i="14"/>
  <c r="Z12" i="8" s="1"/>
  <c r="R6" i="14"/>
  <c r="U12" i="8" s="1"/>
  <c r="AE6" i="14"/>
  <c r="AH12" i="8" s="1"/>
  <c r="AK6" i="14"/>
  <c r="AN12" i="8" s="1"/>
  <c r="L6" i="14"/>
  <c r="O12" i="8" s="1"/>
  <c r="AB6" i="14"/>
  <c r="AE12" i="8" s="1"/>
  <c r="AA6" i="14"/>
  <c r="AD12" i="8" s="1"/>
  <c r="S6" i="14"/>
  <c r="V12" i="8" s="1"/>
  <c r="AO6" i="14"/>
  <c r="AR12" i="8" s="1"/>
  <c r="AH6" i="14"/>
  <c r="AK12" i="8" s="1"/>
  <c r="AC6" i="14"/>
  <c r="AF12" i="8" s="1"/>
  <c r="AP6" i="14"/>
  <c r="AS12" i="8" s="1"/>
  <c r="Y6" i="14"/>
  <c r="AB12" i="8" s="1"/>
  <c r="J6" i="14"/>
  <c r="M12" i="8" s="1"/>
  <c r="O6" i="14"/>
  <c r="R12" i="8" s="1"/>
  <c r="P6" i="14"/>
  <c r="S12" i="8" s="1"/>
  <c r="Z6" i="14"/>
  <c r="AC12" i="8" s="1"/>
  <c r="AF6" i="14"/>
  <c r="AI12" i="8" s="1"/>
  <c r="K6" i="14"/>
  <c r="N12" i="8" s="1"/>
  <c r="AG6" i="14"/>
  <c r="AJ12" i="8" s="1"/>
  <c r="AM6" i="14"/>
  <c r="AP12" i="8" s="1"/>
  <c r="H6" i="14"/>
  <c r="K12" i="8" s="1"/>
  <c r="L49" i="14"/>
  <c r="O53" i="8" s="1"/>
  <c r="AB49" i="14"/>
  <c r="AE53" i="8" s="1"/>
  <c r="M49" i="14"/>
  <c r="P53" i="8" s="1"/>
  <c r="AH49" i="14"/>
  <c r="AK53" i="8" s="1"/>
  <c r="U49" i="14"/>
  <c r="X53" i="8" s="1"/>
  <c r="AP49" i="14"/>
  <c r="AS53" i="8" s="1"/>
  <c r="V49" i="14"/>
  <c r="Y53" i="8" s="1"/>
  <c r="AQ49" i="14"/>
  <c r="P49" i="14"/>
  <c r="S53" i="8" s="1"/>
  <c r="AF49" i="14"/>
  <c r="AI53" i="8" s="1"/>
  <c r="R49" i="14"/>
  <c r="U53" i="8" s="1"/>
  <c r="AM49" i="14"/>
  <c r="AP53" i="8" s="1"/>
  <c r="Z49" i="14"/>
  <c r="AC53" i="8" s="1"/>
  <c r="AA49" i="14"/>
  <c r="AD53" i="8" s="1"/>
  <c r="I49" i="14"/>
  <c r="L53" i="8" s="1"/>
  <c r="T49" i="14"/>
  <c r="W53" i="8" s="1"/>
  <c r="AJ49" i="14"/>
  <c r="AM53" i="8" s="1"/>
  <c r="W49" i="14"/>
  <c r="Z53" i="8" s="1"/>
  <c r="J49" i="14"/>
  <c r="M53" i="8" s="1"/>
  <c r="AE49" i="14"/>
  <c r="AH53" i="8" s="1"/>
  <c r="K49" i="14"/>
  <c r="N53" i="8" s="1"/>
  <c r="AG49" i="14"/>
  <c r="AJ53" i="8" s="1"/>
  <c r="AD49" i="14"/>
  <c r="AG53" i="8" s="1"/>
  <c r="S49" i="14"/>
  <c r="V53" i="8" s="1"/>
  <c r="X49" i="14"/>
  <c r="AA53" i="8" s="1"/>
  <c r="O49" i="14"/>
  <c r="R53" i="8" s="1"/>
  <c r="H49" i="14"/>
  <c r="K53" i="8" s="1"/>
  <c r="N49" i="14"/>
  <c r="Q53" i="8" s="1"/>
  <c r="AN49" i="14"/>
  <c r="AQ53" i="8" s="1"/>
  <c r="AC49" i="14"/>
  <c r="AF53" i="8" s="1"/>
  <c r="AK49" i="14"/>
  <c r="AN53" i="8" s="1"/>
  <c r="Q49" i="14"/>
  <c r="T53" i="8" s="1"/>
  <c r="Y49" i="14"/>
  <c r="AB53" i="8" s="1"/>
  <c r="AL49" i="14"/>
  <c r="AO53" i="8" s="1"/>
  <c r="AO49" i="14"/>
  <c r="AR53" i="8" s="1"/>
  <c r="AI49" i="14"/>
  <c r="AL53" i="8" s="1"/>
  <c r="R94" i="14"/>
  <c r="U91" i="8" s="1"/>
  <c r="AH94" i="14"/>
  <c r="AK91" i="8" s="1"/>
  <c r="P94" i="14"/>
  <c r="S91" i="8" s="1"/>
  <c r="AF94" i="14"/>
  <c r="AI91" i="8" s="1"/>
  <c r="V94" i="14"/>
  <c r="Y91" i="8" s="1"/>
  <c r="AL94" i="14"/>
  <c r="AO91" i="8" s="1"/>
  <c r="T94" i="14"/>
  <c r="W91" i="8" s="1"/>
  <c r="AJ94" i="14"/>
  <c r="AM91" i="8" s="1"/>
  <c r="J94" i="14"/>
  <c r="M91" i="8" s="1"/>
  <c r="Z94" i="14"/>
  <c r="AC91" i="8" s="1"/>
  <c r="AP94" i="14"/>
  <c r="AS91" i="8" s="1"/>
  <c r="AD94" i="14"/>
  <c r="AG91" i="8" s="1"/>
  <c r="X94" i="14"/>
  <c r="AA91" i="8" s="1"/>
  <c r="Q94" i="14"/>
  <c r="T91" i="8" s="1"/>
  <c r="AG94" i="14"/>
  <c r="AJ91" i="8" s="1"/>
  <c r="AI94" i="14"/>
  <c r="AL91" i="8" s="1"/>
  <c r="W94" i="14"/>
  <c r="Z91" i="8" s="1"/>
  <c r="AQ94" i="14"/>
  <c r="AE94" i="14"/>
  <c r="AH91" i="8" s="1"/>
  <c r="AB94" i="14"/>
  <c r="AE91" i="8" s="1"/>
  <c r="U94" i="14"/>
  <c r="X91" i="8" s="1"/>
  <c r="AK94" i="14"/>
  <c r="AN91" i="8" s="1"/>
  <c r="AM94" i="14"/>
  <c r="AP91" i="8" s="1"/>
  <c r="AN94" i="14"/>
  <c r="AQ91" i="8" s="1"/>
  <c r="I94" i="14"/>
  <c r="L91" i="8" s="1"/>
  <c r="Y94" i="14"/>
  <c r="AB91" i="8" s="1"/>
  <c r="AO94" i="14"/>
  <c r="AR91" i="8" s="1"/>
  <c r="K94" i="14"/>
  <c r="N91" i="8" s="1"/>
  <c r="N94" i="14"/>
  <c r="Q91" i="8" s="1"/>
  <c r="L94" i="14"/>
  <c r="O91" i="8" s="1"/>
  <c r="M94" i="14"/>
  <c r="P91" i="8" s="1"/>
  <c r="AC94" i="14"/>
  <c r="AF91" i="8" s="1"/>
  <c r="H94" i="14"/>
  <c r="K91" i="8" s="1"/>
  <c r="S94" i="14"/>
  <c r="V91" i="8" s="1"/>
  <c r="AA94" i="14"/>
  <c r="AD91" i="8" s="1"/>
  <c r="O94" i="14"/>
  <c r="R91" i="8" s="1"/>
  <c r="X69" i="14"/>
  <c r="AN69" i="14"/>
  <c r="N69" i="14"/>
  <c r="AD69" i="14"/>
  <c r="O69" i="14"/>
  <c r="AE69" i="14"/>
  <c r="U69" i="14"/>
  <c r="M69" i="14"/>
  <c r="L69" i="14"/>
  <c r="AB69" i="14"/>
  <c r="R69" i="14"/>
  <c r="AH69" i="14"/>
  <c r="S69" i="14"/>
  <c r="AI69" i="14"/>
  <c r="AK69" i="14"/>
  <c r="AC69" i="14"/>
  <c r="P69" i="14"/>
  <c r="AF69" i="14"/>
  <c r="V69" i="14"/>
  <c r="AL69" i="14"/>
  <c r="W69" i="14"/>
  <c r="AM69" i="14"/>
  <c r="AP69" i="14"/>
  <c r="AA69" i="14"/>
  <c r="Q69" i="14"/>
  <c r="AO69" i="14"/>
  <c r="AQ69" i="14"/>
  <c r="AG69" i="14"/>
  <c r="T69" i="14"/>
  <c r="J69" i="14"/>
  <c r="Y69" i="14"/>
  <c r="I69" i="14"/>
  <c r="AJ69" i="14"/>
  <c r="Z69" i="14"/>
  <c r="K69" i="14"/>
  <c r="H69" i="14"/>
  <c r="N90" i="14"/>
  <c r="Q87" i="8" s="1"/>
  <c r="AD90" i="14"/>
  <c r="AG87" i="8" s="1"/>
  <c r="L90" i="14"/>
  <c r="O87" i="8" s="1"/>
  <c r="AB90" i="14"/>
  <c r="AE87" i="8" s="1"/>
  <c r="R90" i="14"/>
  <c r="U87" i="8" s="1"/>
  <c r="AH90" i="14"/>
  <c r="AK87" i="8" s="1"/>
  <c r="P90" i="14"/>
  <c r="S87" i="8" s="1"/>
  <c r="AF90" i="14"/>
  <c r="AI87" i="8" s="1"/>
  <c r="V90" i="14"/>
  <c r="Y87" i="8" s="1"/>
  <c r="AL90" i="14"/>
  <c r="AO87" i="8" s="1"/>
  <c r="AP90" i="14"/>
  <c r="AS87" i="8" s="1"/>
  <c r="AJ90" i="14"/>
  <c r="AM87" i="8" s="1"/>
  <c r="M90" i="14"/>
  <c r="P87" i="8" s="1"/>
  <c r="AC90" i="14"/>
  <c r="AF87" i="8" s="1"/>
  <c r="S90" i="14"/>
  <c r="V87" i="8" s="1"/>
  <c r="AQ90" i="14"/>
  <c r="AN90" i="14"/>
  <c r="AQ87" i="8" s="1"/>
  <c r="Q90" i="14"/>
  <c r="T87" i="8" s="1"/>
  <c r="AG90" i="14"/>
  <c r="AJ87" i="8" s="1"/>
  <c r="AI90" i="14"/>
  <c r="AL87" i="8" s="1"/>
  <c r="J90" i="14"/>
  <c r="M87" i="8" s="1"/>
  <c r="T90" i="14"/>
  <c r="W87" i="8" s="1"/>
  <c r="U90" i="14"/>
  <c r="X87" i="8" s="1"/>
  <c r="AK90" i="14"/>
  <c r="AN87" i="8" s="1"/>
  <c r="H90" i="14"/>
  <c r="K87" i="8" s="1"/>
  <c r="O90" i="14"/>
  <c r="R87" i="8" s="1"/>
  <c r="W90" i="14"/>
  <c r="Z87" i="8" s="1"/>
  <c r="K90" i="14"/>
  <c r="N87" i="8" s="1"/>
  <c r="Z90" i="14"/>
  <c r="AC87" i="8" s="1"/>
  <c r="X90" i="14"/>
  <c r="AA87" i="8" s="1"/>
  <c r="I90" i="14"/>
  <c r="L87" i="8" s="1"/>
  <c r="Y90" i="14"/>
  <c r="AB87" i="8" s="1"/>
  <c r="AO90" i="14"/>
  <c r="AR87" i="8" s="1"/>
  <c r="AE90" i="14"/>
  <c r="AH87" i="8" s="1"/>
  <c r="AM90" i="14"/>
  <c r="AP87" i="8" s="1"/>
  <c r="AA90" i="14"/>
  <c r="AD87" i="8" s="1"/>
  <c r="P18" i="14"/>
  <c r="S24" i="8" s="1"/>
  <c r="AF18" i="14"/>
  <c r="AI24" i="8" s="1"/>
  <c r="W18" i="14"/>
  <c r="Z24" i="8" s="1"/>
  <c r="O18" i="14"/>
  <c r="R24" i="8" s="1"/>
  <c r="AK18" i="14"/>
  <c r="AN24" i="8" s="1"/>
  <c r="S18" i="14"/>
  <c r="V24" i="8" s="1"/>
  <c r="N18" i="14"/>
  <c r="Q24" i="8" s="1"/>
  <c r="AA18" i="14"/>
  <c r="AD24" i="8" s="1"/>
  <c r="T18" i="14"/>
  <c r="W24" i="8" s="1"/>
  <c r="AJ18" i="14"/>
  <c r="AM24" i="8" s="1"/>
  <c r="AC18" i="14"/>
  <c r="AF24" i="8" s="1"/>
  <c r="U18" i="14"/>
  <c r="X24" i="8" s="1"/>
  <c r="AP18" i="14"/>
  <c r="AS24" i="8" s="1"/>
  <c r="AD18" i="14"/>
  <c r="AG24" i="8" s="1"/>
  <c r="Y18" i="14"/>
  <c r="AB24" i="8" s="1"/>
  <c r="AL18" i="14"/>
  <c r="AO24" i="8" s="1"/>
  <c r="V18" i="14"/>
  <c r="Y24" i="8" s="1"/>
  <c r="AG18" i="14"/>
  <c r="AJ24" i="8" s="1"/>
  <c r="X18" i="14"/>
  <c r="AA24" i="8" s="1"/>
  <c r="AN18" i="14"/>
  <c r="AQ24" i="8" s="1"/>
  <c r="M18" i="14"/>
  <c r="P24" i="8" s="1"/>
  <c r="AH18" i="14"/>
  <c r="AK24" i="8" s="1"/>
  <c r="Z18" i="14"/>
  <c r="AC24" i="8" s="1"/>
  <c r="AO18" i="14"/>
  <c r="AR24" i="8" s="1"/>
  <c r="AI18" i="14"/>
  <c r="AL24" i="8" s="1"/>
  <c r="AB18" i="14"/>
  <c r="AE24" i="8" s="1"/>
  <c r="AE18" i="14"/>
  <c r="AH24" i="8" s="1"/>
  <c r="I18" i="14"/>
  <c r="L24" i="8" s="1"/>
  <c r="K18" i="14"/>
  <c r="N24" i="8" s="1"/>
  <c r="H18" i="14"/>
  <c r="K24" i="8" s="1"/>
  <c r="R18" i="14"/>
  <c r="U24" i="8" s="1"/>
  <c r="Q18" i="14"/>
  <c r="T24" i="8" s="1"/>
  <c r="AQ18" i="14"/>
  <c r="L18" i="14"/>
  <c r="O24" i="8" s="1"/>
  <c r="AM18" i="14"/>
  <c r="AP24" i="8" s="1"/>
  <c r="J18" i="14"/>
  <c r="M24" i="8" s="1"/>
  <c r="J102" i="14"/>
  <c r="M99" i="8" s="1"/>
  <c r="Z102" i="14"/>
  <c r="AC99" i="8" s="1"/>
  <c r="AP102" i="14"/>
  <c r="AS99" i="8" s="1"/>
  <c r="X102" i="14"/>
  <c r="AA99" i="8" s="1"/>
  <c r="AN102" i="14"/>
  <c r="AQ99" i="8" s="1"/>
  <c r="N102" i="14"/>
  <c r="Q99" i="8" s="1"/>
  <c r="AD102" i="14"/>
  <c r="AG99" i="8" s="1"/>
  <c r="L102" i="14"/>
  <c r="O99" i="8" s="1"/>
  <c r="AB102" i="14"/>
  <c r="AE99" i="8" s="1"/>
  <c r="R102" i="14"/>
  <c r="U99" i="8" s="1"/>
  <c r="AH102" i="14"/>
  <c r="AK99" i="8" s="1"/>
  <c r="AF102" i="14"/>
  <c r="AI99" i="8" s="1"/>
  <c r="I102" i="14"/>
  <c r="L99" i="8" s="1"/>
  <c r="Y102" i="14"/>
  <c r="AB99" i="8" s="1"/>
  <c r="AO102" i="14"/>
  <c r="AR99" i="8" s="1"/>
  <c r="K102" i="14"/>
  <c r="N99" i="8" s="1"/>
  <c r="O102" i="14"/>
  <c r="R99" i="8" s="1"/>
  <c r="S102" i="14"/>
  <c r="V99" i="8" s="1"/>
  <c r="V102" i="14"/>
  <c r="Y99" i="8" s="1"/>
  <c r="AJ102" i="14"/>
  <c r="AM99" i="8" s="1"/>
  <c r="M102" i="14"/>
  <c r="P99" i="8" s="1"/>
  <c r="AC102" i="14"/>
  <c r="AF99" i="8" s="1"/>
  <c r="H102" i="14"/>
  <c r="K99" i="8" s="1"/>
  <c r="AA102" i="14"/>
  <c r="AD99" i="8" s="1"/>
  <c r="AI102" i="14"/>
  <c r="AL99" i="8" s="1"/>
  <c r="W102" i="14"/>
  <c r="Z99" i="8" s="1"/>
  <c r="AL102" i="14"/>
  <c r="AO99" i="8" s="1"/>
  <c r="P102" i="14"/>
  <c r="S99" i="8" s="1"/>
  <c r="Q102" i="14"/>
  <c r="T99" i="8" s="1"/>
  <c r="AG102" i="14"/>
  <c r="AJ99" i="8" s="1"/>
  <c r="AQ102" i="14"/>
  <c r="AM102" i="14"/>
  <c r="AP99" i="8" s="1"/>
  <c r="T102" i="14"/>
  <c r="W99" i="8" s="1"/>
  <c r="U102" i="14"/>
  <c r="X99" i="8" s="1"/>
  <c r="AK102" i="14"/>
  <c r="AN99" i="8" s="1"/>
  <c r="AE102" i="14"/>
  <c r="AH99" i="8" s="1"/>
  <c r="M20" i="14"/>
  <c r="P26" i="8" s="1"/>
  <c r="AC20" i="14"/>
  <c r="AF26" i="8" s="1"/>
  <c r="W20" i="14"/>
  <c r="Z26" i="8" s="1"/>
  <c r="T20" i="14"/>
  <c r="W26" i="8" s="1"/>
  <c r="P20" i="14"/>
  <c r="S26" i="8" s="1"/>
  <c r="Z20" i="14"/>
  <c r="AC26" i="8" s="1"/>
  <c r="AJ20" i="14"/>
  <c r="AM26" i="8" s="1"/>
  <c r="O20" i="14"/>
  <c r="R26" i="8" s="1"/>
  <c r="Q20" i="14"/>
  <c r="T26" i="8" s="1"/>
  <c r="AG20" i="14"/>
  <c r="AJ26" i="8" s="1"/>
  <c r="AB20" i="14"/>
  <c r="AE26" i="8" s="1"/>
  <c r="AA20" i="14"/>
  <c r="AD26" i="8" s="1"/>
  <c r="X20" i="14"/>
  <c r="AA26" i="8" s="1"/>
  <c r="AF20" i="14"/>
  <c r="AI26" i="8" s="1"/>
  <c r="U20" i="14"/>
  <c r="X26" i="8" s="1"/>
  <c r="AK20" i="14"/>
  <c r="AN26" i="8" s="1"/>
  <c r="L20" i="14"/>
  <c r="O26" i="8" s="1"/>
  <c r="AH20" i="14"/>
  <c r="AK26" i="8" s="1"/>
  <c r="AI20" i="14"/>
  <c r="AL26" i="8" s="1"/>
  <c r="AE20" i="14"/>
  <c r="AH26" i="8" s="1"/>
  <c r="K20" i="14"/>
  <c r="N26" i="8" s="1"/>
  <c r="AN20" i="14"/>
  <c r="AQ26" i="8" s="1"/>
  <c r="V20" i="14"/>
  <c r="Y26" i="8" s="1"/>
  <c r="AD20" i="14"/>
  <c r="AG26" i="8" s="1"/>
  <c r="H20" i="14"/>
  <c r="K26" i="8" s="1"/>
  <c r="I20" i="14"/>
  <c r="L26" i="8" s="1"/>
  <c r="R20" i="14"/>
  <c r="U26" i="8" s="1"/>
  <c r="N20" i="14"/>
  <c r="Q26" i="8" s="1"/>
  <c r="J20" i="14"/>
  <c r="M26" i="8" s="1"/>
  <c r="Y20" i="14"/>
  <c r="AB26" i="8" s="1"/>
  <c r="AM20" i="14"/>
  <c r="AP26" i="8" s="1"/>
  <c r="AP20" i="14"/>
  <c r="AS26" i="8" s="1"/>
  <c r="AL20" i="14"/>
  <c r="AO26" i="8" s="1"/>
  <c r="AQ20" i="14"/>
  <c r="AO20" i="14"/>
  <c r="AR26" i="8" s="1"/>
  <c r="S20" i="14"/>
  <c r="V26" i="8" s="1"/>
  <c r="N67" i="14"/>
  <c r="Q71" i="8" s="1"/>
  <c r="AD67" i="14"/>
  <c r="AG71" i="8" s="1"/>
  <c r="T67" i="14"/>
  <c r="W71" i="8" s="1"/>
  <c r="AJ67" i="14"/>
  <c r="AM71" i="8" s="1"/>
  <c r="U67" i="14"/>
  <c r="X71" i="8" s="1"/>
  <c r="AK67" i="14"/>
  <c r="AN71" i="8" s="1"/>
  <c r="AA67" i="14"/>
  <c r="AD71" i="8" s="1"/>
  <c r="H67" i="14"/>
  <c r="K71" i="8" s="1"/>
  <c r="S67" i="14"/>
  <c r="V71" i="8" s="1"/>
  <c r="R67" i="14"/>
  <c r="U71" i="8" s="1"/>
  <c r="AH67" i="14"/>
  <c r="AK71" i="8" s="1"/>
  <c r="X67" i="14"/>
  <c r="AA71" i="8" s="1"/>
  <c r="AN67" i="14"/>
  <c r="AQ71" i="8" s="1"/>
  <c r="I67" i="14"/>
  <c r="L71" i="8" s="1"/>
  <c r="Y67" i="14"/>
  <c r="AB71" i="8" s="1"/>
  <c r="AO67" i="14"/>
  <c r="AR71" i="8" s="1"/>
  <c r="AQ67" i="14"/>
  <c r="AI67" i="14"/>
  <c r="AL71" i="8" s="1"/>
  <c r="V67" i="14"/>
  <c r="Y71" i="8" s="1"/>
  <c r="AL67" i="14"/>
  <c r="AO71" i="8" s="1"/>
  <c r="L67" i="14"/>
  <c r="O71" i="8" s="1"/>
  <c r="AB67" i="14"/>
  <c r="AE71" i="8" s="1"/>
  <c r="M67" i="14"/>
  <c r="P71" i="8" s="1"/>
  <c r="AC67" i="14"/>
  <c r="AF71" i="8" s="1"/>
  <c r="AG67" i="14"/>
  <c r="AJ71" i="8" s="1"/>
  <c r="W67" i="14"/>
  <c r="Z71" i="8" s="1"/>
  <c r="J67" i="14"/>
  <c r="M71" i="8" s="1"/>
  <c r="AM67" i="14"/>
  <c r="AP71" i="8" s="1"/>
  <c r="AE67" i="14"/>
  <c r="AH71" i="8" s="1"/>
  <c r="O67" i="14"/>
  <c r="R71" i="8" s="1"/>
  <c r="Z67" i="14"/>
  <c r="AC71" i="8" s="1"/>
  <c r="P67" i="14"/>
  <c r="S71" i="8" s="1"/>
  <c r="K67" i="14"/>
  <c r="N71" i="8" s="1"/>
  <c r="AP67" i="14"/>
  <c r="AS71" i="8" s="1"/>
  <c r="AF67" i="14"/>
  <c r="AI71" i="8" s="1"/>
  <c r="Q67" i="14"/>
  <c r="T71" i="8" s="1"/>
  <c r="I58" i="14"/>
  <c r="L62" i="8" s="1"/>
  <c r="Y58" i="14"/>
  <c r="AB62" i="8" s="1"/>
  <c r="AO58" i="14"/>
  <c r="AR62" i="8" s="1"/>
  <c r="O58" i="14"/>
  <c r="R62" i="8" s="1"/>
  <c r="AE58" i="14"/>
  <c r="AH62" i="8" s="1"/>
  <c r="P58" i="14"/>
  <c r="S62" i="8" s="1"/>
  <c r="AF58" i="14"/>
  <c r="AI62" i="8" s="1"/>
  <c r="V58" i="14"/>
  <c r="Y62" i="8" s="1"/>
  <c r="N58" i="14"/>
  <c r="Q62" i="8" s="1"/>
  <c r="M58" i="14"/>
  <c r="P62" i="8" s="1"/>
  <c r="AC58" i="14"/>
  <c r="AF62" i="8" s="1"/>
  <c r="S58" i="14"/>
  <c r="V62" i="8" s="1"/>
  <c r="AI58" i="14"/>
  <c r="AL62" i="8" s="1"/>
  <c r="T58" i="14"/>
  <c r="W62" i="8" s="1"/>
  <c r="AJ58" i="14"/>
  <c r="AM62" i="8" s="1"/>
  <c r="AL58" i="14"/>
  <c r="AO62" i="8" s="1"/>
  <c r="AD58" i="14"/>
  <c r="AG62" i="8" s="1"/>
  <c r="Q58" i="14"/>
  <c r="T62" i="8" s="1"/>
  <c r="AG58" i="14"/>
  <c r="AJ62" i="8" s="1"/>
  <c r="W58" i="14"/>
  <c r="Z62" i="8" s="1"/>
  <c r="AM58" i="14"/>
  <c r="AP62" i="8" s="1"/>
  <c r="X58" i="14"/>
  <c r="AA62" i="8" s="1"/>
  <c r="AN58" i="14"/>
  <c r="AQ62" i="8" s="1"/>
  <c r="U58" i="14"/>
  <c r="X62" i="8" s="1"/>
  <c r="AA58" i="14"/>
  <c r="AD62" i="8" s="1"/>
  <c r="L58" i="14"/>
  <c r="O62" i="8" s="1"/>
  <c r="R58" i="14"/>
  <c r="U62" i="8" s="1"/>
  <c r="Z58" i="14"/>
  <c r="AC62" i="8" s="1"/>
  <c r="J58" i="14"/>
  <c r="M62" i="8" s="1"/>
  <c r="AK58" i="14"/>
  <c r="AN62" i="8" s="1"/>
  <c r="AQ58" i="14"/>
  <c r="AB58" i="14"/>
  <c r="AE62" i="8" s="1"/>
  <c r="AH58" i="14"/>
  <c r="AK62" i="8" s="1"/>
  <c r="H58" i="14"/>
  <c r="K62" i="8" s="1"/>
  <c r="AP58" i="14"/>
  <c r="AS62" i="8" s="1"/>
  <c r="K58" i="14"/>
  <c r="N62" i="8" s="1"/>
  <c r="V98" i="14"/>
  <c r="Y95" i="8" s="1"/>
  <c r="AL98" i="14"/>
  <c r="AO95" i="8" s="1"/>
  <c r="T98" i="14"/>
  <c r="W95" i="8" s="1"/>
  <c r="AJ98" i="14"/>
  <c r="AM95" i="8" s="1"/>
  <c r="J98" i="14"/>
  <c r="M95" i="8" s="1"/>
  <c r="Z98" i="14"/>
  <c r="AC95" i="8" s="1"/>
  <c r="AP98" i="14"/>
  <c r="AS95" i="8" s="1"/>
  <c r="X98" i="14"/>
  <c r="AA95" i="8" s="1"/>
  <c r="AN98" i="14"/>
  <c r="AQ95" i="8" s="1"/>
  <c r="N98" i="14"/>
  <c r="Q95" i="8" s="1"/>
  <c r="AD98" i="14"/>
  <c r="AG95" i="8" s="1"/>
  <c r="R98" i="14"/>
  <c r="U95" i="8" s="1"/>
  <c r="L98" i="14"/>
  <c r="O95" i="8" s="1"/>
  <c r="U98" i="14"/>
  <c r="X95" i="8" s="1"/>
  <c r="AK98" i="14"/>
  <c r="AN95" i="8" s="1"/>
  <c r="H98" i="14"/>
  <c r="K95" i="8" s="1"/>
  <c r="W98" i="14"/>
  <c r="Z95" i="8" s="1"/>
  <c r="K98" i="14"/>
  <c r="N95" i="8" s="1"/>
  <c r="AE98" i="14"/>
  <c r="AH95" i="8" s="1"/>
  <c r="S98" i="14"/>
  <c r="V95" i="8" s="1"/>
  <c r="AH98" i="14"/>
  <c r="AK95" i="8" s="1"/>
  <c r="P98" i="14"/>
  <c r="S95" i="8" s="1"/>
  <c r="I98" i="14"/>
  <c r="L95" i="8" s="1"/>
  <c r="Y98" i="14"/>
  <c r="AB95" i="8" s="1"/>
  <c r="AO98" i="14"/>
  <c r="AR95" i="8" s="1"/>
  <c r="AM98" i="14"/>
  <c r="AP95" i="8" s="1"/>
  <c r="AA98" i="14"/>
  <c r="AD95" i="8" s="1"/>
  <c r="AI98" i="14"/>
  <c r="AL95" i="8" s="1"/>
  <c r="AB98" i="14"/>
  <c r="AE95" i="8" s="1"/>
  <c r="M98" i="14"/>
  <c r="P95" i="8" s="1"/>
  <c r="AC98" i="14"/>
  <c r="AF95" i="8" s="1"/>
  <c r="AQ98" i="14"/>
  <c r="AF98" i="14"/>
  <c r="AI95" i="8" s="1"/>
  <c r="Q98" i="14"/>
  <c r="T95" i="8" s="1"/>
  <c r="AG98" i="14"/>
  <c r="AJ95" i="8" s="1"/>
  <c r="O98" i="14"/>
  <c r="R95" i="8" s="1"/>
  <c r="L38" i="14"/>
  <c r="O43" i="8" s="1"/>
  <c r="AC38" i="14"/>
  <c r="AF43" i="8" s="1"/>
  <c r="M38" i="14"/>
  <c r="P43" i="8" s="1"/>
  <c r="AI38" i="14"/>
  <c r="AL43" i="8" s="1"/>
  <c r="T38" i="14"/>
  <c r="W43" i="8" s="1"/>
  <c r="AP38" i="14"/>
  <c r="AS43" i="8" s="1"/>
  <c r="R38" i="14"/>
  <c r="U43" i="8" s="1"/>
  <c r="V38" i="14"/>
  <c r="Y43" i="8" s="1"/>
  <c r="K38" i="14"/>
  <c r="N43" i="8" s="1"/>
  <c r="Q38" i="14"/>
  <c r="T43" i="8" s="1"/>
  <c r="AG38" i="14"/>
  <c r="AJ43" i="8" s="1"/>
  <c r="S38" i="14"/>
  <c r="V43" i="8" s="1"/>
  <c r="AN38" i="14"/>
  <c r="AQ43" i="8" s="1"/>
  <c r="Z38" i="14"/>
  <c r="AC43" i="8" s="1"/>
  <c r="J38" i="14"/>
  <c r="M43" i="8" s="1"/>
  <c r="AB38" i="14"/>
  <c r="AE43" i="8" s="1"/>
  <c r="AF38" i="14"/>
  <c r="AI43" i="8" s="1"/>
  <c r="AA38" i="14"/>
  <c r="AD43" i="8" s="1"/>
  <c r="O38" i="14"/>
  <c r="R43" i="8" s="1"/>
  <c r="U38" i="14"/>
  <c r="X43" i="8" s="1"/>
  <c r="AK38" i="14"/>
  <c r="AN43" i="8" s="1"/>
  <c r="X38" i="14"/>
  <c r="AA43" i="8" s="1"/>
  <c r="AE38" i="14"/>
  <c r="AH43" i="8" s="1"/>
  <c r="W38" i="14"/>
  <c r="Z43" i="8" s="1"/>
  <c r="AM38" i="14"/>
  <c r="AP43" i="8" s="1"/>
  <c r="AQ38" i="14"/>
  <c r="AD38" i="14"/>
  <c r="AG43" i="8" s="1"/>
  <c r="AJ38" i="14"/>
  <c r="AM43" i="8" s="1"/>
  <c r="AL38" i="14"/>
  <c r="AO43" i="8" s="1"/>
  <c r="Y38" i="14"/>
  <c r="AB43" i="8" s="1"/>
  <c r="AO38" i="14"/>
  <c r="AR43" i="8" s="1"/>
  <c r="H38" i="14"/>
  <c r="K43" i="8" s="1"/>
  <c r="N38" i="14"/>
  <c r="Q43" i="8" s="1"/>
  <c r="AH38" i="14"/>
  <c r="AK43" i="8" s="1"/>
  <c r="I38" i="14"/>
  <c r="L43" i="8" s="1"/>
  <c r="P38" i="14"/>
  <c r="S43" i="8" s="1"/>
  <c r="J86" i="14"/>
  <c r="M85" i="8" s="1"/>
  <c r="Z86" i="14"/>
  <c r="AC85" i="8" s="1"/>
  <c r="AP86" i="14"/>
  <c r="AS85" i="8" s="1"/>
  <c r="X86" i="14"/>
  <c r="AA85" i="8" s="1"/>
  <c r="AN86" i="14"/>
  <c r="AQ85" i="8" s="1"/>
  <c r="N86" i="14"/>
  <c r="Q85" i="8" s="1"/>
  <c r="AD86" i="14"/>
  <c r="AG85" i="8" s="1"/>
  <c r="L86" i="14"/>
  <c r="O85" i="8" s="1"/>
  <c r="AB86" i="14"/>
  <c r="AE85" i="8" s="1"/>
  <c r="R86" i="14"/>
  <c r="U85" i="8" s="1"/>
  <c r="AH86" i="14"/>
  <c r="AK85" i="8" s="1"/>
  <c r="AL86" i="14"/>
  <c r="AO85" i="8" s="1"/>
  <c r="P86" i="14"/>
  <c r="S85" i="8" s="1"/>
  <c r="I86" i="14"/>
  <c r="L85" i="8" s="1"/>
  <c r="Y86" i="14"/>
  <c r="AB85" i="8" s="1"/>
  <c r="AO86" i="14"/>
  <c r="AR85" i="8" s="1"/>
  <c r="AE86" i="14"/>
  <c r="AH85" i="8" s="1"/>
  <c r="T86" i="14"/>
  <c r="W85" i="8" s="1"/>
  <c r="M86" i="14"/>
  <c r="P85" i="8" s="1"/>
  <c r="AC86" i="14"/>
  <c r="AF85" i="8" s="1"/>
  <c r="H86" i="14"/>
  <c r="K85" i="8" s="1"/>
  <c r="K86" i="14"/>
  <c r="N85" i="8" s="1"/>
  <c r="S86" i="14"/>
  <c r="V85" i="8" s="1"/>
  <c r="AF86" i="14"/>
  <c r="AI85" i="8" s="1"/>
  <c r="Q86" i="14"/>
  <c r="T85" i="8" s="1"/>
  <c r="AG86" i="14"/>
  <c r="AJ85" i="8" s="1"/>
  <c r="AA86" i="14"/>
  <c r="AD85" i="8" s="1"/>
  <c r="AI86" i="14"/>
  <c r="AL85" i="8" s="1"/>
  <c r="W86" i="14"/>
  <c r="Z85" i="8" s="1"/>
  <c r="V86" i="14"/>
  <c r="Y85" i="8" s="1"/>
  <c r="AJ86" i="14"/>
  <c r="AM85" i="8" s="1"/>
  <c r="U86" i="14"/>
  <c r="X85" i="8" s="1"/>
  <c r="AK86" i="14"/>
  <c r="AN85" i="8" s="1"/>
  <c r="AQ86" i="14"/>
  <c r="O86" i="14"/>
  <c r="R85" i="8" s="1"/>
  <c r="AM86" i="14"/>
  <c r="AP85" i="8" s="1"/>
  <c r="R47" i="14"/>
  <c r="U51" i="8" s="1"/>
  <c r="AH47" i="14"/>
  <c r="AK51" i="8" s="1"/>
  <c r="S47" i="14"/>
  <c r="V51" i="8" s="1"/>
  <c r="AN47" i="14"/>
  <c r="AQ51" i="8" s="1"/>
  <c r="AA47" i="14"/>
  <c r="AD51" i="8" s="1"/>
  <c r="AB47" i="14"/>
  <c r="AE51" i="8" s="1"/>
  <c r="V47" i="14"/>
  <c r="Y51" i="8" s="1"/>
  <c r="AL47" i="14"/>
  <c r="AO51" i="8" s="1"/>
  <c r="X47" i="14"/>
  <c r="AA51" i="8" s="1"/>
  <c r="K47" i="14"/>
  <c r="N51" i="8" s="1"/>
  <c r="AF47" i="14"/>
  <c r="AI51" i="8" s="1"/>
  <c r="L47" i="14"/>
  <c r="O51" i="8" s="1"/>
  <c r="AG47" i="14"/>
  <c r="AJ51" i="8" s="1"/>
  <c r="AE47" i="14"/>
  <c r="AH51" i="8" s="1"/>
  <c r="J47" i="14"/>
  <c r="M51" i="8" s="1"/>
  <c r="Z47" i="14"/>
  <c r="AC51" i="8" s="1"/>
  <c r="AP47" i="14"/>
  <c r="AS51" i="8" s="1"/>
  <c r="AC47" i="14"/>
  <c r="AF51" i="8" s="1"/>
  <c r="P47" i="14"/>
  <c r="S51" i="8" s="1"/>
  <c r="AK47" i="14"/>
  <c r="AN51" i="8" s="1"/>
  <c r="Q47" i="14"/>
  <c r="T51" i="8" s="1"/>
  <c r="AM47" i="14"/>
  <c r="AP51" i="8" s="1"/>
  <c r="O47" i="14"/>
  <c r="R51" i="8" s="1"/>
  <c r="N47" i="14"/>
  <c r="Q51" i="8" s="1"/>
  <c r="AD47" i="14"/>
  <c r="AG51" i="8" s="1"/>
  <c r="H47" i="14"/>
  <c r="K51" i="8" s="1"/>
  <c r="M47" i="14"/>
  <c r="P51" i="8" s="1"/>
  <c r="U47" i="14"/>
  <c r="X51" i="8" s="1"/>
  <c r="Y47" i="14"/>
  <c r="AB51" i="8" s="1"/>
  <c r="T47" i="14"/>
  <c r="W51" i="8" s="1"/>
  <c r="AI47" i="14"/>
  <c r="AL51" i="8" s="1"/>
  <c r="AQ47" i="14"/>
  <c r="W47" i="14"/>
  <c r="Z51" i="8" s="1"/>
  <c r="AJ47" i="14"/>
  <c r="AM51" i="8" s="1"/>
  <c r="I47" i="14"/>
  <c r="L51" i="8" s="1"/>
  <c r="AO47" i="14"/>
  <c r="AR51" i="8" s="1"/>
  <c r="I32" i="14"/>
  <c r="L38" i="8" s="1"/>
  <c r="Y32" i="14"/>
  <c r="AB38" i="8" s="1"/>
  <c r="AO32" i="14"/>
  <c r="AR38" i="8" s="1"/>
  <c r="AD32" i="14"/>
  <c r="AG38" i="8" s="1"/>
  <c r="AA32" i="14"/>
  <c r="AD38" i="8" s="1"/>
  <c r="W32" i="14"/>
  <c r="Z38" i="8" s="1"/>
  <c r="AF32" i="14"/>
  <c r="AI38" i="8" s="1"/>
  <c r="M32" i="14"/>
  <c r="P38" i="8" s="1"/>
  <c r="AC32" i="14"/>
  <c r="AF38" i="8" s="1"/>
  <c r="N32" i="14"/>
  <c r="Q38" i="8" s="1"/>
  <c r="AI32" i="14"/>
  <c r="AL38" i="8" s="1"/>
  <c r="AH32" i="14"/>
  <c r="AK38" i="8" s="1"/>
  <c r="AE32" i="14"/>
  <c r="AH38" i="8" s="1"/>
  <c r="K32" i="14"/>
  <c r="N38" i="8" s="1"/>
  <c r="AM32" i="14"/>
  <c r="AP38" i="8" s="1"/>
  <c r="AB32" i="14"/>
  <c r="AE38" i="8" s="1"/>
  <c r="AJ32" i="14"/>
  <c r="AM38" i="8" s="1"/>
  <c r="Q32" i="14"/>
  <c r="T38" i="8" s="1"/>
  <c r="AG32" i="14"/>
  <c r="AJ38" i="8" s="1"/>
  <c r="S32" i="14"/>
  <c r="V38" i="8" s="1"/>
  <c r="AN32" i="14"/>
  <c r="AQ38" i="8" s="1"/>
  <c r="L32" i="14"/>
  <c r="O38" i="8" s="1"/>
  <c r="AP32" i="14"/>
  <c r="AS38" i="8" s="1"/>
  <c r="J32" i="14"/>
  <c r="M38" i="8" s="1"/>
  <c r="AL32" i="14"/>
  <c r="AO38" i="8" s="1"/>
  <c r="R32" i="14"/>
  <c r="U38" i="8" s="1"/>
  <c r="O32" i="14"/>
  <c r="R38" i="8" s="1"/>
  <c r="P32" i="14"/>
  <c r="S38" i="8" s="1"/>
  <c r="Z32" i="14"/>
  <c r="AC38" i="8" s="1"/>
  <c r="AQ32" i="14"/>
  <c r="U32" i="14"/>
  <c r="X38" i="8" s="1"/>
  <c r="H32" i="14"/>
  <c r="K38" i="8" s="1"/>
  <c r="AK32" i="14"/>
  <c r="AN38" i="8" s="1"/>
  <c r="X32" i="14"/>
  <c r="AA38" i="8" s="1"/>
  <c r="T32" i="14"/>
  <c r="W38" i="8" s="1"/>
  <c r="V32" i="14"/>
  <c r="Y38" i="8" s="1"/>
  <c r="V75" i="14"/>
  <c r="Y76" i="8" s="1"/>
  <c r="AL75" i="14"/>
  <c r="AO76" i="8" s="1"/>
  <c r="L75" i="14"/>
  <c r="O76" i="8" s="1"/>
  <c r="AB75" i="14"/>
  <c r="AE76" i="8" s="1"/>
  <c r="M75" i="14"/>
  <c r="P76" i="8" s="1"/>
  <c r="AC75" i="14"/>
  <c r="AF76" i="8" s="1"/>
  <c r="J75" i="14"/>
  <c r="M76" i="8" s="1"/>
  <c r="Z75" i="14"/>
  <c r="AC76" i="8" s="1"/>
  <c r="AP75" i="14"/>
  <c r="AS76" i="8" s="1"/>
  <c r="P75" i="14"/>
  <c r="S76" i="8" s="1"/>
  <c r="AF75" i="14"/>
  <c r="AI76" i="8" s="1"/>
  <c r="Q75" i="14"/>
  <c r="T76" i="8" s="1"/>
  <c r="AG75" i="14"/>
  <c r="AJ76" i="8" s="1"/>
  <c r="S75" i="14"/>
  <c r="V76" i="8" s="1"/>
  <c r="K75" i="14"/>
  <c r="N76" i="8" s="1"/>
  <c r="N75" i="14"/>
  <c r="Q76" i="8" s="1"/>
  <c r="AD75" i="14"/>
  <c r="AG76" i="8" s="1"/>
  <c r="T75" i="14"/>
  <c r="W76" i="8" s="1"/>
  <c r="AJ75" i="14"/>
  <c r="AM76" i="8" s="1"/>
  <c r="U75" i="14"/>
  <c r="X76" i="8" s="1"/>
  <c r="AK75" i="14"/>
  <c r="AN76" i="8" s="1"/>
  <c r="AI75" i="14"/>
  <c r="AL76" i="8" s="1"/>
  <c r="H75" i="14"/>
  <c r="K76" i="8" s="1"/>
  <c r="AA75" i="14"/>
  <c r="AD76" i="8" s="1"/>
  <c r="AH75" i="14"/>
  <c r="AK76" i="8" s="1"/>
  <c r="X75" i="14"/>
  <c r="AA76" i="8" s="1"/>
  <c r="I75" i="14"/>
  <c r="L76" i="8" s="1"/>
  <c r="AN75" i="14"/>
  <c r="AQ76" i="8" s="1"/>
  <c r="Y75" i="14"/>
  <c r="AB76" i="8" s="1"/>
  <c r="O75" i="14"/>
  <c r="R76" i="8" s="1"/>
  <c r="AM75" i="14"/>
  <c r="AP76" i="8" s="1"/>
  <c r="AO75" i="14"/>
  <c r="AR76" i="8" s="1"/>
  <c r="AQ75" i="14"/>
  <c r="AE75" i="14"/>
  <c r="AH76" i="8" s="1"/>
  <c r="R75" i="14"/>
  <c r="U76" i="8" s="1"/>
  <c r="W75" i="14"/>
  <c r="Z76" i="8" s="1"/>
  <c r="O56" i="14"/>
  <c r="R60" i="8" s="1"/>
  <c r="AE56" i="14"/>
  <c r="AH60" i="8" s="1"/>
  <c r="U56" i="14"/>
  <c r="X60" i="8" s="1"/>
  <c r="AK56" i="14"/>
  <c r="AN60" i="8" s="1"/>
  <c r="V56" i="14"/>
  <c r="Y60" i="8" s="1"/>
  <c r="AL56" i="14"/>
  <c r="AO60" i="8" s="1"/>
  <c r="AB56" i="14"/>
  <c r="AE60" i="8" s="1"/>
  <c r="T56" i="14"/>
  <c r="W60" i="8" s="1"/>
  <c r="S56" i="14"/>
  <c r="V60" i="8" s="1"/>
  <c r="AI56" i="14"/>
  <c r="AL60" i="8" s="1"/>
  <c r="I56" i="14"/>
  <c r="L60" i="8" s="1"/>
  <c r="Y56" i="14"/>
  <c r="AB60" i="8" s="1"/>
  <c r="AO56" i="14"/>
  <c r="AR60" i="8" s="1"/>
  <c r="J56" i="14"/>
  <c r="M60" i="8" s="1"/>
  <c r="Z56" i="14"/>
  <c r="AC60" i="8" s="1"/>
  <c r="AP56" i="14"/>
  <c r="AS60" i="8" s="1"/>
  <c r="AJ56" i="14"/>
  <c r="AM60" i="8" s="1"/>
  <c r="W56" i="14"/>
  <c r="Z60" i="8" s="1"/>
  <c r="AM56" i="14"/>
  <c r="AP60" i="8" s="1"/>
  <c r="M56" i="14"/>
  <c r="P60" i="8" s="1"/>
  <c r="AC56" i="14"/>
  <c r="AF60" i="8" s="1"/>
  <c r="N56" i="14"/>
  <c r="Q60" i="8" s="1"/>
  <c r="AD56" i="14"/>
  <c r="AG60" i="8" s="1"/>
  <c r="AA56" i="14"/>
  <c r="AD60" i="8" s="1"/>
  <c r="AG56" i="14"/>
  <c r="AJ60" i="8" s="1"/>
  <c r="R56" i="14"/>
  <c r="U60" i="8" s="1"/>
  <c r="X56" i="14"/>
  <c r="AA60" i="8" s="1"/>
  <c r="AQ56" i="14"/>
  <c r="AH56" i="14"/>
  <c r="AK60" i="8" s="1"/>
  <c r="AN56" i="14"/>
  <c r="AQ60" i="8" s="1"/>
  <c r="H56" i="14"/>
  <c r="K60" i="8" s="1"/>
  <c r="K56" i="14"/>
  <c r="N60" i="8" s="1"/>
  <c r="Q56" i="14"/>
  <c r="T60" i="8" s="1"/>
  <c r="L56" i="14"/>
  <c r="O60" i="8" s="1"/>
  <c r="AF56" i="14"/>
  <c r="AI60" i="8" s="1"/>
  <c r="P56" i="14"/>
  <c r="S60" i="8" s="1"/>
  <c r="M62" i="14"/>
  <c r="P66" i="8" s="1"/>
  <c r="AC62" i="14"/>
  <c r="AF66" i="8" s="1"/>
  <c r="S62" i="14"/>
  <c r="V66" i="8" s="1"/>
  <c r="AI62" i="14"/>
  <c r="AL66" i="8" s="1"/>
  <c r="T62" i="14"/>
  <c r="W66" i="8" s="1"/>
  <c r="AJ62" i="14"/>
  <c r="AM66" i="8" s="1"/>
  <c r="J62" i="14"/>
  <c r="M66" i="8" s="1"/>
  <c r="Q62" i="14"/>
  <c r="T66" i="8" s="1"/>
  <c r="AG62" i="14"/>
  <c r="AJ66" i="8" s="1"/>
  <c r="W62" i="14"/>
  <c r="Z66" i="8" s="1"/>
  <c r="AM62" i="14"/>
  <c r="AP66" i="8" s="1"/>
  <c r="X62" i="14"/>
  <c r="AA66" i="8" s="1"/>
  <c r="AN62" i="14"/>
  <c r="AQ66" i="8" s="1"/>
  <c r="Z62" i="14"/>
  <c r="AC66" i="8" s="1"/>
  <c r="R62" i="14"/>
  <c r="U66" i="8" s="1"/>
  <c r="U62" i="14"/>
  <c r="X66" i="8" s="1"/>
  <c r="AK62" i="14"/>
  <c r="AN66" i="8" s="1"/>
  <c r="K62" i="14"/>
  <c r="N66" i="8" s="1"/>
  <c r="AA62" i="14"/>
  <c r="AD66" i="8" s="1"/>
  <c r="AQ62" i="14"/>
  <c r="L62" i="14"/>
  <c r="O66" i="8" s="1"/>
  <c r="AB62" i="14"/>
  <c r="AE66" i="8" s="1"/>
  <c r="AP62" i="14"/>
  <c r="AS66" i="8" s="1"/>
  <c r="AH62" i="14"/>
  <c r="AK66" i="8" s="1"/>
  <c r="AO62" i="14"/>
  <c r="AR66" i="8" s="1"/>
  <c r="AE62" i="14"/>
  <c r="AH66" i="8" s="1"/>
  <c r="P62" i="14"/>
  <c r="S66" i="8" s="1"/>
  <c r="AD62" i="14"/>
  <c r="AG66" i="8" s="1"/>
  <c r="AF62" i="14"/>
  <c r="AI66" i="8" s="1"/>
  <c r="V62" i="14"/>
  <c r="Y66" i="8" s="1"/>
  <c r="I62" i="14"/>
  <c r="L66" i="8" s="1"/>
  <c r="AL62" i="14"/>
  <c r="AO66" i="8" s="1"/>
  <c r="N62" i="14"/>
  <c r="Q66" i="8" s="1"/>
  <c r="Y62" i="14"/>
  <c r="AB66" i="8" s="1"/>
  <c r="O62" i="14"/>
  <c r="R66" i="8" s="1"/>
  <c r="H62" i="14"/>
  <c r="K66" i="8" s="1"/>
  <c r="M36" i="14"/>
  <c r="P42" i="8" s="1"/>
  <c r="AC36" i="14"/>
  <c r="AF42" i="8" s="1"/>
  <c r="R36" i="14"/>
  <c r="U42" i="8" s="1"/>
  <c r="AM36" i="14"/>
  <c r="AP42" i="8" s="1"/>
  <c r="Z36" i="14"/>
  <c r="AC42" i="8" s="1"/>
  <c r="AI36" i="14"/>
  <c r="AL42" i="8" s="1"/>
  <c r="J36" i="14"/>
  <c r="M42" i="8" s="1"/>
  <c r="AE36" i="14"/>
  <c r="AH42" i="8" s="1"/>
  <c r="AJ36" i="14"/>
  <c r="AM42" i="8" s="1"/>
  <c r="AQ36" i="14"/>
  <c r="Q36" i="14"/>
  <c r="T42" i="8" s="1"/>
  <c r="AG36" i="14"/>
  <c r="AJ42" i="8" s="1"/>
  <c r="W36" i="14"/>
  <c r="Z42" i="8" s="1"/>
  <c r="AF36" i="14"/>
  <c r="AI42" i="8" s="1"/>
  <c r="N36" i="14"/>
  <c r="Q42" i="8" s="1"/>
  <c r="AP36" i="14"/>
  <c r="AS42" i="8" s="1"/>
  <c r="X36" i="14"/>
  <c r="AA42" i="8" s="1"/>
  <c r="U36" i="14"/>
  <c r="X42" i="8" s="1"/>
  <c r="AK36" i="14"/>
  <c r="AN42" i="8" s="1"/>
  <c r="AB36" i="14"/>
  <c r="AE42" i="8" s="1"/>
  <c r="K36" i="14"/>
  <c r="N42" i="8" s="1"/>
  <c r="AN36" i="14"/>
  <c r="AQ42" i="8" s="1"/>
  <c r="T36" i="14"/>
  <c r="W42" i="8" s="1"/>
  <c r="AL36" i="14"/>
  <c r="AO42" i="8" s="1"/>
  <c r="AD36" i="14"/>
  <c r="AG42" i="8" s="1"/>
  <c r="I36" i="14"/>
  <c r="L42" i="8" s="1"/>
  <c r="L36" i="14"/>
  <c r="O42" i="8" s="1"/>
  <c r="S36" i="14"/>
  <c r="V42" i="8" s="1"/>
  <c r="AA36" i="14"/>
  <c r="AD42" i="8" s="1"/>
  <c r="P36" i="14"/>
  <c r="S42" i="8" s="1"/>
  <c r="O36" i="14"/>
  <c r="R42" i="8" s="1"/>
  <c r="Y36" i="14"/>
  <c r="AB42" i="8" s="1"/>
  <c r="AH36" i="14"/>
  <c r="AK42" i="8" s="1"/>
  <c r="V36" i="14"/>
  <c r="Y42" i="8" s="1"/>
  <c r="H36" i="14"/>
  <c r="K42" i="8" s="1"/>
  <c r="AO36" i="14"/>
  <c r="AR42" i="8" s="1"/>
  <c r="V33" i="14"/>
  <c r="Y39" i="8" s="1"/>
  <c r="AL33" i="14"/>
  <c r="AO39" i="8" s="1"/>
  <c r="P33" i="14"/>
  <c r="S39" i="8" s="1"/>
  <c r="AK33" i="14"/>
  <c r="AN39" i="8" s="1"/>
  <c r="T33" i="14"/>
  <c r="W39" i="8" s="1"/>
  <c r="Q33" i="14"/>
  <c r="T39" i="8" s="1"/>
  <c r="Y33" i="14"/>
  <c r="AB39" i="8" s="1"/>
  <c r="AJ33" i="14"/>
  <c r="AM39" i="8" s="1"/>
  <c r="O33" i="14"/>
  <c r="R39" i="8" s="1"/>
  <c r="J33" i="14"/>
  <c r="M39" i="8" s="1"/>
  <c r="Z33" i="14"/>
  <c r="AC39" i="8" s="1"/>
  <c r="AP33" i="14"/>
  <c r="AS39" i="8" s="1"/>
  <c r="U33" i="14"/>
  <c r="X39" i="8" s="1"/>
  <c r="AQ33" i="14"/>
  <c r="AB33" i="14"/>
  <c r="AE39" i="8" s="1"/>
  <c r="X33" i="14"/>
  <c r="AA39" i="8" s="1"/>
  <c r="AG33" i="14"/>
  <c r="AJ39" i="8" s="1"/>
  <c r="N33" i="14"/>
  <c r="Q39" i="8" s="1"/>
  <c r="AD33" i="14"/>
  <c r="AG39" i="8" s="1"/>
  <c r="AA33" i="14"/>
  <c r="AD39" i="8" s="1"/>
  <c r="AI33" i="14"/>
  <c r="AL39" i="8" s="1"/>
  <c r="AE33" i="14"/>
  <c r="AH39" i="8" s="1"/>
  <c r="L33" i="14"/>
  <c r="O39" i="8" s="1"/>
  <c r="AN33" i="14"/>
  <c r="AQ39" i="8" s="1"/>
  <c r="W33" i="14"/>
  <c r="Z39" i="8" s="1"/>
  <c r="AC33" i="14"/>
  <c r="AF39" i="8" s="1"/>
  <c r="AH33" i="14"/>
  <c r="AK39" i="8" s="1"/>
  <c r="K33" i="14"/>
  <c r="N39" i="8" s="1"/>
  <c r="M33" i="14"/>
  <c r="P39" i="8" s="1"/>
  <c r="AF33" i="14"/>
  <c r="AI39" i="8" s="1"/>
  <c r="AO33" i="14"/>
  <c r="AR39" i="8" s="1"/>
  <c r="I33" i="14"/>
  <c r="L39" i="8" s="1"/>
  <c r="S33" i="14"/>
  <c r="V39" i="8" s="1"/>
  <c r="H33" i="14"/>
  <c r="K39" i="8" s="1"/>
  <c r="AM33" i="14"/>
  <c r="AP39" i="8" s="1"/>
  <c r="R33" i="14"/>
  <c r="U39" i="8" s="1"/>
  <c r="X92" i="14"/>
  <c r="AA89" i="8" s="1"/>
  <c r="AN92" i="14"/>
  <c r="AQ89" i="8" s="1"/>
  <c r="V92" i="14"/>
  <c r="Y89" i="8" s="1"/>
  <c r="AL92" i="14"/>
  <c r="AO89" i="8" s="1"/>
  <c r="L92" i="14"/>
  <c r="O89" i="8" s="1"/>
  <c r="AB92" i="14"/>
  <c r="AE89" i="8" s="1"/>
  <c r="J92" i="14"/>
  <c r="M89" i="8" s="1"/>
  <c r="Z92" i="14"/>
  <c r="AC89" i="8" s="1"/>
  <c r="AP92" i="14"/>
  <c r="AS89" i="8" s="1"/>
  <c r="P92" i="14"/>
  <c r="S89" i="8" s="1"/>
  <c r="AF92" i="14"/>
  <c r="AI89" i="8" s="1"/>
  <c r="AJ92" i="14"/>
  <c r="AM89" i="8" s="1"/>
  <c r="AD92" i="14"/>
  <c r="AG89" i="8" s="1"/>
  <c r="W92" i="14"/>
  <c r="Z89" i="8" s="1"/>
  <c r="AM92" i="14"/>
  <c r="AP89" i="8" s="1"/>
  <c r="AO92" i="14"/>
  <c r="AR89" i="8" s="1"/>
  <c r="M92" i="14"/>
  <c r="P89" i="8" s="1"/>
  <c r="AK92" i="14"/>
  <c r="AN89" i="8" s="1"/>
  <c r="AH92" i="14"/>
  <c r="AK89" i="8" s="1"/>
  <c r="K92" i="14"/>
  <c r="N89" i="8" s="1"/>
  <c r="AA92" i="14"/>
  <c r="AD89" i="8" s="1"/>
  <c r="AQ92" i="14"/>
  <c r="H92" i="14"/>
  <c r="K89" i="8" s="1"/>
  <c r="AC92" i="14"/>
  <c r="AF89" i="8" s="1"/>
  <c r="N92" i="14"/>
  <c r="Q89" i="8" s="1"/>
  <c r="O92" i="14"/>
  <c r="R89" i="8" s="1"/>
  <c r="AE92" i="14"/>
  <c r="AH89" i="8" s="1"/>
  <c r="I92" i="14"/>
  <c r="L89" i="8" s="1"/>
  <c r="Q92" i="14"/>
  <c r="T89" i="8" s="1"/>
  <c r="T92" i="14"/>
  <c r="W89" i="8" s="1"/>
  <c r="R92" i="14"/>
  <c r="U89" i="8" s="1"/>
  <c r="S92" i="14"/>
  <c r="V89" i="8" s="1"/>
  <c r="AI92" i="14"/>
  <c r="AL89" i="8" s="1"/>
  <c r="Y92" i="14"/>
  <c r="AB89" i="8" s="1"/>
  <c r="AG92" i="14"/>
  <c r="AJ89" i="8" s="1"/>
  <c r="U92" i="14"/>
  <c r="X89" i="8" s="1"/>
  <c r="J19" i="14"/>
  <c r="M25" i="8" s="1"/>
  <c r="N19" i="14"/>
  <c r="Q25" i="8" s="1"/>
  <c r="R19" i="14"/>
  <c r="U25" i="8" s="1"/>
  <c r="V19" i="14"/>
  <c r="Y25" i="8" s="1"/>
  <c r="Z19" i="14"/>
  <c r="AC25" i="8" s="1"/>
  <c r="AD19" i="14"/>
  <c r="AG25" i="8" s="1"/>
  <c r="AH19" i="14"/>
  <c r="AK25" i="8" s="1"/>
  <c r="AL19" i="14"/>
  <c r="AO25" i="8" s="1"/>
  <c r="AP19" i="14"/>
  <c r="AS25" i="8" s="1"/>
  <c r="K19" i="14"/>
  <c r="N25" i="8" s="1"/>
  <c r="S19" i="14"/>
  <c r="V25" i="8" s="1"/>
  <c r="AA19" i="14"/>
  <c r="AD25" i="8" s="1"/>
  <c r="AI19" i="14"/>
  <c r="AL25" i="8" s="1"/>
  <c r="AQ19" i="14"/>
  <c r="L19" i="14"/>
  <c r="O25" i="8" s="1"/>
  <c r="T19" i="14"/>
  <c r="W25" i="8" s="1"/>
  <c r="AF19" i="14"/>
  <c r="AI25" i="8" s="1"/>
  <c r="AN19" i="14"/>
  <c r="AQ25" i="8" s="1"/>
  <c r="I19" i="14"/>
  <c r="L25" i="8" s="1"/>
  <c r="U19" i="14"/>
  <c r="X25" i="8" s="1"/>
  <c r="AC19" i="14"/>
  <c r="AF25" i="8" s="1"/>
  <c r="AK19" i="14"/>
  <c r="AN25" i="8" s="1"/>
  <c r="K25" i="8"/>
  <c r="O19" i="14"/>
  <c r="R25" i="8" s="1"/>
  <c r="W19" i="14"/>
  <c r="Z25" i="8" s="1"/>
  <c r="AE19" i="14"/>
  <c r="AH25" i="8" s="1"/>
  <c r="AM19" i="14"/>
  <c r="AP25" i="8" s="1"/>
  <c r="P19" i="14"/>
  <c r="S25" i="8" s="1"/>
  <c r="X19" i="14"/>
  <c r="AA25" i="8" s="1"/>
  <c r="AB19" i="14"/>
  <c r="AE25" i="8" s="1"/>
  <c r="AJ19" i="14"/>
  <c r="AM25" i="8" s="1"/>
  <c r="M19" i="14"/>
  <c r="P25" i="8" s="1"/>
  <c r="Q19" i="14"/>
  <c r="T25" i="8" s="1"/>
  <c r="Y19" i="14"/>
  <c r="AB25" i="8" s="1"/>
  <c r="AG19" i="14"/>
  <c r="AJ25" i="8" s="1"/>
  <c r="AO19" i="14"/>
  <c r="AR25" i="8" s="1"/>
  <c r="CT44" i="14"/>
  <c r="CB47" i="14"/>
  <c r="CC46" i="14"/>
  <c r="DJ57" i="14"/>
  <c r="BH24" i="14"/>
  <c r="BJ41" i="14"/>
  <c r="DA32" i="14"/>
  <c r="CF62" i="14"/>
  <c r="AR174" i="8"/>
  <c r="Y174" i="8"/>
  <c r="CG30" i="14"/>
  <c r="AU49" i="14"/>
  <c r="CQ21" i="14"/>
  <c r="DU59" i="14"/>
  <c r="DR36" i="14"/>
  <c r="BU51" i="14"/>
  <c r="AW63" i="14"/>
  <c r="DH69" i="14"/>
  <c r="G68" i="14"/>
  <c r="BN69" i="14"/>
  <c r="BW69" i="14"/>
  <c r="BD69" i="14"/>
  <c r="DM69" i="14"/>
  <c r="BO69" i="14"/>
  <c r="BL69" i="14"/>
  <c r="CS69" i="14"/>
  <c r="DW69" i="14"/>
  <c r="AY69" i="14"/>
  <c r="BV69" i="14"/>
  <c r="BQ69" i="14"/>
  <c r="DS69" i="14"/>
  <c r="DG69" i="14"/>
  <c r="DT69" i="14"/>
  <c r="CN69" i="14"/>
  <c r="BE69" i="14"/>
  <c r="AX69" i="14"/>
  <c r="CU69" i="14"/>
  <c r="CX69" i="14"/>
  <c r="BF69" i="14"/>
  <c r="CR69" i="14"/>
  <c r="BT69" i="14"/>
  <c r="CQ69" i="14"/>
  <c r="BZ69" i="14"/>
  <c r="CL69" i="14"/>
  <c r="BM69" i="14"/>
  <c r="CH69" i="14"/>
  <c r="BH69" i="14"/>
  <c r="CA69" i="14"/>
  <c r="AS69" i="14"/>
  <c r="BK69" i="14"/>
  <c r="CP69" i="14"/>
  <c r="BY69" i="14"/>
  <c r="CJ69" i="14"/>
  <c r="BJ69" i="14"/>
  <c r="CM69" i="14"/>
  <c r="BI69" i="14"/>
  <c r="CF69" i="14"/>
  <c r="CW69" i="14"/>
  <c r="DB69" i="14"/>
  <c r="DL69" i="14"/>
  <c r="DJ69" i="14"/>
  <c r="DP69" i="14"/>
  <c r="DD69" i="14"/>
  <c r="CZ69" i="14"/>
  <c r="CI69" i="14"/>
  <c r="CT69" i="14"/>
  <c r="BX69" i="14"/>
  <c r="AT69" i="14"/>
  <c r="BC69" i="14"/>
  <c r="AV69" i="14"/>
  <c r="CG69" i="14"/>
  <c r="BR69" i="14"/>
  <c r="BA69" i="14"/>
  <c r="CE69" i="14"/>
  <c r="AW69" i="14"/>
  <c r="AU69" i="14"/>
  <c r="CV69" i="14"/>
  <c r="BG69" i="14"/>
  <c r="BS69" i="14"/>
  <c r="CO69" i="14"/>
  <c r="AZ69" i="14"/>
  <c r="CB69" i="14"/>
  <c r="CY69" i="14"/>
  <c r="DK69" i="14"/>
  <c r="DR69" i="14"/>
  <c r="DQ69" i="14"/>
  <c r="DO69" i="14"/>
  <c r="DA69" i="14"/>
  <c r="DV69" i="14"/>
  <c r="DE69" i="14"/>
  <c r="AR69" i="14"/>
  <c r="CK69" i="14"/>
  <c r="BU69" i="14"/>
  <c r="BB69" i="14"/>
  <c r="CC69" i="14"/>
  <c r="BP69" i="14"/>
  <c r="CD69" i="14"/>
  <c r="DU69" i="14"/>
  <c r="DI69" i="14"/>
  <c r="DC69" i="14"/>
  <c r="DF69" i="14"/>
  <c r="DN69" i="14"/>
  <c r="G28" i="14"/>
  <c r="E27" i="14"/>
  <c r="G27" i="14" s="1"/>
  <c r="G91" i="14"/>
  <c r="G87" i="14"/>
  <c r="G88" i="14"/>
  <c r="CA64" i="14"/>
  <c r="CF83" i="14"/>
  <c r="BB80" i="14"/>
  <c r="BG75" i="14"/>
  <c r="DM82" i="14"/>
  <c r="DL76" i="14"/>
  <c r="DM21" i="14"/>
  <c r="CI52" i="14"/>
  <c r="AZ97" i="14"/>
  <c r="BP62" i="14"/>
  <c r="CE95" i="14"/>
  <c r="DO41" i="14"/>
  <c r="DD94" i="14"/>
  <c r="AS90" i="14"/>
  <c r="AV52" i="14"/>
  <c r="DD21" i="14"/>
  <c r="BC21" i="14"/>
  <c r="AZ52" i="14"/>
  <c r="DJ52" i="14"/>
  <c r="BX52" i="14"/>
  <c r="CZ52" i="14"/>
  <c r="BB52" i="14"/>
  <c r="CV41" i="14"/>
  <c r="CK52" i="14"/>
  <c r="CE52" i="14"/>
  <c r="CQ41" i="14"/>
  <c r="CY62" i="14"/>
  <c r="BU22" i="14"/>
  <c r="DW22" i="14"/>
  <c r="CR22" i="14"/>
  <c r="AS22" i="14"/>
  <c r="BK22" i="14"/>
  <c r="BR22" i="14"/>
  <c r="BT22" i="14"/>
  <c r="DP22" i="14"/>
  <c r="BQ22" i="14"/>
  <c r="DC22" i="14"/>
  <c r="DL22" i="14"/>
  <c r="AZ22" i="14"/>
  <c r="CI22" i="14"/>
  <c r="CT22" i="14"/>
  <c r="DU22" i="14"/>
  <c r="BE22" i="14"/>
  <c r="DD22" i="14"/>
  <c r="CJ22" i="14"/>
  <c r="AV22" i="14"/>
  <c r="DS22" i="14"/>
  <c r="CA22" i="14"/>
  <c r="BG22" i="14"/>
  <c r="DN22" i="14"/>
  <c r="BN22" i="14"/>
  <c r="BL83" i="14"/>
  <c r="CG22" i="14"/>
  <c r="DE22" i="14"/>
  <c r="DI22" i="14"/>
  <c r="BM22" i="14"/>
  <c r="CO22" i="14"/>
  <c r="CZ22" i="14"/>
  <c r="CF22" i="14"/>
  <c r="BL22" i="14"/>
  <c r="DO22" i="14"/>
  <c r="CQ22" i="14"/>
  <c r="BW22" i="14"/>
  <c r="AY22" i="14"/>
  <c r="DJ22" i="14"/>
  <c r="CH22" i="14"/>
  <c r="BB22" i="14"/>
  <c r="DH22" i="14"/>
  <c r="DQ22" i="14"/>
  <c r="CS22" i="14"/>
  <c r="BP22" i="14"/>
  <c r="CY22" i="14"/>
  <c r="CL22" i="14"/>
  <c r="BA22" i="14"/>
  <c r="CC22" i="14"/>
  <c r="CK22" i="14"/>
  <c r="BI22" i="14"/>
  <c r="CV22" i="14"/>
  <c r="CB22" i="14"/>
  <c r="BD22" i="14"/>
  <c r="DG22" i="14"/>
  <c r="CM22" i="14"/>
  <c r="BS22" i="14"/>
  <c r="DB22" i="14"/>
  <c r="BV22" i="14"/>
  <c r="AX22" i="14"/>
  <c r="BL52" i="14"/>
  <c r="CS52" i="14"/>
  <c r="CM52" i="14"/>
  <c r="DS52" i="14"/>
  <c r="DE52" i="14"/>
  <c r="CH52" i="14"/>
  <c r="CF41" i="14"/>
  <c r="CA41" i="14"/>
  <c r="DW62" i="14"/>
  <c r="DC52" i="14"/>
  <c r="DO52" i="14"/>
  <c r="BA52" i="14"/>
  <c r="AS52" i="14"/>
  <c r="CL52" i="14"/>
  <c r="CM41" i="14"/>
  <c r="CE41" i="14"/>
  <c r="BB62" i="14"/>
  <c r="DD51" i="14"/>
  <c r="CW22" i="14"/>
  <c r="AW22" i="14"/>
  <c r="DA22" i="14"/>
  <c r="DM22" i="14"/>
  <c r="DT22" i="14"/>
  <c r="BY22" i="14"/>
  <c r="CN22" i="14"/>
  <c r="BX22" i="14"/>
  <c r="BH22" i="14"/>
  <c r="AR22" i="14"/>
  <c r="DK22" i="14"/>
  <c r="CU22" i="14"/>
  <c r="CE22" i="14"/>
  <c r="BO22" i="14"/>
  <c r="AU22" i="14"/>
  <c r="DR22" i="14"/>
  <c r="CX22" i="14"/>
  <c r="CD22" i="14"/>
  <c r="BF22" i="14"/>
  <c r="CN51" i="14"/>
  <c r="CV52" i="14"/>
  <c r="AW52" i="14"/>
  <c r="CC52" i="14"/>
  <c r="DT52" i="14"/>
  <c r="CQ52" i="14"/>
  <c r="BO52" i="14"/>
  <c r="DN52" i="14"/>
  <c r="BR52" i="14"/>
  <c r="CK41" i="14"/>
  <c r="CC41" i="14"/>
  <c r="DN41" i="14"/>
  <c r="AU51" i="14"/>
  <c r="CN52" i="14"/>
  <c r="CF52" i="14"/>
  <c r="BP52" i="14"/>
  <c r="CB52" i="14"/>
  <c r="DU52" i="14"/>
  <c r="BY52" i="14"/>
  <c r="CT52" i="14"/>
  <c r="BN52" i="14"/>
  <c r="BP41" i="14"/>
  <c r="DU41" i="14"/>
  <c r="CX41" i="14"/>
  <c r="CC62" i="14"/>
  <c r="CI62" i="14"/>
  <c r="DG32" i="14"/>
  <c r="DF21" i="14"/>
  <c r="BX21" i="14"/>
  <c r="BX51" i="14"/>
  <c r="BD51" i="14"/>
  <c r="DM51" i="14"/>
  <c r="CO21" i="14"/>
  <c r="DW21" i="14"/>
  <c r="BJ51" i="14"/>
  <c r="BH51" i="14"/>
  <c r="DB51" i="14"/>
  <c r="CO51" i="14"/>
  <c r="CL21" i="14"/>
  <c r="BI21" i="14"/>
  <c r="DT51" i="14"/>
  <c r="CA51" i="14"/>
  <c r="BW61" i="14"/>
  <c r="BU61" i="14"/>
  <c r="DN61" i="14"/>
  <c r="AR61" i="14"/>
  <c r="DP61" i="14"/>
  <c r="AZ61" i="14"/>
  <c r="CQ61" i="14"/>
  <c r="CF61" i="14"/>
  <c r="AV61" i="14"/>
  <c r="CW61" i="14"/>
  <c r="CO61" i="14"/>
  <c r="CR61" i="14"/>
  <c r="DG61" i="14"/>
  <c r="CL61" i="14"/>
  <c r="DR61" i="14"/>
  <c r="AY61" i="14"/>
  <c r="CU61" i="14"/>
  <c r="DF61" i="14"/>
  <c r="BI61" i="14"/>
  <c r="BL61" i="14"/>
  <c r="AW61" i="14"/>
  <c r="DD61" i="14"/>
  <c r="BA61" i="14"/>
  <c r="BO61" i="14"/>
  <c r="DV61" i="14"/>
  <c r="CN61" i="14"/>
  <c r="CB6" i="14"/>
  <c r="DQ52" i="14"/>
  <c r="DI52" i="14"/>
  <c r="DW52" i="14"/>
  <c r="BW52" i="14"/>
  <c r="DL52" i="14"/>
  <c r="BG52" i="14"/>
  <c r="CU52" i="14"/>
  <c r="BD52" i="14"/>
  <c r="DB52" i="14"/>
  <c r="BV52" i="14"/>
  <c r="AX52" i="14"/>
  <c r="DL41" i="14"/>
  <c r="DW41" i="14"/>
  <c r="BH41" i="14"/>
  <c r="AY41" i="14"/>
  <c r="BV41" i="14"/>
  <c r="BM25" i="14"/>
  <c r="BQ62" i="14"/>
  <c r="DP62" i="14"/>
  <c r="CL32" i="14"/>
  <c r="DS75" i="14"/>
  <c r="BI32" i="14"/>
  <c r="BE52" i="14"/>
  <c r="BQ52" i="14"/>
  <c r="CR52" i="14"/>
  <c r="BK52" i="14"/>
  <c r="CY52" i="14"/>
  <c r="DD52" i="14"/>
  <c r="BM52" i="14"/>
  <c r="DP52" i="14"/>
  <c r="CJ52" i="14"/>
  <c r="BI52" i="14"/>
  <c r="DR52" i="14"/>
  <c r="CX52" i="14"/>
  <c r="CD52" i="14"/>
  <c r="BF52" i="14"/>
  <c r="CW41" i="14"/>
  <c r="BU41" i="14"/>
  <c r="AZ41" i="14"/>
  <c r="BW41" i="14"/>
  <c r="BX41" i="14"/>
  <c r="DE41" i="14"/>
  <c r="DR41" i="14"/>
  <c r="CS62" i="14"/>
  <c r="CG62" i="14"/>
  <c r="DL75" i="14"/>
  <c r="CO40" i="14"/>
  <c r="CT40" i="14"/>
  <c r="AS83" i="14"/>
  <c r="AX83" i="14"/>
  <c r="AY21" i="14"/>
  <c r="BS21" i="14"/>
  <c r="DQ21" i="14"/>
  <c r="BJ21" i="14"/>
  <c r="CD21" i="14"/>
  <c r="CG21" i="14"/>
  <c r="BA21" i="14"/>
  <c r="CV21" i="14"/>
  <c r="BP21" i="14"/>
  <c r="DO21" i="14"/>
  <c r="CI21" i="14"/>
  <c r="AY83" i="14"/>
  <c r="DE83" i="14"/>
  <c r="DA57" i="14"/>
  <c r="CW47" i="14"/>
  <c r="DU21" i="14"/>
  <c r="CX21" i="14"/>
  <c r="DB21" i="14"/>
  <c r="AX21" i="14"/>
  <c r="BY21" i="14"/>
  <c r="DT21" i="14"/>
  <c r="CN21" i="14"/>
  <c r="BH21" i="14"/>
  <c r="DG21" i="14"/>
  <c r="CA21" i="14"/>
  <c r="BR6" i="14"/>
  <c r="BX83" i="14"/>
  <c r="BQ83" i="14"/>
  <c r="DC57" i="14"/>
  <c r="BZ21" i="14"/>
  <c r="BR21" i="14"/>
  <c r="DV21" i="14"/>
  <c r="CW21" i="14"/>
  <c r="BQ21" i="14"/>
  <c r="DL21" i="14"/>
  <c r="CF21" i="14"/>
  <c r="AZ21" i="14"/>
  <c r="CY21" i="14"/>
  <c r="BK21" i="14"/>
  <c r="DC6" i="14"/>
  <c r="AU83" i="14"/>
  <c r="BD83" i="14"/>
  <c r="CH41" i="14"/>
  <c r="CJ41" i="14"/>
  <c r="DI41" i="14"/>
  <c r="DC41" i="14"/>
  <c r="DA41" i="14"/>
  <c r="CB41" i="14"/>
  <c r="DH41" i="14"/>
  <c r="DS41" i="14"/>
  <c r="AT52" i="14"/>
  <c r="BJ52" i="14"/>
  <c r="BZ52" i="14"/>
  <c r="CP52" i="14"/>
  <c r="DF52" i="14"/>
  <c r="DV52" i="14"/>
  <c r="AY52" i="14"/>
  <c r="BT52" i="14"/>
  <c r="CO52" i="14"/>
  <c r="DK52" i="14"/>
  <c r="AR52" i="14"/>
  <c r="BU52" i="14"/>
  <c r="CW52" i="14"/>
  <c r="BH52" i="14"/>
  <c r="DM52" i="14"/>
  <c r="DA52" i="14"/>
  <c r="AU52" i="14"/>
  <c r="DG52" i="14"/>
  <c r="BC52" i="14"/>
  <c r="DH52" i="14"/>
  <c r="CA52" i="14"/>
  <c r="CG52" i="14"/>
  <c r="BS52" i="14"/>
  <c r="DI62" i="14"/>
  <c r="DA62" i="14"/>
  <c r="BA51" i="14"/>
  <c r="CX51" i="14"/>
  <c r="BB51" i="14"/>
  <c r="AU61" i="14"/>
  <c r="CA61" i="14"/>
  <c r="DS61" i="14"/>
  <c r="AT61" i="14"/>
  <c r="CP61" i="14"/>
  <c r="CS61" i="14"/>
  <c r="BY61" i="14"/>
  <c r="DJ61" i="14"/>
  <c r="DM61" i="14"/>
  <c r="BV61" i="14"/>
  <c r="CY41" i="14"/>
  <c r="AW41" i="14"/>
  <c r="DK41" i="14"/>
  <c r="BO41" i="14"/>
  <c r="DV41" i="14"/>
  <c r="CP41" i="14"/>
  <c r="BF41" i="14"/>
  <c r="DG62" i="14"/>
  <c r="CA62" i="14"/>
  <c r="CW62" i="14"/>
  <c r="CQ75" i="14"/>
  <c r="CJ57" i="14"/>
  <c r="BL57" i="14"/>
  <c r="DU57" i="14"/>
  <c r="BG57" i="14"/>
  <c r="AU41" i="14"/>
  <c r="BG41" i="14"/>
  <c r="DG41" i="14"/>
  <c r="AV41" i="14"/>
  <c r="CG41" i="14"/>
  <c r="CN41" i="14"/>
  <c r="BC41" i="14"/>
  <c r="CO41" i="14"/>
  <c r="BI41" i="14"/>
  <c r="DB41" i="14"/>
  <c r="BZ41" i="14"/>
  <c r="BB41" i="14"/>
  <c r="CX33" i="14"/>
  <c r="BJ62" i="14"/>
  <c r="BO62" i="14"/>
  <c r="CX62" i="14"/>
  <c r="BY62" i="14"/>
  <c r="CV62" i="14"/>
  <c r="BE41" i="14"/>
  <c r="BQ41" i="14"/>
  <c r="DQ41" i="14"/>
  <c r="BK41" i="14"/>
  <c r="DM41" i="14"/>
  <c r="BL41" i="14"/>
  <c r="DT41" i="14"/>
  <c r="CS41" i="14"/>
  <c r="BS41" i="14"/>
  <c r="CZ41" i="14"/>
  <c r="BT41" i="14"/>
  <c r="AS41" i="14"/>
  <c r="DF41" i="14"/>
  <c r="CL41" i="14"/>
  <c r="BR41" i="14"/>
  <c r="AT41" i="14"/>
  <c r="BZ33" i="14"/>
  <c r="CQ62" i="14"/>
  <c r="DC62" i="14"/>
  <c r="CK62" i="14"/>
  <c r="AY62" i="14"/>
  <c r="CM62" i="14"/>
  <c r="DU62" i="14"/>
  <c r="AS62" i="14"/>
  <c r="DH62" i="14"/>
  <c r="BL62" i="14"/>
  <c r="AR75" i="14"/>
  <c r="CR41" i="14"/>
  <c r="BA41" i="14"/>
  <c r="DD41" i="14"/>
  <c r="CI41" i="14"/>
  <c r="BM41" i="14"/>
  <c r="AR41" i="14"/>
  <c r="DP41" i="14"/>
  <c r="CU41" i="14"/>
  <c r="BY41" i="14"/>
  <c r="BD41" i="14"/>
  <c r="DJ41" i="14"/>
  <c r="CT41" i="14"/>
  <c r="CD41" i="14"/>
  <c r="BN41" i="14"/>
  <c r="AX41" i="14"/>
  <c r="CQ33" i="14"/>
  <c r="DV62" i="14"/>
  <c r="DN62" i="14"/>
  <c r="BV62" i="14"/>
  <c r="BU62" i="14"/>
  <c r="DQ62" i="14"/>
  <c r="BE62" i="14"/>
  <c r="DO62" i="14"/>
  <c r="BN62" i="14"/>
  <c r="CJ62" i="14"/>
  <c r="BD62" i="14"/>
  <c r="BL40" i="14"/>
  <c r="DB75" i="14"/>
  <c r="BX80" i="14"/>
  <c r="AY95" i="14"/>
  <c r="BR62" i="14"/>
  <c r="CT62" i="14"/>
  <c r="BI62" i="14"/>
  <c r="CZ62" i="14"/>
  <c r="CB62" i="14"/>
  <c r="AV62" i="14"/>
  <c r="BE75" i="14"/>
  <c r="DI75" i="14"/>
  <c r="DE21" i="14"/>
  <c r="BF21" i="14"/>
  <c r="CH21" i="14"/>
  <c r="CP21" i="14"/>
  <c r="BV21" i="14"/>
  <c r="CT21" i="14"/>
  <c r="DA21" i="14"/>
  <c r="CK21" i="14"/>
  <c r="BU21" i="14"/>
  <c r="BE21" i="14"/>
  <c r="DP21" i="14"/>
  <c r="CZ21" i="14"/>
  <c r="CJ21" i="14"/>
  <c r="BT21" i="14"/>
  <c r="BD21" i="14"/>
  <c r="DS21" i="14"/>
  <c r="DC21" i="14"/>
  <c r="CM21" i="14"/>
  <c r="BW21" i="14"/>
  <c r="BG21" i="14"/>
  <c r="DM6" i="14"/>
  <c r="BK83" i="14"/>
  <c r="CN83" i="14"/>
  <c r="CI83" i="14"/>
  <c r="CC57" i="14"/>
  <c r="DI57" i="14"/>
  <c r="CG57" i="14"/>
  <c r="CM57" i="14"/>
  <c r="BS33" i="14"/>
  <c r="AS33" i="14"/>
  <c r="DM33" i="14"/>
  <c r="BL33" i="14"/>
  <c r="CL40" i="14"/>
  <c r="DJ21" i="14"/>
  <c r="DI21" i="14"/>
  <c r="BB21" i="14"/>
  <c r="DR21" i="14"/>
  <c r="DN21" i="14"/>
  <c r="BN21" i="14"/>
  <c r="CS21" i="14"/>
  <c r="CC21" i="14"/>
  <c r="BM21" i="14"/>
  <c r="AW21" i="14"/>
  <c r="DH21" i="14"/>
  <c r="CR21" i="14"/>
  <c r="CB21" i="14"/>
  <c r="BL21" i="14"/>
  <c r="AV21" i="14"/>
  <c r="DK21" i="14"/>
  <c r="CU21" i="14"/>
  <c r="CE21" i="14"/>
  <c r="BO21" i="14"/>
  <c r="CX6" i="14"/>
  <c r="CQ83" i="14"/>
  <c r="CP83" i="14"/>
  <c r="DF83" i="14"/>
  <c r="CM83" i="14"/>
  <c r="DA83" i="14"/>
  <c r="BP57" i="14"/>
  <c r="CP33" i="14"/>
  <c r="CC33" i="14"/>
  <c r="CR33" i="14"/>
  <c r="DL83" i="14"/>
  <c r="DR83" i="14"/>
  <c r="CU83" i="14"/>
  <c r="DS83" i="14"/>
  <c r="DU83" i="14"/>
  <c r="BI83" i="14"/>
  <c r="BE57" i="14"/>
  <c r="BD57" i="14"/>
  <c r="DS57" i="14"/>
  <c r="CY33" i="14"/>
  <c r="CI33" i="14"/>
  <c r="BG33" i="14"/>
  <c r="BA33" i="14"/>
  <c r="CB33" i="14"/>
  <c r="DR30" i="14"/>
  <c r="AU62" i="14"/>
  <c r="DS62" i="14"/>
  <c r="AT62" i="14"/>
  <c r="CP62" i="14"/>
  <c r="CH62" i="14"/>
  <c r="CU62" i="14"/>
  <c r="BK62" i="14"/>
  <c r="DE62" i="14"/>
  <c r="CD62" i="14"/>
  <c r="BC62" i="14"/>
  <c r="DL62" i="14"/>
  <c r="CR62" i="14"/>
  <c r="BT62" i="14"/>
  <c r="AZ62" i="14"/>
  <c r="BW40" i="14"/>
  <c r="DU40" i="14"/>
  <c r="DJ75" i="14"/>
  <c r="DR75" i="14"/>
  <c r="DO63" i="14"/>
  <c r="CA49" i="14"/>
  <c r="BZ30" i="14"/>
  <c r="DB80" i="14"/>
  <c r="AU40" i="14"/>
  <c r="AV40" i="14"/>
  <c r="BP42" i="14"/>
  <c r="DP30" i="14"/>
  <c r="DJ80" i="14"/>
  <c r="BX42" i="14"/>
  <c r="BI30" i="14"/>
  <c r="DL80" i="14"/>
  <c r="DO80" i="14"/>
  <c r="CZ95" i="14"/>
  <c r="DK42" i="14"/>
  <c r="DK30" i="14"/>
  <c r="CQ80" i="14"/>
  <c r="BW80" i="14"/>
  <c r="BL63" i="14"/>
  <c r="BJ6" i="14"/>
  <c r="AT83" i="14"/>
  <c r="DD83" i="14"/>
  <c r="CX83" i="14"/>
  <c r="CG83" i="14"/>
  <c r="BU57" i="14"/>
  <c r="CH57" i="14"/>
  <c r="AW57" i="14"/>
  <c r="CS57" i="14"/>
  <c r="DB57" i="14"/>
  <c r="BW57" i="14"/>
  <c r="DA49" i="14"/>
  <c r="BO33" i="14"/>
  <c r="AY33" i="14"/>
  <c r="DS33" i="14"/>
  <c r="BV33" i="14"/>
  <c r="DH33" i="14"/>
  <c r="AV33" i="14"/>
  <c r="DV30" i="14"/>
  <c r="DH30" i="14"/>
  <c r="DU30" i="14"/>
  <c r="DT80" i="14"/>
  <c r="CM80" i="14"/>
  <c r="DM95" i="14"/>
  <c r="BZ40" i="14"/>
  <c r="DE95" i="14"/>
  <c r="BA95" i="14"/>
  <c r="BT63" i="14"/>
  <c r="CH44" i="14"/>
  <c r="CG63" i="14"/>
  <c r="BT42" i="14"/>
  <c r="AY42" i="14"/>
  <c r="CH30" i="14"/>
  <c r="CL30" i="14"/>
  <c r="DA30" i="14"/>
  <c r="DG80" i="14"/>
  <c r="CZ80" i="14"/>
  <c r="DP80" i="14"/>
  <c r="BH80" i="14"/>
  <c r="BN80" i="14"/>
  <c r="CN95" i="14"/>
  <c r="DW95" i="14"/>
  <c r="DS63" i="14"/>
  <c r="DM63" i="14"/>
  <c r="CJ63" i="14"/>
  <c r="CR63" i="14"/>
  <c r="CH49" i="14"/>
  <c r="BX30" i="14"/>
  <c r="CY30" i="14"/>
  <c r="BB30" i="14"/>
  <c r="BK30" i="14"/>
  <c r="AU80" i="14"/>
  <c r="BO80" i="14"/>
  <c r="DE80" i="14"/>
  <c r="AT95" i="14"/>
  <c r="BM63" i="14"/>
  <c r="CO63" i="14"/>
  <c r="AV63" i="14"/>
  <c r="BW63" i="14"/>
  <c r="DC63" i="14"/>
  <c r="AY63" i="14"/>
  <c r="CP63" i="14"/>
  <c r="DU63" i="14"/>
  <c r="BO63" i="14"/>
  <c r="CE63" i="14"/>
  <c r="DQ63" i="14"/>
  <c r="BX63" i="14"/>
  <c r="CF63" i="14"/>
  <c r="CU63" i="14"/>
  <c r="BY44" i="14"/>
  <c r="DK44" i="14"/>
  <c r="BV44" i="14"/>
  <c r="DC44" i="14"/>
  <c r="CP44" i="14"/>
  <c r="DS44" i="14"/>
  <c r="BF44" i="14"/>
  <c r="BH44" i="14"/>
  <c r="BL44" i="14"/>
  <c r="DB63" i="14"/>
  <c r="CQ63" i="14"/>
  <c r="AZ63" i="14"/>
  <c r="BN63" i="14"/>
  <c r="CM63" i="14"/>
  <c r="BB63" i="14"/>
  <c r="CC63" i="14"/>
  <c r="BS63" i="14"/>
  <c r="CL63" i="14"/>
  <c r="DR63" i="14"/>
  <c r="DD63" i="14"/>
  <c r="DT63" i="14"/>
  <c r="AS63" i="14"/>
  <c r="DU44" i="14"/>
  <c r="BZ80" i="14"/>
  <c r="DF80" i="14"/>
  <c r="BL80" i="14"/>
  <c r="CR80" i="14"/>
  <c r="DI80" i="14"/>
  <c r="BT80" i="14"/>
  <c r="CS80" i="14"/>
  <c r="BD80" i="14"/>
  <c r="BE80" i="14"/>
  <c r="BP80" i="14"/>
  <c r="CF80" i="14"/>
  <c r="BI48" i="14"/>
  <c r="CG48" i="14"/>
  <c r="CN63" i="14"/>
  <c r="BZ63" i="14"/>
  <c r="BJ63" i="14"/>
  <c r="CD63" i="14"/>
  <c r="CT63" i="14"/>
  <c r="DK63" i="14"/>
  <c r="CV63" i="14"/>
  <c r="AR63" i="14"/>
  <c r="DL63" i="14"/>
  <c r="CH63" i="14"/>
  <c r="DE63" i="14"/>
  <c r="BQ63" i="14"/>
  <c r="BK80" i="14"/>
  <c r="CV80" i="14"/>
  <c r="AZ80" i="14"/>
  <c r="AS80" i="14"/>
  <c r="BC80" i="14"/>
  <c r="CE80" i="14"/>
  <c r="CC80" i="14"/>
  <c r="DM80" i="14"/>
  <c r="BQ80" i="14"/>
  <c r="CP80" i="14"/>
  <c r="AX80" i="14"/>
  <c r="BK44" i="14"/>
  <c r="DE44" i="14"/>
  <c r="DA65" i="14"/>
  <c r="DM65" i="14"/>
  <c r="BK61" i="14"/>
  <c r="CE61" i="14"/>
  <c r="DC61" i="14"/>
  <c r="DW61" i="14"/>
  <c r="BJ61" i="14"/>
  <c r="CK61" i="14"/>
  <c r="DL61" i="14"/>
  <c r="BQ61" i="14"/>
  <c r="CZ61" i="14"/>
  <c r="DI61" i="14"/>
  <c r="BF61" i="14"/>
  <c r="DB61" i="14"/>
  <c r="BM61" i="14"/>
  <c r="BH61" i="14"/>
  <c r="BN61" i="14"/>
  <c r="CC61" i="14"/>
  <c r="D35" i="8"/>
  <c r="CX61" i="14"/>
  <c r="CJ61" i="14"/>
  <c r="AX61" i="14"/>
  <c r="BD61" i="14"/>
  <c r="CH61" i="14"/>
  <c r="CT61" i="14"/>
  <c r="DU61" i="14"/>
  <c r="BX61" i="14"/>
  <c r="DA61" i="14"/>
  <c r="BP61" i="14"/>
  <c r="DK61" i="14"/>
  <c r="CM61" i="14"/>
  <c r="BG61" i="14"/>
  <c r="DK65" i="14"/>
  <c r="DN63" i="14"/>
  <c r="DI63" i="14"/>
  <c r="DW63" i="14"/>
  <c r="BH63" i="14"/>
  <c r="BP63" i="14"/>
  <c r="CY63" i="14"/>
  <c r="CA63" i="14"/>
  <c r="DH63" i="14"/>
  <c r="BR63" i="14"/>
  <c r="CW63" i="14"/>
  <c r="BI63" i="14"/>
  <c r="DW80" i="14"/>
  <c r="CA80" i="14"/>
  <c r="DK80" i="14"/>
  <c r="AR80" i="14"/>
  <c r="AY80" i="14"/>
  <c r="BS80" i="14"/>
  <c r="DC80" i="14"/>
  <c r="AV80" i="14"/>
  <c r="DV80" i="14"/>
  <c r="CH80" i="14"/>
  <c r="DL59" i="14"/>
  <c r="DO44" i="14"/>
  <c r="DE40" i="14"/>
  <c r="DG40" i="14"/>
  <c r="AT40" i="14"/>
  <c r="CH40" i="14"/>
  <c r="AS40" i="14"/>
  <c r="BN40" i="14"/>
  <c r="CU40" i="14"/>
  <c r="CB40" i="14"/>
  <c r="BI40" i="14"/>
  <c r="CQ95" i="14"/>
  <c r="BV95" i="14"/>
  <c r="DN95" i="14"/>
  <c r="CP95" i="14"/>
  <c r="CE46" i="14"/>
  <c r="BB46" i="14"/>
  <c r="AV12" i="14"/>
  <c r="BQ12" i="14"/>
  <c r="BA32" i="14"/>
  <c r="CL83" i="14"/>
  <c r="CV83" i="14"/>
  <c r="CE83" i="14"/>
  <c r="DT83" i="14"/>
  <c r="AR83" i="14"/>
  <c r="BR83" i="14"/>
  <c r="CK83" i="14"/>
  <c r="CR49" i="14"/>
  <c r="CV32" i="14"/>
  <c r="DD95" i="14"/>
  <c r="CZ12" i="14"/>
  <c r="AV75" i="14"/>
  <c r="CT75" i="14"/>
  <c r="CK75" i="14"/>
  <c r="AR62" i="14"/>
  <c r="BH62" i="14"/>
  <c r="BX62" i="14"/>
  <c r="CN62" i="14"/>
  <c r="DD62" i="14"/>
  <c r="DT62" i="14"/>
  <c r="AX62" i="14"/>
  <c r="BS62" i="14"/>
  <c r="CO62" i="14"/>
  <c r="DJ62" i="14"/>
  <c r="AW62" i="14"/>
  <c r="BZ62" i="14"/>
  <c r="DB62" i="14"/>
  <c r="BF62" i="14"/>
  <c r="DK62" i="14"/>
  <c r="BG62" i="14"/>
  <c r="DM62" i="14"/>
  <c r="BM62" i="14"/>
  <c r="DR62" i="14"/>
  <c r="BA62" i="14"/>
  <c r="DF62" i="14"/>
  <c r="CE62" i="14"/>
  <c r="CL62" i="14"/>
  <c r="BW62" i="14"/>
  <c r="DB65" i="14"/>
  <c r="BI75" i="14"/>
  <c r="CN75" i="14"/>
  <c r="BL75" i="14"/>
  <c r="CY75" i="14"/>
  <c r="DU65" i="14"/>
  <c r="CN97" i="14"/>
  <c r="DU75" i="14"/>
  <c r="DH75" i="14"/>
  <c r="BK75" i="14"/>
  <c r="AY65" i="14"/>
  <c r="BI65" i="14"/>
  <c r="BG65" i="14"/>
  <c r="BV65" i="14"/>
  <c r="CF75" i="14"/>
  <c r="CD75" i="14"/>
  <c r="BX75" i="14"/>
  <c r="BY75" i="14"/>
  <c r="BH75" i="14"/>
  <c r="CB75" i="14"/>
  <c r="DW75" i="14"/>
  <c r="CI75" i="14"/>
  <c r="BD65" i="14"/>
  <c r="CY65" i="14"/>
  <c r="DE65" i="14"/>
  <c r="BS65" i="14"/>
  <c r="CZ90" i="14"/>
  <c r="DI90" i="14"/>
  <c r="BU90" i="14"/>
  <c r="BA90" i="14"/>
  <c r="BR90" i="14"/>
  <c r="BE90" i="14"/>
  <c r="DJ90" i="14"/>
  <c r="BG90" i="14"/>
  <c r="AT65" i="14"/>
  <c r="BZ65" i="14"/>
  <c r="DF65" i="14"/>
  <c r="BP65" i="14"/>
  <c r="DG65" i="14"/>
  <c r="BA65" i="14"/>
  <c r="CS65" i="14"/>
  <c r="BQ65" i="14"/>
  <c r="CC65" i="14"/>
  <c r="DT65" i="14"/>
  <c r="CE65" i="14"/>
  <c r="AS65" i="14"/>
  <c r="CU65" i="14"/>
  <c r="BT65" i="14"/>
  <c r="BF65" i="14"/>
  <c r="CL65" i="14"/>
  <c r="DR65" i="14"/>
  <c r="CF65" i="14"/>
  <c r="DW65" i="14"/>
  <c r="CB65" i="14"/>
  <c r="AR65" i="14"/>
  <c r="DC65" i="14"/>
  <c r="AW65" i="14"/>
  <c r="CN65" i="14"/>
  <c r="CZ65" i="14"/>
  <c r="BO65" i="14"/>
  <c r="DP65" i="14"/>
  <c r="BJ65" i="14"/>
  <c r="CP65" i="14"/>
  <c r="DV65" i="14"/>
  <c r="AU65" i="14"/>
  <c r="CK65" i="14"/>
  <c r="CM65" i="14"/>
  <c r="BC65" i="14"/>
  <c r="CO65" i="14"/>
  <c r="CJ65" i="14"/>
  <c r="BH65" i="14"/>
  <c r="CI65" i="14"/>
  <c r="BK65" i="14"/>
  <c r="BY65" i="14"/>
  <c r="DI65" i="14"/>
  <c r="DS65" i="14"/>
  <c r="DD90" i="14"/>
  <c r="AU95" i="14"/>
  <c r="CA95" i="14"/>
  <c r="DG95" i="14"/>
  <c r="BQ95" i="14"/>
  <c r="DH95" i="14"/>
  <c r="BM95" i="14"/>
  <c r="DT95" i="14"/>
  <c r="CO95" i="14"/>
  <c r="DA95" i="14"/>
  <c r="BZ95" i="14"/>
  <c r="CF95" i="14"/>
  <c r="BN95" i="14"/>
  <c r="AW83" i="14"/>
  <c r="BM83" i="14"/>
  <c r="CC83" i="14"/>
  <c r="CS83" i="14"/>
  <c r="DI83" i="14"/>
  <c r="BB83" i="14"/>
  <c r="BW83" i="14"/>
  <c r="CR83" i="14"/>
  <c r="DN83" i="14"/>
  <c r="BH83" i="14"/>
  <c r="CT83" i="14"/>
  <c r="BZ83" i="14"/>
  <c r="DK83" i="14"/>
  <c r="DG83" i="14"/>
  <c r="BV83" i="14"/>
  <c r="DW83" i="14"/>
  <c r="CA83" i="14"/>
  <c r="DP83" i="14"/>
  <c r="BT83" i="14"/>
  <c r="DJ83" i="14"/>
  <c r="BN83" i="14"/>
  <c r="CJ83" i="14"/>
  <c r="CD83" i="14"/>
  <c r="DH83" i="14"/>
  <c r="CH83" i="14"/>
  <c r="BG83" i="14"/>
  <c r="DQ83" i="14"/>
  <c r="CW83" i="14"/>
  <c r="BY83" i="14"/>
  <c r="BE83" i="14"/>
  <c r="DP95" i="14"/>
  <c r="DQ95" i="14"/>
  <c r="DV95" i="14"/>
  <c r="BI95" i="14"/>
  <c r="CC95" i="14"/>
  <c r="BX95" i="14"/>
  <c r="CR95" i="14"/>
  <c r="AV95" i="14"/>
  <c r="DK95" i="14"/>
  <c r="BO95" i="14"/>
  <c r="BC75" i="14"/>
  <c r="CA75" i="14"/>
  <c r="DC75" i="14"/>
  <c r="BF75" i="14"/>
  <c r="CL75" i="14"/>
  <c r="CX75" i="14"/>
  <c r="BD75" i="14"/>
  <c r="CH75" i="14"/>
  <c r="CZ75" i="14"/>
  <c r="BP75" i="14"/>
  <c r="AZ75" i="14"/>
  <c r="BJ75" i="14"/>
  <c r="DQ75" i="14"/>
  <c r="BJ80" i="14"/>
  <c r="CD80" i="14"/>
  <c r="CX80" i="14"/>
  <c r="DN80" i="14"/>
  <c r="BG80" i="14"/>
  <c r="CB80" i="14"/>
  <c r="CW80" i="14"/>
  <c r="DS80" i="14"/>
  <c r="AW80" i="14"/>
  <c r="CN80" i="14"/>
  <c r="BI80" i="14"/>
  <c r="CU80" i="14"/>
  <c r="BM80" i="14"/>
  <c r="DD80" i="14"/>
  <c r="BY80" i="14"/>
  <c r="DU80" i="14"/>
  <c r="BU80" i="14"/>
  <c r="DQ80" i="14"/>
  <c r="CK80" i="14"/>
  <c r="DA80" i="14"/>
  <c r="BP83" i="14"/>
  <c r="AZ83" i="14"/>
  <c r="DB83" i="14"/>
  <c r="BF83" i="14"/>
  <c r="CZ83" i="14"/>
  <c r="BJ83" i="14"/>
  <c r="CY83" i="14"/>
  <c r="BC83" i="14"/>
  <c r="DV83" i="14"/>
  <c r="BO83" i="14"/>
  <c r="DO83" i="14"/>
  <c r="BS83" i="14"/>
  <c r="DC83" i="14"/>
  <c r="CB83" i="14"/>
  <c r="AV83" i="14"/>
  <c r="DM83" i="14"/>
  <c r="CO83" i="14"/>
  <c r="BU83" i="14"/>
  <c r="BA83" i="14"/>
  <c r="CO80" i="14"/>
  <c r="CI80" i="14"/>
  <c r="CJ80" i="14"/>
  <c r="CY80" i="14"/>
  <c r="DH80" i="14"/>
  <c r="CG80" i="14"/>
  <c r="BA80" i="14"/>
  <c r="DR80" i="14"/>
  <c r="CT80" i="14"/>
  <c r="BR80" i="14"/>
  <c r="AT80" i="14"/>
  <c r="BD95" i="14"/>
  <c r="BY95" i="14"/>
  <c r="CK95" i="14"/>
  <c r="AX95" i="14"/>
  <c r="AR95" i="14"/>
  <c r="CL95" i="14"/>
  <c r="CU95" i="14"/>
  <c r="BK95" i="14"/>
  <c r="CV75" i="14"/>
  <c r="DA75" i="14"/>
  <c r="CP75" i="14"/>
  <c r="AT75" i="14"/>
  <c r="BT75" i="14"/>
  <c r="DD75" i="14"/>
  <c r="DE75" i="14"/>
  <c r="AW75" i="14"/>
  <c r="CG75" i="14"/>
  <c r="DO75" i="14"/>
  <c r="BW75" i="14"/>
  <c r="BV102" i="14"/>
  <c r="CY90" i="14"/>
  <c r="DH90" i="14"/>
  <c r="DW90" i="14"/>
  <c r="BY90" i="14"/>
  <c r="CL90" i="14"/>
  <c r="CR90" i="14"/>
  <c r="BC90" i="14"/>
  <c r="DQ90" i="14"/>
  <c r="AX90" i="14"/>
  <c r="BU73" i="14"/>
  <c r="DF73" i="14"/>
  <c r="DW73" i="14"/>
  <c r="BK73" i="14"/>
  <c r="DN73" i="14"/>
  <c r="DD73" i="14"/>
  <c r="CK73" i="14"/>
  <c r="AT73" i="14"/>
  <c r="DB73" i="14"/>
  <c r="CN73" i="14"/>
  <c r="BH73" i="14"/>
  <c r="DA73" i="14"/>
  <c r="BO73" i="14"/>
  <c r="AZ73" i="14"/>
  <c r="CM73" i="14"/>
  <c r="BC73" i="14"/>
  <c r="DQ73" i="14"/>
  <c r="CB73" i="14"/>
  <c r="AT90" i="14"/>
  <c r="BJ90" i="14"/>
  <c r="BZ90" i="14"/>
  <c r="CP90" i="14"/>
  <c r="DF90" i="14"/>
  <c r="DV90" i="14"/>
  <c r="AY90" i="14"/>
  <c r="BT90" i="14"/>
  <c r="CO90" i="14"/>
  <c r="DK90" i="14"/>
  <c r="BK90" i="14"/>
  <c r="DA90" i="14"/>
  <c r="BP90" i="14"/>
  <c r="DG90" i="14"/>
  <c r="CB90" i="14"/>
  <c r="DS90" i="14"/>
  <c r="CN90" i="14"/>
  <c r="BX90" i="14"/>
  <c r="DO90" i="14"/>
  <c r="CC90" i="14"/>
  <c r="BW90" i="14"/>
  <c r="AZ47" i="14"/>
  <c r="CF47" i="14"/>
  <c r="AX47" i="14"/>
  <c r="CY47" i="14"/>
  <c r="AW47" i="14"/>
  <c r="DB47" i="14"/>
  <c r="BV47" i="14"/>
  <c r="CQ47" i="14"/>
  <c r="CA47" i="14"/>
  <c r="BU47" i="14"/>
  <c r="AR47" i="14"/>
  <c r="CV47" i="14"/>
  <c r="CI47" i="14"/>
  <c r="BK47" i="14"/>
  <c r="BF47" i="14"/>
  <c r="DN47" i="14"/>
  <c r="BH47" i="14"/>
  <c r="DD47" i="14"/>
  <c r="AS47" i="14"/>
  <c r="DJ47" i="14"/>
  <c r="BR47" i="14"/>
  <c r="BB47" i="14"/>
  <c r="CL47" i="14"/>
  <c r="BX47" i="14"/>
  <c r="DL47" i="14"/>
  <c r="BI47" i="14"/>
  <c r="CU47" i="14"/>
  <c r="DG47" i="14"/>
  <c r="AY47" i="14"/>
  <c r="CD47" i="14"/>
  <c r="DC47" i="14"/>
  <c r="CC47" i="14"/>
  <c r="BF17" i="14"/>
  <c r="BV17" i="14"/>
  <c r="DP17" i="14"/>
  <c r="BI17" i="14"/>
  <c r="AW17" i="14"/>
  <c r="BG17" i="14"/>
  <c r="CZ17" i="14"/>
  <c r="DM17" i="14"/>
  <c r="BU17" i="14"/>
  <c r="BY17" i="14"/>
  <c r="DK17" i="14"/>
  <c r="AW30" i="14"/>
  <c r="BM30" i="14"/>
  <c r="CC30" i="14"/>
  <c r="CS30" i="14"/>
  <c r="DI30" i="14"/>
  <c r="AZ30" i="14"/>
  <c r="BV30" i="14"/>
  <c r="CQ30" i="14"/>
  <c r="DL30" i="14"/>
  <c r="BG30" i="14"/>
  <c r="CB30" i="14"/>
  <c r="CX30" i="14"/>
  <c r="DS30" i="14"/>
  <c r="AX30" i="14"/>
  <c r="CN30" i="14"/>
  <c r="BB48" i="14"/>
  <c r="BR48" i="14"/>
  <c r="CH48" i="14"/>
  <c r="CX48" i="14"/>
  <c r="DN48" i="14"/>
  <c r="AY48" i="14"/>
  <c r="BU48" i="14"/>
  <c r="CQ48" i="14"/>
  <c r="DL48" i="14"/>
  <c r="BG48" i="14"/>
  <c r="CI48" i="14"/>
  <c r="DK48" i="14"/>
  <c r="AZ48" i="14"/>
  <c r="CR48" i="14"/>
  <c r="AT48" i="14"/>
  <c r="CZ48" i="14"/>
  <c r="BA48" i="14"/>
  <c r="BJ48" i="14"/>
  <c r="CD48" i="14"/>
  <c r="DB48" i="14"/>
  <c r="DV48" i="14"/>
  <c r="AR48" i="14"/>
  <c r="CA48" i="14"/>
  <c r="DA48" i="14"/>
  <c r="BM48" i="14"/>
  <c r="CW48" i="14"/>
  <c r="DE48" i="14"/>
  <c r="BX48" i="14"/>
  <c r="DM48" i="14"/>
  <c r="BQ48" i="14"/>
  <c r="DU48" i="14"/>
  <c r="BN48" i="14"/>
  <c r="CL48" i="14"/>
  <c r="DF48" i="14"/>
  <c r="BE48" i="14"/>
  <c r="CF48" i="14"/>
  <c r="DG48" i="14"/>
  <c r="BT48" i="14"/>
  <c r="DD48" i="14"/>
  <c r="BH48" i="14"/>
  <c r="DT48" i="14"/>
  <c r="CM48" i="14"/>
  <c r="BO48" i="14"/>
  <c r="CE48" i="14"/>
  <c r="AU48" i="14"/>
  <c r="BL48" i="14"/>
  <c r="DI48" i="14"/>
  <c r="AS48" i="14"/>
  <c r="AV48" i="14"/>
  <c r="BV48" i="14"/>
  <c r="CP48" i="14"/>
  <c r="DJ48" i="14"/>
  <c r="BK48" i="14"/>
  <c r="CK48" i="14"/>
  <c r="DQ48" i="14"/>
  <c r="CB48" i="14"/>
  <c r="DS48" i="14"/>
  <c r="BW48" i="14"/>
  <c r="DO48" i="14"/>
  <c r="CC48" i="14"/>
  <c r="CS48" i="14"/>
  <c r="BS48" i="14"/>
  <c r="BY48" i="14"/>
  <c r="CN48" i="14"/>
  <c r="BD48" i="14"/>
  <c r="AW48" i="14"/>
  <c r="CT48" i="14"/>
  <c r="CV48" i="14"/>
  <c r="CY48" i="14"/>
  <c r="DC48" i="14"/>
  <c r="DR48" i="14"/>
  <c r="DW48" i="14"/>
  <c r="CJ48" i="14"/>
  <c r="BC48" i="14"/>
  <c r="DP48" i="14"/>
  <c r="BR51" i="14"/>
  <c r="AV51" i="14"/>
  <c r="DH51" i="14"/>
  <c r="DF51" i="14"/>
  <c r="CB51" i="14"/>
  <c r="DN51" i="14"/>
  <c r="AT51" i="14"/>
  <c r="BT51" i="14"/>
  <c r="DP51" i="14"/>
  <c r="CH51" i="14"/>
  <c r="DW51" i="14"/>
  <c r="CV51" i="14"/>
  <c r="BP51" i="14"/>
  <c r="DE51" i="14"/>
  <c r="CK51" i="14"/>
  <c r="BQ51" i="14"/>
  <c r="AS51" i="14"/>
  <c r="AS57" i="14"/>
  <c r="BH57" i="14"/>
  <c r="AZ57" i="14"/>
  <c r="DD57" i="14"/>
  <c r="BZ57" i="14"/>
  <c r="AX57" i="14"/>
  <c r="CN57" i="14"/>
  <c r="CT57" i="14"/>
  <c r="DN57" i="14"/>
  <c r="CK57" i="14"/>
  <c r="BI57" i="14"/>
  <c r="DR57" i="14"/>
  <c r="CW57" i="14"/>
  <c r="CB57" i="14"/>
  <c r="BF57" i="14"/>
  <c r="DO57" i="14"/>
  <c r="CY57" i="14"/>
  <c r="CI57" i="14"/>
  <c r="BS57" i="14"/>
  <c r="BC57" i="14"/>
  <c r="CU33" i="14"/>
  <c r="AT33" i="14"/>
  <c r="CD33" i="14"/>
  <c r="DV33" i="14"/>
  <c r="CE33" i="14"/>
  <c r="DO33" i="14"/>
  <c r="BY33" i="14"/>
  <c r="DN33" i="14"/>
  <c r="CS33" i="14"/>
  <c r="BW33" i="14"/>
  <c r="BB33" i="14"/>
  <c r="DG33" i="14"/>
  <c r="CL33" i="14"/>
  <c r="BQ33" i="14"/>
  <c r="AU33" i="14"/>
  <c r="DT33" i="14"/>
  <c r="DD33" i="14"/>
  <c r="CN33" i="14"/>
  <c r="BX33" i="14"/>
  <c r="BH33" i="14"/>
  <c r="AR33" i="14"/>
  <c r="BT30" i="14"/>
  <c r="BN30" i="14"/>
  <c r="CZ30" i="14"/>
  <c r="BC30" i="14"/>
  <c r="DF30" i="14"/>
  <c r="BO30" i="14"/>
  <c r="CD30" i="14"/>
  <c r="DC30" i="14"/>
  <c r="BW30" i="14"/>
  <c r="AV30" i="14"/>
  <c r="DG30" i="14"/>
  <c r="CF30" i="14"/>
  <c r="BF30" i="14"/>
  <c r="DQ30" i="14"/>
  <c r="CW30" i="14"/>
  <c r="BY30" i="14"/>
  <c r="BE30" i="14"/>
  <c r="DM90" i="14"/>
  <c r="BH90" i="14"/>
  <c r="CS90" i="14"/>
  <c r="AR90" i="14"/>
  <c r="BS90" i="14"/>
  <c r="CW90" i="14"/>
  <c r="AV90" i="14"/>
  <c r="CV90" i="14"/>
  <c r="DL90" i="14"/>
  <c r="AZ90" i="14"/>
  <c r="DU90" i="14"/>
  <c r="CU90" i="14"/>
  <c r="BO90" i="14"/>
  <c r="DB90" i="14"/>
  <c r="CH90" i="14"/>
  <c r="BN90" i="14"/>
  <c r="CL73" i="14"/>
  <c r="CU48" i="14"/>
  <c r="CO48" i="14"/>
  <c r="BZ48" i="14"/>
  <c r="DR47" i="14"/>
  <c r="DV51" i="14"/>
  <c r="DO51" i="14"/>
  <c r="CE51" i="14"/>
  <c r="CR51" i="14"/>
  <c r="BN51" i="14"/>
  <c r="CY51" i="14"/>
  <c r="BG51" i="14"/>
  <c r="DJ51" i="14"/>
  <c r="BS51" i="14"/>
  <c r="DR51" i="14"/>
  <c r="CL51" i="14"/>
  <c r="BK51" i="14"/>
  <c r="DU51" i="14"/>
  <c r="DA51" i="14"/>
  <c r="CG51" i="14"/>
  <c r="BI51" i="14"/>
  <c r="BN57" i="14"/>
  <c r="CP57" i="14"/>
  <c r="CV57" i="14"/>
  <c r="BT57" i="14"/>
  <c r="AR57" i="14"/>
  <c r="BY57" i="14"/>
  <c r="CF57" i="14"/>
  <c r="DF57" i="14"/>
  <c r="CD57" i="14"/>
  <c r="BB57" i="14"/>
  <c r="DM57" i="14"/>
  <c r="CR57" i="14"/>
  <c r="BV57" i="14"/>
  <c r="BA57" i="14"/>
  <c r="DK57" i="14"/>
  <c r="CU57" i="14"/>
  <c r="CE57" i="14"/>
  <c r="BO57" i="14"/>
  <c r="AY57" i="14"/>
  <c r="DQ33" i="14"/>
  <c r="AX33" i="14"/>
  <c r="DF33" i="14"/>
  <c r="BI33" i="14"/>
  <c r="DK33" i="14"/>
  <c r="BU33" i="14"/>
  <c r="DE33" i="14"/>
  <c r="BN33" i="14"/>
  <c r="DI33" i="14"/>
  <c r="CM33" i="14"/>
  <c r="BR33" i="14"/>
  <c r="AW33" i="14"/>
  <c r="DW33" i="14"/>
  <c r="DB33" i="14"/>
  <c r="CG33" i="14"/>
  <c r="BK33" i="14"/>
  <c r="DP33" i="14"/>
  <c r="CZ33" i="14"/>
  <c r="CJ33" i="14"/>
  <c r="BT33" i="14"/>
  <c r="BD33" i="14"/>
  <c r="AY30" i="14"/>
  <c r="CI30" i="14"/>
  <c r="CE30" i="14"/>
  <c r="DO30" i="14"/>
  <c r="CU30" i="14"/>
  <c r="BD30" i="14"/>
  <c r="DT30" i="14"/>
  <c r="BS30" i="14"/>
  <c r="CR30" i="14"/>
  <c r="BR30" i="14"/>
  <c r="DB30" i="14"/>
  <c r="CA30" i="14"/>
  <c r="AU30" i="14"/>
  <c r="DM30" i="14"/>
  <c r="CO30" i="14"/>
  <c r="BU30" i="14"/>
  <c r="BA30" i="14"/>
  <c r="CG90" i="14"/>
  <c r="AW90" i="14"/>
  <c r="CI90" i="14"/>
  <c r="CM90" i="14"/>
  <c r="CK90" i="14"/>
  <c r="CQ90" i="14"/>
  <c r="AU90" i="14"/>
  <c r="DP90" i="14"/>
  <c r="CJ90" i="14"/>
  <c r="BI90" i="14"/>
  <c r="DR90" i="14"/>
  <c r="CX90" i="14"/>
  <c r="CD90" i="14"/>
  <c r="BF90" i="14"/>
  <c r="CJ73" i="14"/>
  <c r="DH48" i="14"/>
  <c r="AX48" i="14"/>
  <c r="BF48" i="14"/>
  <c r="DW47" i="14"/>
  <c r="CZ51" i="14"/>
  <c r="CM51" i="14"/>
  <c r="BC51" i="14"/>
  <c r="BO51" i="14"/>
  <c r="DS51" i="14"/>
  <c r="AY51" i="14"/>
  <c r="BW51" i="14"/>
  <c r="DK51" i="14"/>
  <c r="AR51" i="14"/>
  <c r="CU51" i="14"/>
  <c r="BL51" i="14"/>
  <c r="DG51" i="14"/>
  <c r="CF51" i="14"/>
  <c r="BF51" i="14"/>
  <c r="DQ51" i="14"/>
  <c r="CW51" i="14"/>
  <c r="BY51" i="14"/>
  <c r="BE51" i="14"/>
  <c r="DT57" i="14"/>
  <c r="CX57" i="14"/>
  <c r="DL57" i="14"/>
  <c r="DE57" i="14"/>
  <c r="DQ57" i="14"/>
  <c r="CO57" i="14"/>
  <c r="BM57" i="14"/>
  <c r="DP57" i="14"/>
  <c r="BJ57" i="14"/>
  <c r="DV57" i="14"/>
  <c r="BR57" i="14"/>
  <c r="CZ57" i="14"/>
  <c r="BX57" i="14"/>
  <c r="AT57" i="14"/>
  <c r="DH57" i="14"/>
  <c r="CL57" i="14"/>
  <c r="BQ57" i="14"/>
  <c r="AV57" i="14"/>
  <c r="DW57" i="14"/>
  <c r="DG57" i="14"/>
  <c r="CQ57" i="14"/>
  <c r="CA57" i="14"/>
  <c r="BK57" i="14"/>
  <c r="AU57" i="14"/>
  <c r="CO33" i="14"/>
  <c r="BE33" i="14"/>
  <c r="DJ33" i="14"/>
  <c r="CK33" i="14"/>
  <c r="DU33" i="14"/>
  <c r="DA33" i="14"/>
  <c r="BJ33" i="14"/>
  <c r="CT33" i="14"/>
  <c r="BC33" i="14"/>
  <c r="DC33" i="14"/>
  <c r="CH33" i="14"/>
  <c r="BM33" i="14"/>
  <c r="DR33" i="14"/>
  <c r="CW33" i="14"/>
  <c r="CA33" i="14"/>
  <c r="BF33" i="14"/>
  <c r="DL33" i="14"/>
  <c r="CV33" i="14"/>
  <c r="CF33" i="14"/>
  <c r="BP33" i="14"/>
  <c r="AZ33" i="14"/>
  <c r="DD30" i="14"/>
  <c r="CP30" i="14"/>
  <c r="AR30" i="14"/>
  <c r="BJ30" i="14"/>
  <c r="CT30" i="14"/>
  <c r="CJ30" i="14"/>
  <c r="AT30" i="14"/>
  <c r="DJ30" i="14"/>
  <c r="BH30" i="14"/>
  <c r="DN30" i="14"/>
  <c r="CM30" i="14"/>
  <c r="BL30" i="14"/>
  <c r="DW30" i="14"/>
  <c r="CV30" i="14"/>
  <c r="BP30" i="14"/>
  <c r="DE30" i="14"/>
  <c r="CK30" i="14"/>
  <c r="BQ30" i="14"/>
  <c r="AS30" i="14"/>
  <c r="DC90" i="14"/>
  <c r="BL90" i="14"/>
  <c r="DT90" i="14"/>
  <c r="BM90" i="14"/>
  <c r="BQ90" i="14"/>
  <c r="CA90" i="14"/>
  <c r="CF90" i="14"/>
  <c r="DE90" i="14"/>
  <c r="CE90" i="14"/>
  <c r="BD90" i="14"/>
  <c r="DN90" i="14"/>
  <c r="CT90" i="14"/>
  <c r="BV90" i="14"/>
  <c r="BB90" i="14"/>
  <c r="BP48" i="14"/>
  <c r="CY17" i="14"/>
  <c r="BK32" i="14"/>
  <c r="CI32" i="14"/>
  <c r="DK32" i="14"/>
  <c r="BR32" i="14"/>
  <c r="CX32" i="14"/>
  <c r="BN32" i="14"/>
  <c r="CZ32" i="14"/>
  <c r="AT32" i="14"/>
  <c r="DF32" i="14"/>
  <c r="BL32" i="14"/>
  <c r="AZ32" i="14"/>
  <c r="CB32" i="14"/>
  <c r="AV32" i="14"/>
  <c r="BO32" i="14"/>
  <c r="CQ32" i="14"/>
  <c r="DW32" i="14"/>
  <c r="BX32" i="14"/>
  <c r="DN32" i="14"/>
  <c r="BT32" i="14"/>
  <c r="DJ32" i="14"/>
  <c r="BE32" i="14"/>
  <c r="CR32" i="14"/>
  <c r="BU32" i="14"/>
  <c r="CW32" i="14"/>
  <c r="BQ32" i="14"/>
  <c r="AU32" i="14"/>
  <c r="BS32" i="14"/>
  <c r="CY32" i="14"/>
  <c r="AW32" i="14"/>
  <c r="CN32" i="14"/>
  <c r="DT32" i="14"/>
  <c r="AS32" i="14"/>
  <c r="CJ32" i="14"/>
  <c r="DU32" i="14"/>
  <c r="BP32" i="14"/>
  <c r="DB32" i="14"/>
  <c r="DL32" i="14"/>
  <c r="BJ32" i="14"/>
  <c r="DV32" i="14"/>
  <c r="CS32" i="14"/>
  <c r="CE32" i="14"/>
  <c r="DM32" i="14"/>
  <c r="CO32" i="14"/>
  <c r="BH32" i="14"/>
  <c r="AY32" i="14"/>
  <c r="AU75" i="14"/>
  <c r="BS75" i="14"/>
  <c r="CM75" i="14"/>
  <c r="DG75" i="14"/>
  <c r="BQ75" i="14"/>
  <c r="CW75" i="14"/>
  <c r="BR75" i="14"/>
  <c r="BN75" i="14"/>
  <c r="DP75" i="14"/>
  <c r="BM75" i="14"/>
  <c r="DN75" i="14"/>
  <c r="AX75" i="14"/>
  <c r="CO75" i="14"/>
  <c r="DF75" i="14"/>
  <c r="BU75" i="14"/>
  <c r="DV75" i="14"/>
  <c r="BZ75" i="14"/>
  <c r="AV44" i="14"/>
  <c r="BX44" i="14"/>
  <c r="BT44" i="14"/>
  <c r="AS44" i="14"/>
  <c r="BC32" i="14"/>
  <c r="CA32" i="14"/>
  <c r="CU32" i="14"/>
  <c r="DO32" i="14"/>
  <c r="BB32" i="14"/>
  <c r="CC32" i="14"/>
  <c r="DI32" i="14"/>
  <c r="AX32" i="14"/>
  <c r="CD32" i="14"/>
  <c r="DE32" i="14"/>
  <c r="CK32" i="14"/>
  <c r="BV32" i="14"/>
  <c r="DR32" i="14"/>
  <c r="CF32" i="14"/>
  <c r="BZ76" i="14"/>
  <c r="DN76" i="14"/>
  <c r="AZ76" i="14"/>
  <c r="BG76" i="14"/>
  <c r="DK102" i="14"/>
  <c r="CS102" i="14"/>
  <c r="BD102" i="14"/>
  <c r="CW102" i="14"/>
  <c r="DK46" i="14"/>
  <c r="CR46" i="14"/>
  <c r="DE46" i="14"/>
  <c r="DU46" i="14"/>
  <c r="AY46" i="14"/>
  <c r="DM46" i="14"/>
  <c r="BM46" i="14"/>
  <c r="CD46" i="14"/>
  <c r="BO46" i="14"/>
  <c r="AZ46" i="14"/>
  <c r="CZ46" i="14"/>
  <c r="BE12" i="14"/>
  <c r="CO12" i="14"/>
  <c r="BG12" i="14"/>
  <c r="BS12" i="14"/>
  <c r="CW12" i="14"/>
  <c r="CX12" i="14"/>
  <c r="CY12" i="14"/>
  <c r="CV12" i="14"/>
  <c r="DJ12" i="14"/>
  <c r="DL12" i="14"/>
  <c r="BT12" i="14"/>
  <c r="CD76" i="14"/>
  <c r="BV46" i="14"/>
  <c r="BO12" i="14"/>
  <c r="DM47" i="14"/>
  <c r="CH47" i="14"/>
  <c r="CK47" i="14"/>
  <c r="BW47" i="14"/>
  <c r="CE47" i="14"/>
  <c r="CM47" i="14"/>
  <c r="DE47" i="14"/>
  <c r="BS47" i="14"/>
  <c r="DT47" i="14"/>
  <c r="CR47" i="14"/>
  <c r="BL47" i="14"/>
  <c r="CN17" i="14"/>
  <c r="CQ17" i="14"/>
  <c r="CW17" i="14"/>
  <c r="CL17" i="14"/>
  <c r="BY40" i="14"/>
  <c r="DP40" i="14"/>
  <c r="DH40" i="14"/>
  <c r="CY40" i="14"/>
  <c r="CN59" i="14"/>
  <c r="BZ59" i="14"/>
  <c r="BI59" i="14"/>
  <c r="BG32" i="14"/>
  <c r="BW32" i="14"/>
  <c r="CM32" i="14"/>
  <c r="DC32" i="14"/>
  <c r="DS32" i="14"/>
  <c r="AR32" i="14"/>
  <c r="BM32" i="14"/>
  <c r="CH32" i="14"/>
  <c r="DD32" i="14"/>
  <c r="BD32" i="14"/>
  <c r="BY32" i="14"/>
  <c r="CT32" i="14"/>
  <c r="DP32" i="14"/>
  <c r="BZ32" i="14"/>
  <c r="DQ32" i="14"/>
  <c r="CG32" i="14"/>
  <c r="CP32" i="14"/>
  <c r="BF32" i="14"/>
  <c r="DH32" i="14"/>
  <c r="BF80" i="14"/>
  <c r="BV80" i="14"/>
  <c r="CL80" i="14"/>
  <c r="CA59" i="14"/>
  <c r="BJ47" i="14"/>
  <c r="CS47" i="14"/>
  <c r="DS47" i="14"/>
  <c r="DV47" i="14"/>
  <c r="BO47" i="14"/>
  <c r="CP47" i="14"/>
  <c r="AT47" i="14"/>
  <c r="DQ47" i="14"/>
  <c r="BZ47" i="14"/>
  <c r="DU47" i="14"/>
  <c r="CO47" i="14"/>
  <c r="BN47" i="14"/>
  <c r="DH47" i="14"/>
  <c r="CN47" i="14"/>
  <c r="BP47" i="14"/>
  <c r="AV47" i="14"/>
  <c r="AZ44" i="14"/>
  <c r="CV44" i="14"/>
  <c r="DN44" i="14"/>
  <c r="CB44" i="14"/>
  <c r="CY44" i="14"/>
  <c r="BI44" i="14"/>
  <c r="BH17" i="14"/>
  <c r="BX17" i="14"/>
  <c r="AZ17" i="14"/>
  <c r="CB17" i="14"/>
  <c r="DB17" i="14"/>
  <c r="D66" i="8"/>
  <c r="D174" i="8"/>
  <c r="BK86" i="14"/>
  <c r="AY86" i="14"/>
  <c r="DA56" i="14"/>
  <c r="BB36" i="14"/>
  <c r="CP97" i="14"/>
  <c r="BI97" i="14"/>
  <c r="DU97" i="14"/>
  <c r="DH82" i="14"/>
  <c r="AV82" i="14"/>
  <c r="BY82" i="14"/>
  <c r="DR82" i="14"/>
  <c r="AT22" i="14"/>
  <c r="BJ22" i="14"/>
  <c r="BZ22" i="14"/>
  <c r="CP22" i="14"/>
  <c r="DF22" i="14"/>
  <c r="DV22" i="14"/>
  <c r="BC22" i="14"/>
  <c r="AY102" i="14"/>
  <c r="AR102" i="14"/>
  <c r="CJ102" i="14"/>
  <c r="CC102" i="14"/>
  <c r="CE102" i="14"/>
  <c r="BX102" i="14"/>
  <c r="DP102" i="14"/>
  <c r="DF102" i="14"/>
  <c r="CU102" i="14"/>
  <c r="DD102" i="14"/>
  <c r="BQ102" i="14"/>
  <c r="CK102" i="14"/>
  <c r="BA63" i="14"/>
  <c r="BY63" i="14"/>
  <c r="CS63" i="14"/>
  <c r="BG63" i="14"/>
  <c r="CB63" i="14"/>
  <c r="CX63" i="14"/>
  <c r="DP63" i="14"/>
  <c r="BF63" i="14"/>
  <c r="CI63" i="14"/>
  <c r="DJ63" i="14"/>
  <c r="BV63" i="14"/>
  <c r="DV63" i="14"/>
  <c r="BC63" i="14"/>
  <c r="DG63" i="14"/>
  <c r="AT63" i="14"/>
  <c r="DF63" i="14"/>
  <c r="AU63" i="14"/>
  <c r="CZ63" i="14"/>
  <c r="AX63" i="14"/>
  <c r="BD63" i="14"/>
  <c r="BK63" i="14"/>
  <c r="AW51" i="14"/>
  <c r="BM51" i="14"/>
  <c r="CC51" i="14"/>
  <c r="CS51" i="14"/>
  <c r="DI51" i="14"/>
  <c r="AZ51" i="14"/>
  <c r="BV51" i="14"/>
  <c r="CQ51" i="14"/>
  <c r="DL51" i="14"/>
  <c r="AX51" i="14"/>
  <c r="BZ51" i="14"/>
  <c r="DC51" i="14"/>
  <c r="CI51" i="14"/>
  <c r="CJ51" i="14"/>
  <c r="CP51" i="14"/>
  <c r="CD51" i="14"/>
  <c r="CT51" i="14"/>
  <c r="BA93" i="14"/>
  <c r="DF47" i="14"/>
  <c r="BA47" i="14"/>
  <c r="BG47" i="14"/>
  <c r="DA47" i="14"/>
  <c r="BQ47" i="14"/>
  <c r="DK47" i="14"/>
  <c r="AU47" i="14"/>
  <c r="CX47" i="14"/>
  <c r="BM47" i="14"/>
  <c r="DI47" i="14"/>
  <c r="CG47" i="14"/>
  <c r="BE47" i="14"/>
  <c r="DO47" i="14"/>
  <c r="CT47" i="14"/>
  <c r="BY47" i="14"/>
  <c r="BC47" i="14"/>
  <c r="DP47" i="14"/>
  <c r="CZ47" i="14"/>
  <c r="CJ47" i="14"/>
  <c r="BT47" i="14"/>
  <c r="BD47" i="14"/>
  <c r="AR46" i="14"/>
  <c r="CK46" i="14"/>
  <c r="BT46" i="14"/>
  <c r="BA46" i="14"/>
  <c r="CU46" i="14"/>
  <c r="DW44" i="14"/>
  <c r="CA44" i="14"/>
  <c r="CQ44" i="14"/>
  <c r="BW44" i="14"/>
  <c r="CM44" i="14"/>
  <c r="DT44" i="14"/>
  <c r="CD44" i="14"/>
  <c r="AY44" i="14"/>
  <c r="CO44" i="14"/>
  <c r="CP12" i="14"/>
  <c r="CQ12" i="14"/>
  <c r="AT12" i="14"/>
  <c r="BH12" i="14"/>
  <c r="CM12" i="14"/>
  <c r="DU12" i="14"/>
  <c r="BC102" i="14"/>
  <c r="BS102" i="14"/>
  <c r="CI102" i="14"/>
  <c r="CY102" i="14"/>
  <c r="DO102" i="14"/>
  <c r="AZ102" i="14"/>
  <c r="CF102" i="14"/>
  <c r="DL102" i="14"/>
  <c r="BL102" i="14"/>
  <c r="CR102" i="14"/>
  <c r="AS102" i="14"/>
  <c r="BY102" i="14"/>
  <c r="DE102" i="14"/>
  <c r="CH102" i="14"/>
  <c r="AX102" i="14"/>
  <c r="CD102" i="14"/>
  <c r="DJ102" i="14"/>
  <c r="BJ102" i="14"/>
  <c r="DV102" i="14"/>
  <c r="DQ102" i="14"/>
  <c r="DI102" i="14"/>
  <c r="BG102" i="14"/>
  <c r="BW102" i="14"/>
  <c r="CM102" i="14"/>
  <c r="DC102" i="14"/>
  <c r="DS102" i="14"/>
  <c r="BH102" i="14"/>
  <c r="CN102" i="14"/>
  <c r="DT102" i="14"/>
  <c r="BT102" i="14"/>
  <c r="CZ102" i="14"/>
  <c r="BA102" i="14"/>
  <c r="CG102" i="14"/>
  <c r="DM102" i="14"/>
  <c r="AT102" i="14"/>
  <c r="CX102" i="14"/>
  <c r="BF102" i="14"/>
  <c r="CL102" i="14"/>
  <c r="DR102" i="14"/>
  <c r="BZ102" i="14"/>
  <c r="BU102" i="14"/>
  <c r="AU102" i="14"/>
  <c r="BK102" i="14"/>
  <c r="CA102" i="14"/>
  <c r="CQ102" i="14"/>
  <c r="DG102" i="14"/>
  <c r="DW102" i="14"/>
  <c r="BP102" i="14"/>
  <c r="CV102" i="14"/>
  <c r="AV102" i="14"/>
  <c r="CB102" i="14"/>
  <c r="DH102" i="14"/>
  <c r="BI102" i="14"/>
  <c r="CO102" i="14"/>
  <c r="DU102" i="14"/>
  <c r="BB102" i="14"/>
  <c r="DN102" i="14"/>
  <c r="BN102" i="14"/>
  <c r="CT102" i="14"/>
  <c r="CP102" i="14"/>
  <c r="BE102" i="14"/>
  <c r="DA102" i="14"/>
  <c r="BM102" i="14"/>
  <c r="CB15" i="14"/>
  <c r="CR15" i="14"/>
  <c r="BE15" i="14"/>
  <c r="BE63" i="14"/>
  <c r="BU63" i="14"/>
  <c r="CK63" i="14"/>
  <c r="DA63" i="14"/>
  <c r="DI38" i="14"/>
  <c r="BK38" i="14"/>
  <c r="BF94" i="14"/>
  <c r="BU94" i="14"/>
  <c r="BV94" i="14"/>
  <c r="BE13" i="14"/>
  <c r="CG13" i="14"/>
  <c r="DC13" i="14"/>
  <c r="BD76" i="14"/>
  <c r="DP76" i="14"/>
  <c r="CE76" i="14"/>
  <c r="CG76" i="14"/>
  <c r="BR76" i="14"/>
  <c r="CY76" i="14"/>
  <c r="CF76" i="14"/>
  <c r="DQ76" i="14"/>
  <c r="CL76" i="14"/>
  <c r="CJ76" i="14"/>
  <c r="DV76" i="14"/>
  <c r="DB76" i="14"/>
  <c r="BC76" i="14"/>
  <c r="DE76" i="14"/>
  <c r="AW102" i="14"/>
  <c r="DB102" i="14"/>
  <c r="BR102" i="14"/>
  <c r="BO102" i="14"/>
  <c r="CE38" i="14"/>
  <c r="BV76" i="14"/>
  <c r="CP15" i="14"/>
  <c r="DO6" i="14"/>
  <c r="BA6" i="14"/>
  <c r="CR6" i="14"/>
  <c r="AZ42" i="14"/>
  <c r="BL42" i="14"/>
  <c r="CS42" i="14"/>
  <c r="BO42" i="14"/>
  <c r="DD49" i="14"/>
  <c r="BL49" i="14"/>
  <c r="BB49" i="14"/>
  <c r="BW97" i="14"/>
  <c r="CA97" i="14"/>
  <c r="DJ97" i="14"/>
  <c r="BY97" i="14"/>
  <c r="DI82" i="14"/>
  <c r="BU82" i="14"/>
  <c r="DO82" i="14"/>
  <c r="CB82" i="14"/>
  <c r="DW36" i="14"/>
  <c r="DN36" i="14"/>
  <c r="BA36" i="14"/>
  <c r="AR36" i="14"/>
  <c r="DI6" i="14"/>
  <c r="DU6" i="14"/>
  <c r="BU6" i="14"/>
  <c r="BZ6" i="14"/>
  <c r="CQ6" i="14"/>
  <c r="BL6" i="14"/>
  <c r="CO42" i="14"/>
  <c r="DB42" i="14"/>
  <c r="BB42" i="14"/>
  <c r="CU42" i="14"/>
  <c r="AR49" i="14"/>
  <c r="CM97" i="14"/>
  <c r="CB97" i="14"/>
  <c r="DF97" i="14"/>
  <c r="AY97" i="14"/>
  <c r="BS97" i="14"/>
  <c r="DE97" i="14"/>
  <c r="AS97" i="14"/>
  <c r="DC82" i="14"/>
  <c r="BF82" i="14"/>
  <c r="DS36" i="14"/>
  <c r="DM36" i="14"/>
  <c r="DD36" i="14"/>
  <c r="DL56" i="14"/>
  <c r="CY6" i="14"/>
  <c r="BO6" i="14"/>
  <c r="AS6" i="14"/>
  <c r="AX6" i="14"/>
  <c r="BV6" i="14"/>
  <c r="DH6" i="14"/>
  <c r="AV6" i="14"/>
  <c r="CZ42" i="14"/>
  <c r="CP42" i="14"/>
  <c r="CG42" i="14"/>
  <c r="DN42" i="14"/>
  <c r="CE42" i="14"/>
  <c r="DE49" i="14"/>
  <c r="BV97" i="14"/>
  <c r="DN97" i="14"/>
  <c r="DR97" i="14"/>
  <c r="BO97" i="14"/>
  <c r="AX97" i="14"/>
  <c r="CO97" i="14"/>
  <c r="CS82" i="14"/>
  <c r="DV82" i="14"/>
  <c r="BO82" i="14"/>
  <c r="BG36" i="14"/>
  <c r="CG36" i="14"/>
  <c r="BX36" i="14"/>
  <c r="BV56" i="14"/>
  <c r="BQ55" i="14"/>
  <c r="CZ55" i="14"/>
  <c r="CG55" i="14"/>
  <c r="DV55" i="14"/>
  <c r="CR55" i="14"/>
  <c r="DB55" i="14"/>
  <c r="CN55" i="14"/>
  <c r="DR55" i="14"/>
  <c r="CL55" i="14"/>
  <c r="BD82" i="14"/>
  <c r="BT82" i="14"/>
  <c r="CJ82" i="14"/>
  <c r="CZ82" i="14"/>
  <c r="DP82" i="14"/>
  <c r="AS82" i="14"/>
  <c r="BN82" i="14"/>
  <c r="CI82" i="14"/>
  <c r="DE82" i="14"/>
  <c r="AT82" i="14"/>
  <c r="CK82" i="14"/>
  <c r="BA82" i="14"/>
  <c r="CQ82" i="14"/>
  <c r="BJ82" i="14"/>
  <c r="DA82" i="14"/>
  <c r="BQ82" i="14"/>
  <c r="DG82" i="14"/>
  <c r="BR82" i="14"/>
  <c r="DN82" i="14"/>
  <c r="CH82" i="14"/>
  <c r="CC82" i="14"/>
  <c r="AZ82" i="14"/>
  <c r="BP82" i="14"/>
  <c r="CF82" i="14"/>
  <c r="CV82" i="14"/>
  <c r="DL82" i="14"/>
  <c r="BI82" i="14"/>
  <c r="CD82" i="14"/>
  <c r="CY82" i="14"/>
  <c r="DU82" i="14"/>
  <c r="BZ82" i="14"/>
  <c r="DQ82" i="14"/>
  <c r="CG82" i="14"/>
  <c r="DW82" i="14"/>
  <c r="DN6" i="14"/>
  <c r="DV6" i="14"/>
  <c r="BY6" i="14"/>
  <c r="CD6" i="14"/>
  <c r="DE6" i="14"/>
  <c r="CC6" i="14"/>
  <c r="AY6" i="14"/>
  <c r="DJ6" i="14"/>
  <c r="CH6" i="14"/>
  <c r="BE6" i="14"/>
  <c r="DR6" i="14"/>
  <c r="CW6" i="14"/>
  <c r="CA6" i="14"/>
  <c r="BF6" i="14"/>
  <c r="DL6" i="14"/>
  <c r="CV6" i="14"/>
  <c r="CF6" i="14"/>
  <c r="BP6" i="14"/>
  <c r="AZ6" i="14"/>
  <c r="CT42" i="14"/>
  <c r="BZ42" i="14"/>
  <c r="BY42" i="14"/>
  <c r="CK42" i="14"/>
  <c r="DQ42" i="14"/>
  <c r="AT42" i="14"/>
  <c r="CJ42" i="14"/>
  <c r="DA42" i="14"/>
  <c r="BJ42" i="14"/>
  <c r="DH42" i="14"/>
  <c r="CL42" i="14"/>
  <c r="BQ42" i="14"/>
  <c r="AV42" i="14"/>
  <c r="DT42" i="14"/>
  <c r="CX42" i="14"/>
  <c r="CC42" i="14"/>
  <c r="BH42" i="14"/>
  <c r="DO42" i="14"/>
  <c r="CY42" i="14"/>
  <c r="CI42" i="14"/>
  <c r="BS42" i="14"/>
  <c r="BC42" i="14"/>
  <c r="DL49" i="14"/>
  <c r="BU49" i="14"/>
  <c r="BM49" i="14"/>
  <c r="BZ49" i="14"/>
  <c r="DN49" i="14"/>
  <c r="AV49" i="14"/>
  <c r="BE49" i="14"/>
  <c r="BQ49" i="14"/>
  <c r="CX49" i="14"/>
  <c r="AT49" i="14"/>
  <c r="DJ49" i="14"/>
  <c r="AX49" i="14"/>
  <c r="CQ49" i="14"/>
  <c r="DV25" i="14"/>
  <c r="CF97" i="14"/>
  <c r="CQ97" i="14"/>
  <c r="DH97" i="14"/>
  <c r="CH97" i="14"/>
  <c r="CX97" i="14"/>
  <c r="CL97" i="14"/>
  <c r="AU97" i="14"/>
  <c r="DP97" i="14"/>
  <c r="BZ97" i="14"/>
  <c r="CZ97" i="14"/>
  <c r="BJ97" i="14"/>
  <c r="DO97" i="14"/>
  <c r="CT97" i="14"/>
  <c r="BX97" i="14"/>
  <c r="BC97" i="14"/>
  <c r="DI97" i="14"/>
  <c r="CS97" i="14"/>
  <c r="CC97" i="14"/>
  <c r="BM97" i="14"/>
  <c r="AW97" i="14"/>
  <c r="BB24" i="14"/>
  <c r="CQ24" i="14"/>
  <c r="DS82" i="14"/>
  <c r="BG82" i="14"/>
  <c r="CA82" i="14"/>
  <c r="CE82" i="14"/>
  <c r="BK82" i="14"/>
  <c r="CU82" i="14"/>
  <c r="CO82" i="14"/>
  <c r="AX82" i="14"/>
  <c r="DT82" i="14"/>
  <c r="CN82" i="14"/>
  <c r="BH82" i="14"/>
  <c r="CD36" i="14"/>
  <c r="AU36" i="14"/>
  <c r="CE36" i="14"/>
  <c r="BZ36" i="14"/>
  <c r="CS36" i="14"/>
  <c r="BM36" i="14"/>
  <c r="DP36" i="14"/>
  <c r="CJ36" i="14"/>
  <c r="BD36" i="14"/>
  <c r="DS93" i="14"/>
  <c r="BS93" i="14"/>
  <c r="DR93" i="14"/>
  <c r="CE93" i="14"/>
  <c r="CR56" i="14"/>
  <c r="AS64" i="14"/>
  <c r="DP64" i="14"/>
  <c r="CZ64" i="14"/>
  <c r="AU64" i="14"/>
  <c r="BR64" i="14"/>
  <c r="AR64" i="14"/>
  <c r="CI64" i="14"/>
  <c r="CF64" i="14"/>
  <c r="BJ64" i="14"/>
  <c r="DL64" i="14"/>
  <c r="BH64" i="14"/>
  <c r="AS93" i="14"/>
  <c r="BI93" i="14"/>
  <c r="BY93" i="14"/>
  <c r="CO93" i="14"/>
  <c r="DE93" i="14"/>
  <c r="DU93" i="14"/>
  <c r="AY93" i="14"/>
  <c r="BT93" i="14"/>
  <c r="CP93" i="14"/>
  <c r="DK93" i="14"/>
  <c r="BF93" i="14"/>
  <c r="CV93" i="14"/>
  <c r="AZ93" i="14"/>
  <c r="CQ93" i="14"/>
  <c r="BL93" i="14"/>
  <c r="AW93" i="14"/>
  <c r="BM93" i="14"/>
  <c r="CC93" i="14"/>
  <c r="CS93" i="14"/>
  <c r="DI93" i="14"/>
  <c r="BD93" i="14"/>
  <c r="BZ93" i="14"/>
  <c r="CU93" i="14"/>
  <c r="DP93" i="14"/>
  <c r="BP93" i="14"/>
  <c r="DB93" i="14"/>
  <c r="BK93" i="14"/>
  <c r="DG93" i="14"/>
  <c r="BW93" i="14"/>
  <c r="DN93" i="14"/>
  <c r="CT93" i="14"/>
  <c r="BQ93" i="14"/>
  <c r="CW93" i="14"/>
  <c r="BJ93" i="14"/>
  <c r="CZ93" i="14"/>
  <c r="DL93" i="14"/>
  <c r="BV93" i="14"/>
  <c r="DC93" i="14"/>
  <c r="DO93" i="14"/>
  <c r="AX93" i="14"/>
  <c r="CN93" i="14"/>
  <c r="CI93" i="14"/>
  <c r="CX93" i="14"/>
  <c r="CM93" i="14"/>
  <c r="BU93" i="14"/>
  <c r="DA93" i="14"/>
  <c r="BO93" i="14"/>
  <c r="DF93" i="14"/>
  <c r="AU93" i="14"/>
  <c r="DW93" i="14"/>
  <c r="CF93" i="14"/>
  <c r="BB93" i="14"/>
  <c r="BH93" i="14"/>
  <c r="CY93" i="14"/>
  <c r="DD93" i="14"/>
  <c r="BR93" i="14"/>
  <c r="BE93" i="14"/>
  <c r="CK93" i="14"/>
  <c r="DQ93" i="14"/>
  <c r="AT93" i="14"/>
  <c r="CJ93" i="14"/>
  <c r="CL93" i="14"/>
  <c r="CR93" i="14"/>
  <c r="BX93" i="14"/>
  <c r="CD93" i="14"/>
  <c r="DT93" i="14"/>
  <c r="BN93" i="14"/>
  <c r="BG93" i="14"/>
  <c r="AV93" i="14"/>
  <c r="CB93" i="14"/>
  <c r="CP56" i="14"/>
  <c r="DV56" i="14"/>
  <c r="AW56" i="14"/>
  <c r="CN56" i="14"/>
  <c r="AS56" i="14"/>
  <c r="BU56" i="14"/>
  <c r="CW56" i="14"/>
  <c r="BP56" i="14"/>
  <c r="DU56" i="14"/>
  <c r="CK56" i="14"/>
  <c r="BK56" i="14"/>
  <c r="CM56" i="14"/>
  <c r="DP56" i="14"/>
  <c r="CG56" i="14"/>
  <c r="CO56" i="14"/>
  <c r="CA56" i="14"/>
  <c r="BF56" i="14"/>
  <c r="DB56" i="14"/>
  <c r="BM56" i="14"/>
  <c r="DD56" i="14"/>
  <c r="AZ56" i="14"/>
  <c r="CB56" i="14"/>
  <c r="DE56" i="14"/>
  <c r="CE56" i="14"/>
  <c r="AU56" i="14"/>
  <c r="CZ56" i="14"/>
  <c r="BQ56" i="14"/>
  <c r="CU56" i="14"/>
  <c r="DW56" i="14"/>
  <c r="DK56" i="14"/>
  <c r="DQ56" i="14"/>
  <c r="DC56" i="14"/>
  <c r="DF56" i="14"/>
  <c r="BS56" i="14"/>
  <c r="CJ56" i="14"/>
  <c r="DM56" i="14"/>
  <c r="BY56" i="14"/>
  <c r="DR56" i="14"/>
  <c r="CI56" i="14"/>
  <c r="CQ56" i="14"/>
  <c r="BA56" i="14"/>
  <c r="CF56" i="14"/>
  <c r="BE56" i="14"/>
  <c r="AY56" i="14"/>
  <c r="CL56" i="14"/>
  <c r="AR56" i="14"/>
  <c r="BO56" i="14"/>
  <c r="DS56" i="14"/>
  <c r="DG56" i="14"/>
  <c r="BW56" i="14"/>
  <c r="BD56" i="14"/>
  <c r="DH56" i="14"/>
  <c r="BL56" i="14"/>
  <c r="BT56" i="14"/>
  <c r="AZ36" i="14"/>
  <c r="BP36" i="14"/>
  <c r="CF36" i="14"/>
  <c r="CV36" i="14"/>
  <c r="DL36" i="14"/>
  <c r="AS36" i="14"/>
  <c r="BI36" i="14"/>
  <c r="BY36" i="14"/>
  <c r="CO36" i="14"/>
  <c r="DE36" i="14"/>
  <c r="DU36" i="14"/>
  <c r="BR36" i="14"/>
  <c r="CX36" i="14"/>
  <c r="BW36" i="14"/>
  <c r="DC36" i="14"/>
  <c r="CL36" i="14"/>
  <c r="CQ36" i="14"/>
  <c r="AX36" i="14"/>
  <c r="CT36" i="14"/>
  <c r="CY36" i="14"/>
  <c r="CI36" i="14"/>
  <c r="AV36" i="14"/>
  <c r="BL36" i="14"/>
  <c r="CB36" i="14"/>
  <c r="CR36" i="14"/>
  <c r="DH36" i="14"/>
  <c r="BE36" i="14"/>
  <c r="BU36" i="14"/>
  <c r="CK36" i="14"/>
  <c r="DA36" i="14"/>
  <c r="DQ36" i="14"/>
  <c r="BJ36" i="14"/>
  <c r="CP36" i="14"/>
  <c r="DV36" i="14"/>
  <c r="BO36" i="14"/>
  <c r="CU36" i="14"/>
  <c r="BV36" i="14"/>
  <c r="CA36" i="14"/>
  <c r="BC36" i="14"/>
  <c r="BN36" i="14"/>
  <c r="CT6" i="14"/>
  <c r="CE6" i="14"/>
  <c r="BW6" i="14"/>
  <c r="DA6" i="14"/>
  <c r="AW6" i="14"/>
  <c r="DF6" i="14"/>
  <c r="BB6" i="14"/>
  <c r="DS6" i="14"/>
  <c r="CP6" i="14"/>
  <c r="BN6" i="14"/>
  <c r="CU6" i="14"/>
  <c r="BS6" i="14"/>
  <c r="DG6" i="14"/>
  <c r="CL6" i="14"/>
  <c r="BQ6" i="14"/>
  <c r="AU6" i="14"/>
  <c r="DT6" i="14"/>
  <c r="DD6" i="14"/>
  <c r="CN6" i="14"/>
  <c r="BX6" i="14"/>
  <c r="BH6" i="14"/>
  <c r="AR6" i="14"/>
  <c r="DP42" i="14"/>
  <c r="BI42" i="14"/>
  <c r="DU42" i="14"/>
  <c r="AX42" i="14"/>
  <c r="BD42" i="14"/>
  <c r="CD42" i="14"/>
  <c r="DJ42" i="14"/>
  <c r="BE42" i="14"/>
  <c r="DV42" i="14"/>
  <c r="CF42" i="14"/>
  <c r="DR42" i="14"/>
  <c r="CW42" i="14"/>
  <c r="CB42" i="14"/>
  <c r="BF42" i="14"/>
  <c r="DI42" i="14"/>
  <c r="CN42" i="14"/>
  <c r="BR42" i="14"/>
  <c r="AW42" i="14"/>
  <c r="DW42" i="14"/>
  <c r="DG42" i="14"/>
  <c r="CQ42" i="14"/>
  <c r="CA42" i="14"/>
  <c r="BK42" i="14"/>
  <c r="AU42" i="14"/>
  <c r="AZ49" i="14"/>
  <c r="BF49" i="14"/>
  <c r="DR49" i="14"/>
  <c r="DQ49" i="14"/>
  <c r="AW49" i="14"/>
  <c r="BX49" i="14"/>
  <c r="DI49" i="14"/>
  <c r="DV49" i="14"/>
  <c r="BV49" i="14"/>
  <c r="CO49" i="14"/>
  <c r="DW49" i="14"/>
  <c r="BK49" i="14"/>
  <c r="DB97" i="14"/>
  <c r="DL97" i="14"/>
  <c r="BR97" i="14"/>
  <c r="DC97" i="14"/>
  <c r="BL97" i="14"/>
  <c r="BG97" i="14"/>
  <c r="DG97" i="14"/>
  <c r="BP97" i="14"/>
  <c r="CU97" i="14"/>
  <c r="BD97" i="14"/>
  <c r="DV97" i="14"/>
  <c r="CE97" i="14"/>
  <c r="AT97" i="14"/>
  <c r="DD97" i="14"/>
  <c r="CI97" i="14"/>
  <c r="BN97" i="14"/>
  <c r="AR97" i="14"/>
  <c r="DQ97" i="14"/>
  <c r="DA97" i="14"/>
  <c r="CK97" i="14"/>
  <c r="BU97" i="14"/>
  <c r="BE97" i="14"/>
  <c r="DT24" i="14"/>
  <c r="BM82" i="14"/>
  <c r="BW82" i="14"/>
  <c r="CM82" i="14"/>
  <c r="CW82" i="14"/>
  <c r="AU82" i="14"/>
  <c r="DK82" i="14"/>
  <c r="AY82" i="14"/>
  <c r="DB82" i="14"/>
  <c r="BE82" i="14"/>
  <c r="DJ82" i="14"/>
  <c r="BS82" i="14"/>
  <c r="DD82" i="14"/>
  <c r="BX82" i="14"/>
  <c r="AR82" i="14"/>
  <c r="BS36" i="14"/>
  <c r="DG36" i="14"/>
  <c r="DB36" i="14"/>
  <c r="DK36" i="14"/>
  <c r="AY36" i="14"/>
  <c r="DF36" i="14"/>
  <c r="AT36" i="14"/>
  <c r="DI36" i="14"/>
  <c r="CC36" i="14"/>
  <c r="AW36" i="14"/>
  <c r="CZ36" i="14"/>
  <c r="BT36" i="14"/>
  <c r="AR93" i="14"/>
  <c r="BC93" i="14"/>
  <c r="CA93" i="14"/>
  <c r="DM93" i="14"/>
  <c r="AV56" i="14"/>
  <c r="BG56" i="14"/>
  <c r="BI6" i="14"/>
  <c r="CK6" i="14"/>
  <c r="BC6" i="14"/>
  <c r="AT6" i="14"/>
  <c r="CM6" i="14"/>
  <c r="CS6" i="14"/>
  <c r="DK6" i="14"/>
  <c r="CI6" i="14"/>
  <c r="BG6" i="14"/>
  <c r="DQ6" i="14"/>
  <c r="CO6" i="14"/>
  <c r="BM6" i="14"/>
  <c r="DW6" i="14"/>
  <c r="DB6" i="14"/>
  <c r="CG6" i="14"/>
  <c r="BK6" i="14"/>
  <c r="DP6" i="14"/>
  <c r="CZ6" i="14"/>
  <c r="CJ6" i="14"/>
  <c r="BT6" i="14"/>
  <c r="BD6" i="14"/>
  <c r="DF42" i="14"/>
  <c r="DE42" i="14"/>
  <c r="BN42" i="14"/>
  <c r="CV42" i="14"/>
  <c r="AS42" i="14"/>
  <c r="DL42" i="14"/>
  <c r="BU42" i="14"/>
  <c r="DM42" i="14"/>
  <c r="CR42" i="14"/>
  <c r="BV42" i="14"/>
  <c r="BA42" i="14"/>
  <c r="DD42" i="14"/>
  <c r="CH42" i="14"/>
  <c r="BM42" i="14"/>
  <c r="AR42" i="14"/>
  <c r="DS42" i="14"/>
  <c r="DC42" i="14"/>
  <c r="CM42" i="14"/>
  <c r="BW42" i="14"/>
  <c r="BG42" i="14"/>
  <c r="CB49" i="14"/>
  <c r="CW49" i="14"/>
  <c r="CP49" i="14"/>
  <c r="DB49" i="14"/>
  <c r="BJ49" i="14"/>
  <c r="CV49" i="14"/>
  <c r="DH49" i="14"/>
  <c r="DT49" i="14"/>
  <c r="BP49" i="14"/>
  <c r="BT49" i="14"/>
  <c r="DG49" i="14"/>
  <c r="DW97" i="14"/>
  <c r="BK97" i="14"/>
  <c r="DS97" i="14"/>
  <c r="AV97" i="14"/>
  <c r="CR97" i="14"/>
  <c r="BB97" i="14"/>
  <c r="CV97" i="14"/>
  <c r="BF97" i="14"/>
  <c r="CJ97" i="14"/>
  <c r="DK97" i="14"/>
  <c r="BT97" i="14"/>
  <c r="DT97" i="14"/>
  <c r="CY97" i="14"/>
  <c r="CD97" i="14"/>
  <c r="BH97" i="14"/>
  <c r="DM97" i="14"/>
  <c r="CW97" i="14"/>
  <c r="CG97" i="14"/>
  <c r="BQ97" i="14"/>
  <c r="BA97" i="14"/>
  <c r="CO24" i="14"/>
  <c r="CX82" i="14"/>
  <c r="BB82" i="14"/>
  <c r="AW82" i="14"/>
  <c r="CL82" i="14"/>
  <c r="CP82" i="14"/>
  <c r="BV82" i="14"/>
  <c r="DF82" i="14"/>
  <c r="CT82" i="14"/>
  <c r="BC82" i="14"/>
  <c r="CR82" i="14"/>
  <c r="BL82" i="14"/>
  <c r="DO36" i="14"/>
  <c r="DJ36" i="14"/>
  <c r="BK36" i="14"/>
  <c r="BF36" i="14"/>
  <c r="CM36" i="14"/>
  <c r="CH36" i="14"/>
  <c r="CW36" i="14"/>
  <c r="BQ36" i="14"/>
  <c r="DT36" i="14"/>
  <c r="CN36" i="14"/>
  <c r="BH36" i="14"/>
  <c r="DH93" i="14"/>
  <c r="DJ93" i="14"/>
  <c r="CH93" i="14"/>
  <c r="DV93" i="14"/>
  <c r="CG93" i="14"/>
  <c r="CV56" i="14"/>
  <c r="BI56" i="14"/>
  <c r="DI56" i="14"/>
  <c r="AV15" i="14"/>
  <c r="DH15" i="14"/>
  <c r="BW15" i="14"/>
  <c r="AS15" i="14"/>
  <c r="BF15" i="14"/>
  <c r="CQ15" i="14"/>
  <c r="BL15" i="14"/>
  <c r="CS15" i="14"/>
  <c r="BN15" i="14"/>
  <c r="AY15" i="14"/>
  <c r="CW15" i="14"/>
  <c r="DQ15" i="14"/>
  <c r="CI15" i="14"/>
  <c r="AT15" i="14"/>
  <c r="BB15" i="14"/>
  <c r="DE15" i="14"/>
  <c r="DN38" i="14"/>
  <c r="DW38" i="14"/>
  <c r="CW38" i="14"/>
  <c r="CV38" i="14"/>
  <c r="AV38" i="14"/>
  <c r="AR38" i="14"/>
  <c r="DQ38" i="14"/>
  <c r="BV38" i="14"/>
  <c r="CJ38" i="14"/>
  <c r="AZ38" i="14"/>
  <c r="CP38" i="14"/>
  <c r="BI38" i="14"/>
  <c r="CL94" i="14"/>
  <c r="AR94" i="14"/>
  <c r="BO94" i="14"/>
  <c r="DL94" i="14"/>
  <c r="DH94" i="14"/>
  <c r="DQ94" i="14"/>
  <c r="DB94" i="14"/>
  <c r="BM94" i="14"/>
  <c r="BI94" i="14"/>
  <c r="DE94" i="14"/>
  <c r="BL94" i="14"/>
  <c r="BA94" i="14"/>
  <c r="DR94" i="14"/>
  <c r="CZ94" i="14"/>
  <c r="BQ94" i="14"/>
  <c r="BB13" i="14"/>
  <c r="DN13" i="14"/>
  <c r="CA13" i="14"/>
  <c r="BT13" i="14"/>
  <c r="DP13" i="14"/>
  <c r="BR13" i="14"/>
  <c r="CV13" i="14"/>
  <c r="BL13" i="14"/>
  <c r="BC13" i="14"/>
  <c r="DK13" i="14"/>
  <c r="CH13" i="14"/>
  <c r="DQ13" i="14"/>
  <c r="CS13" i="14"/>
  <c r="DT13" i="14"/>
  <c r="CX13" i="14"/>
  <c r="AR76" i="14"/>
  <c r="BH76" i="14"/>
  <c r="BX76" i="14"/>
  <c r="CN76" i="14"/>
  <c r="DD76" i="14"/>
  <c r="DT76" i="14"/>
  <c r="AT76" i="14"/>
  <c r="BO76" i="14"/>
  <c r="CK76" i="14"/>
  <c r="DF76" i="14"/>
  <c r="BA76" i="14"/>
  <c r="CQ76" i="14"/>
  <c r="BB76" i="14"/>
  <c r="CS76" i="14"/>
  <c r="BQ76" i="14"/>
  <c r="DM76" i="14"/>
  <c r="CC76" i="14"/>
  <c r="DS76" i="14"/>
  <c r="BY76" i="14"/>
  <c r="DU76" i="14"/>
  <c r="CO76" i="14"/>
  <c r="BN76" i="14"/>
  <c r="AV76" i="14"/>
  <c r="BL76" i="14"/>
  <c r="CB76" i="14"/>
  <c r="CR76" i="14"/>
  <c r="DH76" i="14"/>
  <c r="AY76" i="14"/>
  <c r="BU76" i="14"/>
  <c r="CP76" i="14"/>
  <c r="DK76" i="14"/>
  <c r="BK76" i="14"/>
  <c r="CW76" i="14"/>
  <c r="BM76" i="14"/>
  <c r="DC76" i="14"/>
  <c r="CA76" i="14"/>
  <c r="DW76" i="14"/>
  <c r="AW76" i="14"/>
  <c r="CM76" i="14"/>
  <c r="CT76" i="14"/>
  <c r="BI76" i="14"/>
  <c r="DJ76" i="14"/>
  <c r="BP76" i="14"/>
  <c r="CV76" i="14"/>
  <c r="BE76" i="14"/>
  <c r="CU76" i="14"/>
  <c r="DG76" i="14"/>
  <c r="BW76" i="14"/>
  <c r="AU76" i="14"/>
  <c r="CX76" i="14"/>
  <c r="DO76" i="14"/>
  <c r="AX76" i="14"/>
  <c r="CI76" i="14"/>
  <c r="BT76" i="14"/>
  <c r="CZ76" i="14"/>
  <c r="BJ76" i="14"/>
  <c r="DA76" i="14"/>
  <c r="DR76" i="14"/>
  <c r="CH76" i="14"/>
  <c r="BF76" i="14"/>
  <c r="DI76" i="14"/>
  <c r="BS76" i="14"/>
  <c r="AS76" i="14"/>
  <c r="CI94" i="14"/>
  <c r="DT38" i="14"/>
  <c r="CU15" i="14"/>
  <c r="DN15" i="14"/>
  <c r="BS13" i="14"/>
  <c r="AS55" i="14"/>
  <c r="BI55" i="14"/>
  <c r="BY55" i="14"/>
  <c r="CO55" i="14"/>
  <c r="DE55" i="14"/>
  <c r="DU55" i="14"/>
  <c r="AY55" i="14"/>
  <c r="BT55" i="14"/>
  <c r="CP55" i="14"/>
  <c r="DK55" i="14"/>
  <c r="AX55" i="14"/>
  <c r="CA55" i="14"/>
  <c r="DC55" i="14"/>
  <c r="CB55" i="14"/>
  <c r="BP55" i="14"/>
  <c r="DT55" i="14"/>
  <c r="BG55" i="14"/>
  <c r="DS55" i="14"/>
  <c r="BH55" i="14"/>
  <c r="DN55" i="14"/>
  <c r="DO55" i="14"/>
  <c r="CT55" i="14"/>
  <c r="CF55" i="14"/>
  <c r="AW55" i="14"/>
  <c r="BM55" i="14"/>
  <c r="CC55" i="14"/>
  <c r="CS55" i="14"/>
  <c r="DI55" i="14"/>
  <c r="BD55" i="14"/>
  <c r="BZ55" i="14"/>
  <c r="CU55" i="14"/>
  <c r="DP55" i="14"/>
  <c r="BF55" i="14"/>
  <c r="CH55" i="14"/>
  <c r="DJ55" i="14"/>
  <c r="CQ55" i="14"/>
  <c r="CD55" i="14"/>
  <c r="BV55" i="14"/>
  <c r="BW55" i="14"/>
  <c r="DW55" i="14"/>
  <c r="DH55" i="14"/>
  <c r="BX55" i="14"/>
  <c r="BE55" i="14"/>
  <c r="BU55" i="14"/>
  <c r="CK55" i="14"/>
  <c r="DA55" i="14"/>
  <c r="DQ55" i="14"/>
  <c r="AT55" i="14"/>
  <c r="BO55" i="14"/>
  <c r="CJ55" i="14"/>
  <c r="DF55" i="14"/>
  <c r="BS55" i="14"/>
  <c r="CV55" i="14"/>
  <c r="BN55" i="14"/>
  <c r="DL55" i="14"/>
  <c r="BB55" i="14"/>
  <c r="DG55" i="14"/>
  <c r="AR55" i="14"/>
  <c r="DD55" i="14"/>
  <c r="AU55" i="14"/>
  <c r="CY55" i="14"/>
  <c r="CM55" i="14"/>
  <c r="BR55" i="14"/>
  <c r="BC55" i="14"/>
  <c r="AV55" i="14"/>
  <c r="DL54" i="14"/>
  <c r="CO54" i="14"/>
  <c r="CA54" i="14"/>
  <c r="DU54" i="14"/>
  <c r="AZ54" i="14"/>
  <c r="CH54" i="14"/>
  <c r="BY64" i="14"/>
  <c r="DH64" i="14"/>
  <c r="CY64" i="14"/>
  <c r="BD64" i="14"/>
  <c r="CU64" i="14"/>
  <c r="BN64" i="14"/>
  <c r="DJ64" i="14"/>
  <c r="CE64" i="14"/>
  <c r="DV64" i="14"/>
  <c r="BV64" i="14"/>
  <c r="DR64" i="14"/>
  <c r="CL64" i="14"/>
  <c r="CO64" i="14"/>
  <c r="AV64" i="14"/>
  <c r="BO64" i="14"/>
  <c r="DF64" i="14"/>
  <c r="BX64" i="14"/>
  <c r="DT64" i="14"/>
  <c r="AY64" i="14"/>
  <c r="CP64" i="14"/>
  <c r="CQ64" i="14"/>
  <c r="BF64" i="14"/>
  <c r="DG64" i="14"/>
  <c r="BK64" i="14"/>
  <c r="BI64" i="14"/>
  <c r="DU64" i="14"/>
  <c r="CM64" i="14"/>
  <c r="CN64" i="14"/>
  <c r="AT64" i="14"/>
  <c r="CJ64" i="14"/>
  <c r="BC64" i="14"/>
  <c r="CT64" i="14"/>
  <c r="BT64" i="14"/>
  <c r="DK64" i="14"/>
  <c r="AZ64" i="14"/>
  <c r="CV64" i="14"/>
  <c r="BP64" i="14"/>
  <c r="DW64" i="14"/>
  <c r="DB64" i="14"/>
  <c r="AX56" i="14"/>
  <c r="BN56" i="14"/>
  <c r="CD56" i="14"/>
  <c r="CT56" i="14"/>
  <c r="DJ56" i="14"/>
  <c r="BC56" i="14"/>
  <c r="BX56" i="14"/>
  <c r="CS56" i="14"/>
  <c r="DO56" i="14"/>
  <c r="BB56" i="14"/>
  <c r="BR56" i="14"/>
  <c r="CH56" i="14"/>
  <c r="CX56" i="14"/>
  <c r="DN56" i="14"/>
  <c r="BH56" i="14"/>
  <c r="CC56" i="14"/>
  <c r="CY56" i="14"/>
  <c r="DT56" i="14"/>
  <c r="AT56" i="14"/>
  <c r="BJ56" i="14"/>
  <c r="BZ56" i="14"/>
  <c r="BZ64" i="14"/>
  <c r="DE64" i="14"/>
  <c r="BC54" i="14"/>
  <c r="CI55" i="14"/>
  <c r="CX55" i="14"/>
  <c r="BL55" i="14"/>
  <c r="CE55" i="14"/>
  <c r="DM55" i="14"/>
  <c r="BA55" i="14"/>
  <c r="BK55" i="14"/>
  <c r="AZ55" i="14"/>
  <c r="BJ55" i="14"/>
  <c r="CW55" i="14"/>
  <c r="DN25" i="14"/>
  <c r="CW25" i="14"/>
  <c r="BD25" i="14"/>
  <c r="AU25" i="14"/>
  <c r="BG46" i="14"/>
  <c r="BW46" i="14"/>
  <c r="CM46" i="14"/>
  <c r="DC46" i="14"/>
  <c r="DS46" i="14"/>
  <c r="BL46" i="14"/>
  <c r="CG46" i="14"/>
  <c r="DB46" i="14"/>
  <c r="BN46" i="14"/>
  <c r="CP46" i="14"/>
  <c r="DT46" i="14"/>
  <c r="AT46" i="14"/>
  <c r="CF46" i="14"/>
  <c r="DQ46" i="14"/>
  <c r="AW46" i="14"/>
  <c r="CT46" i="14"/>
  <c r="DV46" i="14"/>
  <c r="DA46" i="14"/>
  <c r="AX46" i="14"/>
  <c r="DJ46" i="14"/>
  <c r="CN46" i="14"/>
  <c r="DP46" i="14"/>
  <c r="DD46" i="14"/>
  <c r="AU46" i="14"/>
  <c r="BK46" i="14"/>
  <c r="CA46" i="14"/>
  <c r="CQ46" i="14"/>
  <c r="DG46" i="14"/>
  <c r="DW46" i="14"/>
  <c r="AV46" i="14"/>
  <c r="BQ46" i="14"/>
  <c r="CL46" i="14"/>
  <c r="DH46" i="14"/>
  <c r="AS46" i="14"/>
  <c r="BU46" i="14"/>
  <c r="CX46" i="14"/>
  <c r="BD46" i="14"/>
  <c r="CO46" i="14"/>
  <c r="BI46" i="14"/>
  <c r="DF46" i="14"/>
  <c r="BJ46" i="14"/>
  <c r="DN46" i="14"/>
  <c r="CS46" i="14"/>
  <c r="BC46" i="14"/>
  <c r="BS46" i="14"/>
  <c r="CI46" i="14"/>
  <c r="CY46" i="14"/>
  <c r="DO46" i="14"/>
  <c r="BF46" i="14"/>
  <c r="CB46" i="14"/>
  <c r="CW46" i="14"/>
  <c r="DR46" i="14"/>
  <c r="BH46" i="14"/>
  <c r="CJ46" i="14"/>
  <c r="DL46" i="14"/>
  <c r="BX46" i="14"/>
  <c r="DI46" i="14"/>
  <c r="CH46" i="14"/>
  <c r="BY46" i="14"/>
  <c r="BZ46" i="14"/>
  <c r="CV46" i="14"/>
  <c r="BP46" i="14"/>
  <c r="BR46" i="14"/>
  <c r="BE46" i="14"/>
  <c r="CF86" i="14"/>
  <c r="DS86" i="14"/>
  <c r="DJ86" i="14"/>
  <c r="CQ86" i="14"/>
  <c r="CV86" i="14"/>
  <c r="AX86" i="14"/>
  <c r="DM86" i="14"/>
  <c r="BG86" i="14"/>
  <c r="CU86" i="14"/>
  <c r="AX17" i="14"/>
  <c r="BN17" i="14"/>
  <c r="CD17" i="14"/>
  <c r="CT17" i="14"/>
  <c r="AV17" i="14"/>
  <c r="BQ17" i="14"/>
  <c r="CM17" i="14"/>
  <c r="DH17" i="14"/>
  <c r="BK17" i="14"/>
  <c r="CF17" i="14"/>
  <c r="DA17" i="14"/>
  <c r="DS17" i="14"/>
  <c r="CE17" i="14"/>
  <c r="DR17" i="14"/>
  <c r="BC17" i="14"/>
  <c r="CS17" i="14"/>
  <c r="DN17" i="14"/>
  <c r="DE17" i="14"/>
  <c r="DI17" i="14"/>
  <c r="DV17" i="14"/>
  <c r="BB17" i="14"/>
  <c r="BR17" i="14"/>
  <c r="CH17" i="14"/>
  <c r="CX17" i="14"/>
  <c r="BA17" i="14"/>
  <c r="BW17" i="14"/>
  <c r="CR17" i="14"/>
  <c r="DL17" i="14"/>
  <c r="AU17" i="14"/>
  <c r="BP17" i="14"/>
  <c r="CK17" i="14"/>
  <c r="DG17" i="14"/>
  <c r="DW17" i="14"/>
  <c r="AY17" i="14"/>
  <c r="CO17" i="14"/>
  <c r="BM17" i="14"/>
  <c r="DD17" i="14"/>
  <c r="BD17" i="14"/>
  <c r="BO17" i="14"/>
  <c r="AS17" i="14"/>
  <c r="AT17" i="14"/>
  <c r="BJ17" i="14"/>
  <c r="BZ17" i="14"/>
  <c r="CP17" i="14"/>
  <c r="DF17" i="14"/>
  <c r="BL17" i="14"/>
  <c r="CG17" i="14"/>
  <c r="DC17" i="14"/>
  <c r="DT17" i="14"/>
  <c r="BE17" i="14"/>
  <c r="CA17" i="14"/>
  <c r="CV17" i="14"/>
  <c r="DO17" i="14"/>
  <c r="BT17" i="14"/>
  <c r="DJ17" i="14"/>
  <c r="AR17" i="14"/>
  <c r="CI17" i="14"/>
  <c r="DU17" i="14"/>
  <c r="CU17" i="14"/>
  <c r="CC17" i="14"/>
  <c r="CJ17" i="14"/>
  <c r="BS17" i="14"/>
  <c r="DQ17" i="14"/>
  <c r="DS25" i="14"/>
  <c r="AR40" i="14"/>
  <c r="BH40" i="14"/>
  <c r="BE40" i="14"/>
  <c r="BU40" i="14"/>
  <c r="CK40" i="14"/>
  <c r="DA40" i="14"/>
  <c r="DQ40" i="14"/>
  <c r="BF40" i="14"/>
  <c r="CF40" i="14"/>
  <c r="DB40" i="14"/>
  <c r="DW40" i="14"/>
  <c r="BS40" i="14"/>
  <c r="CP40" i="14"/>
  <c r="DK40" i="14"/>
  <c r="CI40" i="14"/>
  <c r="CR40" i="14"/>
  <c r="AY40" i="14"/>
  <c r="BB40" i="14"/>
  <c r="BG40" i="14"/>
  <c r="AZ40" i="14"/>
  <c r="BP40" i="14"/>
  <c r="AW40" i="14"/>
  <c r="BM40" i="14"/>
  <c r="CC40" i="14"/>
  <c r="CS40" i="14"/>
  <c r="DI40" i="14"/>
  <c r="BV40" i="14"/>
  <c r="CQ40" i="14"/>
  <c r="DL40" i="14"/>
  <c r="BC40" i="14"/>
  <c r="CE40" i="14"/>
  <c r="CZ40" i="14"/>
  <c r="DV40" i="14"/>
  <c r="BJ40" i="14"/>
  <c r="DD40" i="14"/>
  <c r="BO40" i="14"/>
  <c r="DT40" i="14"/>
  <c r="CN40" i="14"/>
  <c r="DS40" i="14"/>
  <c r="CX40" i="14"/>
  <c r="BR40" i="14"/>
  <c r="DC40" i="14"/>
  <c r="BD40" i="14"/>
  <c r="BT40" i="14"/>
  <c r="BA40" i="14"/>
  <c r="BQ40" i="14"/>
  <c r="CG40" i="14"/>
  <c r="CW40" i="14"/>
  <c r="DM40" i="14"/>
  <c r="AX40" i="14"/>
  <c r="CA40" i="14"/>
  <c r="CV40" i="14"/>
  <c r="DR40" i="14"/>
  <c r="BK40" i="14"/>
  <c r="CJ40" i="14"/>
  <c r="DF40" i="14"/>
  <c r="BX40" i="14"/>
  <c r="DO40" i="14"/>
  <c r="CD40" i="14"/>
  <c r="DJ40" i="14"/>
  <c r="DN40" i="14"/>
  <c r="CM40" i="14"/>
  <c r="AX65" i="14"/>
  <c r="BN65" i="14"/>
  <c r="CD65" i="14"/>
  <c r="CT65" i="14"/>
  <c r="DJ65" i="14"/>
  <c r="AZ65" i="14"/>
  <c r="BU65" i="14"/>
  <c r="CQ65" i="14"/>
  <c r="DL65" i="14"/>
  <c r="BL65" i="14"/>
  <c r="CW65" i="14"/>
  <c r="BM65" i="14"/>
  <c r="DD65" i="14"/>
  <c r="CG65" i="14"/>
  <c r="BB65" i="14"/>
  <c r="BR65" i="14"/>
  <c r="CH65" i="14"/>
  <c r="CX65" i="14"/>
  <c r="DN65" i="14"/>
  <c r="BE65" i="14"/>
  <c r="CA65" i="14"/>
  <c r="CV65" i="14"/>
  <c r="DQ65" i="14"/>
  <c r="BW65" i="14"/>
  <c r="DH65" i="14"/>
  <c r="BX65" i="14"/>
  <c r="DO65" i="14"/>
  <c r="AV65" i="14"/>
  <c r="CR65" i="14"/>
  <c r="AS59" i="14"/>
  <c r="DE59" i="14"/>
  <c r="BS59" i="14"/>
  <c r="AY59" i="14"/>
  <c r="CB59" i="14"/>
  <c r="BG59" i="14"/>
  <c r="CU59" i="14"/>
  <c r="BY59" i="14"/>
  <c r="DJ59" i="14"/>
  <c r="DC59" i="14"/>
  <c r="BW59" i="14"/>
  <c r="BB59" i="14"/>
  <c r="CM59" i="14"/>
  <c r="CO59" i="14"/>
  <c r="AX59" i="14"/>
  <c r="DV59" i="14"/>
  <c r="DN59" i="14"/>
  <c r="CF54" i="14"/>
  <c r="DR54" i="14"/>
  <c r="DI54" i="14"/>
  <c r="CI54" i="14"/>
  <c r="CC54" i="14"/>
  <c r="DN54" i="14"/>
  <c r="CV54" i="14"/>
  <c r="BF54" i="14"/>
  <c r="BB54" i="14"/>
  <c r="BP54" i="14"/>
  <c r="CW54" i="14"/>
  <c r="CE54" i="14"/>
  <c r="CY54" i="14"/>
  <c r="BA64" i="14"/>
  <c r="BQ64" i="14"/>
  <c r="CG64" i="14"/>
  <c r="CW64" i="14"/>
  <c r="DM64" i="14"/>
  <c r="BG64" i="14"/>
  <c r="CB64" i="14"/>
  <c r="CX64" i="14"/>
  <c r="DS64" i="14"/>
  <c r="CD64" i="14"/>
  <c r="DO64" i="14"/>
  <c r="BE64" i="14"/>
  <c r="BU64" i="14"/>
  <c r="CK64" i="14"/>
  <c r="DA64" i="14"/>
  <c r="DQ64" i="14"/>
  <c r="BL64" i="14"/>
  <c r="CH64" i="14"/>
  <c r="DC64" i="14"/>
  <c r="AX64" i="14"/>
  <c r="AW64" i="14"/>
  <c r="BM64" i="14"/>
  <c r="CC64" i="14"/>
  <c r="CS64" i="14"/>
  <c r="DI64" i="14"/>
  <c r="BB64" i="14"/>
  <c r="BW64" i="14"/>
  <c r="CR64" i="14"/>
  <c r="DN64" i="14"/>
  <c r="BS64" i="14"/>
  <c r="DD64" i="14"/>
  <c r="AX94" i="14"/>
  <c r="BN94" i="14"/>
  <c r="CD94" i="14"/>
  <c r="CT94" i="14"/>
  <c r="DJ94" i="14"/>
  <c r="BC94" i="14"/>
  <c r="BX94" i="14"/>
  <c r="CS94" i="14"/>
  <c r="DO94" i="14"/>
  <c r="CE94" i="14"/>
  <c r="DU94" i="14"/>
  <c r="AS94" i="14"/>
  <c r="CJ94" i="14"/>
  <c r="AZ94" i="14"/>
  <c r="CQ94" i="14"/>
  <c r="DC94" i="14"/>
  <c r="AV94" i="14"/>
  <c r="CM94" i="14"/>
  <c r="CR94" i="14"/>
  <c r="DG94" i="14"/>
  <c r="BE94" i="14"/>
  <c r="BB94" i="14"/>
  <c r="BR94" i="14"/>
  <c r="CH94" i="14"/>
  <c r="CX94" i="14"/>
  <c r="DN94" i="14"/>
  <c r="BH94" i="14"/>
  <c r="CC94" i="14"/>
  <c r="CY94" i="14"/>
  <c r="DT94" i="14"/>
  <c r="AY94" i="14"/>
  <c r="CO94" i="14"/>
  <c r="BD94" i="14"/>
  <c r="CU94" i="14"/>
  <c r="BK94" i="14"/>
  <c r="DA94" i="14"/>
  <c r="BG94" i="14"/>
  <c r="CW94" i="14"/>
  <c r="DM94" i="14"/>
  <c r="AU94" i="14"/>
  <c r="CA94" i="14"/>
  <c r="AT94" i="14"/>
  <c r="BJ94" i="14"/>
  <c r="BZ94" i="14"/>
  <c r="CP94" i="14"/>
  <c r="DF94" i="14"/>
  <c r="DV94" i="14"/>
  <c r="AW94" i="14"/>
  <c r="BS94" i="14"/>
  <c r="CN94" i="14"/>
  <c r="DI94" i="14"/>
  <c r="BT94" i="14"/>
  <c r="DK94" i="14"/>
  <c r="BY94" i="14"/>
  <c r="DP94" i="14"/>
  <c r="CF94" i="14"/>
  <c r="DW94" i="14"/>
  <c r="CG94" i="14"/>
  <c r="CB94" i="14"/>
  <c r="DS94" i="14"/>
  <c r="BW94" i="14"/>
  <c r="BP94" i="14"/>
  <c r="CV94" i="14"/>
  <c r="CK94" i="14"/>
  <c r="BC49" i="14"/>
  <c r="BS49" i="14"/>
  <c r="CI49" i="14"/>
  <c r="CY49" i="14"/>
  <c r="DO49" i="14"/>
  <c r="BI49" i="14"/>
  <c r="CD49" i="14"/>
  <c r="CZ49" i="14"/>
  <c r="DU49" i="14"/>
  <c r="BH49" i="14"/>
  <c r="CK49" i="14"/>
  <c r="DM49" i="14"/>
  <c r="CS49" i="14"/>
  <c r="CG49" i="14"/>
  <c r="CL49" i="14"/>
  <c r="CN49" i="14"/>
  <c r="BG49" i="14"/>
  <c r="BW49" i="14"/>
  <c r="CM49" i="14"/>
  <c r="DC49" i="14"/>
  <c r="DS49" i="14"/>
  <c r="AS49" i="14"/>
  <c r="BN49" i="14"/>
  <c r="CJ49" i="14"/>
  <c r="AY49" i="14"/>
  <c r="BO49" i="14"/>
  <c r="CE49" i="14"/>
  <c r="CU49" i="14"/>
  <c r="DK49" i="14"/>
  <c r="BD49" i="14"/>
  <c r="BY49" i="14"/>
  <c r="CT49" i="14"/>
  <c r="DP49" i="14"/>
  <c r="BA49" i="14"/>
  <c r="CC49" i="14"/>
  <c r="DF49" i="14"/>
  <c r="CF49" i="14"/>
  <c r="BR49" i="14"/>
  <c r="BA59" i="14"/>
  <c r="BQ59" i="14"/>
  <c r="CG59" i="14"/>
  <c r="CW59" i="14"/>
  <c r="DM59" i="14"/>
  <c r="BH59" i="14"/>
  <c r="CD59" i="14"/>
  <c r="CY59" i="14"/>
  <c r="DT59" i="14"/>
  <c r="BL59" i="14"/>
  <c r="CP59" i="14"/>
  <c r="DR59" i="14"/>
  <c r="AZ59" i="14"/>
  <c r="DF59" i="14"/>
  <c r="CR59" i="14"/>
  <c r="CJ59" i="14"/>
  <c r="CE59" i="14"/>
  <c r="CF59" i="14"/>
  <c r="BD59" i="14"/>
  <c r="BE59" i="14"/>
  <c r="BU59" i="14"/>
  <c r="CK59" i="14"/>
  <c r="DA59" i="14"/>
  <c r="DQ59" i="14"/>
  <c r="AR59" i="14"/>
  <c r="BN59" i="14"/>
  <c r="CI59" i="14"/>
  <c r="DD59" i="14"/>
  <c r="BT59" i="14"/>
  <c r="CV59" i="14"/>
  <c r="BO59" i="14"/>
  <c r="DS59" i="14"/>
  <c r="BJ59" i="14"/>
  <c r="DG59" i="14"/>
  <c r="CX59" i="14"/>
  <c r="AU59" i="14"/>
  <c r="CZ59" i="14"/>
  <c r="BR59" i="14"/>
  <c r="AV59" i="14"/>
  <c r="BK59" i="14"/>
  <c r="AW59" i="14"/>
  <c r="BM59" i="14"/>
  <c r="CC59" i="14"/>
  <c r="CS59" i="14"/>
  <c r="DI59" i="14"/>
  <c r="BC59" i="14"/>
  <c r="BX59" i="14"/>
  <c r="CT59" i="14"/>
  <c r="DO59" i="14"/>
  <c r="BF59" i="14"/>
  <c r="CH59" i="14"/>
  <c r="DK59" i="14"/>
  <c r="AT59" i="14"/>
  <c r="CQ59" i="14"/>
  <c r="CL59" i="14"/>
  <c r="BV59" i="14"/>
  <c r="BP59" i="14"/>
  <c r="DW59" i="14"/>
  <c r="DB59" i="14"/>
  <c r="DP59" i="14"/>
  <c r="DH59" i="14"/>
  <c r="BC61" i="14"/>
  <c r="BS61" i="14"/>
  <c r="CI61" i="14"/>
  <c r="CY61" i="14"/>
  <c r="DO61" i="14"/>
  <c r="BE61" i="14"/>
  <c r="BZ61" i="14"/>
  <c r="CV61" i="14"/>
  <c r="DQ61" i="14"/>
  <c r="BB61" i="14"/>
  <c r="CD61" i="14"/>
  <c r="DH61" i="14"/>
  <c r="CG61" i="14"/>
  <c r="BT61" i="14"/>
  <c r="BR61" i="14"/>
  <c r="CB61" i="14"/>
  <c r="DT61" i="14"/>
  <c r="DE61" i="14"/>
  <c r="AS61" i="14"/>
  <c r="BT25" i="14"/>
  <c r="DP25" i="14"/>
  <c r="CC25" i="14"/>
  <c r="CD25" i="14"/>
  <c r="BS25" i="14"/>
  <c r="BW25" i="14"/>
  <c r="CI25" i="14"/>
  <c r="CJ25" i="14"/>
  <c r="DT25" i="14"/>
  <c r="AW25" i="14"/>
  <c r="CS25" i="14"/>
  <c r="DB25" i="14"/>
  <c r="DK25" i="14"/>
  <c r="CH25" i="14"/>
  <c r="DO25" i="14"/>
  <c r="BH25" i="14"/>
  <c r="CZ25" i="14"/>
  <c r="BQ25" i="14"/>
  <c r="DI25" i="14"/>
  <c r="BV25" i="14"/>
  <c r="BO25" i="14"/>
  <c r="BD15" i="14"/>
  <c r="BT15" i="14"/>
  <c r="CJ15" i="14"/>
  <c r="CZ15" i="14"/>
  <c r="DP15" i="14"/>
  <c r="BM15" i="14"/>
  <c r="CH15" i="14"/>
  <c r="DC15" i="14"/>
  <c r="BC15" i="14"/>
  <c r="BY15" i="14"/>
  <c r="CT15" i="14"/>
  <c r="DO15" i="14"/>
  <c r="BU15" i="14"/>
  <c r="DK15" i="14"/>
  <c r="CA15" i="14"/>
  <c r="DR15" i="14"/>
  <c r="CK15" i="14"/>
  <c r="BA15" i="14"/>
  <c r="CG15" i="14"/>
  <c r="BK15" i="14"/>
  <c r="AR15" i="14"/>
  <c r="BH15" i="14"/>
  <c r="BX15" i="14"/>
  <c r="CN15" i="14"/>
  <c r="DD15" i="14"/>
  <c r="DT15" i="14"/>
  <c r="AW15" i="14"/>
  <c r="BR15" i="14"/>
  <c r="CM15" i="14"/>
  <c r="DI15" i="14"/>
  <c r="BI15" i="14"/>
  <c r="CD15" i="14"/>
  <c r="CY15" i="14"/>
  <c r="DU15" i="14"/>
  <c r="CE15" i="14"/>
  <c r="DV15" i="14"/>
  <c r="AU15" i="14"/>
  <c r="CL15" i="14"/>
  <c r="DF15" i="14"/>
  <c r="BV15" i="14"/>
  <c r="BZ15" i="14"/>
  <c r="AZ15" i="14"/>
  <c r="BP15" i="14"/>
  <c r="CF15" i="14"/>
  <c r="CV15" i="14"/>
  <c r="DL15" i="14"/>
  <c r="BG15" i="14"/>
  <c r="CC15" i="14"/>
  <c r="CX15" i="14"/>
  <c r="DS15" i="14"/>
  <c r="AX15" i="14"/>
  <c r="BS15" i="14"/>
  <c r="CO15" i="14"/>
  <c r="DJ15" i="14"/>
  <c r="BJ15" i="14"/>
  <c r="DA15" i="14"/>
  <c r="BQ15" i="14"/>
  <c r="DG15" i="14"/>
  <c r="BO15" i="14"/>
  <c r="DM15" i="14"/>
  <c r="DB15" i="14"/>
  <c r="DW15" i="14"/>
  <c r="AY75" i="14"/>
  <c r="BO75" i="14"/>
  <c r="CE75" i="14"/>
  <c r="CU75" i="14"/>
  <c r="DK75" i="14"/>
  <c r="BA75" i="14"/>
  <c r="BV75" i="14"/>
  <c r="CR75" i="14"/>
  <c r="DM75" i="14"/>
  <c r="CC75" i="14"/>
  <c r="DT75" i="14"/>
  <c r="AS75" i="14"/>
  <c r="CJ75" i="14"/>
  <c r="BB75" i="14"/>
  <c r="CS75" i="14"/>
  <c r="BA44" i="14"/>
  <c r="BQ44" i="14"/>
  <c r="CG44" i="14"/>
  <c r="CW44" i="14"/>
  <c r="DM44" i="14"/>
  <c r="BJ44" i="14"/>
  <c r="CE44" i="14"/>
  <c r="CZ44" i="14"/>
  <c r="DV44" i="14"/>
  <c r="AX44" i="14"/>
  <c r="BS44" i="14"/>
  <c r="CN44" i="14"/>
  <c r="DJ44" i="14"/>
  <c r="BR44" i="14"/>
  <c r="DH44" i="14"/>
  <c r="AU44" i="14"/>
  <c r="DB44" i="14"/>
  <c r="BB44" i="14"/>
  <c r="DL44" i="14"/>
  <c r="DR44" i="14"/>
  <c r="BE44" i="14"/>
  <c r="BU44" i="14"/>
  <c r="CK44" i="14"/>
  <c r="DA44" i="14"/>
  <c r="DQ44" i="14"/>
  <c r="AT44" i="14"/>
  <c r="BO44" i="14"/>
  <c r="CJ44" i="14"/>
  <c r="DF44" i="14"/>
  <c r="BC44" i="14"/>
  <c r="AW44" i="14"/>
  <c r="BM44" i="14"/>
  <c r="CC44" i="14"/>
  <c r="CS44" i="14"/>
  <c r="DI44" i="14"/>
  <c r="BD44" i="14"/>
  <c r="BZ44" i="14"/>
  <c r="CU44" i="14"/>
  <c r="DP44" i="14"/>
  <c r="AR44" i="14"/>
  <c r="BN44" i="14"/>
  <c r="CI44" i="14"/>
  <c r="DD44" i="14"/>
  <c r="BG44" i="14"/>
  <c r="CX44" i="14"/>
  <c r="CL44" i="14"/>
  <c r="DG44" i="14"/>
  <c r="CR44" i="14"/>
  <c r="CF44" i="14"/>
  <c r="BP44" i="14"/>
  <c r="AS73" i="14"/>
  <c r="BI73" i="14"/>
  <c r="BY73" i="14"/>
  <c r="CO73" i="14"/>
  <c r="DE73" i="14"/>
  <c r="DU73" i="14"/>
  <c r="AY73" i="14"/>
  <c r="BT73" i="14"/>
  <c r="CP73" i="14"/>
  <c r="DK73" i="14"/>
  <c r="BF73" i="14"/>
  <c r="CV73" i="14"/>
  <c r="BB73" i="14"/>
  <c r="CX73" i="14"/>
  <c r="BV73" i="14"/>
  <c r="DR73" i="14"/>
  <c r="AV73" i="14"/>
  <c r="CH73" i="14"/>
  <c r="DJ73" i="14"/>
  <c r="BX73" i="14"/>
  <c r="AR73" i="14"/>
  <c r="AW73" i="14"/>
  <c r="BM73" i="14"/>
  <c r="CC73" i="14"/>
  <c r="CS73" i="14"/>
  <c r="DI73" i="14"/>
  <c r="BD73" i="14"/>
  <c r="BZ73" i="14"/>
  <c r="CU73" i="14"/>
  <c r="DP73" i="14"/>
  <c r="BP73" i="14"/>
  <c r="DG73" i="14"/>
  <c r="BL73" i="14"/>
  <c r="DH73" i="14"/>
  <c r="CF73" i="14"/>
  <c r="BG73" i="14"/>
  <c r="CR73" i="14"/>
  <c r="AX73" i="14"/>
  <c r="CT73" i="14"/>
  <c r="BN73" i="14"/>
  <c r="DT73" i="14"/>
  <c r="CY73" i="14"/>
  <c r="BA73" i="14"/>
  <c r="BQ73" i="14"/>
  <c r="CG73" i="14"/>
  <c r="CW73" i="14"/>
  <c r="DM73" i="14"/>
  <c r="BJ73" i="14"/>
  <c r="CE73" i="14"/>
  <c r="CZ73" i="14"/>
  <c r="DV73" i="14"/>
  <c r="CA73" i="14"/>
  <c r="DL73" i="14"/>
  <c r="BW73" i="14"/>
  <c r="DS73" i="14"/>
  <c r="AU73" i="14"/>
  <c r="CQ73" i="14"/>
  <c r="BR73" i="14"/>
  <c r="DC73" i="14"/>
  <c r="BS73" i="14"/>
  <c r="DO73" i="14"/>
  <c r="CI73" i="14"/>
  <c r="CD73" i="14"/>
  <c r="AU24" i="14"/>
  <c r="CJ24" i="14"/>
  <c r="BE24" i="14"/>
  <c r="CG24" i="14"/>
  <c r="BQ24" i="14"/>
  <c r="AY24" i="14"/>
  <c r="CN24" i="14"/>
  <c r="BM24" i="14"/>
  <c r="CP24" i="14"/>
  <c r="CI24" i="14"/>
  <c r="BD24" i="14"/>
  <c r="DP24" i="14"/>
  <c r="DQ24" i="14"/>
  <c r="AS24" i="14"/>
  <c r="BR24" i="14"/>
  <c r="CC98" i="14"/>
  <c r="AX98" i="14"/>
  <c r="BE73" i="14"/>
  <c r="BJ38" i="14"/>
  <c r="CH38" i="14"/>
  <c r="DB38" i="14"/>
  <c r="DV38" i="14"/>
  <c r="AY38" i="14"/>
  <c r="BS38" i="14"/>
  <c r="CQ38" i="14"/>
  <c r="DK38" i="14"/>
  <c r="BT38" i="14"/>
  <c r="DH38" i="14"/>
  <c r="CG38" i="14"/>
  <c r="DU38" i="14"/>
  <c r="BX38" i="14"/>
  <c r="BP38" i="14"/>
  <c r="CF38" i="14"/>
  <c r="CC38" i="14"/>
  <c r="AT38" i="14"/>
  <c r="BR38" i="14"/>
  <c r="CL38" i="14"/>
  <c r="DF38" i="14"/>
  <c r="BC38" i="14"/>
  <c r="CA38" i="14"/>
  <c r="CU38" i="14"/>
  <c r="DO38" i="14"/>
  <c r="CB38" i="14"/>
  <c r="DP38" i="14"/>
  <c r="BA38" i="14"/>
  <c r="CO38" i="14"/>
  <c r="DD38" i="14"/>
  <c r="CK38" i="14"/>
  <c r="DL38" i="14"/>
  <c r="CS38" i="14"/>
  <c r="DA38" i="14"/>
  <c r="BF38" i="14"/>
  <c r="BZ38" i="14"/>
  <c r="CX38" i="14"/>
  <c r="DR38" i="14"/>
  <c r="AU38" i="14"/>
  <c r="BO38" i="14"/>
  <c r="CI38" i="14"/>
  <c r="DG38" i="14"/>
  <c r="BD38" i="14"/>
  <c r="CZ38" i="14"/>
  <c r="BQ38" i="14"/>
  <c r="DM38" i="14"/>
  <c r="BH38" i="14"/>
  <c r="BE38" i="14"/>
  <c r="CY38" i="14"/>
  <c r="BB38" i="14"/>
  <c r="AR54" i="14"/>
  <c r="BH54" i="14"/>
  <c r="BX54" i="14"/>
  <c r="CN54" i="14"/>
  <c r="DD54" i="14"/>
  <c r="DT54" i="14"/>
  <c r="AU54" i="14"/>
  <c r="BQ54" i="14"/>
  <c r="CL54" i="14"/>
  <c r="DG54" i="14"/>
  <c r="BR54" i="14"/>
  <c r="CT54" i="14"/>
  <c r="DV54" i="14"/>
  <c r="BE54" i="14"/>
  <c r="DJ54" i="14"/>
  <c r="BG54" i="14"/>
  <c r="DK54" i="14"/>
  <c r="BM54" i="14"/>
  <c r="DQ54" i="14"/>
  <c r="AY54" i="14"/>
  <c r="DE54" i="14"/>
  <c r="BO54" i="14"/>
  <c r="AT54" i="14"/>
  <c r="BI54" i="14"/>
  <c r="CD54" i="14"/>
  <c r="AV54" i="14"/>
  <c r="BL54" i="14"/>
  <c r="CB54" i="14"/>
  <c r="CR54" i="14"/>
  <c r="DH54" i="14"/>
  <c r="BA54" i="14"/>
  <c r="BV54" i="14"/>
  <c r="CQ54" i="14"/>
  <c r="DM54" i="14"/>
  <c r="AW54" i="14"/>
  <c r="BY54" i="14"/>
  <c r="DA54" i="14"/>
  <c r="BS54" i="14"/>
  <c r="BU54" i="14"/>
  <c r="BZ54" i="14"/>
  <c r="BN54" i="14"/>
  <c r="DS54" i="14"/>
  <c r="CS54" i="14"/>
  <c r="BW54" i="14"/>
  <c r="CK54" i="14"/>
  <c r="BD54" i="14"/>
  <c r="BT54" i="14"/>
  <c r="CJ54" i="14"/>
  <c r="CZ54" i="14"/>
  <c r="DP54" i="14"/>
  <c r="BK54" i="14"/>
  <c r="CG54" i="14"/>
  <c r="DB54" i="14"/>
  <c r="DW54" i="14"/>
  <c r="BJ54" i="14"/>
  <c r="CM54" i="14"/>
  <c r="DO54" i="14"/>
  <c r="AX54" i="14"/>
  <c r="CU54" i="14"/>
  <c r="CX54" i="14"/>
  <c r="DC54" i="14"/>
  <c r="AS54" i="14"/>
  <c r="CP54" i="14"/>
  <c r="DF54" i="14"/>
  <c r="BG24" i="14"/>
  <c r="BW24" i="14"/>
  <c r="CM24" i="14"/>
  <c r="DC24" i="14"/>
  <c r="DS24" i="14"/>
  <c r="AZ24" i="14"/>
  <c r="BC24" i="14"/>
  <c r="CA24" i="14"/>
  <c r="CU24" i="14"/>
  <c r="DO24" i="14"/>
  <c r="AR24" i="14"/>
  <c r="BL24" i="14"/>
  <c r="CB24" i="14"/>
  <c r="CR24" i="14"/>
  <c r="DH24" i="14"/>
  <c r="BU24" i="14"/>
  <c r="DA24" i="14"/>
  <c r="BJ24" i="14"/>
  <c r="DB24" i="14"/>
  <c r="BN24" i="14"/>
  <c r="DE24" i="14"/>
  <c r="BF24" i="14"/>
  <c r="DJ24" i="14"/>
  <c r="BI24" i="14"/>
  <c r="DU24" i="14"/>
  <c r="DF24" i="14"/>
  <c r="BK24" i="14"/>
  <c r="CE24" i="14"/>
  <c r="CY24" i="14"/>
  <c r="DW24" i="14"/>
  <c r="AV24" i="14"/>
  <c r="BP24" i="14"/>
  <c r="CF24" i="14"/>
  <c r="CV24" i="14"/>
  <c r="DL24" i="14"/>
  <c r="AW24" i="14"/>
  <c r="CC24" i="14"/>
  <c r="DI24" i="14"/>
  <c r="BV24" i="14"/>
  <c r="DM24" i="14"/>
  <c r="BY24" i="14"/>
  <c r="DN24" i="14"/>
  <c r="BZ24" i="14"/>
  <c r="AX24" i="14"/>
  <c r="AT24" i="14"/>
  <c r="CX24" i="14"/>
  <c r="BF98" i="14"/>
  <c r="BV98" i="14"/>
  <c r="CL98" i="14"/>
  <c r="DB98" i="14"/>
  <c r="DR98" i="14"/>
  <c r="BL98" i="14"/>
  <c r="CG98" i="14"/>
  <c r="DC98" i="14"/>
  <c r="BC98" i="14"/>
  <c r="CS98" i="14"/>
  <c r="BH98" i="14"/>
  <c r="DD98" i="14"/>
  <c r="BY98" i="14"/>
  <c r="DP98" i="14"/>
  <c r="CA98" i="14"/>
  <c r="BK98" i="14"/>
  <c r="DA98" i="14"/>
  <c r="AU98" i="14"/>
  <c r="AY98" i="14"/>
  <c r="AT98" i="14"/>
  <c r="BJ98" i="14"/>
  <c r="BZ98" i="14"/>
  <c r="CP98" i="14"/>
  <c r="DF98" i="14"/>
  <c r="DV98" i="14"/>
  <c r="AV98" i="14"/>
  <c r="BQ98" i="14"/>
  <c r="CM98" i="14"/>
  <c r="DH98" i="14"/>
  <c r="BM98" i="14"/>
  <c r="CY98" i="14"/>
  <c r="BS98" i="14"/>
  <c r="DO98" i="14"/>
  <c r="AS98" i="14"/>
  <c r="CJ98" i="14"/>
  <c r="CV98" i="14"/>
  <c r="BU98" i="14"/>
  <c r="DL98" i="14"/>
  <c r="BP98" i="14"/>
  <c r="BI98" i="14"/>
  <c r="DU98" i="14"/>
  <c r="BB98" i="14"/>
  <c r="CH98" i="14"/>
  <c r="DN98" i="14"/>
  <c r="CB98" i="14"/>
  <c r="DS98" i="14"/>
  <c r="CI98" i="14"/>
  <c r="AW98" i="14"/>
  <c r="DE98" i="14"/>
  <c r="CQ98" i="14"/>
  <c r="DG98" i="14"/>
  <c r="DK98" i="14"/>
  <c r="BR98" i="14"/>
  <c r="CX98" i="14"/>
  <c r="BG98" i="14"/>
  <c r="CW98" i="14"/>
  <c r="AR98" i="14"/>
  <c r="DT98" i="14"/>
  <c r="CN98" i="14"/>
  <c r="BO98" i="14"/>
  <c r="BE98" i="14"/>
  <c r="AZ98" i="14"/>
  <c r="CE98" i="14"/>
  <c r="CD98" i="14"/>
  <c r="DM98" i="14"/>
  <c r="CU98" i="14"/>
  <c r="CF98" i="14"/>
  <c r="BT98" i="14"/>
  <c r="BN98" i="14"/>
  <c r="CR98" i="14"/>
  <c r="DI98" i="14"/>
  <c r="BD98" i="14"/>
  <c r="CZ98" i="14"/>
  <c r="CT98" i="14"/>
  <c r="CO98" i="14"/>
  <c r="DJ98" i="14"/>
  <c r="BX98" i="14"/>
  <c r="DQ98" i="14"/>
  <c r="AV25" i="14"/>
  <c r="BL25" i="14"/>
  <c r="CB25" i="14"/>
  <c r="CR25" i="14"/>
  <c r="DH25" i="14"/>
  <c r="BE25" i="14"/>
  <c r="BU25" i="14"/>
  <c r="CK25" i="14"/>
  <c r="DA25" i="14"/>
  <c r="DQ25" i="14"/>
  <c r="BF25" i="14"/>
  <c r="CL25" i="14"/>
  <c r="DR25" i="14"/>
  <c r="AY25" i="14"/>
  <c r="CP25" i="14"/>
  <c r="BB25" i="14"/>
  <c r="CQ25" i="14"/>
  <c r="DF25" i="14"/>
  <c r="CA25" i="14"/>
  <c r="BC25" i="14"/>
  <c r="DG25" i="14"/>
  <c r="BZ25" i="14"/>
  <c r="AZ25" i="14"/>
  <c r="BP25" i="14"/>
  <c r="CF25" i="14"/>
  <c r="CV25" i="14"/>
  <c r="DL25" i="14"/>
  <c r="AS25" i="14"/>
  <c r="BI25" i="14"/>
  <c r="BY25" i="14"/>
  <c r="CO25" i="14"/>
  <c r="DE25" i="14"/>
  <c r="DU25" i="14"/>
  <c r="BN25" i="14"/>
  <c r="CT25" i="14"/>
  <c r="BJ25" i="14"/>
  <c r="CY25" i="14"/>
  <c r="BK25" i="14"/>
  <c r="DC25" i="14"/>
  <c r="AT25" i="14"/>
  <c r="CX25" i="14"/>
  <c r="CU25" i="14"/>
  <c r="CM25" i="14"/>
  <c r="BR25" i="14"/>
  <c r="BG25" i="14"/>
  <c r="DW25" i="14"/>
  <c r="CE25" i="14"/>
  <c r="DJ25" i="14"/>
  <c r="AX25" i="14"/>
  <c r="DM25" i="14"/>
  <c r="CG25" i="14"/>
  <c r="BA25" i="14"/>
  <c r="DD25" i="14"/>
  <c r="BX25" i="14"/>
  <c r="AR25" i="14"/>
  <c r="DR24" i="14"/>
  <c r="CT24" i="14"/>
  <c r="BA24" i="14"/>
  <c r="CS24" i="14"/>
  <c r="DD24" i="14"/>
  <c r="BX24" i="14"/>
  <c r="DK24" i="14"/>
  <c r="BS24" i="14"/>
  <c r="CK98" i="14"/>
  <c r="BW98" i="14"/>
  <c r="CD24" i="14"/>
  <c r="CL24" i="14"/>
  <c r="CW24" i="14"/>
  <c r="CH24" i="14"/>
  <c r="DV24" i="14"/>
  <c r="CK24" i="14"/>
  <c r="CZ24" i="14"/>
  <c r="BT24" i="14"/>
  <c r="DG24" i="14"/>
  <c r="BO24" i="14"/>
  <c r="DW98" i="14"/>
  <c r="BA98" i="14"/>
  <c r="BG95" i="14"/>
  <c r="BW95" i="14"/>
  <c r="CM95" i="14"/>
  <c r="DC95" i="14"/>
  <c r="DS95" i="14"/>
  <c r="BL95" i="14"/>
  <c r="CG95" i="14"/>
  <c r="DB95" i="14"/>
  <c r="BH95" i="14"/>
  <c r="CS95" i="14"/>
  <c r="BR95" i="14"/>
  <c r="DI95" i="14"/>
  <c r="CD95" i="14"/>
  <c r="DU95" i="14"/>
  <c r="BU95" i="14"/>
  <c r="BP95" i="14"/>
  <c r="DF95" i="14"/>
  <c r="BJ95" i="14"/>
  <c r="CT95" i="14"/>
  <c r="CJ95" i="14"/>
  <c r="BC95" i="14"/>
  <c r="BS95" i="14"/>
  <c r="CI95" i="14"/>
  <c r="CY95" i="14"/>
  <c r="DO95" i="14"/>
  <c r="BF95" i="14"/>
  <c r="CB95" i="14"/>
  <c r="CW95" i="14"/>
  <c r="DR95" i="14"/>
  <c r="AW95" i="14"/>
  <c r="CH95" i="14"/>
  <c r="BB95" i="14"/>
  <c r="CX95" i="14"/>
  <c r="BT95" i="14"/>
  <c r="DJ95" i="14"/>
  <c r="AZ95" i="14"/>
  <c r="BE95" i="14"/>
  <c r="CV95" i="14"/>
  <c r="DL95" i="14"/>
  <c r="AS95" i="14"/>
  <c r="AS12" i="14"/>
  <c r="BI12" i="14"/>
  <c r="BM12" i="14"/>
  <c r="CC12" i="14"/>
  <c r="CS12" i="14"/>
  <c r="DI12" i="14"/>
  <c r="BB12" i="14"/>
  <c r="BW12" i="14"/>
  <c r="CR12" i="14"/>
  <c r="DN12" i="14"/>
  <c r="AR12" i="14"/>
  <c r="BN12" i="14"/>
  <c r="CI12" i="14"/>
  <c r="DD12" i="14"/>
  <c r="BD12" i="14"/>
  <c r="CU12" i="14"/>
  <c r="BK12" i="14"/>
  <c r="DB12" i="14"/>
  <c r="DV12" i="14"/>
  <c r="CL12" i="14"/>
  <c r="BA12" i="14"/>
  <c r="BU12" i="14"/>
  <c r="CK12" i="14"/>
  <c r="DA12" i="14"/>
  <c r="DQ12" i="14"/>
  <c r="BL12" i="14"/>
  <c r="CH12" i="14"/>
  <c r="DC12" i="14"/>
  <c r="BC12" i="14"/>
  <c r="BX12" i="14"/>
  <c r="CT12" i="14"/>
  <c r="DO12" i="14"/>
  <c r="BZ12" i="14"/>
  <c r="DP12" i="14"/>
  <c r="CF12" i="14"/>
  <c r="DW12" i="14"/>
  <c r="CE12" i="14"/>
  <c r="AU12" i="14"/>
  <c r="AY12" i="14"/>
  <c r="BF12" i="14"/>
  <c r="CA12" i="14"/>
  <c r="AW12" i="14"/>
  <c r="CG12" i="14"/>
  <c r="DM12" i="14"/>
  <c r="CB12" i="14"/>
  <c r="DS12" i="14"/>
  <c r="AX12" i="14"/>
  <c r="CN12" i="14"/>
  <c r="DF12" i="14"/>
  <c r="BV12" i="14"/>
  <c r="BJ12" i="14"/>
  <c r="DG12" i="14"/>
  <c r="DR12" i="14"/>
  <c r="BY12" i="14"/>
  <c r="DE12" i="14"/>
  <c r="BR12" i="14"/>
  <c r="DH12" i="14"/>
  <c r="CD12" i="14"/>
  <c r="DT12" i="14"/>
  <c r="CJ12" i="14"/>
  <c r="AZ12" i="14"/>
  <c r="BP12" i="14"/>
  <c r="DK12" i="14"/>
  <c r="AR86" i="14"/>
  <c r="BH86" i="14"/>
  <c r="BX86" i="14"/>
  <c r="CN86" i="14"/>
  <c r="DD86" i="14"/>
  <c r="DT86" i="14"/>
  <c r="AW86" i="14"/>
  <c r="BR86" i="14"/>
  <c r="CM86" i="14"/>
  <c r="DI86" i="14"/>
  <c r="BS86" i="14"/>
  <c r="DE86" i="14"/>
  <c r="BZ86" i="14"/>
  <c r="DQ86" i="14"/>
  <c r="AS86" i="14"/>
  <c r="CO86" i="14"/>
  <c r="BE86" i="14"/>
  <c r="CP86" i="14"/>
  <c r="DB86" i="14"/>
  <c r="BQ86" i="14"/>
  <c r="DR86" i="14"/>
  <c r="BV86" i="14"/>
  <c r="AV86" i="14"/>
  <c r="BL86" i="14"/>
  <c r="CB86" i="14"/>
  <c r="CR86" i="14"/>
  <c r="DH86" i="14"/>
  <c r="BB86" i="14"/>
  <c r="BW86" i="14"/>
  <c r="CS86" i="14"/>
  <c r="DN86" i="14"/>
  <c r="BY86" i="14"/>
  <c r="DO86" i="14"/>
  <c r="CK86" i="14"/>
  <c r="BC86" i="14"/>
  <c r="CY86" i="14"/>
  <c r="BJ86" i="14"/>
  <c r="DA86" i="14"/>
  <c r="DW86" i="14"/>
  <c r="CL86" i="14"/>
  <c r="BF86" i="14"/>
  <c r="BD86" i="14"/>
  <c r="CJ86" i="14"/>
  <c r="DP86" i="14"/>
  <c r="CH86" i="14"/>
  <c r="CT86" i="14"/>
  <c r="BO86" i="14"/>
  <c r="DU86" i="14"/>
  <c r="CE86" i="14"/>
  <c r="CG86" i="14"/>
  <c r="BA86" i="14"/>
  <c r="BT86" i="14"/>
  <c r="CZ86" i="14"/>
  <c r="BM86" i="14"/>
  <c r="DC86" i="14"/>
  <c r="BI86" i="14"/>
  <c r="DF86" i="14"/>
  <c r="CD86" i="14"/>
  <c r="AT86" i="14"/>
  <c r="DV86" i="14"/>
  <c r="AU86" i="14"/>
  <c r="CW86" i="14"/>
  <c r="BP86" i="14"/>
  <c r="CX86" i="14"/>
  <c r="BN86" i="14"/>
  <c r="DK86" i="14"/>
  <c r="CA86" i="14"/>
  <c r="AZ86" i="14"/>
  <c r="DL86" i="14"/>
  <c r="CC86" i="14"/>
  <c r="CI86" i="14"/>
  <c r="BU86" i="14"/>
  <c r="DG86" i="14"/>
  <c r="G29" i="14"/>
  <c r="G14" i="14"/>
  <c r="G5" i="14"/>
  <c r="G26" i="14"/>
  <c r="G8" i="14"/>
  <c r="G10" i="14"/>
  <c r="G53" i="14"/>
  <c r="G34" i="14"/>
  <c r="G16" i="14"/>
  <c r="G39" i="14"/>
  <c r="G101" i="14"/>
  <c r="G31" i="14"/>
  <c r="G9" i="14"/>
  <c r="G96" i="14"/>
  <c r="G11" i="14"/>
  <c r="G100" i="14"/>
  <c r="AX38" i="14"/>
  <c r="BN38" i="14"/>
  <c r="CD38" i="14"/>
  <c r="CT38" i="14"/>
  <c r="DJ38" i="14"/>
  <c r="BG38" i="14"/>
  <c r="BW38" i="14"/>
  <c r="CM38" i="14"/>
  <c r="DC38" i="14"/>
  <c r="DS38" i="14"/>
  <c r="BL38" i="14"/>
  <c r="CR38" i="14"/>
  <c r="AS38" i="14"/>
  <c r="BY38" i="14"/>
  <c r="DE38" i="14"/>
  <c r="CN38" i="14"/>
  <c r="AW38" i="14"/>
  <c r="BM38" i="14"/>
  <c r="BU38" i="14"/>
  <c r="AT13" i="14"/>
  <c r="BJ13" i="14"/>
  <c r="BZ13" i="14"/>
  <c r="CP13" i="14"/>
  <c r="DF13" i="14"/>
  <c r="DV13" i="14"/>
  <c r="AU13" i="14"/>
  <c r="BP13" i="14"/>
  <c r="CK13" i="14"/>
  <c r="DG13" i="14"/>
  <c r="BA13" i="14"/>
  <c r="BW13" i="14"/>
  <c r="CR13" i="14"/>
  <c r="DM13" i="14"/>
  <c r="BX13" i="14"/>
  <c r="DO13" i="14"/>
  <c r="AY13" i="14"/>
  <c r="CO13" i="14"/>
  <c r="DI13" i="14"/>
  <c r="BY13" i="14"/>
  <c r="BH13" i="14"/>
  <c r="AS13" i="14"/>
  <c r="AX13" i="14"/>
  <c r="BN13" i="14"/>
  <c r="CD13" i="14"/>
  <c r="CT13" i="14"/>
  <c r="DJ13" i="14"/>
  <c r="AZ13" i="14"/>
  <c r="BU13" i="14"/>
  <c r="CQ13" i="14"/>
  <c r="DL13" i="14"/>
  <c r="BG13" i="14"/>
  <c r="CB13" i="14"/>
  <c r="CW13" i="14"/>
  <c r="DS13" i="14"/>
  <c r="AR13" i="14"/>
  <c r="CI13" i="14"/>
  <c r="BI13" i="14"/>
  <c r="CZ13" i="14"/>
  <c r="AW13" i="14"/>
  <c r="CU13" i="14"/>
  <c r="CY13" i="14"/>
  <c r="DE13" i="14"/>
  <c r="BO13" i="14"/>
  <c r="BF13" i="14"/>
  <c r="BV13" i="14"/>
  <c r="CL13" i="14"/>
  <c r="DB13" i="14"/>
  <c r="DR13" i="14"/>
  <c r="BK13" i="14"/>
  <c r="CF13" i="14"/>
  <c r="DA13" i="14"/>
  <c r="DW13" i="14"/>
  <c r="AV13" i="14"/>
  <c r="BQ13" i="14"/>
  <c r="CM13" i="14"/>
  <c r="DH13" i="14"/>
  <c r="BM13" i="14"/>
  <c r="DD13" i="14"/>
  <c r="CE13" i="14"/>
  <c r="DU13" i="14"/>
  <c r="CN13" i="14"/>
  <c r="BD13" i="14"/>
  <c r="CJ13" i="14"/>
  <c r="CC13" i="14"/>
  <c r="G60" i="14"/>
  <c r="G85" i="14"/>
  <c r="G72" i="14"/>
  <c r="G37" i="14"/>
  <c r="G99" i="14"/>
  <c r="G50" i="14"/>
  <c r="G103" i="14"/>
  <c r="AU20" i="14"/>
  <c r="AY20" i="14"/>
  <c r="BC20" i="14"/>
  <c r="BG20" i="14"/>
  <c r="BK20" i="14"/>
  <c r="BO20" i="14"/>
  <c r="BS20" i="14"/>
  <c r="BW20" i="14"/>
  <c r="CA20" i="14"/>
  <c r="CE20" i="14"/>
  <c r="CI20" i="14"/>
  <c r="CM20" i="14"/>
  <c r="CQ20" i="14"/>
  <c r="CU20" i="14"/>
  <c r="CY20" i="14"/>
  <c r="DC20" i="14"/>
  <c r="DG20" i="14"/>
  <c r="DK20" i="14"/>
  <c r="DO20" i="14"/>
  <c r="DS20" i="14"/>
  <c r="DW20" i="14"/>
  <c r="AR20" i="14"/>
  <c r="AV20" i="14"/>
  <c r="AZ20" i="14"/>
  <c r="BD20" i="14"/>
  <c r="BH20" i="14"/>
  <c r="BL20" i="14"/>
  <c r="BP20" i="14"/>
  <c r="BT20" i="14"/>
  <c r="BX20" i="14"/>
  <c r="CB20" i="14"/>
  <c r="CF20" i="14"/>
  <c r="CJ20" i="14"/>
  <c r="CN20" i="14"/>
  <c r="CR20" i="14"/>
  <c r="CV20" i="14"/>
  <c r="CZ20" i="14"/>
  <c r="DD20" i="14"/>
  <c r="DH20" i="14"/>
  <c r="DL20" i="14"/>
  <c r="DP20" i="14"/>
  <c r="DT20" i="14"/>
  <c r="AS20" i="14"/>
  <c r="BA20" i="14"/>
  <c r="BI20" i="14"/>
  <c r="BQ20" i="14"/>
  <c r="BY20" i="14"/>
  <c r="CG20" i="14"/>
  <c r="CO20" i="14"/>
  <c r="CW20" i="14"/>
  <c r="DE20" i="14"/>
  <c r="DM20" i="14"/>
  <c r="DU20" i="14"/>
  <c r="AW20" i="14"/>
  <c r="BF20" i="14"/>
  <c r="BR20" i="14"/>
  <c r="CC20" i="14"/>
  <c r="CL20" i="14"/>
  <c r="CX20" i="14"/>
  <c r="DI20" i="14"/>
  <c r="DR20" i="14"/>
  <c r="AX20" i="14"/>
  <c r="BJ20" i="14"/>
  <c r="BU20" i="14"/>
  <c r="CD20" i="14"/>
  <c r="CP20" i="14"/>
  <c r="DA20" i="14"/>
  <c r="DJ20" i="14"/>
  <c r="DV20" i="14"/>
  <c r="BM20" i="14"/>
  <c r="CH20" i="14"/>
  <c r="DB20" i="14"/>
  <c r="BE20" i="14"/>
  <c r="BZ20" i="14"/>
  <c r="CT20" i="14"/>
  <c r="DQ20" i="14"/>
  <c r="BB20" i="14"/>
  <c r="CS20" i="14"/>
  <c r="BN20" i="14"/>
  <c r="DF20" i="14"/>
  <c r="DN20" i="14"/>
  <c r="AT20" i="14"/>
  <c r="CK20" i="14"/>
  <c r="BV20" i="14"/>
  <c r="AT74" i="14"/>
  <c r="AX74" i="14"/>
  <c r="BB74" i="14"/>
  <c r="BF74" i="14"/>
  <c r="BJ74" i="14"/>
  <c r="BN74" i="14"/>
  <c r="BR74" i="14"/>
  <c r="BV74" i="14"/>
  <c r="BZ74" i="14"/>
  <c r="CD74" i="14"/>
  <c r="CH74" i="14"/>
  <c r="CL74" i="14"/>
  <c r="CP74" i="14"/>
  <c r="CT74" i="14"/>
  <c r="CX74" i="14"/>
  <c r="DB74" i="14"/>
  <c r="DF74" i="14"/>
  <c r="DJ74" i="14"/>
  <c r="DN74" i="14"/>
  <c r="DR74" i="14"/>
  <c r="DV74" i="14"/>
  <c r="AR74" i="14"/>
  <c r="AW74" i="14"/>
  <c r="BC74" i="14"/>
  <c r="BH74" i="14"/>
  <c r="BM74" i="14"/>
  <c r="BS74" i="14"/>
  <c r="BX74" i="14"/>
  <c r="CC74" i="14"/>
  <c r="CI74" i="14"/>
  <c r="CN74" i="14"/>
  <c r="CS74" i="14"/>
  <c r="CY74" i="14"/>
  <c r="DD74" i="14"/>
  <c r="DI74" i="14"/>
  <c r="DO74" i="14"/>
  <c r="DT74" i="14"/>
  <c r="AS74" i="14"/>
  <c r="BD74" i="14"/>
  <c r="BO74" i="14"/>
  <c r="BY74" i="14"/>
  <c r="CJ74" i="14"/>
  <c r="CU74" i="14"/>
  <c r="DE74" i="14"/>
  <c r="DK74" i="14"/>
  <c r="DU74" i="14"/>
  <c r="AU74" i="14"/>
  <c r="BE74" i="14"/>
  <c r="BP74" i="14"/>
  <c r="CA74" i="14"/>
  <c r="CK74" i="14"/>
  <c r="CV74" i="14"/>
  <c r="DG74" i="14"/>
  <c r="DQ74" i="14"/>
  <c r="AY74" i="14"/>
  <c r="BI74" i="14"/>
  <c r="BT74" i="14"/>
  <c r="CE74" i="14"/>
  <c r="CO74" i="14"/>
  <c r="CZ74" i="14"/>
  <c r="DP74" i="14"/>
  <c r="AZ74" i="14"/>
  <c r="BK74" i="14"/>
  <c r="BU74" i="14"/>
  <c r="CF74" i="14"/>
  <c r="CQ74" i="14"/>
  <c r="DA74" i="14"/>
  <c r="DL74" i="14"/>
  <c r="DW74" i="14"/>
  <c r="BG74" i="14"/>
  <c r="CB74" i="14"/>
  <c r="CW74" i="14"/>
  <c r="DS74" i="14"/>
  <c r="BL74" i="14"/>
  <c r="CG74" i="14"/>
  <c r="DC74" i="14"/>
  <c r="BA74" i="14"/>
  <c r="BW74" i="14"/>
  <c r="CR74" i="14"/>
  <c r="DM74" i="14"/>
  <c r="CM74" i="14"/>
  <c r="BQ74" i="14"/>
  <c r="DH74" i="14"/>
  <c r="AV74" i="14"/>
  <c r="AU35" i="14"/>
  <c r="AY35" i="14"/>
  <c r="BC35" i="14"/>
  <c r="BG35" i="14"/>
  <c r="BK35" i="14"/>
  <c r="BO35" i="14"/>
  <c r="BS35" i="14"/>
  <c r="BW35" i="14"/>
  <c r="CA35" i="14"/>
  <c r="CE35" i="14"/>
  <c r="CI35" i="14"/>
  <c r="CM35" i="14"/>
  <c r="CQ35" i="14"/>
  <c r="CU35" i="14"/>
  <c r="CY35" i="14"/>
  <c r="DC35" i="14"/>
  <c r="DG35" i="14"/>
  <c r="DK35" i="14"/>
  <c r="DO35" i="14"/>
  <c r="DS35" i="14"/>
  <c r="DW35" i="14"/>
  <c r="AR35" i="14"/>
  <c r="AV35" i="14"/>
  <c r="AZ35" i="14"/>
  <c r="BD35" i="14"/>
  <c r="BH35" i="14"/>
  <c r="BL35" i="14"/>
  <c r="BP35" i="14"/>
  <c r="BT35" i="14"/>
  <c r="BX35" i="14"/>
  <c r="CB35" i="14"/>
  <c r="CF35" i="14"/>
  <c r="CJ35" i="14"/>
  <c r="CN35" i="14"/>
  <c r="CR35" i="14"/>
  <c r="CV35" i="14"/>
  <c r="CZ35" i="14"/>
  <c r="DD35" i="14"/>
  <c r="DH35" i="14"/>
  <c r="DL35" i="14"/>
  <c r="DP35" i="14"/>
  <c r="DT35" i="14"/>
  <c r="AS35" i="14"/>
  <c r="BA35" i="14"/>
  <c r="BI35" i="14"/>
  <c r="BQ35" i="14"/>
  <c r="BY35" i="14"/>
  <c r="CG35" i="14"/>
  <c r="CO35" i="14"/>
  <c r="CW35" i="14"/>
  <c r="DE35" i="14"/>
  <c r="DM35" i="14"/>
  <c r="DU35" i="14"/>
  <c r="AX35" i="14"/>
  <c r="BF35" i="14"/>
  <c r="BN35" i="14"/>
  <c r="BV35" i="14"/>
  <c r="CD35" i="14"/>
  <c r="CL35" i="14"/>
  <c r="CT35" i="14"/>
  <c r="DB35" i="14"/>
  <c r="DJ35" i="14"/>
  <c r="DR35" i="14"/>
  <c r="AW35" i="14"/>
  <c r="BM35" i="14"/>
  <c r="CC35" i="14"/>
  <c r="CS35" i="14"/>
  <c r="DI35" i="14"/>
  <c r="BB35" i="14"/>
  <c r="BR35" i="14"/>
  <c r="CH35" i="14"/>
  <c r="CX35" i="14"/>
  <c r="DN35" i="14"/>
  <c r="BU35" i="14"/>
  <c r="DA35" i="14"/>
  <c r="AT35" i="14"/>
  <c r="CK35" i="14"/>
  <c r="DV35" i="14"/>
  <c r="DF35" i="14"/>
  <c r="BE35" i="14"/>
  <c r="CP35" i="14"/>
  <c r="BJ35" i="14"/>
  <c r="DQ35" i="14"/>
  <c r="BZ35" i="14"/>
  <c r="AT23" i="14"/>
  <c r="AX23" i="14"/>
  <c r="BB23" i="14"/>
  <c r="BF23" i="14"/>
  <c r="BJ23" i="14"/>
  <c r="BN23" i="14"/>
  <c r="BR23" i="14"/>
  <c r="BV23" i="14"/>
  <c r="BZ23" i="14"/>
  <c r="CD23" i="14"/>
  <c r="CH23" i="14"/>
  <c r="CL23" i="14"/>
  <c r="CP23" i="14"/>
  <c r="CT23" i="14"/>
  <c r="CX23" i="14"/>
  <c r="DB23" i="14"/>
  <c r="DF23" i="14"/>
  <c r="DJ23" i="14"/>
  <c r="DN23" i="14"/>
  <c r="DR23" i="14"/>
  <c r="DV23" i="14"/>
  <c r="AU23" i="14"/>
  <c r="AY23" i="14"/>
  <c r="BC23" i="14"/>
  <c r="BG23" i="14"/>
  <c r="BK23" i="14"/>
  <c r="BO23" i="14"/>
  <c r="BS23" i="14"/>
  <c r="BW23" i="14"/>
  <c r="CA23" i="14"/>
  <c r="CE23" i="14"/>
  <c r="CI23" i="14"/>
  <c r="CM23" i="14"/>
  <c r="CQ23" i="14"/>
  <c r="CU23" i="14"/>
  <c r="CY23" i="14"/>
  <c r="DC23" i="14"/>
  <c r="DG23" i="14"/>
  <c r="DK23" i="14"/>
  <c r="DO23" i="14"/>
  <c r="DS23" i="14"/>
  <c r="DW23" i="14"/>
  <c r="AV23" i="14"/>
  <c r="BD23" i="14"/>
  <c r="BL23" i="14"/>
  <c r="BT23" i="14"/>
  <c r="CB23" i="14"/>
  <c r="CJ23" i="14"/>
  <c r="CR23" i="14"/>
  <c r="CZ23" i="14"/>
  <c r="DH23" i="14"/>
  <c r="DP23" i="14"/>
  <c r="AR23" i="14"/>
  <c r="BA23" i="14"/>
  <c r="BM23" i="14"/>
  <c r="BX23" i="14"/>
  <c r="CG23" i="14"/>
  <c r="CS23" i="14"/>
  <c r="DD23" i="14"/>
  <c r="DM23" i="14"/>
  <c r="AS23" i="14"/>
  <c r="BE23" i="14"/>
  <c r="BP23" i="14"/>
  <c r="BY23" i="14"/>
  <c r="CK23" i="14"/>
  <c r="CV23" i="14"/>
  <c r="DE23" i="14"/>
  <c r="DQ23" i="14"/>
  <c r="AW23" i="14"/>
  <c r="BQ23" i="14"/>
  <c r="CN23" i="14"/>
  <c r="DI23" i="14"/>
  <c r="BI23" i="14"/>
  <c r="CF23" i="14"/>
  <c r="DA23" i="14"/>
  <c r="DU23" i="14"/>
  <c r="CC23" i="14"/>
  <c r="DT23" i="14"/>
  <c r="AZ23" i="14"/>
  <c r="CO23" i="14"/>
  <c r="CW23" i="14"/>
  <c r="BH23" i="14"/>
  <c r="BU23" i="14"/>
  <c r="DL23" i="14"/>
  <c r="AR67" i="14"/>
  <c r="AV67" i="14"/>
  <c r="AZ67" i="14"/>
  <c r="BD67" i="14"/>
  <c r="BH67" i="14"/>
  <c r="BL67" i="14"/>
  <c r="BP67" i="14"/>
  <c r="BT67" i="14"/>
  <c r="BX67" i="14"/>
  <c r="CB67" i="14"/>
  <c r="CF67" i="14"/>
  <c r="CJ67" i="14"/>
  <c r="CN67" i="14"/>
  <c r="CR67" i="14"/>
  <c r="CV67" i="14"/>
  <c r="CZ67" i="14"/>
  <c r="DD67" i="14"/>
  <c r="DH67" i="14"/>
  <c r="DL67" i="14"/>
  <c r="DP67" i="14"/>
  <c r="DT67" i="14"/>
  <c r="AW67" i="14"/>
  <c r="BB67" i="14"/>
  <c r="BG67" i="14"/>
  <c r="BM67" i="14"/>
  <c r="BR67" i="14"/>
  <c r="BW67" i="14"/>
  <c r="CC67" i="14"/>
  <c r="CH67" i="14"/>
  <c r="CM67" i="14"/>
  <c r="CS67" i="14"/>
  <c r="CX67" i="14"/>
  <c r="DC67" i="14"/>
  <c r="DI67" i="14"/>
  <c r="DN67" i="14"/>
  <c r="DS67" i="14"/>
  <c r="AS67" i="14"/>
  <c r="BC67" i="14"/>
  <c r="BN67" i="14"/>
  <c r="BY67" i="14"/>
  <c r="CI67" i="14"/>
  <c r="CO67" i="14"/>
  <c r="CY67" i="14"/>
  <c r="DJ67" i="14"/>
  <c r="DU67" i="14"/>
  <c r="AY67" i="14"/>
  <c r="BJ67" i="14"/>
  <c r="BU67" i="14"/>
  <c r="CE67" i="14"/>
  <c r="CU67" i="14"/>
  <c r="DF67" i="14"/>
  <c r="DK67" i="14"/>
  <c r="DV67" i="14"/>
  <c r="AX67" i="14"/>
  <c r="BI67" i="14"/>
  <c r="BS67" i="14"/>
  <c r="CD67" i="14"/>
  <c r="CT67" i="14"/>
  <c r="DE67" i="14"/>
  <c r="DO67" i="14"/>
  <c r="AT67" i="14"/>
  <c r="BE67" i="14"/>
  <c r="BO67" i="14"/>
  <c r="BZ67" i="14"/>
  <c r="CK67" i="14"/>
  <c r="CP67" i="14"/>
  <c r="DA67" i="14"/>
  <c r="DQ67" i="14"/>
  <c r="BF67" i="14"/>
  <c r="CA67" i="14"/>
  <c r="CW67" i="14"/>
  <c r="DR67" i="14"/>
  <c r="BK67" i="14"/>
  <c r="CG67" i="14"/>
  <c r="DB67" i="14"/>
  <c r="DW67" i="14"/>
  <c r="BA67" i="14"/>
  <c r="BV67" i="14"/>
  <c r="CQ67" i="14"/>
  <c r="DM67" i="14"/>
  <c r="DG67" i="14"/>
  <c r="BQ67" i="14"/>
  <c r="AU67" i="14"/>
  <c r="CL67" i="14"/>
  <c r="AS18" i="14"/>
  <c r="AW18" i="14"/>
  <c r="BA18" i="14"/>
  <c r="BE18" i="14"/>
  <c r="BI18" i="14"/>
  <c r="BM18" i="14"/>
  <c r="BQ18" i="14"/>
  <c r="BU18" i="14"/>
  <c r="BY18" i="14"/>
  <c r="CC18" i="14"/>
  <c r="CG18" i="14"/>
  <c r="CK18" i="14"/>
  <c r="CO18" i="14"/>
  <c r="CS18" i="14"/>
  <c r="CW18" i="14"/>
  <c r="DA18" i="14"/>
  <c r="DE18" i="14"/>
  <c r="DI18" i="14"/>
  <c r="DM18" i="14"/>
  <c r="DQ18" i="14"/>
  <c r="DU18" i="14"/>
  <c r="AR18" i="14"/>
  <c r="AV18" i="14"/>
  <c r="AZ18" i="14"/>
  <c r="BD18" i="14"/>
  <c r="BH18" i="14"/>
  <c r="BL18" i="14"/>
  <c r="BP18" i="14"/>
  <c r="BT18" i="14"/>
  <c r="BX18" i="14"/>
  <c r="CB18" i="14"/>
  <c r="CF18" i="14"/>
  <c r="CJ18" i="14"/>
  <c r="CN18" i="14"/>
  <c r="CR18" i="14"/>
  <c r="CV18" i="14"/>
  <c r="CZ18" i="14"/>
  <c r="DD18" i="14"/>
  <c r="DH18" i="14"/>
  <c r="DL18" i="14"/>
  <c r="DP18" i="14"/>
  <c r="DT18" i="14"/>
  <c r="AY18" i="14"/>
  <c r="BG18" i="14"/>
  <c r="BO18" i="14"/>
  <c r="BW18" i="14"/>
  <c r="CE18" i="14"/>
  <c r="CM18" i="14"/>
  <c r="CU18" i="14"/>
  <c r="DC18" i="14"/>
  <c r="DK18" i="14"/>
  <c r="DS18" i="14"/>
  <c r="AT18" i="14"/>
  <c r="BB18" i="14"/>
  <c r="BJ18" i="14"/>
  <c r="BR18" i="14"/>
  <c r="BZ18" i="14"/>
  <c r="CH18" i="14"/>
  <c r="CP18" i="14"/>
  <c r="CX18" i="14"/>
  <c r="DF18" i="14"/>
  <c r="DN18" i="14"/>
  <c r="DV18" i="14"/>
  <c r="AU18" i="14"/>
  <c r="BK18" i="14"/>
  <c r="CA18" i="14"/>
  <c r="CQ18" i="14"/>
  <c r="DG18" i="14"/>
  <c r="DW18" i="14"/>
  <c r="BC18" i="14"/>
  <c r="BV18" i="14"/>
  <c r="CT18" i="14"/>
  <c r="DO18" i="14"/>
  <c r="BF18" i="14"/>
  <c r="CD18" i="14"/>
  <c r="CY18" i="14"/>
  <c r="DR18" i="14"/>
  <c r="BN18" i="14"/>
  <c r="DB18" i="14"/>
  <c r="AX18" i="14"/>
  <c r="CL18" i="14"/>
  <c r="BS18" i="14"/>
  <c r="DJ18" i="14"/>
  <c r="CI18" i="14"/>
  <c r="AU66" i="14"/>
  <c r="AY66" i="14"/>
  <c r="BC66" i="14"/>
  <c r="BG66" i="14"/>
  <c r="BK66" i="14"/>
  <c r="BO66" i="14"/>
  <c r="BS66" i="14"/>
  <c r="BW66" i="14"/>
  <c r="CA66" i="14"/>
  <c r="CE66" i="14"/>
  <c r="CI66" i="14"/>
  <c r="CM66" i="14"/>
  <c r="CQ66" i="14"/>
  <c r="CU66" i="14"/>
  <c r="CY66" i="14"/>
  <c r="DC66" i="14"/>
  <c r="DG66" i="14"/>
  <c r="DK66" i="14"/>
  <c r="DO66" i="14"/>
  <c r="DS66" i="14"/>
  <c r="DW66" i="14"/>
  <c r="AS66" i="14"/>
  <c r="AX66" i="14"/>
  <c r="BD66" i="14"/>
  <c r="BI66" i="14"/>
  <c r="BN66" i="14"/>
  <c r="BT66" i="14"/>
  <c r="BY66" i="14"/>
  <c r="CD66" i="14"/>
  <c r="CJ66" i="14"/>
  <c r="CO66" i="14"/>
  <c r="CT66" i="14"/>
  <c r="CZ66" i="14"/>
  <c r="DE66" i="14"/>
  <c r="DJ66" i="14"/>
  <c r="DP66" i="14"/>
  <c r="DU66" i="14"/>
  <c r="AZ66" i="14"/>
  <c r="BJ66" i="14"/>
  <c r="BU66" i="14"/>
  <c r="CF66" i="14"/>
  <c r="CP66" i="14"/>
  <c r="DA66" i="14"/>
  <c r="DL66" i="14"/>
  <c r="DV66" i="14"/>
  <c r="AV66" i="14"/>
  <c r="BF66" i="14"/>
  <c r="BQ66" i="14"/>
  <c r="BV66" i="14"/>
  <c r="CG66" i="14"/>
  <c r="CW66" i="14"/>
  <c r="DH66" i="14"/>
  <c r="DR66" i="14"/>
  <c r="AT66" i="14"/>
  <c r="BE66" i="14"/>
  <c r="BP66" i="14"/>
  <c r="BZ66" i="14"/>
  <c r="CK66" i="14"/>
  <c r="CV66" i="14"/>
  <c r="DF66" i="14"/>
  <c r="DQ66" i="14"/>
  <c r="BA66" i="14"/>
  <c r="BL66" i="14"/>
  <c r="CB66" i="14"/>
  <c r="CL66" i="14"/>
  <c r="CR66" i="14"/>
  <c r="DB66" i="14"/>
  <c r="DM66" i="14"/>
  <c r="AW66" i="14"/>
  <c r="BR66" i="14"/>
  <c r="CN66" i="14"/>
  <c r="DI66" i="14"/>
  <c r="BB66" i="14"/>
  <c r="BX66" i="14"/>
  <c r="CS66" i="14"/>
  <c r="DN66" i="14"/>
  <c r="AR66" i="14"/>
  <c r="BM66" i="14"/>
  <c r="CH66" i="14"/>
  <c r="DD66" i="14"/>
  <c r="BH66" i="14"/>
  <c r="DT66" i="14"/>
  <c r="CC66" i="14"/>
  <c r="CX66" i="14"/>
  <c r="AR58" i="14"/>
  <c r="AV58" i="14"/>
  <c r="AZ58" i="14"/>
  <c r="BD58" i="14"/>
  <c r="BH58" i="14"/>
  <c r="BL58" i="14"/>
  <c r="BP58" i="14"/>
  <c r="BT58" i="14"/>
  <c r="BX58" i="14"/>
  <c r="CB58" i="14"/>
  <c r="CF58" i="14"/>
  <c r="CJ58" i="14"/>
  <c r="CN58" i="14"/>
  <c r="CR58" i="14"/>
  <c r="CV58" i="14"/>
  <c r="CZ58" i="14"/>
  <c r="DD58" i="14"/>
  <c r="DH58" i="14"/>
  <c r="DL58" i="14"/>
  <c r="DP58" i="14"/>
  <c r="DT58" i="14"/>
  <c r="AT58" i="14"/>
  <c r="AY58" i="14"/>
  <c r="BE58" i="14"/>
  <c r="BJ58" i="14"/>
  <c r="BO58" i="14"/>
  <c r="BU58" i="14"/>
  <c r="BZ58" i="14"/>
  <c r="CE58" i="14"/>
  <c r="CK58" i="14"/>
  <c r="CP58" i="14"/>
  <c r="CU58" i="14"/>
  <c r="DA58" i="14"/>
  <c r="DF58" i="14"/>
  <c r="DK58" i="14"/>
  <c r="DQ58" i="14"/>
  <c r="DV58" i="14"/>
  <c r="AW58" i="14"/>
  <c r="BC58" i="14"/>
  <c r="BK58" i="14"/>
  <c r="BR58" i="14"/>
  <c r="BY58" i="14"/>
  <c r="CG58" i="14"/>
  <c r="CM58" i="14"/>
  <c r="CT58" i="14"/>
  <c r="DB58" i="14"/>
  <c r="DI58" i="14"/>
  <c r="DO58" i="14"/>
  <c r="DW58" i="14"/>
  <c r="BF58" i="14"/>
  <c r="BS58" i="14"/>
  <c r="CH58" i="14"/>
  <c r="CO58" i="14"/>
  <c r="DC58" i="14"/>
  <c r="DR58" i="14"/>
  <c r="AS58" i="14"/>
  <c r="BN58" i="14"/>
  <c r="CC58" i="14"/>
  <c r="CQ58" i="14"/>
  <c r="CX58" i="14"/>
  <c r="DS58" i="14"/>
  <c r="AX58" i="14"/>
  <c r="BM58" i="14"/>
  <c r="CA58" i="14"/>
  <c r="CW58" i="14"/>
  <c r="DJ58" i="14"/>
  <c r="BA58" i="14"/>
  <c r="BG58" i="14"/>
  <c r="BV58" i="14"/>
  <c r="CI58" i="14"/>
  <c r="DE58" i="14"/>
  <c r="DM58" i="14"/>
  <c r="AU58" i="14"/>
  <c r="BW58" i="14"/>
  <c r="CY58" i="14"/>
  <c r="BB58" i="14"/>
  <c r="CD58" i="14"/>
  <c r="DG58" i="14"/>
  <c r="BQ58" i="14"/>
  <c r="CS58" i="14"/>
  <c r="DU58" i="14"/>
  <c r="CL58" i="14"/>
  <c r="BI58" i="14"/>
  <c r="DN58" i="14"/>
  <c r="AH174" i="8" l="1"/>
  <c r="N174" i="8"/>
  <c r="AF174" i="8"/>
  <c r="AC174" i="8"/>
  <c r="AE174" i="8"/>
  <c r="AP174" i="8"/>
  <c r="Z174" i="8"/>
  <c r="AM174" i="8"/>
  <c r="Q174" i="8"/>
  <c r="O174" i="8"/>
  <c r="AI174" i="8"/>
  <c r="P174" i="8"/>
  <c r="W174" i="8"/>
  <c r="AO174" i="8"/>
  <c r="AG174" i="8"/>
  <c r="AB174" i="8"/>
  <c r="AA174" i="8"/>
  <c r="AK174" i="8"/>
  <c r="AL174" i="8"/>
  <c r="T174" i="8"/>
  <c r="X174" i="8"/>
  <c r="AQ174" i="8"/>
  <c r="AJ174" i="8"/>
  <c r="AN174" i="8"/>
  <c r="U174" i="8"/>
  <c r="AD174" i="8"/>
  <c r="S174" i="8"/>
  <c r="M174" i="8"/>
  <c r="R174" i="8"/>
  <c r="V174" i="8"/>
  <c r="AS174" i="8"/>
  <c r="L174" i="8"/>
  <c r="I50" i="14"/>
  <c r="L54" i="8" s="1"/>
  <c r="Y50" i="14"/>
  <c r="AB54" i="8" s="1"/>
  <c r="AO50" i="14"/>
  <c r="AR54" i="8" s="1"/>
  <c r="T50" i="14"/>
  <c r="W54" i="8" s="1"/>
  <c r="AP50" i="14"/>
  <c r="AS54" i="8" s="1"/>
  <c r="AB50" i="14"/>
  <c r="AE54" i="8" s="1"/>
  <c r="AD50" i="14"/>
  <c r="AG54" i="8" s="1"/>
  <c r="AL50" i="14"/>
  <c r="AO54" i="8" s="1"/>
  <c r="AA50" i="14"/>
  <c r="AD54" i="8" s="1"/>
  <c r="M50" i="14"/>
  <c r="P54" i="8" s="1"/>
  <c r="AC50" i="14"/>
  <c r="AF54" i="8" s="1"/>
  <c r="Z50" i="14"/>
  <c r="AC54" i="8" s="1"/>
  <c r="L50" i="14"/>
  <c r="O54" i="8" s="1"/>
  <c r="AH50" i="14"/>
  <c r="AK54" i="8" s="1"/>
  <c r="N50" i="14"/>
  <c r="Q54" i="8" s="1"/>
  <c r="AI50" i="14"/>
  <c r="AL54" i="8" s="1"/>
  <c r="K50" i="14"/>
  <c r="N54" i="8" s="1"/>
  <c r="Q50" i="14"/>
  <c r="T54" i="8" s="1"/>
  <c r="AG50" i="14"/>
  <c r="AJ54" i="8" s="1"/>
  <c r="J50" i="14"/>
  <c r="M54" i="8" s="1"/>
  <c r="AE50" i="14"/>
  <c r="AH54" i="8" s="1"/>
  <c r="R50" i="14"/>
  <c r="U54" i="8" s="1"/>
  <c r="AM50" i="14"/>
  <c r="AP54" i="8" s="1"/>
  <c r="S50" i="14"/>
  <c r="V54" i="8" s="1"/>
  <c r="AN50" i="14"/>
  <c r="AQ54" i="8" s="1"/>
  <c r="AK50" i="14"/>
  <c r="AN54" i="8" s="1"/>
  <c r="AJ50" i="14"/>
  <c r="AM54" i="8" s="1"/>
  <c r="X50" i="14"/>
  <c r="AA54" i="8" s="1"/>
  <c r="P50" i="14"/>
  <c r="S54" i="8" s="1"/>
  <c r="H50" i="14"/>
  <c r="K54" i="8" s="1"/>
  <c r="AQ50" i="14"/>
  <c r="V50" i="14"/>
  <c r="Y54" i="8" s="1"/>
  <c r="U50" i="14"/>
  <c r="X54" i="8" s="1"/>
  <c r="O50" i="14"/>
  <c r="R54" i="8" s="1"/>
  <c r="W50" i="14"/>
  <c r="Z54" i="8" s="1"/>
  <c r="AF50" i="14"/>
  <c r="AI54" i="8" s="1"/>
  <c r="M85" i="14"/>
  <c r="AC85" i="14"/>
  <c r="K85" i="14"/>
  <c r="AA85" i="14"/>
  <c r="AQ85" i="14"/>
  <c r="Q85" i="14"/>
  <c r="AG85" i="14"/>
  <c r="O85" i="14"/>
  <c r="AE85" i="14"/>
  <c r="U85" i="14"/>
  <c r="AK85" i="14"/>
  <c r="I85" i="14"/>
  <c r="S85" i="14"/>
  <c r="L85" i="14"/>
  <c r="AB85" i="14"/>
  <c r="AD85" i="14"/>
  <c r="AL85" i="14"/>
  <c r="Z85" i="14"/>
  <c r="Y85" i="14"/>
  <c r="W85" i="14"/>
  <c r="P85" i="14"/>
  <c r="AF85" i="14"/>
  <c r="R85" i="14"/>
  <c r="H85" i="14"/>
  <c r="AP85" i="14"/>
  <c r="AO85" i="14"/>
  <c r="AI85" i="14"/>
  <c r="T85" i="14"/>
  <c r="AJ85" i="14"/>
  <c r="AH85" i="14"/>
  <c r="AM85" i="14"/>
  <c r="X85" i="14"/>
  <c r="AN85" i="14"/>
  <c r="N85" i="14"/>
  <c r="V85" i="14"/>
  <c r="J85" i="14"/>
  <c r="L96" i="14"/>
  <c r="O93" i="8" s="1"/>
  <c r="AB96" i="14"/>
  <c r="AE93" i="8" s="1"/>
  <c r="J96" i="14"/>
  <c r="M93" i="8" s="1"/>
  <c r="Z96" i="14"/>
  <c r="AC93" i="8" s="1"/>
  <c r="AP96" i="14"/>
  <c r="AS93" i="8" s="1"/>
  <c r="P96" i="14"/>
  <c r="S93" i="8" s="1"/>
  <c r="AF96" i="14"/>
  <c r="AI93" i="8" s="1"/>
  <c r="N96" i="14"/>
  <c r="Q93" i="8" s="1"/>
  <c r="AD96" i="14"/>
  <c r="AG93" i="8" s="1"/>
  <c r="T96" i="14"/>
  <c r="W93" i="8" s="1"/>
  <c r="AJ96" i="14"/>
  <c r="AM93" i="8" s="1"/>
  <c r="X96" i="14"/>
  <c r="AA93" i="8" s="1"/>
  <c r="R96" i="14"/>
  <c r="U93" i="8" s="1"/>
  <c r="K96" i="14"/>
  <c r="N93" i="8" s="1"/>
  <c r="AA96" i="14"/>
  <c r="AD93" i="8" s="1"/>
  <c r="AQ96" i="14"/>
  <c r="AC96" i="14"/>
  <c r="AF93" i="8" s="1"/>
  <c r="Q96" i="14"/>
  <c r="T93" i="8" s="1"/>
  <c r="AK96" i="14"/>
  <c r="AN93" i="8" s="1"/>
  <c r="Y96" i="14"/>
  <c r="AB93" i="8" s="1"/>
  <c r="AN96" i="14"/>
  <c r="AQ93" i="8" s="1"/>
  <c r="V96" i="14"/>
  <c r="Y93" i="8" s="1"/>
  <c r="O96" i="14"/>
  <c r="R93" i="8" s="1"/>
  <c r="AE96" i="14"/>
  <c r="AH93" i="8" s="1"/>
  <c r="AG96" i="14"/>
  <c r="AJ93" i="8" s="1"/>
  <c r="AO96" i="14"/>
  <c r="AR93" i="8" s="1"/>
  <c r="AH96" i="14"/>
  <c r="AK93" i="8" s="1"/>
  <c r="S96" i="14"/>
  <c r="V93" i="8" s="1"/>
  <c r="AI96" i="14"/>
  <c r="AL93" i="8" s="1"/>
  <c r="AL96" i="14"/>
  <c r="AO93" i="8" s="1"/>
  <c r="W96" i="14"/>
  <c r="Z93" i="8" s="1"/>
  <c r="AM96" i="14"/>
  <c r="AP93" i="8" s="1"/>
  <c r="M96" i="14"/>
  <c r="P93" i="8" s="1"/>
  <c r="U96" i="14"/>
  <c r="X93" i="8" s="1"/>
  <c r="I96" i="14"/>
  <c r="L93" i="8" s="1"/>
  <c r="H96" i="14"/>
  <c r="K93" i="8" s="1"/>
  <c r="J39" i="14"/>
  <c r="M44" i="8" s="1"/>
  <c r="Z39" i="14"/>
  <c r="AC44" i="8" s="1"/>
  <c r="AP39" i="14"/>
  <c r="AS44" i="8" s="1"/>
  <c r="U39" i="14"/>
  <c r="X44" i="8" s="1"/>
  <c r="AQ39" i="14"/>
  <c r="AB39" i="14"/>
  <c r="AE44" i="8" s="1"/>
  <c r="I39" i="14"/>
  <c r="L44" i="8" s="1"/>
  <c r="Y39" i="14"/>
  <c r="AB44" i="8" s="1"/>
  <c r="AC39" i="14"/>
  <c r="AF44" i="8" s="1"/>
  <c r="X39" i="14"/>
  <c r="AA44" i="8" s="1"/>
  <c r="N39" i="14"/>
  <c r="Q44" i="8" s="1"/>
  <c r="AD39" i="14"/>
  <c r="AG44" i="8" s="1"/>
  <c r="AA39" i="14"/>
  <c r="AD44" i="8" s="1"/>
  <c r="L39" i="14"/>
  <c r="O44" i="8" s="1"/>
  <c r="AG39" i="14"/>
  <c r="AJ44" i="8" s="1"/>
  <c r="T39" i="14"/>
  <c r="W44" i="8" s="1"/>
  <c r="AJ39" i="14"/>
  <c r="AM44" i="8" s="1"/>
  <c r="AN39" i="14"/>
  <c r="AQ44" i="8" s="1"/>
  <c r="R39" i="14"/>
  <c r="U44" i="8" s="1"/>
  <c r="AH39" i="14"/>
  <c r="AK44" i="8" s="1"/>
  <c r="K39" i="14"/>
  <c r="N44" i="8" s="1"/>
  <c r="AF39" i="14"/>
  <c r="AI44" i="8" s="1"/>
  <c r="Q39" i="14"/>
  <c r="T44" i="8" s="1"/>
  <c r="AM39" i="14"/>
  <c r="AP44" i="8" s="1"/>
  <c r="AE39" i="14"/>
  <c r="AH44" i="8" s="1"/>
  <c r="H39" i="14"/>
  <c r="K44" i="8" s="1"/>
  <c r="AL39" i="14"/>
  <c r="AO44" i="8" s="1"/>
  <c r="AO39" i="14"/>
  <c r="AR44" i="8" s="1"/>
  <c r="S39" i="14"/>
  <c r="V44" i="8" s="1"/>
  <c r="M39" i="14"/>
  <c r="P44" i="8" s="1"/>
  <c r="P39" i="14"/>
  <c r="S44" i="8" s="1"/>
  <c r="W39" i="14"/>
  <c r="Z44" i="8" s="1"/>
  <c r="AI39" i="14"/>
  <c r="AL44" i="8" s="1"/>
  <c r="AK39" i="14"/>
  <c r="AN44" i="8" s="1"/>
  <c r="V39" i="14"/>
  <c r="Y44" i="8" s="1"/>
  <c r="O39" i="14"/>
  <c r="R44" i="8" s="1"/>
  <c r="X10" i="14"/>
  <c r="AA16" i="8" s="1"/>
  <c r="AN10" i="14"/>
  <c r="AQ16" i="8" s="1"/>
  <c r="Z10" i="14"/>
  <c r="AC16" i="8" s="1"/>
  <c r="R10" i="14"/>
  <c r="U16" i="8" s="1"/>
  <c r="AM10" i="14"/>
  <c r="AP16" i="8" s="1"/>
  <c r="AQ10" i="14"/>
  <c r="AL10" i="14"/>
  <c r="AO16" i="8" s="1"/>
  <c r="I10" i="14"/>
  <c r="L16" i="8" s="1"/>
  <c r="Y10" i="14"/>
  <c r="AB16" i="8" s="1"/>
  <c r="L10" i="14"/>
  <c r="O16" i="8" s="1"/>
  <c r="AB10" i="14"/>
  <c r="AE16" i="8" s="1"/>
  <c r="J10" i="14"/>
  <c r="M16" i="8" s="1"/>
  <c r="AE10" i="14"/>
  <c r="AH16" i="8" s="1"/>
  <c r="W10" i="14"/>
  <c r="Z16" i="8" s="1"/>
  <c r="K10" i="14"/>
  <c r="N16" i="8" s="1"/>
  <c r="S10" i="14"/>
  <c r="V16" i="8" s="1"/>
  <c r="P10" i="14"/>
  <c r="S16" i="8" s="1"/>
  <c r="AF10" i="14"/>
  <c r="AI16" i="8" s="1"/>
  <c r="O10" i="14"/>
  <c r="R16" i="8" s="1"/>
  <c r="AK10" i="14"/>
  <c r="AN16" i="8" s="1"/>
  <c r="AC10" i="14"/>
  <c r="AF16" i="8" s="1"/>
  <c r="V10" i="14"/>
  <c r="Y16" i="8" s="1"/>
  <c r="Q10" i="14"/>
  <c r="T16" i="8" s="1"/>
  <c r="AD10" i="14"/>
  <c r="AG16" i="8" s="1"/>
  <c r="N10" i="14"/>
  <c r="Q16" i="8" s="1"/>
  <c r="AO10" i="14"/>
  <c r="AR16" i="8" s="1"/>
  <c r="U10" i="14"/>
  <c r="X16" i="8" s="1"/>
  <c r="AI10" i="14"/>
  <c r="AL16" i="8" s="1"/>
  <c r="T10" i="14"/>
  <c r="W16" i="8" s="1"/>
  <c r="AP10" i="14"/>
  <c r="AS16" i="8" s="1"/>
  <c r="M10" i="14"/>
  <c r="P16" i="8" s="1"/>
  <c r="AG10" i="14"/>
  <c r="AJ16" i="8" s="1"/>
  <c r="AA10" i="14"/>
  <c r="AD16" i="8" s="1"/>
  <c r="AJ10" i="14"/>
  <c r="AM16" i="8" s="1"/>
  <c r="AH10" i="14"/>
  <c r="AK16" i="8" s="1"/>
  <c r="H10" i="14"/>
  <c r="K16" i="8" s="1"/>
  <c r="L14" i="14"/>
  <c r="O20" i="8" s="1"/>
  <c r="AB14" i="14"/>
  <c r="AE20" i="8" s="1"/>
  <c r="N14" i="14"/>
  <c r="Q20" i="8" s="1"/>
  <c r="AI14" i="14"/>
  <c r="AL20" i="8" s="1"/>
  <c r="AA14" i="14"/>
  <c r="AD20" i="8" s="1"/>
  <c r="AE14" i="14"/>
  <c r="AH20" i="8" s="1"/>
  <c r="Z14" i="14"/>
  <c r="AC20" i="8" s="1"/>
  <c r="AM14" i="14"/>
  <c r="AP20" i="8" s="1"/>
  <c r="P14" i="14"/>
  <c r="S20" i="8" s="1"/>
  <c r="AF14" i="14"/>
  <c r="AI20" i="8" s="1"/>
  <c r="S14" i="14"/>
  <c r="V20" i="8" s="1"/>
  <c r="AO14" i="14"/>
  <c r="AR20" i="8" s="1"/>
  <c r="K14" i="14"/>
  <c r="N20" i="8" s="1"/>
  <c r="AG14" i="14"/>
  <c r="AJ20" i="8" s="1"/>
  <c r="AP14" i="14"/>
  <c r="AS20" i="8" s="1"/>
  <c r="AK14" i="14"/>
  <c r="AN20" i="8" s="1"/>
  <c r="T14" i="14"/>
  <c r="W20" i="8" s="1"/>
  <c r="AJ14" i="14"/>
  <c r="AM20" i="8" s="1"/>
  <c r="Y14" i="14"/>
  <c r="AB20" i="8" s="1"/>
  <c r="Q14" i="14"/>
  <c r="T20" i="8" s="1"/>
  <c r="AL14" i="14"/>
  <c r="AO20" i="8" s="1"/>
  <c r="J14" i="14"/>
  <c r="M20" i="8" s="1"/>
  <c r="R14" i="14"/>
  <c r="U20" i="8" s="1"/>
  <c r="AH14" i="14"/>
  <c r="AK20" i="8" s="1"/>
  <c r="AN14" i="14"/>
  <c r="AQ20" i="8" s="1"/>
  <c r="AD14" i="14"/>
  <c r="AG20" i="8" s="1"/>
  <c r="H14" i="14"/>
  <c r="K20" i="8" s="1"/>
  <c r="V14" i="14"/>
  <c r="Y20" i="8" s="1"/>
  <c r="U14" i="14"/>
  <c r="X20" i="8" s="1"/>
  <c r="O14" i="14"/>
  <c r="R20" i="8" s="1"/>
  <c r="M14" i="14"/>
  <c r="P20" i="8" s="1"/>
  <c r="AQ14" i="14"/>
  <c r="W14" i="14"/>
  <c r="Z20" i="8" s="1"/>
  <c r="X14" i="14"/>
  <c r="AA20" i="8" s="1"/>
  <c r="I14" i="14"/>
  <c r="L20" i="8" s="1"/>
  <c r="AC14" i="14"/>
  <c r="AF20" i="8" s="1"/>
  <c r="AT27" i="14"/>
  <c r="X27" i="14"/>
  <c r="AN27" i="14"/>
  <c r="M27" i="14"/>
  <c r="AH27" i="14"/>
  <c r="AE27" i="14"/>
  <c r="AA27" i="14"/>
  <c r="I27" i="14"/>
  <c r="AK27" i="14"/>
  <c r="S27" i="14"/>
  <c r="L27" i="14"/>
  <c r="AB27" i="14"/>
  <c r="R27" i="14"/>
  <c r="AM27" i="14"/>
  <c r="J27" i="14"/>
  <c r="AL27" i="14"/>
  <c r="AI27" i="14"/>
  <c r="O27" i="14"/>
  <c r="AQ27" i="14"/>
  <c r="P27" i="14"/>
  <c r="AF27" i="14"/>
  <c r="W27" i="14"/>
  <c r="Q27" i="14"/>
  <c r="N27" i="14"/>
  <c r="AP27" i="14"/>
  <c r="V27" i="14"/>
  <c r="K27" i="14"/>
  <c r="Y27" i="14"/>
  <c r="H27" i="14"/>
  <c r="T27" i="14"/>
  <c r="U27" i="14"/>
  <c r="AD27" i="14"/>
  <c r="AG27" i="14"/>
  <c r="Z27" i="14"/>
  <c r="AJ27" i="14"/>
  <c r="AC27" i="14"/>
  <c r="AO27" i="14"/>
  <c r="S99" i="14"/>
  <c r="V96" i="8" s="1"/>
  <c r="AI99" i="14"/>
  <c r="AL96" i="8" s="1"/>
  <c r="H99" i="14"/>
  <c r="K96" i="8" s="1"/>
  <c r="Q99" i="14"/>
  <c r="T96" i="8" s="1"/>
  <c r="AG99" i="14"/>
  <c r="AJ96" i="8" s="1"/>
  <c r="W99" i="14"/>
  <c r="Z96" i="8" s="1"/>
  <c r="AM99" i="14"/>
  <c r="AP96" i="8" s="1"/>
  <c r="U99" i="14"/>
  <c r="X96" i="8" s="1"/>
  <c r="AK99" i="14"/>
  <c r="AN96" i="8" s="1"/>
  <c r="K99" i="14"/>
  <c r="N96" i="8" s="1"/>
  <c r="AA99" i="14"/>
  <c r="AD96" i="8" s="1"/>
  <c r="AQ99" i="14"/>
  <c r="I99" i="14"/>
  <c r="L96" i="8" s="1"/>
  <c r="AO99" i="14"/>
  <c r="AR96" i="8" s="1"/>
  <c r="R99" i="14"/>
  <c r="U96" i="8" s="1"/>
  <c r="AH99" i="14"/>
  <c r="AK96" i="8" s="1"/>
  <c r="M99" i="14"/>
  <c r="P96" i="8" s="1"/>
  <c r="V99" i="14"/>
  <c r="Y96" i="8" s="1"/>
  <c r="AL99" i="14"/>
  <c r="AO96" i="8" s="1"/>
  <c r="L99" i="14"/>
  <c r="O96" i="8" s="1"/>
  <c r="O99" i="14"/>
  <c r="R96" i="8" s="1"/>
  <c r="Y99" i="14"/>
  <c r="AB96" i="8" s="1"/>
  <c r="J99" i="14"/>
  <c r="M96" i="8" s="1"/>
  <c r="Z99" i="14"/>
  <c r="AC96" i="8" s="1"/>
  <c r="AP99" i="14"/>
  <c r="AS96" i="8" s="1"/>
  <c r="T99" i="14"/>
  <c r="W96" i="8" s="1"/>
  <c r="X99" i="14"/>
  <c r="AA96" i="8" s="1"/>
  <c r="AB99" i="14"/>
  <c r="AE96" i="8" s="1"/>
  <c r="P99" i="14"/>
  <c r="S96" i="8" s="1"/>
  <c r="AE99" i="14"/>
  <c r="AH96" i="8" s="1"/>
  <c r="AC99" i="14"/>
  <c r="AF96" i="8" s="1"/>
  <c r="N99" i="14"/>
  <c r="Q96" i="8" s="1"/>
  <c r="AD99" i="14"/>
  <c r="AG96" i="8" s="1"/>
  <c r="AJ99" i="14"/>
  <c r="AM96" i="8" s="1"/>
  <c r="AN99" i="14"/>
  <c r="AQ96" i="8" s="1"/>
  <c r="AF99" i="14"/>
  <c r="AI96" i="8" s="1"/>
  <c r="S60" i="14"/>
  <c r="V64" i="8" s="1"/>
  <c r="AI60" i="14"/>
  <c r="AL64" i="8" s="1"/>
  <c r="I60" i="14"/>
  <c r="L64" i="8" s="1"/>
  <c r="Y60" i="14"/>
  <c r="AB64" i="8" s="1"/>
  <c r="AO60" i="14"/>
  <c r="AR64" i="8" s="1"/>
  <c r="J60" i="14"/>
  <c r="M64" i="8" s="1"/>
  <c r="Z60" i="14"/>
  <c r="AC64" i="8" s="1"/>
  <c r="AP60" i="14"/>
  <c r="AS64" i="8" s="1"/>
  <c r="P60" i="14"/>
  <c r="S64" i="8" s="1"/>
  <c r="W60" i="14"/>
  <c r="Z64" i="8" s="1"/>
  <c r="AM60" i="14"/>
  <c r="AP64" i="8" s="1"/>
  <c r="M60" i="14"/>
  <c r="P64" i="8" s="1"/>
  <c r="AC60" i="14"/>
  <c r="AF64" i="8" s="1"/>
  <c r="N60" i="14"/>
  <c r="Q64" i="8" s="1"/>
  <c r="AD60" i="14"/>
  <c r="AG64" i="8" s="1"/>
  <c r="AF60" i="14"/>
  <c r="AI64" i="8" s="1"/>
  <c r="X60" i="14"/>
  <c r="AA64" i="8" s="1"/>
  <c r="K60" i="14"/>
  <c r="N64" i="8" s="1"/>
  <c r="AA60" i="14"/>
  <c r="AD64" i="8" s="1"/>
  <c r="AQ60" i="14"/>
  <c r="Q60" i="14"/>
  <c r="T64" i="8" s="1"/>
  <c r="AG60" i="14"/>
  <c r="AJ64" i="8" s="1"/>
  <c r="R60" i="14"/>
  <c r="U64" i="8" s="1"/>
  <c r="AH60" i="14"/>
  <c r="AK64" i="8" s="1"/>
  <c r="AN60" i="14"/>
  <c r="AQ64" i="8" s="1"/>
  <c r="O60" i="14"/>
  <c r="R64" i="8" s="1"/>
  <c r="U60" i="14"/>
  <c r="X64" i="8" s="1"/>
  <c r="L60" i="14"/>
  <c r="O64" i="8" s="1"/>
  <c r="AE60" i="14"/>
  <c r="AH64" i="8" s="1"/>
  <c r="AK60" i="14"/>
  <c r="AN64" i="8" s="1"/>
  <c r="V60" i="14"/>
  <c r="Y64" i="8" s="1"/>
  <c r="AB60" i="14"/>
  <c r="AE64" i="8" s="1"/>
  <c r="T60" i="14"/>
  <c r="W64" i="8" s="1"/>
  <c r="AL60" i="14"/>
  <c r="AO64" i="8" s="1"/>
  <c r="H60" i="14"/>
  <c r="K64" i="8" s="1"/>
  <c r="AJ60" i="14"/>
  <c r="AM64" i="8" s="1"/>
  <c r="K9" i="14"/>
  <c r="N15" i="8" s="1"/>
  <c r="AA9" i="14"/>
  <c r="AD15" i="8" s="1"/>
  <c r="AQ9" i="14"/>
  <c r="R9" i="14"/>
  <c r="U15" i="8" s="1"/>
  <c r="AN9" i="14"/>
  <c r="AQ15" i="8" s="1"/>
  <c r="J9" i="14"/>
  <c r="M15" i="8" s="1"/>
  <c r="AF9" i="14"/>
  <c r="AI15" i="8" s="1"/>
  <c r="AJ9" i="14"/>
  <c r="AM15" i="8" s="1"/>
  <c r="AD9" i="14"/>
  <c r="AG15" i="8" s="1"/>
  <c r="O9" i="14"/>
  <c r="R15" i="8" s="1"/>
  <c r="AE9" i="14"/>
  <c r="AH15" i="8" s="1"/>
  <c r="X9" i="14"/>
  <c r="AA15" i="8" s="1"/>
  <c r="P9" i="14"/>
  <c r="S15" i="8" s="1"/>
  <c r="AK9" i="14"/>
  <c r="AN15" i="8" s="1"/>
  <c r="AO9" i="14"/>
  <c r="AR15" i="8" s="1"/>
  <c r="L9" i="14"/>
  <c r="O15" i="8" s="1"/>
  <c r="S9" i="14"/>
  <c r="V15" i="8" s="1"/>
  <c r="AI9" i="14"/>
  <c r="AL15" i="8" s="1"/>
  <c r="AC9" i="14"/>
  <c r="AF15" i="8" s="1"/>
  <c r="U9" i="14"/>
  <c r="X15" i="8" s="1"/>
  <c r="AP9" i="14"/>
  <c r="AS15" i="8" s="1"/>
  <c r="N9" i="14"/>
  <c r="Q15" i="8" s="1"/>
  <c r="I9" i="14"/>
  <c r="L15" i="8" s="1"/>
  <c r="V9" i="14"/>
  <c r="Y15" i="8" s="1"/>
  <c r="AL9" i="14"/>
  <c r="AO15" i="8" s="1"/>
  <c r="AB9" i="14"/>
  <c r="AE15" i="8" s="1"/>
  <c r="W9" i="14"/>
  <c r="Z15" i="8" s="1"/>
  <c r="AH9" i="14"/>
  <c r="AK15" i="8" s="1"/>
  <c r="Q9" i="14"/>
  <c r="T15" i="8" s="1"/>
  <c r="AM9" i="14"/>
  <c r="AP15" i="8" s="1"/>
  <c r="Z9" i="14"/>
  <c r="AC15" i="8" s="1"/>
  <c r="Y9" i="14"/>
  <c r="AB15" i="8" s="1"/>
  <c r="T9" i="14"/>
  <c r="W15" i="8" s="1"/>
  <c r="H9" i="14"/>
  <c r="K15" i="8" s="1"/>
  <c r="M9" i="14"/>
  <c r="P15" i="8" s="1"/>
  <c r="AG9" i="14"/>
  <c r="AJ15" i="8" s="1"/>
  <c r="V16" i="14"/>
  <c r="Y22" i="8" s="1"/>
  <c r="AL16" i="14"/>
  <c r="AO22" i="8" s="1"/>
  <c r="AC16" i="14"/>
  <c r="AF22" i="8" s="1"/>
  <c r="U16" i="14"/>
  <c r="X22" i="8" s="1"/>
  <c r="AQ16" i="14"/>
  <c r="AO16" i="14"/>
  <c r="AR22" i="8" s="1"/>
  <c r="L16" i="14"/>
  <c r="O22" i="8" s="1"/>
  <c r="AM16" i="14"/>
  <c r="AP22" i="8" s="1"/>
  <c r="J16" i="14"/>
  <c r="M22" i="8" s="1"/>
  <c r="Z16" i="14"/>
  <c r="AC22" i="8" s="1"/>
  <c r="AP16" i="14"/>
  <c r="AS22" i="8" s="1"/>
  <c r="M16" i="14"/>
  <c r="P22" i="8" s="1"/>
  <c r="AI16" i="14"/>
  <c r="AL22" i="8" s="1"/>
  <c r="AA16" i="14"/>
  <c r="AD22" i="8" s="1"/>
  <c r="O16" i="14"/>
  <c r="R22" i="8" s="1"/>
  <c r="I16" i="14"/>
  <c r="L22" i="8" s="1"/>
  <c r="W16" i="14"/>
  <c r="Z22" i="8" s="1"/>
  <c r="AB16" i="14"/>
  <c r="AE22" i="8" s="1"/>
  <c r="N16" i="14"/>
  <c r="Q22" i="8" s="1"/>
  <c r="AD16" i="14"/>
  <c r="AG22" i="8" s="1"/>
  <c r="S16" i="14"/>
  <c r="V22" i="8" s="1"/>
  <c r="AN16" i="14"/>
  <c r="AQ22" i="8" s="1"/>
  <c r="K16" i="14"/>
  <c r="N22" i="8" s="1"/>
  <c r="AF16" i="14"/>
  <c r="AI22" i="8" s="1"/>
  <c r="Y16" i="14"/>
  <c r="AB22" i="8" s="1"/>
  <c r="T16" i="14"/>
  <c r="W22" i="8" s="1"/>
  <c r="AG16" i="14"/>
  <c r="AJ22" i="8" s="1"/>
  <c r="AH16" i="14"/>
  <c r="AK22" i="8" s="1"/>
  <c r="P16" i="14"/>
  <c r="S22" i="8" s="1"/>
  <c r="AK16" i="14"/>
  <c r="AN22" i="8" s="1"/>
  <c r="H16" i="14"/>
  <c r="K22" i="8" s="1"/>
  <c r="R16" i="14"/>
  <c r="U22" i="8" s="1"/>
  <c r="X16" i="14"/>
  <c r="AA22" i="8" s="1"/>
  <c r="AJ16" i="14"/>
  <c r="AM22" i="8" s="1"/>
  <c r="AE16" i="14"/>
  <c r="AH22" i="8" s="1"/>
  <c r="Q16" i="14"/>
  <c r="T22" i="8" s="1"/>
  <c r="N8" i="14"/>
  <c r="Q14" i="8" s="1"/>
  <c r="AD8" i="14"/>
  <c r="AG14" i="8" s="1"/>
  <c r="K8" i="14"/>
  <c r="N14" i="8" s="1"/>
  <c r="AF8" i="14"/>
  <c r="AI14" i="8" s="1"/>
  <c r="X8" i="14"/>
  <c r="AA14" i="8" s="1"/>
  <c r="AB8" i="14"/>
  <c r="AE14" i="8" s="1"/>
  <c r="W8" i="14"/>
  <c r="Z14" i="8" s="1"/>
  <c r="AJ8" i="14"/>
  <c r="AM14" i="8" s="1"/>
  <c r="T8" i="14"/>
  <c r="W14" i="8" s="1"/>
  <c r="R8" i="14"/>
  <c r="U14" i="8" s="1"/>
  <c r="AH8" i="14"/>
  <c r="AK14" i="8" s="1"/>
  <c r="P8" i="14"/>
  <c r="S14" i="8" s="1"/>
  <c r="AK8" i="14"/>
  <c r="AN14" i="8" s="1"/>
  <c r="AC8" i="14"/>
  <c r="AF14" i="8" s="1"/>
  <c r="AM8" i="14"/>
  <c r="AP14" i="8" s="1"/>
  <c r="AG8" i="14"/>
  <c r="AJ14" i="8" s="1"/>
  <c r="AE8" i="14"/>
  <c r="AH14" i="8" s="1"/>
  <c r="AO8" i="14"/>
  <c r="AR14" i="8" s="1"/>
  <c r="V8" i="14"/>
  <c r="Y14" i="8" s="1"/>
  <c r="AL8" i="14"/>
  <c r="AO14" i="8" s="1"/>
  <c r="U8" i="14"/>
  <c r="X14" i="8" s="1"/>
  <c r="AQ8" i="14"/>
  <c r="M8" i="14"/>
  <c r="P14" i="8" s="1"/>
  <c r="AI8" i="14"/>
  <c r="AL14" i="8" s="1"/>
  <c r="O8" i="14"/>
  <c r="R14" i="8" s="1"/>
  <c r="I8" i="14"/>
  <c r="L14" i="8" s="1"/>
  <c r="AN8" i="14"/>
  <c r="AQ14" i="8" s="1"/>
  <c r="Q8" i="14"/>
  <c r="T14" i="8" s="1"/>
  <c r="L8" i="14"/>
  <c r="O14" i="8" s="1"/>
  <c r="J8" i="14"/>
  <c r="M14" i="8" s="1"/>
  <c r="Z8" i="14"/>
  <c r="AC14" i="8" s="1"/>
  <c r="AA8" i="14"/>
  <c r="AD14" i="8" s="1"/>
  <c r="Y8" i="14"/>
  <c r="AB14" i="8" s="1"/>
  <c r="AP8" i="14"/>
  <c r="AS14" i="8" s="1"/>
  <c r="S8" i="14"/>
  <c r="V14" i="8" s="1"/>
  <c r="H8" i="14"/>
  <c r="K14" i="8" s="1"/>
  <c r="R29" i="14"/>
  <c r="AH29" i="14"/>
  <c r="AB29" i="14"/>
  <c r="S29" i="14"/>
  <c r="O29" i="14"/>
  <c r="AQ29" i="14"/>
  <c r="X29" i="14"/>
  <c r="V29" i="14"/>
  <c r="AL29" i="14"/>
  <c r="L29" i="14"/>
  <c r="AG29" i="14"/>
  <c r="Y29" i="14"/>
  <c r="U29" i="14"/>
  <c r="AE29" i="14"/>
  <c r="T29" i="14"/>
  <c r="AA29" i="14"/>
  <c r="M29" i="14"/>
  <c r="J29" i="14"/>
  <c r="Z29" i="14"/>
  <c r="AP29" i="14"/>
  <c r="Q29" i="14"/>
  <c r="AM29" i="14"/>
  <c r="AF29" i="14"/>
  <c r="AC29" i="14"/>
  <c r="I29" i="14"/>
  <c r="AK29" i="14"/>
  <c r="AN29" i="14"/>
  <c r="P29" i="14"/>
  <c r="AJ29" i="14"/>
  <c r="H29" i="14"/>
  <c r="N29" i="14"/>
  <c r="W29" i="14"/>
  <c r="AD29" i="14"/>
  <c r="K29" i="14"/>
  <c r="AI29" i="14"/>
  <c r="AO29" i="14"/>
  <c r="T88" i="14"/>
  <c r="AJ88" i="14"/>
  <c r="R88" i="14"/>
  <c r="AH88" i="14"/>
  <c r="X88" i="14"/>
  <c r="AN88" i="14"/>
  <c r="V88" i="14"/>
  <c r="AL88" i="14"/>
  <c r="L88" i="14"/>
  <c r="AB88" i="14"/>
  <c r="AF88" i="14"/>
  <c r="J88" i="14"/>
  <c r="AP88" i="14"/>
  <c r="S88" i="14"/>
  <c r="AI88" i="14"/>
  <c r="Y88" i="14"/>
  <c r="N88" i="14"/>
  <c r="W88" i="14"/>
  <c r="AM88" i="14"/>
  <c r="AO88" i="14"/>
  <c r="M88" i="14"/>
  <c r="Z88" i="14"/>
  <c r="K88" i="14"/>
  <c r="AA88" i="14"/>
  <c r="AQ88" i="14"/>
  <c r="U88" i="14"/>
  <c r="AC88" i="14"/>
  <c r="Q88" i="14"/>
  <c r="H88" i="14"/>
  <c r="P88" i="14"/>
  <c r="AD88" i="14"/>
  <c r="O88" i="14"/>
  <c r="AE88" i="14"/>
  <c r="AK88" i="14"/>
  <c r="I88" i="14"/>
  <c r="AG88" i="14"/>
  <c r="U28" i="14"/>
  <c r="AK28" i="14"/>
  <c r="T28" i="14"/>
  <c r="AP28" i="14"/>
  <c r="X28" i="14"/>
  <c r="V28" i="14"/>
  <c r="AD28" i="14"/>
  <c r="AA28" i="14"/>
  <c r="AH28" i="14"/>
  <c r="I28" i="14"/>
  <c r="Y28" i="14"/>
  <c r="AO28" i="14"/>
  <c r="Z28" i="14"/>
  <c r="AF28" i="14"/>
  <c r="AB28" i="14"/>
  <c r="AL28" i="14"/>
  <c r="L28" i="14"/>
  <c r="M28" i="14"/>
  <c r="AC28" i="14"/>
  <c r="J28" i="14"/>
  <c r="AE28" i="14"/>
  <c r="K28" i="14"/>
  <c r="AM28" i="14"/>
  <c r="AI28" i="14"/>
  <c r="P28" i="14"/>
  <c r="AN28" i="14"/>
  <c r="Q28" i="14"/>
  <c r="O28" i="14"/>
  <c r="AQ28" i="14"/>
  <c r="AG28" i="14"/>
  <c r="AJ28" i="14"/>
  <c r="H28" i="14"/>
  <c r="R28" i="14"/>
  <c r="S28" i="14"/>
  <c r="N28" i="14"/>
  <c r="W28" i="14"/>
  <c r="AS68" i="14"/>
  <c r="K68" i="14"/>
  <c r="N72" i="8" s="1"/>
  <c r="AA68" i="14"/>
  <c r="AD72" i="8" s="1"/>
  <c r="AQ68" i="14"/>
  <c r="Q68" i="14"/>
  <c r="T72" i="8" s="1"/>
  <c r="AG68" i="14"/>
  <c r="AJ72" i="8" s="1"/>
  <c r="R68" i="14"/>
  <c r="U72" i="8" s="1"/>
  <c r="AH68" i="14"/>
  <c r="AK72" i="8" s="1"/>
  <c r="O68" i="14"/>
  <c r="R72" i="8" s="1"/>
  <c r="AE68" i="14"/>
  <c r="AH72" i="8" s="1"/>
  <c r="U68" i="14"/>
  <c r="X72" i="8" s="1"/>
  <c r="AK68" i="14"/>
  <c r="AN72" i="8" s="1"/>
  <c r="V68" i="14"/>
  <c r="Y72" i="8" s="1"/>
  <c r="AL68" i="14"/>
  <c r="AO72" i="8" s="1"/>
  <c r="S68" i="14"/>
  <c r="V72" i="8" s="1"/>
  <c r="AI68" i="14"/>
  <c r="AL72" i="8" s="1"/>
  <c r="I68" i="14"/>
  <c r="L72" i="8" s="1"/>
  <c r="Y68" i="14"/>
  <c r="AB72" i="8" s="1"/>
  <c r="AO68" i="14"/>
  <c r="AR72" i="8" s="1"/>
  <c r="J68" i="14"/>
  <c r="M72" i="8" s="1"/>
  <c r="Z68" i="14"/>
  <c r="AC72" i="8" s="1"/>
  <c r="AP68" i="14"/>
  <c r="AS72" i="8" s="1"/>
  <c r="X68" i="14"/>
  <c r="AA72" i="8" s="1"/>
  <c r="P68" i="14"/>
  <c r="S72" i="8" s="1"/>
  <c r="W68" i="14"/>
  <c r="Z72" i="8" s="1"/>
  <c r="M68" i="14"/>
  <c r="P72" i="8" s="1"/>
  <c r="AM68" i="14"/>
  <c r="AP72" i="8" s="1"/>
  <c r="AC68" i="14"/>
  <c r="AF72" i="8" s="1"/>
  <c r="N68" i="14"/>
  <c r="Q72" i="8" s="1"/>
  <c r="H68" i="14"/>
  <c r="K72" i="8" s="1"/>
  <c r="AB68" i="14"/>
  <c r="AE72" i="8" s="1"/>
  <c r="AD68" i="14"/>
  <c r="AG72" i="8" s="1"/>
  <c r="AF68" i="14"/>
  <c r="AI72" i="8" s="1"/>
  <c r="T68" i="14"/>
  <c r="W72" i="8" s="1"/>
  <c r="AN68" i="14"/>
  <c r="AQ72" i="8" s="1"/>
  <c r="AJ68" i="14"/>
  <c r="AM72" i="8" s="1"/>
  <c r="L68" i="14"/>
  <c r="O72" i="8" s="1"/>
  <c r="J37" i="14"/>
  <c r="Z37" i="14"/>
  <c r="AP37" i="14"/>
  <c r="Y37" i="14"/>
  <c r="S37" i="14"/>
  <c r="AB37" i="14"/>
  <c r="AF37" i="14"/>
  <c r="N37" i="14"/>
  <c r="AD37" i="14"/>
  <c r="I37" i="14"/>
  <c r="AE37" i="14"/>
  <c r="AA37" i="14"/>
  <c r="AI37" i="14"/>
  <c r="K37" i="14"/>
  <c r="P37" i="14"/>
  <c r="R37" i="14"/>
  <c r="AH37" i="14"/>
  <c r="O37" i="14"/>
  <c r="AJ37" i="14"/>
  <c r="AG37" i="14"/>
  <c r="M37" i="14"/>
  <c r="AQ37" i="14"/>
  <c r="X37" i="14"/>
  <c r="AC37" i="14"/>
  <c r="W37" i="14"/>
  <c r="V37" i="14"/>
  <c r="AO37" i="14"/>
  <c r="AL37" i="14"/>
  <c r="L37" i="14"/>
  <c r="U37" i="14"/>
  <c r="Q37" i="14"/>
  <c r="AM37" i="14"/>
  <c r="T37" i="14"/>
  <c r="AN37" i="14"/>
  <c r="AK37" i="14"/>
  <c r="H37" i="14"/>
  <c r="P100" i="14"/>
  <c r="S97" i="8" s="1"/>
  <c r="AF100" i="14"/>
  <c r="AI97" i="8" s="1"/>
  <c r="N100" i="14"/>
  <c r="Q97" i="8" s="1"/>
  <c r="AD100" i="14"/>
  <c r="AG97" i="8" s="1"/>
  <c r="T100" i="14"/>
  <c r="W97" i="8" s="1"/>
  <c r="AJ100" i="14"/>
  <c r="AM97" i="8" s="1"/>
  <c r="R100" i="14"/>
  <c r="U97" i="8" s="1"/>
  <c r="AH100" i="14"/>
  <c r="AK97" i="8" s="1"/>
  <c r="X100" i="14"/>
  <c r="AA97" i="8" s="1"/>
  <c r="AN100" i="14"/>
  <c r="AQ97" i="8" s="1"/>
  <c r="L100" i="14"/>
  <c r="O97" i="8" s="1"/>
  <c r="AL100" i="14"/>
  <c r="AO97" i="8" s="1"/>
  <c r="O100" i="14"/>
  <c r="R97" i="8" s="1"/>
  <c r="AE100" i="14"/>
  <c r="AH97" i="8" s="1"/>
  <c r="Q100" i="14"/>
  <c r="T97" i="8" s="1"/>
  <c r="U100" i="14"/>
  <c r="X97" i="8" s="1"/>
  <c r="Y100" i="14"/>
  <c r="AB97" i="8" s="1"/>
  <c r="M100" i="14"/>
  <c r="P97" i="8" s="1"/>
  <c r="AB100" i="14"/>
  <c r="AE97" i="8" s="1"/>
  <c r="J100" i="14"/>
  <c r="M97" i="8" s="1"/>
  <c r="AP100" i="14"/>
  <c r="AS97" i="8" s="1"/>
  <c r="S100" i="14"/>
  <c r="V97" i="8" s="1"/>
  <c r="AI100" i="14"/>
  <c r="AL97" i="8" s="1"/>
  <c r="AG100" i="14"/>
  <c r="AJ97" i="8" s="1"/>
  <c r="AK100" i="14"/>
  <c r="AN97" i="8" s="1"/>
  <c r="AO100" i="14"/>
  <c r="AR97" i="8" s="1"/>
  <c r="AC100" i="14"/>
  <c r="AF97" i="8" s="1"/>
  <c r="V100" i="14"/>
  <c r="Y97" i="8" s="1"/>
  <c r="W100" i="14"/>
  <c r="Z97" i="8" s="1"/>
  <c r="AM100" i="14"/>
  <c r="AP97" i="8" s="1"/>
  <c r="Z100" i="14"/>
  <c r="AC97" i="8" s="1"/>
  <c r="K100" i="14"/>
  <c r="N97" i="8" s="1"/>
  <c r="AA100" i="14"/>
  <c r="AD97" i="8" s="1"/>
  <c r="AQ100" i="14"/>
  <c r="H100" i="14"/>
  <c r="K97" i="8" s="1"/>
  <c r="I100" i="14"/>
  <c r="L97" i="8" s="1"/>
  <c r="L31" i="14"/>
  <c r="O37" i="8" s="1"/>
  <c r="AB31" i="14"/>
  <c r="AE37" i="8" s="1"/>
  <c r="V31" i="14"/>
  <c r="Y37" i="8" s="1"/>
  <c r="AQ31" i="14"/>
  <c r="AH31" i="14"/>
  <c r="AK37" i="8" s="1"/>
  <c r="AD31" i="14"/>
  <c r="AG37" i="8" s="1"/>
  <c r="J31" i="14"/>
  <c r="M37" i="8" s="1"/>
  <c r="AM31" i="14"/>
  <c r="AP37" i="8" s="1"/>
  <c r="AI31" i="14"/>
  <c r="AL37" i="8" s="1"/>
  <c r="AP31" i="14"/>
  <c r="AS37" i="8" s="1"/>
  <c r="H31" i="14"/>
  <c r="K37" i="8" s="1"/>
  <c r="AC31" i="14"/>
  <c r="AF37" i="8" s="1"/>
  <c r="P31" i="14"/>
  <c r="S37" i="8" s="1"/>
  <c r="AF31" i="14"/>
  <c r="AI37" i="8" s="1"/>
  <c r="AA31" i="14"/>
  <c r="AD37" i="8" s="1"/>
  <c r="M31" i="14"/>
  <c r="P37" i="8" s="1"/>
  <c r="AO31" i="14"/>
  <c r="AR37" i="8" s="1"/>
  <c r="I31" i="14"/>
  <c r="L37" i="8" s="1"/>
  <c r="AK31" i="14"/>
  <c r="AN37" i="8" s="1"/>
  <c r="R31" i="14"/>
  <c r="U37" i="8" s="1"/>
  <c r="U31" i="14"/>
  <c r="X37" i="8" s="1"/>
  <c r="T31" i="14"/>
  <c r="W37" i="8" s="1"/>
  <c r="AJ31" i="14"/>
  <c r="AM37" i="8" s="1"/>
  <c r="K31" i="14"/>
  <c r="N37" i="8" s="1"/>
  <c r="AG31" i="14"/>
  <c r="AJ37" i="8" s="1"/>
  <c r="S31" i="14"/>
  <c r="V37" i="8" s="1"/>
  <c r="O31" i="14"/>
  <c r="R37" i="8" s="1"/>
  <c r="Y31" i="14"/>
  <c r="AB37" i="8" s="1"/>
  <c r="AN31" i="14"/>
  <c r="AQ37" i="8" s="1"/>
  <c r="N31" i="14"/>
  <c r="Q37" i="8" s="1"/>
  <c r="Q31" i="14"/>
  <c r="T37" i="8" s="1"/>
  <c r="AL31" i="14"/>
  <c r="AO37" i="8" s="1"/>
  <c r="Z31" i="14"/>
  <c r="AC37" i="8" s="1"/>
  <c r="X31" i="14"/>
  <c r="AA37" i="8" s="1"/>
  <c r="W31" i="14"/>
  <c r="Z37" i="8" s="1"/>
  <c r="AE31" i="14"/>
  <c r="AH37" i="8" s="1"/>
  <c r="S34" i="14"/>
  <c r="V40" i="8" s="1"/>
  <c r="AI34" i="14"/>
  <c r="AL40" i="8" s="1"/>
  <c r="X34" i="14"/>
  <c r="AA40" i="8" s="1"/>
  <c r="N34" i="14"/>
  <c r="Q40" i="8" s="1"/>
  <c r="AP34" i="14"/>
  <c r="AS40" i="8" s="1"/>
  <c r="J34" i="14"/>
  <c r="M40" i="8" s="1"/>
  <c r="AL34" i="14"/>
  <c r="AO40" i="8" s="1"/>
  <c r="T34" i="14"/>
  <c r="W40" i="8" s="1"/>
  <c r="W34" i="14"/>
  <c r="Z40" i="8" s="1"/>
  <c r="AM34" i="14"/>
  <c r="AP40" i="8" s="1"/>
  <c r="AC34" i="14"/>
  <c r="AF40" i="8" s="1"/>
  <c r="U34" i="14"/>
  <c r="X40" i="8" s="1"/>
  <c r="Q34" i="14"/>
  <c r="T40" i="8" s="1"/>
  <c r="Z34" i="14"/>
  <c r="AC40" i="8" s="1"/>
  <c r="AD34" i="14"/>
  <c r="AG40" i="8" s="1"/>
  <c r="AK34" i="14"/>
  <c r="AN40" i="8" s="1"/>
  <c r="K34" i="14"/>
  <c r="N40" i="8" s="1"/>
  <c r="AA34" i="14"/>
  <c r="AD40" i="8" s="1"/>
  <c r="AQ34" i="14"/>
  <c r="M34" i="14"/>
  <c r="P40" i="8" s="1"/>
  <c r="AH34" i="14"/>
  <c r="AK40" i="8" s="1"/>
  <c r="AB34" i="14"/>
  <c r="AE40" i="8" s="1"/>
  <c r="Y34" i="14"/>
  <c r="AB40" i="8" s="1"/>
  <c r="AG34" i="14"/>
  <c r="AJ40" i="8" s="1"/>
  <c r="P34" i="14"/>
  <c r="S40" i="8" s="1"/>
  <c r="O34" i="14"/>
  <c r="R40" i="8" s="1"/>
  <c r="V34" i="14"/>
  <c r="Y40" i="8" s="1"/>
  <c r="H34" i="14"/>
  <c r="K40" i="8" s="1"/>
  <c r="AE34" i="14"/>
  <c r="AH40" i="8" s="1"/>
  <c r="R34" i="14"/>
  <c r="U40" i="8" s="1"/>
  <c r="AJ34" i="14"/>
  <c r="AM40" i="8" s="1"/>
  <c r="L34" i="14"/>
  <c r="O40" i="8" s="1"/>
  <c r="AN34" i="14"/>
  <c r="AQ40" i="8" s="1"/>
  <c r="AF34" i="14"/>
  <c r="AI40" i="8" s="1"/>
  <c r="AO34" i="14"/>
  <c r="AR40" i="8" s="1"/>
  <c r="I34" i="14"/>
  <c r="L40" i="8" s="1"/>
  <c r="K26" i="14"/>
  <c r="N34" i="8" s="1"/>
  <c r="AA26" i="14"/>
  <c r="AD34" i="8" s="1"/>
  <c r="AQ26" i="14"/>
  <c r="Z26" i="14"/>
  <c r="AC34" i="8" s="1"/>
  <c r="I26" i="14"/>
  <c r="L34" i="8" s="1"/>
  <c r="AL26" i="14"/>
  <c r="AO34" i="8" s="1"/>
  <c r="AH26" i="14"/>
  <c r="AK34" i="8" s="1"/>
  <c r="N26" i="14"/>
  <c r="Q34" i="8" s="1"/>
  <c r="O26" i="14"/>
  <c r="R34" i="8" s="1"/>
  <c r="AE26" i="14"/>
  <c r="AH34" i="8" s="1"/>
  <c r="J26" i="14"/>
  <c r="M34" i="8" s="1"/>
  <c r="AF26" i="14"/>
  <c r="AI34" i="8" s="1"/>
  <c r="Q26" i="14"/>
  <c r="T34" i="8" s="1"/>
  <c r="M26" i="14"/>
  <c r="P34" i="8" s="1"/>
  <c r="AO26" i="14"/>
  <c r="AR34" i="8" s="1"/>
  <c r="V26" i="14"/>
  <c r="Y34" i="8" s="1"/>
  <c r="L26" i="14"/>
  <c r="O34" i="8" s="1"/>
  <c r="R26" i="14"/>
  <c r="U34" i="8" s="1"/>
  <c r="S26" i="14"/>
  <c r="V34" i="8" s="1"/>
  <c r="AI26" i="14"/>
  <c r="AL34" i="8" s="1"/>
  <c r="P26" i="14"/>
  <c r="S34" i="8" s="1"/>
  <c r="AK26" i="14"/>
  <c r="AN34" i="8" s="1"/>
  <c r="X26" i="14"/>
  <c r="AA34" i="8" s="1"/>
  <c r="T26" i="14"/>
  <c r="W34" i="8" s="1"/>
  <c r="AC26" i="14"/>
  <c r="AF34" i="8" s="1"/>
  <c r="AN26" i="14"/>
  <c r="AQ34" i="8" s="1"/>
  <c r="AG26" i="14"/>
  <c r="AJ34" i="8" s="1"/>
  <c r="W26" i="14"/>
  <c r="Z34" i="8" s="1"/>
  <c r="AD26" i="14"/>
  <c r="AG34" i="8" s="1"/>
  <c r="AM26" i="14"/>
  <c r="AP34" i="8" s="1"/>
  <c r="U26" i="14"/>
  <c r="X34" i="8" s="1"/>
  <c r="AB26" i="14"/>
  <c r="AE34" i="8" s="1"/>
  <c r="AJ26" i="14"/>
  <c r="AM34" i="8" s="1"/>
  <c r="AP26" i="14"/>
  <c r="AS34" i="8" s="1"/>
  <c r="Y26" i="14"/>
  <c r="AB34" i="8" s="1"/>
  <c r="H26" i="14"/>
  <c r="K34" i="8" s="1"/>
  <c r="W87" i="14"/>
  <c r="AM87" i="14"/>
  <c r="U87" i="14"/>
  <c r="AK87" i="14"/>
  <c r="K87" i="14"/>
  <c r="AA87" i="14"/>
  <c r="AQ87" i="14"/>
  <c r="H87" i="14"/>
  <c r="I87" i="14"/>
  <c r="Y87" i="14"/>
  <c r="AO87" i="14"/>
  <c r="O87" i="14"/>
  <c r="AE87" i="14"/>
  <c r="M87" i="14"/>
  <c r="V87" i="14"/>
  <c r="AL87" i="14"/>
  <c r="X87" i="14"/>
  <c r="AF87" i="14"/>
  <c r="T87" i="14"/>
  <c r="S87" i="14"/>
  <c r="Q87" i="14"/>
  <c r="J87" i="14"/>
  <c r="Z87" i="14"/>
  <c r="AP87" i="14"/>
  <c r="AN87" i="14"/>
  <c r="L87" i="14"/>
  <c r="AJ87" i="14"/>
  <c r="AI87" i="14"/>
  <c r="AC87" i="14"/>
  <c r="N87" i="14"/>
  <c r="AD87" i="14"/>
  <c r="AB87" i="14"/>
  <c r="AG87" i="14"/>
  <c r="R87" i="14"/>
  <c r="AH87" i="14"/>
  <c r="P87" i="14"/>
  <c r="W103" i="14"/>
  <c r="Z100" i="8" s="1"/>
  <c r="AM103" i="14"/>
  <c r="AP100" i="8" s="1"/>
  <c r="U103" i="14"/>
  <c r="X100" i="8" s="1"/>
  <c r="AK103" i="14"/>
  <c r="AN100" i="8" s="1"/>
  <c r="K103" i="14"/>
  <c r="N100" i="8" s="1"/>
  <c r="AA103" i="14"/>
  <c r="AD100" i="8" s="1"/>
  <c r="AQ103" i="14"/>
  <c r="H103" i="14"/>
  <c r="K100" i="8" s="1"/>
  <c r="I103" i="14"/>
  <c r="L100" i="8" s="1"/>
  <c r="Y103" i="14"/>
  <c r="AB100" i="8" s="1"/>
  <c r="AO103" i="14"/>
  <c r="AR100" i="8" s="1"/>
  <c r="O103" i="14"/>
  <c r="R100" i="8" s="1"/>
  <c r="AE103" i="14"/>
  <c r="AH100" i="8" s="1"/>
  <c r="AI103" i="14"/>
  <c r="AL100" i="8" s="1"/>
  <c r="AC103" i="14"/>
  <c r="AF100" i="8" s="1"/>
  <c r="V103" i="14"/>
  <c r="Y100" i="8" s="1"/>
  <c r="AL103" i="14"/>
  <c r="AO100" i="8" s="1"/>
  <c r="AN103" i="14"/>
  <c r="AQ100" i="8" s="1"/>
  <c r="AB103" i="14"/>
  <c r="AE100" i="8" s="1"/>
  <c r="AJ103" i="14"/>
  <c r="AM100" i="8" s="1"/>
  <c r="AG103" i="14"/>
  <c r="AJ100" i="8" s="1"/>
  <c r="J103" i="14"/>
  <c r="M100" i="8" s="1"/>
  <c r="Z103" i="14"/>
  <c r="AC100" i="8" s="1"/>
  <c r="AP103" i="14"/>
  <c r="AS100" i="8" s="1"/>
  <c r="L103" i="14"/>
  <c r="O100" i="8" s="1"/>
  <c r="M103" i="14"/>
  <c r="P100" i="8" s="1"/>
  <c r="N103" i="14"/>
  <c r="Q100" i="8" s="1"/>
  <c r="AD103" i="14"/>
  <c r="AG100" i="8" s="1"/>
  <c r="P103" i="14"/>
  <c r="S100" i="8" s="1"/>
  <c r="S103" i="14"/>
  <c r="V100" i="8" s="1"/>
  <c r="Q103" i="14"/>
  <c r="T100" i="8" s="1"/>
  <c r="R103" i="14"/>
  <c r="U100" i="8" s="1"/>
  <c r="AH103" i="14"/>
  <c r="AK100" i="8" s="1"/>
  <c r="X103" i="14"/>
  <c r="AA100" i="8" s="1"/>
  <c r="AF103" i="14"/>
  <c r="AI100" i="8" s="1"/>
  <c r="T103" i="14"/>
  <c r="W100" i="8" s="1"/>
  <c r="O72" i="14"/>
  <c r="R73" i="8" s="1"/>
  <c r="AE72" i="14"/>
  <c r="AH73" i="8" s="1"/>
  <c r="U72" i="14"/>
  <c r="X73" i="8" s="1"/>
  <c r="AK72" i="14"/>
  <c r="AN73" i="8" s="1"/>
  <c r="V72" i="14"/>
  <c r="Y73" i="8" s="1"/>
  <c r="AL72" i="14"/>
  <c r="AO73" i="8" s="1"/>
  <c r="AJ72" i="14"/>
  <c r="AM73" i="8" s="1"/>
  <c r="S72" i="14"/>
  <c r="V73" i="8" s="1"/>
  <c r="AI72" i="14"/>
  <c r="AL73" i="8" s="1"/>
  <c r="I72" i="14"/>
  <c r="L73" i="8" s="1"/>
  <c r="Y72" i="14"/>
  <c r="AB73" i="8" s="1"/>
  <c r="AO72" i="14"/>
  <c r="AR73" i="8" s="1"/>
  <c r="J72" i="14"/>
  <c r="M73" i="8" s="1"/>
  <c r="Z72" i="14"/>
  <c r="AC73" i="8" s="1"/>
  <c r="AP72" i="14"/>
  <c r="AS73" i="8" s="1"/>
  <c r="W72" i="14"/>
  <c r="Z73" i="8" s="1"/>
  <c r="AM72" i="14"/>
  <c r="AP73" i="8" s="1"/>
  <c r="M72" i="14"/>
  <c r="P73" i="8" s="1"/>
  <c r="AC72" i="14"/>
  <c r="AF73" i="8" s="1"/>
  <c r="N72" i="14"/>
  <c r="Q73" i="8" s="1"/>
  <c r="AD72" i="14"/>
  <c r="AG73" i="8" s="1"/>
  <c r="L72" i="14"/>
  <c r="O73" i="8" s="1"/>
  <c r="K72" i="14"/>
  <c r="N73" i="8" s="1"/>
  <c r="T72" i="14"/>
  <c r="W73" i="8" s="1"/>
  <c r="AN72" i="14"/>
  <c r="AQ73" i="8" s="1"/>
  <c r="AF72" i="14"/>
  <c r="AI73" i="8" s="1"/>
  <c r="H72" i="14"/>
  <c r="K73" i="8" s="1"/>
  <c r="AA72" i="14"/>
  <c r="AD73" i="8" s="1"/>
  <c r="Q72" i="14"/>
  <c r="T73" i="8" s="1"/>
  <c r="AB72" i="14"/>
  <c r="AE73" i="8" s="1"/>
  <c r="AQ72" i="14"/>
  <c r="AG72" i="14"/>
  <c r="AJ73" i="8" s="1"/>
  <c r="R72" i="14"/>
  <c r="U73" i="8" s="1"/>
  <c r="AH72" i="14"/>
  <c r="AK73" i="8" s="1"/>
  <c r="X72" i="14"/>
  <c r="AA73" i="8" s="1"/>
  <c r="P72" i="14"/>
  <c r="S73" i="8" s="1"/>
  <c r="U11" i="14"/>
  <c r="X17" i="8" s="1"/>
  <c r="AK11" i="14"/>
  <c r="AN17" i="8" s="1"/>
  <c r="L11" i="14"/>
  <c r="O17" i="8" s="1"/>
  <c r="AH11" i="14"/>
  <c r="AK17" i="8" s="1"/>
  <c r="Z11" i="14"/>
  <c r="AC17" i="8" s="1"/>
  <c r="P11" i="14"/>
  <c r="S17" i="8" s="1"/>
  <c r="I11" i="14"/>
  <c r="Y11" i="14"/>
  <c r="AB17" i="8" s="1"/>
  <c r="AO11" i="14"/>
  <c r="AR17" i="8" s="1"/>
  <c r="R11" i="14"/>
  <c r="U17" i="8" s="1"/>
  <c r="AM11" i="14"/>
  <c r="AP17" i="8" s="1"/>
  <c r="J11" i="14"/>
  <c r="AE11" i="14"/>
  <c r="AH17" i="8" s="1"/>
  <c r="S11" i="14"/>
  <c r="V17" i="8" s="1"/>
  <c r="N11" i="14"/>
  <c r="Q17" i="8" s="1"/>
  <c r="AA11" i="14"/>
  <c r="AD17" i="8" s="1"/>
  <c r="AF11" i="14"/>
  <c r="AI17" i="8" s="1"/>
  <c r="M11" i="14"/>
  <c r="P17" i="8" s="1"/>
  <c r="AC11" i="14"/>
  <c r="AF17" i="8" s="1"/>
  <c r="W11" i="14"/>
  <c r="Z17" i="8" s="1"/>
  <c r="O11" i="14"/>
  <c r="R17" i="8" s="1"/>
  <c r="AJ11" i="14"/>
  <c r="AM17" i="8" s="1"/>
  <c r="AD11" i="14"/>
  <c r="AG17" i="8" s="1"/>
  <c r="X11" i="14"/>
  <c r="AA17" i="8" s="1"/>
  <c r="AL11" i="14"/>
  <c r="AO17" i="8" s="1"/>
  <c r="Q11" i="14"/>
  <c r="T17" i="8" s="1"/>
  <c r="T11" i="14"/>
  <c r="W17" i="8" s="1"/>
  <c r="AG11" i="14"/>
  <c r="AJ17" i="8" s="1"/>
  <c r="AP11" i="14"/>
  <c r="AS17" i="8" s="1"/>
  <c r="K11" i="14"/>
  <c r="N17" i="8" s="1"/>
  <c r="V11" i="14"/>
  <c r="Y17" i="8" s="1"/>
  <c r="H11" i="14"/>
  <c r="AB11" i="14"/>
  <c r="AE17" i="8" s="1"/>
  <c r="AN11" i="14"/>
  <c r="AQ17" i="8" s="1"/>
  <c r="AI11" i="14"/>
  <c r="AL17" i="8" s="1"/>
  <c r="AQ11" i="14"/>
  <c r="M101" i="14"/>
  <c r="P98" i="8" s="1"/>
  <c r="AC101" i="14"/>
  <c r="AF98" i="8" s="1"/>
  <c r="K101" i="14"/>
  <c r="N98" i="8" s="1"/>
  <c r="AA101" i="14"/>
  <c r="AD98" i="8" s="1"/>
  <c r="AQ101" i="14"/>
  <c r="Q101" i="14"/>
  <c r="T98" i="8" s="1"/>
  <c r="AG101" i="14"/>
  <c r="AJ98" i="8" s="1"/>
  <c r="O101" i="14"/>
  <c r="R98" i="8" s="1"/>
  <c r="AE101" i="14"/>
  <c r="AH98" i="8" s="1"/>
  <c r="U101" i="14"/>
  <c r="X98" i="8" s="1"/>
  <c r="AK101" i="14"/>
  <c r="AN98" i="8" s="1"/>
  <c r="AO101" i="14"/>
  <c r="AR98" i="8" s="1"/>
  <c r="AI101" i="14"/>
  <c r="AL98" i="8" s="1"/>
  <c r="L101" i="14"/>
  <c r="O98" i="8" s="1"/>
  <c r="AB101" i="14"/>
  <c r="AE98" i="8" s="1"/>
  <c r="AP101" i="14"/>
  <c r="AS98" i="8" s="1"/>
  <c r="AM101" i="14"/>
  <c r="AP98" i="8" s="1"/>
  <c r="P101" i="14"/>
  <c r="S98" i="8" s="1"/>
  <c r="AF101" i="14"/>
  <c r="AI98" i="8" s="1"/>
  <c r="I101" i="14"/>
  <c r="L98" i="8" s="1"/>
  <c r="S101" i="14"/>
  <c r="V98" i="8" s="1"/>
  <c r="T101" i="14"/>
  <c r="W98" i="8" s="1"/>
  <c r="AJ101" i="14"/>
  <c r="AM98" i="8" s="1"/>
  <c r="N101" i="14"/>
  <c r="Q98" i="8" s="1"/>
  <c r="AH101" i="14"/>
  <c r="AK98" i="8" s="1"/>
  <c r="V101" i="14"/>
  <c r="Y98" i="8" s="1"/>
  <c r="J101" i="14"/>
  <c r="M98" i="8" s="1"/>
  <c r="Y101" i="14"/>
  <c r="AB98" i="8" s="1"/>
  <c r="W101" i="14"/>
  <c r="Z98" i="8" s="1"/>
  <c r="X101" i="14"/>
  <c r="AA98" i="8" s="1"/>
  <c r="AN101" i="14"/>
  <c r="AQ98" i="8" s="1"/>
  <c r="AD101" i="14"/>
  <c r="AG98" i="8" s="1"/>
  <c r="R101" i="14"/>
  <c r="U98" i="8" s="1"/>
  <c r="AL101" i="14"/>
  <c r="AO98" i="8" s="1"/>
  <c r="H101" i="14"/>
  <c r="K98" i="8" s="1"/>
  <c r="Z101" i="14"/>
  <c r="AC98" i="8" s="1"/>
  <c r="X53" i="14"/>
  <c r="AA57" i="8" s="1"/>
  <c r="AN53" i="14"/>
  <c r="AQ57" i="8" s="1"/>
  <c r="N53" i="14"/>
  <c r="Q57" i="8" s="1"/>
  <c r="AD53" i="14"/>
  <c r="AG57" i="8" s="1"/>
  <c r="O53" i="14"/>
  <c r="R57" i="8" s="1"/>
  <c r="AE53" i="14"/>
  <c r="AH57" i="8" s="1"/>
  <c r="L53" i="14"/>
  <c r="O57" i="8" s="1"/>
  <c r="AB53" i="14"/>
  <c r="AE57" i="8" s="1"/>
  <c r="R53" i="14"/>
  <c r="U57" i="8" s="1"/>
  <c r="AH53" i="14"/>
  <c r="AK57" i="8" s="1"/>
  <c r="S53" i="14"/>
  <c r="V57" i="8" s="1"/>
  <c r="AI53" i="14"/>
  <c r="AL57" i="8" s="1"/>
  <c r="U53" i="14"/>
  <c r="X57" i="8" s="1"/>
  <c r="M53" i="14"/>
  <c r="P57" i="8" s="1"/>
  <c r="P53" i="14"/>
  <c r="S57" i="8" s="1"/>
  <c r="AF53" i="14"/>
  <c r="AI57" i="8" s="1"/>
  <c r="V53" i="14"/>
  <c r="Y57" i="8" s="1"/>
  <c r="AL53" i="14"/>
  <c r="AO57" i="8" s="1"/>
  <c r="W53" i="14"/>
  <c r="Z57" i="8" s="1"/>
  <c r="AM53" i="14"/>
  <c r="AP57" i="8" s="1"/>
  <c r="AK53" i="14"/>
  <c r="AN57" i="8" s="1"/>
  <c r="AC53" i="14"/>
  <c r="AF57" i="8" s="1"/>
  <c r="J53" i="14"/>
  <c r="M57" i="8" s="1"/>
  <c r="AG53" i="14"/>
  <c r="AJ57" i="8" s="1"/>
  <c r="T53" i="14"/>
  <c r="W57" i="8" s="1"/>
  <c r="Z53" i="14"/>
  <c r="AC57" i="8" s="1"/>
  <c r="K53" i="14"/>
  <c r="N57" i="8" s="1"/>
  <c r="I53" i="14"/>
  <c r="L57" i="8" s="1"/>
  <c r="AO53" i="14"/>
  <c r="AR57" i="8" s="1"/>
  <c r="H53" i="14"/>
  <c r="K57" i="8" s="1"/>
  <c r="AJ53" i="14"/>
  <c r="AM57" i="8" s="1"/>
  <c r="AP53" i="14"/>
  <c r="AS57" i="8" s="1"/>
  <c r="AA53" i="14"/>
  <c r="AD57" i="8" s="1"/>
  <c r="AQ53" i="14"/>
  <c r="Q53" i="14"/>
  <c r="T57" i="8" s="1"/>
  <c r="Y53" i="14"/>
  <c r="AB57" i="8" s="1"/>
  <c r="K91" i="14"/>
  <c r="N88" i="8" s="1"/>
  <c r="AA91" i="14"/>
  <c r="AD88" i="8" s="1"/>
  <c r="AQ91" i="14"/>
  <c r="I91" i="14"/>
  <c r="L88" i="8" s="1"/>
  <c r="Y91" i="14"/>
  <c r="AB88" i="8" s="1"/>
  <c r="AO91" i="14"/>
  <c r="AR88" i="8" s="1"/>
  <c r="O91" i="14"/>
  <c r="R88" i="8" s="1"/>
  <c r="AE91" i="14"/>
  <c r="AH88" i="8" s="1"/>
  <c r="M91" i="14"/>
  <c r="P88" i="8" s="1"/>
  <c r="AC91" i="14"/>
  <c r="AF88" i="8" s="1"/>
  <c r="S91" i="14"/>
  <c r="V88" i="8" s="1"/>
  <c r="AI91" i="14"/>
  <c r="AL88" i="8" s="1"/>
  <c r="H91" i="14"/>
  <c r="K88" i="8" s="1"/>
  <c r="AG91" i="14"/>
  <c r="AJ88" i="8" s="1"/>
  <c r="J91" i="14"/>
  <c r="M88" i="8" s="1"/>
  <c r="Z91" i="14"/>
  <c r="AC88" i="8" s="1"/>
  <c r="AP91" i="14"/>
  <c r="AS88" i="8" s="1"/>
  <c r="L91" i="14"/>
  <c r="O88" i="8" s="1"/>
  <c r="T91" i="14"/>
  <c r="W88" i="8" s="1"/>
  <c r="W91" i="14"/>
  <c r="Z88" i="8" s="1"/>
  <c r="AK91" i="14"/>
  <c r="AN88" i="8" s="1"/>
  <c r="N91" i="14"/>
  <c r="Q88" i="8" s="1"/>
  <c r="AD91" i="14"/>
  <c r="AG88" i="8" s="1"/>
  <c r="AB91" i="14"/>
  <c r="AE88" i="8" s="1"/>
  <c r="AJ91" i="14"/>
  <c r="AM88" i="8" s="1"/>
  <c r="X91" i="14"/>
  <c r="AA88" i="8" s="1"/>
  <c r="AM91" i="14"/>
  <c r="AP88" i="8" s="1"/>
  <c r="Q91" i="14"/>
  <c r="T88" i="8" s="1"/>
  <c r="R91" i="14"/>
  <c r="U88" i="8" s="1"/>
  <c r="AH91" i="14"/>
  <c r="AK88" i="8" s="1"/>
  <c r="P91" i="14"/>
  <c r="S88" i="8" s="1"/>
  <c r="AN91" i="14"/>
  <c r="AQ88" i="8" s="1"/>
  <c r="U91" i="14"/>
  <c r="X88" i="8" s="1"/>
  <c r="V91" i="14"/>
  <c r="Y88" i="8" s="1"/>
  <c r="AL91" i="14"/>
  <c r="AO88" i="8" s="1"/>
  <c r="AF91" i="14"/>
  <c r="AI88" i="8" s="1"/>
  <c r="H27" i="8"/>
  <c r="G27" i="8"/>
  <c r="CB68" i="14"/>
  <c r="J27" i="8"/>
  <c r="I27" i="8"/>
  <c r="BI26" i="14"/>
  <c r="DS53" i="14"/>
  <c r="BW5" i="14"/>
  <c r="U5" i="14"/>
  <c r="AK5" i="14"/>
  <c r="N5" i="14"/>
  <c r="AD5" i="14"/>
  <c r="O5" i="14"/>
  <c r="X5" i="14"/>
  <c r="AA5" i="14"/>
  <c r="AB5" i="14"/>
  <c r="Q5" i="14"/>
  <c r="AG5" i="14"/>
  <c r="J5" i="14"/>
  <c r="Z5" i="14"/>
  <c r="AP5" i="14"/>
  <c r="AM5" i="14"/>
  <c r="P5" i="14"/>
  <c r="K5" i="14"/>
  <c r="L5" i="14"/>
  <c r="AC5" i="14"/>
  <c r="V5" i="14"/>
  <c r="W5" i="14"/>
  <c r="AF5" i="14"/>
  <c r="Y5" i="14"/>
  <c r="R5" i="14"/>
  <c r="AJ5" i="14"/>
  <c r="AL5" i="14"/>
  <c r="AI5" i="14"/>
  <c r="AO5" i="14"/>
  <c r="AH5" i="14"/>
  <c r="AQ5" i="14"/>
  <c r="AE5" i="14"/>
  <c r="AN5" i="14"/>
  <c r="T5" i="14"/>
  <c r="I5" i="14"/>
  <c r="M5" i="14"/>
  <c r="H5" i="14"/>
  <c r="S5" i="14"/>
  <c r="AT31" i="14"/>
  <c r="CR39" i="14"/>
  <c r="AT10" i="14"/>
  <c r="BL14" i="14"/>
  <c r="AV9" i="14"/>
  <c r="CM16" i="14"/>
  <c r="CY8" i="14"/>
  <c r="BM28" i="14"/>
  <c r="BF68" i="14"/>
  <c r="DF68" i="14"/>
  <c r="BU68" i="14"/>
  <c r="BW68" i="14"/>
  <c r="DV68" i="14"/>
  <c r="BX68" i="14"/>
  <c r="CD68" i="14"/>
  <c r="CV68" i="14"/>
  <c r="DA68" i="14"/>
  <c r="DK68" i="14"/>
  <c r="DS68" i="14"/>
  <c r="DN68" i="14"/>
  <c r="CA68" i="14"/>
  <c r="CK68" i="14"/>
  <c r="CU68" i="14"/>
  <c r="DO68" i="14"/>
  <c r="DT68" i="14"/>
  <c r="DR68" i="14"/>
  <c r="DQ68" i="14"/>
  <c r="BE68" i="14"/>
  <c r="BD68" i="14"/>
  <c r="CP68" i="14"/>
  <c r="DD68" i="14"/>
  <c r="BL68" i="14"/>
  <c r="BS68" i="14"/>
  <c r="BR68" i="14"/>
  <c r="CQ68" i="14"/>
  <c r="AZ68" i="14"/>
  <c r="CW68" i="14"/>
  <c r="CZ68" i="14"/>
  <c r="CJ68" i="14"/>
  <c r="BN68" i="14"/>
  <c r="DJ68" i="14"/>
  <c r="DC68" i="14"/>
  <c r="DL68" i="14"/>
  <c r="BV68" i="14"/>
  <c r="DM68" i="14"/>
  <c r="BQ68" i="14"/>
  <c r="BA68" i="14"/>
  <c r="DP68" i="14"/>
  <c r="CE68" i="14"/>
  <c r="BT68" i="14"/>
  <c r="BO68" i="14"/>
  <c r="CT68" i="14"/>
  <c r="BC68" i="14"/>
  <c r="CX68" i="14"/>
  <c r="BB68" i="14"/>
  <c r="CY68" i="14"/>
  <c r="BH68" i="14"/>
  <c r="CR68" i="14"/>
  <c r="BG68" i="14"/>
  <c r="DG68" i="14"/>
  <c r="CL68" i="14"/>
  <c r="BP68" i="14"/>
  <c r="AU68" i="14"/>
  <c r="DI68" i="14"/>
  <c r="CS68" i="14"/>
  <c r="CC68" i="14"/>
  <c r="BM68" i="14"/>
  <c r="AW68" i="14"/>
  <c r="DH68" i="14"/>
  <c r="CG68" i="14"/>
  <c r="BZ68" i="14"/>
  <c r="BJ68" i="14"/>
  <c r="AY68" i="14"/>
  <c r="AT68" i="14"/>
  <c r="CI68" i="14"/>
  <c r="AR68" i="14"/>
  <c r="CM68" i="14"/>
  <c r="AV68" i="14"/>
  <c r="CN68" i="14"/>
  <c r="AX68" i="14"/>
  <c r="CH68" i="14"/>
  <c r="DW68" i="14"/>
  <c r="DB68" i="14"/>
  <c r="CF68" i="14"/>
  <c r="BK68" i="14"/>
  <c r="DU68" i="14"/>
  <c r="DE68" i="14"/>
  <c r="CO68" i="14"/>
  <c r="BY68" i="14"/>
  <c r="BI68" i="14"/>
  <c r="DN87" i="14"/>
  <c r="BM27" i="14"/>
  <c r="DL27" i="14"/>
  <c r="DR27" i="14"/>
  <c r="DA27" i="14"/>
  <c r="BV27" i="14"/>
  <c r="BQ27" i="14"/>
  <c r="BC27" i="14"/>
  <c r="DO27" i="14"/>
  <c r="DI27" i="14"/>
  <c r="CY27" i="14"/>
  <c r="BF27" i="14"/>
  <c r="CU28" i="14"/>
  <c r="AS27" i="14"/>
  <c r="BT27" i="14"/>
  <c r="CF27" i="14"/>
  <c r="CI27" i="14"/>
  <c r="DB27" i="14"/>
  <c r="CS27" i="14"/>
  <c r="DH27" i="14"/>
  <c r="AZ27" i="14"/>
  <c r="BS27" i="14"/>
  <c r="CL27" i="14"/>
  <c r="BP91" i="14"/>
  <c r="DE27" i="14"/>
  <c r="DM27" i="14"/>
  <c r="BY27" i="14"/>
  <c r="CG27" i="14"/>
  <c r="CZ27" i="14"/>
  <c r="BI27" i="14"/>
  <c r="CW27" i="14"/>
  <c r="BE27" i="14"/>
  <c r="DD27" i="14"/>
  <c r="BX27" i="14"/>
  <c r="AR27" i="14"/>
  <c r="DK27" i="14"/>
  <c r="CU27" i="14"/>
  <c r="CE27" i="14"/>
  <c r="BO27" i="14"/>
  <c r="AY27" i="14"/>
  <c r="DN27" i="14"/>
  <c r="CX27" i="14"/>
  <c r="CH27" i="14"/>
  <c r="BR27" i="14"/>
  <c r="BB27" i="14"/>
  <c r="BX91" i="14"/>
  <c r="BA27" i="14"/>
  <c r="BU27" i="14"/>
  <c r="BD27" i="14"/>
  <c r="BL27" i="14"/>
  <c r="CO27" i="14"/>
  <c r="AW27" i="14"/>
  <c r="CK27" i="14"/>
  <c r="AV27" i="14"/>
  <c r="CV27" i="14"/>
  <c r="BP27" i="14"/>
  <c r="DW27" i="14"/>
  <c r="DG27" i="14"/>
  <c r="CQ27" i="14"/>
  <c r="CA27" i="14"/>
  <c r="BK27" i="14"/>
  <c r="AU27" i="14"/>
  <c r="DJ27" i="14"/>
  <c r="CT27" i="14"/>
  <c r="CD27" i="14"/>
  <c r="BN27" i="14"/>
  <c r="AX27" i="14"/>
  <c r="CR27" i="14"/>
  <c r="CJ27" i="14"/>
  <c r="DP27" i="14"/>
  <c r="DV27" i="14"/>
  <c r="DU27" i="14"/>
  <c r="CC27" i="14"/>
  <c r="DQ27" i="14"/>
  <c r="CB27" i="14"/>
  <c r="DT27" i="14"/>
  <c r="CN27" i="14"/>
  <c r="BH27" i="14"/>
  <c r="DS27" i="14"/>
  <c r="DC27" i="14"/>
  <c r="CM27" i="14"/>
  <c r="BW27" i="14"/>
  <c r="BG27" i="14"/>
  <c r="DF27" i="14"/>
  <c r="CP27" i="14"/>
  <c r="BZ27" i="14"/>
  <c r="BJ27" i="14"/>
  <c r="BD28" i="14"/>
  <c r="CF91" i="14"/>
  <c r="DW91" i="14"/>
  <c r="CT91" i="14"/>
  <c r="CQ91" i="14"/>
  <c r="CD91" i="14"/>
  <c r="DB91" i="14"/>
  <c r="CL91" i="14"/>
  <c r="DI91" i="14"/>
  <c r="BS91" i="14"/>
  <c r="CG28" i="14"/>
  <c r="CV28" i="14"/>
  <c r="BC87" i="14"/>
  <c r="CR28" i="14"/>
  <c r="CN28" i="14"/>
  <c r="DF28" i="14"/>
  <c r="BH87" i="14"/>
  <c r="CD28" i="14"/>
  <c r="CK87" i="14"/>
  <c r="BB28" i="14"/>
  <c r="DA28" i="14"/>
  <c r="BA28" i="14"/>
  <c r="DE28" i="14"/>
  <c r="CW87" i="14"/>
  <c r="DT28" i="14"/>
  <c r="CL28" i="14"/>
  <c r="CQ28" i="14"/>
  <c r="AW28" i="14"/>
  <c r="CX28" i="14"/>
  <c r="BH28" i="14"/>
  <c r="BA87" i="14"/>
  <c r="AZ87" i="14"/>
  <c r="BJ91" i="14"/>
  <c r="DR91" i="14"/>
  <c r="CG91" i="14"/>
  <c r="DQ91" i="14"/>
  <c r="BE91" i="14"/>
  <c r="BT91" i="14"/>
  <c r="BN91" i="14"/>
  <c r="CX91" i="14"/>
  <c r="BR91" i="14"/>
  <c r="DO91" i="14"/>
  <c r="CM91" i="14"/>
  <c r="BK91" i="14"/>
  <c r="BC28" i="14"/>
  <c r="BQ28" i="14"/>
  <c r="CM28" i="14"/>
  <c r="CT28" i="14"/>
  <c r="DH28" i="14"/>
  <c r="AS28" i="14"/>
  <c r="BJ28" i="14"/>
  <c r="BI28" i="14"/>
  <c r="CA28" i="14"/>
  <c r="CB28" i="14"/>
  <c r="DJ28" i="14"/>
  <c r="DO28" i="14"/>
  <c r="BX28" i="14"/>
  <c r="BG28" i="14"/>
  <c r="CK28" i="14"/>
  <c r="BN28" i="14"/>
  <c r="CE28" i="14"/>
  <c r="AR28" i="14"/>
  <c r="BL91" i="14"/>
  <c r="DP91" i="14"/>
  <c r="DG91" i="14"/>
  <c r="BY28" i="14"/>
  <c r="AY28" i="14"/>
  <c r="CH28" i="14"/>
  <c r="DN28" i="14"/>
  <c r="CP28" i="14"/>
  <c r="CY28" i="14"/>
  <c r="DD28" i="14"/>
  <c r="AZ91" i="14"/>
  <c r="CW91" i="14"/>
  <c r="DF91" i="14"/>
  <c r="DU91" i="14"/>
  <c r="BD91" i="14"/>
  <c r="CS91" i="14"/>
  <c r="BB91" i="14"/>
  <c r="CI91" i="14"/>
  <c r="BC91" i="14"/>
  <c r="CC28" i="14"/>
  <c r="DS28" i="14"/>
  <c r="BL28" i="14"/>
  <c r="DI28" i="14"/>
  <c r="CO28" i="14"/>
  <c r="AV28" i="14"/>
  <c r="DM28" i="14"/>
  <c r="BO28" i="14"/>
  <c r="DP28" i="14"/>
  <c r="AZ28" i="14"/>
  <c r="DL91" i="14"/>
  <c r="DM91" i="14"/>
  <c r="DH91" i="14"/>
  <c r="CV91" i="14"/>
  <c r="CZ91" i="14"/>
  <c r="DE91" i="14"/>
  <c r="DT91" i="14"/>
  <c r="CC91" i="14"/>
  <c r="AW91" i="14"/>
  <c r="DC91" i="14"/>
  <c r="BW91" i="14"/>
  <c r="AU91" i="14"/>
  <c r="BW28" i="14"/>
  <c r="DC28" i="14"/>
  <c r="CW28" i="14"/>
  <c r="BF28" i="14"/>
  <c r="DV28" i="14"/>
  <c r="DU28" i="14"/>
  <c r="DG28" i="14"/>
  <c r="BU28" i="14"/>
  <c r="BT28" i="14"/>
  <c r="BS28" i="14"/>
  <c r="BU91" i="14"/>
  <c r="DA91" i="14"/>
  <c r="AV91" i="14"/>
  <c r="BV91" i="14"/>
  <c r="BQ91" i="14"/>
  <c r="BZ91" i="14"/>
  <c r="DJ91" i="14"/>
  <c r="BI91" i="14"/>
  <c r="BY91" i="14"/>
  <c r="DN91" i="14"/>
  <c r="CN91" i="14"/>
  <c r="BH91" i="14"/>
  <c r="DS91" i="14"/>
  <c r="CY91" i="14"/>
  <c r="CA91" i="14"/>
  <c r="BG91" i="14"/>
  <c r="AX28" i="14"/>
  <c r="DQ28" i="14"/>
  <c r="BZ28" i="14"/>
  <c r="DR28" i="14"/>
  <c r="DB28" i="14"/>
  <c r="CF28" i="14"/>
  <c r="CZ28" i="14"/>
  <c r="DW28" i="14"/>
  <c r="BK28" i="14"/>
  <c r="BR28" i="14"/>
  <c r="DL28" i="14"/>
  <c r="AT28" i="14"/>
  <c r="CI28" i="14"/>
  <c r="CS28" i="14"/>
  <c r="BE28" i="14"/>
  <c r="BV28" i="14"/>
  <c r="BP28" i="14"/>
  <c r="CJ28" i="14"/>
  <c r="DK28" i="14"/>
  <c r="AU28" i="14"/>
  <c r="CA87" i="14"/>
  <c r="AR87" i="14"/>
  <c r="CP91" i="14"/>
  <c r="DV91" i="14"/>
  <c r="CB91" i="14"/>
  <c r="CR91" i="14"/>
  <c r="BA91" i="14"/>
  <c r="BF91" i="14"/>
  <c r="CK91" i="14"/>
  <c r="AT91" i="14"/>
  <c r="CO91" i="14"/>
  <c r="AX91" i="14"/>
  <c r="CJ91" i="14"/>
  <c r="AS91" i="14"/>
  <c r="DD91" i="14"/>
  <c r="CH91" i="14"/>
  <c r="BM91" i="14"/>
  <c r="AR91" i="14"/>
  <c r="DK91" i="14"/>
  <c r="CU91" i="14"/>
  <c r="CE91" i="14"/>
  <c r="BO91" i="14"/>
  <c r="AY91" i="14"/>
  <c r="DK87" i="14"/>
  <c r="CO87" i="14"/>
  <c r="CX87" i="14"/>
  <c r="CY87" i="14"/>
  <c r="BU87" i="14"/>
  <c r="CB87" i="14"/>
  <c r="DB87" i="14"/>
  <c r="BO87" i="14"/>
  <c r="BM87" i="14"/>
  <c r="CD87" i="14"/>
  <c r="CG87" i="14"/>
  <c r="DP87" i="14"/>
  <c r="AV87" i="14"/>
  <c r="CF87" i="14"/>
  <c r="BL87" i="14"/>
  <c r="CZ87" i="14"/>
  <c r="DV87" i="14"/>
  <c r="BT87" i="14"/>
  <c r="CQ87" i="14"/>
  <c r="BG87" i="14"/>
  <c r="DT87" i="14"/>
  <c r="DJ87" i="14"/>
  <c r="CI87" i="14"/>
  <c r="CH87" i="14"/>
  <c r="CL87" i="14"/>
  <c r="DA87" i="14"/>
  <c r="BJ87" i="14"/>
  <c r="BE87" i="14"/>
  <c r="BK87" i="14"/>
  <c r="DC87" i="14"/>
  <c r="CN87" i="14"/>
  <c r="AY87" i="14"/>
  <c r="DE87" i="14"/>
  <c r="AU87" i="14"/>
  <c r="BD87" i="14"/>
  <c r="DO87" i="14"/>
  <c r="DU87" i="14"/>
  <c r="BZ87" i="14"/>
  <c r="CR87" i="14"/>
  <c r="CE87" i="14"/>
  <c r="DM87" i="14"/>
  <c r="BN87" i="14"/>
  <c r="DI87" i="14"/>
  <c r="AT87" i="14"/>
  <c r="BR87" i="14"/>
  <c r="BQ87" i="14"/>
  <c r="DR87" i="14"/>
  <c r="AX87" i="14"/>
  <c r="BS87" i="14"/>
  <c r="BP87" i="14"/>
  <c r="AW87" i="14"/>
  <c r="DQ87" i="14"/>
  <c r="BF87" i="14"/>
  <c r="CS87" i="14"/>
  <c r="BV87" i="14"/>
  <c r="BW87" i="14"/>
  <c r="DG87" i="14"/>
  <c r="DW87" i="14"/>
  <c r="AS87" i="14"/>
  <c r="CV87" i="14"/>
  <c r="BX87" i="14"/>
  <c r="DL87" i="14"/>
  <c r="CP87" i="14"/>
  <c r="BB87" i="14"/>
  <c r="CU87" i="14"/>
  <c r="BI87" i="14"/>
  <c r="CT87" i="14"/>
  <c r="DD87" i="14"/>
  <c r="CC87" i="14"/>
  <c r="DS87" i="14"/>
  <c r="CM87" i="14"/>
  <c r="DF87" i="14"/>
  <c r="DH87" i="14"/>
  <c r="BY87" i="14"/>
  <c r="CJ87" i="14"/>
  <c r="DH53" i="14"/>
  <c r="BG53" i="14"/>
  <c r="CH53" i="14"/>
  <c r="CB53" i="14"/>
  <c r="DC53" i="14"/>
  <c r="K174" i="8"/>
  <c r="BD31" i="14"/>
  <c r="DT31" i="14"/>
  <c r="DT84" i="14"/>
  <c r="CB10" i="14"/>
  <c r="CS101" i="14"/>
  <c r="BW14" i="14"/>
  <c r="AS101" i="14"/>
  <c r="CS31" i="14"/>
  <c r="DV101" i="14"/>
  <c r="BK45" i="14"/>
  <c r="DM9" i="14"/>
  <c r="BM5" i="14"/>
  <c r="BT101" i="14"/>
  <c r="BJ101" i="14"/>
  <c r="CD9" i="14"/>
  <c r="CB5" i="14"/>
  <c r="DC5" i="14"/>
  <c r="DE14" i="14"/>
  <c r="AU45" i="14"/>
  <c r="DK34" i="14"/>
  <c r="CK31" i="14"/>
  <c r="BT16" i="14"/>
  <c r="DN9" i="14"/>
  <c r="BF5" i="14"/>
  <c r="BJ53" i="14"/>
  <c r="CL14" i="14"/>
  <c r="BU53" i="14"/>
  <c r="BM53" i="14"/>
  <c r="CR101" i="14"/>
  <c r="DJ8" i="14"/>
  <c r="DA53" i="14"/>
  <c r="BP53" i="14"/>
  <c r="CW101" i="14"/>
  <c r="BE9" i="14"/>
  <c r="CB9" i="14"/>
  <c r="DV45" i="14"/>
  <c r="BR101" i="14"/>
  <c r="CX101" i="14"/>
  <c r="CE101" i="14"/>
  <c r="CQ101" i="14"/>
  <c r="CV101" i="14"/>
  <c r="BY101" i="14"/>
  <c r="AW101" i="14"/>
  <c r="DA101" i="14"/>
  <c r="BA101" i="14"/>
  <c r="DM101" i="14"/>
  <c r="CB101" i="14"/>
  <c r="CJ101" i="14"/>
  <c r="AT101" i="14"/>
  <c r="BZ101" i="14"/>
  <c r="DF101" i="14"/>
  <c r="CU101" i="14"/>
  <c r="DG101" i="14"/>
  <c r="AZ101" i="14"/>
  <c r="DL101" i="14"/>
  <c r="DE101" i="14"/>
  <c r="BM101" i="14"/>
  <c r="DI101" i="14"/>
  <c r="BQ101" i="14"/>
  <c r="DU101" i="14"/>
  <c r="DH101" i="14"/>
  <c r="CZ101" i="14"/>
  <c r="DP101" i="14"/>
  <c r="CM14" i="14"/>
  <c r="AS14" i="14"/>
  <c r="CP14" i="14"/>
  <c r="DB14" i="14"/>
  <c r="CB14" i="14"/>
  <c r="BX14" i="14"/>
  <c r="DC14" i="14"/>
  <c r="BN14" i="14"/>
  <c r="DL14" i="14"/>
  <c r="AR14" i="14"/>
  <c r="CC101" i="14"/>
  <c r="DW101" i="14"/>
  <c r="DN101" i="14"/>
  <c r="BG14" i="14"/>
  <c r="BD101" i="14"/>
  <c r="AV101" i="14"/>
  <c r="CF101" i="14"/>
  <c r="CA101" i="14"/>
  <c r="BO101" i="14"/>
  <c r="CP101" i="14"/>
  <c r="DT14" i="14"/>
  <c r="BU14" i="14"/>
  <c r="DM16" i="14"/>
  <c r="DV16" i="14"/>
  <c r="DD16" i="14"/>
  <c r="CD16" i="14"/>
  <c r="DN26" i="14"/>
  <c r="BL101" i="14"/>
  <c r="CG101" i="14"/>
  <c r="DK101" i="14"/>
  <c r="BB101" i="14"/>
  <c r="CJ14" i="14"/>
  <c r="AU16" i="14"/>
  <c r="BP101" i="14"/>
  <c r="BK101" i="14"/>
  <c r="BC101" i="14"/>
  <c r="CH101" i="14"/>
  <c r="CC14" i="14"/>
  <c r="AZ14" i="14"/>
  <c r="DS14" i="14"/>
  <c r="DP16" i="14"/>
  <c r="BU16" i="14"/>
  <c r="BW53" i="14"/>
  <c r="DD53" i="14"/>
  <c r="CR53" i="14"/>
  <c r="AX53" i="14"/>
  <c r="BN53" i="14"/>
  <c r="CM53" i="14"/>
  <c r="AR53" i="14"/>
  <c r="DU53" i="14"/>
  <c r="CV53" i="14"/>
  <c r="DB53" i="14"/>
  <c r="BF53" i="14"/>
  <c r="BH8" i="14"/>
  <c r="CG8" i="14"/>
  <c r="AX101" i="14"/>
  <c r="BN101" i="14"/>
  <c r="CD101" i="14"/>
  <c r="CT101" i="14"/>
  <c r="DJ101" i="14"/>
  <c r="AU101" i="14"/>
  <c r="BW101" i="14"/>
  <c r="DC101" i="14"/>
  <c r="AY101" i="14"/>
  <c r="CI101" i="14"/>
  <c r="DO101" i="14"/>
  <c r="BH101" i="14"/>
  <c r="CN101" i="14"/>
  <c r="DT101" i="14"/>
  <c r="BI101" i="14"/>
  <c r="BU101" i="14"/>
  <c r="BF101" i="14"/>
  <c r="BV101" i="14"/>
  <c r="CL101" i="14"/>
  <c r="DB101" i="14"/>
  <c r="DR101" i="14"/>
  <c r="BG101" i="14"/>
  <c r="CM101" i="14"/>
  <c r="DS101" i="14"/>
  <c r="BS101" i="14"/>
  <c r="CY101" i="14"/>
  <c r="AR101" i="14"/>
  <c r="BX101" i="14"/>
  <c r="DD101" i="14"/>
  <c r="CO101" i="14"/>
  <c r="BE101" i="14"/>
  <c r="CK101" i="14"/>
  <c r="DQ101" i="14"/>
  <c r="AW16" i="14"/>
  <c r="CK16" i="14"/>
  <c r="BG16" i="14"/>
  <c r="DH16" i="14"/>
  <c r="BX16" i="14"/>
  <c r="DF16" i="14"/>
  <c r="DR16" i="14"/>
  <c r="BA16" i="14"/>
  <c r="CS16" i="14"/>
  <c r="BL16" i="14"/>
  <c r="DS16" i="14"/>
  <c r="CE16" i="14"/>
  <c r="AT16" i="14"/>
  <c r="DT16" i="14"/>
  <c r="DJ16" i="14"/>
  <c r="BQ16" i="14"/>
  <c r="DI16" i="14"/>
  <c r="CH16" i="14"/>
  <c r="DG16" i="14"/>
  <c r="BV16" i="14"/>
  <c r="BF16" i="14"/>
  <c r="CN16" i="14"/>
  <c r="BS16" i="14"/>
  <c r="BY26" i="14"/>
  <c r="BB26" i="14"/>
  <c r="CB26" i="14"/>
  <c r="BP26" i="14"/>
  <c r="DE26" i="14"/>
  <c r="BR26" i="14"/>
  <c r="AY26" i="14"/>
  <c r="AZ26" i="14"/>
  <c r="BL26" i="14"/>
  <c r="AS26" i="14"/>
  <c r="DU26" i="14"/>
  <c r="CH26" i="14"/>
  <c r="DK26" i="14"/>
  <c r="CQ26" i="14"/>
  <c r="DP26" i="14"/>
  <c r="AU14" i="14"/>
  <c r="BK14" i="14"/>
  <c r="CA14" i="14"/>
  <c r="CQ14" i="14"/>
  <c r="DG14" i="14"/>
  <c r="DW14" i="14"/>
  <c r="AX14" i="14"/>
  <c r="BT14" i="14"/>
  <c r="CO14" i="14"/>
  <c r="DJ14" i="14"/>
  <c r="BE14" i="14"/>
  <c r="BZ14" i="14"/>
  <c r="CV14" i="14"/>
  <c r="DQ14" i="14"/>
  <c r="BV14" i="14"/>
  <c r="DM14" i="14"/>
  <c r="AW14" i="14"/>
  <c r="CN14" i="14"/>
  <c r="CW14" i="14"/>
  <c r="BM14" i="14"/>
  <c r="BQ14" i="14"/>
  <c r="AV14" i="14"/>
  <c r="BB14" i="14"/>
  <c r="AY14" i="14"/>
  <c r="BO14" i="14"/>
  <c r="CE14" i="14"/>
  <c r="CU14" i="14"/>
  <c r="DK14" i="14"/>
  <c r="BD14" i="14"/>
  <c r="BY14" i="14"/>
  <c r="CT14" i="14"/>
  <c r="DP14" i="14"/>
  <c r="BJ14" i="14"/>
  <c r="CF14" i="14"/>
  <c r="DA14" i="14"/>
  <c r="DV14" i="14"/>
  <c r="CG14" i="14"/>
  <c r="BH14" i="14"/>
  <c r="CX14" i="14"/>
  <c r="DR14" i="14"/>
  <c r="CH14" i="14"/>
  <c r="DH14" i="14"/>
  <c r="CS14" i="14"/>
  <c r="BC14" i="14"/>
  <c r="BS14" i="14"/>
  <c r="CI14" i="14"/>
  <c r="CY14" i="14"/>
  <c r="DO14" i="14"/>
  <c r="BI14" i="14"/>
  <c r="CD14" i="14"/>
  <c r="CZ14" i="14"/>
  <c r="DU14" i="14"/>
  <c r="AT14" i="14"/>
  <c r="BP14" i="14"/>
  <c r="CK14" i="14"/>
  <c r="DF14" i="14"/>
  <c r="BA14" i="14"/>
  <c r="CR14" i="14"/>
  <c r="BR14" i="14"/>
  <c r="DI14" i="14"/>
  <c r="BF14" i="14"/>
  <c r="DD14" i="14"/>
  <c r="DN14" i="14"/>
  <c r="CX9" i="14"/>
  <c r="BY9" i="14"/>
  <c r="AX9" i="14"/>
  <c r="DW9" i="14"/>
  <c r="CJ9" i="14"/>
  <c r="CJ5" i="14"/>
  <c r="AX5" i="14"/>
  <c r="BD5" i="14"/>
  <c r="BX5" i="14"/>
  <c r="DK5" i="14"/>
  <c r="CV45" i="14"/>
  <c r="BX10" i="14"/>
  <c r="DM10" i="14"/>
  <c r="CS9" i="14"/>
  <c r="DJ9" i="14"/>
  <c r="AW9" i="14"/>
  <c r="CG9" i="14"/>
  <c r="DP9" i="14"/>
  <c r="BD9" i="14"/>
  <c r="BN5" i="14"/>
  <c r="CD5" i="14"/>
  <c r="DB5" i="14"/>
  <c r="DH5" i="14"/>
  <c r="DN5" i="14"/>
  <c r="CE5" i="14"/>
  <c r="BI45" i="14"/>
  <c r="BJ45" i="14"/>
  <c r="CN10" i="14"/>
  <c r="DW16" i="14"/>
  <c r="BN16" i="14"/>
  <c r="BZ16" i="14"/>
  <c r="DK16" i="14"/>
  <c r="CY16" i="14"/>
  <c r="BO16" i="14"/>
  <c r="CZ16" i="14"/>
  <c r="BP16" i="14"/>
  <c r="DC16" i="14"/>
  <c r="CB16" i="14"/>
  <c r="AV16" i="14"/>
  <c r="DA16" i="14"/>
  <c r="CG16" i="14"/>
  <c r="BM16" i="14"/>
  <c r="DO9" i="14"/>
  <c r="CU9" i="14"/>
  <c r="BV9" i="14"/>
  <c r="DH9" i="14"/>
  <c r="BA5" i="14"/>
  <c r="CO5" i="14"/>
  <c r="CT5" i="14"/>
  <c r="DD5" i="14"/>
  <c r="AY45" i="14"/>
  <c r="DT45" i="14"/>
  <c r="AY16" i="14"/>
  <c r="BD16" i="14"/>
  <c r="BK16" i="14"/>
  <c r="CI16" i="14"/>
  <c r="CQ16" i="14"/>
  <c r="AZ16" i="14"/>
  <c r="CT16" i="14"/>
  <c r="BC16" i="14"/>
  <c r="CX16" i="14"/>
  <c r="BR16" i="14"/>
  <c r="DQ16" i="14"/>
  <c r="CW16" i="14"/>
  <c r="CC16" i="14"/>
  <c r="BE16" i="14"/>
  <c r="AZ9" i="14"/>
  <c r="BP9" i="14"/>
  <c r="CF9" i="14"/>
  <c r="CV9" i="14"/>
  <c r="DL9" i="14"/>
  <c r="BF9" i="14"/>
  <c r="CA9" i="14"/>
  <c r="CW9" i="14"/>
  <c r="DR9" i="14"/>
  <c r="BM9" i="14"/>
  <c r="BZ9" i="14"/>
  <c r="DC9" i="14"/>
  <c r="BO9" i="14"/>
  <c r="CT9" i="14"/>
  <c r="DV9" i="14"/>
  <c r="BW9" i="14"/>
  <c r="CP9" i="14"/>
  <c r="BN9" i="14"/>
  <c r="AY9" i="14"/>
  <c r="BU9" i="14"/>
  <c r="AR9" i="14"/>
  <c r="BH9" i="14"/>
  <c r="BX9" i="14"/>
  <c r="CN9" i="14"/>
  <c r="DD9" i="14"/>
  <c r="DT9" i="14"/>
  <c r="AU9" i="14"/>
  <c r="BQ9" i="14"/>
  <c r="CL9" i="14"/>
  <c r="DG9" i="14"/>
  <c r="BB9" i="14"/>
  <c r="BI9" i="14"/>
  <c r="CO9" i="14"/>
  <c r="DQ9" i="14"/>
  <c r="AT9" i="14"/>
  <c r="CE9" i="14"/>
  <c r="DI9" i="14"/>
  <c r="CY9" i="14"/>
  <c r="BJ9" i="14"/>
  <c r="DS9" i="14"/>
  <c r="DU9" i="14"/>
  <c r="DK9" i="14"/>
  <c r="AS9" i="14"/>
  <c r="CQ39" i="14"/>
  <c r="CG39" i="14"/>
  <c r="BV39" i="14"/>
  <c r="CY39" i="14"/>
  <c r="BP39" i="14"/>
  <c r="AW39" i="14"/>
  <c r="BJ39" i="14"/>
  <c r="DR39" i="14"/>
  <c r="DW39" i="14"/>
  <c r="CJ39" i="14"/>
  <c r="BE39" i="14"/>
  <c r="DN39" i="14"/>
  <c r="CO39" i="14"/>
  <c r="CG10" i="14"/>
  <c r="DQ10" i="14"/>
  <c r="BJ10" i="14"/>
  <c r="DV10" i="14"/>
  <c r="DJ10" i="14"/>
  <c r="DN10" i="14"/>
  <c r="CM10" i="14"/>
  <c r="BP10" i="14"/>
  <c r="BA10" i="14"/>
  <c r="CK10" i="14"/>
  <c r="CE10" i="14"/>
  <c r="BF10" i="14"/>
  <c r="DW10" i="14"/>
  <c r="DO10" i="14"/>
  <c r="BG10" i="14"/>
  <c r="BE10" i="14"/>
  <c r="CW10" i="14"/>
  <c r="CJ10" i="14"/>
  <c r="CH10" i="14"/>
  <c r="AZ10" i="14"/>
  <c r="AR10" i="14"/>
  <c r="CQ10" i="14"/>
  <c r="BN10" i="14"/>
  <c r="BK5" i="14"/>
  <c r="CA5" i="14"/>
  <c r="CQ5" i="14"/>
  <c r="DG5" i="14"/>
  <c r="DW5" i="14"/>
  <c r="AW5" i="14"/>
  <c r="BR5" i="14"/>
  <c r="CN5" i="14"/>
  <c r="DI5" i="14"/>
  <c r="AV5" i="14"/>
  <c r="BY5" i="14"/>
  <c r="DA5" i="14"/>
  <c r="BT5" i="14"/>
  <c r="CV5" i="14"/>
  <c r="BU5" i="14"/>
  <c r="BP5" i="14"/>
  <c r="DU5" i="14"/>
  <c r="DE5" i="14"/>
  <c r="DM5" i="14"/>
  <c r="BV5" i="14"/>
  <c r="AT5" i="14"/>
  <c r="AU5" i="14"/>
  <c r="BO5" i="14"/>
  <c r="AY5" i="14"/>
  <c r="BS5" i="14"/>
  <c r="CI5" i="14"/>
  <c r="CY5" i="14"/>
  <c r="DO5" i="14"/>
  <c r="BH5" i="14"/>
  <c r="CC5" i="14"/>
  <c r="CX5" i="14"/>
  <c r="DT5" i="14"/>
  <c r="BJ5" i="14"/>
  <c r="CL5" i="14"/>
  <c r="DP5" i="14"/>
  <c r="BE5" i="14"/>
  <c r="CG5" i="14"/>
  <c r="DJ5" i="14"/>
  <c r="AS5" i="14"/>
  <c r="CW5" i="14"/>
  <c r="CR5" i="14"/>
  <c r="AZ5" i="14"/>
  <c r="BI5" i="14"/>
  <c r="CP5" i="14"/>
  <c r="CZ5" i="14"/>
  <c r="AT45" i="14"/>
  <c r="BR45" i="14"/>
  <c r="CL45" i="14"/>
  <c r="DF45" i="14"/>
  <c r="AR45" i="14"/>
  <c r="BS45" i="14"/>
  <c r="CY45" i="14"/>
  <c r="BQ45" i="14"/>
  <c r="CR45" i="14"/>
  <c r="BE45" i="14"/>
  <c r="DK45" i="14"/>
  <c r="BD45" i="14"/>
  <c r="DM45" i="14"/>
  <c r="CJ45" i="14"/>
  <c r="CQ45" i="14"/>
  <c r="BU45" i="14"/>
  <c r="DG45" i="14"/>
  <c r="DU45" i="14"/>
  <c r="BB45" i="14"/>
  <c r="BV45" i="14"/>
  <c r="CP45" i="14"/>
  <c r="DN45" i="14"/>
  <c r="AW45" i="14"/>
  <c r="CC45" i="14"/>
  <c r="DD45" i="14"/>
  <c r="AV45" i="14"/>
  <c r="BW45" i="14"/>
  <c r="CA45" i="14"/>
  <c r="DQ45" i="14"/>
  <c r="BT45" i="14"/>
  <c r="CZ45" i="14"/>
  <c r="DS45" i="14"/>
  <c r="DA45" i="14"/>
  <c r="CE45" i="14"/>
  <c r="AS45" i="14"/>
  <c r="BF45" i="14"/>
  <c r="BZ45" i="14"/>
  <c r="CX45" i="14"/>
  <c r="DR45" i="14"/>
  <c r="BH45" i="14"/>
  <c r="CI45" i="14"/>
  <c r="DI45" i="14"/>
  <c r="BA45" i="14"/>
  <c r="CB45" i="14"/>
  <c r="CK45" i="14"/>
  <c r="CU45" i="14"/>
  <c r="DL45" i="14"/>
  <c r="DP45" i="14"/>
  <c r="CI9" i="14"/>
  <c r="DE9" i="14"/>
  <c r="CK9" i="14"/>
  <c r="DA9" i="14"/>
  <c r="CH9" i="14"/>
  <c r="BR9" i="14"/>
  <c r="DB9" i="14"/>
  <c r="BK9" i="14"/>
  <c r="CZ9" i="14"/>
  <c r="BT9" i="14"/>
  <c r="BZ5" i="14"/>
  <c r="CF5" i="14"/>
  <c r="CS5" i="14"/>
  <c r="BB5" i="14"/>
  <c r="CU5" i="14"/>
  <c r="BG5" i="14"/>
  <c r="DE45" i="14"/>
  <c r="CM45" i="14"/>
  <c r="CN45" i="14"/>
  <c r="DB45" i="14"/>
  <c r="DH10" i="14"/>
  <c r="BQ10" i="14"/>
  <c r="BQ39" i="14"/>
  <c r="BW39" i="14"/>
  <c r="DF9" i="14"/>
  <c r="CC9" i="14"/>
  <c r="BC9" i="14"/>
  <c r="CM9" i="14"/>
  <c r="BS9" i="14"/>
  <c r="BG9" i="14"/>
  <c r="CQ9" i="14"/>
  <c r="BA9" i="14"/>
  <c r="CR9" i="14"/>
  <c r="BL9" i="14"/>
  <c r="DR5" i="14"/>
  <c r="CK5" i="14"/>
  <c r="DF5" i="14"/>
  <c r="DL5" i="14"/>
  <c r="DQ5" i="14"/>
  <c r="BL5" i="14"/>
  <c r="DV5" i="14"/>
  <c r="BQ5" i="14"/>
  <c r="CH5" i="14"/>
  <c r="AR5" i="14"/>
  <c r="DS5" i="14"/>
  <c r="CM5" i="14"/>
  <c r="AZ45" i="14"/>
  <c r="BG45" i="14"/>
  <c r="BM45" i="14"/>
  <c r="CH45" i="14"/>
  <c r="CD10" i="14"/>
  <c r="CZ10" i="14"/>
  <c r="DI39" i="14"/>
  <c r="BH31" i="14"/>
  <c r="AR31" i="14"/>
  <c r="AU31" i="14"/>
  <c r="CU84" i="14"/>
  <c r="BI34" i="14"/>
  <c r="BJ34" i="14"/>
  <c r="CN31" i="14"/>
  <c r="CB31" i="14"/>
  <c r="CH31" i="14"/>
  <c r="DD84" i="14"/>
  <c r="AX84" i="14"/>
  <c r="BL31" i="14"/>
  <c r="DW31" i="14"/>
  <c r="CU31" i="14"/>
  <c r="DL53" i="14"/>
  <c r="AZ53" i="14"/>
  <c r="AS53" i="14"/>
  <c r="CO53" i="14"/>
  <c r="CL53" i="14"/>
  <c r="CG53" i="14"/>
  <c r="CT53" i="14"/>
  <c r="AV53" i="14"/>
  <c r="DM53" i="14"/>
  <c r="CK53" i="14"/>
  <c r="BI53" i="14"/>
  <c r="DT53" i="14"/>
  <c r="CX53" i="14"/>
  <c r="CC53" i="14"/>
  <c r="BH53" i="14"/>
  <c r="DO53" i="14"/>
  <c r="CY53" i="14"/>
  <c r="CI53" i="14"/>
  <c r="BS53" i="14"/>
  <c r="BC53" i="14"/>
  <c r="BP8" i="14"/>
  <c r="DA8" i="14"/>
  <c r="CO8" i="14"/>
  <c r="DT8" i="14"/>
  <c r="CI8" i="14"/>
  <c r="BG8" i="14"/>
  <c r="BW8" i="14"/>
  <c r="CM8" i="14"/>
  <c r="DC8" i="14"/>
  <c r="DS8" i="14"/>
  <c r="AR8" i="14"/>
  <c r="BM8" i="14"/>
  <c r="CH8" i="14"/>
  <c r="DD8" i="14"/>
  <c r="BD8" i="14"/>
  <c r="BY8" i="14"/>
  <c r="CT8" i="14"/>
  <c r="DP8" i="14"/>
  <c r="BU8" i="14"/>
  <c r="DL8" i="14"/>
  <c r="CB8" i="14"/>
  <c r="DR8" i="14"/>
  <c r="CK8" i="14"/>
  <c r="BA8" i="14"/>
  <c r="AU8" i="14"/>
  <c r="BK8" i="14"/>
  <c r="CA8" i="14"/>
  <c r="CQ8" i="14"/>
  <c r="DG8" i="14"/>
  <c r="DW8" i="14"/>
  <c r="AW8" i="14"/>
  <c r="BR8" i="14"/>
  <c r="CN8" i="14"/>
  <c r="DI8" i="14"/>
  <c r="BI8" i="14"/>
  <c r="CD8" i="14"/>
  <c r="CZ8" i="14"/>
  <c r="DU8" i="14"/>
  <c r="CF8" i="14"/>
  <c r="DV8" i="14"/>
  <c r="AV8" i="14"/>
  <c r="CL8" i="14"/>
  <c r="DF8" i="14"/>
  <c r="BV8" i="14"/>
  <c r="BE8" i="14"/>
  <c r="DB8" i="14"/>
  <c r="AY8" i="14"/>
  <c r="BO8" i="14"/>
  <c r="CE8" i="14"/>
  <c r="CU8" i="14"/>
  <c r="DK8" i="14"/>
  <c r="BB8" i="14"/>
  <c r="BX8" i="14"/>
  <c r="CS8" i="14"/>
  <c r="DN8" i="14"/>
  <c r="AS8" i="14"/>
  <c r="BN8" i="14"/>
  <c r="CJ8" i="14"/>
  <c r="DE8" i="14"/>
  <c r="AZ8" i="14"/>
  <c r="CP8" i="14"/>
  <c r="BF8" i="14"/>
  <c r="CW8" i="14"/>
  <c r="AT8" i="14"/>
  <c r="CR8" i="14"/>
  <c r="CV8" i="14"/>
  <c r="DQ8" i="14"/>
  <c r="CJ53" i="14"/>
  <c r="DR53" i="14"/>
  <c r="BZ53" i="14"/>
  <c r="BY53" i="14"/>
  <c r="BT53" i="14"/>
  <c r="CF53" i="14"/>
  <c r="DF53" i="14"/>
  <c r="CD53" i="14"/>
  <c r="BA53" i="14"/>
  <c r="DN53" i="14"/>
  <c r="CS53" i="14"/>
  <c r="BX53" i="14"/>
  <c r="BB53" i="14"/>
  <c r="DK53" i="14"/>
  <c r="CU53" i="14"/>
  <c r="CE53" i="14"/>
  <c r="BO53" i="14"/>
  <c r="AY53" i="14"/>
  <c r="BZ8" i="14"/>
  <c r="DH8" i="14"/>
  <c r="BJ8" i="14"/>
  <c r="BT8" i="14"/>
  <c r="CX8" i="14"/>
  <c r="BS8" i="14"/>
  <c r="CP53" i="14"/>
  <c r="DE53" i="14"/>
  <c r="CW53" i="14"/>
  <c r="DQ53" i="14"/>
  <c r="BL53" i="14"/>
  <c r="DP53" i="14"/>
  <c r="BD53" i="14"/>
  <c r="DJ53" i="14"/>
  <c r="BE53" i="14"/>
  <c r="DV53" i="14"/>
  <c r="BQ53" i="14"/>
  <c r="CZ53" i="14"/>
  <c r="BV53" i="14"/>
  <c r="AT53" i="14"/>
  <c r="DI53" i="14"/>
  <c r="CN53" i="14"/>
  <c r="BR53" i="14"/>
  <c r="AW53" i="14"/>
  <c r="DW53" i="14"/>
  <c r="DG53" i="14"/>
  <c r="CQ53" i="14"/>
  <c r="CA53" i="14"/>
  <c r="BK53" i="14"/>
  <c r="AU53" i="14"/>
  <c r="BL8" i="14"/>
  <c r="DM8" i="14"/>
  <c r="BQ8" i="14"/>
  <c r="AX8" i="14"/>
  <c r="CC8" i="14"/>
  <c r="DO8" i="14"/>
  <c r="BC8" i="14"/>
  <c r="DK84" i="14"/>
  <c r="DS84" i="14"/>
  <c r="DM84" i="14"/>
  <c r="BU84" i="14"/>
  <c r="CP84" i="14"/>
  <c r="DM34" i="14"/>
  <c r="DQ34" i="14"/>
  <c r="BP34" i="14"/>
  <c r="BS34" i="14"/>
  <c r="DB34" i="14"/>
  <c r="CY31" i="14"/>
  <c r="BM31" i="14"/>
  <c r="DS31" i="14"/>
  <c r="AV31" i="14"/>
  <c r="DA31" i="14"/>
  <c r="BP31" i="14"/>
  <c r="DK31" i="14"/>
  <c r="BY31" i="14"/>
  <c r="DF31" i="14"/>
  <c r="BN31" i="14"/>
  <c r="DE84" i="14"/>
  <c r="BG84" i="14"/>
  <c r="BL84" i="14"/>
  <c r="AU84" i="14"/>
  <c r="BR84" i="14"/>
  <c r="CC34" i="14"/>
  <c r="AY34" i="14"/>
  <c r="CH34" i="14"/>
  <c r="DM31" i="14"/>
  <c r="DI31" i="14"/>
  <c r="DC31" i="14"/>
  <c r="DD31" i="14"/>
  <c r="BC31" i="14"/>
  <c r="CW31" i="14"/>
  <c r="CV31" i="14"/>
  <c r="BK31" i="14"/>
  <c r="CZ31" i="14"/>
  <c r="BT31" i="14"/>
  <c r="CP31" i="14"/>
  <c r="BC39" i="14"/>
  <c r="CA39" i="14"/>
  <c r="DC39" i="14"/>
  <c r="AV39" i="14"/>
  <c r="BT39" i="14"/>
  <c r="CZ39" i="14"/>
  <c r="BU39" i="14"/>
  <c r="BR39" i="14"/>
  <c r="DV39" i="14"/>
  <c r="AX39" i="14"/>
  <c r="BI39" i="14"/>
  <c r="AS39" i="14"/>
  <c r="BG39" i="14"/>
  <c r="CI39" i="14"/>
  <c r="DO39" i="14"/>
  <c r="AZ39" i="14"/>
  <c r="CF39" i="14"/>
  <c r="DH39" i="14"/>
  <c r="CK39" i="14"/>
  <c r="CH39" i="14"/>
  <c r="BA39" i="14"/>
  <c r="CD39" i="14"/>
  <c r="AS10" i="14"/>
  <c r="BI10" i="14"/>
  <c r="BY10" i="14"/>
  <c r="CO10" i="14"/>
  <c r="DE10" i="14"/>
  <c r="DU10" i="14"/>
  <c r="AY10" i="14"/>
  <c r="BT10" i="14"/>
  <c r="CP10" i="14"/>
  <c r="DK10" i="14"/>
  <c r="BS10" i="14"/>
  <c r="CV10" i="14"/>
  <c r="BH10" i="14"/>
  <c r="CT10" i="14"/>
  <c r="BK10" i="14"/>
  <c r="CX10" i="14"/>
  <c r="BC10" i="14"/>
  <c r="DB10" i="14"/>
  <c r="CY10" i="14"/>
  <c r="AU10" i="14"/>
  <c r="CF10" i="14"/>
  <c r="AW10" i="14"/>
  <c r="BM10" i="14"/>
  <c r="CC10" i="14"/>
  <c r="CS10" i="14"/>
  <c r="DI10" i="14"/>
  <c r="BD10" i="14"/>
  <c r="BZ10" i="14"/>
  <c r="CU10" i="14"/>
  <c r="DP10" i="14"/>
  <c r="AX10" i="14"/>
  <c r="CA10" i="14"/>
  <c r="DC10" i="14"/>
  <c r="BR10" i="14"/>
  <c r="DD10" i="14"/>
  <c r="BV10" i="14"/>
  <c r="DG10" i="14"/>
  <c r="BW10" i="14"/>
  <c r="AV10" i="14"/>
  <c r="DT10" i="14"/>
  <c r="DS10" i="14"/>
  <c r="CR10" i="14"/>
  <c r="BB31" i="14"/>
  <c r="BZ31" i="14"/>
  <c r="CT31" i="14"/>
  <c r="DN31" i="14"/>
  <c r="BJ31" i="14"/>
  <c r="CD31" i="14"/>
  <c r="CX31" i="14"/>
  <c r="DV31" i="14"/>
  <c r="BI31" i="14"/>
  <c r="CO31" i="14"/>
  <c r="DP31" i="14"/>
  <c r="BE31" i="14"/>
  <c r="CF31" i="14"/>
  <c r="DG31" i="14"/>
  <c r="CM31" i="14"/>
  <c r="BC5" i="14"/>
  <c r="DH45" i="14"/>
  <c r="CW45" i="14"/>
  <c r="BY45" i="14"/>
  <c r="CO45" i="14"/>
  <c r="BO45" i="14"/>
  <c r="DW45" i="14"/>
  <c r="CF45" i="14"/>
  <c r="DC45" i="14"/>
  <c r="BP45" i="14"/>
  <c r="CG45" i="14"/>
  <c r="BL45" i="14"/>
  <c r="DO45" i="14"/>
  <c r="CS45" i="14"/>
  <c r="BX45" i="14"/>
  <c r="BC45" i="14"/>
  <c r="DJ45" i="14"/>
  <c r="CT45" i="14"/>
  <c r="CD45" i="14"/>
  <c r="BN45" i="14"/>
  <c r="AX45" i="14"/>
  <c r="CZ84" i="14"/>
  <c r="BC84" i="14"/>
  <c r="BS84" i="14"/>
  <c r="CV84" i="14"/>
  <c r="DJ84" i="14"/>
  <c r="DH34" i="14"/>
  <c r="CJ34" i="14"/>
  <c r="DD34" i="14"/>
  <c r="CQ34" i="14"/>
  <c r="DV34" i="14"/>
  <c r="BW31" i="14"/>
  <c r="CR31" i="14"/>
  <c r="AW31" i="14"/>
  <c r="CI31" i="14"/>
  <c r="BG31" i="14"/>
  <c r="DQ31" i="14"/>
  <c r="CA31" i="14"/>
  <c r="DU31" i="14"/>
  <c r="CE31" i="14"/>
  <c r="AY31" i="14"/>
  <c r="DJ31" i="14"/>
  <c r="BR31" i="14"/>
  <c r="DL10" i="14"/>
  <c r="CI10" i="14"/>
  <c r="BB10" i="14"/>
  <c r="CL10" i="14"/>
  <c r="DR10" i="14"/>
  <c r="BL10" i="14"/>
  <c r="DF10" i="14"/>
  <c r="BO10" i="14"/>
  <c r="DA10" i="14"/>
  <c r="BU10" i="14"/>
  <c r="BN39" i="14"/>
  <c r="BY39" i="14"/>
  <c r="CX39" i="14"/>
  <c r="DA39" i="14"/>
  <c r="DL39" i="14"/>
  <c r="BL39" i="14"/>
  <c r="DS39" i="14"/>
  <c r="BK39" i="14"/>
  <c r="AX34" i="14"/>
  <c r="BN34" i="14"/>
  <c r="CD34" i="14"/>
  <c r="CT34" i="14"/>
  <c r="DJ34" i="14"/>
  <c r="BG34" i="14"/>
  <c r="BW34" i="14"/>
  <c r="CM34" i="14"/>
  <c r="DC34" i="14"/>
  <c r="DS34" i="14"/>
  <c r="BH34" i="14"/>
  <c r="CN34" i="14"/>
  <c r="DT34" i="14"/>
  <c r="BU34" i="14"/>
  <c r="DA34" i="14"/>
  <c r="CZ34" i="14"/>
  <c r="AS34" i="14"/>
  <c r="DE34" i="14"/>
  <c r="CR34" i="14"/>
  <c r="CW34" i="14"/>
  <c r="CE84" i="14"/>
  <c r="CO84" i="14"/>
  <c r="BO84" i="14"/>
  <c r="CS84" i="14"/>
  <c r="AR84" i="14"/>
  <c r="CW84" i="14"/>
  <c r="AV84" i="14"/>
  <c r="DI84" i="14"/>
  <c r="AW84" i="14"/>
  <c r="DC84" i="14"/>
  <c r="BA84" i="14"/>
  <c r="DQ84" i="14"/>
  <c r="CQ84" i="14"/>
  <c r="BP84" i="14"/>
  <c r="DF84" i="14"/>
  <c r="CH84" i="14"/>
  <c r="BN84" i="14"/>
  <c r="AT84" i="14"/>
  <c r="BA34" i="14"/>
  <c r="CB34" i="14"/>
  <c r="DU34" i="14"/>
  <c r="BT34" i="14"/>
  <c r="DI34" i="14"/>
  <c r="BM34" i="14"/>
  <c r="CV34" i="14"/>
  <c r="AZ34" i="14"/>
  <c r="DG34" i="14"/>
  <c r="CI34" i="14"/>
  <c r="BO34" i="14"/>
  <c r="AU34" i="14"/>
  <c r="DR34" i="14"/>
  <c r="CX34" i="14"/>
  <c r="BZ34" i="14"/>
  <c r="BF34" i="14"/>
  <c r="BD84" i="14"/>
  <c r="BI84" i="14"/>
  <c r="AY84" i="14"/>
  <c r="AS84" i="14"/>
  <c r="CI84" i="14"/>
  <c r="CM84" i="14"/>
  <c r="CN84" i="14"/>
  <c r="CR84" i="14"/>
  <c r="DL84" i="14"/>
  <c r="CK84" i="14"/>
  <c r="BE84" i="14"/>
  <c r="DV84" i="14"/>
  <c r="CX84" i="14"/>
  <c r="CD84" i="14"/>
  <c r="BJ84" i="14"/>
  <c r="CG34" i="14"/>
  <c r="CO34" i="14"/>
  <c r="BD34" i="14"/>
  <c r="CS34" i="14"/>
  <c r="BE34" i="14"/>
  <c r="CF34" i="14"/>
  <c r="AR34" i="14"/>
  <c r="DW34" i="14"/>
  <c r="CY34" i="14"/>
  <c r="CE34" i="14"/>
  <c r="BK34" i="14"/>
  <c r="DN34" i="14"/>
  <c r="CP34" i="14"/>
  <c r="BV34" i="14"/>
  <c r="BB34" i="14"/>
  <c r="BF84" i="14"/>
  <c r="BV84" i="14"/>
  <c r="CL84" i="14"/>
  <c r="DB84" i="14"/>
  <c r="DR84" i="14"/>
  <c r="BK84" i="14"/>
  <c r="CF84" i="14"/>
  <c r="DA84" i="14"/>
  <c r="DW84" i="14"/>
  <c r="CG84" i="14"/>
  <c r="BH84" i="14"/>
  <c r="CY84" i="14"/>
  <c r="BQ84" i="14"/>
  <c r="DH84" i="14"/>
  <c r="BX84" i="14"/>
  <c r="DO84" i="14"/>
  <c r="CJ84" i="14"/>
  <c r="BT84" i="14"/>
  <c r="DU84" i="14"/>
  <c r="DP84" i="14"/>
  <c r="BY84" i="14"/>
  <c r="BM84" i="14"/>
  <c r="CB84" i="14"/>
  <c r="CC84" i="14"/>
  <c r="BW84" i="14"/>
  <c r="DG84" i="14"/>
  <c r="CA84" i="14"/>
  <c r="AZ84" i="14"/>
  <c r="DN84" i="14"/>
  <c r="CT84" i="14"/>
  <c r="BZ84" i="14"/>
  <c r="BB84" i="14"/>
  <c r="BQ34" i="14"/>
  <c r="AV34" i="14"/>
  <c r="BL34" i="14"/>
  <c r="BY34" i="14"/>
  <c r="DP34" i="14"/>
  <c r="CK34" i="14"/>
  <c r="AW34" i="14"/>
  <c r="DL34" i="14"/>
  <c r="BX34" i="14"/>
  <c r="DO34" i="14"/>
  <c r="CU34" i="14"/>
  <c r="CA34" i="14"/>
  <c r="BC34" i="14"/>
  <c r="DF34" i="14"/>
  <c r="CL34" i="14"/>
  <c r="BR34" i="14"/>
  <c r="AT34" i="14"/>
  <c r="CC31" i="14"/>
  <c r="BA31" i="14"/>
  <c r="BS31" i="14"/>
  <c r="CG31" i="14"/>
  <c r="DO31" i="14"/>
  <c r="BX31" i="14"/>
  <c r="DH31" i="14"/>
  <c r="BQ31" i="14"/>
  <c r="DL31" i="14"/>
  <c r="CQ31" i="14"/>
  <c r="BU31" i="14"/>
  <c r="AZ31" i="14"/>
  <c r="DE31" i="14"/>
  <c r="CJ31" i="14"/>
  <c r="BO31" i="14"/>
  <c r="AS31" i="14"/>
  <c r="DR31" i="14"/>
  <c r="DB31" i="14"/>
  <c r="CL31" i="14"/>
  <c r="BV31" i="14"/>
  <c r="BF31" i="14"/>
  <c r="DB39" i="14"/>
  <c r="DJ39" i="14"/>
  <c r="DE39" i="14"/>
  <c r="CT39" i="14"/>
  <c r="DM39" i="14"/>
  <c r="CP39" i="14"/>
  <c r="BB39" i="14"/>
  <c r="DQ39" i="14"/>
  <c r="CC39" i="14"/>
  <c r="DP39" i="14"/>
  <c r="CV39" i="14"/>
  <c r="CB39" i="14"/>
  <c r="BD39" i="14"/>
  <c r="DG39" i="14"/>
  <c r="CM39" i="14"/>
  <c r="BS39" i="14"/>
  <c r="AU39" i="14"/>
  <c r="AS16" i="14"/>
  <c r="BI16" i="14"/>
  <c r="BY16" i="14"/>
  <c r="CO16" i="14"/>
  <c r="DE16" i="14"/>
  <c r="DU16" i="14"/>
  <c r="BB16" i="14"/>
  <c r="BW16" i="14"/>
  <c r="CR16" i="14"/>
  <c r="DN16" i="14"/>
  <c r="BJ16" i="14"/>
  <c r="CL16" i="14"/>
  <c r="DO16" i="14"/>
  <c r="BH16" i="14"/>
  <c r="CJ16" i="14"/>
  <c r="DL16" i="14"/>
  <c r="AR16" i="14"/>
  <c r="CV16" i="14"/>
  <c r="AX16" i="14"/>
  <c r="DB16" i="14"/>
  <c r="CP16" i="14"/>
  <c r="CU16" i="14"/>
  <c r="CA16" i="14"/>
  <c r="CF16" i="14"/>
  <c r="AX31" i="14"/>
  <c r="AY39" i="14"/>
  <c r="BO39" i="14"/>
  <c r="CE39" i="14"/>
  <c r="CU39" i="14"/>
  <c r="DK39" i="14"/>
  <c r="AR39" i="14"/>
  <c r="BH39" i="14"/>
  <c r="BX39" i="14"/>
  <c r="CN39" i="14"/>
  <c r="DD39" i="14"/>
  <c r="DT39" i="14"/>
  <c r="BM39" i="14"/>
  <c r="CS39" i="14"/>
  <c r="AT39" i="14"/>
  <c r="BZ39" i="14"/>
  <c r="DF39" i="14"/>
  <c r="CW39" i="14"/>
  <c r="BF39" i="14"/>
  <c r="CL39" i="14"/>
  <c r="DU39" i="14"/>
  <c r="BY79" i="14"/>
  <c r="DJ79" i="14"/>
  <c r="BT79" i="14"/>
  <c r="BW79" i="14"/>
  <c r="DE79" i="14"/>
  <c r="BO79" i="14"/>
  <c r="AU79" i="14"/>
  <c r="AS79" i="14"/>
  <c r="BS79" i="14"/>
  <c r="DB79" i="14"/>
  <c r="DH79" i="14"/>
  <c r="BA26" i="14"/>
  <c r="BQ26" i="14"/>
  <c r="CG26" i="14"/>
  <c r="CW26" i="14"/>
  <c r="DM26" i="14"/>
  <c r="AT26" i="14"/>
  <c r="BJ26" i="14"/>
  <c r="BZ26" i="14"/>
  <c r="CP26" i="14"/>
  <c r="DF26" i="14"/>
  <c r="DV26" i="14"/>
  <c r="BO26" i="14"/>
  <c r="CU26" i="14"/>
  <c r="BH26" i="14"/>
  <c r="CY26" i="14"/>
  <c r="BT26" i="14"/>
  <c r="DL26" i="14"/>
  <c r="BC26" i="14"/>
  <c r="DG26" i="14"/>
  <c r="BE26" i="14"/>
  <c r="BU26" i="14"/>
  <c r="CK26" i="14"/>
  <c r="DA26" i="14"/>
  <c r="DQ26" i="14"/>
  <c r="AX26" i="14"/>
  <c r="BN26" i="14"/>
  <c r="CD26" i="14"/>
  <c r="CT26" i="14"/>
  <c r="DJ26" i="14"/>
  <c r="BW26" i="14"/>
  <c r="DC26" i="14"/>
  <c r="BS26" i="14"/>
  <c r="DH26" i="14"/>
  <c r="CF26" i="14"/>
  <c r="DW26" i="14"/>
  <c r="BX26" i="14"/>
  <c r="AU26" i="14"/>
  <c r="CA26" i="14"/>
  <c r="BD26" i="14"/>
  <c r="AW26" i="14"/>
  <c r="BM26" i="14"/>
  <c r="CC26" i="14"/>
  <c r="CS26" i="14"/>
  <c r="DI26" i="14"/>
  <c r="BF26" i="14"/>
  <c r="BV26" i="14"/>
  <c r="CL26" i="14"/>
  <c r="DB26" i="14"/>
  <c r="DR26" i="14"/>
  <c r="BG26" i="14"/>
  <c r="CM26" i="14"/>
  <c r="DS26" i="14"/>
  <c r="AV26" i="14"/>
  <c r="CN26" i="14"/>
  <c r="BK26" i="14"/>
  <c r="CZ26" i="14"/>
  <c r="DO26" i="14"/>
  <c r="CJ26" i="14"/>
  <c r="DD26" i="14"/>
  <c r="CI26" i="14"/>
  <c r="CV26" i="14"/>
  <c r="AR26" i="14"/>
  <c r="CR26" i="14"/>
  <c r="DT26" i="14"/>
  <c r="CE26" i="14"/>
  <c r="CX26" i="14"/>
  <c r="CO26" i="14"/>
  <c r="AR29" i="14"/>
  <c r="BH29" i="14"/>
  <c r="BX29" i="14"/>
  <c r="CN29" i="14"/>
  <c r="DD29" i="14"/>
  <c r="DT29" i="14"/>
  <c r="AW29" i="14"/>
  <c r="BR29" i="14"/>
  <c r="CM29" i="14"/>
  <c r="DI29" i="14"/>
  <c r="BI29" i="14"/>
  <c r="CD29" i="14"/>
  <c r="CY29" i="14"/>
  <c r="DU29" i="14"/>
  <c r="CE29" i="14"/>
  <c r="DV29" i="14"/>
  <c r="AU29" i="14"/>
  <c r="CL29" i="14"/>
  <c r="DF29" i="14"/>
  <c r="BV29" i="14"/>
  <c r="BZ29" i="14"/>
  <c r="DW29" i="14"/>
  <c r="BD29" i="14"/>
  <c r="BT29" i="14"/>
  <c r="CJ29" i="14"/>
  <c r="CZ29" i="14"/>
  <c r="DP29" i="14"/>
  <c r="BM29" i="14"/>
  <c r="CH29" i="14"/>
  <c r="DC29" i="14"/>
  <c r="BC29" i="14"/>
  <c r="BY29" i="14"/>
  <c r="CT29" i="14"/>
  <c r="DO29" i="14"/>
  <c r="BU29" i="14"/>
  <c r="DK29" i="14"/>
  <c r="CA29" i="14"/>
  <c r="DR29" i="14"/>
  <c r="CK29" i="14"/>
  <c r="BA29" i="14"/>
  <c r="BK29" i="14"/>
  <c r="CG29" i="14"/>
  <c r="BL29" i="14"/>
  <c r="CR29" i="14"/>
  <c r="BB29" i="14"/>
  <c r="CS29" i="14"/>
  <c r="BN29" i="14"/>
  <c r="DE29" i="14"/>
  <c r="AY29" i="14"/>
  <c r="CW29" i="14"/>
  <c r="DQ29" i="14"/>
  <c r="BE29" i="14"/>
  <c r="BP29" i="14"/>
  <c r="CV29" i="14"/>
  <c r="BG29" i="14"/>
  <c r="CX29" i="14"/>
  <c r="BS29" i="14"/>
  <c r="DJ29" i="14"/>
  <c r="BJ29" i="14"/>
  <c r="DG29" i="14"/>
  <c r="DB29" i="14"/>
  <c r="AV29" i="14"/>
  <c r="CB29" i="14"/>
  <c r="DH29" i="14"/>
  <c r="BW29" i="14"/>
  <c r="DN29" i="14"/>
  <c r="AS29" i="14"/>
  <c r="CI29" i="14"/>
  <c r="CP29" i="14"/>
  <c r="BF29" i="14"/>
  <c r="AT29" i="14"/>
  <c r="CQ29" i="14"/>
  <c r="CU29" i="14"/>
  <c r="DA29" i="14"/>
  <c r="DS29" i="14"/>
  <c r="CF29" i="14"/>
  <c r="DM29" i="14"/>
  <c r="CC29" i="14"/>
  <c r="AZ29" i="14"/>
  <c r="BO29" i="14"/>
  <c r="CO29" i="14"/>
  <c r="BA79" i="14"/>
  <c r="BQ79" i="14"/>
  <c r="CG79" i="14"/>
  <c r="CW79" i="14"/>
  <c r="DM79" i="14"/>
  <c r="BH79" i="14"/>
  <c r="CD79" i="14"/>
  <c r="CY79" i="14"/>
  <c r="DT79" i="14"/>
  <c r="AT79" i="14"/>
  <c r="CE79" i="14"/>
  <c r="DV79" i="14"/>
  <c r="CF79" i="14"/>
  <c r="DW79" i="14"/>
  <c r="AY79" i="14"/>
  <c r="CU79" i="14"/>
  <c r="BP79" i="14"/>
  <c r="DG79" i="14"/>
  <c r="BL79" i="14"/>
  <c r="BR79" i="14"/>
  <c r="DS79" i="14"/>
  <c r="AW79" i="14"/>
  <c r="BM79" i="14"/>
  <c r="CC79" i="14"/>
  <c r="CS79" i="14"/>
  <c r="DI79" i="14"/>
  <c r="BC79" i="14"/>
  <c r="BX79" i="14"/>
  <c r="CT79" i="14"/>
  <c r="DO79" i="14"/>
  <c r="BZ79" i="14"/>
  <c r="DK79" i="14"/>
  <c r="BV79" i="14"/>
  <c r="DL79" i="14"/>
  <c r="CJ79" i="14"/>
  <c r="BF79" i="14"/>
  <c r="CV79" i="14"/>
  <c r="AV79" i="14"/>
  <c r="CX79" i="14"/>
  <c r="DN79" i="14"/>
  <c r="BB79" i="14"/>
  <c r="BE79" i="14"/>
  <c r="CK79" i="14"/>
  <c r="DQ79" i="14"/>
  <c r="AR79" i="14"/>
  <c r="CI79" i="14"/>
  <c r="CP79" i="14"/>
  <c r="AZ79" i="14"/>
  <c r="DF79" i="14"/>
  <c r="CA79" i="14"/>
  <c r="CH79" i="14"/>
  <c r="BG79" i="14"/>
  <c r="CR79" i="14"/>
  <c r="BI79" i="14"/>
  <c r="CO79" i="14"/>
  <c r="DU79" i="14"/>
  <c r="AX79" i="14"/>
  <c r="CN79" i="14"/>
  <c r="CZ79" i="14"/>
  <c r="BK79" i="14"/>
  <c r="DP79" i="14"/>
  <c r="CL79" i="14"/>
  <c r="DC79" i="14"/>
  <c r="CB79" i="14"/>
  <c r="BU79" i="14"/>
  <c r="DA79" i="14"/>
  <c r="BN79" i="14"/>
  <c r="DD79" i="14"/>
  <c r="BD79" i="14"/>
  <c r="CQ79" i="14"/>
  <c r="BJ79" i="14"/>
  <c r="DR79" i="14"/>
  <c r="CM79" i="14"/>
  <c r="BQ29" i="14"/>
  <c r="AX29" i="14"/>
  <c r="DL29" i="14"/>
  <c r="AR50" i="14"/>
  <c r="BH50" i="14"/>
  <c r="BX50" i="14"/>
  <c r="CN50" i="14"/>
  <c r="DD50" i="14"/>
  <c r="DT50" i="14"/>
  <c r="AW50" i="14"/>
  <c r="BR50" i="14"/>
  <c r="CM50" i="14"/>
  <c r="DI50" i="14"/>
  <c r="AU50" i="14"/>
  <c r="BY50" i="14"/>
  <c r="DA50" i="14"/>
  <c r="BS50" i="14"/>
  <c r="DW50" i="14"/>
  <c r="AY50" i="14"/>
  <c r="DE50" i="14"/>
  <c r="AX50" i="14"/>
  <c r="DB50" i="14"/>
  <c r="CW50" i="14"/>
  <c r="CK50" i="14"/>
  <c r="AZ50" i="14"/>
  <c r="BP50" i="14"/>
  <c r="CF50" i="14"/>
  <c r="CV50" i="14"/>
  <c r="DL50" i="14"/>
  <c r="BG50" i="14"/>
  <c r="CC50" i="14"/>
  <c r="CX50" i="14"/>
  <c r="DS50" i="14"/>
  <c r="BJ50" i="14"/>
  <c r="CL50" i="14"/>
  <c r="DO50" i="14"/>
  <c r="CU50" i="14"/>
  <c r="CA50" i="14"/>
  <c r="BZ50" i="14"/>
  <c r="BU50" i="14"/>
  <c r="CQ50" i="14"/>
  <c r="CD50" i="14"/>
  <c r="AT50" i="14"/>
  <c r="BL50" i="14"/>
  <c r="CR50" i="14"/>
  <c r="BB50" i="14"/>
  <c r="CS50" i="14"/>
  <c r="CE50" i="14"/>
  <c r="DR50" i="14"/>
  <c r="DQ50" i="14"/>
  <c r="DK50" i="14"/>
  <c r="BO50" i="14"/>
  <c r="CY50" i="14"/>
  <c r="BT50" i="14"/>
  <c r="CZ50" i="14"/>
  <c r="BM50" i="14"/>
  <c r="DC50" i="14"/>
  <c r="CT50" i="14"/>
  <c r="BE50" i="14"/>
  <c r="AS50" i="14"/>
  <c r="BI50" i="14"/>
  <c r="DU50" i="14"/>
  <c r="BV50" i="14"/>
  <c r="BD50" i="14"/>
  <c r="CJ50" i="14"/>
  <c r="DP50" i="14"/>
  <c r="CH50" i="14"/>
  <c r="BQ50" i="14"/>
  <c r="DV50" i="14"/>
  <c r="DJ50" i="14"/>
  <c r="CP50" i="14"/>
  <c r="CO50" i="14"/>
  <c r="CI50" i="14"/>
  <c r="DF50" i="14"/>
  <c r="AV50" i="14"/>
  <c r="BW50" i="14"/>
  <c r="CG50" i="14"/>
  <c r="DM50" i="14"/>
  <c r="BC50" i="14"/>
  <c r="CB50" i="14"/>
  <c r="DN50" i="14"/>
  <c r="BN50" i="14"/>
  <c r="BA50" i="14"/>
  <c r="DH50" i="14"/>
  <c r="BK50" i="14"/>
  <c r="DG50" i="14"/>
  <c r="BF50" i="14"/>
  <c r="BE37" i="14"/>
  <c r="BU37" i="14"/>
  <c r="CK37" i="14"/>
  <c r="DA37" i="14"/>
  <c r="DQ37" i="14"/>
  <c r="AX37" i="14"/>
  <c r="BN37" i="14"/>
  <c r="CD37" i="14"/>
  <c r="CT37" i="14"/>
  <c r="DJ37" i="14"/>
  <c r="AU37" i="14"/>
  <c r="CA37" i="14"/>
  <c r="DG37" i="14"/>
  <c r="AZ37" i="14"/>
  <c r="CF37" i="14"/>
  <c r="DL37" i="14"/>
  <c r="AY37" i="14"/>
  <c r="DK37" i="14"/>
  <c r="DS37" i="14"/>
  <c r="DP37" i="14"/>
  <c r="BT37" i="14"/>
  <c r="DH37" i="14"/>
  <c r="BA37" i="14"/>
  <c r="BY37" i="14"/>
  <c r="CS37" i="14"/>
  <c r="DM37" i="14"/>
  <c r="BJ37" i="14"/>
  <c r="CH37" i="14"/>
  <c r="DB37" i="14"/>
  <c r="DV37" i="14"/>
  <c r="BC37" i="14"/>
  <c r="CQ37" i="14"/>
  <c r="BH37" i="14"/>
  <c r="CV37" i="14"/>
  <c r="CB37" i="14"/>
  <c r="CM37" i="14"/>
  <c r="CR37" i="14"/>
  <c r="AS37" i="14"/>
  <c r="BM37" i="14"/>
  <c r="CG37" i="14"/>
  <c r="DE37" i="14"/>
  <c r="BB37" i="14"/>
  <c r="BV37" i="14"/>
  <c r="CP37" i="14"/>
  <c r="DN37" i="14"/>
  <c r="BS37" i="14"/>
  <c r="DO37" i="14"/>
  <c r="BX37" i="14"/>
  <c r="DT37" i="14"/>
  <c r="CE37" i="14"/>
  <c r="BD37" i="14"/>
  <c r="DC37" i="14"/>
  <c r="CJ37" i="14"/>
  <c r="BI37" i="14"/>
  <c r="CW37" i="14"/>
  <c r="BR37" i="14"/>
  <c r="DF37" i="14"/>
  <c r="BK37" i="14"/>
  <c r="DD37" i="14"/>
  <c r="BQ37" i="14"/>
  <c r="DI37" i="14"/>
  <c r="BZ37" i="14"/>
  <c r="DR37" i="14"/>
  <c r="CI37" i="14"/>
  <c r="AR37" i="14"/>
  <c r="BG37" i="14"/>
  <c r="AW37" i="14"/>
  <c r="CO37" i="14"/>
  <c r="BF37" i="14"/>
  <c r="CX37" i="14"/>
  <c r="DW37" i="14"/>
  <c r="CN37" i="14"/>
  <c r="CU37" i="14"/>
  <c r="BL37" i="14"/>
  <c r="AV37" i="14"/>
  <c r="DU37" i="14"/>
  <c r="CY37" i="14"/>
  <c r="BW37" i="14"/>
  <c r="CL37" i="14"/>
  <c r="BO37" i="14"/>
  <c r="AT37" i="14"/>
  <c r="BP37" i="14"/>
  <c r="CC37" i="14"/>
  <c r="CZ37" i="14"/>
  <c r="AR43" i="14"/>
  <c r="BH43" i="14"/>
  <c r="BX43" i="14"/>
  <c r="CN43" i="14"/>
  <c r="DD43" i="14"/>
  <c r="DT43" i="14"/>
  <c r="AU43" i="14"/>
  <c r="BQ43" i="14"/>
  <c r="CL43" i="14"/>
  <c r="DG43" i="14"/>
  <c r="AY43" i="14"/>
  <c r="BU43" i="14"/>
  <c r="CP43" i="14"/>
  <c r="DK43" i="14"/>
  <c r="BS43" i="14"/>
  <c r="DJ43" i="14"/>
  <c r="CS43" i="14"/>
  <c r="DN43" i="14"/>
  <c r="CX43" i="14"/>
  <c r="DC43" i="14"/>
  <c r="DI43" i="14"/>
  <c r="AZ43" i="14"/>
  <c r="BP43" i="14"/>
  <c r="CF43" i="14"/>
  <c r="CV43" i="14"/>
  <c r="DL43" i="14"/>
  <c r="BF43" i="14"/>
  <c r="CA43" i="14"/>
  <c r="CW43" i="14"/>
  <c r="DR43" i="14"/>
  <c r="BJ43" i="14"/>
  <c r="CE43" i="14"/>
  <c r="DA43" i="14"/>
  <c r="DV43" i="14"/>
  <c r="BL43" i="14"/>
  <c r="CR43" i="14"/>
  <c r="BA43" i="14"/>
  <c r="CQ43" i="14"/>
  <c r="BE43" i="14"/>
  <c r="CU43" i="14"/>
  <c r="CO43" i="14"/>
  <c r="DE43" i="14"/>
  <c r="BY43" i="14"/>
  <c r="CI43" i="14"/>
  <c r="DO43" i="14"/>
  <c r="CM43" i="14"/>
  <c r="BC43" i="14"/>
  <c r="BT43" i="14"/>
  <c r="CZ43" i="14"/>
  <c r="BK43" i="14"/>
  <c r="DB43" i="14"/>
  <c r="BO43" i="14"/>
  <c r="DF43" i="14"/>
  <c r="AX43" i="14"/>
  <c r="CY43" i="14"/>
  <c r="BB43" i="14"/>
  <c r="DS43" i="14"/>
  <c r="CT43" i="14"/>
  <c r="AS43" i="14"/>
  <c r="BD43" i="14"/>
  <c r="CJ43" i="14"/>
  <c r="DP43" i="14"/>
  <c r="CG43" i="14"/>
  <c r="DW43" i="14"/>
  <c r="AT43" i="14"/>
  <c r="CK43" i="14"/>
  <c r="CD43" i="14"/>
  <c r="CC43" i="14"/>
  <c r="BG43" i="14"/>
  <c r="AW43" i="14"/>
  <c r="CH43" i="14"/>
  <c r="CB43" i="14"/>
  <c r="DM43" i="14"/>
  <c r="BI43" i="14"/>
  <c r="BZ43" i="14"/>
  <c r="BN43" i="14"/>
  <c r="DH43" i="14"/>
  <c r="DU43" i="14"/>
  <c r="BM43" i="14"/>
  <c r="BR43" i="14"/>
  <c r="AV43" i="14"/>
  <c r="BV43" i="14"/>
  <c r="DQ43" i="14"/>
  <c r="BW43" i="14"/>
  <c r="AV72" i="14"/>
  <c r="BL72" i="14"/>
  <c r="CB72" i="14"/>
  <c r="CR72" i="14"/>
  <c r="DH72" i="14"/>
  <c r="BA72" i="14"/>
  <c r="BV72" i="14"/>
  <c r="CQ72" i="14"/>
  <c r="DM72" i="14"/>
  <c r="BR72" i="14"/>
  <c r="DI72" i="14"/>
  <c r="BY72" i="14"/>
  <c r="DO72" i="14"/>
  <c r="CH72" i="14"/>
  <c r="BI72" i="14"/>
  <c r="CY72" i="14"/>
  <c r="DV72" i="14"/>
  <c r="BO72" i="14"/>
  <c r="DQ72" i="14"/>
  <c r="BD72" i="14"/>
  <c r="BX72" i="14"/>
  <c r="CV72" i="14"/>
  <c r="DP72" i="14"/>
  <c r="BF72" i="14"/>
  <c r="CG72" i="14"/>
  <c r="DG72" i="14"/>
  <c r="BB72" i="14"/>
  <c r="CX72" i="14"/>
  <c r="AS72" i="14"/>
  <c r="CT72" i="14"/>
  <c r="BW72" i="14"/>
  <c r="CD72" i="14"/>
  <c r="DF72" i="14"/>
  <c r="CU72" i="14"/>
  <c r="CP72" i="14"/>
  <c r="AR72" i="14"/>
  <c r="CJ72" i="14"/>
  <c r="CW72" i="14"/>
  <c r="DW72" i="14"/>
  <c r="CC72" i="14"/>
  <c r="AW72" i="14"/>
  <c r="AX72" i="14"/>
  <c r="CE72" i="14"/>
  <c r="BE72" i="14"/>
  <c r="BH72" i="14"/>
  <c r="CF72" i="14"/>
  <c r="CZ72" i="14"/>
  <c r="DT72" i="14"/>
  <c r="BK72" i="14"/>
  <c r="CL72" i="14"/>
  <c r="DR72" i="14"/>
  <c r="BM72" i="14"/>
  <c r="DS72" i="14"/>
  <c r="BC72" i="14"/>
  <c r="DE72" i="14"/>
  <c r="CS72" i="14"/>
  <c r="CO72" i="14"/>
  <c r="BJ72" i="14"/>
  <c r="BU72" i="14"/>
  <c r="DK72" i="14"/>
  <c r="AZ72" i="14"/>
  <c r="BT72" i="14"/>
  <c r="CN72" i="14"/>
  <c r="DL72" i="14"/>
  <c r="AU72" i="14"/>
  <c r="CA72" i="14"/>
  <c r="DB72" i="14"/>
  <c r="CM72" i="14"/>
  <c r="CI72" i="14"/>
  <c r="BG72" i="14"/>
  <c r="DN72" i="14"/>
  <c r="BS72" i="14"/>
  <c r="DU72" i="14"/>
  <c r="DA72" i="14"/>
  <c r="CK72" i="14"/>
  <c r="BZ72" i="14"/>
  <c r="AY72" i="14"/>
  <c r="BP72" i="14"/>
  <c r="DD72" i="14"/>
  <c r="BQ72" i="14"/>
  <c r="BN72" i="14"/>
  <c r="DC72" i="14"/>
  <c r="DJ72" i="14"/>
  <c r="AT72" i="14"/>
  <c r="AX60" i="14"/>
  <c r="BN60" i="14"/>
  <c r="CD60" i="14"/>
  <c r="CT60" i="14"/>
  <c r="DJ60" i="14"/>
  <c r="BA60" i="14"/>
  <c r="BW60" i="14"/>
  <c r="CR60" i="14"/>
  <c r="DM60" i="14"/>
  <c r="AZ60" i="14"/>
  <c r="CC60" i="14"/>
  <c r="DE60" i="14"/>
  <c r="BP60" i="14"/>
  <c r="DU60" i="14"/>
  <c r="BK60" i="14"/>
  <c r="DP60" i="14"/>
  <c r="BC60" i="14"/>
  <c r="DO60" i="14"/>
  <c r="BD60" i="14"/>
  <c r="DI60" i="14"/>
  <c r="CO60" i="14"/>
  <c r="BT60" i="14"/>
  <c r="CI60" i="14"/>
  <c r="DD60" i="14"/>
  <c r="BB60" i="14"/>
  <c r="BV60" i="14"/>
  <c r="CP60" i="14"/>
  <c r="DN60" i="14"/>
  <c r="AV60" i="14"/>
  <c r="CB60" i="14"/>
  <c r="DC60" i="14"/>
  <c r="BH60" i="14"/>
  <c r="CQ60" i="14"/>
  <c r="CE60" i="14"/>
  <c r="DA60" i="14"/>
  <c r="BX60" i="14"/>
  <c r="CU60" i="14"/>
  <c r="DQ60" i="14"/>
  <c r="AY60" i="14"/>
  <c r="CH60" i="14"/>
  <c r="DV60" i="14"/>
  <c r="CM60" i="14"/>
  <c r="BU60" i="14"/>
  <c r="DG60" i="14"/>
  <c r="DK60" i="14"/>
  <c r="BF60" i="14"/>
  <c r="BZ60" i="14"/>
  <c r="CX60" i="14"/>
  <c r="DR60" i="14"/>
  <c r="BG60" i="14"/>
  <c r="CG60" i="14"/>
  <c r="DH60" i="14"/>
  <c r="BO60" i="14"/>
  <c r="CY60" i="14"/>
  <c r="CS60" i="14"/>
  <c r="AW60" i="14"/>
  <c r="CK60" i="14"/>
  <c r="DW60" i="14"/>
  <c r="BE60" i="14"/>
  <c r="BJ60" i="14"/>
  <c r="CZ60" i="14"/>
  <c r="AT60" i="14"/>
  <c r="BR60" i="14"/>
  <c r="CL60" i="14"/>
  <c r="DF60" i="14"/>
  <c r="BQ60" i="14"/>
  <c r="CW60" i="14"/>
  <c r="AS60" i="14"/>
  <c r="CJ60" i="14"/>
  <c r="DT60" i="14"/>
  <c r="BI60" i="14"/>
  <c r="CN60" i="14"/>
  <c r="AU60" i="14"/>
  <c r="CF60" i="14"/>
  <c r="BM60" i="14"/>
  <c r="CV60" i="14"/>
  <c r="CA60" i="14"/>
  <c r="DB60" i="14"/>
  <c r="BL60" i="14"/>
  <c r="DS60" i="14"/>
  <c r="DL60" i="14"/>
  <c r="BY60" i="14"/>
  <c r="BS60" i="14"/>
  <c r="AR60" i="14"/>
  <c r="AR100" i="14"/>
  <c r="AW100" i="14"/>
  <c r="BM100" i="14"/>
  <c r="CC100" i="14"/>
  <c r="CS100" i="14"/>
  <c r="DI100" i="14"/>
  <c r="AX100" i="14"/>
  <c r="BZ100" i="14"/>
  <c r="DF100" i="14"/>
  <c r="BN100" i="14"/>
  <c r="CT100" i="14"/>
  <c r="AY100" i="14"/>
  <c r="CE100" i="14"/>
  <c r="DK100" i="14"/>
  <c r="CV100" i="14"/>
  <c r="BT100" i="14"/>
  <c r="CZ100" i="14"/>
  <c r="BI100" i="14"/>
  <c r="CG100" i="14"/>
  <c r="DA100" i="14"/>
  <c r="DU100" i="14"/>
  <c r="BF100" i="14"/>
  <c r="CP100" i="14"/>
  <c r="BV100" i="14"/>
  <c r="DJ100" i="14"/>
  <c r="CM100" i="14"/>
  <c r="CF100" i="14"/>
  <c r="AV100" i="14"/>
  <c r="CJ100" i="14"/>
  <c r="DD100" i="14"/>
  <c r="CY100" i="14"/>
  <c r="CQ100" i="14"/>
  <c r="BC100" i="14"/>
  <c r="BA100" i="14"/>
  <c r="BU100" i="14"/>
  <c r="CO100" i="14"/>
  <c r="DM100" i="14"/>
  <c r="BR100" i="14"/>
  <c r="DN100" i="14"/>
  <c r="AT100" i="14"/>
  <c r="CL100" i="14"/>
  <c r="BO100" i="14"/>
  <c r="DC100" i="14"/>
  <c r="AZ100" i="14"/>
  <c r="BL100" i="14"/>
  <c r="DH100" i="14"/>
  <c r="BX100" i="14"/>
  <c r="CI100" i="14"/>
  <c r="CA100" i="14"/>
  <c r="AS100" i="14"/>
  <c r="CK100" i="14"/>
  <c r="CX100" i="14"/>
  <c r="CD100" i="14"/>
  <c r="BG100" i="14"/>
  <c r="BD100" i="14"/>
  <c r="BH100" i="14"/>
  <c r="DO100" i="14"/>
  <c r="BE100" i="14"/>
  <c r="CW100" i="14"/>
  <c r="DV100" i="14"/>
  <c r="DB100" i="14"/>
  <c r="BW100" i="14"/>
  <c r="BP100" i="14"/>
  <c r="CB100" i="14"/>
  <c r="CN100" i="14"/>
  <c r="BK100" i="14"/>
  <c r="DW100" i="14"/>
  <c r="BY100" i="14"/>
  <c r="DQ100" i="14"/>
  <c r="CH100" i="14"/>
  <c r="BB100" i="14"/>
  <c r="DS100" i="14"/>
  <c r="DP100" i="14"/>
  <c r="BS100" i="14"/>
  <c r="DG100" i="14"/>
  <c r="CR100" i="14"/>
  <c r="CU100" i="14"/>
  <c r="AU100" i="14"/>
  <c r="BQ100" i="14"/>
  <c r="DR100" i="14"/>
  <c r="DT100" i="14"/>
  <c r="DE100" i="14"/>
  <c r="BJ100" i="14"/>
  <c r="DL100" i="14"/>
  <c r="BF11" i="14"/>
  <c r="AW11" i="14"/>
  <c r="BP11" i="14"/>
  <c r="CF11" i="14"/>
  <c r="CV11" i="14"/>
  <c r="DL11" i="14"/>
  <c r="AS11" i="14"/>
  <c r="BR11" i="14"/>
  <c r="CM11" i="14"/>
  <c r="DI11" i="14"/>
  <c r="AU11" i="14"/>
  <c r="BZ11" i="14"/>
  <c r="DB11" i="14"/>
  <c r="AV11" i="14"/>
  <c r="CA11" i="14"/>
  <c r="DE11" i="14"/>
  <c r="CD11" i="14"/>
  <c r="CL11" i="14"/>
  <c r="BI11" i="14"/>
  <c r="BQ11" i="14"/>
  <c r="DW11" i="14"/>
  <c r="DG11" i="14"/>
  <c r="BL11" i="14"/>
  <c r="CJ11" i="14"/>
  <c r="DD11" i="14"/>
  <c r="AZ11" i="14"/>
  <c r="CC11" i="14"/>
  <c r="DC11" i="14"/>
  <c r="BD11" i="14"/>
  <c r="CO11" i="14"/>
  <c r="DU11" i="14"/>
  <c r="BE11" i="14"/>
  <c r="CP11" i="14"/>
  <c r="DV11" i="14"/>
  <c r="CQ11" i="14"/>
  <c r="BJ11" i="14"/>
  <c r="CT11" i="14"/>
  <c r="CY11" i="14"/>
  <c r="AX11" i="14"/>
  <c r="BX11" i="14"/>
  <c r="CR11" i="14"/>
  <c r="BM11" i="14"/>
  <c r="DJ11" i="14"/>
  <c r="DK11" i="14"/>
  <c r="AY11" i="14"/>
  <c r="DA11" i="14"/>
  <c r="BV11" i="14"/>
  <c r="AT11" i="14"/>
  <c r="AR11" i="14"/>
  <c r="BT11" i="14"/>
  <c r="CN11" i="14"/>
  <c r="DH11" i="14"/>
  <c r="BG11" i="14"/>
  <c r="CH11" i="14"/>
  <c r="BK11" i="14"/>
  <c r="CU11" i="14"/>
  <c r="BN11" i="14"/>
  <c r="CW11" i="14"/>
  <c r="DF11" i="14"/>
  <c r="BY11" i="14"/>
  <c r="CK11" i="14"/>
  <c r="DS11" i="14"/>
  <c r="BB11" i="14"/>
  <c r="BH11" i="14"/>
  <c r="CB11" i="14"/>
  <c r="CZ11" i="14"/>
  <c r="DT11" i="14"/>
  <c r="BW11" i="14"/>
  <c r="CX11" i="14"/>
  <c r="CG11" i="14"/>
  <c r="DO11" i="14"/>
  <c r="CI11" i="14"/>
  <c r="DQ11" i="14"/>
  <c r="BO11" i="14"/>
  <c r="DN11" i="14"/>
  <c r="BA11" i="14"/>
  <c r="BC11" i="14"/>
  <c r="DP11" i="14"/>
  <c r="CS11" i="14"/>
  <c r="BS11" i="14"/>
  <c r="BU11" i="14"/>
  <c r="DR11" i="14"/>
  <c r="DM11" i="14"/>
  <c r="CE11" i="14"/>
  <c r="AV103" i="14"/>
  <c r="BL103" i="14"/>
  <c r="CB103" i="14"/>
  <c r="CR103" i="14"/>
  <c r="DH103" i="14"/>
  <c r="BU103" i="14"/>
  <c r="DA103" i="14"/>
  <c r="BA103" i="14"/>
  <c r="CG103" i="14"/>
  <c r="DM103" i="14"/>
  <c r="BJ103" i="14"/>
  <c r="CP103" i="14"/>
  <c r="DV103" i="14"/>
  <c r="BS103" i="14"/>
  <c r="BW103" i="14"/>
  <c r="DC103" i="14"/>
  <c r="CQ103" i="14"/>
  <c r="CT103" i="14"/>
  <c r="BF103" i="14"/>
  <c r="BV103" i="14"/>
  <c r="AZ103" i="14"/>
  <c r="BP103" i="14"/>
  <c r="CF103" i="14"/>
  <c r="CV103" i="14"/>
  <c r="DL103" i="14"/>
  <c r="AW103" i="14"/>
  <c r="CC103" i="14"/>
  <c r="DI103" i="14"/>
  <c r="BI103" i="14"/>
  <c r="CO103" i="14"/>
  <c r="DU103" i="14"/>
  <c r="BR103" i="14"/>
  <c r="CX103" i="14"/>
  <c r="CI103" i="14"/>
  <c r="AY103" i="14"/>
  <c r="CE103" i="14"/>
  <c r="DK103" i="14"/>
  <c r="AU103" i="14"/>
  <c r="DG103" i="14"/>
  <c r="DW103" i="14"/>
  <c r="DR103" i="14"/>
  <c r="DB103" i="14"/>
  <c r="CL103" i="14"/>
  <c r="AR103" i="14"/>
  <c r="BH103" i="14"/>
  <c r="BX103" i="14"/>
  <c r="CN103" i="14"/>
  <c r="DD103" i="14"/>
  <c r="DT103" i="14"/>
  <c r="BM103" i="14"/>
  <c r="CS103" i="14"/>
  <c r="AS103" i="14"/>
  <c r="BY103" i="14"/>
  <c r="DE103" i="14"/>
  <c r="BB103" i="14"/>
  <c r="CH103" i="14"/>
  <c r="DN103" i="14"/>
  <c r="BC103" i="14"/>
  <c r="DO103" i="14"/>
  <c r="BO103" i="14"/>
  <c r="CU103" i="14"/>
  <c r="CA103" i="14"/>
  <c r="BN103" i="14"/>
  <c r="DJ103" i="14"/>
  <c r="CD103" i="14"/>
  <c r="CZ103" i="14"/>
  <c r="CK103" i="14"/>
  <c r="CW103" i="14"/>
  <c r="DF103" i="14"/>
  <c r="BG103" i="14"/>
  <c r="BD103" i="14"/>
  <c r="DP103" i="14"/>
  <c r="DQ103" i="14"/>
  <c r="CM103" i="14"/>
  <c r="AX103" i="14"/>
  <c r="CJ103" i="14"/>
  <c r="BE103" i="14"/>
  <c r="BQ103" i="14"/>
  <c r="BZ103" i="14"/>
  <c r="BK103" i="14"/>
  <c r="AT103" i="14"/>
  <c r="BT103" i="14"/>
  <c r="CY103" i="14"/>
  <c r="DS103" i="14"/>
  <c r="AU99" i="14"/>
  <c r="BK99" i="14"/>
  <c r="CA99" i="14"/>
  <c r="CQ99" i="14"/>
  <c r="DG99" i="14"/>
  <c r="DW99" i="14"/>
  <c r="AT99" i="14"/>
  <c r="BP99" i="14"/>
  <c r="CK99" i="14"/>
  <c r="DF99" i="14"/>
  <c r="BF99" i="14"/>
  <c r="CR99" i="14"/>
  <c r="BQ99" i="14"/>
  <c r="DH99" i="14"/>
  <c r="BX99" i="14"/>
  <c r="DN99" i="14"/>
  <c r="CJ99" i="14"/>
  <c r="AX99" i="14"/>
  <c r="CO99" i="14"/>
  <c r="CT99" i="14"/>
  <c r="BR99" i="14"/>
  <c r="CX99" i="14"/>
  <c r="CN99" i="14"/>
  <c r="BG99" i="14"/>
  <c r="BW99" i="14"/>
  <c r="CM99" i="14"/>
  <c r="DC99" i="14"/>
  <c r="DS99" i="14"/>
  <c r="BJ99" i="14"/>
  <c r="CF99" i="14"/>
  <c r="DA99" i="14"/>
  <c r="DV99" i="14"/>
  <c r="CG99" i="14"/>
  <c r="BA99" i="14"/>
  <c r="CW99" i="14"/>
  <c r="BM99" i="14"/>
  <c r="DD99" i="14"/>
  <c r="BN99" i="14"/>
  <c r="BS99" i="14"/>
  <c r="CY99" i="14"/>
  <c r="BE99" i="14"/>
  <c r="CV99" i="14"/>
  <c r="DM99" i="14"/>
  <c r="CL99" i="14"/>
  <c r="BB99" i="14"/>
  <c r="AS99" i="14"/>
  <c r="BI99" i="14"/>
  <c r="DJ99" i="14"/>
  <c r="BY99" i="14"/>
  <c r="DI99" i="14"/>
  <c r="CC99" i="14"/>
  <c r="AY99" i="14"/>
  <c r="CE99" i="14"/>
  <c r="DK99" i="14"/>
  <c r="BU99" i="14"/>
  <c r="DL99" i="14"/>
  <c r="BL99" i="14"/>
  <c r="DR99" i="14"/>
  <c r="CH99" i="14"/>
  <c r="BT99" i="14"/>
  <c r="DU99" i="14"/>
  <c r="DE99" i="14"/>
  <c r="AW99" i="14"/>
  <c r="DT99" i="14"/>
  <c r="BO99" i="14"/>
  <c r="CU99" i="14"/>
  <c r="AZ99" i="14"/>
  <c r="CP99" i="14"/>
  <c r="DB99" i="14"/>
  <c r="CB99" i="14"/>
  <c r="AR99" i="14"/>
  <c r="CZ99" i="14"/>
  <c r="BD99" i="14"/>
  <c r="DO99" i="14"/>
  <c r="BV99" i="14"/>
  <c r="AV99" i="14"/>
  <c r="CD99" i="14"/>
  <c r="BH99" i="14"/>
  <c r="BC99" i="14"/>
  <c r="BZ99" i="14"/>
  <c r="DQ99" i="14"/>
  <c r="CS99" i="14"/>
  <c r="CI99" i="14"/>
  <c r="DP99" i="14"/>
  <c r="AV92" i="14"/>
  <c r="BL92" i="14"/>
  <c r="CB92" i="14"/>
  <c r="CR92" i="14"/>
  <c r="DH92" i="14"/>
  <c r="BA92" i="14"/>
  <c r="BV92" i="14"/>
  <c r="CQ92" i="14"/>
  <c r="DM92" i="14"/>
  <c r="BG92" i="14"/>
  <c r="CX92" i="14"/>
  <c r="BW92" i="14"/>
  <c r="DS92" i="14"/>
  <c r="AS92" i="14"/>
  <c r="CI92" i="14"/>
  <c r="CU92" i="14"/>
  <c r="BU92" i="14"/>
  <c r="DK92" i="14"/>
  <c r="BE92" i="14"/>
  <c r="CO92" i="14"/>
  <c r="BI92" i="14"/>
  <c r="AR92" i="14"/>
  <c r="BP92" i="14"/>
  <c r="CJ92" i="14"/>
  <c r="DD92" i="14"/>
  <c r="BQ92" i="14"/>
  <c r="CW92" i="14"/>
  <c r="DW92" i="14"/>
  <c r="AW92" i="14"/>
  <c r="DC92" i="14"/>
  <c r="BB92" i="14"/>
  <c r="DI92" i="14"/>
  <c r="BC92" i="14"/>
  <c r="DE92" i="14"/>
  <c r="BZ92" i="14"/>
  <c r="CP92" i="14"/>
  <c r="AT92" i="14"/>
  <c r="BS92" i="14"/>
  <c r="BD92" i="14"/>
  <c r="BX92" i="14"/>
  <c r="CV92" i="14"/>
  <c r="DP92" i="14"/>
  <c r="BF92" i="14"/>
  <c r="CG92" i="14"/>
  <c r="DG92" i="14"/>
  <c r="CC92" i="14"/>
  <c r="BY92" i="14"/>
  <c r="BJ92" i="14"/>
  <c r="DF92" i="14"/>
  <c r="AZ92" i="14"/>
  <c r="BT92" i="14"/>
  <c r="CN92" i="14"/>
  <c r="DL92" i="14"/>
  <c r="AU92" i="14"/>
  <c r="CA92" i="14"/>
  <c r="DB92" i="14"/>
  <c r="BR92" i="14"/>
  <c r="DN92" i="14"/>
  <c r="BM92" i="14"/>
  <c r="BN92" i="14"/>
  <c r="DO92" i="14"/>
  <c r="DQ92" i="14"/>
  <c r="AY92" i="14"/>
  <c r="DA92" i="14"/>
  <c r="CK92" i="14"/>
  <c r="CD92" i="14"/>
  <c r="DJ92" i="14"/>
  <c r="DU92" i="14"/>
  <c r="BH92" i="14"/>
  <c r="CF92" i="14"/>
  <c r="CZ92" i="14"/>
  <c r="DT92" i="14"/>
  <c r="BK92" i="14"/>
  <c r="CL92" i="14"/>
  <c r="DR92" i="14"/>
  <c r="CM92" i="14"/>
  <c r="CS92" i="14"/>
  <c r="CT92" i="14"/>
  <c r="BO92" i="14"/>
  <c r="CE92" i="14"/>
  <c r="AX92" i="14"/>
  <c r="CY92" i="14"/>
  <c r="CH92" i="14"/>
  <c r="DV92" i="14"/>
  <c r="BG85" i="14"/>
  <c r="BW85" i="14"/>
  <c r="CM85" i="14"/>
  <c r="DC85" i="14"/>
  <c r="DS85" i="14"/>
  <c r="AS85" i="14"/>
  <c r="BN85" i="14"/>
  <c r="CJ85" i="14"/>
  <c r="DE85" i="14"/>
  <c r="AT85" i="14"/>
  <c r="CF85" i="14"/>
  <c r="DV85" i="14"/>
  <c r="AV85" i="14"/>
  <c r="CG85" i="14"/>
  <c r="BJ85" i="14"/>
  <c r="DF85" i="14"/>
  <c r="CB85" i="14"/>
  <c r="DR85" i="14"/>
  <c r="BX85" i="14"/>
  <c r="DT85" i="14"/>
  <c r="CN85" i="14"/>
  <c r="BM85" i="14"/>
  <c r="AU85" i="14"/>
  <c r="BK85" i="14"/>
  <c r="CA85" i="14"/>
  <c r="CQ85" i="14"/>
  <c r="DG85" i="14"/>
  <c r="DW85" i="14"/>
  <c r="AX85" i="14"/>
  <c r="BT85" i="14"/>
  <c r="CO85" i="14"/>
  <c r="DJ85" i="14"/>
  <c r="BE85" i="14"/>
  <c r="CP85" i="14"/>
  <c r="BA85" i="14"/>
  <c r="CR85" i="14"/>
  <c r="BU85" i="14"/>
  <c r="DQ85" i="14"/>
  <c r="CL85" i="14"/>
  <c r="CS85" i="14"/>
  <c r="BH85" i="14"/>
  <c r="DI85" i="14"/>
  <c r="CH85" i="14"/>
  <c r="BC85" i="14"/>
  <c r="BS85" i="14"/>
  <c r="CI85" i="14"/>
  <c r="CY85" i="14"/>
  <c r="DO85" i="14"/>
  <c r="BI85" i="14"/>
  <c r="CD85" i="14"/>
  <c r="CZ85" i="14"/>
  <c r="DU85" i="14"/>
  <c r="BZ85" i="14"/>
  <c r="DL85" i="14"/>
  <c r="BV85" i="14"/>
  <c r="DM85" i="14"/>
  <c r="AZ85" i="14"/>
  <c r="CV85" i="14"/>
  <c r="BQ85" i="14"/>
  <c r="DH85" i="14"/>
  <c r="BB85" i="14"/>
  <c r="CX85" i="14"/>
  <c r="BR85" i="14"/>
  <c r="CU85" i="14"/>
  <c r="BD85" i="14"/>
  <c r="BL85" i="14"/>
  <c r="DN85" i="14"/>
  <c r="DD85" i="14"/>
  <c r="CT85" i="14"/>
  <c r="DA85" i="14"/>
  <c r="AW85" i="14"/>
  <c r="AY85" i="14"/>
  <c r="DK85" i="14"/>
  <c r="BY85" i="14"/>
  <c r="BP85" i="14"/>
  <c r="DB85" i="14"/>
  <c r="BF85" i="14"/>
  <c r="CC85" i="14"/>
  <c r="CE85" i="14"/>
  <c r="DP85" i="14"/>
  <c r="CK85" i="14"/>
  <c r="AR85" i="14"/>
  <c r="BO85" i="14"/>
  <c r="CW85" i="14"/>
  <c r="BE19" i="14"/>
  <c r="BU19" i="14"/>
  <c r="CK19" i="14"/>
  <c r="DA19" i="14"/>
  <c r="DQ19" i="14"/>
  <c r="AV19" i="14"/>
  <c r="BR19" i="14"/>
  <c r="CM19" i="14"/>
  <c r="DH19" i="14"/>
  <c r="AR19" i="14"/>
  <c r="BN19" i="14"/>
  <c r="CI19" i="14"/>
  <c r="DD19" i="14"/>
  <c r="BO19" i="14"/>
  <c r="DF19" i="14"/>
  <c r="AY19" i="14"/>
  <c r="DB19" i="14"/>
  <c r="AZ19" i="14"/>
  <c r="DG19" i="14"/>
  <c r="CF19" i="14"/>
  <c r="BV19" i="14"/>
  <c r="DW19" i="14"/>
  <c r="BJ19" i="14"/>
  <c r="AW19" i="14"/>
  <c r="BQ19" i="14"/>
  <c r="CO19" i="14"/>
  <c r="DI19" i="14"/>
  <c r="BB19" i="14"/>
  <c r="CB19" i="14"/>
  <c r="DC19" i="14"/>
  <c r="BC19" i="14"/>
  <c r="CD19" i="14"/>
  <c r="DJ19" i="14"/>
  <c r="AT19" i="14"/>
  <c r="CU19" i="14"/>
  <c r="BK19" i="14"/>
  <c r="CQ19" i="14"/>
  <c r="DK19" i="14"/>
  <c r="BI19" i="14"/>
  <c r="CC19" i="14"/>
  <c r="CW19" i="14"/>
  <c r="DU19" i="14"/>
  <c r="BL19" i="14"/>
  <c r="CR19" i="14"/>
  <c r="DS19" i="14"/>
  <c r="BS19" i="14"/>
  <c r="CT19" i="14"/>
  <c r="DT19" i="14"/>
  <c r="BZ19" i="14"/>
  <c r="CP19" i="14"/>
  <c r="BP19" i="14"/>
  <c r="AU19" i="14"/>
  <c r="DL19" i="14"/>
  <c r="BA19" i="14"/>
  <c r="CS19" i="14"/>
  <c r="CH19" i="14"/>
  <c r="CN19" i="14"/>
  <c r="BD19" i="14"/>
  <c r="CA19" i="14"/>
  <c r="DV19" i="14"/>
  <c r="BT19" i="14"/>
  <c r="BM19" i="14"/>
  <c r="DE19" i="14"/>
  <c r="CX19" i="14"/>
  <c r="AX19" i="14"/>
  <c r="CY19" i="14"/>
  <c r="CJ19" i="14"/>
  <c r="DR19" i="14"/>
  <c r="BF19" i="14"/>
  <c r="CL19" i="14"/>
  <c r="AS19" i="14"/>
  <c r="CG19" i="14"/>
  <c r="BW19" i="14"/>
  <c r="BX19" i="14"/>
  <c r="CE19" i="14"/>
  <c r="CZ19" i="14"/>
  <c r="BY19" i="14"/>
  <c r="BH19" i="14"/>
  <c r="BG19" i="14"/>
  <c r="DP19" i="14"/>
  <c r="DM19" i="14"/>
  <c r="DO19" i="14"/>
  <c r="CV19" i="14"/>
  <c r="DN19" i="14"/>
  <c r="AU81" i="14"/>
  <c r="BK81" i="14"/>
  <c r="CA81" i="14"/>
  <c r="CQ81" i="14"/>
  <c r="DG81" i="14"/>
  <c r="DW81" i="14"/>
  <c r="AT81" i="14"/>
  <c r="BP81" i="14"/>
  <c r="CK81" i="14"/>
  <c r="DF81" i="14"/>
  <c r="BF81" i="14"/>
  <c r="CR81" i="14"/>
  <c r="BM81" i="14"/>
  <c r="DD81" i="14"/>
  <c r="CB81" i="14"/>
  <c r="DR81" i="14"/>
  <c r="AW81" i="14"/>
  <c r="CN81" i="14"/>
  <c r="CZ81" i="14"/>
  <c r="BN81" i="14"/>
  <c r="DP81" i="14"/>
  <c r="BT81" i="14"/>
  <c r="BG81" i="14"/>
  <c r="CE81" i="14"/>
  <c r="CY81" i="14"/>
  <c r="DS81" i="14"/>
  <c r="BE81" i="14"/>
  <c r="CF81" i="14"/>
  <c r="DL81" i="14"/>
  <c r="CG81" i="14"/>
  <c r="CH81" i="14"/>
  <c r="CL81" i="14"/>
  <c r="CC81" i="14"/>
  <c r="DJ81" i="14"/>
  <c r="AY81" i="14"/>
  <c r="BS81" i="14"/>
  <c r="CM81" i="14"/>
  <c r="DK81" i="14"/>
  <c r="BU81" i="14"/>
  <c r="CV81" i="14"/>
  <c r="DV81" i="14"/>
  <c r="BL81" i="14"/>
  <c r="DM81" i="14"/>
  <c r="BB81" i="14"/>
  <c r="DN81" i="14"/>
  <c r="BA81" i="14"/>
  <c r="DH81" i="14"/>
  <c r="BH81" i="14"/>
  <c r="DI81" i="14"/>
  <c r="CD81" i="14"/>
  <c r="CJ81" i="14"/>
  <c r="BY81" i="14"/>
  <c r="AX81" i="14"/>
  <c r="CI81" i="14"/>
  <c r="BJ81" i="14"/>
  <c r="DQ81" i="14"/>
  <c r="DB81" i="14"/>
  <c r="CS81" i="14"/>
  <c r="CW81" i="14"/>
  <c r="CX81" i="14"/>
  <c r="AS81" i="14"/>
  <c r="CO81" i="14"/>
  <c r="BC81" i="14"/>
  <c r="CU81" i="14"/>
  <c r="BZ81" i="14"/>
  <c r="DT81" i="14"/>
  <c r="DE81" i="14"/>
  <c r="BW81" i="14"/>
  <c r="DO81" i="14"/>
  <c r="AZ81" i="14"/>
  <c r="DA81" i="14"/>
  <c r="BV81" i="14"/>
  <c r="BX81" i="14"/>
  <c r="BQ81" i="14"/>
  <c r="BR81" i="14"/>
  <c r="DU81" i="14"/>
  <c r="CT81" i="14"/>
  <c r="CP81" i="14"/>
  <c r="AR81" i="14"/>
  <c r="BD81" i="14"/>
  <c r="BO81" i="14"/>
  <c r="AV81" i="14"/>
  <c r="BI81" i="14"/>
  <c r="DC81" i="14"/>
  <c r="AV96" i="14"/>
  <c r="BL96" i="14"/>
  <c r="CB96" i="14"/>
  <c r="CR96" i="14"/>
  <c r="DH96" i="14"/>
  <c r="AY96" i="14"/>
  <c r="BU96" i="14"/>
  <c r="CP96" i="14"/>
  <c r="DK96" i="14"/>
  <c r="BF96" i="14"/>
  <c r="CW96" i="14"/>
  <c r="BV96" i="14"/>
  <c r="DM96" i="14"/>
  <c r="CC96" i="14"/>
  <c r="DS96" i="14"/>
  <c r="CO96" i="14"/>
  <c r="BY96" i="14"/>
  <c r="DO96" i="14"/>
  <c r="CD96" i="14"/>
  <c r="CH96" i="14"/>
  <c r="BB96" i="14"/>
  <c r="AZ96" i="14"/>
  <c r="BT96" i="14"/>
  <c r="CN96" i="14"/>
  <c r="DL96" i="14"/>
  <c r="AT96" i="14"/>
  <c r="BZ96" i="14"/>
  <c r="DA96" i="14"/>
  <c r="BQ96" i="14"/>
  <c r="DR96" i="14"/>
  <c r="BK96" i="14"/>
  <c r="DW96" i="14"/>
  <c r="BG96" i="14"/>
  <c r="DI96" i="14"/>
  <c r="DJ96" i="14"/>
  <c r="BC96" i="14"/>
  <c r="DE96" i="14"/>
  <c r="CY96" i="14"/>
  <c r="BW96" i="14"/>
  <c r="DC96" i="14"/>
  <c r="BH96" i="14"/>
  <c r="CF96" i="14"/>
  <c r="CZ96" i="14"/>
  <c r="DT96" i="14"/>
  <c r="BJ96" i="14"/>
  <c r="CK96" i="14"/>
  <c r="DQ96" i="14"/>
  <c r="CL96" i="14"/>
  <c r="CQ96" i="14"/>
  <c r="CM96" i="14"/>
  <c r="AX96" i="14"/>
  <c r="CI96" i="14"/>
  <c r="CS96" i="14"/>
  <c r="DN96" i="14"/>
  <c r="BD96" i="14"/>
  <c r="CV96" i="14"/>
  <c r="CE96" i="14"/>
  <c r="BN96" i="14"/>
  <c r="DU96" i="14"/>
  <c r="BP96" i="14"/>
  <c r="DD96" i="14"/>
  <c r="CU96" i="14"/>
  <c r="AU96" i="14"/>
  <c r="BA96" i="14"/>
  <c r="AW96" i="14"/>
  <c r="BS96" i="14"/>
  <c r="CT96" i="14"/>
  <c r="BM96" i="14"/>
  <c r="AR96" i="14"/>
  <c r="CJ96" i="14"/>
  <c r="BO96" i="14"/>
  <c r="DV96" i="14"/>
  <c r="DG96" i="14"/>
  <c r="DB96" i="14"/>
  <c r="CX96" i="14"/>
  <c r="AS96" i="14"/>
  <c r="BI96" i="14"/>
  <c r="BE96" i="14"/>
  <c r="BR96" i="14"/>
  <c r="CA96" i="14"/>
  <c r="DF96" i="14"/>
  <c r="BX96" i="14"/>
  <c r="DP96" i="14"/>
  <c r="CG96" i="14"/>
  <c r="C9" i="12"/>
  <c r="D9" i="12"/>
  <c r="E9" i="12"/>
  <c r="F9" i="12"/>
  <c r="G9" i="12"/>
  <c r="H9" i="12"/>
  <c r="I9" i="12"/>
  <c r="J9" i="12"/>
  <c r="K9" i="12"/>
  <c r="L9" i="12"/>
  <c r="M9" i="12"/>
  <c r="N9" i="12"/>
  <c r="O9" i="12"/>
  <c r="P9" i="12"/>
  <c r="Q9" i="12"/>
  <c r="R9" i="12"/>
  <c r="S9" i="12"/>
  <c r="T9" i="12"/>
  <c r="U9" i="12"/>
  <c r="V9" i="12"/>
  <c r="W9" i="12"/>
  <c r="X9" i="12"/>
  <c r="Y9" i="12"/>
  <c r="Z9" i="12"/>
  <c r="C10" i="12"/>
  <c r="D10" i="12"/>
  <c r="E10" i="12"/>
  <c r="F10" i="12"/>
  <c r="G10" i="12"/>
  <c r="H10" i="12"/>
  <c r="I10" i="12"/>
  <c r="J10" i="12"/>
  <c r="K10" i="12"/>
  <c r="L10" i="12"/>
  <c r="M10" i="12"/>
  <c r="N10" i="12"/>
  <c r="O10" i="12"/>
  <c r="P10" i="12"/>
  <c r="Q10" i="12"/>
  <c r="R10" i="12"/>
  <c r="S10" i="12"/>
  <c r="T10" i="12"/>
  <c r="U10" i="12"/>
  <c r="V10" i="12"/>
  <c r="W10" i="12"/>
  <c r="X10" i="12"/>
  <c r="Y10" i="12"/>
  <c r="Z10" i="12"/>
  <c r="B9" i="12"/>
  <c r="B10" i="12"/>
  <c r="I22" i="8" l="1"/>
  <c r="AF35" i="8"/>
  <c r="AF86" i="8"/>
  <c r="AG35" i="8"/>
  <c r="AG86" i="8"/>
  <c r="AB35" i="8"/>
  <c r="AB86" i="8"/>
  <c r="Q35" i="8"/>
  <c r="Q86" i="8"/>
  <c r="S35" i="8"/>
  <c r="S86" i="8"/>
  <c r="AO35" i="8"/>
  <c r="AO86" i="8"/>
  <c r="AE35" i="8"/>
  <c r="AE86" i="8"/>
  <c r="L35" i="8"/>
  <c r="L86" i="8"/>
  <c r="P35" i="8"/>
  <c r="P86" i="8"/>
  <c r="AM35" i="8"/>
  <c r="AM86" i="8"/>
  <c r="X35" i="8"/>
  <c r="X86" i="8"/>
  <c r="N35" i="8"/>
  <c r="N86" i="8"/>
  <c r="T35" i="8"/>
  <c r="T86" i="8"/>
  <c r="M35" i="8"/>
  <c r="M86" i="8"/>
  <c r="O35" i="8"/>
  <c r="O86" i="8"/>
  <c r="AD35" i="8"/>
  <c r="AD86" i="8"/>
  <c r="AQ35" i="8"/>
  <c r="AQ86" i="8"/>
  <c r="AC35" i="8"/>
  <c r="AC86" i="8"/>
  <c r="W35" i="8"/>
  <c r="W86" i="8"/>
  <c r="Y35" i="8"/>
  <c r="Y86" i="8"/>
  <c r="Z35" i="8"/>
  <c r="Z86" i="8"/>
  <c r="R35" i="8"/>
  <c r="R86" i="8"/>
  <c r="AP35" i="8"/>
  <c r="AP86" i="8"/>
  <c r="V35" i="8"/>
  <c r="V86" i="8"/>
  <c r="AH35" i="8"/>
  <c r="AH86" i="8"/>
  <c r="AA35" i="8"/>
  <c r="AA86" i="8"/>
  <c r="AR35" i="8"/>
  <c r="AR86" i="8"/>
  <c r="AJ35" i="8"/>
  <c r="AJ86" i="8"/>
  <c r="K35" i="8"/>
  <c r="K86" i="8"/>
  <c r="AS35" i="8"/>
  <c r="AS86" i="8"/>
  <c r="AI35" i="8"/>
  <c r="AI86" i="8"/>
  <c r="AL35" i="8"/>
  <c r="AL86" i="8"/>
  <c r="U35" i="8"/>
  <c r="U86" i="8"/>
  <c r="AN35" i="8"/>
  <c r="AN86" i="8"/>
  <c r="AK35" i="8"/>
  <c r="AK86" i="8"/>
  <c r="H26" i="8"/>
  <c r="H152" i="4"/>
  <c r="I152" i="4" s="1"/>
  <c r="J152" i="4"/>
  <c r="K152" i="4" s="1"/>
  <c r="L152" i="4"/>
  <c r="M152" i="4" s="1"/>
  <c r="H153" i="4"/>
  <c r="I153" i="4" s="1"/>
  <c r="J153" i="4"/>
  <c r="K153" i="4" s="1"/>
  <c r="L153" i="4"/>
  <c r="M153" i="4" s="1"/>
  <c r="H154" i="4"/>
  <c r="I154" i="4" s="1"/>
  <c r="J154" i="4"/>
  <c r="K154" i="4" s="1"/>
  <c r="L154" i="4"/>
  <c r="M154" i="4" s="1"/>
  <c r="H155" i="4"/>
  <c r="I155" i="4" s="1"/>
  <c r="J155" i="4"/>
  <c r="K155" i="4" s="1"/>
  <c r="L155" i="4"/>
  <c r="M155" i="4" s="1"/>
  <c r="H156" i="4"/>
  <c r="I156" i="4" s="1"/>
  <c r="J156" i="4"/>
  <c r="K156" i="4" s="1"/>
  <c r="L156" i="4"/>
  <c r="M156" i="4" s="1"/>
  <c r="H157" i="4"/>
  <c r="I157" i="4" s="1"/>
  <c r="J157" i="4"/>
  <c r="K157" i="4" s="1"/>
  <c r="L157" i="4"/>
  <c r="M157" i="4" s="1"/>
  <c r="H158" i="4"/>
  <c r="I158" i="4" s="1"/>
  <c r="J158" i="4"/>
  <c r="K158" i="4" s="1"/>
  <c r="L158" i="4"/>
  <c r="M158" i="4" s="1"/>
  <c r="H159" i="4"/>
  <c r="I159" i="4" s="1"/>
  <c r="J159" i="4"/>
  <c r="K159" i="4" s="1"/>
  <c r="L159" i="4"/>
  <c r="M159" i="4" s="1"/>
  <c r="H160" i="4"/>
  <c r="I160" i="4" s="1"/>
  <c r="J160" i="4"/>
  <c r="K160" i="4" s="1"/>
  <c r="L160" i="4"/>
  <c r="M160" i="4" s="1"/>
  <c r="H161" i="4"/>
  <c r="I161" i="4" s="1"/>
  <c r="J161" i="4"/>
  <c r="K161" i="4" s="1"/>
  <c r="L161" i="4"/>
  <c r="M161" i="4" s="1"/>
  <c r="H162" i="4"/>
  <c r="I162" i="4" s="1"/>
  <c r="J162" i="4"/>
  <c r="K162" i="4" s="1"/>
  <c r="L162" i="4"/>
  <c r="M162" i="4" s="1"/>
  <c r="H163" i="4"/>
  <c r="I163" i="4" s="1"/>
  <c r="J163" i="4"/>
  <c r="K163" i="4" s="1"/>
  <c r="L163" i="4"/>
  <c r="M163" i="4" s="1"/>
  <c r="H164" i="4"/>
  <c r="I164" i="4" s="1"/>
  <c r="J164" i="4"/>
  <c r="K164" i="4" s="1"/>
  <c r="L164" i="4"/>
  <c r="M164" i="4" s="1"/>
  <c r="H165" i="4"/>
  <c r="I165" i="4" s="1"/>
  <c r="J165" i="4"/>
  <c r="K165" i="4" s="1"/>
  <c r="L165" i="4"/>
  <c r="M165" i="4" s="1"/>
  <c r="H166" i="4"/>
  <c r="I166" i="4" s="1"/>
  <c r="J166" i="4"/>
  <c r="K166" i="4" s="1"/>
  <c r="L166" i="4"/>
  <c r="M166" i="4" s="1"/>
  <c r="H167" i="4"/>
  <c r="I167" i="4"/>
  <c r="J167" i="4"/>
  <c r="K167" i="4" s="1"/>
  <c r="L167" i="4"/>
  <c r="M167" i="4" s="1"/>
  <c r="H168" i="4"/>
  <c r="I168" i="4" s="1"/>
  <c r="J168" i="4"/>
  <c r="K168" i="4" s="1"/>
  <c r="L168" i="4"/>
  <c r="M168" i="4" s="1"/>
  <c r="H169" i="4"/>
  <c r="I169" i="4" s="1"/>
  <c r="J169" i="4"/>
  <c r="K169" i="4" s="1"/>
  <c r="L169" i="4"/>
  <c r="M169" i="4" s="1"/>
  <c r="H170" i="4"/>
  <c r="I170" i="4" s="1"/>
  <c r="J170" i="4"/>
  <c r="K170" i="4" s="1"/>
  <c r="L170" i="4"/>
  <c r="M170" i="4" s="1"/>
  <c r="H171" i="4"/>
  <c r="I171" i="4" s="1"/>
  <c r="J171" i="4"/>
  <c r="K171" i="4" s="1"/>
  <c r="L171" i="4"/>
  <c r="M171" i="4" s="1"/>
  <c r="H172" i="4"/>
  <c r="I172" i="4" s="1"/>
  <c r="J172" i="4"/>
  <c r="K172" i="4" s="1"/>
  <c r="L172" i="4"/>
  <c r="M172" i="4" s="1"/>
  <c r="H173" i="4"/>
  <c r="I173" i="4" s="1"/>
  <c r="J173" i="4"/>
  <c r="K173" i="4" s="1"/>
  <c r="L173" i="4"/>
  <c r="M173" i="4" s="1"/>
  <c r="H174" i="4"/>
  <c r="I174" i="4" s="1"/>
  <c r="J174" i="4"/>
  <c r="K174" i="4" s="1"/>
  <c r="L174" i="4"/>
  <c r="M174" i="4" s="1"/>
  <c r="J175" i="4"/>
  <c r="K175" i="4" s="1"/>
  <c r="H176" i="4"/>
  <c r="I176" i="4" s="1"/>
  <c r="J176" i="4"/>
  <c r="K176" i="4" s="1"/>
  <c r="L176" i="4"/>
  <c r="M176" i="4" s="1"/>
  <c r="H177" i="4"/>
  <c r="I177" i="4" s="1"/>
  <c r="J177" i="4"/>
  <c r="K177" i="4" s="1"/>
  <c r="L177" i="4"/>
  <c r="M177" i="4" s="1"/>
  <c r="H178" i="4"/>
  <c r="I178" i="4" s="1"/>
  <c r="J178" i="4"/>
  <c r="K178" i="4" s="1"/>
  <c r="L178" i="4"/>
  <c r="M178" i="4" s="1"/>
  <c r="E152" i="4"/>
  <c r="F152" i="4" s="1"/>
  <c r="E153" i="4"/>
  <c r="F153" i="4" s="1"/>
  <c r="E154" i="4"/>
  <c r="F154" i="4" s="1"/>
  <c r="E155" i="4"/>
  <c r="F155" i="4" s="1"/>
  <c r="E156" i="4"/>
  <c r="F156" i="4" s="1"/>
  <c r="E157" i="4"/>
  <c r="F157" i="4" s="1"/>
  <c r="E158" i="4"/>
  <c r="F158" i="4" s="1"/>
  <c r="E159" i="4"/>
  <c r="F159" i="4" s="1"/>
  <c r="E160" i="4"/>
  <c r="F160" i="4" s="1"/>
  <c r="E161" i="4"/>
  <c r="F161" i="4" s="1"/>
  <c r="E162" i="4"/>
  <c r="F162" i="4" s="1"/>
  <c r="E163" i="4"/>
  <c r="F163" i="4" s="1"/>
  <c r="E164" i="4"/>
  <c r="F164" i="4" s="1"/>
  <c r="E165" i="4"/>
  <c r="F165" i="4" s="1"/>
  <c r="E166" i="4"/>
  <c r="F166" i="4" s="1"/>
  <c r="E167" i="4"/>
  <c r="F167" i="4" s="1"/>
  <c r="E168" i="4"/>
  <c r="F168" i="4" s="1"/>
  <c r="E169" i="4"/>
  <c r="F169" i="4" s="1"/>
  <c r="E170" i="4"/>
  <c r="F170" i="4" s="1"/>
  <c r="E171" i="4"/>
  <c r="F171" i="4" s="1"/>
  <c r="E172" i="4"/>
  <c r="F172" i="4" s="1"/>
  <c r="E173" i="4"/>
  <c r="F173" i="4" s="1"/>
  <c r="E174" i="4"/>
  <c r="F174" i="4" s="1"/>
  <c r="E176" i="4"/>
  <c r="F176" i="4" s="1"/>
  <c r="E177" i="4"/>
  <c r="F177" i="4" s="1"/>
  <c r="E178" i="4"/>
  <c r="F178" i="4" s="1"/>
  <c r="K91" i="4"/>
  <c r="H20" i="8" l="1"/>
  <c r="L9" i="4"/>
  <c r="M9" i="4" s="1"/>
  <c r="B3" i="4" l="1"/>
  <c r="J9" i="4"/>
  <c r="K9" i="4" s="1"/>
  <c r="H9" i="4"/>
  <c r="I9" i="4" s="1"/>
  <c r="E10" i="4"/>
  <c r="F10" i="4" s="1"/>
  <c r="E11" i="4"/>
  <c r="F11" i="4" s="1"/>
  <c r="E12" i="4"/>
  <c r="F12" i="4" s="1"/>
  <c r="E13" i="4"/>
  <c r="F13" i="4" s="1"/>
  <c r="E14" i="4"/>
  <c r="F14" i="4" s="1"/>
  <c r="E15" i="4"/>
  <c r="F15" i="4" s="1"/>
  <c r="E16" i="4"/>
  <c r="F16" i="4" s="1"/>
  <c r="E17" i="4"/>
  <c r="F17" i="4" s="1"/>
  <c r="E18" i="4"/>
  <c r="F18" i="4" s="1"/>
  <c r="E19" i="4"/>
  <c r="F19" i="4" s="1"/>
  <c r="E20" i="4"/>
  <c r="F20" i="4" s="1"/>
  <c r="E21" i="4"/>
  <c r="F21" i="4" s="1"/>
  <c r="E22" i="4"/>
  <c r="F22" i="4" s="1"/>
  <c r="E23" i="4"/>
  <c r="F23" i="4" s="1"/>
  <c r="E24" i="4"/>
  <c r="F24" i="4" s="1"/>
  <c r="E25" i="4"/>
  <c r="F25" i="4" s="1"/>
  <c r="E26" i="4"/>
  <c r="F26" i="4" s="1"/>
  <c r="F27" i="4"/>
  <c r="E28" i="4"/>
  <c r="F28" i="4" s="1"/>
  <c r="E29" i="4"/>
  <c r="F29" i="4" s="1"/>
  <c r="E30" i="4"/>
  <c r="F30" i="4" s="1"/>
  <c r="E32" i="4"/>
  <c r="F32" i="4" s="1"/>
  <c r="E33" i="4"/>
  <c r="F33" i="4" s="1"/>
  <c r="E34" i="4"/>
  <c r="F34" i="4" s="1"/>
  <c r="E35" i="4"/>
  <c r="F35" i="4" s="1"/>
  <c r="E36" i="4"/>
  <c r="F36" i="4" s="1"/>
  <c r="E37" i="4"/>
  <c r="F37" i="4" s="1"/>
  <c r="E38" i="4"/>
  <c r="F38" i="4" s="1"/>
  <c r="E40" i="4"/>
  <c r="F40" i="4" s="1"/>
  <c r="E41" i="4"/>
  <c r="F41" i="4" s="1"/>
  <c r="E43" i="4"/>
  <c r="F43" i="4" s="1"/>
  <c r="E44" i="4"/>
  <c r="F44" i="4" s="1"/>
  <c r="E45" i="4"/>
  <c r="F45" i="4" s="1"/>
  <c r="E46" i="4"/>
  <c r="F46" i="4" s="1"/>
  <c r="E47" i="4"/>
  <c r="F47" i="4" s="1"/>
  <c r="E48" i="4"/>
  <c r="F48" i="4" s="1"/>
  <c r="E49" i="4"/>
  <c r="F49" i="4" s="1"/>
  <c r="E50" i="4"/>
  <c r="F50" i="4" s="1"/>
  <c r="E51" i="4"/>
  <c r="F51" i="4" s="1"/>
  <c r="E52" i="4"/>
  <c r="F52" i="4" s="1"/>
  <c r="E53" i="4"/>
  <c r="F53" i="4" s="1"/>
  <c r="E54" i="4"/>
  <c r="F54" i="4" s="1"/>
  <c r="E55" i="4"/>
  <c r="F55" i="4" s="1"/>
  <c r="E56" i="4"/>
  <c r="F56" i="4" s="1"/>
  <c r="E57" i="4"/>
  <c r="F57" i="4" s="1"/>
  <c r="E58" i="4"/>
  <c r="F58" i="4" s="1"/>
  <c r="E59" i="4"/>
  <c r="F59" i="4" s="1"/>
  <c r="E60" i="4"/>
  <c r="F60" i="4" s="1"/>
  <c r="E61" i="4"/>
  <c r="F61" i="4" s="1"/>
  <c r="E62" i="4"/>
  <c r="F62" i="4" s="1"/>
  <c r="E63" i="4"/>
  <c r="F63" i="4" s="1"/>
  <c r="E64" i="4"/>
  <c r="F64" i="4" s="1"/>
  <c r="E65" i="4"/>
  <c r="F65" i="4" s="1"/>
  <c r="E66" i="4"/>
  <c r="F66" i="4" s="1"/>
  <c r="E67" i="4"/>
  <c r="F67" i="4" s="1"/>
  <c r="E68" i="4"/>
  <c r="F68" i="4" s="1"/>
  <c r="E69" i="4"/>
  <c r="F69" i="4" s="1"/>
  <c r="E70" i="4"/>
  <c r="F70" i="4" s="1"/>
  <c r="E71" i="4"/>
  <c r="F71" i="4" s="1"/>
  <c r="E72" i="4"/>
  <c r="F72" i="4" s="1"/>
  <c r="E73" i="4"/>
  <c r="F73" i="4" s="1"/>
  <c r="E74" i="4"/>
  <c r="F74" i="4" s="1"/>
  <c r="E75" i="4"/>
  <c r="F75" i="4" s="1"/>
  <c r="E76" i="4"/>
  <c r="F76" i="4" s="1"/>
  <c r="E77" i="4"/>
  <c r="F77" i="4" s="1"/>
  <c r="E78" i="4"/>
  <c r="F78" i="4" s="1"/>
  <c r="E79" i="4"/>
  <c r="F79" i="4" s="1"/>
  <c r="E80" i="4"/>
  <c r="F80" i="4" s="1"/>
  <c r="E81" i="4"/>
  <c r="F81" i="4" s="1"/>
  <c r="E82" i="4"/>
  <c r="F82" i="4" s="1"/>
  <c r="E83" i="4"/>
  <c r="F83" i="4" s="1"/>
  <c r="E84" i="4"/>
  <c r="F84" i="4" s="1"/>
  <c r="E85" i="4"/>
  <c r="F85" i="4" s="1"/>
  <c r="E86" i="4"/>
  <c r="F86" i="4" s="1"/>
  <c r="E87" i="4"/>
  <c r="F87" i="4" s="1"/>
  <c r="E89" i="4"/>
  <c r="F89" i="4" s="1"/>
  <c r="E90" i="4"/>
  <c r="F90" i="4" s="1"/>
  <c r="E91" i="4"/>
  <c r="F91" i="4" s="1"/>
  <c r="E92" i="4"/>
  <c r="F92" i="4" s="1"/>
  <c r="E93" i="4"/>
  <c r="F93" i="4" s="1"/>
  <c r="E94" i="4"/>
  <c r="F94" i="4" s="1"/>
  <c r="E95" i="4"/>
  <c r="F95" i="4" s="1"/>
  <c r="E96" i="4"/>
  <c r="F96" i="4" s="1"/>
  <c r="E97" i="4"/>
  <c r="F97" i="4" s="1"/>
  <c r="E98" i="4"/>
  <c r="F98" i="4" s="1"/>
  <c r="E99" i="4"/>
  <c r="F99" i="4" s="1"/>
  <c r="E100" i="4"/>
  <c r="F100" i="4" s="1"/>
  <c r="E101" i="4"/>
  <c r="F101" i="4" s="1"/>
  <c r="E102" i="4"/>
  <c r="F102" i="4" s="1"/>
  <c r="E104" i="4"/>
  <c r="F104" i="4" s="1"/>
  <c r="E105" i="4"/>
  <c r="F105" i="4" s="1"/>
  <c r="E106" i="4"/>
  <c r="F106" i="4" s="1"/>
  <c r="E108" i="4"/>
  <c r="F108" i="4" s="1"/>
  <c r="E109" i="4"/>
  <c r="F109" i="4" s="1"/>
  <c r="E110" i="4"/>
  <c r="F110" i="4" s="1"/>
  <c r="E111" i="4"/>
  <c r="F111" i="4" s="1"/>
  <c r="E112" i="4"/>
  <c r="F112" i="4" s="1"/>
  <c r="E113" i="4"/>
  <c r="F113" i="4" s="1"/>
  <c r="E114" i="4"/>
  <c r="F114" i="4" s="1"/>
  <c r="E115" i="4"/>
  <c r="F115" i="4" s="1"/>
  <c r="E116" i="4"/>
  <c r="F116" i="4" s="1"/>
  <c r="E117" i="4"/>
  <c r="F117" i="4" s="1"/>
  <c r="E118" i="4"/>
  <c r="F118" i="4" s="1"/>
  <c r="E119" i="4"/>
  <c r="F119" i="4" s="1"/>
  <c r="E120" i="4"/>
  <c r="F120" i="4" s="1"/>
  <c r="E121" i="4"/>
  <c r="F121" i="4" s="1"/>
  <c r="E122" i="4"/>
  <c r="F122" i="4" s="1"/>
  <c r="E123" i="4"/>
  <c r="F123" i="4" s="1"/>
  <c r="E124" i="4"/>
  <c r="F124" i="4" s="1"/>
  <c r="E125" i="4"/>
  <c r="F125" i="4" s="1"/>
  <c r="E126" i="4"/>
  <c r="F126" i="4" s="1"/>
  <c r="E127" i="4"/>
  <c r="F127" i="4" s="1"/>
  <c r="E128" i="4"/>
  <c r="F128" i="4" s="1"/>
  <c r="E129" i="4"/>
  <c r="F129" i="4" s="1"/>
  <c r="E130" i="4"/>
  <c r="F130" i="4" s="1"/>
  <c r="E131" i="4"/>
  <c r="F131" i="4" s="1"/>
  <c r="E132" i="4"/>
  <c r="F132" i="4" s="1"/>
  <c r="E133" i="4"/>
  <c r="F133" i="4" s="1"/>
  <c r="E134" i="4"/>
  <c r="F134" i="4" s="1"/>
  <c r="E135" i="4"/>
  <c r="F135" i="4" s="1"/>
  <c r="E136" i="4"/>
  <c r="F136" i="4" s="1"/>
  <c r="E137" i="4"/>
  <c r="F137" i="4" s="1"/>
  <c r="E138" i="4"/>
  <c r="F138" i="4" s="1"/>
  <c r="E139" i="4"/>
  <c r="F139" i="4" s="1"/>
  <c r="E140" i="4"/>
  <c r="F140" i="4" s="1"/>
  <c r="E141" i="4"/>
  <c r="F141" i="4" s="1"/>
  <c r="E142" i="4"/>
  <c r="F142" i="4" s="1"/>
  <c r="E143" i="4"/>
  <c r="F143" i="4" s="1"/>
  <c r="E144" i="4"/>
  <c r="F144" i="4" s="1"/>
  <c r="E145" i="4"/>
  <c r="F145" i="4" s="1"/>
  <c r="E146" i="4"/>
  <c r="F146" i="4" s="1"/>
  <c r="E147" i="4"/>
  <c r="F147" i="4" s="1"/>
  <c r="E149" i="4"/>
  <c r="F149" i="4" s="1"/>
  <c r="E150" i="4"/>
  <c r="F150" i="4" s="1"/>
  <c r="E9" i="4"/>
  <c r="F9" i="4" s="1"/>
  <c r="H10" i="4"/>
  <c r="I10" i="4" s="1"/>
  <c r="H11" i="4"/>
  <c r="I11" i="4" s="1"/>
  <c r="H12" i="4"/>
  <c r="I12" i="4" s="1"/>
  <c r="H13" i="4"/>
  <c r="I13" i="4" s="1"/>
  <c r="H14" i="4"/>
  <c r="I14" i="4" s="1"/>
  <c r="H15" i="4"/>
  <c r="I15" i="4" s="1"/>
  <c r="H16" i="4"/>
  <c r="I16" i="4" s="1"/>
  <c r="H17" i="4"/>
  <c r="I17" i="4" s="1"/>
  <c r="H18" i="4"/>
  <c r="I18" i="4" s="1"/>
  <c r="H19" i="4"/>
  <c r="I19" i="4" s="1"/>
  <c r="H20" i="4"/>
  <c r="I20" i="4" s="1"/>
  <c r="H21" i="4"/>
  <c r="I21" i="4" s="1"/>
  <c r="H22" i="4"/>
  <c r="I22" i="4" s="1"/>
  <c r="H23" i="4"/>
  <c r="I23" i="4" s="1"/>
  <c r="H24" i="4"/>
  <c r="I24" i="4" s="1"/>
  <c r="H25" i="4"/>
  <c r="I25" i="4" s="1"/>
  <c r="H26" i="4"/>
  <c r="I26" i="4" s="1"/>
  <c r="H27" i="4"/>
  <c r="H28" i="4"/>
  <c r="I28" i="4" s="1"/>
  <c r="H29" i="4"/>
  <c r="I29" i="4" s="1"/>
  <c r="H30" i="4"/>
  <c r="I30" i="4" s="1"/>
  <c r="H32" i="4"/>
  <c r="I32" i="4" s="1"/>
  <c r="H33" i="4"/>
  <c r="I33" i="4" s="1"/>
  <c r="H34" i="4"/>
  <c r="I34" i="4" s="1"/>
  <c r="H35" i="4"/>
  <c r="I35" i="4" s="1"/>
  <c r="H36" i="4"/>
  <c r="I36" i="4" s="1"/>
  <c r="H37" i="4"/>
  <c r="I37" i="4" s="1"/>
  <c r="H38" i="4"/>
  <c r="I38" i="4" s="1"/>
  <c r="H40" i="4"/>
  <c r="I40" i="4" s="1"/>
  <c r="H41" i="4"/>
  <c r="I41" i="4" s="1"/>
  <c r="H43" i="4"/>
  <c r="I43" i="4" s="1"/>
  <c r="H44" i="4"/>
  <c r="I44" i="4" s="1"/>
  <c r="H45" i="4"/>
  <c r="I45" i="4" s="1"/>
  <c r="H46" i="4"/>
  <c r="I46" i="4" s="1"/>
  <c r="H47" i="4"/>
  <c r="I47" i="4" s="1"/>
  <c r="H48" i="4"/>
  <c r="I48" i="4" s="1"/>
  <c r="H49" i="4"/>
  <c r="I49" i="4" s="1"/>
  <c r="H50" i="4"/>
  <c r="I50" i="4" s="1"/>
  <c r="H51" i="4"/>
  <c r="I51" i="4" s="1"/>
  <c r="H52" i="4"/>
  <c r="I52" i="4" s="1"/>
  <c r="H53" i="4"/>
  <c r="I53" i="4" s="1"/>
  <c r="H54" i="4"/>
  <c r="I54" i="4" s="1"/>
  <c r="H55" i="4"/>
  <c r="I55" i="4" s="1"/>
  <c r="H56" i="4"/>
  <c r="I56" i="4" s="1"/>
  <c r="H57" i="4"/>
  <c r="I57" i="4" s="1"/>
  <c r="H58" i="4"/>
  <c r="I58" i="4" s="1"/>
  <c r="H59" i="4"/>
  <c r="I59" i="4" s="1"/>
  <c r="H60" i="4"/>
  <c r="I60" i="4" s="1"/>
  <c r="H61" i="4"/>
  <c r="I61" i="4" s="1"/>
  <c r="H62" i="4"/>
  <c r="I62" i="4" s="1"/>
  <c r="H63" i="4"/>
  <c r="I63" i="4" s="1"/>
  <c r="H64" i="4"/>
  <c r="I64" i="4" s="1"/>
  <c r="H65" i="4"/>
  <c r="I65" i="4" s="1"/>
  <c r="H66" i="4"/>
  <c r="I66" i="4" s="1"/>
  <c r="H67" i="4"/>
  <c r="I67" i="4" s="1"/>
  <c r="H68" i="4"/>
  <c r="I68" i="4" s="1"/>
  <c r="H69" i="4"/>
  <c r="I69" i="4" s="1"/>
  <c r="H70" i="4"/>
  <c r="I70" i="4" s="1"/>
  <c r="H71" i="4"/>
  <c r="I71" i="4" s="1"/>
  <c r="H72" i="4"/>
  <c r="I72" i="4" s="1"/>
  <c r="H73" i="4"/>
  <c r="I73" i="4" s="1"/>
  <c r="H74" i="4"/>
  <c r="I74" i="4" s="1"/>
  <c r="H75" i="4"/>
  <c r="I75" i="4" s="1"/>
  <c r="H76" i="4"/>
  <c r="I76" i="4" s="1"/>
  <c r="H77" i="4"/>
  <c r="I77" i="4" s="1"/>
  <c r="H78" i="4"/>
  <c r="I78" i="4" s="1"/>
  <c r="H79" i="4"/>
  <c r="I79" i="4" s="1"/>
  <c r="H80" i="4"/>
  <c r="I80" i="4" s="1"/>
  <c r="H81" i="4"/>
  <c r="I81" i="4" s="1"/>
  <c r="H82" i="4"/>
  <c r="I82" i="4" s="1"/>
  <c r="H83" i="4"/>
  <c r="I83" i="4" s="1"/>
  <c r="H84" i="4"/>
  <c r="I84" i="4" s="1"/>
  <c r="H85" i="4"/>
  <c r="I85" i="4" s="1"/>
  <c r="H86" i="4"/>
  <c r="I86" i="4" s="1"/>
  <c r="H87" i="4"/>
  <c r="I87" i="4" s="1"/>
  <c r="H89" i="4"/>
  <c r="I89" i="4" s="1"/>
  <c r="H90" i="4"/>
  <c r="I90" i="4" s="1"/>
  <c r="H91" i="4"/>
  <c r="I91" i="4" s="1"/>
  <c r="H92" i="4"/>
  <c r="I92" i="4" s="1"/>
  <c r="H93" i="4"/>
  <c r="I93" i="4" s="1"/>
  <c r="H94" i="4"/>
  <c r="I94" i="4" s="1"/>
  <c r="H95" i="4"/>
  <c r="I95" i="4" s="1"/>
  <c r="H96" i="4"/>
  <c r="I96" i="4" s="1"/>
  <c r="H97" i="4"/>
  <c r="I97" i="4" s="1"/>
  <c r="H98" i="4"/>
  <c r="I98" i="4" s="1"/>
  <c r="H99" i="4"/>
  <c r="I99" i="4" s="1"/>
  <c r="H100" i="4"/>
  <c r="I100" i="4" s="1"/>
  <c r="H101" i="4"/>
  <c r="I101" i="4" s="1"/>
  <c r="H102" i="4"/>
  <c r="I102" i="4" s="1"/>
  <c r="H104" i="4"/>
  <c r="I104" i="4" s="1"/>
  <c r="H105" i="4"/>
  <c r="I105" i="4" s="1"/>
  <c r="H106" i="4"/>
  <c r="I106" i="4" s="1"/>
  <c r="H108" i="4"/>
  <c r="I108" i="4" s="1"/>
  <c r="H109" i="4"/>
  <c r="I109" i="4" s="1"/>
  <c r="H110" i="4"/>
  <c r="I110" i="4" s="1"/>
  <c r="H111" i="4"/>
  <c r="I111" i="4" s="1"/>
  <c r="H112" i="4"/>
  <c r="I112" i="4" s="1"/>
  <c r="H113" i="4"/>
  <c r="I113" i="4" s="1"/>
  <c r="H114" i="4"/>
  <c r="I114" i="4" s="1"/>
  <c r="H115" i="4"/>
  <c r="I115" i="4" s="1"/>
  <c r="H116" i="4"/>
  <c r="I116" i="4" s="1"/>
  <c r="H117" i="4"/>
  <c r="I117" i="4" s="1"/>
  <c r="H118" i="4"/>
  <c r="I118" i="4" s="1"/>
  <c r="H119" i="4"/>
  <c r="I119" i="4" s="1"/>
  <c r="H120" i="4"/>
  <c r="I120" i="4" s="1"/>
  <c r="H121" i="4"/>
  <c r="I121" i="4" s="1"/>
  <c r="H122" i="4"/>
  <c r="I122" i="4" s="1"/>
  <c r="H123" i="4"/>
  <c r="I123" i="4" s="1"/>
  <c r="H124" i="4"/>
  <c r="I124" i="4" s="1"/>
  <c r="H125" i="4"/>
  <c r="I125" i="4" s="1"/>
  <c r="H126" i="4"/>
  <c r="I126" i="4" s="1"/>
  <c r="H127" i="4"/>
  <c r="I127" i="4" s="1"/>
  <c r="H128" i="4"/>
  <c r="I128" i="4" s="1"/>
  <c r="H129" i="4"/>
  <c r="I129" i="4" s="1"/>
  <c r="H130" i="4"/>
  <c r="I130" i="4" s="1"/>
  <c r="H131" i="4"/>
  <c r="I131" i="4" s="1"/>
  <c r="H132" i="4"/>
  <c r="I132" i="4" s="1"/>
  <c r="H133" i="4"/>
  <c r="I133" i="4" s="1"/>
  <c r="H134" i="4"/>
  <c r="I134" i="4" s="1"/>
  <c r="H135" i="4"/>
  <c r="I135" i="4" s="1"/>
  <c r="H136" i="4"/>
  <c r="I136" i="4" s="1"/>
  <c r="H137" i="4"/>
  <c r="I137" i="4" s="1"/>
  <c r="H138" i="4"/>
  <c r="I138" i="4" s="1"/>
  <c r="H139" i="4"/>
  <c r="I139" i="4" s="1"/>
  <c r="H140" i="4"/>
  <c r="I140" i="4" s="1"/>
  <c r="H141" i="4"/>
  <c r="I141" i="4" s="1"/>
  <c r="H142" i="4"/>
  <c r="I142" i="4" s="1"/>
  <c r="H143" i="4"/>
  <c r="I143" i="4" s="1"/>
  <c r="H144" i="4"/>
  <c r="I144" i="4" s="1"/>
  <c r="H145" i="4"/>
  <c r="I145" i="4" s="1"/>
  <c r="H146" i="4"/>
  <c r="I146" i="4" s="1"/>
  <c r="H147" i="4"/>
  <c r="I147" i="4" s="1"/>
  <c r="H149" i="4"/>
  <c r="I149" i="4" s="1"/>
  <c r="H150" i="4"/>
  <c r="I150" i="4" s="1"/>
  <c r="L36" i="4"/>
  <c r="M36" i="4" s="1"/>
  <c r="L37" i="4"/>
  <c r="M37" i="4" s="1"/>
  <c r="L38" i="4"/>
  <c r="M38" i="4" s="1"/>
  <c r="L39" i="4"/>
  <c r="L40" i="4"/>
  <c r="M40" i="4" s="1"/>
  <c r="L41" i="4"/>
  <c r="M41" i="4" s="1"/>
  <c r="L42" i="4"/>
  <c r="L43" i="4"/>
  <c r="M43" i="4" s="1"/>
  <c r="L44" i="4"/>
  <c r="M44" i="4" s="1"/>
  <c r="L45" i="4"/>
  <c r="M45" i="4" s="1"/>
  <c r="L46" i="4"/>
  <c r="M46" i="4" s="1"/>
  <c r="L47" i="4"/>
  <c r="M47" i="4" s="1"/>
  <c r="L48" i="4"/>
  <c r="M48" i="4" s="1"/>
  <c r="L49" i="4"/>
  <c r="M49" i="4" s="1"/>
  <c r="L50" i="4"/>
  <c r="M50" i="4" s="1"/>
  <c r="L51" i="4"/>
  <c r="M51" i="4" s="1"/>
  <c r="L52" i="4"/>
  <c r="M52" i="4" s="1"/>
  <c r="L53" i="4"/>
  <c r="M53" i="4" s="1"/>
  <c r="L54" i="4"/>
  <c r="M54" i="4" s="1"/>
  <c r="L55" i="4"/>
  <c r="M55" i="4" s="1"/>
  <c r="L56" i="4"/>
  <c r="M56" i="4" s="1"/>
  <c r="L57" i="4"/>
  <c r="M57" i="4" s="1"/>
  <c r="L58" i="4"/>
  <c r="M58" i="4" s="1"/>
  <c r="L59" i="4"/>
  <c r="M59" i="4" s="1"/>
  <c r="L60" i="4"/>
  <c r="M60" i="4" s="1"/>
  <c r="L61" i="4"/>
  <c r="M61" i="4" s="1"/>
  <c r="L62" i="4"/>
  <c r="M62" i="4" s="1"/>
  <c r="L63" i="4"/>
  <c r="M63" i="4" s="1"/>
  <c r="L64" i="4"/>
  <c r="M64" i="4" s="1"/>
  <c r="L65" i="4"/>
  <c r="M65" i="4" s="1"/>
  <c r="L66" i="4"/>
  <c r="M66" i="4" s="1"/>
  <c r="L67" i="4"/>
  <c r="M67" i="4" s="1"/>
  <c r="L68" i="4"/>
  <c r="M68" i="4" s="1"/>
  <c r="L69" i="4"/>
  <c r="M69" i="4" s="1"/>
  <c r="L70" i="4"/>
  <c r="M70" i="4" s="1"/>
  <c r="L71" i="4"/>
  <c r="M71" i="4" s="1"/>
  <c r="L72" i="4"/>
  <c r="M72" i="4" s="1"/>
  <c r="L73" i="4"/>
  <c r="M73" i="4" s="1"/>
  <c r="L74" i="4"/>
  <c r="M74" i="4" s="1"/>
  <c r="L75" i="4"/>
  <c r="M75" i="4" s="1"/>
  <c r="L76" i="4"/>
  <c r="M76" i="4" s="1"/>
  <c r="L77" i="4"/>
  <c r="M77" i="4" s="1"/>
  <c r="L78" i="4"/>
  <c r="M78" i="4" s="1"/>
  <c r="L79" i="4"/>
  <c r="M79" i="4" s="1"/>
  <c r="L80" i="4"/>
  <c r="M80" i="4" s="1"/>
  <c r="L81" i="4"/>
  <c r="M81" i="4" s="1"/>
  <c r="L82" i="4"/>
  <c r="M82" i="4" s="1"/>
  <c r="L83" i="4"/>
  <c r="M83" i="4" s="1"/>
  <c r="L84" i="4"/>
  <c r="M84" i="4" s="1"/>
  <c r="L85" i="4"/>
  <c r="M85" i="4" s="1"/>
  <c r="L86" i="4"/>
  <c r="M86" i="4" s="1"/>
  <c r="L87" i="4"/>
  <c r="M87" i="4" s="1"/>
  <c r="L88" i="4"/>
  <c r="L89" i="4"/>
  <c r="M89" i="4" s="1"/>
  <c r="L90" i="4"/>
  <c r="M90" i="4" s="1"/>
  <c r="L91" i="4"/>
  <c r="M91" i="4" s="1"/>
  <c r="L92" i="4"/>
  <c r="M92" i="4" s="1"/>
  <c r="L93" i="4"/>
  <c r="M93" i="4" s="1"/>
  <c r="L94" i="4"/>
  <c r="M94" i="4" s="1"/>
  <c r="L95" i="4"/>
  <c r="M95" i="4" s="1"/>
  <c r="L96" i="4"/>
  <c r="M96" i="4" s="1"/>
  <c r="L97" i="4"/>
  <c r="M97" i="4" s="1"/>
  <c r="L98" i="4"/>
  <c r="M98" i="4" s="1"/>
  <c r="L99" i="4"/>
  <c r="M99" i="4" s="1"/>
  <c r="L100" i="4"/>
  <c r="M100" i="4" s="1"/>
  <c r="L101" i="4"/>
  <c r="M101" i="4" s="1"/>
  <c r="L102" i="4"/>
  <c r="M102" i="4" s="1"/>
  <c r="L103" i="4"/>
  <c r="L104" i="4"/>
  <c r="M104" i="4" s="1"/>
  <c r="L105" i="4"/>
  <c r="M105" i="4" s="1"/>
  <c r="L106" i="4"/>
  <c r="M106" i="4" s="1"/>
  <c r="L107" i="4"/>
  <c r="L108" i="4"/>
  <c r="M108" i="4" s="1"/>
  <c r="L109" i="4"/>
  <c r="M109" i="4" s="1"/>
  <c r="L110" i="4"/>
  <c r="M110" i="4" s="1"/>
  <c r="L111" i="4"/>
  <c r="M111" i="4" s="1"/>
  <c r="L112" i="4"/>
  <c r="M112" i="4" s="1"/>
  <c r="L113" i="4"/>
  <c r="M113" i="4" s="1"/>
  <c r="L114" i="4"/>
  <c r="M114" i="4" s="1"/>
  <c r="L115" i="4"/>
  <c r="M115" i="4" s="1"/>
  <c r="L116" i="4"/>
  <c r="M116" i="4" s="1"/>
  <c r="L117" i="4"/>
  <c r="M117" i="4" s="1"/>
  <c r="L118" i="4"/>
  <c r="M118" i="4" s="1"/>
  <c r="L119" i="4"/>
  <c r="M119" i="4" s="1"/>
  <c r="L120" i="4"/>
  <c r="M120" i="4" s="1"/>
  <c r="L121" i="4"/>
  <c r="M121" i="4" s="1"/>
  <c r="L122" i="4"/>
  <c r="M122" i="4" s="1"/>
  <c r="L123" i="4"/>
  <c r="M123" i="4" s="1"/>
  <c r="L124" i="4"/>
  <c r="M124" i="4" s="1"/>
  <c r="L125" i="4"/>
  <c r="M125" i="4" s="1"/>
  <c r="L126" i="4"/>
  <c r="M126" i="4" s="1"/>
  <c r="L127" i="4"/>
  <c r="M127" i="4" s="1"/>
  <c r="L128" i="4"/>
  <c r="M128" i="4" s="1"/>
  <c r="L129" i="4"/>
  <c r="M129" i="4" s="1"/>
  <c r="L130" i="4"/>
  <c r="M130" i="4" s="1"/>
  <c r="L131" i="4"/>
  <c r="M131" i="4" s="1"/>
  <c r="L132" i="4"/>
  <c r="M132" i="4" s="1"/>
  <c r="L133" i="4"/>
  <c r="M133" i="4" s="1"/>
  <c r="L134" i="4"/>
  <c r="M134" i="4" s="1"/>
  <c r="L135" i="4"/>
  <c r="M135" i="4" s="1"/>
  <c r="L136" i="4"/>
  <c r="M136" i="4" s="1"/>
  <c r="L137" i="4"/>
  <c r="M137" i="4" s="1"/>
  <c r="L138" i="4"/>
  <c r="M138" i="4" s="1"/>
  <c r="L139" i="4"/>
  <c r="M139" i="4" s="1"/>
  <c r="L140" i="4"/>
  <c r="M140" i="4" s="1"/>
  <c r="L141" i="4"/>
  <c r="M141" i="4" s="1"/>
  <c r="L142" i="4"/>
  <c r="M142" i="4" s="1"/>
  <c r="L143" i="4"/>
  <c r="M143" i="4" s="1"/>
  <c r="L144" i="4"/>
  <c r="M144" i="4" s="1"/>
  <c r="L145" i="4"/>
  <c r="M145" i="4" s="1"/>
  <c r="L146" i="4"/>
  <c r="M146" i="4" s="1"/>
  <c r="L147" i="4"/>
  <c r="M147" i="4" s="1"/>
  <c r="L149" i="4"/>
  <c r="M149" i="4" s="1"/>
  <c r="L150" i="4"/>
  <c r="M150" i="4" s="1"/>
  <c r="L151" i="4"/>
  <c r="L10" i="4"/>
  <c r="M10" i="4" s="1"/>
  <c r="L11" i="4"/>
  <c r="M11" i="4" s="1"/>
  <c r="L12" i="4"/>
  <c r="M12" i="4" s="1"/>
  <c r="L13" i="4"/>
  <c r="M13" i="4" s="1"/>
  <c r="L14" i="4"/>
  <c r="M14" i="4" s="1"/>
  <c r="L15" i="4"/>
  <c r="M15" i="4" s="1"/>
  <c r="L16" i="4"/>
  <c r="M16" i="4" s="1"/>
  <c r="L17" i="4"/>
  <c r="M17" i="4" s="1"/>
  <c r="L18" i="4"/>
  <c r="M18" i="4" s="1"/>
  <c r="L19" i="4"/>
  <c r="M19" i="4" s="1"/>
  <c r="L20" i="4"/>
  <c r="M20" i="4" s="1"/>
  <c r="L21" i="4"/>
  <c r="M21" i="4" s="1"/>
  <c r="L22" i="4"/>
  <c r="M22" i="4" s="1"/>
  <c r="L23" i="4"/>
  <c r="M23" i="4" s="1"/>
  <c r="L24" i="4"/>
  <c r="M24" i="4" s="1"/>
  <c r="L25" i="4"/>
  <c r="M25" i="4" s="1"/>
  <c r="L26" i="4"/>
  <c r="M26" i="4" s="1"/>
  <c r="L27" i="4"/>
  <c r="M27" i="4" s="1"/>
  <c r="L28" i="4"/>
  <c r="M28" i="4" s="1"/>
  <c r="L29" i="4"/>
  <c r="M29" i="4" s="1"/>
  <c r="L30" i="4"/>
  <c r="M30" i="4" s="1"/>
  <c r="L31" i="4"/>
  <c r="L32" i="4"/>
  <c r="M32" i="4" s="1"/>
  <c r="L33" i="4"/>
  <c r="M33" i="4" s="1"/>
  <c r="L34" i="4"/>
  <c r="M34" i="4" s="1"/>
  <c r="L35" i="4"/>
  <c r="M35" i="4" s="1"/>
  <c r="T5" i="4"/>
  <c r="V31" i="4" s="1"/>
  <c r="E31" i="4" s="1"/>
  <c r="F31" i="4" s="1"/>
  <c r="I27" i="4" l="1"/>
  <c r="C27" i="4"/>
  <c r="M31" i="4"/>
  <c r="H31" i="4"/>
  <c r="I31" i="4" s="1"/>
  <c r="D31" i="4" s="1"/>
  <c r="D11" i="4"/>
  <c r="D15" i="4"/>
  <c r="D19" i="4"/>
  <c r="D23" i="4"/>
  <c r="D12" i="4"/>
  <c r="D16" i="4"/>
  <c r="D20" i="4"/>
  <c r="D24" i="4"/>
  <c r="D9" i="4"/>
  <c r="D13" i="4"/>
  <c r="D17" i="4"/>
  <c r="D21" i="4"/>
  <c r="D10" i="4"/>
  <c r="D14" i="4"/>
  <c r="D18" i="4"/>
  <c r="D22" i="4"/>
  <c r="C152" i="4"/>
  <c r="E25" i="8" s="1"/>
  <c r="C156" i="4"/>
  <c r="C163" i="4"/>
  <c r="C167" i="4"/>
  <c r="E92" i="8" s="1"/>
  <c r="C171" i="4"/>
  <c r="C176" i="4"/>
  <c r="E93" i="8" s="1"/>
  <c r="C177" i="4"/>
  <c r="C178" i="4"/>
  <c r="E24" i="8" s="1"/>
  <c r="C159" i="4"/>
  <c r="C155" i="4"/>
  <c r="C162" i="4"/>
  <c r="E89" i="8" s="1"/>
  <c r="C166" i="4"/>
  <c r="E70" i="8" s="1"/>
  <c r="C170" i="4"/>
  <c r="E96" i="8" s="1"/>
  <c r="C174" i="4"/>
  <c r="D176" i="4"/>
  <c r="F93" i="8" s="1"/>
  <c r="D177" i="4"/>
  <c r="F86" i="8" s="1"/>
  <c r="D178" i="4"/>
  <c r="C153" i="4"/>
  <c r="C158" i="4"/>
  <c r="E88" i="8" s="1"/>
  <c r="C160" i="4"/>
  <c r="C165" i="4"/>
  <c r="E69" i="8" s="1"/>
  <c r="C157" i="4"/>
  <c r="E68" i="8" s="1"/>
  <c r="C164" i="4"/>
  <c r="C169" i="4"/>
  <c r="C168" i="4"/>
  <c r="E95" i="8" s="1"/>
  <c r="C173" i="4"/>
  <c r="C161" i="4"/>
  <c r="C154" i="4"/>
  <c r="C172" i="4"/>
  <c r="D170" i="4"/>
  <c r="F96" i="8" s="1"/>
  <c r="D162" i="4"/>
  <c r="D154" i="4"/>
  <c r="D169" i="4"/>
  <c r="D161" i="4"/>
  <c r="D153" i="4"/>
  <c r="D168" i="4"/>
  <c r="D160" i="4"/>
  <c r="D152" i="4"/>
  <c r="D167" i="4"/>
  <c r="F92" i="8" s="1"/>
  <c r="D159" i="4"/>
  <c r="D174" i="4"/>
  <c r="D166" i="4"/>
  <c r="F70" i="8" s="1"/>
  <c r="D158" i="4"/>
  <c r="F88" i="8" s="1"/>
  <c r="D173" i="4"/>
  <c r="D165" i="4"/>
  <c r="F69" i="8" s="1"/>
  <c r="D157" i="4"/>
  <c r="D172" i="4"/>
  <c r="D164" i="4"/>
  <c r="D156" i="4"/>
  <c r="D171" i="4"/>
  <c r="D163" i="4"/>
  <c r="D155" i="4"/>
  <c r="M107" i="4"/>
  <c r="C9" i="4"/>
  <c r="C24" i="4"/>
  <c r="E55" i="8" s="1"/>
  <c r="C1" i="12"/>
  <c r="G1" i="12"/>
  <c r="B1" i="12"/>
  <c r="E1" i="12"/>
  <c r="I1" i="12"/>
  <c r="H39" i="4"/>
  <c r="C39" i="4" s="1"/>
  <c r="E103" i="4"/>
  <c r="F103" i="4" s="1"/>
  <c r="E151" i="4"/>
  <c r="F151" i="4" s="1"/>
  <c r="M42" i="4"/>
  <c r="M88" i="4"/>
  <c r="M39" i="4"/>
  <c r="I16" i="8" l="1"/>
  <c r="H16" i="8"/>
  <c r="G16" i="8"/>
  <c r="G94" i="8"/>
  <c r="I94" i="8"/>
  <c r="H94" i="8"/>
  <c r="I152" i="8"/>
  <c r="J152" i="8"/>
  <c r="G152" i="8"/>
  <c r="H152" i="8"/>
  <c r="I172" i="8"/>
  <c r="J172" i="8"/>
  <c r="G172" i="8"/>
  <c r="H172" i="8"/>
  <c r="G147" i="8"/>
  <c r="H147" i="8"/>
  <c r="I147" i="8"/>
  <c r="J147" i="8"/>
  <c r="G165" i="8"/>
  <c r="H165" i="8"/>
  <c r="I165" i="8"/>
  <c r="J165" i="8"/>
  <c r="I166" i="8"/>
  <c r="J166" i="8"/>
  <c r="H166" i="8"/>
  <c r="G166" i="8"/>
  <c r="I164" i="8"/>
  <c r="J164" i="8"/>
  <c r="G164" i="8"/>
  <c r="H164" i="8"/>
  <c r="G163" i="8"/>
  <c r="H163" i="8"/>
  <c r="I163" i="8"/>
  <c r="J163" i="8"/>
  <c r="G153" i="8"/>
  <c r="H153" i="8"/>
  <c r="I153" i="8"/>
  <c r="J153" i="8"/>
  <c r="G171" i="8"/>
  <c r="H171" i="8"/>
  <c r="I171" i="8"/>
  <c r="J171" i="8"/>
  <c r="G157" i="8"/>
  <c r="H157" i="8"/>
  <c r="I157" i="8"/>
  <c r="J157" i="8"/>
  <c r="I148" i="8"/>
  <c r="J148" i="8"/>
  <c r="G148" i="8"/>
  <c r="H148" i="8"/>
  <c r="I150" i="8"/>
  <c r="H150" i="8"/>
  <c r="G150" i="8"/>
  <c r="J150" i="8"/>
  <c r="I168" i="8"/>
  <c r="G168" i="8"/>
  <c r="H168" i="8"/>
  <c r="J168" i="8"/>
  <c r="G151" i="8"/>
  <c r="H151" i="8"/>
  <c r="I151" i="8"/>
  <c r="J151" i="8"/>
  <c r="G159" i="8"/>
  <c r="H159" i="8"/>
  <c r="I159" i="8"/>
  <c r="J159" i="8"/>
  <c r="G145" i="8"/>
  <c r="H145" i="8"/>
  <c r="I145" i="8"/>
  <c r="J145" i="8"/>
  <c r="G155" i="8"/>
  <c r="H155" i="8"/>
  <c r="I155" i="8"/>
  <c r="J155" i="8"/>
  <c r="I158" i="8"/>
  <c r="J158" i="8"/>
  <c r="H158" i="8"/>
  <c r="G158" i="8"/>
  <c r="I144" i="8"/>
  <c r="G144" i="8"/>
  <c r="J144" i="8"/>
  <c r="H144" i="8"/>
  <c r="G169" i="8"/>
  <c r="H169" i="8"/>
  <c r="J169" i="8"/>
  <c r="I169" i="8"/>
  <c r="I162" i="8"/>
  <c r="J162" i="8"/>
  <c r="H162" i="8"/>
  <c r="G162" i="8"/>
  <c r="I160" i="8"/>
  <c r="J160" i="8"/>
  <c r="G160" i="8"/>
  <c r="H160" i="8"/>
  <c r="G167" i="8"/>
  <c r="H167" i="8"/>
  <c r="I167" i="8"/>
  <c r="J167" i="8"/>
  <c r="G161" i="8"/>
  <c r="H161" i="8"/>
  <c r="J161" i="8"/>
  <c r="I161" i="8"/>
  <c r="I156" i="8"/>
  <c r="J156" i="8"/>
  <c r="G156" i="8"/>
  <c r="H156" i="8"/>
  <c r="I170" i="8"/>
  <c r="J170" i="8"/>
  <c r="H170" i="8"/>
  <c r="G170" i="8"/>
  <c r="I146" i="8"/>
  <c r="J146" i="8"/>
  <c r="G146" i="8"/>
  <c r="H146" i="8"/>
  <c r="I154" i="8"/>
  <c r="H154" i="8"/>
  <c r="G154" i="8"/>
  <c r="J154" i="8"/>
  <c r="G149" i="8"/>
  <c r="H149" i="8"/>
  <c r="I149" i="8"/>
  <c r="J149" i="8"/>
  <c r="G143" i="8"/>
  <c r="I143" i="8"/>
  <c r="H143" i="8"/>
  <c r="J143" i="8"/>
  <c r="I100" i="8"/>
  <c r="H100" i="8"/>
  <c r="G100" i="8"/>
  <c r="I139" i="8"/>
  <c r="J139" i="8"/>
  <c r="H139" i="8"/>
  <c r="G139" i="8"/>
  <c r="H174" i="8"/>
  <c r="J174" i="8"/>
  <c r="G174" i="8"/>
  <c r="H98" i="8"/>
  <c r="G98" i="8"/>
  <c r="J95" i="8"/>
  <c r="J96" i="8"/>
  <c r="G97" i="8"/>
  <c r="I97" i="8"/>
  <c r="H97" i="8"/>
  <c r="J142" i="8"/>
  <c r="I142" i="8"/>
  <c r="G142" i="8"/>
  <c r="H142" i="8"/>
  <c r="G95" i="8"/>
  <c r="I95" i="8"/>
  <c r="H95" i="8"/>
  <c r="I99" i="8"/>
  <c r="H99" i="8"/>
  <c r="G99" i="8"/>
  <c r="H137" i="8"/>
  <c r="G137" i="8"/>
  <c r="J137" i="8"/>
  <c r="I137" i="8"/>
  <c r="I98" i="8"/>
  <c r="G96" i="8"/>
  <c r="H96" i="8"/>
  <c r="I96" i="8"/>
  <c r="J140" i="8"/>
  <c r="G140" i="8"/>
  <c r="H140" i="8"/>
  <c r="I140" i="8"/>
  <c r="I138" i="8"/>
  <c r="H138" i="8"/>
  <c r="G138" i="8"/>
  <c r="J138" i="8"/>
  <c r="J173" i="8"/>
  <c r="H173" i="8"/>
  <c r="G173" i="8"/>
  <c r="I173" i="8"/>
  <c r="I174" i="8"/>
  <c r="J141" i="8"/>
  <c r="H141" i="8"/>
  <c r="I141" i="8"/>
  <c r="G141" i="8"/>
  <c r="E72" i="8"/>
  <c r="F72" i="8"/>
  <c r="F95" i="8"/>
  <c r="F44" i="8"/>
  <c r="F89" i="8"/>
  <c r="E35" i="8"/>
  <c r="E86" i="8"/>
  <c r="F43" i="8"/>
  <c r="F79" i="8"/>
  <c r="F24" i="8"/>
  <c r="E34" i="8"/>
  <c r="E44" i="8"/>
  <c r="F35" i="8"/>
  <c r="F34" i="8"/>
  <c r="F50" i="8"/>
  <c r="H175" i="4"/>
  <c r="E175" i="4"/>
  <c r="F175" i="4" s="1"/>
  <c r="L175" i="4"/>
  <c r="M175" i="4" s="1"/>
  <c r="E107" i="4"/>
  <c r="F107" i="4" s="1"/>
  <c r="H107" i="4"/>
  <c r="I107" i="4" s="1"/>
  <c r="H151" i="4"/>
  <c r="I151" i="4" s="1"/>
  <c r="M103" i="4"/>
  <c r="H103" i="4"/>
  <c r="I103" i="4" s="1"/>
  <c r="M151" i="4"/>
  <c r="E88" i="4"/>
  <c r="F88" i="4" s="1"/>
  <c r="H88" i="4"/>
  <c r="I88" i="4" s="1"/>
  <c r="E148" i="4"/>
  <c r="F148" i="4" s="1"/>
  <c r="L148" i="4"/>
  <c r="M148" i="4" s="1"/>
  <c r="H148" i="4"/>
  <c r="I39" i="4"/>
  <c r="E39" i="4"/>
  <c r="F39" i="4" s="1"/>
  <c r="H42" i="4"/>
  <c r="I42" i="4" s="1"/>
  <c r="E42" i="4"/>
  <c r="F42" i="4" s="1"/>
  <c r="B8" i="12"/>
  <c r="C8" i="12"/>
  <c r="D8" i="12"/>
  <c r="E8" i="12"/>
  <c r="F8" i="12"/>
  <c r="G8" i="12"/>
  <c r="H8" i="12"/>
  <c r="I8" i="12"/>
  <c r="J8" i="12"/>
  <c r="K8" i="12"/>
  <c r="L8" i="12"/>
  <c r="M8" i="12"/>
  <c r="N8" i="12"/>
  <c r="O8" i="12"/>
  <c r="P8" i="12"/>
  <c r="Q8" i="12"/>
  <c r="R8" i="12"/>
  <c r="S8" i="12"/>
  <c r="T8" i="12"/>
  <c r="U8" i="12"/>
  <c r="V8" i="12"/>
  <c r="W8" i="12"/>
  <c r="X8" i="12"/>
  <c r="Y8" i="12"/>
  <c r="Z8" i="12"/>
  <c r="I136" i="8" l="1"/>
  <c r="I111" i="8"/>
  <c r="J125" i="8"/>
  <c r="I122" i="8"/>
  <c r="G130" i="8"/>
  <c r="I124" i="8"/>
  <c r="J111" i="8"/>
  <c r="J134" i="8"/>
  <c r="J88" i="8"/>
  <c r="I117" i="8"/>
  <c r="I133" i="8"/>
  <c r="J118" i="8"/>
  <c r="G118" i="8"/>
  <c r="I114" i="8"/>
  <c r="G133" i="8"/>
  <c r="J132" i="8"/>
  <c r="H128" i="8"/>
  <c r="H122" i="8"/>
  <c r="I135" i="8"/>
  <c r="I116" i="8"/>
  <c r="H117" i="8"/>
  <c r="H130" i="8"/>
  <c r="H112" i="8"/>
  <c r="I131" i="8"/>
  <c r="H113" i="8"/>
  <c r="G128" i="8"/>
  <c r="G109" i="8"/>
  <c r="G125" i="8"/>
  <c r="I118" i="8"/>
  <c r="G115" i="8"/>
  <c r="J127" i="8"/>
  <c r="G119" i="8"/>
  <c r="G131" i="8"/>
  <c r="I113" i="8"/>
  <c r="H136" i="8"/>
  <c r="J129" i="8"/>
  <c r="G121" i="8"/>
  <c r="G114" i="8"/>
  <c r="H120" i="8"/>
  <c r="J133" i="8"/>
  <c r="J117" i="8"/>
  <c r="I134" i="8"/>
  <c r="J122" i="8"/>
  <c r="H111" i="8"/>
  <c r="H115" i="8"/>
  <c r="G117" i="8"/>
  <c r="H134" i="8"/>
  <c r="H135" i="8"/>
  <c r="J131" i="8"/>
  <c r="J128" i="8"/>
  <c r="I128" i="8"/>
  <c r="G123" i="8"/>
  <c r="I112" i="8"/>
  <c r="H114" i="8"/>
  <c r="G113" i="8"/>
  <c r="H121" i="8"/>
  <c r="G116" i="8"/>
  <c r="J123" i="8"/>
  <c r="H127" i="8"/>
  <c r="I125" i="8"/>
  <c r="H126" i="8"/>
  <c r="H118" i="8"/>
  <c r="H133" i="8"/>
  <c r="I130" i="8"/>
  <c r="H124" i="8"/>
  <c r="J136" i="8"/>
  <c r="J121" i="8"/>
  <c r="J115" i="8"/>
  <c r="J135" i="8"/>
  <c r="G127" i="8"/>
  <c r="J120" i="8"/>
  <c r="J116" i="8"/>
  <c r="I132" i="8"/>
  <c r="G126" i="8"/>
  <c r="G112" i="8"/>
  <c r="I129" i="8"/>
  <c r="I123" i="8"/>
  <c r="J119" i="8"/>
  <c r="I73" i="8"/>
  <c r="J114" i="8"/>
  <c r="J130" i="8"/>
  <c r="J113" i="8"/>
  <c r="H125" i="8"/>
  <c r="G124" i="8"/>
  <c r="G122" i="8"/>
  <c r="G111" i="8"/>
  <c r="I121" i="8"/>
  <c r="I115" i="8"/>
  <c r="G135" i="8"/>
  <c r="G134" i="8"/>
  <c r="I127" i="8"/>
  <c r="G120" i="8"/>
  <c r="H131" i="8"/>
  <c r="G132" i="8"/>
  <c r="J126" i="8"/>
  <c r="J112" i="8"/>
  <c r="G129" i="8"/>
  <c r="H123" i="8"/>
  <c r="H119" i="8"/>
  <c r="J124" i="8"/>
  <c r="G136" i="8"/>
  <c r="I120" i="8"/>
  <c r="H116" i="8"/>
  <c r="H132" i="8"/>
  <c r="I126" i="8"/>
  <c r="H129" i="8"/>
  <c r="I119" i="8"/>
  <c r="H91" i="8"/>
  <c r="G82" i="8"/>
  <c r="H80" i="8"/>
  <c r="I74" i="8"/>
  <c r="I86" i="8"/>
  <c r="I84" i="8"/>
  <c r="G77" i="8"/>
  <c r="I90" i="8"/>
  <c r="J109" i="8"/>
  <c r="I109" i="8"/>
  <c r="I75" i="8"/>
  <c r="G89" i="8"/>
  <c r="G81" i="8"/>
  <c r="J86" i="8"/>
  <c r="I85" i="8"/>
  <c r="G91" i="8"/>
  <c r="J92" i="8"/>
  <c r="H85" i="8"/>
  <c r="G74" i="8"/>
  <c r="G75" i="8"/>
  <c r="G79" i="8"/>
  <c r="G87" i="8"/>
  <c r="G76" i="8"/>
  <c r="I78" i="8"/>
  <c r="H88" i="8"/>
  <c r="I77" i="8"/>
  <c r="H75" i="8"/>
  <c r="I82" i="8"/>
  <c r="H89" i="8"/>
  <c r="H74" i="8"/>
  <c r="I79" i="8"/>
  <c r="I92" i="8"/>
  <c r="I83" i="8"/>
  <c r="I93" i="8"/>
  <c r="G88" i="8"/>
  <c r="G90" i="8"/>
  <c r="G78" i="8"/>
  <c r="H76" i="8"/>
  <c r="G93" i="8"/>
  <c r="H83" i="8"/>
  <c r="G85" i="8"/>
  <c r="G92" i="8"/>
  <c r="G73" i="8"/>
  <c r="J89" i="8"/>
  <c r="H86" i="8"/>
  <c r="I81" i="8"/>
  <c r="I87" i="8"/>
  <c r="J93" i="8"/>
  <c r="G80" i="8"/>
  <c r="G84" i="8"/>
  <c r="H92" i="8"/>
  <c r="I80" i="8"/>
  <c r="H82" i="8"/>
  <c r="H109" i="8"/>
  <c r="G83" i="8"/>
  <c r="H73" i="8"/>
  <c r="I89" i="8"/>
  <c r="H78" i="8"/>
  <c r="I76" i="8"/>
  <c r="H81" i="8"/>
  <c r="I88" i="8"/>
  <c r="G86" i="8"/>
  <c r="H87" i="8"/>
  <c r="H79" i="8"/>
  <c r="H93" i="8"/>
  <c r="H84" i="8"/>
  <c r="I91" i="8"/>
  <c r="H77" i="8"/>
  <c r="H90" i="8"/>
  <c r="I175" i="4"/>
  <c r="D175" i="4" s="1"/>
  <c r="C175" i="4"/>
  <c r="I148" i="4"/>
  <c r="C148" i="4"/>
  <c r="I66" i="8"/>
  <c r="I12" i="12"/>
  <c r="Z5" i="12"/>
  <c r="V5" i="12"/>
  <c r="R5" i="12"/>
  <c r="N5" i="12"/>
  <c r="J5" i="12"/>
  <c r="F5" i="12"/>
  <c r="B5" i="12"/>
  <c r="W7" i="12"/>
  <c r="S7" i="12"/>
  <c r="O7" i="12"/>
  <c r="K7" i="12"/>
  <c r="G7" i="12"/>
  <c r="C7" i="12"/>
  <c r="L4" i="12"/>
  <c r="H4" i="12"/>
  <c r="D4" i="12"/>
  <c r="G66" i="8"/>
  <c r="E12" i="12"/>
  <c r="Y5" i="12"/>
  <c r="U5" i="12"/>
  <c r="Q5" i="12"/>
  <c r="M5" i="12"/>
  <c r="I5" i="12"/>
  <c r="E5" i="12"/>
  <c r="R7" i="12"/>
  <c r="N7" i="12"/>
  <c r="J7" i="12"/>
  <c r="F7" i="12"/>
  <c r="B7" i="12"/>
  <c r="S4" i="12"/>
  <c r="O4" i="12"/>
  <c r="K4" i="12"/>
  <c r="G4" i="12"/>
  <c r="C4" i="12"/>
  <c r="H66" i="8"/>
  <c r="P5" i="12"/>
  <c r="H5" i="12"/>
  <c r="Y7" i="12"/>
  <c r="K12" i="12"/>
  <c r="H12" i="12"/>
  <c r="X5" i="12"/>
  <c r="T5" i="12"/>
  <c r="L5" i="12"/>
  <c r="D5" i="12"/>
  <c r="U7" i="12"/>
  <c r="Q7" i="12"/>
  <c r="M7" i="12"/>
  <c r="I7" i="12"/>
  <c r="E7" i="12"/>
  <c r="N4" i="12"/>
  <c r="J4" i="12"/>
  <c r="F4" i="12"/>
  <c r="B4" i="12"/>
  <c r="J12" i="12"/>
  <c r="F12" i="12"/>
  <c r="W5" i="12"/>
  <c r="S5" i="12"/>
  <c r="O5" i="12"/>
  <c r="K5" i="12"/>
  <c r="G5" i="12"/>
  <c r="C5" i="12"/>
  <c r="P7" i="12"/>
  <c r="L7" i="12"/>
  <c r="H7" i="12"/>
  <c r="D7" i="12"/>
  <c r="U4" i="12"/>
  <c r="Q4" i="12"/>
  <c r="M4" i="12"/>
  <c r="I4" i="12"/>
  <c r="E4" i="12"/>
  <c r="K1" i="12"/>
  <c r="T7" i="12"/>
  <c r="D1" i="12"/>
  <c r="G41" i="8" l="1"/>
  <c r="G42" i="8"/>
  <c r="I34" i="8"/>
  <c r="G34" i="8"/>
  <c r="H34" i="8"/>
  <c r="H48" i="8"/>
  <c r="G48" i="8"/>
  <c r="I48" i="8"/>
  <c r="G58" i="8"/>
  <c r="I58" i="8"/>
  <c r="H58" i="8"/>
  <c r="H65" i="8"/>
  <c r="I65" i="8"/>
  <c r="G65" i="8"/>
  <c r="I49" i="8"/>
  <c r="H49" i="8"/>
  <c r="G49" i="8"/>
  <c r="I51" i="8"/>
  <c r="H51" i="8"/>
  <c r="G51" i="8"/>
  <c r="G52" i="8"/>
  <c r="H52" i="8"/>
  <c r="I52" i="8"/>
  <c r="G55" i="8"/>
  <c r="I55" i="8"/>
  <c r="H55" i="8"/>
  <c r="H56" i="8"/>
  <c r="G56" i="8"/>
  <c r="I56" i="8"/>
  <c r="G59" i="8"/>
  <c r="I59" i="8"/>
  <c r="H59" i="8"/>
  <c r="H60" i="8"/>
  <c r="G60" i="8"/>
  <c r="I60" i="8"/>
  <c r="I63" i="8"/>
  <c r="H63" i="8"/>
  <c r="G63" i="8"/>
  <c r="I64" i="8"/>
  <c r="H64" i="8"/>
  <c r="G64" i="8"/>
  <c r="I47" i="8"/>
  <c r="G47" i="8"/>
  <c r="H47" i="8"/>
  <c r="G57" i="8"/>
  <c r="I57" i="8"/>
  <c r="H57" i="8"/>
  <c r="G33" i="8"/>
  <c r="H33" i="8"/>
  <c r="I33" i="8"/>
  <c r="G43" i="8"/>
  <c r="G45" i="8"/>
  <c r="H45" i="8"/>
  <c r="I45" i="8"/>
  <c r="G35" i="8"/>
  <c r="I35" i="8"/>
  <c r="H35" i="8"/>
  <c r="G44" i="8"/>
  <c r="H50" i="8"/>
  <c r="I50" i="8"/>
  <c r="G50" i="8"/>
  <c r="G54" i="8"/>
  <c r="H54" i="8"/>
  <c r="I54" i="8"/>
  <c r="I62" i="8"/>
  <c r="G62" i="8"/>
  <c r="H62" i="8"/>
  <c r="G53" i="8"/>
  <c r="I53" i="8"/>
  <c r="H53" i="8"/>
  <c r="H61" i="8"/>
  <c r="I61" i="8"/>
  <c r="G61" i="8"/>
  <c r="H46" i="8"/>
  <c r="G31" i="8"/>
  <c r="G46" i="8"/>
  <c r="H31" i="8"/>
  <c r="I31" i="8"/>
  <c r="I32" i="8"/>
  <c r="H32" i="8"/>
  <c r="G32" i="8"/>
  <c r="I46" i="8"/>
  <c r="M1" i="12"/>
  <c r="F1" i="12"/>
  <c r="C10" i="4"/>
  <c r="C11" i="4"/>
  <c r="C14" i="4"/>
  <c r="C15" i="4"/>
  <c r="C18" i="4"/>
  <c r="E12" i="8" s="1"/>
  <c r="C19" i="4"/>
  <c r="C20" i="4"/>
  <c r="C23" i="4"/>
  <c r="E79" i="8" s="1"/>
  <c r="J79" i="8" s="1"/>
  <c r="C25" i="4"/>
  <c r="C28" i="4"/>
  <c r="C32" i="4"/>
  <c r="C36" i="4"/>
  <c r="C40" i="4"/>
  <c r="C43" i="4"/>
  <c r="C44" i="4"/>
  <c r="C47" i="4"/>
  <c r="C48" i="4"/>
  <c r="C49" i="4"/>
  <c r="C51" i="4"/>
  <c r="E16" i="8" s="1"/>
  <c r="J16" i="8" s="1"/>
  <c r="C52" i="4"/>
  <c r="E18" i="8" s="1"/>
  <c r="C55" i="4"/>
  <c r="C56" i="4"/>
  <c r="C59" i="4"/>
  <c r="C63" i="4"/>
  <c r="E75" i="8" s="1"/>
  <c r="J75" i="8" s="1"/>
  <c r="C67" i="4"/>
  <c r="E74" i="8" s="1"/>
  <c r="J74" i="8" s="1"/>
  <c r="C70" i="4"/>
  <c r="E78" i="8" s="1"/>
  <c r="J78" i="8" s="1"/>
  <c r="C71" i="4"/>
  <c r="C74" i="4"/>
  <c r="E97" i="8" s="1"/>
  <c r="J97" i="8" s="1"/>
  <c r="C75" i="4"/>
  <c r="C78" i="4"/>
  <c r="C79" i="4"/>
  <c r="C80" i="4"/>
  <c r="C83" i="4"/>
  <c r="C84" i="4"/>
  <c r="C87" i="4"/>
  <c r="C88" i="4"/>
  <c r="C91" i="4"/>
  <c r="C94" i="4"/>
  <c r="C95" i="4"/>
  <c r="C96" i="4"/>
  <c r="C99" i="4"/>
  <c r="C102" i="4"/>
  <c r="C103" i="4"/>
  <c r="C104" i="4"/>
  <c r="C107" i="4"/>
  <c r="E19" i="8" s="1"/>
  <c r="C110" i="4"/>
  <c r="C111" i="4"/>
  <c r="C112" i="4"/>
  <c r="C115" i="4"/>
  <c r="C118" i="4"/>
  <c r="C119" i="4"/>
  <c r="C120" i="4"/>
  <c r="C123" i="4"/>
  <c r="E64" i="8" s="1"/>
  <c r="C126" i="4"/>
  <c r="C127" i="4"/>
  <c r="C128" i="4"/>
  <c r="C131" i="4"/>
  <c r="C134" i="4"/>
  <c r="C135" i="4"/>
  <c r="E99" i="8" s="1"/>
  <c r="J99" i="8" s="1"/>
  <c r="C136" i="4"/>
  <c r="C139" i="4"/>
  <c r="C142" i="4"/>
  <c r="C143" i="4"/>
  <c r="C144" i="4"/>
  <c r="C147" i="4"/>
  <c r="C150" i="4"/>
  <c r="C151" i="4"/>
  <c r="J10" i="4"/>
  <c r="K10" i="4" s="1"/>
  <c r="J11" i="4"/>
  <c r="K11" i="4" s="1"/>
  <c r="J12" i="4"/>
  <c r="K12" i="4" s="1"/>
  <c r="J13" i="4"/>
  <c r="K13" i="4" s="1"/>
  <c r="J14" i="4"/>
  <c r="K14" i="4" s="1"/>
  <c r="J15" i="4"/>
  <c r="K15" i="4" s="1"/>
  <c r="J16" i="4"/>
  <c r="K16" i="4" s="1"/>
  <c r="J17" i="4"/>
  <c r="K17" i="4" s="1"/>
  <c r="J18" i="4"/>
  <c r="K18" i="4" s="1"/>
  <c r="J19" i="4"/>
  <c r="K19" i="4" s="1"/>
  <c r="J20" i="4"/>
  <c r="K20" i="4" s="1"/>
  <c r="J21" i="4"/>
  <c r="K21" i="4" s="1"/>
  <c r="J22" i="4"/>
  <c r="K22" i="4" s="1"/>
  <c r="J23" i="4"/>
  <c r="K23" i="4" s="1"/>
  <c r="J24" i="4"/>
  <c r="K24" i="4" s="1"/>
  <c r="J25" i="4"/>
  <c r="K25" i="4" s="1"/>
  <c r="J26" i="4"/>
  <c r="K26" i="4" s="1"/>
  <c r="J27" i="4"/>
  <c r="K27" i="4" s="1"/>
  <c r="J28" i="4"/>
  <c r="K28" i="4" s="1"/>
  <c r="J29" i="4"/>
  <c r="K29" i="4" s="1"/>
  <c r="J30" i="4"/>
  <c r="K30" i="4" s="1"/>
  <c r="J31" i="4"/>
  <c r="K31" i="4" s="1"/>
  <c r="J32" i="4"/>
  <c r="K32" i="4" s="1"/>
  <c r="J33" i="4"/>
  <c r="K33" i="4" s="1"/>
  <c r="J34" i="4"/>
  <c r="K34" i="4" s="1"/>
  <c r="J35" i="4"/>
  <c r="K35" i="4" s="1"/>
  <c r="J36" i="4"/>
  <c r="K36" i="4" s="1"/>
  <c r="J37" i="4"/>
  <c r="K37" i="4" s="1"/>
  <c r="J38" i="4"/>
  <c r="K38" i="4" s="1"/>
  <c r="J39" i="4"/>
  <c r="K39" i="4" s="1"/>
  <c r="J40" i="4"/>
  <c r="K40" i="4" s="1"/>
  <c r="J41" i="4"/>
  <c r="K41" i="4" s="1"/>
  <c r="J42" i="4"/>
  <c r="K42" i="4" s="1"/>
  <c r="J43" i="4"/>
  <c r="K43" i="4" s="1"/>
  <c r="J44" i="4"/>
  <c r="K44" i="4" s="1"/>
  <c r="J45" i="4"/>
  <c r="K45" i="4" s="1"/>
  <c r="J46" i="4"/>
  <c r="K46" i="4" s="1"/>
  <c r="J47" i="4"/>
  <c r="K47" i="4" s="1"/>
  <c r="J48" i="4"/>
  <c r="K48" i="4" s="1"/>
  <c r="J49" i="4"/>
  <c r="K49" i="4" s="1"/>
  <c r="J50" i="4"/>
  <c r="K50" i="4" s="1"/>
  <c r="J51" i="4"/>
  <c r="K51" i="4" s="1"/>
  <c r="J52" i="4"/>
  <c r="K52" i="4" s="1"/>
  <c r="J53" i="4"/>
  <c r="K53" i="4" s="1"/>
  <c r="J54" i="4"/>
  <c r="K54" i="4" s="1"/>
  <c r="J55" i="4"/>
  <c r="K55" i="4" s="1"/>
  <c r="J56" i="4"/>
  <c r="K56" i="4" s="1"/>
  <c r="J57" i="4"/>
  <c r="K57" i="4" s="1"/>
  <c r="J58" i="4"/>
  <c r="K58" i="4" s="1"/>
  <c r="J59" i="4"/>
  <c r="K59" i="4" s="1"/>
  <c r="J60" i="4"/>
  <c r="K60" i="4" s="1"/>
  <c r="J61" i="4"/>
  <c r="K61" i="4" s="1"/>
  <c r="J62" i="4"/>
  <c r="K62" i="4" s="1"/>
  <c r="J63" i="4"/>
  <c r="K63" i="4" s="1"/>
  <c r="J64" i="4"/>
  <c r="K64" i="4" s="1"/>
  <c r="J65" i="4"/>
  <c r="K65" i="4" s="1"/>
  <c r="J66" i="4"/>
  <c r="K66" i="4" s="1"/>
  <c r="J67" i="4"/>
  <c r="K67" i="4" s="1"/>
  <c r="J68" i="4"/>
  <c r="K68" i="4" s="1"/>
  <c r="J69" i="4"/>
  <c r="K69" i="4" s="1"/>
  <c r="J70" i="4"/>
  <c r="K70" i="4" s="1"/>
  <c r="J71" i="4"/>
  <c r="K71" i="4" s="1"/>
  <c r="J72" i="4"/>
  <c r="K72" i="4" s="1"/>
  <c r="J73" i="4"/>
  <c r="K73" i="4" s="1"/>
  <c r="J74" i="4"/>
  <c r="K74" i="4" s="1"/>
  <c r="J75" i="4"/>
  <c r="K75" i="4" s="1"/>
  <c r="J76" i="4"/>
  <c r="K76" i="4" s="1"/>
  <c r="J77" i="4"/>
  <c r="K77" i="4" s="1"/>
  <c r="J78" i="4"/>
  <c r="K78" i="4" s="1"/>
  <c r="J79" i="4"/>
  <c r="K79" i="4" s="1"/>
  <c r="J80" i="4"/>
  <c r="K80" i="4" s="1"/>
  <c r="J81" i="4"/>
  <c r="K81" i="4" s="1"/>
  <c r="J82" i="4"/>
  <c r="K82" i="4" s="1"/>
  <c r="J83" i="4"/>
  <c r="K83" i="4" s="1"/>
  <c r="J84" i="4"/>
  <c r="K84" i="4" s="1"/>
  <c r="J85" i="4"/>
  <c r="K85" i="4" s="1"/>
  <c r="J86" i="4"/>
  <c r="K86" i="4" s="1"/>
  <c r="J87" i="4"/>
  <c r="K87" i="4" s="1"/>
  <c r="J88" i="4"/>
  <c r="K88" i="4" s="1"/>
  <c r="J89" i="4"/>
  <c r="K89" i="4" s="1"/>
  <c r="J90" i="4"/>
  <c r="K90" i="4" s="1"/>
  <c r="J92" i="4"/>
  <c r="K92" i="4" s="1"/>
  <c r="J93" i="4"/>
  <c r="K93" i="4" s="1"/>
  <c r="J94" i="4"/>
  <c r="K94" i="4" s="1"/>
  <c r="J95" i="4"/>
  <c r="K95" i="4" s="1"/>
  <c r="J96" i="4"/>
  <c r="K96" i="4" s="1"/>
  <c r="J97" i="4"/>
  <c r="K97" i="4" s="1"/>
  <c r="J98" i="4"/>
  <c r="K98" i="4" s="1"/>
  <c r="J99" i="4"/>
  <c r="K99" i="4" s="1"/>
  <c r="J100" i="4"/>
  <c r="K100" i="4" s="1"/>
  <c r="J101" i="4"/>
  <c r="K101" i="4" s="1"/>
  <c r="J102" i="4"/>
  <c r="K102" i="4" s="1"/>
  <c r="J103" i="4"/>
  <c r="K103" i="4" s="1"/>
  <c r="J104" i="4"/>
  <c r="K104" i="4" s="1"/>
  <c r="J105" i="4"/>
  <c r="K105" i="4" s="1"/>
  <c r="J106" i="4"/>
  <c r="K106" i="4" s="1"/>
  <c r="J107" i="4"/>
  <c r="K107" i="4" s="1"/>
  <c r="J108" i="4"/>
  <c r="K108" i="4" s="1"/>
  <c r="J109" i="4"/>
  <c r="K109" i="4" s="1"/>
  <c r="J110" i="4"/>
  <c r="K110" i="4" s="1"/>
  <c r="J111" i="4"/>
  <c r="K111" i="4" s="1"/>
  <c r="J112" i="4"/>
  <c r="K112" i="4" s="1"/>
  <c r="J113" i="4"/>
  <c r="K113" i="4" s="1"/>
  <c r="J114" i="4"/>
  <c r="K114" i="4" s="1"/>
  <c r="J115" i="4"/>
  <c r="K115" i="4" s="1"/>
  <c r="J116" i="4"/>
  <c r="K116" i="4" s="1"/>
  <c r="J117" i="4"/>
  <c r="K117" i="4" s="1"/>
  <c r="J118" i="4"/>
  <c r="K118" i="4" s="1"/>
  <c r="J119" i="4"/>
  <c r="K119" i="4" s="1"/>
  <c r="J120" i="4"/>
  <c r="K120" i="4" s="1"/>
  <c r="J121" i="4"/>
  <c r="K121" i="4" s="1"/>
  <c r="J122" i="4"/>
  <c r="K122" i="4" s="1"/>
  <c r="J123" i="4"/>
  <c r="K123" i="4" s="1"/>
  <c r="J124" i="4"/>
  <c r="K124" i="4" s="1"/>
  <c r="J125" i="4"/>
  <c r="K125" i="4" s="1"/>
  <c r="J126" i="4"/>
  <c r="K126" i="4" s="1"/>
  <c r="J127" i="4"/>
  <c r="K127" i="4" s="1"/>
  <c r="J128" i="4"/>
  <c r="K128" i="4" s="1"/>
  <c r="J129" i="4"/>
  <c r="K129" i="4" s="1"/>
  <c r="J130" i="4"/>
  <c r="K130" i="4" s="1"/>
  <c r="J131" i="4"/>
  <c r="K131" i="4" s="1"/>
  <c r="J132" i="4"/>
  <c r="K132" i="4" s="1"/>
  <c r="J133" i="4"/>
  <c r="K133" i="4" s="1"/>
  <c r="J134" i="4"/>
  <c r="K134" i="4" s="1"/>
  <c r="J135" i="4"/>
  <c r="K135" i="4" s="1"/>
  <c r="J136" i="4"/>
  <c r="K136" i="4" s="1"/>
  <c r="J137" i="4"/>
  <c r="K137" i="4" s="1"/>
  <c r="J138" i="4"/>
  <c r="K138" i="4" s="1"/>
  <c r="J139" i="4"/>
  <c r="K139" i="4" s="1"/>
  <c r="J140" i="4"/>
  <c r="K140" i="4" s="1"/>
  <c r="J141" i="4"/>
  <c r="K141" i="4" s="1"/>
  <c r="J142" i="4"/>
  <c r="K142" i="4" s="1"/>
  <c r="J143" i="4"/>
  <c r="K143" i="4" s="1"/>
  <c r="J144" i="4"/>
  <c r="K144" i="4" s="1"/>
  <c r="J145" i="4"/>
  <c r="K145" i="4" s="1"/>
  <c r="J146" i="4"/>
  <c r="K146" i="4" s="1"/>
  <c r="J147" i="4"/>
  <c r="K147" i="4" s="1"/>
  <c r="J148" i="4"/>
  <c r="K148" i="4" s="1"/>
  <c r="J149" i="4"/>
  <c r="K149" i="4" s="1"/>
  <c r="J150" i="4"/>
  <c r="K150" i="4" s="1"/>
  <c r="J151" i="4"/>
  <c r="K151" i="4" s="1"/>
  <c r="E31" i="8" l="1"/>
  <c r="J31" i="8" s="1"/>
  <c r="E100" i="8"/>
  <c r="J100" i="8" s="1"/>
  <c r="E33" i="8"/>
  <c r="J33" i="8" s="1"/>
  <c r="E84" i="8"/>
  <c r="J84" i="8" s="1"/>
  <c r="J35" i="8"/>
  <c r="E87" i="8"/>
  <c r="J87" i="8" s="1"/>
  <c r="E32" i="8"/>
  <c r="E43" i="8"/>
  <c r="E20" i="8"/>
  <c r="O1" i="12"/>
  <c r="H1" i="12"/>
  <c r="C140" i="4"/>
  <c r="C132" i="4"/>
  <c r="E67" i="8" s="1"/>
  <c r="C124" i="4"/>
  <c r="E21" i="8" s="1"/>
  <c r="C116" i="4"/>
  <c r="C108" i="4"/>
  <c r="C100" i="4"/>
  <c r="C92" i="4"/>
  <c r="E61" i="8" s="1"/>
  <c r="C76" i="4"/>
  <c r="C72" i="4"/>
  <c r="C68" i="4"/>
  <c r="E76" i="8" s="1"/>
  <c r="J76" i="8" s="1"/>
  <c r="C64" i="4"/>
  <c r="E71" i="8" s="1"/>
  <c r="C60" i="4"/>
  <c r="C45" i="4"/>
  <c r="C41" i="4"/>
  <c r="E81" i="8" s="1"/>
  <c r="J81" i="8" s="1"/>
  <c r="C37" i="4"/>
  <c r="C33" i="4"/>
  <c r="C29" i="4"/>
  <c r="C16" i="4"/>
  <c r="E53" i="8" s="1"/>
  <c r="C12" i="4"/>
  <c r="C146" i="4"/>
  <c r="E22" i="8" s="1"/>
  <c r="C138" i="4"/>
  <c r="C130" i="4"/>
  <c r="C122" i="4"/>
  <c r="C114" i="4"/>
  <c r="C106" i="4"/>
  <c r="C98" i="4"/>
  <c r="E85" i="8" s="1"/>
  <c r="J85" i="8" s="1"/>
  <c r="C90" i="4"/>
  <c r="C86" i="4"/>
  <c r="C82" i="4"/>
  <c r="C66" i="4"/>
  <c r="E73" i="8" s="1"/>
  <c r="J73" i="8" s="1"/>
  <c r="C62" i="4"/>
  <c r="C58" i="4"/>
  <c r="C54" i="4"/>
  <c r="E30" i="8" s="1"/>
  <c r="C50" i="4"/>
  <c r="E17" i="8" s="1"/>
  <c r="C35" i="4"/>
  <c r="E80" i="8" s="1"/>
  <c r="J80" i="8" s="1"/>
  <c r="C31" i="4"/>
  <c r="E15" i="8" s="1"/>
  <c r="E26" i="8"/>
  <c r="C22" i="4"/>
  <c r="C149" i="4"/>
  <c r="C145" i="4"/>
  <c r="C141" i="4"/>
  <c r="C137" i="4"/>
  <c r="J34" i="8" s="1"/>
  <c r="C133" i="4"/>
  <c r="C129" i="4"/>
  <c r="C125" i="4"/>
  <c r="C121" i="4"/>
  <c r="C117" i="4"/>
  <c r="C113" i="4"/>
  <c r="C109" i="4"/>
  <c r="J66" i="8" s="1"/>
  <c r="C105" i="4"/>
  <c r="C101" i="4"/>
  <c r="C97" i="4"/>
  <c r="E98" i="8" s="1"/>
  <c r="J98" i="8" s="1"/>
  <c r="C93" i="4"/>
  <c r="C89" i="4"/>
  <c r="C85" i="4"/>
  <c r="C81" i="4"/>
  <c r="C77" i="4"/>
  <c r="C73" i="4"/>
  <c r="E94" i="8" s="1"/>
  <c r="J94" i="8" s="1"/>
  <c r="C69" i="4"/>
  <c r="E91" i="8" s="1"/>
  <c r="J91" i="8" s="1"/>
  <c r="C65" i="4"/>
  <c r="C61" i="4"/>
  <c r="C57" i="4"/>
  <c r="C53" i="4"/>
  <c r="C46" i="4"/>
  <c r="C42" i="4"/>
  <c r="C38" i="4"/>
  <c r="C34" i="4"/>
  <c r="C30" i="4"/>
  <c r="C26" i="4"/>
  <c r="C21" i="4"/>
  <c r="E13" i="8" s="1"/>
  <c r="C17" i="4"/>
  <c r="C13" i="4"/>
  <c r="J32" i="8" l="1"/>
  <c r="E82" i="8"/>
  <c r="J82" i="8" s="1"/>
  <c r="E90" i="8"/>
  <c r="J90" i="8" s="1"/>
  <c r="E77" i="8"/>
  <c r="J77" i="8" s="1"/>
  <c r="E83" i="8"/>
  <c r="J83" i="8" s="1"/>
  <c r="E39" i="8"/>
  <c r="E45" i="8"/>
  <c r="E49" i="8"/>
  <c r="J49" i="8" s="1"/>
  <c r="E47" i="8"/>
  <c r="E48" i="8"/>
  <c r="J48" i="8" s="1"/>
  <c r="E40" i="8"/>
  <c r="E46" i="8"/>
  <c r="E50" i="8"/>
  <c r="J50" i="8" s="1"/>
  <c r="E37" i="8"/>
  <c r="E41" i="8"/>
  <c r="E36" i="8"/>
  <c r="E38" i="8"/>
  <c r="E42" i="8"/>
  <c r="Q1" i="12"/>
  <c r="J1" i="12"/>
  <c r="J62" i="8"/>
  <c r="J59" i="8"/>
  <c r="J57" i="8"/>
  <c r="J54" i="8"/>
  <c r="J60" i="8"/>
  <c r="J56" i="8"/>
  <c r="J65" i="8"/>
  <c r="J63" i="8"/>
  <c r="J52" i="8"/>
  <c r="J61" i="8"/>
  <c r="J55" i="8"/>
  <c r="J58" i="8"/>
  <c r="J64" i="8"/>
  <c r="J53" i="8"/>
  <c r="J51" i="8"/>
  <c r="S1" i="12" l="1"/>
  <c r="L1" i="12"/>
  <c r="F37" i="8" l="1"/>
  <c r="F41" i="8"/>
  <c r="F38" i="8"/>
  <c r="F42" i="8"/>
  <c r="F39" i="8"/>
  <c r="F36" i="8"/>
  <c r="F40" i="8"/>
  <c r="U1" i="12"/>
  <c r="N1" i="12"/>
  <c r="W4" i="12" l="1"/>
  <c r="W1" i="12"/>
  <c r="P4" i="12"/>
  <c r="P1" i="12"/>
  <c r="Y1" i="12" l="1"/>
  <c r="Y4" i="12"/>
  <c r="R4" i="12"/>
  <c r="R1" i="12"/>
  <c r="T4" i="12" l="1"/>
  <c r="T1" i="12"/>
  <c r="F53" i="8"/>
  <c r="V7" i="12" l="1"/>
  <c r="V4" i="12"/>
  <c r="V1" i="12"/>
  <c r="F45" i="8" l="1"/>
  <c r="F49" i="8"/>
  <c r="F46" i="8"/>
  <c r="F47" i="8"/>
  <c r="F48" i="8"/>
  <c r="X4" i="12"/>
  <c r="X1" i="12"/>
  <c r="X7" i="12"/>
  <c r="F12" i="8"/>
  <c r="Z7" i="12" l="1"/>
  <c r="Z4" i="12"/>
  <c r="Z1" i="12"/>
  <c r="F13" i="8" l="1"/>
  <c r="F32" i="8" l="1"/>
  <c r="F55" i="8"/>
  <c r="G38" i="8" l="1"/>
  <c r="G39" i="8"/>
  <c r="G37" i="8"/>
  <c r="D25" i="4"/>
  <c r="G40" i="8" l="1"/>
  <c r="G36" i="8"/>
  <c r="D26" i="4"/>
  <c r="D27" i="4" l="1"/>
  <c r="F26" i="8" s="1"/>
  <c r="G20" i="8" l="1"/>
  <c r="G24" i="8"/>
  <c r="G18" i="8"/>
  <c r="G17" i="8"/>
  <c r="G19" i="8"/>
  <c r="G21" i="8"/>
  <c r="G30" i="8"/>
  <c r="G14" i="8"/>
  <c r="G23" i="8"/>
  <c r="G25" i="8"/>
  <c r="G15" i="8"/>
  <c r="G22" i="8"/>
  <c r="G26" i="8"/>
  <c r="G13" i="8"/>
  <c r="D28" i="4"/>
  <c r="H38" i="8" l="1"/>
  <c r="I42" i="8"/>
  <c r="H40" i="8"/>
  <c r="H39" i="8"/>
  <c r="D29" i="4"/>
  <c r="I38" i="8" l="1"/>
  <c r="H42" i="8"/>
  <c r="H36" i="8"/>
  <c r="I36" i="8"/>
  <c r="I43" i="8"/>
  <c r="I37" i="8"/>
  <c r="H37" i="8"/>
  <c r="I39" i="8"/>
  <c r="H44" i="8"/>
  <c r="I44" i="8"/>
  <c r="H43" i="8"/>
  <c r="H41" i="8"/>
  <c r="I41" i="8"/>
  <c r="I40" i="8"/>
  <c r="D30" i="4"/>
  <c r="F15" i="8" s="1"/>
  <c r="J40" i="8" l="1"/>
  <c r="J36" i="8"/>
  <c r="J43" i="8"/>
  <c r="H12" i="8"/>
  <c r="J41" i="8"/>
  <c r="J44" i="8"/>
  <c r="J37" i="8"/>
  <c r="J39" i="8"/>
  <c r="J45" i="8"/>
  <c r="J47" i="8"/>
  <c r="J38" i="8"/>
  <c r="J42" i="8"/>
  <c r="J46" i="8"/>
  <c r="I13" i="8"/>
  <c r="D32" i="4"/>
  <c r="H13" i="8" l="1"/>
  <c r="I12" i="8"/>
  <c r="I25" i="8"/>
  <c r="H25" i="8"/>
  <c r="I26" i="8"/>
  <c r="H24" i="8"/>
  <c r="I24" i="8"/>
  <c r="I20" i="8"/>
  <c r="I21" i="8"/>
  <c r="H21" i="8"/>
  <c r="I23" i="8"/>
  <c r="H23" i="8"/>
  <c r="I30" i="8"/>
  <c r="H30" i="8"/>
  <c r="H19" i="8"/>
  <c r="I19" i="8"/>
  <c r="H22" i="8"/>
  <c r="I14" i="8"/>
  <c r="H14" i="8"/>
  <c r="H15" i="8"/>
  <c r="I15" i="8"/>
  <c r="I17" i="8"/>
  <c r="H17" i="8"/>
  <c r="H18" i="8"/>
  <c r="I18" i="8"/>
  <c r="G12" i="8"/>
  <c r="D33" i="4"/>
  <c r="D34" i="4" l="1"/>
  <c r="J17" i="8" l="1"/>
  <c r="J24" i="8"/>
  <c r="J18" i="8"/>
  <c r="J21" i="8"/>
  <c r="J13" i="8"/>
  <c r="J26" i="8"/>
  <c r="J14" i="8"/>
  <c r="J23" i="8"/>
  <c r="J22" i="8"/>
  <c r="J19" i="8"/>
  <c r="J30" i="8"/>
  <c r="J12" i="8"/>
  <c r="J15" i="8"/>
  <c r="J25" i="8"/>
  <c r="J20" i="8"/>
  <c r="D35" i="4"/>
  <c r="F80" i="8" s="1"/>
  <c r="D36" i="4" l="1"/>
  <c r="D37" i="4" l="1"/>
  <c r="D38" i="4" l="1"/>
  <c r="D39" i="4" l="1"/>
  <c r="D40" i="4" l="1"/>
  <c r="D41" i="4" l="1"/>
  <c r="F81" i="8" s="1"/>
  <c r="D42" i="4" l="1"/>
  <c r="D43" i="4" l="1"/>
  <c r="D44" i="4" l="1"/>
  <c r="D45" i="4" l="1"/>
  <c r="D46" i="4" l="1"/>
  <c r="D47" i="4" l="1"/>
  <c r="D48" i="4" l="1"/>
  <c r="D49" i="4" l="1"/>
  <c r="F16" i="8" l="1"/>
  <c r="D50" i="4" l="1"/>
  <c r="D51" i="4" l="1"/>
  <c r="D52" i="4" l="1"/>
  <c r="D53" i="4" l="1"/>
  <c r="D54" i="4" l="1"/>
  <c r="D55" i="4" l="1"/>
  <c r="D56" i="4" l="1"/>
  <c r="D57" i="4" l="1"/>
  <c r="D58" i="4" l="1"/>
  <c r="D59" i="4" l="1"/>
  <c r="D60" i="4" l="1"/>
  <c r="D61" i="4" l="1"/>
  <c r="D62" i="4" l="1"/>
  <c r="D63" i="4" l="1"/>
  <c r="F75" i="8" s="1"/>
  <c r="D64" i="4" l="1"/>
  <c r="F71" i="8" s="1"/>
  <c r="D65" i="4" l="1"/>
  <c r="F82" i="8" l="1"/>
  <c r="F90" i="8"/>
  <c r="D66" i="4"/>
  <c r="F73" i="8" s="1"/>
  <c r="D67" i="4" l="1"/>
  <c r="F74" i="8" s="1"/>
  <c r="D68" i="4" l="1"/>
  <c r="F76" i="8" s="1"/>
  <c r="D69" i="4" l="1"/>
  <c r="F91" i="8" s="1"/>
  <c r="F77" i="8" l="1"/>
  <c r="F83" i="8"/>
  <c r="D70" i="4"/>
  <c r="F78" i="8" s="1"/>
  <c r="D71" i="4" l="1"/>
  <c r="D72" i="4" l="1"/>
  <c r="D73" i="4" l="1"/>
  <c r="F94" i="8" s="1"/>
  <c r="D74" i="4" l="1"/>
  <c r="F97" i="8" s="1"/>
  <c r="D75" i="4" l="1"/>
  <c r="D76" i="4" l="1"/>
  <c r="F17" i="8" l="1"/>
  <c r="F30" i="8"/>
  <c r="F18" i="8"/>
  <c r="D77" i="4"/>
  <c r="D78" i="4" l="1"/>
  <c r="D79" i="4" l="1"/>
  <c r="D80" i="4" l="1"/>
  <c r="D81" i="4" l="1"/>
  <c r="D82" i="4" l="1"/>
  <c r="D83" i="4" l="1"/>
  <c r="D84" i="4" l="1"/>
  <c r="D85" i="4" l="1"/>
  <c r="D86" i="4" l="1"/>
  <c r="D87" i="4" l="1"/>
  <c r="F33" i="8" l="1"/>
  <c r="F84" i="8"/>
  <c r="D88" i="4"/>
  <c r="D89" i="4" l="1"/>
  <c r="D90" i="4" l="1"/>
  <c r="D91" i="4" l="1"/>
  <c r="D92" i="4" l="1"/>
  <c r="F61" i="8" l="1"/>
  <c r="D93" i="4"/>
  <c r="D94" i="4" l="1"/>
  <c r="D95" i="4" l="1"/>
  <c r="D96" i="4" l="1"/>
  <c r="D97" i="4" l="1"/>
  <c r="F98" i="8" s="1"/>
  <c r="D98" i="4" l="1"/>
  <c r="F85" i="8" s="1"/>
  <c r="D99" i="4" l="1"/>
  <c r="D100" i="4" l="1"/>
  <c r="D101" i="4" l="1"/>
  <c r="D102" i="4" l="1"/>
  <c r="D103" i="4" l="1"/>
  <c r="D104" i="4" l="1"/>
  <c r="D105" i="4" l="1"/>
  <c r="D106" i="4" l="1"/>
  <c r="D107" i="4" l="1"/>
  <c r="F19" i="8" s="1"/>
  <c r="D108" i="4" l="1"/>
  <c r="D109" i="4" l="1"/>
  <c r="D110" i="4" l="1"/>
  <c r="D111" i="4" l="1"/>
  <c r="D112" i="4" l="1"/>
  <c r="D113" i="4" l="1"/>
  <c r="D114" i="4" l="1"/>
  <c r="D115" i="4" l="1"/>
  <c r="F20" i="8" s="1"/>
  <c r="D116" i="4" l="1"/>
  <c r="D117" i="4" l="1"/>
  <c r="D118" i="4" l="1"/>
  <c r="D119" i="4" l="1"/>
  <c r="D120" i="4" l="1"/>
  <c r="D121" i="4" l="1"/>
  <c r="D122" i="4" l="1"/>
  <c r="D123" i="4" l="1"/>
  <c r="F64" i="8" l="1"/>
  <c r="D124" i="4"/>
  <c r="F21" i="8" s="1"/>
  <c r="D125" i="4" l="1"/>
  <c r="D126" i="4" l="1"/>
  <c r="D127" i="4" l="1"/>
  <c r="D128" i="4" l="1"/>
  <c r="D129" i="4" l="1"/>
  <c r="D130" i="4" l="1"/>
  <c r="D131" i="4" l="1"/>
  <c r="F68" i="8" s="1"/>
  <c r="D132" i="4" l="1"/>
  <c r="F67" i="8" s="1"/>
  <c r="D133" i="4" l="1"/>
  <c r="D134" i="4" l="1"/>
  <c r="D135" i="4" l="1"/>
  <c r="F99" i="8" s="1"/>
  <c r="D136" i="4" l="1"/>
  <c r="D137" i="4" l="1"/>
  <c r="D138" i="4" l="1"/>
  <c r="D139" i="4" l="1"/>
  <c r="F31" i="8" l="1"/>
  <c r="F100" i="8"/>
  <c r="D140" i="4"/>
  <c r="D141" i="4" l="1"/>
  <c r="D142" i="4" l="1"/>
  <c r="D143" i="4" l="1"/>
  <c r="D144" i="4" l="1"/>
  <c r="D145" i="4" l="1"/>
  <c r="D146" i="4" l="1"/>
  <c r="F22" i="8" s="1"/>
  <c r="D147" i="4" l="1"/>
  <c r="D148" i="4" l="1"/>
  <c r="D149" i="4" l="1"/>
  <c r="D150" i="4" l="1"/>
  <c r="F87" i="8" s="1"/>
  <c r="D151" i="4" l="1"/>
  <c r="F25" i="8" s="1"/>
  <c r="G68" i="8" l="1"/>
  <c r="J68" i="8"/>
  <c r="H68" i="8"/>
  <c r="H69" i="8"/>
  <c r="J69" i="8"/>
  <c r="G69" i="8"/>
  <c r="G70" i="8"/>
  <c r="J70" i="8"/>
  <c r="H70" i="8"/>
  <c r="H110" i="8"/>
  <c r="G110" i="8"/>
  <c r="J110" i="8"/>
  <c r="J71" i="8"/>
  <c r="G71" i="8"/>
  <c r="H71" i="8"/>
  <c r="G72" i="8"/>
  <c r="H72" i="8"/>
  <c r="J72" i="8"/>
  <c r="G67" i="8"/>
  <c r="J67" i="8"/>
  <c r="H67" i="8"/>
  <c r="I70" i="8"/>
  <c r="I71" i="8"/>
  <c r="I68" i="8"/>
  <c r="I69" i="8"/>
  <c r="I110" i="8"/>
  <c r="I67" i="8"/>
  <c r="I72" i="8"/>
</calcChain>
</file>

<file path=xl/sharedStrings.xml><?xml version="1.0" encoding="utf-8"?>
<sst xmlns="http://schemas.openxmlformats.org/spreadsheetml/2006/main" count="3415" uniqueCount="978">
  <si>
    <t>Calcium</t>
  </si>
  <si>
    <t>Magnesium</t>
  </si>
  <si>
    <t>Sodium</t>
  </si>
  <si>
    <t>Barium</t>
  </si>
  <si>
    <t>Chromium</t>
  </si>
  <si>
    <t>mg/l</t>
  </si>
  <si>
    <t>Boron</t>
  </si>
  <si>
    <t>WHO</t>
  </si>
  <si>
    <t>EQS</t>
  </si>
  <si>
    <t>EU</t>
  </si>
  <si>
    <t>UK</t>
  </si>
  <si>
    <t>Contaminant</t>
  </si>
  <si>
    <t>Units</t>
  </si>
  <si>
    <t>Saltwater</t>
  </si>
  <si>
    <t>Health</t>
  </si>
  <si>
    <t>ATO</t>
  </si>
  <si>
    <t>Drinking Water</t>
  </si>
  <si>
    <t>ug/l</t>
  </si>
  <si>
    <t>ng/l</t>
  </si>
  <si>
    <t xml:space="preserve">Ammonium (as NH4 +) </t>
  </si>
  <si>
    <t>10 (40)</t>
  </si>
  <si>
    <t>100 (1000)</t>
  </si>
  <si>
    <t>0.01 (0.1)</t>
  </si>
  <si>
    <t>5-250</t>
  </si>
  <si>
    <t>10 (250)</t>
  </si>
  <si>
    <t>5 (50)</t>
  </si>
  <si>
    <t>0.25-1.00</t>
  </si>
  <si>
    <t>10 (100)</t>
  </si>
  <si>
    <t>0.5 (100)</t>
  </si>
  <si>
    <t>10 (500)</t>
  </si>
  <si>
    <t>50 (500)</t>
  </si>
  <si>
    <t>0.05 (0.1)</t>
  </si>
  <si>
    <t>1 (10)</t>
  </si>
  <si>
    <t>400 (4000)</t>
  </si>
  <si>
    <t>n/a</t>
  </si>
  <si>
    <t>0.04 (0.4)</t>
  </si>
  <si>
    <t>0.5 (1)</t>
  </si>
  <si>
    <t>300 (3000)</t>
  </si>
  <si>
    <t>1 to 10</t>
  </si>
  <si>
    <t>0.3 to 30</t>
  </si>
  <si>
    <t>2 to 200</t>
  </si>
  <si>
    <t>10 to 120</t>
  </si>
  <si>
    <t>4 to 2600</t>
  </si>
  <si>
    <t>24 to 170</t>
  </si>
  <si>
    <t>5 to 50</t>
  </si>
  <si>
    <t>20 to 1800</t>
  </si>
  <si>
    <t>400 (5000)</t>
  </si>
  <si>
    <t>10 (12)</t>
  </si>
  <si>
    <t>10 (with TCE)</t>
  </si>
  <si>
    <t>10 (with PCE)</t>
  </si>
  <si>
    <t>2 to 300</t>
  </si>
  <si>
    <t xml:space="preserve">Acrylamide </t>
  </si>
  <si>
    <t xml:space="preserve">Alachlor </t>
  </si>
  <si>
    <t xml:space="preserve">Aldicarb </t>
  </si>
  <si>
    <t xml:space="preserve">Aldrin </t>
  </si>
  <si>
    <t xml:space="preserve">Aluminium </t>
  </si>
  <si>
    <t xml:space="preserve">Ammonia (NH3 as N) </t>
  </si>
  <si>
    <t xml:space="preserve">Antimony </t>
  </si>
  <si>
    <t xml:space="preserve">Arsenic </t>
  </si>
  <si>
    <t xml:space="preserve">Atrazine </t>
  </si>
  <si>
    <t xml:space="preserve">Azinphos-methyl </t>
  </si>
  <si>
    <t>Bentazone</t>
  </si>
  <si>
    <t xml:space="preserve">Benzene </t>
  </si>
  <si>
    <t>Benzo(a)pyrene</t>
  </si>
  <si>
    <t xml:space="preserve">Biphenyl </t>
  </si>
  <si>
    <t xml:space="preserve">Bromate </t>
  </si>
  <si>
    <t xml:space="preserve">Bromoxynil </t>
  </si>
  <si>
    <t xml:space="preserve">Xylene </t>
  </si>
  <si>
    <t xml:space="preserve">Vinyl chloride </t>
  </si>
  <si>
    <t xml:space="preserve">Vanadium </t>
  </si>
  <si>
    <t xml:space="preserve">Triphenyltin </t>
  </si>
  <si>
    <t xml:space="preserve">Trifluralin </t>
  </si>
  <si>
    <t xml:space="preserve">Trihalomethanes </t>
  </si>
  <si>
    <t xml:space="preserve">2,4,6-Trichlorophenol </t>
  </si>
  <si>
    <t xml:space="preserve">Trichlorobenzenes </t>
  </si>
  <si>
    <t xml:space="preserve">Trichloroethene (TCE) </t>
  </si>
  <si>
    <t xml:space="preserve">1,1,2-Trichloroethane (1,1,2-TCA) </t>
  </si>
  <si>
    <t xml:space="preserve">1,1,1-Trichloroethane (1,1,1-TCA) </t>
  </si>
  <si>
    <t xml:space="preserve">Tributyltin (oxide) </t>
  </si>
  <si>
    <t xml:space="preserve">Triazophos </t>
  </si>
  <si>
    <t xml:space="preserve">Toluene </t>
  </si>
  <si>
    <t xml:space="preserve">Tin (inorganic) </t>
  </si>
  <si>
    <t>Thiabendazole</t>
  </si>
  <si>
    <t xml:space="preserve">Tetrachloromethane (PCM) </t>
  </si>
  <si>
    <t xml:space="preserve">Tetrachloroethene (PCE) </t>
  </si>
  <si>
    <t xml:space="preserve">Tecnazene </t>
  </si>
  <si>
    <t xml:space="preserve">T (2,4,5,-) </t>
  </si>
  <si>
    <t xml:space="preserve">Surfactants </t>
  </si>
  <si>
    <t xml:space="preserve">Sulphide </t>
  </si>
  <si>
    <t xml:space="preserve">Sulphate </t>
  </si>
  <si>
    <t xml:space="preserve">Sulcofuron </t>
  </si>
  <si>
    <t xml:space="preserve">Styrene </t>
  </si>
  <si>
    <t xml:space="preserve">Simazine </t>
  </si>
  <si>
    <t xml:space="preserve">Silver </t>
  </si>
  <si>
    <t xml:space="preserve">Selenium </t>
  </si>
  <si>
    <t xml:space="preserve">Propetamphos </t>
  </si>
  <si>
    <t xml:space="preserve">Propanil </t>
  </si>
  <si>
    <t xml:space="preserve">Potassium </t>
  </si>
  <si>
    <t>Phosphorous</t>
  </si>
  <si>
    <t xml:space="preserve">Pirimicarb </t>
  </si>
  <si>
    <t xml:space="preserve">Phenol </t>
  </si>
  <si>
    <t xml:space="preserve">Pesticides (total) </t>
  </si>
  <si>
    <t xml:space="preserve">Pesticides (individual species) </t>
  </si>
  <si>
    <t xml:space="preserve">Permethrin </t>
  </si>
  <si>
    <t xml:space="preserve">Pendimethalin </t>
  </si>
  <si>
    <t xml:space="preserve">Polynuclear Aromatic Hydrocarbons (PAH) </t>
  </si>
  <si>
    <t xml:space="preserve">Omethoate </t>
  </si>
  <si>
    <t xml:space="preserve">Oils/hydrocarbons (by Pet Ether extract) </t>
  </si>
  <si>
    <t xml:space="preserve">Nitrite (as NO2) </t>
  </si>
  <si>
    <t xml:space="preserve">Nitrate (as NO3) </t>
  </si>
  <si>
    <t xml:space="preserve">Molybdenum </t>
  </si>
  <si>
    <t xml:space="preserve">Molinate </t>
  </si>
  <si>
    <t>Metolachlor</t>
  </si>
  <si>
    <t xml:space="preserve">Methoxychlor </t>
  </si>
  <si>
    <t>Methylbenzene</t>
  </si>
  <si>
    <t xml:space="preserve">Mercury </t>
  </si>
  <si>
    <t xml:space="preserve">Mecoprop </t>
  </si>
  <si>
    <t xml:space="preserve">MCPA </t>
  </si>
  <si>
    <t xml:space="preserve">Malathion </t>
  </si>
  <si>
    <t xml:space="preserve">Malachite green </t>
  </si>
  <si>
    <t xml:space="preserve">Linuron </t>
  </si>
  <si>
    <t xml:space="preserve">Isoproturon </t>
  </si>
  <si>
    <t xml:space="preserve">Isodrin </t>
  </si>
  <si>
    <t xml:space="preserve">Iron </t>
  </si>
  <si>
    <t xml:space="preserve">Ioxynil </t>
  </si>
  <si>
    <t xml:space="preserve">Hydrogen sulphide (as S) </t>
  </si>
  <si>
    <t xml:space="preserve">Hydrocarbons (dissolved/emulsions) </t>
  </si>
  <si>
    <t xml:space="preserve">Hexachlorocyclohexane (lindane) </t>
  </si>
  <si>
    <t xml:space="preserve">Hexachlorobutadiene </t>
  </si>
  <si>
    <t xml:space="preserve">Hexachlorobenzene </t>
  </si>
  <si>
    <t>Heptachlor</t>
  </si>
  <si>
    <t>Formaldehyde</t>
  </si>
  <si>
    <t xml:space="preserve">Fluoride </t>
  </si>
  <si>
    <t xml:space="preserve">Flucofuron </t>
  </si>
  <si>
    <t xml:space="preserve">Fenitrothion </t>
  </si>
  <si>
    <t>Fenoprop</t>
  </si>
  <si>
    <t xml:space="preserve">Fenchlorphos </t>
  </si>
  <si>
    <t xml:space="preserve">Ethylbenzene </t>
  </si>
  <si>
    <t xml:space="preserve">Epichlorohydrin </t>
  </si>
  <si>
    <t xml:space="preserve">Endrin </t>
  </si>
  <si>
    <t xml:space="preserve">Endosulfan </t>
  </si>
  <si>
    <t xml:space="preserve">Edetic Acid (EDTA) </t>
  </si>
  <si>
    <t xml:space="preserve">Drins (total) </t>
  </si>
  <si>
    <t xml:space="preserve">Dimethoate </t>
  </si>
  <si>
    <t xml:space="preserve">Dieldrin </t>
  </si>
  <si>
    <t xml:space="preserve">Dichlorvos </t>
  </si>
  <si>
    <t xml:space="preserve">Dichlorprop </t>
  </si>
  <si>
    <t>Dichloromethane</t>
  </si>
  <si>
    <t>Di(2-ethylhexyl)pthalate</t>
  </si>
  <si>
    <t xml:space="preserve">Di(2-ethylhexyl)adipate </t>
  </si>
  <si>
    <t xml:space="preserve">1,4-Dichlorobenzene </t>
  </si>
  <si>
    <t xml:space="preserve">1,3-Dichloropropene </t>
  </si>
  <si>
    <t>1,2-Dichloropropane</t>
  </si>
  <si>
    <t xml:space="preserve">1,2-Dichlorobenzene </t>
  </si>
  <si>
    <t xml:space="preserve">1,2-dibromo-3-chloropropane </t>
  </si>
  <si>
    <t xml:space="preserve">1,1-Dichloroethene (1,1-DCE) </t>
  </si>
  <si>
    <t>1,2-Dichloroethane (1,2-DCA)</t>
  </si>
  <si>
    <t xml:space="preserve">Dichlorodiphenyltrichloroethane (all isomers) </t>
  </si>
  <si>
    <t xml:space="preserve">Diazinon </t>
  </si>
  <si>
    <t xml:space="preserve">Demetons </t>
  </si>
  <si>
    <t>Cyfluthrin</t>
  </si>
  <si>
    <t xml:space="preserve">Cyanide </t>
  </si>
  <si>
    <t xml:space="preserve">Coumaphos </t>
  </si>
  <si>
    <t xml:space="preserve">Chlorotoluron </t>
  </si>
  <si>
    <t xml:space="preserve">Chlorpropham </t>
  </si>
  <si>
    <t xml:space="preserve">Chlorothalonil </t>
  </si>
  <si>
    <t>Chloronitrotoluenes</t>
  </si>
  <si>
    <t xml:space="preserve">Chloroform extractable substances </t>
  </si>
  <si>
    <t>Chloroform</t>
  </si>
  <si>
    <t xml:space="preserve">Chlorine </t>
  </si>
  <si>
    <t xml:space="preserve">Chloride </t>
  </si>
  <si>
    <t xml:space="preserve">Chlorfenvinphos </t>
  </si>
  <si>
    <t xml:space="preserve">Chlordane (all isomers) </t>
  </si>
  <si>
    <t xml:space="preserve">Carbofuran </t>
  </si>
  <si>
    <t>Note: A range of values may be given for the Environmental Quality Standard (EQS) for an individual substance in the table above.</t>
  </si>
  <si>
    <t>Typically, a range for metals (e.g. vanadium: 20 – 60 :g/l) relates to an acceptable concentration in waters of different hardness. Where the hardness of the</t>
  </si>
  <si>
    <t>receiving waters is not known, it will be appropriate to use the lowest (most stringent value).</t>
  </si>
  <si>
    <t>Some organic contaminants are given two values (e.g. toluene: 50 (500) :g/l). These values normally relate to an acceptable annual average concentration,</t>
  </si>
  <si>
    <t>pollution potential over a period of time.</t>
  </si>
  <si>
    <t xml:space="preserve">Groundwater and Leachate Assessment </t>
  </si>
  <si>
    <t>Based on EA Advice document 'Pollution of Controlled Waters for Part IIA of the EPA 1990' - issued 03/05/2002 v.2</t>
  </si>
  <si>
    <t>20 (500)</t>
  </si>
  <si>
    <t>DWS1</t>
  </si>
  <si>
    <t>DWS2</t>
  </si>
  <si>
    <t>DWS3</t>
  </si>
  <si>
    <t>SW ADW - The Surface Waters (Abstraction for Drinking Water) (Classification) Regulations 1996</t>
  </si>
  <si>
    <t>SW ADW</t>
  </si>
  <si>
    <t>Chromium VI</t>
  </si>
  <si>
    <t>Chromium III</t>
  </si>
  <si>
    <t>WFD</t>
  </si>
  <si>
    <t>WFD - The River Basin Districts Typology, Standards and Groundwater threshold values (Water Framework Directive) (England and Wales) Directions 2010</t>
  </si>
  <si>
    <t>Inorganics</t>
  </si>
  <si>
    <t>Conservative Guideline</t>
  </si>
  <si>
    <t>EQS Freshwater</t>
  </si>
  <si>
    <t>EQS Saltwater</t>
  </si>
  <si>
    <t>Receptor:</t>
  </si>
  <si>
    <t xml:space="preserve">Drinking Water </t>
  </si>
  <si>
    <t>Freshwater</t>
  </si>
  <si>
    <t>Concentration</t>
  </si>
  <si>
    <t>Source</t>
  </si>
  <si>
    <t>Water Framework Directive</t>
  </si>
  <si>
    <t>Arsenic</t>
  </si>
  <si>
    <t>Beryllium</t>
  </si>
  <si>
    <t>Cadmium</t>
  </si>
  <si>
    <t>Copper</t>
  </si>
  <si>
    <t>Lead</t>
  </si>
  <si>
    <t>Mercury</t>
  </si>
  <si>
    <t>Nickel</t>
  </si>
  <si>
    <t>Selenium</t>
  </si>
  <si>
    <t>Vanadium</t>
  </si>
  <si>
    <t>Zinc</t>
  </si>
  <si>
    <t>Phenol - Monohydric</t>
  </si>
  <si>
    <t>Benzene</t>
  </si>
  <si>
    <t>Toluene</t>
  </si>
  <si>
    <t>Ethylbenzene</t>
  </si>
  <si>
    <t>Xylene</t>
  </si>
  <si>
    <t>Aliphatic C5-C6</t>
  </si>
  <si>
    <t>Aliphatic C6-C8</t>
  </si>
  <si>
    <t>Aliphatic C8-C10</t>
  </si>
  <si>
    <t>Aliphatic C10-C12</t>
  </si>
  <si>
    <t>Aliphatic C12-C16</t>
  </si>
  <si>
    <t>Aliphatic C16-C21</t>
  </si>
  <si>
    <t>Aliphatic C21-C35</t>
  </si>
  <si>
    <t>Aromatic C5-C7</t>
  </si>
  <si>
    <t>Aromatic C7-C8</t>
  </si>
  <si>
    <t>Aromatic C8-C10</t>
  </si>
  <si>
    <t>Aromatic C10-C12</t>
  </si>
  <si>
    <t>Aromatic C12-C16</t>
  </si>
  <si>
    <t>Aromatic C16-C21</t>
  </si>
  <si>
    <t>Aromatic C21-C35</t>
  </si>
  <si>
    <t>Naphthalene</t>
  </si>
  <si>
    <t>Acenaphthylene</t>
  </si>
  <si>
    <t>Acenaphthene</t>
  </si>
  <si>
    <t>Fluorene</t>
  </si>
  <si>
    <t>Phenanthrene</t>
  </si>
  <si>
    <t>Anthracene</t>
  </si>
  <si>
    <t>Fluoranthene</t>
  </si>
  <si>
    <t>Benzo(a)anthracene</t>
  </si>
  <si>
    <t>Chrysene</t>
  </si>
  <si>
    <t>Benzo(b)fluoranthene</t>
  </si>
  <si>
    <t>Benzo(k)fluoranthene</t>
  </si>
  <si>
    <t>Indeno(1,2,3-c,d)pyrene</t>
  </si>
  <si>
    <t>Dibenzo(a,h)anthracene</t>
  </si>
  <si>
    <t>Benzo(g,h,i)perylene</t>
  </si>
  <si>
    <t>Vinyl Chloride</t>
  </si>
  <si>
    <t/>
  </si>
  <si>
    <t>Arsenic, Dissolved</t>
  </si>
  <si>
    <t>Barium, Dissolved</t>
  </si>
  <si>
    <t>Beryllium, Dissolved</t>
  </si>
  <si>
    <t>Cadmium, Dissolved</t>
  </si>
  <si>
    <t>Chromium, Dissolved</t>
  </si>
  <si>
    <t>Copper, Dissolved</t>
  </si>
  <si>
    <t>Lead, Dissolved</t>
  </si>
  <si>
    <t>Mercury, Dissolved</t>
  </si>
  <si>
    <t>Nickel, Dissolved</t>
  </si>
  <si>
    <t>Selenium, Dissolved</t>
  </si>
  <si>
    <t>Vanadium, Dissolved</t>
  </si>
  <si>
    <t>Zinc, Dissolved</t>
  </si>
  <si>
    <t>Sulphate as SO4</t>
  </si>
  <si>
    <t>Boron, Dissolved</t>
  </si>
  <si>
    <t>Cyanide total</t>
  </si>
  <si>
    <t>pH</t>
  </si>
  <si>
    <t>TPH Ali/Aro</t>
  </si>
  <si>
    <t>PAH</t>
  </si>
  <si>
    <t>Phenol</t>
  </si>
  <si>
    <t>Adopted Guidelines</t>
  </si>
  <si>
    <t>Dichlorodifluoromethane</t>
  </si>
  <si>
    <t>Chloromethane</t>
  </si>
  <si>
    <t>Bromomethane</t>
  </si>
  <si>
    <t>Chloroethane</t>
  </si>
  <si>
    <t>Trichlorofluoromethane</t>
  </si>
  <si>
    <t>Trans-1,2-dichloroethylene</t>
  </si>
  <si>
    <t>1,1-dichloroethane</t>
  </si>
  <si>
    <t>cis-1,2-dichloroethylene</t>
  </si>
  <si>
    <t>2,2-dichloropropane</t>
  </si>
  <si>
    <t>Bromochloromethane</t>
  </si>
  <si>
    <t>1,1,1-trichloroethane</t>
  </si>
  <si>
    <t>1,1-dichloropropene</t>
  </si>
  <si>
    <t>Carbon tetrachloride</t>
  </si>
  <si>
    <t>1,2-dichloroethane</t>
  </si>
  <si>
    <t>Trichloroethylene</t>
  </si>
  <si>
    <t>1,2-dichloropropane</t>
  </si>
  <si>
    <t>Dibromomethane</t>
  </si>
  <si>
    <t>Bromodichloromethane</t>
  </si>
  <si>
    <t>cis-1,3-dichloropropene</t>
  </si>
  <si>
    <t>trans-1,3-dichloropropene</t>
  </si>
  <si>
    <t>1,1,2-trichloroethane</t>
  </si>
  <si>
    <t>Tetrachloroethylene</t>
  </si>
  <si>
    <t>Dibromochloromethane</t>
  </si>
  <si>
    <t>1,2-dibromoethane</t>
  </si>
  <si>
    <t>Chlorobenzene</t>
  </si>
  <si>
    <t>1,1,1,2-tetrachloroethane</t>
  </si>
  <si>
    <t>m+p-Xylene</t>
  </si>
  <si>
    <t>o-Xylene</t>
  </si>
  <si>
    <t>Styrene</t>
  </si>
  <si>
    <t>Bromoform</t>
  </si>
  <si>
    <t>Isopropylbenzene</t>
  </si>
  <si>
    <t>Bromobenzene</t>
  </si>
  <si>
    <t>1,2,3-trichloropropane</t>
  </si>
  <si>
    <t>n-propylbenzene</t>
  </si>
  <si>
    <t>2-chlorotoluene</t>
  </si>
  <si>
    <t>1,3,5-trimethylbenzene</t>
  </si>
  <si>
    <t>4-chlorotoluene</t>
  </si>
  <si>
    <t>Tert-butylbenzene</t>
  </si>
  <si>
    <t>1,2,4-trimethylbenzene</t>
  </si>
  <si>
    <t>sec-butylbenzene</t>
  </si>
  <si>
    <t>p-isopropyltoluene</t>
  </si>
  <si>
    <t>1,3-dichlorobenzene</t>
  </si>
  <si>
    <t>1,4-dichlorobenzene</t>
  </si>
  <si>
    <t>n-butylbenzene</t>
  </si>
  <si>
    <t>1,2-dichlorobenzene</t>
  </si>
  <si>
    <t>1,2-dibromo-3-chloropropane</t>
  </si>
  <si>
    <t>1,2,4-trichlorobenzene</t>
  </si>
  <si>
    <t>Hexachlorobutadiene</t>
  </si>
  <si>
    <t>1,2,3-trichlorobenzene</t>
  </si>
  <si>
    <t>Project Number:</t>
  </si>
  <si>
    <t>Project Name:</t>
  </si>
  <si>
    <t>Detection Limit</t>
  </si>
  <si>
    <t>Guideline Concentration</t>
  </si>
  <si>
    <t>Number of Samples</t>
  </si>
  <si>
    <t>No of Exceedences</t>
  </si>
  <si>
    <t>Sulphate</t>
  </si>
  <si>
    <t>Cyanide (total)</t>
  </si>
  <si>
    <t>Heavy Metals</t>
  </si>
  <si>
    <t>Total Petroleum Hydrocarbons</t>
  </si>
  <si>
    <t>Polycyclic Aromatic Hydrocarbons</t>
  </si>
  <si>
    <t>BTEX</t>
  </si>
  <si>
    <t>Total PAH</t>
  </si>
  <si>
    <t>None Available</t>
  </si>
  <si>
    <t>Receptor Water Hardness:</t>
  </si>
  <si>
    <t>WHO (Health)</t>
  </si>
  <si>
    <t>WHO (ATO)</t>
  </si>
  <si>
    <t>EU DWS</t>
  </si>
  <si>
    <t>UK DWS</t>
  </si>
  <si>
    <t>Total TPH (EC5-EC35)</t>
  </si>
  <si>
    <t>Aromatic EC10-EC12</t>
  </si>
  <si>
    <t>Aromatic EC5-EC7</t>
  </si>
  <si>
    <t>Aromatic EC7-EC8</t>
  </si>
  <si>
    <t>Aromatic EC8-EC10</t>
  </si>
  <si>
    <t>Aromatic EC12-EC16</t>
  </si>
  <si>
    <t>Aromatic EC16-EC21</t>
  </si>
  <si>
    <t>Aromatic EC21-EC35</t>
  </si>
  <si>
    <t>Laboratory:</t>
  </si>
  <si>
    <t>Aliphatics &gt;C10-C12</t>
  </si>
  <si>
    <t>µg/l</t>
  </si>
  <si>
    <t>Aliphatics &gt;C12-C16 (aq)</t>
  </si>
  <si>
    <t>Aliphatics &gt;C16-C21 (aq)</t>
  </si>
  <si>
    <t>Aliphatics &gt;C21-C35 (aq)</t>
  </si>
  <si>
    <t>Aliphatics &gt;C5-C6</t>
  </si>
  <si>
    <t>Aliphatics &gt;C6-C8</t>
  </si>
  <si>
    <t>Aliphatics &gt;C8-C10</t>
  </si>
  <si>
    <t>Aromatics &gt;EC10-EC12</t>
  </si>
  <si>
    <t>Aromatics &gt;EC12-EC16 (aq)</t>
  </si>
  <si>
    <t>Aromatics &gt;EC16-EC21 (aq)</t>
  </si>
  <si>
    <t>Aromatics &gt;EC21-EC35 (aq)</t>
  </si>
  <si>
    <t>Aromatics &gt;EC5-EC7</t>
  </si>
  <si>
    <t>Aromatics &gt;EC7-EC8</t>
  </si>
  <si>
    <t>Aromatics &gt;EC8-EC10</t>
  </si>
  <si>
    <t>m,p-Xylene</t>
  </si>
  <si>
    <t>Sum of detected Xylenes</t>
  </si>
  <si>
    <t>Total Aliphatics &amp; Aromatics &gt;C5-35 (aq)</t>
  </si>
  <si>
    <t>Acenaphthene (aq)</t>
  </si>
  <si>
    <t>Acenaphthylene (aq)</t>
  </si>
  <si>
    <t>Anthracene (aq)</t>
  </si>
  <si>
    <t>Benzo(a)anthracene (aq)</t>
  </si>
  <si>
    <t>Benzo(a)pyrene (aq)</t>
  </si>
  <si>
    <t>Benzo(b)fluoranthene (aq)</t>
  </si>
  <si>
    <t>Benzo(g,h,i)perylene (aq)</t>
  </si>
  <si>
    <t>Benzo(k)fluoranthene (aq)</t>
  </si>
  <si>
    <t>Chrysene (aq)</t>
  </si>
  <si>
    <t>Dibenzo(a,h)anthracene (aq)</t>
  </si>
  <si>
    <t>Fluoranthene (aq)</t>
  </si>
  <si>
    <t>Fluorene (aq)</t>
  </si>
  <si>
    <t>Indeno(1,2,3-cd)pyrene (aq)</t>
  </si>
  <si>
    <t>Naphthalene (aq)</t>
  </si>
  <si>
    <t>PAH, Total Detected USEPA 16 (aq)</t>
  </si>
  <si>
    <t>Phenanthrene (aq)</t>
  </si>
  <si>
    <t>Pyrene (aq)</t>
  </si>
  <si>
    <t>Lab Sample Number</t>
  </si>
  <si>
    <t>Alcontrol</t>
  </si>
  <si>
    <t>DETS</t>
  </si>
  <si>
    <t>Cyanide, Total</t>
  </si>
  <si>
    <t>Mercury (diss.filt)</t>
  </si>
  <si>
    <t>Arsenic (diss.filt)</t>
  </si>
  <si>
    <t>Barium (diss.filt)</t>
  </si>
  <si>
    <t>Beryllium (diss.filt)</t>
  </si>
  <si>
    <t>Boron (diss.filt)</t>
  </si>
  <si>
    <t>Cadmium (diss.filt)</t>
  </si>
  <si>
    <t>Chromium (diss.filt)</t>
  </si>
  <si>
    <t>Copper (diss.filt)</t>
  </si>
  <si>
    <t>Lead (diss.filt)</t>
  </si>
  <si>
    <t>Nickel (diss.filt)</t>
  </si>
  <si>
    <t>Selenium (diss.filt)</t>
  </si>
  <si>
    <t>Vanadium (diss.filt)</t>
  </si>
  <si>
    <t>Zinc (diss.filt)</t>
  </si>
  <si>
    <t>Phenols, Total Detected monohydric</t>
  </si>
  <si>
    <t>Salmonid Water Hardness</t>
  </si>
  <si>
    <t>(Adopted Guideline)</t>
  </si>
  <si>
    <t>Pyrene</t>
  </si>
  <si>
    <t>Phenol*</t>
  </si>
  <si>
    <t>Benzene*</t>
  </si>
  <si>
    <t>Toluene*</t>
  </si>
  <si>
    <r>
      <t>*EQS Standard: Phenol and Benzene annual average of 300</t>
    </r>
    <r>
      <rPr>
        <sz val="9"/>
        <rFont val="Times New Roman"/>
        <family val="1"/>
      </rPr>
      <t>µ</t>
    </r>
    <r>
      <rPr>
        <sz val="9"/>
        <rFont val="Century Gothic"/>
        <family val="2"/>
      </rPr>
      <t>g/l; Toluene 500</t>
    </r>
    <r>
      <rPr>
        <sz val="9"/>
        <rFont val="Times New Roman"/>
        <family val="1"/>
      </rPr>
      <t>µ</t>
    </r>
    <r>
      <rPr>
        <sz val="9"/>
        <rFont val="Century Gothic"/>
        <family val="2"/>
      </rPr>
      <t>g/l for Freshwater, 400µg/l for Saltwater; 1,1,1-TCA 1,000µg/l.</t>
    </r>
  </si>
  <si>
    <t>Min</t>
  </si>
  <si>
    <t>Max</t>
  </si>
  <si>
    <t>Date</t>
  </si>
  <si>
    <t>Name</t>
  </si>
  <si>
    <t>Comments</t>
  </si>
  <si>
    <t>Richard Robinson</t>
  </si>
  <si>
    <t>VOCs</t>
  </si>
  <si>
    <t>SVOCs</t>
  </si>
  <si>
    <t>Aniline</t>
  </si>
  <si>
    <t>2-Chlorophenol</t>
  </si>
  <si>
    <t>Benzyl Alcohol</t>
  </si>
  <si>
    <t>2-Methylphenol</t>
  </si>
  <si>
    <t>Bis(2-chloroisopropyl)ether</t>
  </si>
  <si>
    <t>3&amp;4-Methylphenol</t>
  </si>
  <si>
    <t>Bis(2-chloroethoxy)methane</t>
  </si>
  <si>
    <t>2,4-Dimethylphenol</t>
  </si>
  <si>
    <t>2,4-Dichlorophenol</t>
  </si>
  <si>
    <t>1,2,4-Trichlorobenzene</t>
  </si>
  <si>
    <t>4-Chloro-3-methylphenol</t>
  </si>
  <si>
    <t>2-Methylnaphthalene</t>
  </si>
  <si>
    <t>1,2-Dinitrotoluene</t>
  </si>
  <si>
    <t>Hexachlorocyclopentadiene</t>
  </si>
  <si>
    <t>2,4,6-Trichlorophenol</t>
  </si>
  <si>
    <t>2,4,5-Trichlorophenol</t>
  </si>
  <si>
    <t>2-Chloronaphthalene</t>
  </si>
  <si>
    <t>2-Nitroaniline</t>
  </si>
  <si>
    <t>2,4-Dinitrotoluene</t>
  </si>
  <si>
    <t>3-Nitroaniline</t>
  </si>
  <si>
    <t>4-Nitrophenol</t>
  </si>
  <si>
    <t>Dibenzofuran</t>
  </si>
  <si>
    <t>2,6-Dinitrotoluene</t>
  </si>
  <si>
    <t>2,3,4,6-Tetrachlorophenol</t>
  </si>
  <si>
    <t>Diethylphthalate</t>
  </si>
  <si>
    <t>4-Chlorophenylphenylether</t>
  </si>
  <si>
    <t>4-Nitroaniline</t>
  </si>
  <si>
    <t>Diphenylamine</t>
  </si>
  <si>
    <t>4-Bromophenylphenylether</t>
  </si>
  <si>
    <t>Hexachlorobenzene</t>
  </si>
  <si>
    <t>Bis(2-ethylhexyl)ether</t>
  </si>
  <si>
    <t>Pentachlorophenol</t>
  </si>
  <si>
    <t>Di-n-butylphthalate</t>
  </si>
  <si>
    <t>Butylbenzylphthalate</t>
  </si>
  <si>
    <t>Bis(2-ethylhexyl)phthalate</t>
  </si>
  <si>
    <t>Di-n-octylphthalate</t>
  </si>
  <si>
    <t>1,4-Dinitrobenzene</t>
  </si>
  <si>
    <t>Dimethylphthalate</t>
  </si>
  <si>
    <t>1,3-Dinitrobenzene</t>
  </si>
  <si>
    <t>2,3,5,6-Tetrachlorophenol</t>
  </si>
  <si>
    <t>Azobenzene</t>
  </si>
  <si>
    <t>Carbazole</t>
  </si>
  <si>
    <t>Draft - Amendments to DETS calculation structure due to changes in their reporting format.</t>
  </si>
  <si>
    <t>Issue as Draft for comment.</t>
  </si>
  <si>
    <t>Admendments to include updated EQS Standards.</t>
  </si>
  <si>
    <t>Benzyl butyl phthalate</t>
  </si>
  <si>
    <t>Carbendazim</t>
  </si>
  <si>
    <t>Chlorothalonil</t>
  </si>
  <si>
    <t>*Bioavailable</t>
  </si>
  <si>
    <t>Cypermethrin</t>
  </si>
  <si>
    <t>7.5 (51)</t>
  </si>
  <si>
    <t>0.75 (10)</t>
  </si>
  <si>
    <t>0.15 (0.7)</t>
  </si>
  <si>
    <t>0.035 (1.2)</t>
  </si>
  <si>
    <t>0.6 (32)</t>
  </si>
  <si>
    <t>4.7 (32)</t>
  </si>
  <si>
    <t>#Where DOC&lt;=1mg</t>
  </si>
  <si>
    <t>0.3 (0.7)</t>
  </si>
  <si>
    <t>10 (50)</t>
  </si>
  <si>
    <t>8 (50)</t>
  </si>
  <si>
    <t>N/A (0.14)</t>
  </si>
  <si>
    <t>N/A (0.014)</t>
  </si>
  <si>
    <t>0.08-0.25</t>
  </si>
  <si>
    <t>0.45-1.5</t>
  </si>
  <si>
    <t>0.4 (1.4)</t>
  </si>
  <si>
    <t>0.1 (0.3)</t>
  </si>
  <si>
    <t>Chlorpyrifos</t>
  </si>
  <si>
    <t>0.03 (0.1)</t>
  </si>
  <si>
    <t>See Cyclodiene</t>
  </si>
  <si>
    <t xml:space="preserve">(2) This parameter is the EQS expressed as an annual average value (AA-EQS). Unless otherwise specified, it applies to the total concentration of all isomers. 
(3) This parameter is the EQS expressed as a maximum allowable concentration (MAC-EQS). Where the MAC-EQS are marked as “not applicable”, the AA-EQS values are considered protective against short-term pollution peaks in continuous discharges since they are significantly lower than the values derived on the basis of acute toxicity. 
(4) Inland surface waters encompass rivers and lakes and related artificial or heavily modified water bodies. 
(5) Unless otherwise indicated, the biota EQS relate to fish. An alternative biota taxon, or another matrix, may be monitored instead, as long as the EQS applied provides an equivalent level of protection. For substances numbered 15 (fluoranthene) and 28 (PAHs), the biota EQS refers to crustaceans and molluscs. For the purpose of assessing chemical status, monitoring of fluoranthene and PAHs in fish is not appropriate. For substance number 37 (dioxins and dioxin-like compounds), the biota EQS relates to fish, crustaceans and molluscs, in line with section 5.3 of the Annex to Commission Regulation (EU) No 1259/2011 of 2 December 2011 amending Regulation (EC) No 1881/2006 as regards maximum levels for dioxins, dioxin-like PCBs and non-dioxin-like PCBs in foodstuffs (OJ L 320, 3.12.2011, p. 18). 
(6) For the group of priority substances covered by brominated diphenylethers (No 5), the EQS refers to the sum of the concentrations of congener numbers 28, 47, 99, 100, 153 and 154. 
(7) For cadmium and its compounds (No 6) the EQS values vary depending on the hardness of the water as specified in five class categories (Class 1: &lt; 40 mg CaCO3/l, Class 2: 40 to &lt; 50 mg CaCO3/l, Class 3: 50 to &lt; 100 mg CaCO3/l, Class 4: 100 to &lt; 200 mg CaCO3/l and Class 5: ≥ 200 mg CaCO3/l). 
(8) This substance is not a priority substance but one of the other pollutants for which the EQS are identical to those laid down in the legislation that applied prior to 13 January 2009. 
(9) No indicative parameter is provided for this group of substances. The indicative parameter(s) must be defined through the analytical method.
(10) DDT total comprises the sum of the isomers 1,1,1-trichloro-2,2 bis (p-chlorophenyl) ethane (CAS number 50-29-3; EU number 200-024-3); 1,1,1-trichloro-2 (ochlorophenyl)-2-(p-chlorophenyl)
ethane (CAS number 789-02-6; EU Number 212-332-5); 1,1-dichloro-2,2 bis (p-chlorophenyl) ethylene (CAS number 72-55-9; EU
Number 200-784-6); and 1,1-dichloro-2,2 bis (p-chlorophenyl) ethane (CAS number 72-54-8; EU Number 200-783-0).
(11) These EQS refer to bioavailable concentrations of the substances.
(12) For the group of priority substances of polyaromatic hydrocarbons (PAH) (No 28), the biota EQS and corresponding AA-EQS in water refer to the concentration of
benzo(a)pyrene, on the toxicity of which they are based. Benzo(a)pyrene can be considered as a marker for the other PAHs, hence only benzo(a)pyrene must be monitored for
comparison with the biota EQS or the corresponding AA-EQS in water.
(13) There is insufficient information available to set a MAC-EQS for these substances.
(14) PCDD: polychlorinated dibenzo-p-dioxins; PCDF: polychlorinated dibenzofurans; PCB-DL: dioxin-like polychlorinated biphenyls; TEQ: toxic equivalents according to
the World Health Organisation 2005 Toxic Equivalence Factors. </t>
  </si>
  <si>
    <t>see Note 2 (see Note 3)</t>
  </si>
  <si>
    <t>Brominated Diphenylethers (6)</t>
  </si>
  <si>
    <t>Cadmium (7)</t>
  </si>
  <si>
    <t>Carbon Tetrachloride (8)</t>
  </si>
  <si>
    <t>Chloroalkanes (C10-13) (9)</t>
  </si>
  <si>
    <t>Cyclodiene Pesticides (Sum of Aldrin, Dieldrin, Endrin (8))</t>
  </si>
  <si>
    <t>DDT (8)</t>
  </si>
  <si>
    <t>Para, para-DDT (8)</t>
  </si>
  <si>
    <t>Diuron</t>
  </si>
  <si>
    <t>0.2 (1.8)</t>
  </si>
  <si>
    <t>0.0063 (0.12)</t>
  </si>
  <si>
    <t>N/A (0.05)</t>
  </si>
  <si>
    <t>N/A (0.6)</t>
  </si>
  <si>
    <t>0.02 (0.04)</t>
  </si>
  <si>
    <t>0.002 (0.02)</t>
  </si>
  <si>
    <t>0.3 (1.0)</t>
  </si>
  <si>
    <t>1.2 (14)</t>
  </si>
  <si>
    <t>1.3 (14)</t>
  </si>
  <si>
    <t>N/A (0.07)</t>
  </si>
  <si>
    <t>2 (130)</t>
  </si>
  <si>
    <t>Nickel (11)</t>
  </si>
  <si>
    <t>4 (34)</t>
  </si>
  <si>
    <t>8.6 (34)</t>
  </si>
  <si>
    <t>Nonylphenol</t>
  </si>
  <si>
    <t>0.3 (2.0)</t>
  </si>
  <si>
    <t>Octylphenols (tetramethylbutyl phenol)</t>
  </si>
  <si>
    <t>Pentachloro benzene</t>
  </si>
  <si>
    <t xml:space="preserve">Pentachloro phenol </t>
  </si>
  <si>
    <t>0.00017 (0.27)</t>
  </si>
  <si>
    <t>0.00017 (0.027)</t>
  </si>
  <si>
    <t>See Footnote (12)</t>
  </si>
  <si>
    <t>Indeno(1,2,3-cd)pyrene</t>
  </si>
  <si>
    <t>1 (4)</t>
  </si>
  <si>
    <t>0.2 (1.5)</t>
  </si>
  <si>
    <t>Trichloromethane</t>
  </si>
  <si>
    <t>0.01 (0.02)</t>
  </si>
  <si>
    <t>0.01 (0.26)</t>
  </si>
  <si>
    <t>4.2 (140)</t>
  </si>
  <si>
    <t>0.42 (6)</t>
  </si>
  <si>
    <t>2,4-Dichlorophenoxyacetic acid</t>
  </si>
  <si>
    <t>0.3 (1.3)</t>
  </si>
  <si>
    <t>3,4-Dichloroaniline</t>
  </si>
  <si>
    <t>0.2 (5.4)</t>
  </si>
  <si>
    <t>0.48 (4)</t>
  </si>
  <si>
    <t>Glyphosate</t>
  </si>
  <si>
    <t>196 (398)</t>
  </si>
  <si>
    <t>0.5 (0.9)</t>
  </si>
  <si>
    <t>18 (187)</t>
  </si>
  <si>
    <t>Methiocarb</t>
  </si>
  <si>
    <t>0.1 (0.77)</t>
  </si>
  <si>
    <t>0.3 (0.58)</t>
  </si>
  <si>
    <t>0.001 (0.01)</t>
  </si>
  <si>
    <t>0.0002 (0.001)</t>
  </si>
  <si>
    <t>7.7 (46)</t>
  </si>
  <si>
    <t>Tetrachloroethane (PCA)</t>
  </si>
  <si>
    <t>140 (1,848)</t>
  </si>
  <si>
    <t>Triclosan</t>
  </si>
  <si>
    <t>0.1 (0.28)</t>
  </si>
  <si>
    <t>74 (380)</t>
  </si>
  <si>
    <t>74 (370)</t>
  </si>
  <si>
    <t>Zinc (See 11)</t>
  </si>
  <si>
    <t>Manganese (See 11)</t>
  </si>
  <si>
    <t>Lead (inorganic - dissolved) (See 11)</t>
  </si>
  <si>
    <t>Copper (See 11)</t>
  </si>
  <si>
    <t>Fresh water (see note 4)</t>
  </si>
  <si>
    <t>3.76#</t>
  </si>
  <si>
    <t>1,2-Dichloroethene (1,2-DCE)</t>
  </si>
  <si>
    <t>Monochlorobenzene</t>
  </si>
  <si>
    <t>Chlorophenyl</t>
  </si>
  <si>
    <t xml:space="preserve">Nitrilotriacetic acid </t>
  </si>
  <si>
    <t xml:space="preserve">Pyridate </t>
  </si>
  <si>
    <t>Atrazine</t>
  </si>
  <si>
    <t>Manganese</t>
  </si>
  <si>
    <t>Chloroalkanes (C10-13)</t>
  </si>
  <si>
    <t>Carbon Tetrachloride</t>
  </si>
  <si>
    <t>Brominated Diphenylethers</t>
  </si>
  <si>
    <t>Acrylamide</t>
  </si>
  <si>
    <t>Alachlor</t>
  </si>
  <si>
    <t>Aldicarb</t>
  </si>
  <si>
    <t>Aldrin</t>
  </si>
  <si>
    <t>Aluminium</t>
  </si>
  <si>
    <t>Ammonia (NH3 as N)</t>
  </si>
  <si>
    <t>Ammonium (as NH4 +)</t>
  </si>
  <si>
    <t>Antimony</t>
  </si>
  <si>
    <t>Azinphos-methyl</t>
  </si>
  <si>
    <t>Biphenyl</t>
  </si>
  <si>
    <t>Bromate</t>
  </si>
  <si>
    <t>Bromoxynil</t>
  </si>
  <si>
    <t>Carbofuran</t>
  </si>
  <si>
    <t>Chlordane (all isomers)</t>
  </si>
  <si>
    <t>Chlorfenvinphos</t>
  </si>
  <si>
    <t>Chloride</t>
  </si>
  <si>
    <t>Chlorine</t>
  </si>
  <si>
    <t>Chloroform extractable substances</t>
  </si>
  <si>
    <t>Chlorpropham</t>
  </si>
  <si>
    <t>Chlorotoluron</t>
  </si>
  <si>
    <t>Coumaphos</t>
  </si>
  <si>
    <t>Cyclodiene Pesticides (Aldrin, Dieldrin, Endrin)</t>
  </si>
  <si>
    <t>Demetons</t>
  </si>
  <si>
    <t>Diazinon</t>
  </si>
  <si>
    <t>Dichlorodiphenyltrichloroethane (all isomers)</t>
  </si>
  <si>
    <t>DDT</t>
  </si>
  <si>
    <t>Para, para-DDT</t>
  </si>
  <si>
    <t>1,1-Dichloroethene (1,1-DCE)</t>
  </si>
  <si>
    <t>1,2-Dichlorobenzene</t>
  </si>
  <si>
    <t>1,3-Dichloropropene</t>
  </si>
  <si>
    <t>1,4-Dichlorobenzene</t>
  </si>
  <si>
    <t>Di(2-ethylhexyl)adipate</t>
  </si>
  <si>
    <t>Dichlorprop</t>
  </si>
  <si>
    <t>Dichlorvos</t>
  </si>
  <si>
    <t>Dieldrin</t>
  </si>
  <si>
    <t>Dimethoate</t>
  </si>
  <si>
    <t>Drins (total)</t>
  </si>
  <si>
    <t>Edetic Acid (EDTA)</t>
  </si>
  <si>
    <t>Endosulfan</t>
  </si>
  <si>
    <t>Endrin</t>
  </si>
  <si>
    <t>Epichlorohydrin</t>
  </si>
  <si>
    <t>Fenchlorphos</t>
  </si>
  <si>
    <t>Fenitrothion</t>
  </si>
  <si>
    <t>Flucofuron</t>
  </si>
  <si>
    <t>Fluoride</t>
  </si>
  <si>
    <t>Hydrocarbons (dissolved/emulsions)</t>
  </si>
  <si>
    <t>Hydrogen sulphide (as S)</t>
  </si>
  <si>
    <t>Ioxynil</t>
  </si>
  <si>
    <t>Iron</t>
  </si>
  <si>
    <t>Isodrin</t>
  </si>
  <si>
    <t>Isoproturon</t>
  </si>
  <si>
    <t>Linuron</t>
  </si>
  <si>
    <t>Malachite green</t>
  </si>
  <si>
    <t>Malathion</t>
  </si>
  <si>
    <t>MCPA</t>
  </si>
  <si>
    <t>Mecoprop</t>
  </si>
  <si>
    <t>Methoxychlor</t>
  </si>
  <si>
    <t>Molinate</t>
  </si>
  <si>
    <t>Molybdenum</t>
  </si>
  <si>
    <t>Nitrate (as NO3)</t>
  </si>
  <si>
    <t>Nitrite (as NO2)</t>
  </si>
  <si>
    <t>Nitrilotriacetic acid</t>
  </si>
  <si>
    <t>Oils/hydrocarbons (by Pet Ether extract)</t>
  </si>
  <si>
    <t>Omethoate</t>
  </si>
  <si>
    <t>Polynuclear Aromatic Hydrocarbons (PAH)</t>
  </si>
  <si>
    <t>Pendimethalin</t>
  </si>
  <si>
    <t>Permethrin</t>
  </si>
  <si>
    <t>Pesticides (individual species)</t>
  </si>
  <si>
    <t>Pesticides (total)</t>
  </si>
  <si>
    <t>Pirimicarb</t>
  </si>
  <si>
    <t>Potassium</t>
  </si>
  <si>
    <t>Propanil</t>
  </si>
  <si>
    <t>Propetamphos</t>
  </si>
  <si>
    <t>Pyridate</t>
  </si>
  <si>
    <t>Silver</t>
  </si>
  <si>
    <t>Simazine</t>
  </si>
  <si>
    <t>Sulcofuron</t>
  </si>
  <si>
    <t>Sulphide</t>
  </si>
  <si>
    <t>Surfactants</t>
  </si>
  <si>
    <t>T (2,4,5,-)</t>
  </si>
  <si>
    <t>Tecnazene</t>
  </si>
  <si>
    <t>Tetrachloroethene (PCE)</t>
  </si>
  <si>
    <t>Tetrachloromethane (PCM)</t>
  </si>
  <si>
    <t>Tin (inorganic)</t>
  </si>
  <si>
    <t>Triazophos</t>
  </si>
  <si>
    <t>Tributyltin (oxide)</t>
  </si>
  <si>
    <t>1,1,1-Trichloroethane (1,1,1-TCA)</t>
  </si>
  <si>
    <t>1,1,2-Trichloroethane (1,1,2-TCA)</t>
  </si>
  <si>
    <t>Trichloroethene (TCE)</t>
  </si>
  <si>
    <t>Trichlorobenzenes</t>
  </si>
  <si>
    <t>Trihalomethanes</t>
  </si>
  <si>
    <t>Trifluralin</t>
  </si>
  <si>
    <t>Triphenyltin</t>
  </si>
  <si>
    <t>Vinyl chloride</t>
  </si>
  <si>
    <t>Trans-1,2-dichloroethylene (Trans-DCE)</t>
  </si>
  <si>
    <t>cis-1,2-dichloroethylene (Cis-DCE)</t>
  </si>
  <si>
    <t>Hexachlorocyclohexane</t>
  </si>
  <si>
    <t>VOCs &amp; SVOCs - No Criteria Available</t>
  </si>
  <si>
    <t>Assessment for:</t>
  </si>
  <si>
    <t>= Assessment Criteria Exceedance)</t>
  </si>
  <si>
    <t>= M-BAT Bioavailability Assessment Required</t>
  </si>
  <si>
    <t>Location</t>
  </si>
  <si>
    <t>Waterbody</t>
  </si>
  <si>
    <t>Measured Cu Concentration (dissolved) (µg l-1)</t>
  </si>
  <si>
    <t>Measured Zn Concentration (dissolved) (µg l-1)</t>
  </si>
  <si>
    <t>Measured Mn Concentration (dissolved) (µg l-1)</t>
  </si>
  <si>
    <t>Measured Ni Concentration (dissolved) (µg l-1)</t>
  </si>
  <si>
    <t>DOC</t>
  </si>
  <si>
    <t>Ca</t>
  </si>
  <si>
    <t>1,1-Dichloroethene</t>
  </si>
  <si>
    <t>trans-1,2-Dichloroethene</t>
  </si>
  <si>
    <t>cis-1,2-Dichloroethene</t>
  </si>
  <si>
    <t>1,1,1-Trichloroethane</t>
  </si>
  <si>
    <t>Carbontetrachloride</t>
  </si>
  <si>
    <t>1,2-Dichloroethane</t>
  </si>
  <si>
    <t>Trichloroethene</t>
  </si>
  <si>
    <t>cis-1,3-Dichloropropene</t>
  </si>
  <si>
    <t>trans-1,3-Dichloropropene</t>
  </si>
  <si>
    <t>1,1,2-Trichloroethane</t>
  </si>
  <si>
    <t>Tetrachloroethene</t>
  </si>
  <si>
    <t>1,1,1,2-Tetrachloroethane</t>
  </si>
  <si>
    <t>1,2,4-Trimethylbenzene</t>
  </si>
  <si>
    <t>1,2-Dibromo-3-chloropropane</t>
  </si>
  <si>
    <t>1,2,3-Trichlorobenzene</t>
  </si>
  <si>
    <t>&lt;40 (No Data)</t>
  </si>
  <si>
    <t>50 to &lt;100</t>
  </si>
  <si>
    <t>40 to &lt;50</t>
  </si>
  <si>
    <t>100 to &lt;200</t>
  </si>
  <si>
    <t>150 to &lt;200</t>
  </si>
  <si>
    <t>&gt;200</t>
  </si>
  <si>
    <t>pH Units</t>
  </si>
  <si>
    <t>i2</t>
  </si>
  <si>
    <t>Sample Reference</t>
  </si>
  <si>
    <t>Sample Number</t>
  </si>
  <si>
    <t>Depth (m)</t>
  </si>
  <si>
    <t>Date Sampled</t>
  </si>
  <si>
    <t>Time Taken</t>
  </si>
  <si>
    <t>Limit of detection</t>
  </si>
  <si>
    <t>Accreditation Status</t>
  </si>
  <si>
    <t>General Inorganics</t>
  </si>
  <si>
    <t>N/A</t>
  </si>
  <si>
    <t>ISO 17025</t>
  </si>
  <si>
    <t>Total Cyanide</t>
  </si>
  <si>
    <r>
      <t>Sulphate as SO</t>
    </r>
    <r>
      <rPr>
        <vertAlign val="subscript"/>
        <sz val="9"/>
        <rFont val="Tahoma"/>
        <family val="2"/>
      </rPr>
      <t>4</t>
    </r>
  </si>
  <si>
    <t>Dibenz(a,h)anthracene</t>
  </si>
  <si>
    <t>Benzo(ghi)perylene</t>
  </si>
  <si>
    <t>Heavy Metals / Metalloids</t>
  </si>
  <si>
    <t>Antimony (dissolved)</t>
  </si>
  <si>
    <t>p &amp; m-xylene</t>
  </si>
  <si>
    <t>o-xylene</t>
  </si>
  <si>
    <t>TPH-CWG - Aliphatic &gt;C5 - C6</t>
  </si>
  <si>
    <t>TPH-CWG - Aliphatic &gt;C6 - C8</t>
  </si>
  <si>
    <t>TPH-CWG - Aliphatic &gt;C8 - C10</t>
  </si>
  <si>
    <t>TPH-CWG - Aliphatic &gt;C10 - C12</t>
  </si>
  <si>
    <t>TPH-CWG - Aliphatic &gt;C12 - C16</t>
  </si>
  <si>
    <t>TPH-CWG - Aliphatic &gt;C21 - C35</t>
  </si>
  <si>
    <t>TPH-CWG - Aliphatic &gt;C35 - C44</t>
  </si>
  <si>
    <t>TPH-CWG - Aromatic &gt;C5 - C7</t>
  </si>
  <si>
    <t>TPH-CWG - Aromatic &gt;C7 - C8</t>
  </si>
  <si>
    <t>TPH-CWG - Aromatic &gt;C8 - C10</t>
  </si>
  <si>
    <t>TPH-CWG - Aromatic &gt;C10 - C12</t>
  </si>
  <si>
    <t>TPH-CWG - Aromatic &gt;C12 - C16</t>
  </si>
  <si>
    <t>TPH-CWG - Aromatic &gt;C16 - C21</t>
  </si>
  <si>
    <t>TPH-CWG - Aromatic &gt;C21 - C35</t>
  </si>
  <si>
    <t>TPH-CWG - Aromatic &gt;C35 - C44</t>
  </si>
  <si>
    <t>Cis-1,2-dichloroethene</t>
  </si>
  <si>
    <t>Trans-1,2-dichloroethene</t>
  </si>
  <si>
    <t>Cis-1,3-dichloropropene</t>
  </si>
  <si>
    <t>Trans-1,3-dichloropropene</t>
  </si>
  <si>
    <t>Chemical Name</t>
  </si>
  <si>
    <t>Lab Name</t>
  </si>
  <si>
    <t>Aliphatic C35-44</t>
  </si>
  <si>
    <t>ALCONTROL</t>
  </si>
  <si>
    <t>1,2,5-Trichlorobenzene</t>
  </si>
  <si>
    <t>Aromatic EC35-EC44</t>
  </si>
  <si>
    <t>Updated to include i2 lab results and auto calculate VOC splits, where applicable.</t>
  </si>
  <si>
    <t>Further formatting and addition of m-BAT.</t>
  </si>
  <si>
    <t>Total Phenols (monohydric)</t>
  </si>
  <si>
    <t>Total EPA-16 PAHs</t>
  </si>
  <si>
    <t>Arsenic (dissolved)</t>
  </si>
  <si>
    <t>Barium (dissolved)</t>
  </si>
  <si>
    <t>Beryllium (dissolved)</t>
  </si>
  <si>
    <t>Chromium (dissolved)</t>
  </si>
  <si>
    <t>Cadmium (dissolved)</t>
  </si>
  <si>
    <t>Copper (dissolved)</t>
  </si>
  <si>
    <t>Lead (dissolved)</t>
  </si>
  <si>
    <t>Mercury (dissolved)</t>
  </si>
  <si>
    <t>Nickel (dissolved)</t>
  </si>
  <si>
    <t>Selenium (dissolved)</t>
  </si>
  <si>
    <t>Vanadium (dissolved)</t>
  </si>
  <si>
    <t>Zinc (dissolved)</t>
  </si>
  <si>
    <t>Boron (dissolved)</t>
  </si>
  <si>
    <t>TPH-CWG - Aliphatic &gt;C16 - C21</t>
  </si>
  <si>
    <t>Formatting update</t>
  </si>
  <si>
    <t>Chromium (hexavalent)</t>
  </si>
  <si>
    <t>Analytical Parameter 
(Leachate Analysis)</t>
  </si>
  <si>
    <t>Phase 1, Market Quarter, Rugby</t>
  </si>
  <si>
    <t>NTE2781</t>
  </si>
  <si>
    <t>Soil Leachate Assessment</t>
  </si>
  <si>
    <t>ALcontrol Laboratories</t>
  </si>
  <si>
    <t>Customer Sample ID</t>
  </si>
  <si>
    <t>Depth</t>
  </si>
  <si>
    <t>SDG(s):</t>
  </si>
  <si>
    <t>160324-126</t>
  </si>
  <si>
    <t>AGS Id</t>
  </si>
  <si>
    <t>Customer:</t>
  </si>
  <si>
    <t>BWB Consulting Nottingham (5464)</t>
  </si>
  <si>
    <t>Sample Type</t>
  </si>
  <si>
    <t>Client Reference / Location:</t>
  </si>
  <si>
    <t>White Rose Centre</t>
  </si>
  <si>
    <t>Sampled Date</t>
  </si>
  <si>
    <t>Order no:</t>
  </si>
  <si>
    <t>POR003337</t>
  </si>
  <si>
    <t>Sample Received Date</t>
  </si>
  <si>
    <t>Final Instruction Date</t>
  </si>
  <si>
    <t>Report Completed Date</t>
  </si>
  <si>
    <t>SDG</t>
  </si>
  <si>
    <t>Sample Temperature</t>
  </si>
  <si>
    <t>Analysis</t>
  </si>
  <si>
    <t>Test</t>
  </si>
  <si>
    <t>Method</t>
  </si>
  <si>
    <t>LOD</t>
  </si>
  <si>
    <t>Ammoniacal Nitrogen as N</t>
  </si>
  <si>
    <t>TM099</t>
  </si>
  <si>
    <t>&lt;0.2</t>
  </si>
  <si>
    <t>Conductivity @ 20 deg.C</t>
  </si>
  <si>
    <t>TM120</t>
  </si>
  <si>
    <t>mS/cm</t>
  </si>
  <si>
    <t>&lt;0.005</t>
  </si>
  <si>
    <t>TM256</t>
  </si>
  <si>
    <t>&lt;1</t>
  </si>
  <si>
    <t>TM184</t>
  </si>
  <si>
    <t>&lt;2</t>
  </si>
  <si>
    <t>TM227</t>
  </si>
  <si>
    <t>&lt;0.05</t>
  </si>
  <si>
    <t>Filtered (Dissolved) Metals</t>
  </si>
  <si>
    <t>TM183</t>
  </si>
  <si>
    <t>&lt;0.01</t>
  </si>
  <si>
    <t>TM152</t>
  </si>
  <si>
    <t>&lt;0.12</t>
  </si>
  <si>
    <t>&lt;0.03</t>
  </si>
  <si>
    <t>&lt;0.07</t>
  </si>
  <si>
    <t>&lt;9.4</t>
  </si>
  <si>
    <t>&lt;0.1</t>
  </si>
  <si>
    <t>&lt;0.22</t>
  </si>
  <si>
    <t>&lt;0.85</t>
  </si>
  <si>
    <t>&lt;0.02</t>
  </si>
  <si>
    <t>&lt;0.15</t>
  </si>
  <si>
    <t>&lt;0.39</t>
  </si>
  <si>
    <t>&lt;0.24</t>
  </si>
  <si>
    <t>&lt;0.41</t>
  </si>
  <si>
    <t>Phenols</t>
  </si>
  <si>
    <t>TM259</t>
  </si>
  <si>
    <t>&lt;0.016</t>
  </si>
  <si>
    <t>EPH (Extractable Petroleum Hydrocarbons)</t>
  </si>
  <si>
    <t>EPH Range &gt;C10 - C40 (aq)</t>
  </si>
  <si>
    <t>TM172</t>
  </si>
  <si>
    <t>&lt;46</t>
  </si>
  <si>
    <t>TPH Criteria Working Group (TPH CWG)</t>
  </si>
  <si>
    <t>GRO Surrogate % recovery**</t>
  </si>
  <si>
    <t>TM245</t>
  </si>
  <si>
    <t>%</t>
  </si>
  <si>
    <t>GRO &gt;C5-C12</t>
  </si>
  <si>
    <t>&lt;50</t>
  </si>
  <si>
    <t>Methyl tertiary butyl ether (MTBE)</t>
  </si>
  <si>
    <t>&lt;3</t>
  </si>
  <si>
    <t>&lt;7</t>
  </si>
  <si>
    <t>&lt;4</t>
  </si>
  <si>
    <t>&lt;5</t>
  </si>
  <si>
    <t>&lt;8</t>
  </si>
  <si>
    <t>&lt;11</t>
  </si>
  <si>
    <t>Sum of detected BTEX</t>
  </si>
  <si>
    <t>&lt;28</t>
  </si>
  <si>
    <t>&lt;10</t>
  </si>
  <si>
    <t>TM174</t>
  </si>
  <si>
    <t>Total Aliphatics &gt;C12-C35 (aq)</t>
  </si>
  <si>
    <t>Total Aromatics &gt;EC12-EC35 (aq)</t>
  </si>
  <si>
    <t>Polyaromatic Hydrocarbons (PAHs)</t>
  </si>
  <si>
    <t>TM178</t>
  </si>
  <si>
    <t>&lt;0.015</t>
  </si>
  <si>
    <t>&lt;0.011</t>
  </si>
  <si>
    <t>&lt;0.017</t>
  </si>
  <si>
    <t>&lt;0.022</t>
  </si>
  <si>
    <t>&lt;0.014</t>
  </si>
  <si>
    <t>&lt;0.013</t>
  </si>
  <si>
    <t>&lt;0.023</t>
  </si>
  <si>
    <t>&lt;0.027</t>
  </si>
  <si>
    <t>&lt;0.009</t>
  </si>
  <si>
    <t>&lt;0.344</t>
  </si>
  <si>
    <t>&lt;51</t>
  </si>
  <si>
    <t>&lt;52</t>
  </si>
  <si>
    <t>&lt;53</t>
  </si>
  <si>
    <t>&lt;54</t>
  </si>
  <si>
    <t>&lt;55</t>
  </si>
  <si>
    <t>&lt;56</t>
  </si>
  <si>
    <t>Carbon disulphide</t>
  </si>
  <si>
    <t>&lt;57</t>
  </si>
  <si>
    <t>&lt;58</t>
  </si>
  <si>
    <t>&lt;59</t>
  </si>
  <si>
    <t>&lt;60</t>
  </si>
  <si>
    <t>1,1-Dichloroethane</t>
  </si>
  <si>
    <t>&lt;61</t>
  </si>
  <si>
    <t>&lt;62</t>
  </si>
  <si>
    <t>2,2-Dichloropropane</t>
  </si>
  <si>
    <t>&lt;63</t>
  </si>
  <si>
    <t>&lt;64</t>
  </si>
  <si>
    <t>&lt;65</t>
  </si>
  <si>
    <t>&lt;66</t>
  </si>
  <si>
    <t>1,1-Dichloropropene</t>
  </si>
  <si>
    <t>&lt;67</t>
  </si>
  <si>
    <t>&lt;68</t>
  </si>
  <si>
    <t>&lt;69</t>
  </si>
  <si>
    <t>&lt;70</t>
  </si>
  <si>
    <t>&lt;71</t>
  </si>
  <si>
    <t>&lt;72</t>
  </si>
  <si>
    <t>&lt;73</t>
  </si>
  <si>
    <t>&lt;74</t>
  </si>
  <si>
    <t>&lt;75</t>
  </si>
  <si>
    <t>&lt;76</t>
  </si>
  <si>
    <t>&lt;77</t>
  </si>
  <si>
    <t>&lt;78</t>
  </si>
  <si>
    <t>1,3-Dichloropropane</t>
  </si>
  <si>
    <t>&lt;79</t>
  </si>
  <si>
    <t>&lt;80</t>
  </si>
  <si>
    <t>&lt;81</t>
  </si>
  <si>
    <t>1,2-Dibromoethane</t>
  </si>
  <si>
    <t>&lt;82</t>
  </si>
  <si>
    <t>&lt;83</t>
  </si>
  <si>
    <t>&lt;84</t>
  </si>
  <si>
    <t>&lt;85</t>
  </si>
  <si>
    <t>&lt;86</t>
  </si>
  <si>
    <t>&lt;87</t>
  </si>
  <si>
    <t>&lt;88</t>
  </si>
  <si>
    <t>&lt;89</t>
  </si>
  <si>
    <t>&lt;90</t>
  </si>
  <si>
    <t>1,1,2,2-Tetrachloroethane</t>
  </si>
  <si>
    <t>&lt;91</t>
  </si>
  <si>
    <t>1,2,3-Trichloropropane</t>
  </si>
  <si>
    <t>&lt;92</t>
  </si>
  <si>
    <t>&lt;93</t>
  </si>
  <si>
    <t>Propylbenzene</t>
  </si>
  <si>
    <t>&lt;94</t>
  </si>
  <si>
    <t>2-Chlorotoluene</t>
  </si>
  <si>
    <t>&lt;95</t>
  </si>
  <si>
    <t>1,3,5-Trimethylbenzene</t>
  </si>
  <si>
    <t>&lt;96</t>
  </si>
  <si>
    <t>4-Chlorotoluene</t>
  </si>
  <si>
    <t>&lt;97</t>
  </si>
  <si>
    <t>tert-Butylbenzene</t>
  </si>
  <si>
    <t>&lt;98</t>
  </si>
  <si>
    <t>&lt;99</t>
  </si>
  <si>
    <t>sec-Butylbenzene</t>
  </si>
  <si>
    <t>&lt;100</t>
  </si>
  <si>
    <t>4-iso-Propyltoluene</t>
  </si>
  <si>
    <t>&lt;101</t>
  </si>
  <si>
    <t>1,3-Dichlorobenzene</t>
  </si>
  <si>
    <t>&lt;102</t>
  </si>
  <si>
    <t>&lt;103</t>
  </si>
  <si>
    <t>n-Butylbenzene</t>
  </si>
  <si>
    <t>&lt;104</t>
  </si>
  <si>
    <t>&lt;105</t>
  </si>
  <si>
    <t>&lt;106</t>
  </si>
  <si>
    <t>&lt;107</t>
  </si>
  <si>
    <t>&lt;108</t>
  </si>
  <si>
    <t>tert-Amyl methyl ether (TAME)</t>
  </si>
  <si>
    <t>&lt;109</t>
  </si>
  <si>
    <t>&lt;110</t>
  </si>
  <si>
    <t>&lt;111</t>
  </si>
  <si>
    <t>1,3,5-Trichlorobenzene</t>
  </si>
  <si>
    <t>&lt;112</t>
  </si>
  <si>
    <t>Summary of Chemical Analysis</t>
  </si>
  <si>
    <t>Water Samples</t>
  </si>
  <si>
    <t xml:space="preserve">Our Ref </t>
  </si>
  <si>
    <t>15-28766</t>
  </si>
  <si>
    <t xml:space="preserve">Client Ref </t>
  </si>
  <si>
    <t>NTE2192</t>
  </si>
  <si>
    <t xml:space="preserve">Contract Title </t>
  </si>
  <si>
    <t>BROWNHILLS ROAD</t>
  </si>
  <si>
    <t>Lab No</t>
  </si>
  <si>
    <t>Sample ID</t>
  </si>
  <si>
    <t>Other ID</t>
  </si>
  <si>
    <t>Sampling Date</t>
  </si>
  <si>
    <t>Sampling Time</t>
  </si>
  <si>
    <t>Metals</t>
  </si>
  <si>
    <t>DETSC 2306</t>
  </si>
  <si>
    <t>DETSC 2306*</t>
  </si>
  <si>
    <t>Conductivity</t>
  </si>
  <si>
    <t>DETSC 2009</t>
  </si>
  <si>
    <t>uS/cm</t>
  </si>
  <si>
    <t>DETSC 2008</t>
  </si>
  <si>
    <t>DETSC 2130</t>
  </si>
  <si>
    <t>DETSC 2207</t>
  </si>
  <si>
    <t>DETSC 2055</t>
  </si>
  <si>
    <t>Petroleum Hydrocarbons</t>
  </si>
  <si>
    <t>DETSC 3322</t>
  </si>
  <si>
    <t>DETSC 3072*</t>
  </si>
  <si>
    <t>Aliphatic C5-C35</t>
  </si>
  <si>
    <t>Aromatic C5-C35</t>
  </si>
  <si>
    <t>C5-C10 Gasoline Range Organics (GRO)</t>
  </si>
  <si>
    <t>EPH (C10-C40)</t>
  </si>
  <si>
    <t>DETSC 3311</t>
  </si>
  <si>
    <t>PAHs</t>
  </si>
  <si>
    <t>DETSC 3304</t>
  </si>
  <si>
    <t>DETSC 3304*</t>
  </si>
  <si>
    <t>*</t>
  </si>
  <si>
    <t>DETSC 3432</t>
  </si>
  <si>
    <t>1,1,2,2-tetrachloroethane</t>
  </si>
  <si>
    <t>1,1-dichloroethylene</t>
  </si>
  <si>
    <t>1,3-dichloropropane</t>
  </si>
  <si>
    <t>DETSC 3432*</t>
  </si>
  <si>
    <t>DETS 071*</t>
  </si>
  <si>
    <t>Analytical Report Number: 19-27699</t>
  </si>
  <si>
    <t>Project / Site name: Trowbridge</t>
  </si>
  <si>
    <t>Your Order No: POR023737</t>
  </si>
  <si>
    <t>DS01</t>
  </si>
  <si>
    <t>DS02</t>
  </si>
  <si>
    <t>DS04</t>
  </si>
  <si>
    <t>0.20-0.30</t>
  </si>
  <si>
    <t>0.03-0.12</t>
  </si>
  <si>
    <t>0.40-0.50</t>
  </si>
  <si>
    <t>31/01/2019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</si>
</sst>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8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9"/>
      <name val="Arial"/>
      <family val="2"/>
    </font>
    <font>
      <i/>
      <sz val="10"/>
      <name val="Arial"/>
      <family val="2"/>
    </font>
    <font>
      <sz val="10"/>
      <name val="Arial"/>
      <family val="2"/>
    </font>
    <font>
      <b/>
      <i/>
      <sz val="10"/>
      <name val="Arial"/>
      <family val="2"/>
    </font>
    <font>
      <sz val="10"/>
      <name val="Century Gothic"/>
      <family val="2"/>
    </font>
    <font>
      <b/>
      <sz val="10"/>
      <color theme="0"/>
      <name val="Century Gothic"/>
      <family val="2"/>
    </font>
    <font>
      <b/>
      <sz val="9"/>
      <color theme="0"/>
      <name val="Century Gothic"/>
      <family val="2"/>
    </font>
    <font>
      <sz val="9"/>
      <name val="Century Gothic"/>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Arial"/>
      <family val="2"/>
    </font>
    <font>
      <sz val="9"/>
      <name val="Times New Roman"/>
      <family val="1"/>
    </font>
    <font>
      <b/>
      <sz val="18"/>
      <name val="Calibri"/>
      <family val="2"/>
      <scheme val="minor"/>
    </font>
    <font>
      <b/>
      <sz val="16"/>
      <name val="Calibri"/>
      <family val="2"/>
      <scheme val="minor"/>
    </font>
    <font>
      <sz val="10"/>
      <name val="Calibri"/>
      <family val="2"/>
      <scheme val="minor"/>
    </font>
    <font>
      <i/>
      <sz val="10"/>
      <name val="Calibri"/>
      <family val="2"/>
      <scheme val="minor"/>
    </font>
    <font>
      <sz val="8"/>
      <name val="Calibri"/>
      <family val="2"/>
      <scheme val="minor"/>
    </font>
    <font>
      <b/>
      <sz val="10"/>
      <name val="Calibri"/>
      <family val="2"/>
      <scheme val="minor"/>
    </font>
    <font>
      <sz val="9"/>
      <name val="Calibri"/>
      <family val="2"/>
      <scheme val="minor"/>
    </font>
    <font>
      <sz val="10"/>
      <name val="Calibri"/>
      <family val="2"/>
    </font>
    <font>
      <sz val="10"/>
      <color theme="1" tint="0.34998626667073579"/>
      <name val="Calibri"/>
      <family val="2"/>
    </font>
    <font>
      <sz val="10"/>
      <color rgb="FFFF0000"/>
      <name val="Arial"/>
      <family val="2"/>
    </font>
    <font>
      <b/>
      <sz val="10"/>
      <color rgb="FFFF0000"/>
      <name val="Arial"/>
      <family val="2"/>
    </font>
    <font>
      <sz val="10"/>
      <color theme="1"/>
      <name val="Arial"/>
      <family val="2"/>
    </font>
    <font>
      <b/>
      <sz val="10"/>
      <color theme="1"/>
      <name val="Arial"/>
      <family val="2"/>
    </font>
    <font>
      <i/>
      <sz val="10"/>
      <color rgb="FFFF0000"/>
      <name val="Arial"/>
      <family val="2"/>
    </font>
    <font>
      <b/>
      <sz val="16"/>
      <name val="Century Gothic"/>
      <family val="2"/>
    </font>
    <font>
      <b/>
      <sz val="10"/>
      <color rgb="FFFF0000"/>
      <name val="Century Gothic"/>
      <family val="2"/>
    </font>
    <font>
      <b/>
      <sz val="16"/>
      <name val="Arial"/>
      <family val="2"/>
    </font>
    <font>
      <sz val="8"/>
      <name val="Arial"/>
      <family val="2"/>
    </font>
    <font>
      <b/>
      <sz val="8"/>
      <name val="Arial"/>
      <family val="2"/>
    </font>
    <font>
      <b/>
      <sz val="12"/>
      <color indexed="8"/>
      <name val="Arial"/>
      <family val="2"/>
    </font>
    <font>
      <sz val="9"/>
      <name val="Tahoma"/>
      <family val="2"/>
    </font>
    <font>
      <sz val="10"/>
      <name val="Tahoma"/>
      <family val="2"/>
    </font>
    <font>
      <b/>
      <sz val="9"/>
      <color indexed="8"/>
      <name val="Tahoma"/>
      <family val="2"/>
    </font>
    <font>
      <sz val="8"/>
      <color indexed="8"/>
      <name val="Tahoma"/>
      <family val="2"/>
    </font>
    <font>
      <sz val="9"/>
      <color indexed="8"/>
      <name val="Tahoma"/>
      <family val="2"/>
    </font>
    <font>
      <b/>
      <sz val="9"/>
      <name val="Tahoma"/>
      <family val="2"/>
    </font>
    <font>
      <sz val="8"/>
      <name val="Tahoma"/>
      <family val="2"/>
    </font>
    <font>
      <vertAlign val="subscript"/>
      <sz val="9"/>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9"/>
      <color theme="0"/>
      <name val="Arial"/>
      <family val="2"/>
    </font>
    <font>
      <b/>
      <i/>
      <sz val="10"/>
      <color theme="0"/>
      <name val="Arial"/>
      <family val="2"/>
    </font>
    <font>
      <b/>
      <sz val="10"/>
      <color theme="0"/>
      <name val="Arial"/>
      <family val="2"/>
    </font>
    <font>
      <b/>
      <sz val="10"/>
      <name val="Tahoma"/>
      <family val="2"/>
    </font>
    <font>
      <sz val="10"/>
      <name val="Arial"/>
      <family val="2"/>
    </font>
    <font>
      <b/>
      <sz val="10"/>
      <color rgb="FF014889"/>
      <name val="Tahoma"/>
      <family val="2"/>
    </font>
    <font>
      <b/>
      <sz val="8"/>
      <color rgb="FF014889"/>
      <name val="Tahoma"/>
      <family val="2"/>
    </font>
    <font>
      <b/>
      <sz val="9"/>
      <color rgb="FF014889"/>
      <name val="Tahoma"/>
      <family val="2"/>
    </font>
    <font>
      <sz val="11"/>
      <color theme="1"/>
      <name val="Calibri"/>
      <family val="2"/>
      <charset val="238"/>
      <scheme val="minor"/>
    </font>
  </fonts>
  <fills count="70">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15"/>
        <bgColor indexed="64"/>
      </patternFill>
    </fill>
    <fill>
      <patternFill patternType="solid">
        <fgColor indexed="44"/>
        <bgColor indexed="64"/>
      </patternFill>
    </fill>
    <fill>
      <patternFill patternType="solid">
        <fgColor theme="3" tint="0.39997558519241921"/>
        <bgColor indexed="64"/>
      </patternFill>
    </fill>
    <fill>
      <patternFill patternType="solid">
        <fgColor theme="0"/>
        <bgColor indexed="64"/>
      </patternFill>
    </fill>
    <fill>
      <patternFill patternType="solid">
        <fgColor rgb="FF566C1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4B4B4"/>
        <bgColor indexed="64"/>
      </patternFill>
    </fill>
    <fill>
      <patternFill patternType="solid">
        <fgColor theme="5" tint="0.79998168889431442"/>
        <bgColor indexed="64"/>
      </patternFill>
    </fill>
    <fill>
      <patternFill patternType="solid">
        <fgColor rgb="FFFFC00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595959"/>
        <bgColor indexed="64"/>
      </patternFill>
    </fill>
  </fills>
  <borders count="8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63">
    <xf numFmtId="0" fontId="0" fillId="0" borderId="0"/>
    <xf numFmtId="0" fontId="14" fillId="0" borderId="0" applyNumberFormat="0" applyFill="0" applyBorder="0" applyAlignment="0" applyProtection="0"/>
    <xf numFmtId="0" fontId="15" fillId="0" borderId="32" applyNumberFormat="0" applyFill="0" applyAlignment="0" applyProtection="0"/>
    <xf numFmtId="0" fontId="16" fillId="0" borderId="33" applyNumberFormat="0" applyFill="0" applyAlignment="0" applyProtection="0"/>
    <xf numFmtId="0" fontId="17" fillId="0" borderId="34" applyNumberFormat="0" applyFill="0" applyAlignment="0" applyProtection="0"/>
    <xf numFmtId="0" fontId="17" fillId="0" borderId="0" applyNumberFormat="0" applyFill="0" applyBorder="0" applyAlignment="0" applyProtection="0"/>
    <xf numFmtId="0" fontId="18" fillId="10"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1" fillId="13" borderId="35" applyNumberFormat="0" applyAlignment="0" applyProtection="0"/>
    <xf numFmtId="0" fontId="22" fillId="14" borderId="36" applyNumberFormat="0" applyAlignment="0" applyProtection="0"/>
    <xf numFmtId="0" fontId="23" fillId="14" borderId="35" applyNumberFormat="0" applyAlignment="0" applyProtection="0"/>
    <xf numFmtId="0" fontId="24" fillId="0" borderId="37" applyNumberFormat="0" applyFill="0" applyAlignment="0" applyProtection="0"/>
    <xf numFmtId="0" fontId="25" fillId="15" borderId="38"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40" applyNumberFormat="0" applyFill="0" applyAlignment="0" applyProtection="0"/>
    <xf numFmtId="0" fontId="29"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29" fillId="40" borderId="0" applyNumberFormat="0" applyBorder="0" applyAlignment="0" applyProtection="0"/>
    <xf numFmtId="0" fontId="30" fillId="0" borderId="0"/>
    <xf numFmtId="0" fontId="4" fillId="16" borderId="39" applyNumberFormat="0" applyFont="0" applyAlignment="0" applyProtection="0"/>
    <xf numFmtId="0" fontId="3" fillId="16" borderId="39" applyNumberFormat="0" applyFont="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2" fillId="0" borderId="0"/>
    <xf numFmtId="0" fontId="8" fillId="0" borderId="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9" borderId="0" applyNumberFormat="0" applyBorder="0" applyAlignment="0" applyProtection="0"/>
    <xf numFmtId="0" fontId="60" fillId="49" borderId="0" applyNumberFormat="0" applyBorder="0" applyAlignment="0" applyProtection="0"/>
    <xf numFmtId="0" fontId="60" fillId="49" borderId="0" applyNumberFormat="0" applyBorder="0" applyAlignment="0" applyProtection="0"/>
    <xf numFmtId="0" fontId="60" fillId="49"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1" borderId="0" applyNumberFormat="0" applyBorder="0" applyAlignment="0" applyProtection="0"/>
    <xf numFmtId="0" fontId="60" fillId="52" borderId="0" applyNumberFormat="0" applyBorder="0" applyAlignment="0" applyProtection="0"/>
    <xf numFmtId="0" fontId="60" fillId="52" borderId="0" applyNumberFormat="0" applyBorder="0" applyAlignment="0" applyProtection="0"/>
    <xf numFmtId="0" fontId="60" fillId="52" borderId="0" applyNumberFormat="0" applyBorder="0" applyAlignment="0" applyProtection="0"/>
    <xf numFmtId="0" fontId="60" fillId="52" borderId="0" applyNumberFormat="0" applyBorder="0" applyAlignment="0" applyProtection="0"/>
    <xf numFmtId="0" fontId="60" fillId="53" borderId="0" applyNumberFormat="0" applyBorder="0" applyAlignment="0" applyProtection="0"/>
    <xf numFmtId="0" fontId="60" fillId="53" borderId="0" applyNumberFormat="0" applyBorder="0" applyAlignment="0" applyProtection="0"/>
    <xf numFmtId="0" fontId="60" fillId="53" borderId="0" applyNumberFormat="0" applyBorder="0" applyAlignment="0" applyProtection="0"/>
    <xf numFmtId="0" fontId="60" fillId="53" borderId="0" applyNumberFormat="0" applyBorder="0" applyAlignment="0" applyProtection="0"/>
    <xf numFmtId="0" fontId="60" fillId="54" borderId="0" applyNumberFormat="0" applyBorder="0" applyAlignment="0" applyProtection="0"/>
    <xf numFmtId="0" fontId="60" fillId="54" borderId="0" applyNumberFormat="0" applyBorder="0" applyAlignment="0" applyProtection="0"/>
    <xf numFmtId="0" fontId="60" fillId="54" borderId="0" applyNumberFormat="0" applyBorder="0" applyAlignment="0" applyProtection="0"/>
    <xf numFmtId="0" fontId="60" fillId="54"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5"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3" borderId="0" applyNumberFormat="0" applyBorder="0" applyAlignment="0" applyProtection="0"/>
    <xf numFmtId="0" fontId="60" fillId="53" borderId="0" applyNumberFormat="0" applyBorder="0" applyAlignment="0" applyProtection="0"/>
    <xf numFmtId="0" fontId="60" fillId="53" borderId="0" applyNumberFormat="0" applyBorder="0" applyAlignment="0" applyProtection="0"/>
    <xf numFmtId="0" fontId="60" fillId="53" borderId="0" applyNumberFormat="0" applyBorder="0" applyAlignment="0" applyProtection="0"/>
    <xf numFmtId="0" fontId="60" fillId="56" borderId="0" applyNumberFormat="0" applyBorder="0" applyAlignment="0" applyProtection="0"/>
    <xf numFmtId="0" fontId="60" fillId="56" borderId="0" applyNumberFormat="0" applyBorder="0" applyAlignment="0" applyProtection="0"/>
    <xf numFmtId="0" fontId="60" fillId="56" borderId="0" applyNumberFormat="0" applyBorder="0" applyAlignment="0" applyProtection="0"/>
    <xf numFmtId="0" fontId="60" fillId="56" borderId="0" applyNumberFormat="0" applyBorder="0" applyAlignment="0" applyProtection="0"/>
    <xf numFmtId="0" fontId="61" fillId="57" borderId="0" applyNumberFormat="0" applyBorder="0" applyAlignment="0" applyProtection="0"/>
    <xf numFmtId="0" fontId="61" fillId="57" borderId="0" applyNumberFormat="0" applyBorder="0" applyAlignment="0" applyProtection="0"/>
    <xf numFmtId="0" fontId="61" fillId="57" borderId="0" applyNumberFormat="0" applyBorder="0" applyAlignment="0" applyProtection="0"/>
    <xf numFmtId="0" fontId="61" fillId="57" borderId="0" applyNumberFormat="0" applyBorder="0" applyAlignment="0" applyProtection="0"/>
    <xf numFmtId="0" fontId="61" fillId="54" borderId="0" applyNumberFormat="0" applyBorder="0" applyAlignment="0" applyProtection="0"/>
    <xf numFmtId="0" fontId="61" fillId="54" borderId="0" applyNumberFormat="0" applyBorder="0" applyAlignment="0" applyProtection="0"/>
    <xf numFmtId="0" fontId="61" fillId="54" borderId="0" applyNumberFormat="0" applyBorder="0" applyAlignment="0" applyProtection="0"/>
    <xf numFmtId="0" fontId="61" fillId="54" borderId="0" applyNumberFormat="0" applyBorder="0" applyAlignment="0" applyProtection="0"/>
    <xf numFmtId="0" fontId="61" fillId="55" borderId="0" applyNumberFormat="0" applyBorder="0" applyAlignment="0" applyProtection="0"/>
    <xf numFmtId="0" fontId="61" fillId="55" borderId="0" applyNumberFormat="0" applyBorder="0" applyAlignment="0" applyProtection="0"/>
    <xf numFmtId="0" fontId="61" fillId="55" borderId="0" applyNumberFormat="0" applyBorder="0" applyAlignment="0" applyProtection="0"/>
    <xf numFmtId="0" fontId="61" fillId="55" borderId="0" applyNumberFormat="0" applyBorder="0" applyAlignment="0" applyProtection="0"/>
    <xf numFmtId="0" fontId="61" fillId="58" borderId="0" applyNumberFormat="0" applyBorder="0" applyAlignment="0" applyProtection="0"/>
    <xf numFmtId="0" fontId="61" fillId="58" borderId="0" applyNumberFormat="0" applyBorder="0" applyAlignment="0" applyProtection="0"/>
    <xf numFmtId="0" fontId="61" fillId="58" borderId="0" applyNumberFormat="0" applyBorder="0" applyAlignment="0" applyProtection="0"/>
    <xf numFmtId="0" fontId="61" fillId="58" borderId="0" applyNumberFormat="0" applyBorder="0" applyAlignment="0" applyProtection="0"/>
    <xf numFmtId="0" fontId="61" fillId="59" borderId="0" applyNumberFormat="0" applyBorder="0" applyAlignment="0" applyProtection="0"/>
    <xf numFmtId="0" fontId="61" fillId="59" borderId="0" applyNumberFormat="0" applyBorder="0" applyAlignment="0" applyProtection="0"/>
    <xf numFmtId="0" fontId="61" fillId="59" borderId="0" applyNumberFormat="0" applyBorder="0" applyAlignment="0" applyProtection="0"/>
    <xf numFmtId="0" fontId="61" fillId="59" borderId="0" applyNumberFormat="0" applyBorder="0" applyAlignment="0" applyProtection="0"/>
    <xf numFmtId="0" fontId="61" fillId="60" borderId="0" applyNumberFormat="0" applyBorder="0" applyAlignment="0" applyProtection="0"/>
    <xf numFmtId="0" fontId="61" fillId="60" borderId="0" applyNumberFormat="0" applyBorder="0" applyAlignment="0" applyProtection="0"/>
    <xf numFmtId="0" fontId="61" fillId="60" borderId="0" applyNumberFormat="0" applyBorder="0" applyAlignment="0" applyProtection="0"/>
    <xf numFmtId="0" fontId="61" fillId="60" borderId="0" applyNumberFormat="0" applyBorder="0" applyAlignment="0" applyProtection="0"/>
    <xf numFmtId="0" fontId="61" fillId="61" borderId="0" applyNumberFormat="0" applyBorder="0" applyAlignment="0" applyProtection="0"/>
    <xf numFmtId="0" fontId="61" fillId="61" borderId="0" applyNumberFormat="0" applyBorder="0" applyAlignment="0" applyProtection="0"/>
    <xf numFmtId="0" fontId="61" fillId="61" borderId="0" applyNumberFormat="0" applyBorder="0" applyAlignment="0" applyProtection="0"/>
    <xf numFmtId="0" fontId="61" fillId="61" borderId="0" applyNumberFormat="0" applyBorder="0" applyAlignment="0" applyProtection="0"/>
    <xf numFmtId="0" fontId="61" fillId="62" borderId="0" applyNumberFormat="0" applyBorder="0" applyAlignment="0" applyProtection="0"/>
    <xf numFmtId="0" fontId="61" fillId="62" borderId="0" applyNumberFormat="0" applyBorder="0" applyAlignment="0" applyProtection="0"/>
    <xf numFmtId="0" fontId="61" fillId="62" borderId="0" applyNumberFormat="0" applyBorder="0" applyAlignment="0" applyProtection="0"/>
    <xf numFmtId="0" fontId="61" fillId="62" borderId="0" applyNumberFormat="0" applyBorder="0" applyAlignment="0" applyProtection="0"/>
    <xf numFmtId="0" fontId="61" fillId="63" borderId="0" applyNumberFormat="0" applyBorder="0" applyAlignment="0" applyProtection="0"/>
    <xf numFmtId="0" fontId="61" fillId="63" borderId="0" applyNumberFormat="0" applyBorder="0" applyAlignment="0" applyProtection="0"/>
    <xf numFmtId="0" fontId="61" fillId="63" borderId="0" applyNumberFormat="0" applyBorder="0" applyAlignment="0" applyProtection="0"/>
    <xf numFmtId="0" fontId="61" fillId="63" borderId="0" applyNumberFormat="0" applyBorder="0" applyAlignment="0" applyProtection="0"/>
    <xf numFmtId="0" fontId="61" fillId="58" borderId="0" applyNumberFormat="0" applyBorder="0" applyAlignment="0" applyProtection="0"/>
    <xf numFmtId="0" fontId="61" fillId="58" borderId="0" applyNumberFormat="0" applyBorder="0" applyAlignment="0" applyProtection="0"/>
    <xf numFmtId="0" fontId="61" fillId="58" borderId="0" applyNumberFormat="0" applyBorder="0" applyAlignment="0" applyProtection="0"/>
    <xf numFmtId="0" fontId="61" fillId="58" borderId="0" applyNumberFormat="0" applyBorder="0" applyAlignment="0" applyProtection="0"/>
    <xf numFmtId="0" fontId="61" fillId="59" borderId="0" applyNumberFormat="0" applyBorder="0" applyAlignment="0" applyProtection="0"/>
    <xf numFmtId="0" fontId="61" fillId="59" borderId="0" applyNumberFormat="0" applyBorder="0" applyAlignment="0" applyProtection="0"/>
    <xf numFmtId="0" fontId="61" fillId="59" borderId="0" applyNumberFormat="0" applyBorder="0" applyAlignment="0" applyProtection="0"/>
    <xf numFmtId="0" fontId="61" fillId="59" borderId="0" applyNumberFormat="0" applyBorder="0" applyAlignment="0" applyProtection="0"/>
    <xf numFmtId="0" fontId="61" fillId="64" borderId="0" applyNumberFormat="0" applyBorder="0" applyAlignment="0" applyProtection="0"/>
    <xf numFmtId="0" fontId="61" fillId="64" borderId="0" applyNumberFormat="0" applyBorder="0" applyAlignment="0" applyProtection="0"/>
    <xf numFmtId="0" fontId="61" fillId="64" borderId="0" applyNumberFormat="0" applyBorder="0" applyAlignment="0" applyProtection="0"/>
    <xf numFmtId="0" fontId="61" fillId="64"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3" fillId="65" borderId="76" applyNumberFormat="0" applyAlignment="0" applyProtection="0"/>
    <xf numFmtId="0" fontId="63" fillId="65" borderId="76" applyNumberFormat="0" applyAlignment="0" applyProtection="0"/>
    <xf numFmtId="0" fontId="63" fillId="65" borderId="76" applyNumberFormat="0" applyAlignment="0" applyProtection="0"/>
    <xf numFmtId="0" fontId="63" fillId="65" borderId="76" applyNumberFormat="0" applyAlignment="0" applyProtection="0"/>
    <xf numFmtId="0" fontId="64" fillId="66" borderId="77" applyNumberFormat="0" applyAlignment="0" applyProtection="0"/>
    <xf numFmtId="0" fontId="64" fillId="66" borderId="77" applyNumberFormat="0" applyAlignment="0" applyProtection="0"/>
    <xf numFmtId="0" fontId="64" fillId="66" borderId="77" applyNumberFormat="0" applyAlignment="0" applyProtection="0"/>
    <xf numFmtId="0" fontId="64" fillId="66" borderId="77" applyNumberFormat="0" applyAlignment="0" applyProtection="0"/>
    <xf numFmtId="44" fontId="8" fillId="0" borderId="0" applyFont="0" applyFill="0" applyBorder="0" applyAlignment="0" applyProtection="0"/>
    <xf numFmtId="44" fontId="8"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49" borderId="0" applyNumberFormat="0" applyBorder="0" applyAlignment="0" applyProtection="0"/>
    <xf numFmtId="0" fontId="66" fillId="49" borderId="0" applyNumberFormat="0" applyBorder="0" applyAlignment="0" applyProtection="0"/>
    <xf numFmtId="0" fontId="66" fillId="49" borderId="0" applyNumberFormat="0" applyBorder="0" applyAlignment="0" applyProtection="0"/>
    <xf numFmtId="0" fontId="66" fillId="49" borderId="0" applyNumberFormat="0" applyBorder="0" applyAlignment="0" applyProtection="0"/>
    <xf numFmtId="0" fontId="67" fillId="0" borderId="78" applyNumberFormat="0" applyFill="0" applyAlignment="0" applyProtection="0"/>
    <xf numFmtId="0" fontId="67" fillId="0" borderId="78" applyNumberFormat="0" applyFill="0" applyAlignment="0" applyProtection="0"/>
    <xf numFmtId="0" fontId="67" fillId="0" borderId="78" applyNumberFormat="0" applyFill="0" applyAlignment="0" applyProtection="0"/>
    <xf numFmtId="0" fontId="67" fillId="0" borderId="78" applyNumberFormat="0" applyFill="0" applyAlignment="0" applyProtection="0"/>
    <xf numFmtId="0" fontId="68" fillId="0" borderId="79" applyNumberFormat="0" applyFill="0" applyAlignment="0" applyProtection="0"/>
    <xf numFmtId="0" fontId="68" fillId="0" borderId="79" applyNumberFormat="0" applyFill="0" applyAlignment="0" applyProtection="0"/>
    <xf numFmtId="0" fontId="68" fillId="0" borderId="79" applyNumberFormat="0" applyFill="0" applyAlignment="0" applyProtection="0"/>
    <xf numFmtId="0" fontId="68" fillId="0" borderId="79" applyNumberFormat="0" applyFill="0" applyAlignment="0" applyProtection="0"/>
    <xf numFmtId="0" fontId="69" fillId="0" borderId="80" applyNumberFormat="0" applyFill="0" applyAlignment="0" applyProtection="0"/>
    <xf numFmtId="0" fontId="69" fillId="0" borderId="80" applyNumberFormat="0" applyFill="0" applyAlignment="0" applyProtection="0"/>
    <xf numFmtId="0" fontId="69" fillId="0" borderId="80" applyNumberFormat="0" applyFill="0" applyAlignment="0" applyProtection="0"/>
    <xf numFmtId="0" fontId="69" fillId="0" borderId="80"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0" fillId="52" borderId="76" applyNumberFormat="0" applyAlignment="0" applyProtection="0"/>
    <xf numFmtId="0" fontId="70" fillId="52" borderId="76" applyNumberFormat="0" applyAlignment="0" applyProtection="0"/>
    <xf numFmtId="0" fontId="70" fillId="52" borderId="76" applyNumberFormat="0" applyAlignment="0" applyProtection="0"/>
    <xf numFmtId="0" fontId="70" fillId="52" borderId="76" applyNumberFormat="0" applyAlignment="0" applyProtection="0"/>
    <xf numFmtId="0" fontId="71" fillId="0" borderId="81" applyNumberFormat="0" applyFill="0" applyAlignment="0" applyProtection="0"/>
    <xf numFmtId="0" fontId="71" fillId="0" borderId="81" applyNumberFormat="0" applyFill="0" applyAlignment="0" applyProtection="0"/>
    <xf numFmtId="0" fontId="71" fillId="0" borderId="81" applyNumberFormat="0" applyFill="0" applyAlignment="0" applyProtection="0"/>
    <xf numFmtId="0" fontId="71" fillId="0" borderId="81" applyNumberFormat="0" applyFill="0" applyAlignment="0" applyProtection="0"/>
    <xf numFmtId="0" fontId="72" fillId="67" borderId="0" applyNumberFormat="0" applyBorder="0" applyAlignment="0" applyProtection="0"/>
    <xf numFmtId="0" fontId="72" fillId="67" borderId="0" applyNumberFormat="0" applyBorder="0" applyAlignment="0" applyProtection="0"/>
    <xf numFmtId="0" fontId="72" fillId="67" borderId="0" applyNumberFormat="0" applyBorder="0" applyAlignment="0" applyProtection="0"/>
    <xf numFmtId="0" fontId="72" fillId="6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68" borderId="82" applyNumberFormat="0" applyFont="0" applyAlignment="0" applyProtection="0"/>
    <xf numFmtId="0" fontId="8" fillId="68" borderId="82" applyNumberFormat="0" applyFont="0" applyAlignment="0" applyProtection="0"/>
    <xf numFmtId="0" fontId="8" fillId="68" borderId="82" applyNumberFormat="0" applyFont="0" applyAlignment="0" applyProtection="0"/>
    <xf numFmtId="0" fontId="8" fillId="68" borderId="82" applyNumberFormat="0" applyFont="0" applyAlignment="0" applyProtection="0"/>
    <xf numFmtId="0" fontId="8" fillId="68" borderId="82" applyNumberFormat="0" applyFont="0" applyAlignment="0" applyProtection="0"/>
    <xf numFmtId="0" fontId="8" fillId="68" borderId="82" applyNumberFormat="0" applyFont="0" applyAlignment="0" applyProtection="0"/>
    <xf numFmtId="0" fontId="8" fillId="68" borderId="82" applyNumberFormat="0" applyFont="0" applyAlignment="0" applyProtection="0"/>
    <xf numFmtId="0" fontId="8" fillId="68" borderId="82" applyNumberFormat="0" applyFont="0" applyAlignment="0" applyProtection="0"/>
    <xf numFmtId="0" fontId="73" fillId="65" borderId="83" applyNumberFormat="0" applyAlignment="0" applyProtection="0"/>
    <xf numFmtId="0" fontId="73" fillId="65" borderId="83" applyNumberFormat="0" applyAlignment="0" applyProtection="0"/>
    <xf numFmtId="0" fontId="73" fillId="65" borderId="83" applyNumberFormat="0" applyAlignment="0" applyProtection="0"/>
    <xf numFmtId="0" fontId="73" fillId="65" borderId="83" applyNumberFormat="0" applyAlignment="0" applyProtection="0"/>
    <xf numFmtId="9" fontId="8"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84" applyNumberFormat="0" applyFill="0" applyAlignment="0" applyProtection="0"/>
    <xf numFmtId="0" fontId="75" fillId="0" borderId="84" applyNumberFormat="0" applyFill="0" applyAlignment="0" applyProtection="0"/>
    <xf numFmtId="0" fontId="75" fillId="0" borderId="84" applyNumberFormat="0" applyFill="0" applyAlignment="0" applyProtection="0"/>
    <xf numFmtId="0" fontId="75" fillId="0" borderId="84" applyNumberFormat="0" applyFill="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6" borderId="39" applyNumberFormat="0" applyFont="0" applyAlignment="0" applyProtection="0"/>
  </cellStyleXfs>
  <cellXfs count="428">
    <xf numFmtId="0" fontId="0" fillId="0" borderId="0" xfId="0"/>
    <xf numFmtId="0" fontId="0" fillId="0" borderId="1" xfId="0" applyBorder="1"/>
    <xf numFmtId="0" fontId="0" fillId="0" borderId="2" xfId="0" applyBorder="1"/>
    <xf numFmtId="0" fontId="0" fillId="0" borderId="4" xfId="0" applyBorder="1"/>
    <xf numFmtId="0" fontId="5" fillId="0" borderId="2" xfId="0" applyFont="1" applyBorder="1"/>
    <xf numFmtId="0" fontId="7" fillId="0" borderId="2" xfId="0" applyFont="1" applyBorder="1"/>
    <xf numFmtId="0" fontId="0" fillId="2" borderId="2" xfId="0" applyFill="1" applyBorder="1" applyAlignment="1">
      <alignment horizontal="center"/>
    </xf>
    <xf numFmtId="0" fontId="0" fillId="2" borderId="4" xfId="0" applyFill="1" applyBorder="1" applyAlignment="1">
      <alignment horizontal="center"/>
    </xf>
    <xf numFmtId="0" fontId="0" fillId="3" borderId="2"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4" borderId="2" xfId="0" applyFill="1" applyBorder="1" applyAlignment="1">
      <alignment horizontal="center"/>
    </xf>
    <xf numFmtId="0" fontId="0" fillId="4" borderId="4" xfId="0" applyFill="1" applyBorder="1" applyAlignment="1">
      <alignment horizontal="center"/>
    </xf>
    <xf numFmtId="0" fontId="5" fillId="3" borderId="2" xfId="0" applyFont="1" applyFill="1" applyBorder="1" applyAlignment="1">
      <alignment horizontal="center"/>
    </xf>
    <xf numFmtId="0" fontId="5" fillId="0" borderId="2" xfId="0" applyFont="1" applyBorder="1" applyAlignment="1">
      <alignment horizontal="center"/>
    </xf>
    <xf numFmtId="0" fontId="5" fillId="4" borderId="2" xfId="0" applyFont="1" applyFill="1" applyBorder="1" applyAlignment="1">
      <alignment horizontal="center"/>
    </xf>
    <xf numFmtId="0" fontId="5" fillId="2" borderId="2" xfId="0" applyFont="1" applyFill="1" applyBorder="1" applyAlignment="1">
      <alignment horizontal="center"/>
    </xf>
    <xf numFmtId="0" fontId="5" fillId="0" borderId="0" xfId="0" applyFont="1"/>
    <xf numFmtId="0" fontId="8" fillId="3" borderId="2" xfId="0" applyFont="1" applyFill="1" applyBorder="1" applyAlignment="1">
      <alignment horizontal="center"/>
    </xf>
    <xf numFmtId="0" fontId="8" fillId="0" borderId="2" xfId="0" applyFont="1" applyBorder="1" applyAlignment="1">
      <alignment horizontal="center"/>
    </xf>
    <xf numFmtId="0" fontId="8" fillId="4" borderId="2" xfId="0" applyFont="1" applyFill="1" applyBorder="1" applyAlignment="1">
      <alignment horizontal="center"/>
    </xf>
    <xf numFmtId="0" fontId="8" fillId="2" borderId="2" xfId="0" applyFont="1" applyFill="1" applyBorder="1" applyAlignment="1">
      <alignment horizontal="center"/>
    </xf>
    <xf numFmtId="0" fontId="8" fillId="0" borderId="2" xfId="0" applyFont="1" applyBorder="1"/>
    <xf numFmtId="0" fontId="9" fillId="0" borderId="7" xfId="0" applyFont="1" applyBorder="1"/>
    <xf numFmtId="0" fontId="0" fillId="5" borderId="2" xfId="0" applyFill="1" applyBorder="1"/>
    <xf numFmtId="0" fontId="0" fillId="0" borderId="8" xfId="0" applyBorder="1"/>
    <xf numFmtId="0" fontId="0" fillId="5" borderId="4" xfId="0" applyFill="1" applyBorder="1"/>
    <xf numFmtId="0" fontId="0" fillId="6" borderId="2" xfId="0" applyFill="1" applyBorder="1" applyAlignment="1">
      <alignment horizontal="center"/>
    </xf>
    <xf numFmtId="0" fontId="5" fillId="6" borderId="2" xfId="0" applyFont="1" applyFill="1" applyBorder="1" applyAlignment="1">
      <alignment horizontal="center"/>
    </xf>
    <xf numFmtId="0" fontId="8" fillId="6" borderId="2" xfId="0" applyFont="1" applyFill="1" applyBorder="1" applyAlignment="1">
      <alignment horizontal="center"/>
    </xf>
    <xf numFmtId="0" fontId="0" fillId="6" borderId="4" xfId="0" applyFill="1" applyBorder="1" applyAlignment="1">
      <alignment horizontal="center"/>
    </xf>
    <xf numFmtId="0" fontId="0" fillId="0" borderId="12" xfId="0" applyBorder="1"/>
    <xf numFmtId="0" fontId="0" fillId="0" borderId="13" xfId="0" applyBorder="1"/>
    <xf numFmtId="0" fontId="0" fillId="0" borderId="13" xfId="0" applyBorder="1" applyAlignment="1">
      <alignment horizontal="center"/>
    </xf>
    <xf numFmtId="0" fontId="8" fillId="0" borderId="1" xfId="0" applyFont="1" applyBorder="1"/>
    <xf numFmtId="0" fontId="0" fillId="5" borderId="17" xfId="0" applyFill="1" applyBorder="1"/>
    <xf numFmtId="0" fontId="0" fillId="5" borderId="15" xfId="0" applyFill="1" applyBorder="1"/>
    <xf numFmtId="0" fontId="0" fillId="7" borderId="10" xfId="0" applyFill="1" applyBorder="1"/>
    <xf numFmtId="0" fontId="0" fillId="7" borderId="11" xfId="0" applyFill="1" applyBorder="1"/>
    <xf numFmtId="0" fontId="8" fillId="0" borderId="0" xfId="0" applyFont="1"/>
    <xf numFmtId="0" fontId="7" fillId="0" borderId="0" xfId="0" applyFont="1" applyAlignment="1">
      <alignment horizontal="left"/>
    </xf>
    <xf numFmtId="0" fontId="9" fillId="7" borderId="9" xfId="0" applyFont="1" applyFill="1" applyBorder="1" applyAlignment="1">
      <alignment wrapText="1"/>
    </xf>
    <xf numFmtId="0" fontId="9" fillId="0" borderId="7" xfId="0" applyFont="1" applyBorder="1" applyAlignment="1">
      <alignment wrapText="1"/>
    </xf>
    <xf numFmtId="0" fontId="0" fillId="0" borderId="0" xfId="0" applyAlignment="1">
      <alignment wrapText="1"/>
    </xf>
    <xf numFmtId="0" fontId="5" fillId="5" borderId="4" xfId="0" applyFont="1" applyFill="1" applyBorder="1" applyAlignment="1">
      <alignment wrapText="1"/>
    </xf>
    <xf numFmtId="0" fontId="5" fillId="5" borderId="15" xfId="0" applyFont="1" applyFill="1" applyBorder="1" applyAlignment="1">
      <alignment wrapText="1"/>
    </xf>
    <xf numFmtId="0" fontId="5" fillId="7" borderId="18" xfId="0" applyFont="1" applyFill="1" applyBorder="1" applyAlignment="1">
      <alignment wrapText="1"/>
    </xf>
    <xf numFmtId="0" fontId="5" fillId="0" borderId="0" xfId="0" applyFont="1" applyAlignment="1">
      <alignment wrapText="1"/>
    </xf>
    <xf numFmtId="0" fontId="6" fillId="0" borderId="19" xfId="0" applyFont="1" applyBorder="1" applyAlignment="1">
      <alignment wrapText="1"/>
    </xf>
    <xf numFmtId="0" fontId="6" fillId="4" borderId="19" xfId="0" applyFont="1" applyFill="1" applyBorder="1" applyAlignment="1">
      <alignment wrapText="1"/>
    </xf>
    <xf numFmtId="0" fontId="6" fillId="8" borderId="19" xfId="0" applyFont="1" applyFill="1" applyBorder="1" applyAlignment="1">
      <alignment wrapText="1"/>
    </xf>
    <xf numFmtId="0" fontId="6" fillId="2" borderId="19" xfId="0" applyFont="1" applyFill="1" applyBorder="1" applyAlignment="1">
      <alignment wrapText="1"/>
    </xf>
    <xf numFmtId="0" fontId="6" fillId="6" borderId="19" xfId="0" applyFont="1" applyFill="1" applyBorder="1" applyAlignment="1">
      <alignment wrapText="1"/>
    </xf>
    <xf numFmtId="0" fontId="6" fillId="3" borderId="20" xfId="0" applyFont="1" applyFill="1" applyBorder="1" applyAlignment="1">
      <alignment wrapText="1"/>
    </xf>
    <xf numFmtId="0" fontId="6" fillId="0" borderId="20" xfId="0" applyFont="1" applyBorder="1" applyAlignment="1">
      <alignment wrapText="1"/>
    </xf>
    <xf numFmtId="0" fontId="6" fillId="4" borderId="20" xfId="0" applyFont="1" applyFill="1" applyBorder="1" applyAlignment="1">
      <alignment wrapText="1"/>
    </xf>
    <xf numFmtId="0" fontId="6" fillId="8" borderId="20" xfId="0" applyFont="1" applyFill="1" applyBorder="1" applyAlignment="1">
      <alignment wrapText="1"/>
    </xf>
    <xf numFmtId="0" fontId="6" fillId="2" borderId="20" xfId="0" applyFont="1" applyFill="1" applyBorder="1" applyAlignment="1">
      <alignment wrapText="1"/>
    </xf>
    <xf numFmtId="0" fontId="6" fillId="6" borderId="20" xfId="0" applyFont="1" applyFill="1" applyBorder="1" applyAlignment="1">
      <alignment wrapText="1"/>
    </xf>
    <xf numFmtId="0" fontId="6" fillId="3" borderId="23" xfId="0" applyFont="1" applyFill="1" applyBorder="1" applyAlignment="1">
      <alignment wrapText="1"/>
    </xf>
    <xf numFmtId="0" fontId="6" fillId="0" borderId="23" xfId="0" applyFont="1" applyBorder="1" applyAlignment="1">
      <alignment wrapText="1"/>
    </xf>
    <xf numFmtId="0" fontId="6" fillId="4" borderId="23" xfId="0" applyFont="1" applyFill="1" applyBorder="1" applyAlignment="1">
      <alignment wrapText="1"/>
    </xf>
    <xf numFmtId="0" fontId="6" fillId="8" borderId="23" xfId="0" applyFont="1" applyFill="1" applyBorder="1" applyAlignment="1">
      <alignment wrapText="1"/>
    </xf>
    <xf numFmtId="0" fontId="6" fillId="6" borderId="23" xfId="0" applyFont="1" applyFill="1" applyBorder="1" applyAlignment="1">
      <alignment wrapText="1"/>
    </xf>
    <xf numFmtId="0" fontId="6" fillId="2" borderId="23" xfId="0" applyFont="1" applyFill="1" applyBorder="1" applyAlignment="1">
      <alignment wrapText="1"/>
    </xf>
    <xf numFmtId="0" fontId="6" fillId="0" borderId="21" xfId="0" applyFont="1" applyBorder="1" applyAlignment="1">
      <alignment horizontal="center" wrapText="1"/>
    </xf>
    <xf numFmtId="0" fontId="6" fillId="0" borderId="22" xfId="0" applyFont="1" applyBorder="1" applyAlignment="1">
      <alignment horizontal="center" wrapText="1"/>
    </xf>
    <xf numFmtId="0" fontId="0" fillId="0" borderId="0" xfId="0" applyAlignment="1">
      <alignment horizontal="left"/>
    </xf>
    <xf numFmtId="0" fontId="10" fillId="0" borderId="0" xfId="0" applyFont="1"/>
    <xf numFmtId="0" fontId="10" fillId="0" borderId="0" xfId="0" applyFont="1" applyAlignment="1">
      <alignment horizontal="center" vertical="center" textRotation="90"/>
    </xf>
    <xf numFmtId="0" fontId="6" fillId="0" borderId="26" xfId="0" applyFont="1" applyBorder="1" applyAlignment="1">
      <alignment horizontal="center" wrapText="1"/>
    </xf>
    <xf numFmtId="0" fontId="6" fillId="0" borderId="27" xfId="0" applyFont="1" applyBorder="1" applyAlignment="1">
      <alignment horizontal="center" wrapText="1"/>
    </xf>
    <xf numFmtId="0" fontId="6" fillId="0" borderId="28" xfId="0" applyFont="1" applyBorder="1" applyAlignment="1">
      <alignment horizontal="center" wrapText="1"/>
    </xf>
    <xf numFmtId="0" fontId="6" fillId="0" borderId="29" xfId="0" applyFont="1" applyBorder="1" applyAlignment="1">
      <alignment horizontal="center" wrapText="1"/>
    </xf>
    <xf numFmtId="0" fontId="6" fillId="0" borderId="6"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4" xfId="0" applyFont="1" applyBorder="1" applyAlignment="1">
      <alignment wrapText="1"/>
    </xf>
    <xf numFmtId="0" fontId="6" fillId="0" borderId="11" xfId="0" applyFont="1" applyBorder="1" applyAlignment="1">
      <alignment horizontal="center" wrapText="1"/>
    </xf>
    <xf numFmtId="0" fontId="13" fillId="0" borderId="2" xfId="0" applyFont="1" applyBorder="1" applyAlignment="1">
      <alignment horizontal="left" shrinkToFit="1"/>
    </xf>
    <xf numFmtId="0" fontId="13" fillId="0" borderId="2" xfId="0" applyFont="1" applyBorder="1"/>
    <xf numFmtId="0" fontId="13" fillId="0" borderId="2" xfId="0" applyFont="1" applyBorder="1" applyAlignment="1">
      <alignment horizontal="center"/>
    </xf>
    <xf numFmtId="2" fontId="0" fillId="3" borderId="2" xfId="0" applyNumberFormat="1" applyFill="1" applyBorder="1" applyAlignment="1">
      <alignment horizontal="center"/>
    </xf>
    <xf numFmtId="2" fontId="5" fillId="3" borderId="2" xfId="0" applyNumberFormat="1" applyFont="1" applyFill="1" applyBorder="1" applyAlignment="1">
      <alignment horizontal="center"/>
    </xf>
    <xf numFmtId="2" fontId="8" fillId="3" borderId="2" xfId="0" applyNumberFormat="1" applyFont="1" applyFill="1" applyBorder="1" applyAlignment="1">
      <alignment horizontal="center"/>
    </xf>
    <xf numFmtId="2" fontId="0" fillId="3" borderId="2" xfId="0" quotePrefix="1" applyNumberFormat="1" applyFill="1" applyBorder="1" applyAlignment="1">
      <alignment horizontal="center"/>
    </xf>
    <xf numFmtId="2" fontId="0" fillId="3" borderId="4" xfId="0" applyNumberFormat="1" applyFill="1" applyBorder="1" applyAlignment="1">
      <alignment horizontal="center"/>
    </xf>
    <xf numFmtId="0" fontId="13" fillId="0" borderId="0" xfId="0" applyFont="1"/>
    <xf numFmtId="0" fontId="13" fillId="0" borderId="8" xfId="0" applyFont="1" applyBorder="1" applyAlignment="1">
      <alignment horizontal="left" shrinkToFit="1"/>
    </xf>
    <xf numFmtId="0" fontId="6" fillId="3" borderId="26" xfId="0" applyFont="1" applyFill="1" applyBorder="1" applyAlignment="1">
      <alignment wrapText="1"/>
    </xf>
    <xf numFmtId="2" fontId="13" fillId="0" borderId="2" xfId="0" applyNumberFormat="1" applyFont="1" applyBorder="1"/>
    <xf numFmtId="0" fontId="0" fillId="3" borderId="2" xfId="0" quotePrefix="1" applyFill="1" applyBorder="1" applyAlignment="1">
      <alignment horizontal="center"/>
    </xf>
    <xf numFmtId="2" fontId="13" fillId="0" borderId="2" xfId="0" applyNumberFormat="1" applyFont="1" applyBorder="1" applyAlignment="1">
      <alignment horizontal="center"/>
    </xf>
    <xf numFmtId="0" fontId="11" fillId="9" borderId="0" xfId="0" applyFont="1" applyFill="1" applyAlignment="1">
      <alignment horizontal="center" vertical="center" wrapText="1"/>
    </xf>
    <xf numFmtId="2" fontId="0" fillId="0" borderId="2" xfId="0" applyNumberFormat="1" applyBorder="1"/>
    <xf numFmtId="0" fontId="10" fillId="0" borderId="0" xfId="0" applyFont="1" applyAlignment="1">
      <alignment horizontal="center"/>
    </xf>
    <xf numFmtId="0" fontId="13" fillId="0" borderId="8" xfId="0" applyFont="1" applyBorder="1" applyAlignment="1">
      <alignment horizontal="center"/>
    </xf>
    <xf numFmtId="2" fontId="13" fillId="0" borderId="8" xfId="0" applyNumberFormat="1" applyFont="1" applyBorder="1" applyAlignment="1">
      <alignment horizontal="center"/>
    </xf>
    <xf numFmtId="0" fontId="10" fillId="0" borderId="0" xfId="0" applyFont="1" applyAlignment="1">
      <alignment horizontal="left" vertical="top" wrapText="1"/>
    </xf>
    <xf numFmtId="14" fontId="10" fillId="0" borderId="2" xfId="0" applyNumberFormat="1" applyFont="1" applyBorder="1" applyAlignment="1">
      <alignment horizontal="left" vertical="top" wrapText="1"/>
    </xf>
    <xf numFmtId="0" fontId="10" fillId="0" borderId="2" xfId="0" applyFont="1" applyBorder="1" applyAlignment="1">
      <alignment horizontal="left" vertical="top" wrapText="1"/>
    </xf>
    <xf numFmtId="0" fontId="6" fillId="3" borderId="19" xfId="0" applyFont="1" applyFill="1" applyBorder="1" applyAlignment="1">
      <alignment wrapText="1"/>
    </xf>
    <xf numFmtId="0" fontId="32" fillId="8" borderId="0" xfId="0" applyFont="1" applyFill="1" applyAlignment="1">
      <alignment horizontal="left"/>
    </xf>
    <xf numFmtId="0" fontId="33" fillId="8" borderId="0" xfId="0" applyFont="1" applyFill="1" applyAlignment="1">
      <alignment horizontal="left"/>
    </xf>
    <xf numFmtId="0" fontId="34" fillId="8" borderId="0" xfId="0" applyFont="1" applyFill="1" applyAlignment="1">
      <alignment horizontal="left"/>
    </xf>
    <xf numFmtId="0" fontId="34" fillId="8" borderId="0" xfId="0" applyFont="1" applyFill="1" applyAlignment="1">
      <alignment horizontal="right"/>
    </xf>
    <xf numFmtId="0" fontId="34" fillId="0" borderId="0" xfId="0" applyFont="1"/>
    <xf numFmtId="0" fontId="35" fillId="8" borderId="0" xfId="0" applyFont="1" applyFill="1" applyAlignment="1">
      <alignment horizontal="right"/>
    </xf>
    <xf numFmtId="0" fontId="34" fillId="8" borderId="0" xfId="0" applyFont="1" applyFill="1"/>
    <xf numFmtId="0" fontId="36" fillId="8" borderId="0" xfId="0" applyFont="1" applyFill="1"/>
    <xf numFmtId="0" fontId="36" fillId="8" borderId="0" xfId="0" applyFont="1" applyFill="1" applyAlignment="1">
      <alignment horizontal="left"/>
    </xf>
    <xf numFmtId="0" fontId="36" fillId="8" borderId="0" xfId="0" applyFont="1" applyFill="1" applyAlignment="1">
      <alignment horizontal="right"/>
    </xf>
    <xf numFmtId="0" fontId="34" fillId="8" borderId="0" xfId="0" quotePrefix="1" applyFont="1" applyFill="1"/>
    <xf numFmtId="0" fontId="37" fillId="8" borderId="0" xfId="0" applyFont="1" applyFill="1" applyAlignment="1">
      <alignment horizontal="right"/>
    </xf>
    <xf numFmtId="49" fontId="36" fillId="0" borderId="42" xfId="0" applyNumberFormat="1" applyFont="1" applyBorder="1" applyAlignment="1">
      <alignment horizontal="right"/>
    </xf>
    <xf numFmtId="49" fontId="36" fillId="0" borderId="43" xfId="0" applyNumberFormat="1" applyFont="1" applyBorder="1" applyAlignment="1">
      <alignment horizontal="right"/>
    </xf>
    <xf numFmtId="49" fontId="36" fillId="0" borderId="44" xfId="0" applyNumberFormat="1" applyFont="1" applyBorder="1" applyAlignment="1">
      <alignment horizontal="right"/>
    </xf>
    <xf numFmtId="0" fontId="34" fillId="0" borderId="45" xfId="0" quotePrefix="1" applyFont="1" applyBorder="1" applyAlignment="1">
      <alignment horizontal="right" wrapText="1"/>
    </xf>
    <xf numFmtId="0" fontId="34" fillId="0" borderId="46" xfId="0" quotePrefix="1" applyFont="1" applyBorder="1" applyAlignment="1">
      <alignment horizontal="right" wrapText="1"/>
    </xf>
    <xf numFmtId="0" fontId="34" fillId="0" borderId="47" xfId="0" quotePrefix="1" applyFont="1" applyBorder="1" applyAlignment="1">
      <alignment horizontal="right" wrapText="1"/>
    </xf>
    <xf numFmtId="0" fontId="36" fillId="0" borderId="45" xfId="0" quotePrefix="1" applyFont="1" applyBorder="1" applyAlignment="1">
      <alignment horizontal="right"/>
    </xf>
    <xf numFmtId="0" fontId="36" fillId="0" borderId="46" xfId="0" quotePrefix="1" applyFont="1" applyBorder="1" applyAlignment="1">
      <alignment horizontal="right"/>
    </xf>
    <xf numFmtId="0" fontId="36" fillId="0" borderId="47" xfId="0" quotePrefix="1" applyFont="1" applyBorder="1" applyAlignment="1">
      <alignment horizontal="right"/>
    </xf>
    <xf numFmtId="0" fontId="36" fillId="0" borderId="45" xfId="0" quotePrefix="1" applyFont="1" applyBorder="1" applyAlignment="1">
      <alignment horizontal="right" shrinkToFit="1"/>
    </xf>
    <xf numFmtId="0" fontId="36" fillId="0" borderId="46" xfId="0" quotePrefix="1" applyFont="1" applyBorder="1" applyAlignment="1">
      <alignment horizontal="right" shrinkToFit="1"/>
    </xf>
    <xf numFmtId="0" fontId="36" fillId="0" borderId="47" xfId="0" quotePrefix="1" applyFont="1" applyBorder="1" applyAlignment="1">
      <alignment horizontal="right" shrinkToFit="1"/>
    </xf>
    <xf numFmtId="0" fontId="36" fillId="0" borderId="48" xfId="0" quotePrefix="1" applyFont="1" applyBorder="1" applyAlignment="1">
      <alignment horizontal="right"/>
    </xf>
    <xf numFmtId="0" fontId="36" fillId="0" borderId="49" xfId="0" quotePrefix="1" applyFont="1" applyBorder="1" applyAlignment="1">
      <alignment horizontal="right"/>
    </xf>
    <xf numFmtId="0" fontId="36" fillId="0" borderId="50" xfId="0" quotePrefix="1" applyFont="1" applyBorder="1" applyAlignment="1">
      <alignment horizontal="right"/>
    </xf>
    <xf numFmtId="0" fontId="37" fillId="8" borderId="0" xfId="0" applyFont="1" applyFill="1" applyAlignment="1">
      <alignment horizontal="left"/>
    </xf>
    <xf numFmtId="0" fontId="37" fillId="8" borderId="52" xfId="0" applyFont="1" applyFill="1" applyBorder="1" applyAlignment="1">
      <alignment horizontal="left"/>
    </xf>
    <xf numFmtId="0" fontId="37" fillId="8" borderId="52" xfId="0" applyFont="1" applyFill="1" applyBorder="1" applyAlignment="1">
      <alignment horizontal="right"/>
    </xf>
    <xf numFmtId="0" fontId="36" fillId="8" borderId="52" xfId="0" applyFont="1" applyFill="1" applyBorder="1" applyAlignment="1">
      <alignment horizontal="right"/>
    </xf>
    <xf numFmtId="0" fontId="36" fillId="8" borderId="53" xfId="0" applyFont="1" applyFill="1" applyBorder="1" applyAlignment="1">
      <alignment horizontal="right"/>
    </xf>
    <xf numFmtId="0" fontId="38" fillId="0" borderId="46" xfId="0" applyFont="1" applyBorder="1" applyAlignment="1">
      <alignment horizontal="left"/>
    </xf>
    <xf numFmtId="0" fontId="34" fillId="0" borderId="46" xfId="0" applyFont="1" applyBorder="1" applyAlignment="1">
      <alignment horizontal="right"/>
    </xf>
    <xf numFmtId="49" fontId="39" fillId="0" borderId="45" xfId="0" applyNumberFormat="1" applyFont="1" applyBorder="1" applyAlignment="1">
      <alignment horizontal="right"/>
    </xf>
    <xf numFmtId="49" fontId="39" fillId="0" borderId="46" xfId="0" applyNumberFormat="1" applyFont="1" applyBorder="1" applyAlignment="1">
      <alignment horizontal="right"/>
    </xf>
    <xf numFmtId="49" fontId="39" fillId="0" borderId="47" xfId="0" applyNumberFormat="1" applyFont="1" applyBorder="1" applyAlignment="1">
      <alignment horizontal="right"/>
    </xf>
    <xf numFmtId="49" fontId="40" fillId="0" borderId="45" xfId="0" applyNumberFormat="1" applyFont="1" applyBorder="1" applyAlignment="1">
      <alignment horizontal="right"/>
    </xf>
    <xf numFmtId="49" fontId="40" fillId="0" borderId="46" xfId="0" applyNumberFormat="1" applyFont="1" applyBorder="1" applyAlignment="1">
      <alignment horizontal="right"/>
    </xf>
    <xf numFmtId="49" fontId="40" fillId="0" borderId="47" xfId="0" applyNumberFormat="1" applyFont="1" applyBorder="1" applyAlignment="1">
      <alignment horizontal="right"/>
    </xf>
    <xf numFmtId="0" fontId="38" fillId="0" borderId="55" xfId="0" applyFont="1" applyBorder="1" applyAlignment="1">
      <alignment horizontal="left"/>
    </xf>
    <xf numFmtId="0" fontId="34" fillId="0" borderId="55" xfId="0" applyFont="1" applyBorder="1" applyAlignment="1">
      <alignment horizontal="right"/>
    </xf>
    <xf numFmtId="49" fontId="39" fillId="0" borderId="54" xfId="0" applyNumberFormat="1" applyFont="1" applyBorder="1" applyAlignment="1">
      <alignment horizontal="right"/>
    </xf>
    <xf numFmtId="49" fontId="39" fillId="0" borderId="55" xfId="0" applyNumberFormat="1" applyFont="1" applyBorder="1" applyAlignment="1">
      <alignment horizontal="right"/>
    </xf>
    <xf numFmtId="49" fontId="39" fillId="0" borderId="56" xfId="0" applyNumberFormat="1" applyFont="1" applyBorder="1" applyAlignment="1">
      <alignment horizontal="right"/>
    </xf>
    <xf numFmtId="0" fontId="38" fillId="8" borderId="52" xfId="0" applyFont="1" applyFill="1" applyBorder="1" applyAlignment="1">
      <alignment horizontal="left"/>
    </xf>
    <xf numFmtId="0" fontId="34" fillId="8" borderId="52" xfId="0" applyFont="1" applyFill="1" applyBorder="1" applyAlignment="1">
      <alignment horizontal="right"/>
    </xf>
    <xf numFmtId="49" fontId="39" fillId="8" borderId="52" xfId="0" applyNumberFormat="1" applyFont="1" applyFill="1" applyBorder="1" applyAlignment="1">
      <alignment horizontal="right"/>
    </xf>
    <xf numFmtId="49" fontId="39" fillId="8" borderId="53" xfId="0" applyNumberFormat="1" applyFont="1" applyFill="1" applyBorder="1" applyAlignment="1">
      <alignment horizontal="right"/>
    </xf>
    <xf numFmtId="49" fontId="38" fillId="0" borderId="46" xfId="0" applyNumberFormat="1" applyFont="1" applyBorder="1" applyAlignment="1">
      <alignment horizontal="left"/>
    </xf>
    <xf numFmtId="49" fontId="34" fillId="0" borderId="46" xfId="0" applyNumberFormat="1" applyFont="1" applyBorder="1" applyAlignment="1">
      <alignment horizontal="right"/>
    </xf>
    <xf numFmtId="49" fontId="34" fillId="0" borderId="47" xfId="0" applyNumberFormat="1" applyFont="1" applyBorder="1" applyAlignment="1">
      <alignment horizontal="right"/>
    </xf>
    <xf numFmtId="49" fontId="38" fillId="0" borderId="49" xfId="0" applyNumberFormat="1" applyFont="1" applyBorder="1" applyAlignment="1">
      <alignment horizontal="left"/>
    </xf>
    <xf numFmtId="49" fontId="34" fillId="0" borderId="49" xfId="0" applyNumberFormat="1" applyFont="1" applyBorder="1" applyAlignment="1">
      <alignment horizontal="right"/>
    </xf>
    <xf numFmtId="49" fontId="34" fillId="0" borderId="50" xfId="0" applyNumberFormat="1" applyFont="1" applyBorder="1" applyAlignment="1">
      <alignment horizontal="right"/>
    </xf>
    <xf numFmtId="49" fontId="39" fillId="0" borderId="48" xfId="0" applyNumberFormat="1" applyFont="1" applyBorder="1" applyAlignment="1">
      <alignment horizontal="right"/>
    </xf>
    <xf numFmtId="49" fontId="39" fillId="0" borderId="49" xfId="0" applyNumberFormat="1" applyFont="1" applyBorder="1" applyAlignment="1">
      <alignment horizontal="right"/>
    </xf>
    <xf numFmtId="49" fontId="39" fillId="0" borderId="50" xfId="0" applyNumberFormat="1" applyFont="1" applyBorder="1" applyAlignment="1">
      <alignment horizontal="right"/>
    </xf>
    <xf numFmtId="49" fontId="38" fillId="8" borderId="52" xfId="0" applyNumberFormat="1" applyFont="1" applyFill="1" applyBorder="1" applyAlignment="1">
      <alignment horizontal="left"/>
    </xf>
    <xf numFmtId="49" fontId="34" fillId="8" borderId="52" xfId="0" applyNumberFormat="1" applyFont="1" applyFill="1" applyBorder="1" applyAlignment="1">
      <alignment horizontal="right"/>
    </xf>
    <xf numFmtId="49" fontId="38" fillId="0" borderId="55" xfId="0" applyNumberFormat="1" applyFont="1" applyBorder="1" applyAlignment="1">
      <alignment horizontal="left"/>
    </xf>
    <xf numFmtId="49" fontId="34" fillId="0" borderId="55" xfId="0" applyNumberFormat="1" applyFont="1" applyBorder="1" applyAlignment="1">
      <alignment horizontal="right"/>
    </xf>
    <xf numFmtId="49" fontId="34" fillId="0" borderId="56" xfId="0" applyNumberFormat="1" applyFont="1" applyBorder="1" applyAlignment="1">
      <alignment horizontal="right"/>
    </xf>
    <xf numFmtId="49" fontId="40" fillId="0" borderId="48" xfId="0" applyNumberFormat="1" applyFont="1" applyBorder="1" applyAlignment="1">
      <alignment horizontal="right"/>
    </xf>
    <xf numFmtId="0" fontId="38" fillId="0" borderId="49" xfId="0" applyFont="1" applyBorder="1" applyAlignment="1">
      <alignment horizontal="left"/>
    </xf>
    <xf numFmtId="0" fontId="34" fillId="0" borderId="49" xfId="0" applyFont="1" applyBorder="1" applyAlignment="1">
      <alignment horizontal="right"/>
    </xf>
    <xf numFmtId="49" fontId="40" fillId="0" borderId="49" xfId="0" applyNumberFormat="1" applyFont="1" applyBorder="1" applyAlignment="1">
      <alignment horizontal="right"/>
    </xf>
    <xf numFmtId="49" fontId="40" fillId="0" borderId="50" xfId="0" applyNumberFormat="1" applyFont="1" applyBorder="1" applyAlignment="1">
      <alignment horizontal="right"/>
    </xf>
    <xf numFmtId="0" fontId="38" fillId="0" borderId="43" xfId="0" applyFont="1" applyBorder="1" applyAlignment="1">
      <alignment horizontal="left"/>
    </xf>
    <xf numFmtId="0" fontId="34" fillId="0" borderId="43" xfId="0" applyFont="1" applyBorder="1" applyAlignment="1">
      <alignment horizontal="right"/>
    </xf>
    <xf numFmtId="49" fontId="40" fillId="0" borderId="42" xfId="0" applyNumberFormat="1" applyFont="1" applyBorder="1" applyAlignment="1">
      <alignment horizontal="right"/>
    </xf>
    <xf numFmtId="49" fontId="40" fillId="0" borderId="43" xfId="0" applyNumberFormat="1" applyFont="1" applyBorder="1" applyAlignment="1">
      <alignment horizontal="right"/>
    </xf>
    <xf numFmtId="49" fontId="40" fillId="0" borderId="44" xfId="0" applyNumberFormat="1" applyFont="1" applyBorder="1" applyAlignment="1">
      <alignment horizontal="right"/>
    </xf>
    <xf numFmtId="49" fontId="40" fillId="0" borderId="54" xfId="0" applyNumberFormat="1" applyFont="1" applyBorder="1" applyAlignment="1">
      <alignment horizontal="right"/>
    </xf>
    <xf numFmtId="49" fontId="40" fillId="0" borderId="55" xfId="0" applyNumberFormat="1" applyFont="1" applyBorder="1" applyAlignment="1">
      <alignment horizontal="right"/>
    </xf>
    <xf numFmtId="49" fontId="40" fillId="0" borderId="56" xfId="0" applyNumberFormat="1" applyFont="1" applyBorder="1" applyAlignment="1">
      <alignment horizontal="right"/>
    </xf>
    <xf numFmtId="0" fontId="34" fillId="0" borderId="0" xfId="0" applyFont="1" applyAlignment="1">
      <alignment horizontal="left"/>
    </xf>
    <xf numFmtId="0" fontId="41" fillId="0" borderId="2" xfId="0" applyFont="1" applyBorder="1"/>
    <xf numFmtId="0" fontId="41" fillId="3" borderId="2" xfId="0" applyFont="1" applyFill="1" applyBorder="1" applyAlignment="1">
      <alignment horizontal="center"/>
    </xf>
    <xf numFmtId="0" fontId="41" fillId="0" borderId="2" xfId="0" applyFont="1" applyBorder="1" applyAlignment="1">
      <alignment horizontal="center"/>
    </xf>
    <xf numFmtId="0" fontId="42" fillId="0" borderId="2" xfId="0" applyFont="1" applyBorder="1" applyAlignment="1">
      <alignment horizontal="center"/>
    </xf>
    <xf numFmtId="0" fontId="41" fillId="0" borderId="0" xfId="0" applyFont="1"/>
    <xf numFmtId="0" fontId="41" fillId="0" borderId="1" xfId="0" applyFont="1" applyBorder="1"/>
    <xf numFmtId="0" fontId="41" fillId="3" borderId="2" xfId="0" quotePrefix="1" applyFont="1" applyFill="1" applyBorder="1" applyAlignment="1">
      <alignment horizontal="center"/>
    </xf>
    <xf numFmtId="0" fontId="0" fillId="0" borderId="43" xfId="0" applyBorder="1" applyAlignment="1">
      <alignment shrinkToFit="1"/>
    </xf>
    <xf numFmtId="0" fontId="12" fillId="9" borderId="2" xfId="0" applyFont="1" applyFill="1" applyBorder="1" applyAlignment="1">
      <alignment horizontal="center" vertical="center" wrapText="1"/>
    </xf>
    <xf numFmtId="49" fontId="41" fillId="3" borderId="2" xfId="0" applyNumberFormat="1" applyFont="1" applyFill="1" applyBorder="1" applyAlignment="1">
      <alignment horizontal="center"/>
    </xf>
    <xf numFmtId="49" fontId="41" fillId="0" borderId="2" xfId="0" applyNumberFormat="1" applyFont="1" applyBorder="1" applyAlignment="1">
      <alignment horizontal="center"/>
    </xf>
    <xf numFmtId="0" fontId="8" fillId="3" borderId="13" xfId="0" applyFont="1" applyFill="1" applyBorder="1" applyAlignment="1">
      <alignment horizontal="center"/>
    </xf>
    <xf numFmtId="0" fontId="45" fillId="0" borderId="2" xfId="0" applyFont="1" applyBorder="1"/>
    <xf numFmtId="17" fontId="41" fillId="3" borderId="2" xfId="0" applyNumberFormat="1" applyFont="1" applyFill="1" applyBorder="1" applyAlignment="1">
      <alignment horizontal="center"/>
    </xf>
    <xf numFmtId="0" fontId="41" fillId="0" borderId="24" xfId="0" applyFont="1" applyBorder="1"/>
    <xf numFmtId="0" fontId="42" fillId="0" borderId="2" xfId="0" applyFont="1" applyBorder="1"/>
    <xf numFmtId="0" fontId="42" fillId="3" borderId="2" xfId="0" applyFont="1" applyFill="1" applyBorder="1" applyAlignment="1">
      <alignment horizontal="center"/>
    </xf>
    <xf numFmtId="0" fontId="41" fillId="0" borderId="3" xfId="0" applyFont="1" applyBorder="1"/>
    <xf numFmtId="0" fontId="41" fillId="0" borderId="4" xfId="0" applyFont="1" applyBorder="1"/>
    <xf numFmtId="0" fontId="41" fillId="3" borderId="4" xfId="0" applyFont="1" applyFill="1" applyBorder="1" applyAlignment="1">
      <alignment horizontal="center"/>
    </xf>
    <xf numFmtId="0" fontId="41" fillId="0" borderId="4" xfId="0" applyFont="1" applyBorder="1" applyAlignment="1">
      <alignment horizontal="center"/>
    </xf>
    <xf numFmtId="0" fontId="43" fillId="0" borderId="0" xfId="0" applyFont="1"/>
    <xf numFmtId="0" fontId="43" fillId="0" borderId="2" xfId="0" applyFont="1" applyBorder="1"/>
    <xf numFmtId="0" fontId="43" fillId="0" borderId="8" xfId="0" applyFont="1" applyBorder="1"/>
    <xf numFmtId="0" fontId="43" fillId="4" borderId="13" xfId="0" applyFont="1" applyFill="1" applyBorder="1" applyAlignment="1">
      <alignment horizontal="center"/>
    </xf>
    <xf numFmtId="0" fontId="43" fillId="0" borderId="13" xfId="0" applyFont="1" applyBorder="1" applyAlignment="1">
      <alignment horizontal="center"/>
    </xf>
    <xf numFmtId="0" fontId="43" fillId="2" borderId="13" xfId="0" applyFont="1" applyFill="1" applyBorder="1" applyAlignment="1">
      <alignment horizontal="center"/>
    </xf>
    <xf numFmtId="0" fontId="43" fillId="6" borderId="13" xfId="0" applyFont="1" applyFill="1" applyBorder="1" applyAlignment="1">
      <alignment horizontal="center"/>
    </xf>
    <xf numFmtId="0" fontId="43" fillId="5" borderId="13" xfId="0" applyFont="1" applyFill="1" applyBorder="1"/>
    <xf numFmtId="0" fontId="43" fillId="5" borderId="16" xfId="0" applyFont="1" applyFill="1" applyBorder="1"/>
    <xf numFmtId="0" fontId="43" fillId="7" borderId="9" xfId="0" applyFont="1" applyFill="1" applyBorder="1"/>
    <xf numFmtId="0" fontId="43" fillId="4" borderId="2" xfId="0" applyFont="1" applyFill="1" applyBorder="1" applyAlignment="1">
      <alignment horizontal="center"/>
    </xf>
    <xf numFmtId="0" fontId="43" fillId="0" borderId="2" xfId="0" applyFont="1" applyBorder="1" applyAlignment="1">
      <alignment horizontal="center"/>
    </xf>
    <xf numFmtId="0" fontId="43" fillId="2" borderId="2" xfId="0" applyFont="1" applyFill="1" applyBorder="1" applyAlignment="1">
      <alignment horizontal="center"/>
    </xf>
    <xf numFmtId="0" fontId="43" fillId="6" borderId="2" xfId="0" applyFont="1" applyFill="1" applyBorder="1" applyAlignment="1">
      <alignment horizontal="center"/>
    </xf>
    <xf numFmtId="0" fontId="43" fillId="5" borderId="2" xfId="0" applyFont="1" applyFill="1" applyBorder="1"/>
    <xf numFmtId="0" fontId="43" fillId="5" borderId="17" xfId="0" applyFont="1" applyFill="1" applyBorder="1"/>
    <xf numFmtId="0" fontId="43" fillId="7" borderId="10" xfId="0" applyFont="1" applyFill="1" applyBorder="1"/>
    <xf numFmtId="0" fontId="44" fillId="4" borderId="2" xfId="0" applyFont="1" applyFill="1" applyBorder="1" applyAlignment="1">
      <alignment horizontal="center"/>
    </xf>
    <xf numFmtId="0" fontId="44" fillId="0" borderId="2" xfId="0" applyFont="1" applyBorder="1" applyAlignment="1">
      <alignment horizontal="center"/>
    </xf>
    <xf numFmtId="0" fontId="44" fillId="2" borderId="2" xfId="0" applyFont="1" applyFill="1" applyBorder="1" applyAlignment="1">
      <alignment horizontal="center"/>
    </xf>
    <xf numFmtId="0" fontId="44" fillId="6" borderId="2" xfId="0" applyFont="1" applyFill="1" applyBorder="1" applyAlignment="1">
      <alignment horizontal="center"/>
    </xf>
    <xf numFmtId="0" fontId="43" fillId="7" borderId="17" xfId="0" applyFont="1" applyFill="1" applyBorder="1"/>
    <xf numFmtId="0" fontId="43" fillId="7" borderId="2" xfId="0" applyFont="1" applyFill="1" applyBorder="1"/>
    <xf numFmtId="0" fontId="43" fillId="4" borderId="4" xfId="0" applyFont="1" applyFill="1" applyBorder="1" applyAlignment="1">
      <alignment horizontal="center"/>
    </xf>
    <xf numFmtId="0" fontId="43" fillId="0" borderId="4" xfId="0" applyFont="1" applyBorder="1" applyAlignment="1">
      <alignment horizontal="center"/>
    </xf>
    <xf numFmtId="0" fontId="43" fillId="2" borderId="4" xfId="0" applyFont="1" applyFill="1" applyBorder="1" applyAlignment="1">
      <alignment horizontal="center"/>
    </xf>
    <xf numFmtId="0" fontId="43" fillId="6" borderId="4" xfId="0" applyFont="1" applyFill="1" applyBorder="1" applyAlignment="1">
      <alignment horizontal="center"/>
    </xf>
    <xf numFmtId="0" fontId="43" fillId="5" borderId="4" xfId="0" applyFont="1" applyFill="1" applyBorder="1"/>
    <xf numFmtId="0" fontId="43" fillId="5" borderId="15" xfId="0" applyFont="1" applyFill="1" applyBorder="1"/>
    <xf numFmtId="0" fontId="43" fillId="7" borderId="11" xfId="0" applyFont="1" applyFill="1" applyBorder="1"/>
    <xf numFmtId="49" fontId="34" fillId="0" borderId="45" xfId="0" applyNumberFormat="1" applyFont="1" applyBorder="1" applyAlignment="1">
      <alignment shrinkToFit="1"/>
    </xf>
    <xf numFmtId="0" fontId="34" fillId="0" borderId="45" xfId="0" applyFont="1" applyBorder="1" applyAlignment="1">
      <alignment shrinkToFit="1"/>
    </xf>
    <xf numFmtId="0" fontId="34" fillId="0" borderId="48" xfId="0" applyFont="1" applyBorder="1" applyAlignment="1">
      <alignment shrinkToFit="1"/>
    </xf>
    <xf numFmtId="0" fontId="34" fillId="0" borderId="42" xfId="0" applyFont="1" applyBorder="1" applyAlignment="1">
      <alignment shrinkToFit="1"/>
    </xf>
    <xf numFmtId="49" fontId="34" fillId="0" borderId="54" xfId="0" applyNumberFormat="1" applyFont="1" applyBorder="1" applyAlignment="1">
      <alignment shrinkToFit="1"/>
    </xf>
    <xf numFmtId="0" fontId="43" fillId="3" borderId="2" xfId="0" applyFont="1" applyFill="1" applyBorder="1" applyAlignment="1">
      <alignment horizontal="center"/>
    </xf>
    <xf numFmtId="49" fontId="34" fillId="0" borderId="42" xfId="0" applyNumberFormat="1" applyFont="1" applyBorder="1" applyAlignment="1">
      <alignment shrinkToFit="1"/>
    </xf>
    <xf numFmtId="49" fontId="38" fillId="0" borderId="43" xfId="0" applyNumberFormat="1" applyFont="1" applyBorder="1" applyAlignment="1">
      <alignment horizontal="left"/>
    </xf>
    <xf numFmtId="49" fontId="34" fillId="0" borderId="43" xfId="0" applyNumberFormat="1" applyFont="1" applyBorder="1" applyAlignment="1">
      <alignment horizontal="right"/>
    </xf>
    <xf numFmtId="49" fontId="34" fillId="0" borderId="44" xfId="0" applyNumberFormat="1" applyFont="1" applyBorder="1" applyAlignment="1">
      <alignment horizontal="right"/>
    </xf>
    <xf numFmtId="0" fontId="13" fillId="0" borderId="2" xfId="0" applyFont="1" applyBorder="1" applyAlignment="1">
      <alignment horizontal="center" vertical="center" textRotation="90"/>
    </xf>
    <xf numFmtId="49" fontId="13" fillId="0" borderId="2" xfId="0" applyNumberFormat="1" applyFont="1" applyBorder="1" applyAlignment="1">
      <alignment horizontal="left" shrinkToFit="1"/>
    </xf>
    <xf numFmtId="2" fontId="13" fillId="0" borderId="0" xfId="0" applyNumberFormat="1" applyFont="1"/>
    <xf numFmtId="0" fontId="13" fillId="0" borderId="24" xfId="0" applyFont="1" applyBorder="1"/>
    <xf numFmtId="0" fontId="38" fillId="0" borderId="24" xfId="0" applyFont="1" applyBorder="1"/>
    <xf numFmtId="0" fontId="47" fillId="42" borderId="0" xfId="0" applyFont="1" applyFill="1"/>
    <xf numFmtId="49" fontId="10" fillId="0" borderId="0" xfId="0" applyNumberFormat="1" applyFont="1"/>
    <xf numFmtId="0" fontId="10" fillId="43" borderId="0" xfId="0" applyFont="1" applyFill="1"/>
    <xf numFmtId="2" fontId="0" fillId="0" borderId="0" xfId="0" applyNumberFormat="1"/>
    <xf numFmtId="0" fontId="49" fillId="0" borderId="0" xfId="0" applyFont="1"/>
    <xf numFmtId="0" fontId="49" fillId="0" borderId="0" xfId="0" applyFont="1" applyAlignment="1">
      <alignment horizontal="right"/>
    </xf>
    <xf numFmtId="0" fontId="51" fillId="41" borderId="0" xfId="0" applyFont="1" applyFill="1"/>
    <xf numFmtId="0" fontId="12" fillId="9" borderId="0" xfId="0" applyFont="1" applyFill="1" applyAlignment="1">
      <alignment horizontal="center" vertical="center" wrapText="1"/>
    </xf>
    <xf numFmtId="0" fontId="41" fillId="4" borderId="2" xfId="0" applyFont="1" applyFill="1" applyBorder="1" applyAlignment="1">
      <alignment horizontal="center"/>
    </xf>
    <xf numFmtId="0" fontId="41" fillId="2" borderId="2" xfId="0" applyFont="1" applyFill="1" applyBorder="1" applyAlignment="1">
      <alignment horizontal="center"/>
    </xf>
    <xf numFmtId="0" fontId="41" fillId="6" borderId="2" xfId="0" applyFont="1" applyFill="1" applyBorder="1" applyAlignment="1">
      <alignment horizontal="center"/>
    </xf>
    <xf numFmtId="0" fontId="41" fillId="5" borderId="2" xfId="0" applyFont="1" applyFill="1" applyBorder="1"/>
    <xf numFmtId="0" fontId="41" fillId="5" borderId="17" xfId="0" applyFont="1" applyFill="1" applyBorder="1"/>
    <xf numFmtId="0" fontId="41" fillId="7" borderId="10" xfId="0" applyFont="1" applyFill="1" applyBorder="1"/>
    <xf numFmtId="0" fontId="30" fillId="0" borderId="0" xfId="41"/>
    <xf numFmtId="0" fontId="49" fillId="0" borderId="0" xfId="41" applyFont="1"/>
    <xf numFmtId="0" fontId="49" fillId="0" borderId="0" xfId="41" applyFont="1" applyAlignment="1">
      <alignment horizontal="right"/>
    </xf>
    <xf numFmtId="0" fontId="51" fillId="41" borderId="0" xfId="41" applyFont="1" applyFill="1"/>
    <xf numFmtId="0" fontId="52" fillId="0" borderId="0" xfId="41" applyFont="1" applyAlignment="1">
      <alignment horizontal="left"/>
    </xf>
    <xf numFmtId="0" fontId="52" fillId="0" borderId="0" xfId="41" applyFont="1" applyAlignment="1">
      <alignment horizontal="center"/>
    </xf>
    <xf numFmtId="0" fontId="12" fillId="9" borderId="13"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12" fillId="9" borderId="59" xfId="0" applyFont="1" applyFill="1" applyBorder="1" applyAlignment="1">
      <alignment horizontal="center" vertical="center" wrapText="1"/>
    </xf>
    <xf numFmtId="49" fontId="8" fillId="0" borderId="2" xfId="0" applyNumberFormat="1" applyFont="1" applyBorder="1"/>
    <xf numFmtId="0" fontId="0" fillId="0" borderId="17" xfId="0" applyBorder="1"/>
    <xf numFmtId="0" fontId="0" fillId="0" borderId="25" xfId="0" applyBorder="1"/>
    <xf numFmtId="0" fontId="0" fillId="0" borderId="24" xfId="0" applyBorder="1"/>
    <xf numFmtId="0" fontId="8" fillId="0" borderId="0" xfId="0" applyFont="1" applyAlignment="1">
      <alignment horizontal="center"/>
    </xf>
    <xf numFmtId="49" fontId="0" fillId="0" borderId="2" xfId="0" applyNumberFormat="1" applyBorder="1"/>
    <xf numFmtId="49" fontId="49" fillId="0" borderId="2" xfId="41" applyNumberFormat="1" applyFont="1" applyBorder="1"/>
    <xf numFmtId="49" fontId="0" fillId="0" borderId="0" xfId="0" applyNumberFormat="1"/>
    <xf numFmtId="0" fontId="0" fillId="44" borderId="2" xfId="0" applyFill="1" applyBorder="1"/>
    <xf numFmtId="0" fontId="0" fillId="44" borderId="0" xfId="0" applyFill="1"/>
    <xf numFmtId="0" fontId="5" fillId="44" borderId="2" xfId="0" applyFont="1" applyFill="1" applyBorder="1"/>
    <xf numFmtId="0" fontId="0" fillId="45" borderId="2" xfId="0" applyFill="1" applyBorder="1"/>
    <xf numFmtId="0" fontId="0" fillId="45" borderId="0" xfId="0" applyFill="1"/>
    <xf numFmtId="0" fontId="5" fillId="46" borderId="2" xfId="0" applyFont="1" applyFill="1" applyBorder="1"/>
    <xf numFmtId="0" fontId="5" fillId="46" borderId="0" xfId="0" applyFont="1" applyFill="1"/>
    <xf numFmtId="49" fontId="34" fillId="0" borderId="47" xfId="0" applyNumberFormat="1" applyFont="1" applyBorder="1" applyAlignment="1">
      <alignment horizontal="right" shrinkToFit="1"/>
    </xf>
    <xf numFmtId="0" fontId="46" fillId="0" borderId="0" xfId="0" applyFont="1"/>
    <xf numFmtId="0" fontId="46" fillId="0" borderId="61" xfId="0" applyFont="1" applyBorder="1"/>
    <xf numFmtId="49" fontId="5" fillId="0" borderId="2" xfId="0" applyNumberFormat="1" applyFont="1" applyBorder="1"/>
    <xf numFmtId="49" fontId="5" fillId="45" borderId="2" xfId="0" applyNumberFormat="1" applyFont="1" applyFill="1" applyBorder="1"/>
    <xf numFmtId="49" fontId="5" fillId="46" borderId="2" xfId="0" applyNumberFormat="1" applyFont="1" applyFill="1" applyBorder="1"/>
    <xf numFmtId="0" fontId="12" fillId="69" borderId="2" xfId="0" applyFont="1" applyFill="1" applyBorder="1" applyAlignment="1">
      <alignment horizontal="center" vertical="center" wrapText="1"/>
    </xf>
    <xf numFmtId="0" fontId="11" fillId="69" borderId="2" xfId="0" applyFont="1" applyFill="1" applyBorder="1" applyAlignment="1">
      <alignment horizontal="left" vertical="top" wrapText="1"/>
    </xf>
    <xf numFmtId="0" fontId="77" fillId="69" borderId="5" xfId="0" applyFont="1" applyFill="1" applyBorder="1"/>
    <xf numFmtId="0" fontId="77" fillId="69" borderId="6" xfId="0" applyFont="1" applyFill="1" applyBorder="1"/>
    <xf numFmtId="0" fontId="77" fillId="69" borderId="6" xfId="0" applyFont="1" applyFill="1" applyBorder="1" applyAlignment="1">
      <alignment horizontal="center"/>
    </xf>
    <xf numFmtId="0" fontId="78" fillId="69" borderId="9" xfId="0" applyFont="1" applyFill="1" applyBorder="1"/>
    <xf numFmtId="0" fontId="77" fillId="69" borderId="3" xfId="0" applyFont="1" applyFill="1" applyBorder="1"/>
    <xf numFmtId="0" fontId="77" fillId="69" borderId="4" xfId="0" applyFont="1" applyFill="1" applyBorder="1"/>
    <xf numFmtId="0" fontId="77" fillId="69" borderId="4" xfId="0" applyFont="1" applyFill="1" applyBorder="1" applyAlignment="1">
      <alignment horizontal="center"/>
    </xf>
    <xf numFmtId="0" fontId="79" fillId="69" borderId="4" xfId="0" applyFont="1" applyFill="1" applyBorder="1"/>
    <xf numFmtId="0" fontId="79" fillId="69" borderId="15" xfId="0" applyFont="1" applyFill="1" applyBorder="1"/>
    <xf numFmtId="0" fontId="79" fillId="69" borderId="18" xfId="0" applyFont="1" applyFill="1" applyBorder="1"/>
    <xf numFmtId="0" fontId="50" fillId="0" borderId="0" xfId="41" applyFont="1"/>
    <xf numFmtId="0" fontId="0" fillId="0" borderId="46" xfId="0" applyBorder="1" applyAlignment="1">
      <alignment shrinkToFit="1"/>
    </xf>
    <xf numFmtId="0" fontId="0" fillId="0" borderId="55" xfId="0" applyBorder="1" applyAlignment="1">
      <alignment shrinkToFit="1"/>
    </xf>
    <xf numFmtId="0" fontId="0" fillId="0" borderId="49" xfId="0" applyBorder="1" applyAlignment="1">
      <alignment shrinkToFit="1"/>
    </xf>
    <xf numFmtId="0" fontId="53" fillId="0" borderId="0" xfId="41" applyFont="1" applyAlignment="1">
      <alignment horizontal="center"/>
    </xf>
    <xf numFmtId="164" fontId="52" fillId="0" borderId="0" xfId="41" applyNumberFormat="1" applyFont="1" applyAlignment="1">
      <alignment horizontal="center"/>
    </xf>
    <xf numFmtId="0" fontId="58" fillId="0" borderId="0" xfId="41" applyFont="1" applyAlignment="1">
      <alignment horizontal="center"/>
    </xf>
    <xf numFmtId="0" fontId="56" fillId="0" borderId="7" xfId="342" quotePrefix="1" applyFont="1" applyBorder="1" applyAlignment="1">
      <alignment horizontal="center" vertical="center" wrapText="1"/>
    </xf>
    <xf numFmtId="0" fontId="56" fillId="0" borderId="67" xfId="342" quotePrefix="1" applyFont="1" applyBorder="1" applyAlignment="1">
      <alignment horizontal="center" vertical="center" wrapText="1"/>
    </xf>
    <xf numFmtId="0" fontId="1" fillId="0" borderId="0" xfId="341"/>
    <xf numFmtId="0" fontId="52" fillId="0" borderId="0" xfId="342" applyFont="1" applyAlignment="1">
      <alignment horizontal="left"/>
    </xf>
    <xf numFmtId="0" fontId="80" fillId="0" borderId="0" xfId="342" applyFont="1" applyAlignment="1">
      <alignment horizontal="left"/>
    </xf>
    <xf numFmtId="0" fontId="53" fillId="0" borderId="0" xfId="342" applyFont="1" applyAlignment="1">
      <alignment horizontal="center"/>
    </xf>
    <xf numFmtId="0" fontId="54" fillId="0" borderId="62" xfId="342" applyFont="1" applyBorder="1" applyAlignment="1">
      <alignment horizontal="left" vertical="center"/>
    </xf>
    <xf numFmtId="0" fontId="55" fillId="0" borderId="41" xfId="342" applyFont="1" applyBorder="1" applyAlignment="1">
      <alignment horizontal="center" vertical="center"/>
    </xf>
    <xf numFmtId="0" fontId="56" fillId="0" borderId="41" xfId="342" applyFont="1" applyBorder="1" applyAlignment="1">
      <alignment horizontal="center" vertical="center"/>
    </xf>
    <xf numFmtId="0" fontId="55" fillId="0" borderId="31" xfId="342" applyFont="1" applyBorder="1" applyAlignment="1">
      <alignment horizontal="center" vertical="center"/>
    </xf>
    <xf numFmtId="0" fontId="56" fillId="0" borderId="63" xfId="342" applyFont="1" applyBorder="1" applyAlignment="1">
      <alignment horizontal="center" vertical="center" wrapText="1"/>
    </xf>
    <xf numFmtId="0" fontId="56" fillId="0" borderId="41" xfId="342" applyFont="1" applyBorder="1" applyAlignment="1">
      <alignment horizontal="center" vertical="center" wrapText="1"/>
    </xf>
    <xf numFmtId="0" fontId="52" fillId="0" borderId="0" xfId="342" applyFont="1" applyAlignment="1">
      <alignment horizontal="center"/>
    </xf>
    <xf numFmtId="0" fontId="52" fillId="0" borderId="25" xfId="342" quotePrefix="1" applyFont="1" applyBorder="1" applyAlignment="1">
      <alignment horizontal="center" wrapText="1"/>
    </xf>
    <xf numFmtId="0" fontId="52" fillId="0" borderId="66" xfId="342" quotePrefix="1" applyFont="1" applyBorder="1" applyAlignment="1">
      <alignment horizontal="center" wrapText="1"/>
    </xf>
    <xf numFmtId="0" fontId="54" fillId="0" borderId="64" xfId="342" applyFont="1" applyBorder="1" applyAlignment="1">
      <alignment horizontal="left" vertical="center"/>
    </xf>
    <xf numFmtId="2" fontId="55" fillId="0" borderId="61" xfId="342" applyNumberFormat="1" applyFont="1" applyBorder="1" applyAlignment="1">
      <alignment horizontal="center" vertical="center"/>
    </xf>
    <xf numFmtId="0" fontId="56" fillId="0" borderId="61" xfId="342" applyFont="1" applyBorder="1" applyAlignment="1">
      <alignment horizontal="center" vertical="center"/>
    </xf>
    <xf numFmtId="2" fontId="55" fillId="0" borderId="65" xfId="342" applyNumberFormat="1" applyFont="1" applyBorder="1" applyAlignment="1">
      <alignment horizontal="center" vertical="center"/>
    </xf>
    <xf numFmtId="0" fontId="56" fillId="0" borderId="66" xfId="342" quotePrefix="1" applyFont="1" applyBorder="1" applyAlignment="1">
      <alignment horizontal="center" vertical="center" wrapText="1"/>
    </xf>
    <xf numFmtId="0" fontId="56" fillId="0" borderId="25" xfId="342" quotePrefix="1" applyFont="1" applyBorder="1" applyAlignment="1">
      <alignment horizontal="center" vertical="center" wrapText="1"/>
    </xf>
    <xf numFmtId="2" fontId="54" fillId="0" borderId="64" xfId="342" applyNumberFormat="1" applyFont="1" applyBorder="1" applyAlignment="1">
      <alignment horizontal="left" vertical="center"/>
    </xf>
    <xf numFmtId="0" fontId="58" fillId="0" borderId="61" xfId="342" applyFont="1" applyBorder="1" applyAlignment="1">
      <alignment horizontal="center"/>
    </xf>
    <xf numFmtId="0" fontId="52" fillId="0" borderId="61" xfId="342" applyFont="1" applyBorder="1" applyAlignment="1">
      <alignment horizontal="center"/>
    </xf>
    <xf numFmtId="0" fontId="58" fillId="0" borderId="65" xfId="342" applyFont="1" applyBorder="1" applyAlignment="1">
      <alignment horizontal="center"/>
    </xf>
    <xf numFmtId="164" fontId="56" fillId="0" borderId="66" xfId="342" quotePrefix="1" applyNumberFormat="1" applyFont="1" applyBorder="1" applyAlignment="1">
      <alignment horizontal="center" vertical="center" wrapText="1"/>
    </xf>
    <xf numFmtId="164" fontId="56" fillId="0" borderId="25" xfId="342" quotePrefix="1" applyNumberFormat="1" applyFont="1" applyBorder="1" applyAlignment="1">
      <alignment horizontal="center" vertical="center" wrapText="1"/>
    </xf>
    <xf numFmtId="0" fontId="57" fillId="0" borderId="64" xfId="342" applyFont="1" applyBorder="1" applyAlignment="1">
      <alignment horizontal="left"/>
    </xf>
    <xf numFmtId="164" fontId="56" fillId="0" borderId="67" xfId="342" quotePrefix="1" applyNumberFormat="1" applyFont="1" applyBorder="1" applyAlignment="1">
      <alignment horizontal="center" vertical="center" wrapText="1"/>
    </xf>
    <xf numFmtId="164" fontId="56" fillId="0" borderId="7" xfId="342" quotePrefix="1" applyNumberFormat="1" applyFont="1" applyBorder="1" applyAlignment="1">
      <alignment horizontal="center" vertical="center" wrapText="1"/>
    </xf>
    <xf numFmtId="14" fontId="52" fillId="0" borderId="0" xfId="342" applyNumberFormat="1" applyFont="1" applyAlignment="1">
      <alignment horizontal="left"/>
    </xf>
    <xf numFmtId="0" fontId="55" fillId="0" borderId="69" xfId="342" applyFont="1" applyBorder="1" applyAlignment="1">
      <alignment horizontal="center" vertical="center"/>
    </xf>
    <xf numFmtId="0" fontId="56" fillId="0" borderId="69" xfId="342" applyFont="1" applyBorder="1" applyAlignment="1">
      <alignment horizontal="center" vertical="center"/>
    </xf>
    <xf numFmtId="0" fontId="55" fillId="0" borderId="70" xfId="342" applyFont="1" applyBorder="1" applyAlignment="1">
      <alignment horizontal="center" vertical="center"/>
    </xf>
    <xf numFmtId="2" fontId="56" fillId="0" borderId="67" xfId="342" quotePrefix="1" applyNumberFormat="1" applyFont="1" applyBorder="1" applyAlignment="1">
      <alignment horizontal="center" vertical="center" wrapText="1"/>
    </xf>
    <xf numFmtId="2" fontId="56" fillId="0" borderId="7" xfId="342" quotePrefix="1" applyNumberFormat="1" applyFont="1" applyBorder="1" applyAlignment="1">
      <alignment horizontal="center" vertical="center" wrapText="1"/>
    </xf>
    <xf numFmtId="0" fontId="83" fillId="0" borderId="71" xfId="342" applyFont="1" applyBorder="1" applyAlignment="1">
      <alignment horizontal="center" vertical="center" textRotation="180" wrapText="1"/>
    </xf>
    <xf numFmtId="0" fontId="56" fillId="0" borderId="72" xfId="342" applyFont="1" applyBorder="1" applyAlignment="1">
      <alignment horizontal="center" vertical="center" wrapText="1"/>
    </xf>
    <xf numFmtId="0" fontId="52" fillId="0" borderId="73" xfId="342" applyFont="1" applyBorder="1" applyAlignment="1">
      <alignment horizontal="center" vertical="center" wrapText="1"/>
    </xf>
    <xf numFmtId="0" fontId="52" fillId="0" borderId="72" xfId="342" applyFont="1" applyBorder="1" applyAlignment="1">
      <alignment horizontal="center"/>
    </xf>
    <xf numFmtId="0" fontId="52" fillId="0" borderId="73" xfId="342" applyFont="1" applyBorder="1" applyAlignment="1">
      <alignment horizontal="center"/>
    </xf>
    <xf numFmtId="0" fontId="52" fillId="0" borderId="63" xfId="342" applyFont="1" applyBorder="1" applyAlignment="1">
      <alignment horizontal="left"/>
    </xf>
    <xf numFmtId="0" fontId="58" fillId="0" borderId="63" xfId="342" applyFont="1" applyBorder="1" applyAlignment="1">
      <alignment horizontal="center"/>
    </xf>
    <xf numFmtId="0" fontId="52" fillId="0" borderId="63" xfId="342" applyFont="1" applyBorder="1" applyAlignment="1">
      <alignment horizontal="center"/>
    </xf>
    <xf numFmtId="0" fontId="52" fillId="0" borderId="66" xfId="342" applyFont="1" applyBorder="1" applyAlignment="1">
      <alignment horizontal="left"/>
    </xf>
    <xf numFmtId="0" fontId="58" fillId="0" borderId="66" xfId="342" applyFont="1" applyBorder="1" applyAlignment="1">
      <alignment horizontal="center"/>
    </xf>
    <xf numFmtId="0" fontId="52" fillId="0" borderId="66" xfId="342" applyFont="1" applyBorder="1" applyAlignment="1">
      <alignment horizontal="center"/>
    </xf>
    <xf numFmtId="0" fontId="58" fillId="0" borderId="0" xfId="342" applyFont="1" applyAlignment="1">
      <alignment horizontal="center"/>
    </xf>
    <xf numFmtId="0" fontId="84" fillId="0" borderId="0" xfId="342" applyFont="1" applyAlignment="1">
      <alignment horizontal="left"/>
    </xf>
    <xf numFmtId="0" fontId="55" fillId="0" borderId="61" xfId="342" applyFont="1" applyBorder="1" applyAlignment="1">
      <alignment horizontal="center" vertical="center"/>
    </xf>
    <xf numFmtId="0" fontId="55" fillId="0" borderId="65" xfId="342" applyFont="1" applyBorder="1" applyAlignment="1">
      <alignment horizontal="center" vertical="center"/>
    </xf>
    <xf numFmtId="2" fontId="56" fillId="0" borderId="61" xfId="342" applyNumberFormat="1" applyFont="1" applyBorder="1" applyAlignment="1">
      <alignment horizontal="center" vertical="center"/>
    </xf>
    <xf numFmtId="0" fontId="54" fillId="0" borderId="68" xfId="342" applyFont="1" applyBorder="1" applyAlignment="1">
      <alignment horizontal="left" vertical="center"/>
    </xf>
    <xf numFmtId="0" fontId="82" fillId="0" borderId="71" xfId="342" applyFont="1" applyBorder="1" applyAlignment="1">
      <alignment horizontal="left" vertical="center" wrapText="1"/>
    </xf>
    <xf numFmtId="0" fontId="52" fillId="0" borderId="74" xfId="342" applyFont="1" applyBorder="1" applyAlignment="1">
      <alignment horizontal="left"/>
    </xf>
    <xf numFmtId="0" fontId="58" fillId="0" borderId="74" xfId="342" applyFont="1" applyBorder="1" applyAlignment="1">
      <alignment horizontal="center"/>
    </xf>
    <xf numFmtId="0" fontId="52" fillId="0" borderId="74" xfId="342" applyFont="1" applyBorder="1" applyAlignment="1">
      <alignment horizontal="center"/>
    </xf>
    <xf numFmtId="0" fontId="52" fillId="0" borderId="75" xfId="342" applyFont="1" applyBorder="1" applyAlignment="1">
      <alignment horizontal="left"/>
    </xf>
    <xf numFmtId="0" fontId="50" fillId="0" borderId="0" xfId="41" applyFont="1"/>
    <xf numFmtId="0" fontId="50" fillId="0" borderId="0" xfId="41" applyFont="1" applyAlignment="1">
      <alignment horizontal="right"/>
    </xf>
    <xf numFmtId="0" fontId="48" fillId="0" borderId="0" xfId="41" applyFont="1"/>
    <xf numFmtId="0" fontId="34" fillId="0" borderId="45" xfId="0" applyFont="1" applyBorder="1" applyAlignment="1">
      <alignment horizontal="left" shrinkToFit="1"/>
    </xf>
    <xf numFmtId="0" fontId="0" fillId="0" borderId="46" xfId="0" applyBorder="1" applyAlignment="1">
      <alignment shrinkToFit="1"/>
    </xf>
    <xf numFmtId="0" fontId="34" fillId="0" borderId="54" xfId="0" applyFont="1" applyBorder="1" applyAlignment="1">
      <alignment horizontal="left" shrinkToFit="1"/>
    </xf>
    <xf numFmtId="0" fontId="0" fillId="0" borderId="55" xfId="0" applyBorder="1" applyAlignment="1">
      <alignment shrinkToFit="1"/>
    </xf>
    <xf numFmtId="0" fontId="37" fillId="8" borderId="51" xfId="0" applyFont="1" applyFill="1" applyBorder="1" applyAlignment="1">
      <alignment horizontal="left"/>
    </xf>
    <xf numFmtId="0" fontId="0" fillId="8" borderId="52" xfId="0" applyFill="1" applyBorder="1"/>
    <xf numFmtId="0" fontId="0" fillId="8" borderId="52" xfId="0" applyFill="1" applyBorder="1" applyAlignment="1">
      <alignment horizontal="left"/>
    </xf>
    <xf numFmtId="49" fontId="34" fillId="0" borderId="45" xfId="0" applyNumberFormat="1" applyFont="1" applyBorder="1" applyAlignment="1">
      <alignment horizontal="left" shrinkToFit="1"/>
    </xf>
    <xf numFmtId="49" fontId="34" fillId="0" borderId="48" xfId="0" applyNumberFormat="1" applyFont="1" applyBorder="1" applyAlignment="1">
      <alignment horizontal="left" shrinkToFit="1"/>
    </xf>
    <xf numFmtId="0" fontId="0" fillId="0" borderId="49" xfId="0" applyBorder="1" applyAlignment="1">
      <alignment shrinkToFit="1"/>
    </xf>
    <xf numFmtId="49" fontId="37" fillId="8" borderId="51" xfId="0" applyNumberFormat="1" applyFont="1" applyFill="1" applyBorder="1" applyAlignment="1">
      <alignment horizontal="left"/>
    </xf>
    <xf numFmtId="49" fontId="34" fillId="0" borderId="54" xfId="0" applyNumberFormat="1" applyFont="1" applyBorder="1" applyAlignment="1">
      <alignment horizontal="left" shrinkToFit="1"/>
    </xf>
    <xf numFmtId="0" fontId="0" fillId="0" borderId="17"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49" fontId="10" fillId="0" borderId="0" xfId="0" applyNumberFormat="1" applyFont="1" applyAlignment="1">
      <alignment horizontal="left" vertical="top" wrapText="1"/>
    </xf>
    <xf numFmtId="0" fontId="10" fillId="0" borderId="8" xfId="0" applyFont="1" applyBorder="1" applyAlignment="1">
      <alignment horizontal="center" vertical="center" textRotation="90"/>
    </xf>
    <xf numFmtId="0" fontId="10" fillId="0" borderId="60" xfId="0" applyFont="1" applyBorder="1" applyAlignment="1">
      <alignment horizontal="center" vertical="center" textRotation="90"/>
    </xf>
    <xf numFmtId="0" fontId="10" fillId="0" borderId="13" xfId="0" applyFont="1" applyBorder="1" applyAlignment="1">
      <alignment horizontal="center" vertical="center" textRotation="90"/>
    </xf>
    <xf numFmtId="0" fontId="13" fillId="0" borderId="8" xfId="0" applyFont="1" applyBorder="1" applyAlignment="1">
      <alignment horizontal="center" vertical="center" textRotation="90"/>
    </xf>
    <xf numFmtId="0" fontId="13" fillId="0" borderId="60" xfId="0" applyFont="1" applyBorder="1" applyAlignment="1">
      <alignment horizontal="center" vertical="center" textRotation="90"/>
    </xf>
    <xf numFmtId="0" fontId="13" fillId="0" borderId="13" xfId="0" applyFont="1" applyBorder="1" applyAlignment="1">
      <alignment horizontal="center" vertical="center" textRotation="90"/>
    </xf>
    <xf numFmtId="0" fontId="10" fillId="0" borderId="2" xfId="0" applyFont="1" applyBorder="1" applyAlignment="1" applyProtection="1">
      <alignment horizontal="left" vertical="center"/>
      <protection locked="0"/>
    </xf>
    <xf numFmtId="0" fontId="10" fillId="0" borderId="17" xfId="0" applyFont="1" applyBorder="1" applyAlignment="1" applyProtection="1">
      <alignment vertical="center"/>
      <protection locked="0"/>
    </xf>
    <xf numFmtId="0" fontId="10" fillId="0" borderId="25" xfId="0" applyFont="1" applyBorder="1" applyAlignment="1" applyProtection="1">
      <alignment vertical="center"/>
      <protection locked="0"/>
    </xf>
    <xf numFmtId="0" fontId="10" fillId="0" borderId="24" xfId="0" applyFont="1" applyBorder="1" applyAlignment="1" applyProtection="1">
      <alignment vertical="center"/>
      <protection locked="0"/>
    </xf>
    <xf numFmtId="0" fontId="10" fillId="0" borderId="17" xfId="0" applyFont="1" applyBorder="1" applyAlignment="1" applyProtection="1">
      <alignment horizontal="left" vertical="center"/>
      <protection locked="0"/>
    </xf>
    <xf numFmtId="0" fontId="10" fillId="0" borderId="25" xfId="0"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11" fillId="69" borderId="17" xfId="0" applyFont="1" applyFill="1" applyBorder="1" applyAlignment="1">
      <alignment horizontal="left" vertical="center"/>
    </xf>
    <xf numFmtId="0" fontId="11" fillId="69" borderId="24" xfId="0" applyFont="1" applyFill="1" applyBorder="1" applyAlignment="1">
      <alignment horizontal="left" vertical="center"/>
    </xf>
    <xf numFmtId="0" fontId="12" fillId="69" borderId="57" xfId="0" applyFont="1" applyFill="1" applyBorder="1" applyAlignment="1">
      <alignment horizontal="center" vertical="center" wrapText="1"/>
    </xf>
    <xf numFmtId="0" fontId="12" fillId="69" borderId="58" xfId="0" applyFont="1" applyFill="1" applyBorder="1" applyAlignment="1">
      <alignment horizontal="center" vertical="center" wrapText="1"/>
    </xf>
    <xf numFmtId="0" fontId="12" fillId="69" borderId="16" xfId="0" applyFont="1" applyFill="1" applyBorder="1" applyAlignment="1">
      <alignment horizontal="center" vertical="center" wrapText="1"/>
    </xf>
    <xf numFmtId="0" fontId="12" fillId="69" borderId="59" xfId="0" applyFont="1" applyFill="1" applyBorder="1" applyAlignment="1">
      <alignment horizontal="center" vertical="center" wrapText="1"/>
    </xf>
    <xf numFmtId="0" fontId="12" fillId="69" borderId="8" xfId="0" applyFont="1" applyFill="1" applyBorder="1" applyAlignment="1">
      <alignment horizontal="center" vertical="center" wrapText="1"/>
    </xf>
    <xf numFmtId="0" fontId="12" fillId="69" borderId="13" xfId="0" applyFont="1" applyFill="1" applyBorder="1" applyAlignment="1">
      <alignment horizontal="center" vertical="center" wrapText="1"/>
    </xf>
    <xf numFmtId="0" fontId="13" fillId="0" borderId="2" xfId="0" applyFont="1" applyBorder="1" applyAlignment="1">
      <alignment horizontal="center" vertical="center" textRotation="90"/>
    </xf>
    <xf numFmtId="0" fontId="13" fillId="0" borderId="0" xfId="0" applyFont="1" applyAlignment="1">
      <alignment horizontal="left" vertical="top" wrapText="1"/>
    </xf>
    <xf numFmtId="0" fontId="13" fillId="0" borderId="2" xfId="0" applyFont="1" applyBorder="1" applyAlignment="1">
      <alignment horizontal="left"/>
    </xf>
    <xf numFmtId="0" fontId="11" fillId="69" borderId="0" xfId="0" applyFont="1" applyFill="1" applyAlignment="1">
      <alignment horizontal="left" vertical="center"/>
    </xf>
    <xf numFmtId="0" fontId="13" fillId="0" borderId="17" xfId="0" applyFont="1" applyBorder="1" applyAlignment="1">
      <alignment horizontal="left"/>
    </xf>
    <xf numFmtId="0" fontId="13" fillId="0" borderId="24" xfId="0" applyFont="1" applyBorder="1" applyAlignment="1">
      <alignment horizontal="left"/>
    </xf>
    <xf numFmtId="0" fontId="13" fillId="0" borderId="17" xfId="0" applyFont="1" applyBorder="1" applyAlignment="1">
      <alignment horizontal="center"/>
    </xf>
    <xf numFmtId="0" fontId="13" fillId="0" borderId="24" xfId="0" applyFont="1" applyBorder="1" applyAlignment="1">
      <alignment horizontal="center"/>
    </xf>
    <xf numFmtId="0" fontId="10" fillId="0" borderId="2" xfId="0" applyFont="1" applyBorder="1" applyAlignment="1">
      <alignment horizontal="center" vertical="center" textRotation="90"/>
    </xf>
    <xf numFmtId="0" fontId="6" fillId="0" borderId="5" xfId="0" applyFont="1" applyBorder="1" applyAlignment="1">
      <alignment horizontal="center" wrapText="1"/>
    </xf>
    <xf numFmtId="0" fontId="6" fillId="0" borderId="6" xfId="0" applyFont="1" applyBorder="1" applyAlignment="1">
      <alignment horizontal="center" wrapText="1"/>
    </xf>
    <xf numFmtId="0" fontId="9" fillId="5" borderId="6" xfId="0" applyFont="1" applyFill="1" applyBorder="1" applyAlignment="1">
      <alignment horizontal="center" wrapText="1"/>
    </xf>
    <xf numFmtId="0" fontId="9" fillId="5" borderId="14" xfId="0" applyFont="1" applyFill="1" applyBorder="1" applyAlignment="1">
      <alignment horizontal="center" wrapText="1"/>
    </xf>
    <xf numFmtId="0" fontId="6" fillId="0" borderId="14" xfId="0" applyFont="1" applyBorder="1" applyAlignment="1">
      <alignment horizontal="center" wrapText="1"/>
    </xf>
    <xf numFmtId="0" fontId="6" fillId="0" borderId="30" xfId="0" applyFont="1" applyBorder="1" applyAlignment="1">
      <alignment horizontal="center" wrapText="1"/>
    </xf>
    <xf numFmtId="0" fontId="6" fillId="0" borderId="31" xfId="0" applyFont="1" applyBorder="1" applyAlignment="1">
      <alignment horizontal="center" wrapText="1"/>
    </xf>
    <xf numFmtId="0" fontId="6" fillId="3" borderId="14" xfId="0" applyFont="1" applyFill="1" applyBorder="1" applyAlignment="1">
      <alignment horizontal="center" wrapText="1"/>
    </xf>
    <xf numFmtId="0" fontId="6" fillId="3" borderId="41" xfId="0" applyFont="1" applyFill="1" applyBorder="1" applyAlignment="1">
      <alignment horizontal="center" wrapText="1"/>
    </xf>
    <xf numFmtId="0" fontId="78" fillId="69" borderId="6" xfId="0" applyFont="1" applyFill="1" applyBorder="1" applyAlignment="1">
      <alignment horizontal="center"/>
    </xf>
    <xf numFmtId="0" fontId="78" fillId="69" borderId="14" xfId="0" applyFont="1" applyFill="1" applyBorder="1" applyAlignment="1">
      <alignment horizontal="center"/>
    </xf>
    <xf numFmtId="0" fontId="7" fillId="0" borderId="0" xfId="0" applyFont="1" applyAlignment="1">
      <alignment horizontal="left"/>
    </xf>
    <xf numFmtId="0" fontId="8" fillId="0" borderId="0" xfId="0" applyFont="1" applyAlignment="1">
      <alignment horizontal="left" vertical="top" wrapText="1"/>
    </xf>
  </cellXfs>
  <cellStyles count="463">
    <cellStyle name="20% - Accent1" xfId="18" builtinId="30" customBuiltin="1"/>
    <cellStyle name="20% - Accent1 2" xfId="44" xr:uid="{00000000-0005-0000-0000-000001000000}"/>
    <cellStyle name="20% - Accent1 2 2" xfId="58" xr:uid="{00000000-0005-0000-0000-000002000000}"/>
    <cellStyle name="20% - Accent1 3" xfId="59" xr:uid="{00000000-0005-0000-0000-000003000000}"/>
    <cellStyle name="20% - Accent1 4" xfId="60" xr:uid="{00000000-0005-0000-0000-000004000000}"/>
    <cellStyle name="20% - Accent1 5" xfId="61" xr:uid="{00000000-0005-0000-0000-000005000000}"/>
    <cellStyle name="20% - Accent2" xfId="22" builtinId="34" customBuiltin="1"/>
    <cellStyle name="20% - Accent2 2" xfId="46" xr:uid="{00000000-0005-0000-0000-000007000000}"/>
    <cellStyle name="20% - Accent2 2 2" xfId="62" xr:uid="{00000000-0005-0000-0000-000008000000}"/>
    <cellStyle name="20% - Accent2 3" xfId="63" xr:uid="{00000000-0005-0000-0000-000009000000}"/>
    <cellStyle name="20% - Accent2 4" xfId="64" xr:uid="{00000000-0005-0000-0000-00000A000000}"/>
    <cellStyle name="20% - Accent2 5" xfId="65" xr:uid="{00000000-0005-0000-0000-00000B000000}"/>
    <cellStyle name="20% - Accent3" xfId="26" builtinId="38" customBuiltin="1"/>
    <cellStyle name="20% - Accent3 2" xfId="48" xr:uid="{00000000-0005-0000-0000-00000D000000}"/>
    <cellStyle name="20% - Accent3 2 2" xfId="66" xr:uid="{00000000-0005-0000-0000-00000E000000}"/>
    <cellStyle name="20% - Accent3 3" xfId="67" xr:uid="{00000000-0005-0000-0000-00000F000000}"/>
    <cellStyle name="20% - Accent3 4" xfId="68" xr:uid="{00000000-0005-0000-0000-000010000000}"/>
    <cellStyle name="20% - Accent3 5" xfId="69" xr:uid="{00000000-0005-0000-0000-000011000000}"/>
    <cellStyle name="20% - Accent4" xfId="30" builtinId="42" customBuiltin="1"/>
    <cellStyle name="20% - Accent4 2" xfId="50" xr:uid="{00000000-0005-0000-0000-000013000000}"/>
    <cellStyle name="20% - Accent4 2 2" xfId="70" xr:uid="{00000000-0005-0000-0000-000014000000}"/>
    <cellStyle name="20% - Accent4 3" xfId="71" xr:uid="{00000000-0005-0000-0000-000015000000}"/>
    <cellStyle name="20% - Accent4 4" xfId="72" xr:uid="{00000000-0005-0000-0000-000016000000}"/>
    <cellStyle name="20% - Accent4 5" xfId="73" xr:uid="{00000000-0005-0000-0000-000017000000}"/>
    <cellStyle name="20% - Accent5" xfId="34" builtinId="46" customBuiltin="1"/>
    <cellStyle name="20% - Accent5 2" xfId="52" xr:uid="{00000000-0005-0000-0000-000019000000}"/>
    <cellStyle name="20% - Accent5 2 2" xfId="74" xr:uid="{00000000-0005-0000-0000-00001A000000}"/>
    <cellStyle name="20% - Accent5 3" xfId="75" xr:uid="{00000000-0005-0000-0000-00001B000000}"/>
    <cellStyle name="20% - Accent5 4" xfId="76" xr:uid="{00000000-0005-0000-0000-00001C000000}"/>
    <cellStyle name="20% - Accent5 5" xfId="77" xr:uid="{00000000-0005-0000-0000-00001D000000}"/>
    <cellStyle name="20% - Accent6" xfId="38" builtinId="50" customBuiltin="1"/>
    <cellStyle name="20% - Accent6 2" xfId="54" xr:uid="{00000000-0005-0000-0000-00001F000000}"/>
    <cellStyle name="20% - Accent6 2 2" xfId="78" xr:uid="{00000000-0005-0000-0000-000020000000}"/>
    <cellStyle name="20% - Accent6 3" xfId="79" xr:uid="{00000000-0005-0000-0000-000021000000}"/>
    <cellStyle name="20% - Accent6 4" xfId="80" xr:uid="{00000000-0005-0000-0000-000022000000}"/>
    <cellStyle name="20% - Accent6 5" xfId="81" xr:uid="{00000000-0005-0000-0000-000023000000}"/>
    <cellStyle name="40% - Accent1" xfId="19" builtinId="31" customBuiltin="1"/>
    <cellStyle name="40% - Accent1 2" xfId="45" xr:uid="{00000000-0005-0000-0000-000025000000}"/>
    <cellStyle name="40% - Accent1 2 2" xfId="82" xr:uid="{00000000-0005-0000-0000-000026000000}"/>
    <cellStyle name="40% - Accent1 3" xfId="83" xr:uid="{00000000-0005-0000-0000-000027000000}"/>
    <cellStyle name="40% - Accent1 4" xfId="84" xr:uid="{00000000-0005-0000-0000-000028000000}"/>
    <cellStyle name="40% - Accent1 5" xfId="85" xr:uid="{00000000-0005-0000-0000-000029000000}"/>
    <cellStyle name="40% - Accent2" xfId="23" builtinId="35" customBuiltin="1"/>
    <cellStyle name="40% - Accent2 2" xfId="47" xr:uid="{00000000-0005-0000-0000-00002B000000}"/>
    <cellStyle name="40% - Accent2 2 2" xfId="86" xr:uid="{00000000-0005-0000-0000-00002C000000}"/>
    <cellStyle name="40% - Accent2 3" xfId="87" xr:uid="{00000000-0005-0000-0000-00002D000000}"/>
    <cellStyle name="40% - Accent2 4" xfId="88" xr:uid="{00000000-0005-0000-0000-00002E000000}"/>
    <cellStyle name="40% - Accent2 5" xfId="89" xr:uid="{00000000-0005-0000-0000-00002F000000}"/>
    <cellStyle name="40% - Accent3" xfId="27" builtinId="39" customBuiltin="1"/>
    <cellStyle name="40% - Accent3 2" xfId="49" xr:uid="{00000000-0005-0000-0000-000031000000}"/>
    <cellStyle name="40% - Accent3 2 2" xfId="90" xr:uid="{00000000-0005-0000-0000-000032000000}"/>
    <cellStyle name="40% - Accent3 3" xfId="91" xr:uid="{00000000-0005-0000-0000-000033000000}"/>
    <cellStyle name="40% - Accent3 4" xfId="92" xr:uid="{00000000-0005-0000-0000-000034000000}"/>
    <cellStyle name="40% - Accent3 5" xfId="93" xr:uid="{00000000-0005-0000-0000-000035000000}"/>
    <cellStyle name="40% - Accent4" xfId="31" builtinId="43" customBuiltin="1"/>
    <cellStyle name="40% - Accent4 2" xfId="51" xr:uid="{00000000-0005-0000-0000-000037000000}"/>
    <cellStyle name="40% - Accent4 2 2" xfId="94" xr:uid="{00000000-0005-0000-0000-000038000000}"/>
    <cellStyle name="40% - Accent4 3" xfId="95" xr:uid="{00000000-0005-0000-0000-000039000000}"/>
    <cellStyle name="40% - Accent4 4" xfId="96" xr:uid="{00000000-0005-0000-0000-00003A000000}"/>
    <cellStyle name="40% - Accent4 5" xfId="97" xr:uid="{00000000-0005-0000-0000-00003B000000}"/>
    <cellStyle name="40% - Accent5" xfId="35" builtinId="47" customBuiltin="1"/>
    <cellStyle name="40% - Accent5 2" xfId="53" xr:uid="{00000000-0005-0000-0000-00003D000000}"/>
    <cellStyle name="40% - Accent5 2 2" xfId="98" xr:uid="{00000000-0005-0000-0000-00003E000000}"/>
    <cellStyle name="40% - Accent5 3" xfId="99" xr:uid="{00000000-0005-0000-0000-00003F000000}"/>
    <cellStyle name="40% - Accent5 4" xfId="100" xr:uid="{00000000-0005-0000-0000-000040000000}"/>
    <cellStyle name="40% - Accent5 5" xfId="101" xr:uid="{00000000-0005-0000-0000-000041000000}"/>
    <cellStyle name="40% - Accent6" xfId="39" builtinId="51" customBuiltin="1"/>
    <cellStyle name="40% - Accent6 2" xfId="55" xr:uid="{00000000-0005-0000-0000-000043000000}"/>
    <cellStyle name="40% - Accent6 2 2" xfId="102" xr:uid="{00000000-0005-0000-0000-000044000000}"/>
    <cellStyle name="40% - Accent6 3" xfId="103" xr:uid="{00000000-0005-0000-0000-000045000000}"/>
    <cellStyle name="40% - Accent6 4" xfId="104" xr:uid="{00000000-0005-0000-0000-000046000000}"/>
    <cellStyle name="40% - Accent6 5" xfId="105" xr:uid="{00000000-0005-0000-0000-000047000000}"/>
    <cellStyle name="60% - Accent1" xfId="20" builtinId="32" customBuiltin="1"/>
    <cellStyle name="60% - Accent1 2" xfId="106" xr:uid="{00000000-0005-0000-0000-000049000000}"/>
    <cellStyle name="60% - Accent1 3" xfId="107" xr:uid="{00000000-0005-0000-0000-00004A000000}"/>
    <cellStyle name="60% - Accent1 4" xfId="108" xr:uid="{00000000-0005-0000-0000-00004B000000}"/>
    <cellStyle name="60% - Accent1 5" xfId="109" xr:uid="{00000000-0005-0000-0000-00004C000000}"/>
    <cellStyle name="60% - Accent2" xfId="24" builtinId="36" customBuiltin="1"/>
    <cellStyle name="60% - Accent2 2" xfId="110" xr:uid="{00000000-0005-0000-0000-00004E000000}"/>
    <cellStyle name="60% - Accent2 3" xfId="111" xr:uid="{00000000-0005-0000-0000-00004F000000}"/>
    <cellStyle name="60% - Accent2 4" xfId="112" xr:uid="{00000000-0005-0000-0000-000050000000}"/>
    <cellStyle name="60% - Accent2 5" xfId="113" xr:uid="{00000000-0005-0000-0000-000051000000}"/>
    <cellStyle name="60% - Accent3" xfId="28" builtinId="40" customBuiltin="1"/>
    <cellStyle name="60% - Accent3 2" xfId="114" xr:uid="{00000000-0005-0000-0000-000053000000}"/>
    <cellStyle name="60% - Accent3 3" xfId="115" xr:uid="{00000000-0005-0000-0000-000054000000}"/>
    <cellStyle name="60% - Accent3 4" xfId="116" xr:uid="{00000000-0005-0000-0000-000055000000}"/>
    <cellStyle name="60% - Accent3 5" xfId="117" xr:uid="{00000000-0005-0000-0000-000056000000}"/>
    <cellStyle name="60% - Accent4" xfId="32" builtinId="44" customBuiltin="1"/>
    <cellStyle name="60% - Accent4 2" xfId="118" xr:uid="{00000000-0005-0000-0000-000058000000}"/>
    <cellStyle name="60% - Accent4 3" xfId="119" xr:uid="{00000000-0005-0000-0000-000059000000}"/>
    <cellStyle name="60% - Accent4 4" xfId="120" xr:uid="{00000000-0005-0000-0000-00005A000000}"/>
    <cellStyle name="60% - Accent4 5" xfId="121" xr:uid="{00000000-0005-0000-0000-00005B000000}"/>
    <cellStyle name="60% - Accent5" xfId="36" builtinId="48" customBuiltin="1"/>
    <cellStyle name="60% - Accent5 2" xfId="122" xr:uid="{00000000-0005-0000-0000-00005D000000}"/>
    <cellStyle name="60% - Accent5 3" xfId="123" xr:uid="{00000000-0005-0000-0000-00005E000000}"/>
    <cellStyle name="60% - Accent5 4" xfId="124" xr:uid="{00000000-0005-0000-0000-00005F000000}"/>
    <cellStyle name="60% - Accent5 5" xfId="125" xr:uid="{00000000-0005-0000-0000-000060000000}"/>
    <cellStyle name="60% - Accent6" xfId="40" builtinId="52" customBuiltin="1"/>
    <cellStyle name="60% - Accent6 2" xfId="126" xr:uid="{00000000-0005-0000-0000-000062000000}"/>
    <cellStyle name="60% - Accent6 3" xfId="127" xr:uid="{00000000-0005-0000-0000-000063000000}"/>
    <cellStyle name="60% - Accent6 4" xfId="128" xr:uid="{00000000-0005-0000-0000-000064000000}"/>
    <cellStyle name="60% - Accent6 5" xfId="129" xr:uid="{00000000-0005-0000-0000-000065000000}"/>
    <cellStyle name="Accent1" xfId="17" builtinId="29" customBuiltin="1"/>
    <cellStyle name="Accent1 2" xfId="130" xr:uid="{00000000-0005-0000-0000-000067000000}"/>
    <cellStyle name="Accent1 3" xfId="131" xr:uid="{00000000-0005-0000-0000-000068000000}"/>
    <cellStyle name="Accent1 4" xfId="132" xr:uid="{00000000-0005-0000-0000-000069000000}"/>
    <cellStyle name="Accent1 5" xfId="133" xr:uid="{00000000-0005-0000-0000-00006A000000}"/>
    <cellStyle name="Accent2" xfId="21" builtinId="33" customBuiltin="1"/>
    <cellStyle name="Accent2 2" xfId="134" xr:uid="{00000000-0005-0000-0000-00006C000000}"/>
    <cellStyle name="Accent2 3" xfId="135" xr:uid="{00000000-0005-0000-0000-00006D000000}"/>
    <cellStyle name="Accent2 4" xfId="136" xr:uid="{00000000-0005-0000-0000-00006E000000}"/>
    <cellStyle name="Accent2 5" xfId="137" xr:uid="{00000000-0005-0000-0000-00006F000000}"/>
    <cellStyle name="Accent3" xfId="25" builtinId="37" customBuiltin="1"/>
    <cellStyle name="Accent3 2" xfId="138" xr:uid="{00000000-0005-0000-0000-000071000000}"/>
    <cellStyle name="Accent3 3" xfId="139" xr:uid="{00000000-0005-0000-0000-000072000000}"/>
    <cellStyle name="Accent3 4" xfId="140" xr:uid="{00000000-0005-0000-0000-000073000000}"/>
    <cellStyle name="Accent3 5" xfId="141" xr:uid="{00000000-0005-0000-0000-000074000000}"/>
    <cellStyle name="Accent4" xfId="29" builtinId="41" customBuiltin="1"/>
    <cellStyle name="Accent4 2" xfId="142" xr:uid="{00000000-0005-0000-0000-000076000000}"/>
    <cellStyle name="Accent4 3" xfId="143" xr:uid="{00000000-0005-0000-0000-000077000000}"/>
    <cellStyle name="Accent4 4" xfId="144" xr:uid="{00000000-0005-0000-0000-000078000000}"/>
    <cellStyle name="Accent4 5" xfId="145" xr:uid="{00000000-0005-0000-0000-000079000000}"/>
    <cellStyle name="Accent5" xfId="33" builtinId="45" customBuiltin="1"/>
    <cellStyle name="Accent5 2" xfId="146" xr:uid="{00000000-0005-0000-0000-00007B000000}"/>
    <cellStyle name="Accent5 3" xfId="147" xr:uid="{00000000-0005-0000-0000-00007C000000}"/>
    <cellStyle name="Accent5 4" xfId="148" xr:uid="{00000000-0005-0000-0000-00007D000000}"/>
    <cellStyle name="Accent5 5" xfId="149" xr:uid="{00000000-0005-0000-0000-00007E000000}"/>
    <cellStyle name="Accent6" xfId="37" builtinId="49" customBuiltin="1"/>
    <cellStyle name="Accent6 2" xfId="150" xr:uid="{00000000-0005-0000-0000-000080000000}"/>
    <cellStyle name="Accent6 3" xfId="151" xr:uid="{00000000-0005-0000-0000-000081000000}"/>
    <cellStyle name="Accent6 4" xfId="152" xr:uid="{00000000-0005-0000-0000-000082000000}"/>
    <cellStyle name="Accent6 5" xfId="153" xr:uid="{00000000-0005-0000-0000-000083000000}"/>
    <cellStyle name="Bad" xfId="7" builtinId="27" customBuiltin="1"/>
    <cellStyle name="Bad 2" xfId="154" xr:uid="{00000000-0005-0000-0000-000085000000}"/>
    <cellStyle name="Bad 3" xfId="155" xr:uid="{00000000-0005-0000-0000-000086000000}"/>
    <cellStyle name="Bad 4" xfId="156" xr:uid="{00000000-0005-0000-0000-000087000000}"/>
    <cellStyle name="Bad 5" xfId="157" xr:uid="{00000000-0005-0000-0000-000088000000}"/>
    <cellStyle name="Calculation" xfId="11" builtinId="22" customBuiltin="1"/>
    <cellStyle name="Calculation 2" xfId="158" xr:uid="{00000000-0005-0000-0000-00008A000000}"/>
    <cellStyle name="Calculation 3" xfId="159" xr:uid="{00000000-0005-0000-0000-00008B000000}"/>
    <cellStyle name="Calculation 4" xfId="160" xr:uid="{00000000-0005-0000-0000-00008C000000}"/>
    <cellStyle name="Calculation 5" xfId="161" xr:uid="{00000000-0005-0000-0000-00008D000000}"/>
    <cellStyle name="Check Cell" xfId="13" builtinId="23" customBuiltin="1"/>
    <cellStyle name="Check Cell 2" xfId="162" xr:uid="{00000000-0005-0000-0000-00008F000000}"/>
    <cellStyle name="Check Cell 3" xfId="163" xr:uid="{00000000-0005-0000-0000-000090000000}"/>
    <cellStyle name="Check Cell 4" xfId="164" xr:uid="{00000000-0005-0000-0000-000091000000}"/>
    <cellStyle name="Check Cell 5" xfId="165" xr:uid="{00000000-0005-0000-0000-000092000000}"/>
    <cellStyle name="Currency 2" xfId="166" xr:uid="{00000000-0005-0000-0000-000093000000}"/>
    <cellStyle name="Currency 3" xfId="167" xr:uid="{00000000-0005-0000-0000-000094000000}"/>
    <cellStyle name="Explanatory Text" xfId="15" builtinId="53" customBuiltin="1"/>
    <cellStyle name="Explanatory Text 2" xfId="168" xr:uid="{00000000-0005-0000-0000-000096000000}"/>
    <cellStyle name="Explanatory Text 3" xfId="169" xr:uid="{00000000-0005-0000-0000-000097000000}"/>
    <cellStyle name="Explanatory Text 4" xfId="170" xr:uid="{00000000-0005-0000-0000-000098000000}"/>
    <cellStyle name="Explanatory Text 5" xfId="171" xr:uid="{00000000-0005-0000-0000-000099000000}"/>
    <cellStyle name="Good" xfId="6" builtinId="26" customBuiltin="1"/>
    <cellStyle name="Good 2" xfId="172" xr:uid="{00000000-0005-0000-0000-00009B000000}"/>
    <cellStyle name="Good 3" xfId="173" xr:uid="{00000000-0005-0000-0000-00009C000000}"/>
    <cellStyle name="Good 4" xfId="174" xr:uid="{00000000-0005-0000-0000-00009D000000}"/>
    <cellStyle name="Good 5" xfId="175" xr:uid="{00000000-0005-0000-0000-00009E000000}"/>
    <cellStyle name="Heading 1" xfId="2" builtinId="16" customBuiltin="1"/>
    <cellStyle name="Heading 1 2" xfId="176" xr:uid="{00000000-0005-0000-0000-0000A0000000}"/>
    <cellStyle name="Heading 1 3" xfId="177" xr:uid="{00000000-0005-0000-0000-0000A1000000}"/>
    <cellStyle name="Heading 1 4" xfId="178" xr:uid="{00000000-0005-0000-0000-0000A2000000}"/>
    <cellStyle name="Heading 1 5" xfId="179" xr:uid="{00000000-0005-0000-0000-0000A3000000}"/>
    <cellStyle name="Heading 2" xfId="3" builtinId="17" customBuiltin="1"/>
    <cellStyle name="Heading 2 2" xfId="180" xr:uid="{00000000-0005-0000-0000-0000A5000000}"/>
    <cellStyle name="Heading 2 3" xfId="181" xr:uid="{00000000-0005-0000-0000-0000A6000000}"/>
    <cellStyle name="Heading 2 4" xfId="182" xr:uid="{00000000-0005-0000-0000-0000A7000000}"/>
    <cellStyle name="Heading 2 5" xfId="183" xr:uid="{00000000-0005-0000-0000-0000A8000000}"/>
    <cellStyle name="Heading 3" xfId="4" builtinId="18" customBuiltin="1"/>
    <cellStyle name="Heading 3 2" xfId="184" xr:uid="{00000000-0005-0000-0000-0000AA000000}"/>
    <cellStyle name="Heading 3 3" xfId="185" xr:uid="{00000000-0005-0000-0000-0000AB000000}"/>
    <cellStyle name="Heading 3 4" xfId="186" xr:uid="{00000000-0005-0000-0000-0000AC000000}"/>
    <cellStyle name="Heading 3 5" xfId="187" xr:uid="{00000000-0005-0000-0000-0000AD000000}"/>
    <cellStyle name="Heading 4" xfId="5" builtinId="19" customBuiltin="1"/>
    <cellStyle name="Heading 4 2" xfId="188" xr:uid="{00000000-0005-0000-0000-0000AF000000}"/>
    <cellStyle name="Heading 4 3" xfId="189" xr:uid="{00000000-0005-0000-0000-0000B0000000}"/>
    <cellStyle name="Heading 4 4" xfId="190" xr:uid="{00000000-0005-0000-0000-0000B1000000}"/>
    <cellStyle name="Heading 4 5" xfId="191" xr:uid="{00000000-0005-0000-0000-0000B2000000}"/>
    <cellStyle name="Input" xfId="9" builtinId="20" customBuiltin="1"/>
    <cellStyle name="Input 2" xfId="192" xr:uid="{00000000-0005-0000-0000-0000B4000000}"/>
    <cellStyle name="Input 3" xfId="193" xr:uid="{00000000-0005-0000-0000-0000B5000000}"/>
    <cellStyle name="Input 4" xfId="194" xr:uid="{00000000-0005-0000-0000-0000B6000000}"/>
    <cellStyle name="Input 5" xfId="195" xr:uid="{00000000-0005-0000-0000-0000B7000000}"/>
    <cellStyle name="Linked Cell" xfId="12" builtinId="24" customBuiltin="1"/>
    <cellStyle name="Linked Cell 2" xfId="196" xr:uid="{00000000-0005-0000-0000-0000B9000000}"/>
    <cellStyle name="Linked Cell 3" xfId="197" xr:uid="{00000000-0005-0000-0000-0000BA000000}"/>
    <cellStyle name="Linked Cell 4" xfId="198" xr:uid="{00000000-0005-0000-0000-0000BB000000}"/>
    <cellStyle name="Linked Cell 5" xfId="199" xr:uid="{00000000-0005-0000-0000-0000BC000000}"/>
    <cellStyle name="Neutral" xfId="8" builtinId="28" customBuiltin="1"/>
    <cellStyle name="Neutral 2" xfId="200" xr:uid="{00000000-0005-0000-0000-0000BE000000}"/>
    <cellStyle name="Neutral 3" xfId="201" xr:uid="{00000000-0005-0000-0000-0000BF000000}"/>
    <cellStyle name="Neutral 4" xfId="202" xr:uid="{00000000-0005-0000-0000-0000C0000000}"/>
    <cellStyle name="Neutral 5" xfId="203" xr:uid="{00000000-0005-0000-0000-0000C1000000}"/>
    <cellStyle name="Normal" xfId="0" builtinId="0"/>
    <cellStyle name="Normal 10" xfId="204" xr:uid="{00000000-0005-0000-0000-0000C3000000}"/>
    <cellStyle name="Normal 10 2" xfId="205" xr:uid="{00000000-0005-0000-0000-0000C4000000}"/>
    <cellStyle name="Normal 10 2 2" xfId="206" xr:uid="{00000000-0005-0000-0000-0000C5000000}"/>
    <cellStyle name="Normal 10 2 2 2" xfId="345" xr:uid="{906DE2DF-0F4A-4800-8D11-E8D465FCD9AC}"/>
    <cellStyle name="Normal 10 2 3" xfId="207" xr:uid="{00000000-0005-0000-0000-0000C6000000}"/>
    <cellStyle name="Normal 10 2 3 2" xfId="346" xr:uid="{6AFFC53A-821E-4846-9589-03EEC5B09C9C}"/>
    <cellStyle name="Normal 10 2 4" xfId="347" xr:uid="{1970B8D9-E675-4CA8-BB6C-3CD667E101C0}"/>
    <cellStyle name="Normal 10 2 5" xfId="344" xr:uid="{BB125BE3-FE9E-44BD-8C50-6AE56DFDE2E1}"/>
    <cellStyle name="Normal 10 3" xfId="208" xr:uid="{00000000-0005-0000-0000-0000C7000000}"/>
    <cellStyle name="Normal 10 3 2" xfId="209" xr:uid="{00000000-0005-0000-0000-0000C8000000}"/>
    <cellStyle name="Normal 10 3 2 2" xfId="349" xr:uid="{3447A682-8034-43B6-9CCD-3527FC2EBD77}"/>
    <cellStyle name="Normal 10 3 3" xfId="350" xr:uid="{70963183-868B-4AE6-8449-A25FF14B4BDE}"/>
    <cellStyle name="Normal 10 3 4" xfId="348" xr:uid="{5E27907D-016D-44DB-A60A-DEB8B93C9C86}"/>
    <cellStyle name="Normal 10 4" xfId="210" xr:uid="{00000000-0005-0000-0000-0000C9000000}"/>
    <cellStyle name="Normal 10 4 2" xfId="211" xr:uid="{00000000-0005-0000-0000-0000CA000000}"/>
    <cellStyle name="Normal 10 4 2 2" xfId="352" xr:uid="{42180559-B5CB-4A27-BDC0-A739EFCF60FA}"/>
    <cellStyle name="Normal 10 4 3" xfId="351" xr:uid="{DBF92F73-FA38-4BD8-B080-6D0BAB020040}"/>
    <cellStyle name="Normal 10 5" xfId="212" xr:uid="{00000000-0005-0000-0000-0000CB000000}"/>
    <cellStyle name="Normal 10 5 2" xfId="353" xr:uid="{2570711A-CE15-4950-AE88-044989C86886}"/>
    <cellStyle name="Normal 10 6" xfId="354" xr:uid="{AF848B18-EAE8-4584-B9B1-EA7CDE3C7119}"/>
    <cellStyle name="Normal 10 7" xfId="343" xr:uid="{31510C6D-1937-46BA-8202-7398ACFDE9AE}"/>
    <cellStyle name="Normal 11" xfId="213" xr:uid="{00000000-0005-0000-0000-0000CC000000}"/>
    <cellStyle name="Normal 11 2" xfId="214" xr:uid="{00000000-0005-0000-0000-0000CD000000}"/>
    <cellStyle name="Normal 12" xfId="215" xr:uid="{00000000-0005-0000-0000-0000CE000000}"/>
    <cellStyle name="Normal 12 2" xfId="355" xr:uid="{1DABD06D-127B-4309-94A2-A8139D3D517C}"/>
    <cellStyle name="Normal 13" xfId="56" xr:uid="{00000000-0005-0000-0000-0000CF000000}"/>
    <cellStyle name="Normal 13 2" xfId="357" xr:uid="{6B2960F3-22DE-4628-98FE-93C7F11212E3}"/>
    <cellStyle name="Normal 13 3" xfId="356" xr:uid="{7ABD0CB6-8D26-4E2A-84E6-0A2BF849E958}"/>
    <cellStyle name="Normal 14" xfId="358" xr:uid="{F7477D78-EA15-4137-BDE5-486655515101}"/>
    <cellStyle name="Normal 15" xfId="359" xr:uid="{4C560ABB-97FC-4D3A-BDBF-69F89DFC68DA}"/>
    <cellStyle name="Normal 16" xfId="360" xr:uid="{7DA237BA-CD5B-40E1-B3F9-07461BDBCA16}"/>
    <cellStyle name="Normal 17" xfId="361" xr:uid="{E85F543B-5C69-4F70-B68F-4744673D3EE2}"/>
    <cellStyle name="Normal 18" xfId="341" xr:uid="{C0CCA439-AF91-4B29-ADF4-B8C79DA7490E}"/>
    <cellStyle name="Normal 2" xfId="41" xr:uid="{00000000-0005-0000-0000-0000D0000000}"/>
    <cellStyle name="Normal 2 2" xfId="216" xr:uid="{00000000-0005-0000-0000-0000D1000000}"/>
    <cellStyle name="Normal 2 2 2" xfId="217" xr:uid="{00000000-0005-0000-0000-0000D2000000}"/>
    <cellStyle name="Normal 2 3" xfId="218" xr:uid="{00000000-0005-0000-0000-0000D3000000}"/>
    <cellStyle name="Normal 2 3 2" xfId="219" xr:uid="{00000000-0005-0000-0000-0000D4000000}"/>
    <cellStyle name="Normal 2 4" xfId="220" xr:uid="{00000000-0005-0000-0000-0000D5000000}"/>
    <cellStyle name="Normal 2 4 2" xfId="221" xr:uid="{00000000-0005-0000-0000-0000D6000000}"/>
    <cellStyle name="Normal 2 5" xfId="222" xr:uid="{00000000-0005-0000-0000-0000D7000000}"/>
    <cellStyle name="Normal 2 6" xfId="57" xr:uid="{00000000-0005-0000-0000-0000D8000000}"/>
    <cellStyle name="Normal 2 6 2" xfId="362" xr:uid="{1D52EF49-14E3-4FCC-9AF8-9EFBA9F1EF27}"/>
    <cellStyle name="Normal 2 7" xfId="342" xr:uid="{41EBDE5B-859B-49F0-8D9C-8C08BE021332}"/>
    <cellStyle name="Normal 3" xfId="223" xr:uid="{00000000-0005-0000-0000-0000D9000000}"/>
    <cellStyle name="Normal 3 2" xfId="224" xr:uid="{00000000-0005-0000-0000-0000DA000000}"/>
    <cellStyle name="Normal 3 2 2" xfId="225" xr:uid="{00000000-0005-0000-0000-0000DB000000}"/>
    <cellStyle name="Normal 3 3" xfId="226" xr:uid="{00000000-0005-0000-0000-0000DC000000}"/>
    <cellStyle name="Normal 3 3 2" xfId="227" xr:uid="{00000000-0005-0000-0000-0000DD000000}"/>
    <cellStyle name="Normal 3 3 3" xfId="228" xr:uid="{00000000-0005-0000-0000-0000DE000000}"/>
    <cellStyle name="Normal 3 3 4" xfId="229" xr:uid="{00000000-0005-0000-0000-0000DF000000}"/>
    <cellStyle name="Normal 3 4" xfId="363" xr:uid="{801D1027-3B31-466E-B9F8-6B225D617213}"/>
    <cellStyle name="Normal 3_4051 - Environ - Kate Lyon" xfId="230" xr:uid="{00000000-0005-0000-0000-0000E0000000}"/>
    <cellStyle name="Normal 4" xfId="231" xr:uid="{00000000-0005-0000-0000-0000E1000000}"/>
    <cellStyle name="Normal 4 2" xfId="232" xr:uid="{00000000-0005-0000-0000-0000E2000000}"/>
    <cellStyle name="Normal 4 2 2" xfId="233" xr:uid="{00000000-0005-0000-0000-0000E3000000}"/>
    <cellStyle name="Normal 4 3" xfId="234" xr:uid="{00000000-0005-0000-0000-0000E4000000}"/>
    <cellStyle name="Normal 4 3 2" xfId="235" xr:uid="{00000000-0005-0000-0000-0000E5000000}"/>
    <cellStyle name="Normal 4 3 3" xfId="236" xr:uid="{00000000-0005-0000-0000-0000E6000000}"/>
    <cellStyle name="Normal 4 3 4" xfId="237" xr:uid="{00000000-0005-0000-0000-0000E7000000}"/>
    <cellStyle name="Normal 4_4051 - Environ - Kate Lyon" xfId="238" xr:uid="{00000000-0005-0000-0000-0000E8000000}"/>
    <cellStyle name="Normal 5" xfId="239" xr:uid="{00000000-0005-0000-0000-0000E9000000}"/>
    <cellStyle name="Normal 5 10" xfId="364" xr:uid="{71807137-1CF2-4240-A790-333D1431F5C6}"/>
    <cellStyle name="Normal 5 2" xfId="240" xr:uid="{00000000-0005-0000-0000-0000EA000000}"/>
    <cellStyle name="Normal 5 2 2" xfId="241" xr:uid="{00000000-0005-0000-0000-0000EB000000}"/>
    <cellStyle name="Normal 5 2 2 2" xfId="242" xr:uid="{00000000-0005-0000-0000-0000EC000000}"/>
    <cellStyle name="Normal 5 2 2 2 2" xfId="243" xr:uid="{00000000-0005-0000-0000-0000ED000000}"/>
    <cellStyle name="Normal 5 2 2 2 2 2" xfId="368" xr:uid="{14FE9CB1-A000-4B33-A978-C76D09AADF6E}"/>
    <cellStyle name="Normal 5 2 2 2 3" xfId="367" xr:uid="{6986B1C1-EDEA-4DF5-980F-589ED3324405}"/>
    <cellStyle name="Normal 5 2 2 3" xfId="244" xr:uid="{00000000-0005-0000-0000-0000EE000000}"/>
    <cellStyle name="Normal 5 2 2 3 2" xfId="369" xr:uid="{6C58C872-EEB6-4180-992B-232206E11E9A}"/>
    <cellStyle name="Normal 5 2 2 4" xfId="370" xr:uid="{5B926773-B087-4925-9B5B-82A6DA830193}"/>
    <cellStyle name="Normal 5 2 2 5" xfId="366" xr:uid="{C4C45E04-4A73-4A07-9415-2DC9C6F6841D}"/>
    <cellStyle name="Normal 5 2 3" xfId="245" xr:uid="{00000000-0005-0000-0000-0000EF000000}"/>
    <cellStyle name="Normal 5 2 3 2" xfId="246" xr:uid="{00000000-0005-0000-0000-0000F0000000}"/>
    <cellStyle name="Normal 5 2 3 2 2" xfId="372" xr:uid="{0EEE9013-8343-45A1-BF44-4FF5EA73DB27}"/>
    <cellStyle name="Normal 5 2 3 3" xfId="373" xr:uid="{B0E98C5E-C971-4EE9-8BE0-19E6256F9551}"/>
    <cellStyle name="Normal 5 2 3 4" xfId="371" xr:uid="{49E6063A-A13E-4A67-8DBC-A175A70FE8D2}"/>
    <cellStyle name="Normal 5 2 4" xfId="247" xr:uid="{00000000-0005-0000-0000-0000F1000000}"/>
    <cellStyle name="Normal 5 2 4 2" xfId="248" xr:uid="{00000000-0005-0000-0000-0000F2000000}"/>
    <cellStyle name="Normal 5 2 4 2 2" xfId="375" xr:uid="{1356FAFF-9FB3-43D5-BC78-01D315DADD99}"/>
    <cellStyle name="Normal 5 2 4 3" xfId="374" xr:uid="{0146AEEF-CA5E-4E76-8506-41C8A9A97431}"/>
    <cellStyle name="Normal 5 2 5" xfId="249" xr:uid="{00000000-0005-0000-0000-0000F3000000}"/>
    <cellStyle name="Normal 5 2 5 2" xfId="376" xr:uid="{52752046-712C-4182-B131-52D6EAFA50C3}"/>
    <cellStyle name="Normal 5 2 6" xfId="250" xr:uid="{00000000-0005-0000-0000-0000F4000000}"/>
    <cellStyle name="Normal 5 2 6 2" xfId="377" xr:uid="{E1948722-A6AE-432F-8277-145506715145}"/>
    <cellStyle name="Normal 5 2 7" xfId="251" xr:uid="{00000000-0005-0000-0000-0000F5000000}"/>
    <cellStyle name="Normal 5 2 7 2" xfId="378" xr:uid="{5C89AAB1-ADF9-4CD9-8465-44961AB4A1B0}"/>
    <cellStyle name="Normal 5 2 8" xfId="379" xr:uid="{948A805D-7FB9-49C8-9F40-B3A9CBC17E6E}"/>
    <cellStyle name="Normal 5 2 9" xfId="365" xr:uid="{7F7D2CD1-8B79-4EB8-9379-1FAA3EC3D116}"/>
    <cellStyle name="Normal 5 3" xfId="252" xr:uid="{00000000-0005-0000-0000-0000F6000000}"/>
    <cellStyle name="Normal 5 3 2" xfId="253" xr:uid="{00000000-0005-0000-0000-0000F7000000}"/>
    <cellStyle name="Normal 5 3 2 2" xfId="254" xr:uid="{00000000-0005-0000-0000-0000F8000000}"/>
    <cellStyle name="Normal 5 3 2 2 2" xfId="382" xr:uid="{F3505BC2-CE5E-4976-874D-4C9CAE11D4C0}"/>
    <cellStyle name="Normal 5 3 2 3" xfId="255" xr:uid="{00000000-0005-0000-0000-0000F9000000}"/>
    <cellStyle name="Normal 5 3 2 3 2" xfId="383" xr:uid="{32A3B614-44E1-4282-BBFA-EA8128CDF5CC}"/>
    <cellStyle name="Normal 5 3 2 4" xfId="384" xr:uid="{41972B4B-5949-4E2B-A767-F55DA41781C0}"/>
    <cellStyle name="Normal 5 3 2 5" xfId="381" xr:uid="{41B8537E-30CB-4EA1-884C-B79A59444E13}"/>
    <cellStyle name="Normal 5 3 3" xfId="256" xr:uid="{00000000-0005-0000-0000-0000FA000000}"/>
    <cellStyle name="Normal 5 3 3 2" xfId="257" xr:uid="{00000000-0005-0000-0000-0000FB000000}"/>
    <cellStyle name="Normal 5 3 3 2 2" xfId="386" xr:uid="{65074320-2754-4E36-B539-19E23239EA12}"/>
    <cellStyle name="Normal 5 3 3 3" xfId="258" xr:uid="{00000000-0005-0000-0000-0000FC000000}"/>
    <cellStyle name="Normal 5 3 3 3 2" xfId="387" xr:uid="{80BCFF59-84A9-42C7-9107-E385B967F2A9}"/>
    <cellStyle name="Normal 5 3 3 4" xfId="388" xr:uid="{D92D4261-4A10-4487-902F-FABB0128A959}"/>
    <cellStyle name="Normal 5 3 3 5" xfId="385" xr:uid="{597D1D01-DBF7-4440-8F11-A27C38AA1D3B}"/>
    <cellStyle name="Normal 5 3 4" xfId="259" xr:uid="{00000000-0005-0000-0000-0000FD000000}"/>
    <cellStyle name="Normal 5 3 4 2" xfId="260" xr:uid="{00000000-0005-0000-0000-0000FE000000}"/>
    <cellStyle name="Normal 5 3 4 2 2" xfId="390" xr:uid="{F3349E55-45E3-449D-8849-493ACA498F9A}"/>
    <cellStyle name="Normal 5 3 4 3" xfId="389" xr:uid="{28BED0EE-D93F-4741-B1FD-A53DADBF1419}"/>
    <cellStyle name="Normal 5 3 5" xfId="261" xr:uid="{00000000-0005-0000-0000-0000FF000000}"/>
    <cellStyle name="Normal 5 3 5 2" xfId="391" xr:uid="{408AD4D2-478A-49FA-902A-BD032F42089D}"/>
    <cellStyle name="Normal 5 3 6" xfId="392" xr:uid="{E33F9ED9-0214-4380-9359-EA01ABB2391D}"/>
    <cellStyle name="Normal 5 3 7" xfId="380" xr:uid="{878693F6-C9B1-44C5-8C39-63823D9DC654}"/>
    <cellStyle name="Normal 5 4" xfId="262" xr:uid="{00000000-0005-0000-0000-000000010000}"/>
    <cellStyle name="Normal 5 4 2" xfId="263" xr:uid="{00000000-0005-0000-0000-000001010000}"/>
    <cellStyle name="Normal 5 4 2 2" xfId="264" xr:uid="{00000000-0005-0000-0000-000002010000}"/>
    <cellStyle name="Normal 5 4 2 2 2" xfId="395" xr:uid="{4AAC56C6-31FD-41EB-A6BD-7929F8FC1DB9}"/>
    <cellStyle name="Normal 5 4 2 3" xfId="394" xr:uid="{E2199222-DBDF-4C23-A85B-D7B51246E3D8}"/>
    <cellStyle name="Normal 5 4 3" xfId="265" xr:uid="{00000000-0005-0000-0000-000003010000}"/>
    <cellStyle name="Normal 5 4 3 2" xfId="396" xr:uid="{8D21BCB1-DA67-4748-B9FD-D2CE67C66158}"/>
    <cellStyle name="Normal 5 4 4" xfId="266" xr:uid="{00000000-0005-0000-0000-000004010000}"/>
    <cellStyle name="Normal 5 4 4 2" xfId="397" xr:uid="{199F0661-A7B7-43E3-9001-5EBCDB77D832}"/>
    <cellStyle name="Normal 5 4 5" xfId="398" xr:uid="{1B21366E-F2A5-4864-B6D1-F6C9D6500900}"/>
    <cellStyle name="Normal 5 4 6" xfId="393" xr:uid="{175869EE-C9F9-47AF-8019-BF6F69A20745}"/>
    <cellStyle name="Normal 5 5" xfId="267" xr:uid="{00000000-0005-0000-0000-000005010000}"/>
    <cellStyle name="Normal 5 5 2" xfId="268" xr:uid="{00000000-0005-0000-0000-000006010000}"/>
    <cellStyle name="Normal 5 5 2 2" xfId="400" xr:uid="{02AAAD3E-C39A-496A-926D-F1D05B3C79CE}"/>
    <cellStyle name="Normal 5 5 3" xfId="401" xr:uid="{414A36B2-444F-483F-8FA7-D44C6677C41D}"/>
    <cellStyle name="Normal 5 5 4" xfId="399" xr:uid="{2FD1D5AC-9DE1-4BFD-A10B-4C850479B185}"/>
    <cellStyle name="Normal 5 6" xfId="269" xr:uid="{00000000-0005-0000-0000-000007010000}"/>
    <cellStyle name="Normal 5 6 2" xfId="270" xr:uid="{00000000-0005-0000-0000-000008010000}"/>
    <cellStyle name="Normal 5 6 2 2" xfId="403" xr:uid="{4E0D862E-9FF1-4ED6-BBAA-0BEAB4E1AFCB}"/>
    <cellStyle name="Normal 5 6 3" xfId="402" xr:uid="{D526C7EF-8DE7-4399-8F22-9D7B9F2F48A1}"/>
    <cellStyle name="Normal 5 7" xfId="271" xr:uid="{00000000-0005-0000-0000-000009010000}"/>
    <cellStyle name="Normal 5 7 2" xfId="404" xr:uid="{91BC52A5-9FF7-40CB-97EB-0741BA973867}"/>
    <cellStyle name="Normal 5 8" xfId="272" xr:uid="{00000000-0005-0000-0000-00000A010000}"/>
    <cellStyle name="Normal 5 8 2" xfId="405" xr:uid="{69D0A0D1-4532-422B-90B7-4DE02FCE40CD}"/>
    <cellStyle name="Normal 5 9" xfId="406" xr:uid="{CD72F208-7638-4EF5-A1E8-507EFEC5CA1F}"/>
    <cellStyle name="Normal 5_4722 - AMEC - Ben Beaton" xfId="273" xr:uid="{00000000-0005-0000-0000-00000B010000}"/>
    <cellStyle name="Normal 6" xfId="274" xr:uid="{00000000-0005-0000-0000-00000C010000}"/>
    <cellStyle name="Normal 6 2" xfId="275" xr:uid="{00000000-0005-0000-0000-00000D010000}"/>
    <cellStyle name="Normal 6 2 2" xfId="276" xr:uid="{00000000-0005-0000-0000-00000E010000}"/>
    <cellStyle name="Normal 6 2 2 2" xfId="277" xr:uid="{00000000-0005-0000-0000-00000F010000}"/>
    <cellStyle name="Normal 6 2 2 2 2" xfId="410" xr:uid="{1C7CB589-9923-4315-8E8C-1171BC772FC0}"/>
    <cellStyle name="Normal 6 2 2 3" xfId="409" xr:uid="{56EE6730-2839-43A9-A48A-A335AAF7DFD3}"/>
    <cellStyle name="Normal 6 2 3" xfId="278" xr:uid="{00000000-0005-0000-0000-000010010000}"/>
    <cellStyle name="Normal 6 2 3 2" xfId="411" xr:uid="{A73609A2-C075-4814-B24E-70DF862E1895}"/>
    <cellStyle name="Normal 6 2 4" xfId="412" xr:uid="{C0C8EE4B-5C65-474D-B175-5C3B4C178644}"/>
    <cellStyle name="Normal 6 2 5" xfId="408" xr:uid="{E636CADC-825D-4FE2-956F-C7F709E07A2A}"/>
    <cellStyle name="Normal 6 3" xfId="279" xr:uid="{00000000-0005-0000-0000-000011010000}"/>
    <cellStyle name="Normal 6 3 2" xfId="280" xr:uid="{00000000-0005-0000-0000-000012010000}"/>
    <cellStyle name="Normal 6 3 2 2" xfId="414" xr:uid="{9B7E9AEB-41D9-452D-8AFA-98F832D4130D}"/>
    <cellStyle name="Normal 6 3 3" xfId="415" xr:uid="{C84893DE-8A90-4364-99D1-B79549A57651}"/>
    <cellStyle name="Normal 6 3 4" xfId="413" xr:uid="{E08962FC-94D9-41CC-92F6-56C7059E60FE}"/>
    <cellStyle name="Normal 6 4" xfId="281" xr:uid="{00000000-0005-0000-0000-000013010000}"/>
    <cellStyle name="Normal 6 4 2" xfId="282" xr:uid="{00000000-0005-0000-0000-000014010000}"/>
    <cellStyle name="Normal 6 4 2 2" xfId="417" xr:uid="{95D8D592-DDD0-467A-80F1-9850E74BA073}"/>
    <cellStyle name="Normal 6 4 3" xfId="416" xr:uid="{4FF9DE49-F6DE-4258-97BC-D7FA43EDFEB7}"/>
    <cellStyle name="Normal 6 5" xfId="283" xr:uid="{00000000-0005-0000-0000-000015010000}"/>
    <cellStyle name="Normal 6 5 2" xfId="418" xr:uid="{33FDFE3C-5124-44D6-8744-30C9EBBF3A55}"/>
    <cellStyle name="Normal 6 6" xfId="284" xr:uid="{00000000-0005-0000-0000-000016010000}"/>
    <cellStyle name="Normal 6 6 2" xfId="419" xr:uid="{F6E9447C-24E7-4061-8827-D3962F985F34}"/>
    <cellStyle name="Normal 6 7" xfId="285" xr:uid="{00000000-0005-0000-0000-000017010000}"/>
    <cellStyle name="Normal 6 7 2" xfId="420" xr:uid="{785BF445-C5E8-4B0C-9090-829B119BFEEF}"/>
    <cellStyle name="Normal 6 8" xfId="421" xr:uid="{E924AF99-BE4E-47D8-A2C6-1106B6AB0171}"/>
    <cellStyle name="Normal 6 9" xfId="407" xr:uid="{9FD8999B-59F7-4E0D-A9D7-D0DDB2A8EBC5}"/>
    <cellStyle name="Normal 7" xfId="286" xr:uid="{00000000-0005-0000-0000-000018010000}"/>
    <cellStyle name="Normal 7 2" xfId="287" xr:uid="{00000000-0005-0000-0000-000019010000}"/>
    <cellStyle name="Normal 7 2 2" xfId="288" xr:uid="{00000000-0005-0000-0000-00001A010000}"/>
    <cellStyle name="Normal 7 2 2 2" xfId="424" xr:uid="{CE60346D-CE6E-4756-A13B-2B0E65EAA638}"/>
    <cellStyle name="Normal 7 2 3" xfId="289" xr:uid="{00000000-0005-0000-0000-00001B010000}"/>
    <cellStyle name="Normal 7 2 3 2" xfId="425" xr:uid="{8B14EA59-6FDB-45F1-A2B9-E005A00CE7CF}"/>
    <cellStyle name="Normal 7 2 4" xfId="426" xr:uid="{B4D65F49-6890-48D9-97FB-FE75A8E5AEBC}"/>
    <cellStyle name="Normal 7 2 5" xfId="423" xr:uid="{E79502EB-29FF-4496-841C-D9E6698DE0F0}"/>
    <cellStyle name="Normal 7 3" xfId="290" xr:uid="{00000000-0005-0000-0000-00001C010000}"/>
    <cellStyle name="Normal 7 3 2" xfId="291" xr:uid="{00000000-0005-0000-0000-00001D010000}"/>
    <cellStyle name="Normal 7 3 2 2" xfId="428" xr:uid="{9FD0AF4A-F0F1-4346-8C85-5B819096B58E}"/>
    <cellStyle name="Normal 7 3 3" xfId="292" xr:uid="{00000000-0005-0000-0000-00001E010000}"/>
    <cellStyle name="Normal 7 3 3 2" xfId="429" xr:uid="{D8C230F7-EBDB-4A8F-9633-1B48E24071BA}"/>
    <cellStyle name="Normal 7 3 4" xfId="430" xr:uid="{6D629F94-2DB7-4B7A-B20C-8BF678CF0F49}"/>
    <cellStyle name="Normal 7 3 5" xfId="427" xr:uid="{8FBC420D-2345-456A-A490-33A372FDBA4A}"/>
    <cellStyle name="Normal 7 4" xfId="293" xr:uid="{00000000-0005-0000-0000-00001F010000}"/>
    <cellStyle name="Normal 7 4 2" xfId="294" xr:uid="{00000000-0005-0000-0000-000020010000}"/>
    <cellStyle name="Normal 7 4 2 2" xfId="432" xr:uid="{6D99836F-4821-4980-A437-43FC57ED6009}"/>
    <cellStyle name="Normal 7 4 3" xfId="431" xr:uid="{F4BFCC07-39CD-4AE7-93CA-E62169888748}"/>
    <cellStyle name="Normal 7 5" xfId="295" xr:uid="{00000000-0005-0000-0000-000021010000}"/>
    <cellStyle name="Normal 7 5 2" xfId="433" xr:uid="{0F862869-C45C-449E-ABE0-D651AF80A75B}"/>
    <cellStyle name="Normal 7 6" xfId="434" xr:uid="{DC31B38F-33DB-4B71-84FF-3D28A8AC7CBB}"/>
    <cellStyle name="Normal 7 7" xfId="422" xr:uid="{9B357171-6386-4E01-ACD4-3925AB3465B5}"/>
    <cellStyle name="Normal 8" xfId="296" xr:uid="{00000000-0005-0000-0000-000022010000}"/>
    <cellStyle name="Normal 8 2" xfId="297" xr:uid="{00000000-0005-0000-0000-000023010000}"/>
    <cellStyle name="Normal 8 2 2" xfId="298" xr:uid="{00000000-0005-0000-0000-000024010000}"/>
    <cellStyle name="Normal 8 2 2 2" xfId="437" xr:uid="{F84E41FB-FEFD-4CF3-9EA8-7749D4D2D6D5}"/>
    <cellStyle name="Normal 8 2 3" xfId="299" xr:uid="{00000000-0005-0000-0000-000025010000}"/>
    <cellStyle name="Normal 8 2 3 2" xfId="438" xr:uid="{3A1E666B-580E-4CB3-AD84-0E0C6795832B}"/>
    <cellStyle name="Normal 8 2 4" xfId="439" xr:uid="{8689B278-C37C-4EC6-80C9-2BD77AE5D603}"/>
    <cellStyle name="Normal 8 2 5" xfId="436" xr:uid="{C1267D98-9D70-47D9-862C-136A70D1DDDA}"/>
    <cellStyle name="Normal 8 3" xfId="300" xr:uid="{00000000-0005-0000-0000-000026010000}"/>
    <cellStyle name="Normal 8 3 2" xfId="301" xr:uid="{00000000-0005-0000-0000-000027010000}"/>
    <cellStyle name="Normal 8 3 2 2" xfId="441" xr:uid="{DC69031B-8FC2-481D-B2F6-6C58E25BC551}"/>
    <cellStyle name="Normal 8 3 3" xfId="302" xr:uid="{00000000-0005-0000-0000-000028010000}"/>
    <cellStyle name="Normal 8 3 3 2" xfId="442" xr:uid="{C59E3A49-A565-412E-8121-A4A499D8A1DD}"/>
    <cellStyle name="Normal 8 3 4" xfId="443" xr:uid="{F61B9982-EF09-462D-B44F-7191E800BAE9}"/>
    <cellStyle name="Normal 8 3 5" xfId="440" xr:uid="{5D9EF5BB-9063-4F00-BE15-D395E85754DA}"/>
    <cellStyle name="Normal 8 4" xfId="303" xr:uid="{00000000-0005-0000-0000-000029010000}"/>
    <cellStyle name="Normal 8 4 2" xfId="304" xr:uid="{00000000-0005-0000-0000-00002A010000}"/>
    <cellStyle name="Normal 8 4 2 2" xfId="445" xr:uid="{D6A677A2-8423-4CB0-8B4F-8FF686CA2D24}"/>
    <cellStyle name="Normal 8 4 3" xfId="444" xr:uid="{BC080432-0FF8-46B3-BC25-CFB38E4BAEA1}"/>
    <cellStyle name="Normal 8 5" xfId="305" xr:uid="{00000000-0005-0000-0000-00002B010000}"/>
    <cellStyle name="Normal 8 5 2" xfId="446" xr:uid="{894E218C-B4C8-44CD-8C1F-084EECD82951}"/>
    <cellStyle name="Normal 8 6" xfId="447" xr:uid="{43939F0C-A4B8-40E5-A1B6-2AB303397F1A}"/>
    <cellStyle name="Normal 8 7" xfId="435" xr:uid="{3CA2CF7A-C91C-46F6-BE35-9587FCBD3709}"/>
    <cellStyle name="Normal 9" xfId="306" xr:uid="{00000000-0005-0000-0000-00002C010000}"/>
    <cellStyle name="Normal 9 2" xfId="307" xr:uid="{00000000-0005-0000-0000-00002D010000}"/>
    <cellStyle name="Normal 9 2 2" xfId="308" xr:uid="{00000000-0005-0000-0000-00002E010000}"/>
    <cellStyle name="Normal 9 2 2 2" xfId="450" xr:uid="{E0E93D59-310A-4900-BC9E-9F4917430942}"/>
    <cellStyle name="Normal 9 2 3" xfId="309" xr:uid="{00000000-0005-0000-0000-00002F010000}"/>
    <cellStyle name="Normal 9 2 3 2" xfId="451" xr:uid="{CBE011B3-2FE9-4F1F-ABF4-8315F894CADF}"/>
    <cellStyle name="Normal 9 2 4" xfId="452" xr:uid="{D6618B09-EDE9-4039-BE36-C1C71BAB2456}"/>
    <cellStyle name="Normal 9 2 5" xfId="449" xr:uid="{0FEC5A54-441F-4CA8-87DC-7762A38B8DD3}"/>
    <cellStyle name="Normal 9 3" xfId="310" xr:uid="{00000000-0005-0000-0000-000030010000}"/>
    <cellStyle name="Normal 9 3 2" xfId="311" xr:uid="{00000000-0005-0000-0000-000031010000}"/>
    <cellStyle name="Normal 9 3 2 2" xfId="454" xr:uid="{BE5674B0-F005-4BF3-ADD3-41AC919225EE}"/>
    <cellStyle name="Normal 9 3 3" xfId="312" xr:uid="{00000000-0005-0000-0000-000032010000}"/>
    <cellStyle name="Normal 9 3 3 2" xfId="455" xr:uid="{2782CC96-D850-4A15-91D8-75FF6480708D}"/>
    <cellStyle name="Normal 9 3 4" xfId="456" xr:uid="{DA2C7BBE-4619-4DBE-BD1D-D05DDB967096}"/>
    <cellStyle name="Normal 9 3 5" xfId="453" xr:uid="{6DA58A82-C725-40F1-A94D-28CC5C6310AD}"/>
    <cellStyle name="Normal 9 4" xfId="313" xr:uid="{00000000-0005-0000-0000-000033010000}"/>
    <cellStyle name="Normal 9 4 2" xfId="314" xr:uid="{00000000-0005-0000-0000-000034010000}"/>
    <cellStyle name="Normal 9 4 2 2" xfId="458" xr:uid="{B5AC5C3D-5336-4D56-A2F3-6577389BA18F}"/>
    <cellStyle name="Normal 9 4 3" xfId="457" xr:uid="{E98B068E-0638-4179-8C03-FBA85EED869D}"/>
    <cellStyle name="Normal 9 5" xfId="315" xr:uid="{00000000-0005-0000-0000-000035010000}"/>
    <cellStyle name="Normal 9 5 2" xfId="459" xr:uid="{7B2AA7BA-CB46-4368-BD34-0D34AB529E15}"/>
    <cellStyle name="Normal 9 6" xfId="460" xr:uid="{FC96CB41-AE55-4ADB-963C-69EDB71FD704}"/>
    <cellStyle name="Normal 9 7" xfId="448" xr:uid="{20BFF15E-5CED-4FEA-98A9-50F48442BDEF}"/>
    <cellStyle name="Normalny 2" xfId="461" xr:uid="{B5391DCA-FA31-478A-8F57-2449A8966BBD}"/>
    <cellStyle name="Note 2" xfId="42" xr:uid="{00000000-0005-0000-0000-000036010000}"/>
    <cellStyle name="Note 2 2" xfId="317" xr:uid="{00000000-0005-0000-0000-000037010000}"/>
    <cellStyle name="Note 2 3" xfId="316" xr:uid="{00000000-0005-0000-0000-000038010000}"/>
    <cellStyle name="Note 2 3 2" xfId="462" xr:uid="{9784663B-8D89-4CD3-8F6E-5A678A247AAD}"/>
    <cellStyle name="Note 3" xfId="43" xr:uid="{00000000-0005-0000-0000-000039010000}"/>
    <cellStyle name="Note 3 2" xfId="319" xr:uid="{00000000-0005-0000-0000-00003A010000}"/>
    <cellStyle name="Note 3 3" xfId="318" xr:uid="{00000000-0005-0000-0000-00003B010000}"/>
    <cellStyle name="Note 4" xfId="320" xr:uid="{00000000-0005-0000-0000-00003C010000}"/>
    <cellStyle name="Note 4 2" xfId="321" xr:uid="{00000000-0005-0000-0000-00003D010000}"/>
    <cellStyle name="Note 5" xfId="322" xr:uid="{00000000-0005-0000-0000-00003E010000}"/>
    <cellStyle name="Note 6" xfId="323" xr:uid="{00000000-0005-0000-0000-00003F010000}"/>
    <cellStyle name="Output" xfId="10" builtinId="21" customBuiltin="1"/>
    <cellStyle name="Output 2" xfId="324" xr:uid="{00000000-0005-0000-0000-000041010000}"/>
    <cellStyle name="Output 3" xfId="325" xr:uid="{00000000-0005-0000-0000-000042010000}"/>
    <cellStyle name="Output 4" xfId="326" xr:uid="{00000000-0005-0000-0000-000043010000}"/>
    <cellStyle name="Output 5" xfId="327" xr:uid="{00000000-0005-0000-0000-000044010000}"/>
    <cellStyle name="Percent 2" xfId="328" xr:uid="{00000000-0005-0000-0000-000045010000}"/>
    <cellStyle name="Title" xfId="1" builtinId="15" customBuiltin="1"/>
    <cellStyle name="Title 2" xfId="329" xr:uid="{00000000-0005-0000-0000-000047010000}"/>
    <cellStyle name="Title 3" xfId="330" xr:uid="{00000000-0005-0000-0000-000048010000}"/>
    <cellStyle name="Title 4" xfId="331" xr:uid="{00000000-0005-0000-0000-000049010000}"/>
    <cellStyle name="Title 5" xfId="332" xr:uid="{00000000-0005-0000-0000-00004A010000}"/>
    <cellStyle name="Total" xfId="16" builtinId="25" customBuiltin="1"/>
    <cellStyle name="Total 2" xfId="333" xr:uid="{00000000-0005-0000-0000-00004C010000}"/>
    <cellStyle name="Total 3" xfId="334" xr:uid="{00000000-0005-0000-0000-00004D010000}"/>
    <cellStyle name="Total 4" xfId="335" xr:uid="{00000000-0005-0000-0000-00004E010000}"/>
    <cellStyle name="Total 5" xfId="336" xr:uid="{00000000-0005-0000-0000-00004F010000}"/>
    <cellStyle name="Warning Text" xfId="14" builtinId="11" customBuiltin="1"/>
    <cellStyle name="Warning Text 2" xfId="337" xr:uid="{00000000-0005-0000-0000-000051010000}"/>
    <cellStyle name="Warning Text 3" xfId="338" xr:uid="{00000000-0005-0000-0000-000052010000}"/>
    <cellStyle name="Warning Text 4" xfId="339" xr:uid="{00000000-0005-0000-0000-000053010000}"/>
    <cellStyle name="Warning Text 5" xfId="340" xr:uid="{00000000-0005-0000-0000-000054010000}"/>
  </cellStyles>
  <dxfs count="7">
    <dxf>
      <font>
        <b/>
        <i val="0"/>
        <color rgb="FFFF0000"/>
      </font>
      <fill>
        <patternFill>
          <bgColor theme="5" tint="0.79998168889431442"/>
        </patternFill>
      </fill>
    </dxf>
    <dxf>
      <font>
        <b/>
        <i val="0"/>
      </font>
      <fill>
        <patternFill>
          <bgColor rgb="FFFFC000"/>
        </patternFill>
      </fill>
    </dxf>
    <dxf>
      <font>
        <condense val="0"/>
        <extend val="0"/>
        <color rgb="FF9C0006"/>
      </font>
      <fill>
        <patternFill>
          <bgColor rgb="FFFFC7CE"/>
        </patternFill>
      </fill>
    </dxf>
    <dxf>
      <fill>
        <patternFill>
          <bgColor rgb="FF00B0F0"/>
        </patternFill>
      </fill>
    </dxf>
    <dxf>
      <fill>
        <patternFill>
          <bgColor rgb="FF00B0F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595959"/>
      <color rgb="FF566C1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9</xdr:col>
      <xdr:colOff>403412</xdr:colOff>
      <xdr:row>1</xdr:row>
      <xdr:rowOff>44825</xdr:rowOff>
    </xdr:from>
    <xdr:to>
      <xdr:col>11</xdr:col>
      <xdr:colOff>291354</xdr:colOff>
      <xdr:row>6</xdr:row>
      <xdr:rowOff>108586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42412" y="145678"/>
          <a:ext cx="1568824" cy="9154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T147"/>
  <sheetViews>
    <sheetView zoomScaleNormal="100" workbookViewId="0">
      <selection activeCell="F1" sqref="F1:P1048576"/>
    </sheetView>
  </sheetViews>
  <sheetFormatPr defaultColWidth="13.5703125" defaultRowHeight="12.75" x14ac:dyDescent="0.2"/>
  <cols>
    <col min="1" max="1" width="24.42578125" style="67" customWidth="1"/>
    <col min="2" max="2" width="40.7109375" style="67" customWidth="1"/>
    <col min="3" max="8" width="10.5703125" style="67" customWidth="1"/>
    <col min="9" max="16384" width="13.5703125" style="67"/>
  </cols>
  <sheetData>
    <row r="1" spans="1:20" ht="19.7" customHeight="1" x14ac:dyDescent="0.3">
      <c r="A1" s="368" t="s">
        <v>756</v>
      </c>
      <c r="B1" s="368"/>
      <c r="C1" s="368"/>
      <c r="D1" s="368"/>
      <c r="E1" s="368"/>
      <c r="F1" s="260"/>
      <c r="G1" s="260"/>
      <c r="H1" s="260"/>
      <c r="I1" s="260"/>
      <c r="J1" s="260"/>
      <c r="K1" s="260"/>
      <c r="L1" s="249"/>
      <c r="M1" s="249"/>
      <c r="N1" s="249"/>
      <c r="O1" s="249"/>
      <c r="P1" s="249"/>
      <c r="Q1" s="249"/>
      <c r="R1" s="249"/>
      <c r="S1" s="249"/>
      <c r="T1" s="249"/>
    </row>
    <row r="2" spans="1:20" ht="15" customHeight="1" x14ac:dyDescent="0.2">
      <c r="A2" s="260" t="s">
        <v>245</v>
      </c>
      <c r="B2" s="260" t="s">
        <v>245</v>
      </c>
      <c r="C2" s="367" t="s">
        <v>757</v>
      </c>
      <c r="D2" s="367"/>
      <c r="E2" s="367"/>
      <c r="F2" s="261"/>
      <c r="G2" s="261"/>
      <c r="H2" s="259"/>
      <c r="I2" s="259"/>
      <c r="J2" s="259"/>
      <c r="K2" s="259"/>
      <c r="L2" s="250"/>
      <c r="M2" s="250"/>
      <c r="N2" s="250"/>
      <c r="O2" s="250"/>
      <c r="P2" s="250"/>
    </row>
    <row r="3" spans="1:20" ht="15" customHeight="1" x14ac:dyDescent="0.2">
      <c r="A3" s="260" t="s">
        <v>245</v>
      </c>
      <c r="B3" s="260" t="s">
        <v>245</v>
      </c>
      <c r="C3" s="367" t="s">
        <v>758</v>
      </c>
      <c r="D3" s="367"/>
      <c r="E3" s="367"/>
      <c r="F3" s="261"/>
      <c r="G3" s="261"/>
      <c r="H3" s="259"/>
      <c r="I3" s="259"/>
      <c r="J3" s="259"/>
      <c r="K3" s="259"/>
      <c r="L3" s="250"/>
      <c r="M3" s="250"/>
      <c r="N3" s="250"/>
      <c r="O3" s="250"/>
      <c r="P3" s="250"/>
    </row>
    <row r="4" spans="1:20" ht="15" customHeight="1" x14ac:dyDescent="0.2">
      <c r="A4" s="301" t="s">
        <v>759</v>
      </c>
      <c r="B4" s="260" t="s">
        <v>760</v>
      </c>
      <c r="C4" s="367" t="s">
        <v>761</v>
      </c>
      <c r="D4" s="367"/>
      <c r="E4" s="367"/>
      <c r="F4" s="261"/>
      <c r="G4" s="261"/>
      <c r="H4" s="259"/>
      <c r="I4" s="259"/>
      <c r="J4" s="259"/>
      <c r="K4" s="259"/>
      <c r="L4" s="250"/>
      <c r="M4" s="250"/>
      <c r="N4" s="250"/>
      <c r="O4" s="250"/>
      <c r="P4" s="250"/>
    </row>
    <row r="5" spans="1:20" ht="15" customHeight="1" x14ac:dyDescent="0.2">
      <c r="A5" s="301" t="s">
        <v>762</v>
      </c>
      <c r="B5" s="260" t="s">
        <v>763</v>
      </c>
      <c r="C5" s="367" t="s">
        <v>764</v>
      </c>
      <c r="D5" s="367"/>
      <c r="E5" s="367"/>
      <c r="F5" s="261"/>
      <c r="G5" s="261"/>
      <c r="H5" s="259"/>
      <c r="I5" s="259"/>
      <c r="J5" s="259"/>
      <c r="K5" s="259"/>
      <c r="L5" s="250"/>
      <c r="M5" s="250"/>
      <c r="N5" s="250"/>
      <c r="O5" s="250"/>
      <c r="P5" s="250"/>
    </row>
    <row r="6" spans="1:20" ht="15" customHeight="1" x14ac:dyDescent="0.2">
      <c r="A6" s="301" t="s">
        <v>765</v>
      </c>
      <c r="B6" s="260" t="s">
        <v>766</v>
      </c>
      <c r="C6" s="367" t="s">
        <v>767</v>
      </c>
      <c r="D6" s="367"/>
      <c r="E6" s="367"/>
      <c r="F6" s="261"/>
      <c r="G6" s="261"/>
      <c r="H6" s="259"/>
      <c r="I6" s="259"/>
      <c r="J6" s="259"/>
      <c r="K6" s="259"/>
      <c r="L6" s="250"/>
      <c r="M6" s="250"/>
      <c r="N6" s="250"/>
      <c r="O6" s="250"/>
      <c r="P6" s="250"/>
    </row>
    <row r="7" spans="1:20" ht="15" customHeight="1" x14ac:dyDescent="0.2">
      <c r="A7" s="301" t="s">
        <v>768</v>
      </c>
      <c r="B7" s="260" t="s">
        <v>769</v>
      </c>
      <c r="C7" s="367" t="s">
        <v>770</v>
      </c>
      <c r="D7" s="367"/>
      <c r="E7" s="367"/>
      <c r="F7" s="261"/>
      <c r="G7" s="261"/>
      <c r="H7" s="259"/>
      <c r="I7" s="259"/>
      <c r="J7" s="259"/>
      <c r="K7" s="259"/>
      <c r="L7" s="250"/>
      <c r="M7" s="250"/>
      <c r="N7" s="250"/>
      <c r="O7" s="250"/>
      <c r="P7" s="250"/>
    </row>
    <row r="8" spans="1:20" ht="15" customHeight="1" x14ac:dyDescent="0.2">
      <c r="A8" s="260" t="s">
        <v>245</v>
      </c>
      <c r="B8" s="260" t="s">
        <v>245</v>
      </c>
      <c r="C8" s="367" t="s">
        <v>771</v>
      </c>
      <c r="D8" s="367"/>
      <c r="E8" s="367"/>
      <c r="F8" s="261"/>
      <c r="G8" s="261"/>
      <c r="H8" s="259"/>
      <c r="I8" s="259"/>
      <c r="J8" s="259"/>
      <c r="K8" s="259"/>
      <c r="L8" s="250"/>
      <c r="M8" s="250"/>
      <c r="N8" s="250"/>
      <c r="O8" s="250"/>
      <c r="P8" s="250"/>
    </row>
    <row r="9" spans="1:20" ht="15" customHeight="1" x14ac:dyDescent="0.2">
      <c r="A9" s="366" t="s">
        <v>245</v>
      </c>
      <c r="B9" s="366"/>
      <c r="C9" s="367" t="s">
        <v>772</v>
      </c>
      <c r="D9" s="367"/>
      <c r="E9" s="367"/>
      <c r="F9" s="261"/>
      <c r="G9" s="261"/>
      <c r="H9" s="259"/>
      <c r="I9" s="259"/>
      <c r="J9" s="259"/>
      <c r="K9" s="259"/>
      <c r="L9" s="250"/>
      <c r="M9" s="250"/>
      <c r="N9" s="250"/>
      <c r="O9" s="250"/>
      <c r="P9" s="250"/>
    </row>
    <row r="10" spans="1:20" ht="15" customHeight="1" x14ac:dyDescent="0.2">
      <c r="A10" s="260" t="s">
        <v>245</v>
      </c>
      <c r="B10" s="260" t="s">
        <v>245</v>
      </c>
      <c r="C10" s="367" t="s">
        <v>773</v>
      </c>
      <c r="D10" s="367"/>
      <c r="E10" s="367"/>
      <c r="F10" s="261"/>
      <c r="G10" s="261"/>
      <c r="H10" s="259"/>
      <c r="I10" s="259"/>
      <c r="J10" s="259"/>
      <c r="K10" s="259"/>
      <c r="L10" s="250"/>
      <c r="M10" s="250"/>
      <c r="N10" s="250"/>
      <c r="O10" s="250"/>
      <c r="P10" s="250"/>
    </row>
    <row r="11" spans="1:20" ht="15" customHeight="1" x14ac:dyDescent="0.2">
      <c r="A11" s="260" t="s">
        <v>245</v>
      </c>
      <c r="B11" s="260" t="s">
        <v>245</v>
      </c>
      <c r="C11" s="367" t="s">
        <v>378</v>
      </c>
      <c r="D11" s="367"/>
      <c r="E11" s="367"/>
      <c r="F11" s="261"/>
      <c r="G11" s="261"/>
      <c r="H11" s="259"/>
      <c r="I11" s="259"/>
      <c r="J11" s="259"/>
      <c r="K11" s="259"/>
      <c r="L11" s="250"/>
      <c r="M11" s="250"/>
      <c r="N11" s="250"/>
      <c r="O11" s="250"/>
      <c r="P11" s="250"/>
    </row>
    <row r="12" spans="1:20" ht="15" customHeight="1" x14ac:dyDescent="0.2">
      <c r="A12" s="260" t="s">
        <v>245</v>
      </c>
      <c r="B12" s="260" t="s">
        <v>245</v>
      </c>
      <c r="C12" s="367" t="s">
        <v>774</v>
      </c>
      <c r="D12" s="367"/>
      <c r="E12" s="367"/>
      <c r="F12" s="261"/>
      <c r="G12" s="261"/>
      <c r="H12" s="259"/>
      <c r="I12" s="259"/>
      <c r="J12" s="259"/>
      <c r="K12" s="259"/>
      <c r="L12" s="250"/>
      <c r="M12" s="250"/>
      <c r="N12" s="250"/>
      <c r="O12" s="250"/>
      <c r="P12" s="250"/>
    </row>
    <row r="13" spans="1:20" ht="15" customHeight="1" x14ac:dyDescent="0.2">
      <c r="A13" s="301" t="s">
        <v>775</v>
      </c>
      <c r="B13" s="301" t="s">
        <v>776</v>
      </c>
      <c r="C13" s="301" t="s">
        <v>777</v>
      </c>
      <c r="D13" s="301" t="s">
        <v>12</v>
      </c>
      <c r="E13" s="301" t="s">
        <v>778</v>
      </c>
      <c r="F13" s="260"/>
      <c r="G13" s="260"/>
      <c r="H13" s="259"/>
      <c r="I13" s="259"/>
      <c r="J13" s="259"/>
      <c r="K13" s="259"/>
      <c r="L13" s="249"/>
      <c r="M13" s="249"/>
      <c r="N13" s="249"/>
      <c r="O13" s="249"/>
      <c r="P13" s="249"/>
    </row>
    <row r="14" spans="1:20" ht="15" customHeight="1" x14ac:dyDescent="0.25">
      <c r="A14" s="262" t="s">
        <v>191</v>
      </c>
      <c r="B14" s="262" t="s">
        <v>245</v>
      </c>
      <c r="C14" s="262" t="s">
        <v>245</v>
      </c>
      <c r="D14" s="262" t="s">
        <v>245</v>
      </c>
      <c r="E14" s="262" t="s">
        <v>245</v>
      </c>
      <c r="F14" s="262"/>
      <c r="G14" s="262"/>
      <c r="H14" s="259"/>
      <c r="I14" s="259"/>
      <c r="J14" s="259"/>
      <c r="K14" s="259"/>
      <c r="L14" s="251"/>
      <c r="M14" s="251"/>
      <c r="N14" s="251"/>
      <c r="O14" s="251"/>
      <c r="P14" s="251"/>
    </row>
    <row r="15" spans="1:20" ht="15" customHeight="1" x14ac:dyDescent="0.2">
      <c r="A15" s="260" t="s">
        <v>245</v>
      </c>
      <c r="B15" s="260" t="s">
        <v>779</v>
      </c>
      <c r="C15" s="260" t="s">
        <v>780</v>
      </c>
      <c r="D15" s="260" t="s">
        <v>5</v>
      </c>
      <c r="E15" s="260" t="s">
        <v>781</v>
      </c>
      <c r="F15" s="261"/>
      <c r="G15" s="261"/>
      <c r="H15" s="259"/>
      <c r="I15" s="259"/>
      <c r="J15" s="259"/>
      <c r="K15" s="259"/>
      <c r="L15" s="250"/>
      <c r="M15" s="250"/>
      <c r="N15" s="250"/>
      <c r="O15" s="250"/>
      <c r="P15" s="250"/>
    </row>
    <row r="16" spans="1:20" ht="15" customHeight="1" x14ac:dyDescent="0.2">
      <c r="A16" s="260" t="s">
        <v>245</v>
      </c>
      <c r="B16" s="260" t="s">
        <v>782</v>
      </c>
      <c r="C16" s="260" t="s">
        <v>783</v>
      </c>
      <c r="D16" s="260" t="s">
        <v>784</v>
      </c>
      <c r="E16" s="260" t="s">
        <v>785</v>
      </c>
      <c r="F16" s="261"/>
      <c r="G16" s="261"/>
      <c r="H16" s="259"/>
      <c r="I16" s="259"/>
      <c r="J16" s="259"/>
      <c r="K16" s="259"/>
      <c r="L16" s="250"/>
      <c r="M16" s="250"/>
      <c r="N16" s="250"/>
      <c r="O16" s="250"/>
      <c r="P16" s="250"/>
    </row>
    <row r="17" spans="1:16" ht="15" customHeight="1" x14ac:dyDescent="0.25">
      <c r="A17" s="260" t="s">
        <v>245</v>
      </c>
      <c r="B17" s="260" t="s">
        <v>261</v>
      </c>
      <c r="C17" s="260" t="s">
        <v>786</v>
      </c>
      <c r="D17" s="260" t="s">
        <v>687</v>
      </c>
      <c r="E17" s="260" t="s">
        <v>787</v>
      </c>
      <c r="F17" s="261"/>
      <c r="G17" s="261"/>
      <c r="H17" s="251"/>
      <c r="I17" s="251"/>
      <c r="J17" s="251"/>
      <c r="K17" s="251"/>
      <c r="L17" s="251"/>
      <c r="M17" s="251"/>
      <c r="N17" s="251"/>
      <c r="O17" s="251"/>
      <c r="P17" s="251"/>
    </row>
    <row r="18" spans="1:16" ht="15" customHeight="1" x14ac:dyDescent="0.2">
      <c r="A18" s="260" t="s">
        <v>245</v>
      </c>
      <c r="B18" s="260" t="s">
        <v>321</v>
      </c>
      <c r="C18" s="260" t="s">
        <v>788</v>
      </c>
      <c r="D18" s="260" t="s">
        <v>5</v>
      </c>
      <c r="E18" s="260" t="s">
        <v>789</v>
      </c>
      <c r="F18" s="261"/>
      <c r="G18" s="261"/>
      <c r="H18" s="250"/>
      <c r="I18" s="250"/>
      <c r="J18" s="250"/>
      <c r="K18" s="250"/>
      <c r="L18" s="250"/>
      <c r="M18" s="250"/>
      <c r="N18" s="250"/>
      <c r="O18" s="250"/>
      <c r="P18" s="250"/>
    </row>
    <row r="19" spans="1:16" ht="15" customHeight="1" x14ac:dyDescent="0.2">
      <c r="A19" s="260" t="s">
        <v>245</v>
      </c>
      <c r="B19" s="260" t="s">
        <v>381</v>
      </c>
      <c r="C19" s="260" t="s">
        <v>790</v>
      </c>
      <c r="D19" s="260" t="s">
        <v>5</v>
      </c>
      <c r="E19" s="260" t="s">
        <v>791</v>
      </c>
      <c r="F19" s="261"/>
      <c r="G19" s="261"/>
      <c r="H19" s="250"/>
      <c r="I19" s="250"/>
      <c r="J19" s="250"/>
      <c r="K19" s="250"/>
      <c r="L19" s="250"/>
      <c r="M19" s="250"/>
      <c r="N19" s="250"/>
      <c r="O19" s="250"/>
      <c r="P19" s="250"/>
    </row>
    <row r="20" spans="1:16" ht="15" customHeight="1" x14ac:dyDescent="0.25">
      <c r="A20" s="262" t="s">
        <v>792</v>
      </c>
      <c r="B20" s="262" t="s">
        <v>245</v>
      </c>
      <c r="C20" s="262" t="s">
        <v>245</v>
      </c>
      <c r="D20" s="262" t="s">
        <v>245</v>
      </c>
      <c r="E20" s="262" t="s">
        <v>245</v>
      </c>
      <c r="F20" s="262"/>
      <c r="G20" s="262"/>
      <c r="H20" s="250"/>
      <c r="I20" s="250"/>
      <c r="J20" s="250"/>
      <c r="K20" s="250"/>
      <c r="L20" s="250"/>
      <c r="M20" s="250"/>
      <c r="N20" s="250"/>
      <c r="O20" s="250"/>
      <c r="P20" s="250"/>
    </row>
    <row r="21" spans="1:16" ht="15" customHeight="1" x14ac:dyDescent="0.2">
      <c r="A21" s="260" t="s">
        <v>245</v>
      </c>
      <c r="B21" s="260" t="s">
        <v>382</v>
      </c>
      <c r="C21" s="260" t="s">
        <v>793</v>
      </c>
      <c r="D21" s="260" t="s">
        <v>344</v>
      </c>
      <c r="E21" s="260" t="s">
        <v>794</v>
      </c>
      <c r="F21" s="261"/>
      <c r="G21" s="261"/>
      <c r="H21" s="250"/>
      <c r="I21" s="250"/>
      <c r="J21" s="250"/>
      <c r="K21" s="250"/>
      <c r="L21" s="250"/>
      <c r="M21" s="250"/>
      <c r="N21" s="250"/>
      <c r="O21" s="250"/>
      <c r="P21" s="250"/>
    </row>
    <row r="22" spans="1:16" ht="15" customHeight="1" x14ac:dyDescent="0.2">
      <c r="A22" s="260" t="s">
        <v>245</v>
      </c>
      <c r="B22" s="260" t="s">
        <v>383</v>
      </c>
      <c r="C22" s="260" t="s">
        <v>795</v>
      </c>
      <c r="D22" s="260" t="s">
        <v>344</v>
      </c>
      <c r="E22" s="260" t="s">
        <v>796</v>
      </c>
      <c r="F22" s="261"/>
      <c r="G22" s="261"/>
      <c r="H22" s="250"/>
      <c r="I22" s="250"/>
      <c r="J22" s="250"/>
      <c r="K22" s="250"/>
      <c r="L22" s="250"/>
      <c r="M22" s="250"/>
      <c r="N22" s="250"/>
      <c r="O22" s="250"/>
      <c r="P22" s="250"/>
    </row>
    <row r="23" spans="1:16" ht="15" customHeight="1" x14ac:dyDescent="0.2">
      <c r="A23" s="260" t="s">
        <v>245</v>
      </c>
      <c r="B23" s="260" t="s">
        <v>384</v>
      </c>
      <c r="C23" s="260" t="s">
        <v>795</v>
      </c>
      <c r="D23" s="260" t="s">
        <v>344</v>
      </c>
      <c r="E23" s="260" t="s">
        <v>797</v>
      </c>
      <c r="F23" s="261"/>
      <c r="G23" s="261"/>
      <c r="H23" s="250"/>
      <c r="I23" s="250"/>
      <c r="J23" s="250"/>
      <c r="K23" s="250"/>
      <c r="L23" s="250"/>
      <c r="M23" s="250"/>
      <c r="N23" s="250"/>
      <c r="O23" s="250"/>
      <c r="P23" s="250"/>
    </row>
    <row r="24" spans="1:16" ht="15" customHeight="1" x14ac:dyDescent="0.25">
      <c r="A24" s="260" t="s">
        <v>245</v>
      </c>
      <c r="B24" s="260" t="s">
        <v>385</v>
      </c>
      <c r="C24" s="260" t="s">
        <v>795</v>
      </c>
      <c r="D24" s="260" t="s">
        <v>344</v>
      </c>
      <c r="E24" s="260" t="s">
        <v>798</v>
      </c>
      <c r="F24" s="261"/>
      <c r="G24" s="261"/>
      <c r="H24" s="251"/>
      <c r="I24" s="251"/>
      <c r="J24" s="251"/>
      <c r="K24" s="251"/>
      <c r="L24" s="251"/>
      <c r="M24" s="251"/>
      <c r="N24" s="251"/>
      <c r="O24" s="251"/>
      <c r="P24" s="251"/>
    </row>
    <row r="25" spans="1:16" ht="15" customHeight="1" x14ac:dyDescent="0.2">
      <c r="A25" s="260" t="s">
        <v>245</v>
      </c>
      <c r="B25" s="260" t="s">
        <v>386</v>
      </c>
      <c r="C25" s="260" t="s">
        <v>795</v>
      </c>
      <c r="D25" s="260" t="s">
        <v>344</v>
      </c>
      <c r="E25" s="260" t="s">
        <v>799</v>
      </c>
      <c r="F25" s="261"/>
      <c r="G25" s="261"/>
      <c r="H25" s="250"/>
      <c r="I25" s="250"/>
      <c r="J25" s="250"/>
      <c r="K25" s="250"/>
      <c r="L25" s="250"/>
      <c r="M25" s="250"/>
      <c r="N25" s="250"/>
      <c r="O25" s="250"/>
      <c r="P25" s="250"/>
    </row>
    <row r="26" spans="1:16" ht="15" customHeight="1" x14ac:dyDescent="0.2">
      <c r="A26" s="260" t="s">
        <v>245</v>
      </c>
      <c r="B26" s="260" t="s">
        <v>387</v>
      </c>
      <c r="C26" s="260" t="s">
        <v>795</v>
      </c>
      <c r="D26" s="260" t="s">
        <v>344</v>
      </c>
      <c r="E26" s="260" t="s">
        <v>800</v>
      </c>
      <c r="F26" s="261"/>
      <c r="G26" s="261"/>
      <c r="H26" s="250"/>
      <c r="I26" s="250"/>
      <c r="J26" s="250"/>
      <c r="K26" s="250"/>
      <c r="L26" s="250"/>
      <c r="M26" s="250"/>
      <c r="N26" s="250"/>
      <c r="O26" s="250"/>
      <c r="P26" s="250"/>
    </row>
    <row r="27" spans="1:16" ht="15" customHeight="1" x14ac:dyDescent="0.25">
      <c r="A27" s="260" t="s">
        <v>245</v>
      </c>
      <c r="B27" s="260" t="s">
        <v>388</v>
      </c>
      <c r="C27" s="260" t="s">
        <v>795</v>
      </c>
      <c r="D27" s="260" t="s">
        <v>344</v>
      </c>
      <c r="E27" s="260" t="s">
        <v>801</v>
      </c>
      <c r="F27" s="261"/>
      <c r="G27" s="261"/>
      <c r="H27" s="251"/>
      <c r="I27" s="251"/>
      <c r="J27" s="251"/>
      <c r="K27" s="251"/>
      <c r="L27" s="251"/>
      <c r="M27" s="251"/>
      <c r="N27" s="251"/>
      <c r="O27" s="251"/>
      <c r="P27" s="251"/>
    </row>
    <row r="28" spans="1:16" ht="15" customHeight="1" x14ac:dyDescent="0.2">
      <c r="A28" s="260" t="s">
        <v>245</v>
      </c>
      <c r="B28" s="260" t="s">
        <v>389</v>
      </c>
      <c r="C28" s="260" t="s">
        <v>795</v>
      </c>
      <c r="D28" s="260" t="s">
        <v>344</v>
      </c>
      <c r="E28" s="260" t="s">
        <v>802</v>
      </c>
      <c r="F28" s="261"/>
      <c r="G28" s="261"/>
      <c r="H28" s="250"/>
      <c r="I28" s="250"/>
      <c r="J28" s="250"/>
      <c r="K28" s="250"/>
      <c r="L28" s="250"/>
      <c r="M28" s="250"/>
      <c r="N28" s="250"/>
      <c r="O28" s="250"/>
      <c r="P28" s="250"/>
    </row>
    <row r="29" spans="1:16" ht="15" customHeight="1" x14ac:dyDescent="0.2">
      <c r="A29" s="260" t="s">
        <v>245</v>
      </c>
      <c r="B29" s="260" t="s">
        <v>390</v>
      </c>
      <c r="C29" s="260" t="s">
        <v>795</v>
      </c>
      <c r="D29" s="260" t="s">
        <v>344</v>
      </c>
      <c r="E29" s="260" t="s">
        <v>803</v>
      </c>
      <c r="F29" s="261"/>
      <c r="G29" s="261"/>
      <c r="H29" s="250"/>
      <c r="I29" s="250"/>
      <c r="J29" s="250"/>
      <c r="K29" s="250"/>
      <c r="L29" s="250"/>
      <c r="M29" s="250"/>
      <c r="N29" s="250"/>
      <c r="O29" s="250"/>
      <c r="P29" s="250"/>
    </row>
    <row r="30" spans="1:16" ht="15" customHeight="1" x14ac:dyDescent="0.2">
      <c r="A30" s="260" t="s">
        <v>245</v>
      </c>
      <c r="B30" s="260" t="s">
        <v>391</v>
      </c>
      <c r="C30" s="260" t="s">
        <v>795</v>
      </c>
      <c r="D30" s="260" t="s">
        <v>344</v>
      </c>
      <c r="E30" s="260" t="s">
        <v>804</v>
      </c>
      <c r="F30" s="261"/>
      <c r="G30" s="261"/>
      <c r="H30" s="250"/>
      <c r="I30" s="250"/>
      <c r="J30" s="250"/>
      <c r="K30" s="250"/>
      <c r="L30" s="250"/>
      <c r="M30" s="250"/>
      <c r="N30" s="250"/>
      <c r="O30" s="250"/>
      <c r="P30" s="250"/>
    </row>
    <row r="31" spans="1:16" ht="15" customHeight="1" x14ac:dyDescent="0.2">
      <c r="A31" s="260" t="s">
        <v>245</v>
      </c>
      <c r="B31" s="260" t="s">
        <v>392</v>
      </c>
      <c r="C31" s="260" t="s">
        <v>795</v>
      </c>
      <c r="D31" s="260" t="s">
        <v>344</v>
      </c>
      <c r="E31" s="260" t="s">
        <v>805</v>
      </c>
      <c r="F31" s="261"/>
      <c r="G31" s="261"/>
      <c r="H31" s="250"/>
      <c r="I31" s="250"/>
      <c r="J31" s="250"/>
      <c r="K31" s="250"/>
      <c r="L31" s="250"/>
      <c r="M31" s="250"/>
      <c r="N31" s="250"/>
      <c r="O31" s="250"/>
      <c r="P31" s="250"/>
    </row>
    <row r="32" spans="1:16" ht="15" customHeight="1" x14ac:dyDescent="0.2">
      <c r="A32" s="260" t="s">
        <v>245</v>
      </c>
      <c r="B32" s="260" t="s">
        <v>393</v>
      </c>
      <c r="C32" s="260" t="s">
        <v>795</v>
      </c>
      <c r="D32" s="260" t="s">
        <v>344</v>
      </c>
      <c r="E32" s="260" t="s">
        <v>806</v>
      </c>
      <c r="F32" s="261"/>
      <c r="G32" s="261"/>
      <c r="H32" s="250"/>
      <c r="I32" s="250"/>
      <c r="J32" s="250"/>
      <c r="K32" s="250"/>
      <c r="L32" s="250"/>
      <c r="M32" s="250"/>
      <c r="N32" s="250"/>
      <c r="O32" s="250"/>
      <c r="P32" s="250"/>
    </row>
    <row r="33" spans="1:16" ht="15" customHeight="1" x14ac:dyDescent="0.2">
      <c r="A33" s="260" t="s">
        <v>245</v>
      </c>
      <c r="B33" s="260" t="s">
        <v>394</v>
      </c>
      <c r="C33" s="260" t="s">
        <v>795</v>
      </c>
      <c r="D33" s="260" t="s">
        <v>344</v>
      </c>
      <c r="E33" s="260" t="s">
        <v>807</v>
      </c>
      <c r="F33" s="261"/>
      <c r="G33" s="261"/>
      <c r="H33" s="250"/>
      <c r="I33" s="250"/>
      <c r="J33" s="250"/>
      <c r="K33" s="250"/>
      <c r="L33" s="250"/>
      <c r="M33" s="250"/>
      <c r="N33" s="250"/>
      <c r="O33" s="250"/>
      <c r="P33" s="250"/>
    </row>
    <row r="34" spans="1:16" ht="15" customHeight="1" x14ac:dyDescent="0.25">
      <c r="A34" s="262" t="s">
        <v>808</v>
      </c>
      <c r="B34" s="262" t="s">
        <v>245</v>
      </c>
      <c r="C34" s="262" t="s">
        <v>245</v>
      </c>
      <c r="D34" s="262" t="s">
        <v>245</v>
      </c>
      <c r="E34" s="262" t="s">
        <v>245</v>
      </c>
      <c r="F34" s="262"/>
      <c r="G34" s="262"/>
      <c r="H34" s="250"/>
      <c r="I34" s="250"/>
      <c r="J34" s="250"/>
      <c r="K34" s="250"/>
      <c r="L34" s="250"/>
      <c r="M34" s="250"/>
      <c r="N34" s="250"/>
      <c r="O34" s="250"/>
      <c r="P34" s="250"/>
    </row>
    <row r="35" spans="1:16" ht="15" customHeight="1" x14ac:dyDescent="0.2">
      <c r="A35" s="260" t="s">
        <v>245</v>
      </c>
      <c r="B35" s="260" t="s">
        <v>395</v>
      </c>
      <c r="C35" s="260" t="s">
        <v>809</v>
      </c>
      <c r="D35" s="260" t="s">
        <v>5</v>
      </c>
      <c r="E35" s="260" t="s">
        <v>810</v>
      </c>
      <c r="F35" s="261"/>
      <c r="G35" s="261"/>
      <c r="H35" s="250"/>
      <c r="I35" s="250"/>
      <c r="J35" s="250"/>
      <c r="K35" s="250"/>
      <c r="L35" s="250"/>
      <c r="M35" s="250"/>
      <c r="N35" s="250"/>
      <c r="O35" s="250"/>
      <c r="P35" s="250"/>
    </row>
    <row r="36" spans="1:16" ht="15" customHeight="1" x14ac:dyDescent="0.25">
      <c r="A36" s="262" t="s">
        <v>811</v>
      </c>
      <c r="B36" s="262" t="s">
        <v>245</v>
      </c>
      <c r="C36" s="262" t="s">
        <v>245</v>
      </c>
      <c r="D36" s="262" t="s">
        <v>245</v>
      </c>
      <c r="E36" s="262" t="s">
        <v>245</v>
      </c>
      <c r="F36" s="262"/>
      <c r="G36" s="262"/>
      <c r="H36" s="250"/>
      <c r="I36" s="250"/>
      <c r="J36" s="250"/>
      <c r="K36" s="250"/>
      <c r="L36" s="250"/>
      <c r="M36" s="250"/>
      <c r="N36" s="250"/>
      <c r="O36" s="250"/>
      <c r="P36" s="250"/>
    </row>
    <row r="37" spans="1:16" ht="15" customHeight="1" x14ac:dyDescent="0.2">
      <c r="A37" s="260" t="s">
        <v>245</v>
      </c>
      <c r="B37" s="260" t="s">
        <v>812</v>
      </c>
      <c r="C37" s="260" t="s">
        <v>813</v>
      </c>
      <c r="D37" s="260" t="s">
        <v>344</v>
      </c>
      <c r="E37" s="260" t="s">
        <v>814</v>
      </c>
      <c r="F37" s="261"/>
      <c r="G37" s="261"/>
      <c r="H37" s="250"/>
      <c r="I37" s="250"/>
      <c r="J37" s="250"/>
      <c r="K37" s="250"/>
      <c r="L37" s="250"/>
      <c r="M37" s="250"/>
      <c r="N37" s="250"/>
      <c r="O37" s="250"/>
      <c r="P37" s="250"/>
    </row>
    <row r="38" spans="1:16" ht="15" customHeight="1" x14ac:dyDescent="0.25">
      <c r="A38" s="262" t="s">
        <v>815</v>
      </c>
      <c r="B38" s="262" t="s">
        <v>245</v>
      </c>
      <c r="C38" s="262" t="s">
        <v>245</v>
      </c>
      <c r="D38" s="262" t="s">
        <v>245</v>
      </c>
      <c r="E38" s="262" t="s">
        <v>245</v>
      </c>
      <c r="F38" s="262"/>
      <c r="G38" s="262"/>
      <c r="H38" s="250"/>
      <c r="I38" s="250"/>
      <c r="J38" s="250"/>
      <c r="K38" s="250"/>
      <c r="L38" s="250"/>
      <c r="M38" s="250"/>
      <c r="N38" s="250"/>
      <c r="O38" s="250"/>
      <c r="P38" s="250"/>
    </row>
    <row r="39" spans="1:16" ht="15" customHeight="1" x14ac:dyDescent="0.2">
      <c r="A39" s="260" t="s">
        <v>245</v>
      </c>
      <c r="B39" s="260" t="s">
        <v>816</v>
      </c>
      <c r="C39" s="260" t="s">
        <v>817</v>
      </c>
      <c r="D39" s="260" t="s">
        <v>818</v>
      </c>
      <c r="E39" s="260" t="s">
        <v>245</v>
      </c>
      <c r="F39" s="261"/>
      <c r="G39" s="261"/>
      <c r="H39" s="250"/>
      <c r="I39" s="250"/>
      <c r="J39" s="250"/>
      <c r="K39" s="250"/>
      <c r="L39" s="250"/>
      <c r="M39" s="250"/>
      <c r="N39" s="250"/>
      <c r="O39" s="250"/>
      <c r="P39" s="250"/>
    </row>
    <row r="40" spans="1:16" ht="15" customHeight="1" x14ac:dyDescent="0.2">
      <c r="A40" s="260" t="s">
        <v>245</v>
      </c>
      <c r="B40" s="260" t="s">
        <v>819</v>
      </c>
      <c r="C40" s="260" t="s">
        <v>817</v>
      </c>
      <c r="D40" s="260" t="s">
        <v>344</v>
      </c>
      <c r="E40" s="260" t="s">
        <v>820</v>
      </c>
      <c r="F40" s="261"/>
      <c r="G40" s="261"/>
      <c r="H40" s="250"/>
      <c r="I40" s="250"/>
      <c r="J40" s="250"/>
      <c r="K40" s="250"/>
      <c r="L40" s="250"/>
      <c r="M40" s="250"/>
      <c r="N40" s="250"/>
      <c r="O40" s="250"/>
      <c r="P40" s="250"/>
    </row>
    <row r="41" spans="1:16" ht="15" customHeight="1" x14ac:dyDescent="0.2">
      <c r="A41" s="260" t="s">
        <v>245</v>
      </c>
      <c r="B41" s="260" t="s">
        <v>821</v>
      </c>
      <c r="C41" s="260" t="s">
        <v>817</v>
      </c>
      <c r="D41" s="260" t="s">
        <v>344</v>
      </c>
      <c r="E41" s="260" t="s">
        <v>822</v>
      </c>
      <c r="F41" s="261"/>
      <c r="G41" s="261"/>
      <c r="H41" s="250"/>
      <c r="I41" s="250"/>
      <c r="J41" s="250"/>
      <c r="K41" s="250"/>
      <c r="L41" s="250"/>
      <c r="M41" s="250"/>
      <c r="N41" s="250"/>
      <c r="O41" s="250"/>
      <c r="P41" s="250"/>
    </row>
    <row r="42" spans="1:16" ht="15" customHeight="1" x14ac:dyDescent="0.2">
      <c r="A42" s="260" t="s">
        <v>245</v>
      </c>
      <c r="B42" s="260" t="s">
        <v>212</v>
      </c>
      <c r="C42" s="260" t="s">
        <v>817</v>
      </c>
      <c r="D42" s="260" t="s">
        <v>344</v>
      </c>
      <c r="E42" s="260" t="s">
        <v>823</v>
      </c>
      <c r="F42" s="261"/>
      <c r="G42" s="261"/>
      <c r="H42" s="250"/>
      <c r="I42" s="250"/>
      <c r="J42" s="250"/>
      <c r="K42" s="250"/>
      <c r="L42" s="250"/>
      <c r="M42" s="250"/>
      <c r="N42" s="250"/>
      <c r="O42" s="250"/>
      <c r="P42" s="250"/>
    </row>
    <row r="43" spans="1:16" ht="15" customHeight="1" x14ac:dyDescent="0.2">
      <c r="A43" s="260" t="s">
        <v>245</v>
      </c>
      <c r="B43" s="260" t="s">
        <v>213</v>
      </c>
      <c r="C43" s="260" t="s">
        <v>817</v>
      </c>
      <c r="D43" s="260" t="s">
        <v>344</v>
      </c>
      <c r="E43" s="260" t="s">
        <v>824</v>
      </c>
      <c r="F43" s="261"/>
      <c r="G43" s="261"/>
      <c r="H43" s="250"/>
      <c r="I43" s="250"/>
      <c r="J43" s="250"/>
      <c r="K43" s="250"/>
      <c r="L43" s="250"/>
      <c r="M43" s="250"/>
      <c r="N43" s="250"/>
      <c r="O43" s="250"/>
      <c r="P43" s="250"/>
    </row>
    <row r="44" spans="1:16" ht="15" customHeight="1" x14ac:dyDescent="0.2">
      <c r="A44" s="260" t="s">
        <v>245</v>
      </c>
      <c r="B44" s="260" t="s">
        <v>214</v>
      </c>
      <c r="C44" s="260" t="s">
        <v>817</v>
      </c>
      <c r="D44" s="260" t="s">
        <v>344</v>
      </c>
      <c r="E44" s="260" t="s">
        <v>825</v>
      </c>
      <c r="F44" s="261"/>
      <c r="G44" s="261"/>
      <c r="H44" s="250"/>
      <c r="I44" s="250"/>
      <c r="J44" s="250"/>
      <c r="K44" s="250"/>
      <c r="L44" s="250"/>
      <c r="M44" s="250"/>
      <c r="N44" s="250"/>
      <c r="O44" s="250"/>
      <c r="P44" s="250"/>
    </row>
    <row r="45" spans="1:16" ht="15" customHeight="1" x14ac:dyDescent="0.2">
      <c r="A45" s="260" t="s">
        <v>245</v>
      </c>
      <c r="B45" s="260" t="s">
        <v>358</v>
      </c>
      <c r="C45" s="260" t="s">
        <v>817</v>
      </c>
      <c r="D45" s="260" t="s">
        <v>344</v>
      </c>
      <c r="E45" s="260" t="s">
        <v>826</v>
      </c>
      <c r="F45" s="261"/>
      <c r="G45" s="261"/>
      <c r="H45" s="250"/>
      <c r="I45" s="250"/>
      <c r="J45" s="250"/>
      <c r="K45" s="250"/>
      <c r="L45" s="250"/>
      <c r="M45" s="250"/>
      <c r="N45" s="250"/>
      <c r="O45" s="250"/>
      <c r="P45" s="250"/>
    </row>
    <row r="46" spans="1:16" ht="15" customHeight="1" x14ac:dyDescent="0.2">
      <c r="A46" s="260" t="s">
        <v>245</v>
      </c>
      <c r="B46" s="260" t="s">
        <v>293</v>
      </c>
      <c r="C46" s="260" t="s">
        <v>817</v>
      </c>
      <c r="D46" s="260" t="s">
        <v>344</v>
      </c>
      <c r="E46" s="260" t="s">
        <v>822</v>
      </c>
      <c r="F46" s="261"/>
      <c r="G46" s="261"/>
      <c r="H46" s="250"/>
      <c r="I46" s="250"/>
      <c r="J46" s="250"/>
      <c r="K46" s="250"/>
      <c r="L46" s="250"/>
      <c r="M46" s="250"/>
      <c r="N46" s="250"/>
      <c r="O46" s="250"/>
      <c r="P46" s="250"/>
    </row>
    <row r="47" spans="1:16" ht="15" customHeight="1" x14ac:dyDescent="0.2">
      <c r="A47" s="260" t="s">
        <v>245</v>
      </c>
      <c r="B47" s="260" t="s">
        <v>359</v>
      </c>
      <c r="C47" s="260" t="s">
        <v>817</v>
      </c>
      <c r="D47" s="260" t="s">
        <v>344</v>
      </c>
      <c r="E47" s="260" t="s">
        <v>827</v>
      </c>
      <c r="F47" s="261"/>
      <c r="G47" s="261"/>
      <c r="H47" s="250"/>
      <c r="I47" s="250"/>
      <c r="J47" s="250"/>
      <c r="K47" s="250"/>
      <c r="L47" s="250"/>
      <c r="M47" s="250"/>
      <c r="N47" s="250"/>
      <c r="O47" s="250"/>
      <c r="P47" s="250"/>
    </row>
    <row r="48" spans="1:16" ht="15" customHeight="1" x14ac:dyDescent="0.2">
      <c r="A48" s="260" t="s">
        <v>245</v>
      </c>
      <c r="B48" s="260" t="s">
        <v>828</v>
      </c>
      <c r="C48" s="260" t="s">
        <v>817</v>
      </c>
      <c r="D48" s="260" t="s">
        <v>344</v>
      </c>
      <c r="E48" s="260" t="s">
        <v>829</v>
      </c>
      <c r="F48" s="261"/>
      <c r="G48" s="261"/>
      <c r="H48" s="250"/>
      <c r="I48" s="250"/>
      <c r="J48" s="250"/>
      <c r="K48" s="250"/>
      <c r="L48" s="250"/>
      <c r="M48" s="250"/>
      <c r="N48" s="250"/>
      <c r="O48" s="250"/>
      <c r="P48" s="250"/>
    </row>
    <row r="49" spans="1:16" ht="15" customHeight="1" x14ac:dyDescent="0.2">
      <c r="A49" s="260" t="s">
        <v>245</v>
      </c>
      <c r="B49" s="260" t="s">
        <v>348</v>
      </c>
      <c r="C49" s="260" t="s">
        <v>817</v>
      </c>
      <c r="D49" s="260" t="s">
        <v>344</v>
      </c>
      <c r="E49" s="260" t="s">
        <v>830</v>
      </c>
      <c r="F49" s="261"/>
      <c r="G49" s="261"/>
      <c r="H49" s="250"/>
      <c r="I49" s="250"/>
      <c r="J49" s="250"/>
      <c r="K49" s="250"/>
      <c r="L49" s="250"/>
      <c r="M49" s="250"/>
      <c r="N49" s="250"/>
      <c r="O49" s="250"/>
      <c r="P49" s="250"/>
    </row>
    <row r="50" spans="1:16" ht="15" customHeight="1" x14ac:dyDescent="0.2">
      <c r="A50" s="260" t="s">
        <v>245</v>
      </c>
      <c r="B50" s="260" t="s">
        <v>349</v>
      </c>
      <c r="C50" s="260" t="s">
        <v>817</v>
      </c>
      <c r="D50" s="260" t="s">
        <v>344</v>
      </c>
      <c r="E50" s="260" t="s">
        <v>830</v>
      </c>
      <c r="F50" s="261"/>
      <c r="G50" s="261"/>
      <c r="H50" s="250"/>
      <c r="I50" s="250"/>
      <c r="J50" s="250"/>
      <c r="K50" s="250"/>
      <c r="L50" s="250"/>
      <c r="M50" s="250"/>
      <c r="N50" s="250"/>
      <c r="O50" s="250"/>
      <c r="P50" s="250"/>
    </row>
    <row r="51" spans="1:16" ht="15" customHeight="1" x14ac:dyDescent="0.2">
      <c r="A51" s="260" t="s">
        <v>245</v>
      </c>
      <c r="B51" s="260" t="s">
        <v>350</v>
      </c>
      <c r="C51" s="260" t="s">
        <v>817</v>
      </c>
      <c r="D51" s="260" t="s">
        <v>344</v>
      </c>
      <c r="E51" s="260" t="s">
        <v>830</v>
      </c>
      <c r="F51" s="261"/>
      <c r="G51" s="261"/>
      <c r="H51" s="250"/>
      <c r="I51" s="250"/>
      <c r="J51" s="250"/>
      <c r="K51" s="250"/>
      <c r="L51" s="250"/>
      <c r="M51" s="250"/>
      <c r="N51" s="250"/>
      <c r="O51" s="250"/>
      <c r="P51" s="250"/>
    </row>
    <row r="52" spans="1:16" ht="15" customHeight="1" x14ac:dyDescent="0.2">
      <c r="A52" s="260" t="s">
        <v>245</v>
      </c>
      <c r="B52" s="260" t="s">
        <v>343</v>
      </c>
      <c r="C52" s="260" t="s">
        <v>817</v>
      </c>
      <c r="D52" s="260" t="s">
        <v>344</v>
      </c>
      <c r="E52" s="260" t="s">
        <v>830</v>
      </c>
      <c r="F52" s="261"/>
      <c r="G52" s="261"/>
      <c r="H52" s="250"/>
      <c r="I52" s="250"/>
      <c r="J52" s="250"/>
      <c r="K52" s="250"/>
      <c r="L52" s="250"/>
      <c r="M52" s="250"/>
      <c r="N52" s="250"/>
      <c r="O52" s="250"/>
      <c r="P52" s="250"/>
    </row>
    <row r="53" spans="1:16" ht="15" customHeight="1" x14ac:dyDescent="0.2">
      <c r="A53" s="260" t="s">
        <v>245</v>
      </c>
      <c r="B53" s="260" t="s">
        <v>345</v>
      </c>
      <c r="C53" s="260" t="s">
        <v>831</v>
      </c>
      <c r="D53" s="260" t="s">
        <v>344</v>
      </c>
      <c r="E53" s="260" t="s">
        <v>830</v>
      </c>
      <c r="F53" s="261"/>
      <c r="G53" s="261"/>
      <c r="H53" s="250"/>
      <c r="I53" s="250"/>
      <c r="J53" s="250"/>
      <c r="K53" s="250"/>
      <c r="L53" s="250"/>
      <c r="M53" s="250"/>
      <c r="N53" s="250"/>
      <c r="O53" s="250"/>
      <c r="P53" s="250"/>
    </row>
    <row r="54" spans="1:16" ht="15" customHeight="1" x14ac:dyDescent="0.2">
      <c r="A54" s="260" t="s">
        <v>245</v>
      </c>
      <c r="B54" s="260" t="s">
        <v>346</v>
      </c>
      <c r="C54" s="260" t="s">
        <v>831</v>
      </c>
      <c r="D54" s="260" t="s">
        <v>344</v>
      </c>
      <c r="E54" s="260" t="s">
        <v>830</v>
      </c>
      <c r="F54" s="261"/>
      <c r="G54" s="261"/>
      <c r="H54" s="250"/>
      <c r="I54" s="250"/>
      <c r="J54" s="250"/>
      <c r="K54" s="250"/>
      <c r="L54" s="250"/>
      <c r="M54" s="250"/>
      <c r="N54" s="250"/>
      <c r="O54" s="250"/>
      <c r="P54" s="250"/>
    </row>
    <row r="55" spans="1:16" ht="15" customHeight="1" x14ac:dyDescent="0.25">
      <c r="A55" s="260" t="s">
        <v>245</v>
      </c>
      <c r="B55" s="260" t="s">
        <v>347</v>
      </c>
      <c r="C55" s="260" t="s">
        <v>831</v>
      </c>
      <c r="D55" s="260" t="s">
        <v>344</v>
      </c>
      <c r="E55" s="260" t="s">
        <v>830</v>
      </c>
      <c r="F55" s="261"/>
      <c r="G55" s="261"/>
      <c r="H55" s="251"/>
      <c r="I55" s="251"/>
      <c r="J55" s="251"/>
      <c r="K55" s="251"/>
      <c r="L55" s="251"/>
      <c r="M55" s="251"/>
      <c r="N55" s="251"/>
      <c r="O55" s="251"/>
      <c r="P55" s="251"/>
    </row>
    <row r="56" spans="1:16" ht="15" customHeight="1" x14ac:dyDescent="0.2">
      <c r="A56" s="260" t="s">
        <v>245</v>
      </c>
      <c r="B56" s="260" t="s">
        <v>832</v>
      </c>
      <c r="C56" s="260" t="s">
        <v>831</v>
      </c>
      <c r="D56" s="260" t="s">
        <v>344</v>
      </c>
      <c r="E56" s="260" t="s">
        <v>830</v>
      </c>
      <c r="F56" s="261"/>
      <c r="G56" s="261"/>
      <c r="H56" s="250"/>
      <c r="I56" s="250"/>
      <c r="J56" s="250"/>
      <c r="K56" s="250"/>
      <c r="L56" s="250"/>
      <c r="M56" s="250"/>
      <c r="N56" s="250"/>
      <c r="O56" s="250"/>
      <c r="P56" s="250"/>
    </row>
    <row r="57" spans="1:16" ht="15" customHeight="1" x14ac:dyDescent="0.2">
      <c r="A57" s="260" t="s">
        <v>245</v>
      </c>
      <c r="B57" s="260" t="s">
        <v>355</v>
      </c>
      <c r="C57" s="260" t="s">
        <v>817</v>
      </c>
      <c r="D57" s="260" t="s">
        <v>344</v>
      </c>
      <c r="E57" s="260" t="s">
        <v>830</v>
      </c>
      <c r="F57" s="261"/>
      <c r="G57" s="261"/>
      <c r="H57" s="250"/>
      <c r="I57" s="250"/>
      <c r="J57" s="250"/>
      <c r="K57" s="250"/>
      <c r="L57" s="250"/>
      <c r="M57" s="250"/>
      <c r="N57" s="250"/>
      <c r="O57" s="250"/>
      <c r="P57" s="250"/>
    </row>
    <row r="58" spans="1:16" ht="15" customHeight="1" x14ac:dyDescent="0.2">
      <c r="A58" s="260" t="s">
        <v>245</v>
      </c>
      <c r="B58" s="260" t="s">
        <v>356</v>
      </c>
      <c r="C58" s="260" t="s">
        <v>817</v>
      </c>
      <c r="D58" s="260" t="s">
        <v>344</v>
      </c>
      <c r="E58" s="260" t="s">
        <v>830</v>
      </c>
      <c r="F58" s="261"/>
      <c r="G58" s="261"/>
      <c r="H58" s="250"/>
      <c r="I58" s="250"/>
      <c r="J58" s="250"/>
      <c r="K58" s="250"/>
      <c r="L58" s="250"/>
      <c r="M58" s="250"/>
      <c r="N58" s="250"/>
      <c r="O58" s="250"/>
      <c r="P58" s="250"/>
    </row>
    <row r="59" spans="1:16" ht="15" customHeight="1" x14ac:dyDescent="0.2">
      <c r="A59" s="260" t="s">
        <v>245</v>
      </c>
      <c r="B59" s="260" t="s">
        <v>357</v>
      </c>
      <c r="C59" s="260" t="s">
        <v>817</v>
      </c>
      <c r="D59" s="260" t="s">
        <v>344</v>
      </c>
      <c r="E59" s="260" t="s">
        <v>830</v>
      </c>
      <c r="F59" s="261"/>
      <c r="G59" s="261"/>
      <c r="H59" s="250"/>
      <c r="I59" s="250"/>
      <c r="J59" s="250"/>
      <c r="K59" s="250"/>
      <c r="L59" s="250"/>
      <c r="M59" s="250"/>
      <c r="N59" s="250"/>
      <c r="O59" s="250"/>
      <c r="P59" s="250"/>
    </row>
    <row r="60" spans="1:16" ht="15" customHeight="1" x14ac:dyDescent="0.2">
      <c r="A60" s="260" t="s">
        <v>245</v>
      </c>
      <c r="B60" s="260" t="s">
        <v>351</v>
      </c>
      <c r="C60" s="260" t="s">
        <v>817</v>
      </c>
      <c r="D60" s="260" t="s">
        <v>344</v>
      </c>
      <c r="E60" s="260" t="s">
        <v>830</v>
      </c>
      <c r="F60" s="261"/>
      <c r="G60" s="261"/>
      <c r="H60" s="250"/>
      <c r="I60" s="250"/>
      <c r="J60" s="250"/>
      <c r="K60" s="250"/>
      <c r="L60" s="250"/>
      <c r="M60" s="250"/>
      <c r="N60" s="250"/>
      <c r="O60" s="250"/>
      <c r="P60" s="250"/>
    </row>
    <row r="61" spans="1:16" ht="15" customHeight="1" x14ac:dyDescent="0.2">
      <c r="A61" s="260" t="s">
        <v>245</v>
      </c>
      <c r="B61" s="260" t="s">
        <v>352</v>
      </c>
      <c r="C61" s="260" t="s">
        <v>831</v>
      </c>
      <c r="D61" s="260" t="s">
        <v>344</v>
      </c>
      <c r="E61" s="260" t="s">
        <v>830</v>
      </c>
      <c r="F61" s="261"/>
      <c r="G61" s="261"/>
      <c r="H61" s="250"/>
      <c r="I61" s="250"/>
      <c r="J61" s="250"/>
      <c r="K61" s="250"/>
      <c r="L61" s="250"/>
      <c r="M61" s="250"/>
      <c r="N61" s="250"/>
      <c r="O61" s="250"/>
      <c r="P61" s="250"/>
    </row>
    <row r="62" spans="1:16" ht="15" customHeight="1" x14ac:dyDescent="0.2">
      <c r="A62" s="260" t="s">
        <v>245</v>
      </c>
      <c r="B62" s="260" t="s">
        <v>353</v>
      </c>
      <c r="C62" s="260" t="s">
        <v>831</v>
      </c>
      <c r="D62" s="260" t="s">
        <v>344</v>
      </c>
      <c r="E62" s="260" t="s">
        <v>830</v>
      </c>
      <c r="F62" s="261"/>
      <c r="G62" s="261"/>
      <c r="H62" s="250"/>
      <c r="I62" s="250"/>
      <c r="J62" s="250"/>
      <c r="K62" s="250"/>
      <c r="L62" s="250"/>
      <c r="M62" s="250"/>
      <c r="N62" s="250"/>
      <c r="O62" s="250"/>
      <c r="P62" s="250"/>
    </row>
    <row r="63" spans="1:16" ht="15" customHeight="1" x14ac:dyDescent="0.2">
      <c r="A63" s="260" t="s">
        <v>245</v>
      </c>
      <c r="B63" s="260" t="s">
        <v>354</v>
      </c>
      <c r="C63" s="260" t="s">
        <v>831</v>
      </c>
      <c r="D63" s="260" t="s">
        <v>344</v>
      </c>
      <c r="E63" s="260" t="s">
        <v>830</v>
      </c>
      <c r="F63" s="261"/>
      <c r="G63" s="261"/>
      <c r="H63" s="250"/>
      <c r="I63" s="250"/>
      <c r="J63" s="250"/>
      <c r="K63" s="250"/>
      <c r="L63" s="250"/>
      <c r="M63" s="250"/>
      <c r="N63" s="250"/>
      <c r="O63" s="250"/>
      <c r="P63" s="250"/>
    </row>
    <row r="64" spans="1:16" ht="15" customHeight="1" x14ac:dyDescent="0.2">
      <c r="A64" s="260" t="s">
        <v>245</v>
      </c>
      <c r="B64" s="260" t="s">
        <v>833</v>
      </c>
      <c r="C64" s="260" t="s">
        <v>831</v>
      </c>
      <c r="D64" s="260" t="s">
        <v>344</v>
      </c>
      <c r="E64" s="260" t="s">
        <v>830</v>
      </c>
      <c r="F64" s="261"/>
      <c r="G64" s="261"/>
      <c r="H64" s="250"/>
      <c r="I64" s="250"/>
      <c r="J64" s="250"/>
      <c r="K64" s="250"/>
      <c r="L64" s="250"/>
      <c r="M64" s="250"/>
      <c r="N64" s="250"/>
      <c r="O64" s="250"/>
      <c r="P64" s="250"/>
    </row>
    <row r="65" spans="1:16" ht="15" customHeight="1" x14ac:dyDescent="0.2">
      <c r="A65" s="260" t="s">
        <v>245</v>
      </c>
      <c r="B65" s="260" t="s">
        <v>360</v>
      </c>
      <c r="C65" s="260" t="s">
        <v>831</v>
      </c>
      <c r="D65" s="260" t="s">
        <v>344</v>
      </c>
      <c r="E65" s="260" t="s">
        <v>830</v>
      </c>
      <c r="F65" s="261"/>
      <c r="G65" s="261"/>
      <c r="H65" s="250"/>
      <c r="I65" s="250"/>
      <c r="J65" s="250"/>
      <c r="K65" s="250"/>
      <c r="L65" s="250"/>
      <c r="M65" s="250"/>
      <c r="N65" s="250"/>
      <c r="O65" s="250"/>
      <c r="P65" s="250"/>
    </row>
    <row r="66" spans="1:16" ht="15" customHeight="1" x14ac:dyDescent="0.25">
      <c r="A66" s="262" t="s">
        <v>834</v>
      </c>
      <c r="B66" s="262" t="s">
        <v>245</v>
      </c>
      <c r="C66" s="262" t="s">
        <v>245</v>
      </c>
      <c r="D66" s="262" t="s">
        <v>245</v>
      </c>
      <c r="E66" s="262" t="s">
        <v>245</v>
      </c>
      <c r="F66" s="262"/>
      <c r="G66" s="262"/>
      <c r="H66" s="250"/>
      <c r="I66" s="250"/>
      <c r="J66" s="250"/>
      <c r="K66" s="250"/>
      <c r="L66" s="250"/>
      <c r="M66" s="250"/>
      <c r="N66" s="250"/>
      <c r="O66" s="250"/>
      <c r="P66" s="250"/>
    </row>
    <row r="67" spans="1:16" ht="15" customHeight="1" x14ac:dyDescent="0.2">
      <c r="A67" s="260" t="s">
        <v>245</v>
      </c>
      <c r="B67" s="260" t="s">
        <v>374</v>
      </c>
      <c r="C67" s="260" t="s">
        <v>835</v>
      </c>
      <c r="D67" s="260" t="s">
        <v>344</v>
      </c>
      <c r="E67" s="260" t="s">
        <v>800</v>
      </c>
      <c r="F67" s="261"/>
      <c r="G67" s="261"/>
      <c r="H67" s="250"/>
      <c r="I67" s="250"/>
      <c r="J67" s="250"/>
      <c r="K67" s="250"/>
      <c r="L67" s="250"/>
      <c r="M67" s="250"/>
      <c r="N67" s="250"/>
      <c r="O67" s="250"/>
      <c r="P67" s="250"/>
    </row>
    <row r="68" spans="1:16" ht="15" customHeight="1" x14ac:dyDescent="0.2">
      <c r="A68" s="260" t="s">
        <v>245</v>
      </c>
      <c r="B68" s="260" t="s">
        <v>361</v>
      </c>
      <c r="C68" s="260" t="s">
        <v>835</v>
      </c>
      <c r="D68" s="260" t="s">
        <v>344</v>
      </c>
      <c r="E68" s="260" t="s">
        <v>836</v>
      </c>
      <c r="F68" s="261"/>
      <c r="G68" s="261"/>
      <c r="H68" s="250"/>
      <c r="I68" s="250"/>
      <c r="J68" s="250"/>
      <c r="K68" s="250"/>
      <c r="L68" s="250"/>
      <c r="M68" s="250"/>
      <c r="N68" s="250"/>
      <c r="O68" s="250"/>
      <c r="P68" s="250"/>
    </row>
    <row r="69" spans="1:16" ht="15" customHeight="1" x14ac:dyDescent="0.2">
      <c r="A69" s="260" t="s">
        <v>245</v>
      </c>
      <c r="B69" s="260" t="s">
        <v>362</v>
      </c>
      <c r="C69" s="260" t="s">
        <v>835</v>
      </c>
      <c r="D69" s="260" t="s">
        <v>344</v>
      </c>
      <c r="E69" s="260" t="s">
        <v>837</v>
      </c>
      <c r="F69" s="261"/>
      <c r="G69" s="261"/>
      <c r="H69" s="250"/>
      <c r="I69" s="250"/>
      <c r="J69" s="250"/>
      <c r="K69" s="250"/>
      <c r="L69" s="250"/>
      <c r="M69" s="250"/>
      <c r="N69" s="250"/>
      <c r="O69" s="250"/>
      <c r="P69" s="250"/>
    </row>
    <row r="70" spans="1:16" ht="15" customHeight="1" x14ac:dyDescent="0.2">
      <c r="A70" s="260" t="s">
        <v>245</v>
      </c>
      <c r="B70" s="260" t="s">
        <v>371</v>
      </c>
      <c r="C70" s="260" t="s">
        <v>835</v>
      </c>
      <c r="D70" s="260" t="s">
        <v>344</v>
      </c>
      <c r="E70" s="260" t="s">
        <v>838</v>
      </c>
      <c r="F70" s="261"/>
      <c r="G70" s="261"/>
      <c r="H70" s="250"/>
      <c r="I70" s="250"/>
      <c r="J70" s="250"/>
      <c r="K70" s="250"/>
      <c r="L70" s="250"/>
      <c r="M70" s="250"/>
      <c r="N70" s="250"/>
      <c r="O70" s="250"/>
      <c r="P70" s="250"/>
    </row>
    <row r="71" spans="1:16" ht="15" customHeight="1" x14ac:dyDescent="0.2">
      <c r="A71" s="260" t="s">
        <v>245</v>
      </c>
      <c r="B71" s="260" t="s">
        <v>363</v>
      </c>
      <c r="C71" s="260" t="s">
        <v>835</v>
      </c>
      <c r="D71" s="260" t="s">
        <v>344</v>
      </c>
      <c r="E71" s="260" t="s">
        <v>836</v>
      </c>
      <c r="F71" s="261"/>
      <c r="G71" s="261"/>
      <c r="H71" s="250"/>
      <c r="I71" s="250"/>
      <c r="J71" s="250"/>
      <c r="K71" s="250"/>
      <c r="L71" s="250"/>
      <c r="M71" s="250"/>
      <c r="N71" s="250"/>
      <c r="O71" s="250"/>
      <c r="P71" s="250"/>
    </row>
    <row r="72" spans="1:16" ht="15" customHeight="1" x14ac:dyDescent="0.2">
      <c r="A72" s="260" t="s">
        <v>245</v>
      </c>
      <c r="B72" s="260" t="s">
        <v>376</v>
      </c>
      <c r="C72" s="260" t="s">
        <v>835</v>
      </c>
      <c r="D72" s="260" t="s">
        <v>344</v>
      </c>
      <c r="E72" s="260" t="s">
        <v>839</v>
      </c>
      <c r="F72" s="261"/>
      <c r="G72" s="261"/>
      <c r="H72" s="250"/>
      <c r="I72" s="250"/>
      <c r="J72" s="250"/>
      <c r="K72" s="250"/>
      <c r="L72" s="250"/>
      <c r="M72" s="250"/>
      <c r="N72" s="250"/>
      <c r="O72" s="250"/>
      <c r="P72" s="250"/>
    </row>
    <row r="73" spans="1:16" ht="15" customHeight="1" x14ac:dyDescent="0.25">
      <c r="A73" s="260" t="s">
        <v>245</v>
      </c>
      <c r="B73" s="260" t="s">
        <v>372</v>
      </c>
      <c r="C73" s="260" t="s">
        <v>835</v>
      </c>
      <c r="D73" s="260" t="s">
        <v>344</v>
      </c>
      <c r="E73" s="260" t="s">
        <v>840</v>
      </c>
      <c r="F73" s="261"/>
      <c r="G73" s="261"/>
      <c r="H73" s="251"/>
      <c r="I73" s="251"/>
      <c r="J73" s="251"/>
      <c r="K73" s="251"/>
      <c r="L73" s="251"/>
      <c r="M73" s="251"/>
      <c r="N73" s="251"/>
      <c r="O73" s="251"/>
      <c r="P73" s="251"/>
    </row>
    <row r="74" spans="1:16" ht="15" customHeight="1" x14ac:dyDescent="0.2">
      <c r="A74" s="260" t="s">
        <v>245</v>
      </c>
      <c r="B74" s="260" t="s">
        <v>369</v>
      </c>
      <c r="C74" s="260" t="s">
        <v>835</v>
      </c>
      <c r="D74" s="260" t="s">
        <v>344</v>
      </c>
      <c r="E74" s="260" t="s">
        <v>841</v>
      </c>
      <c r="F74" s="261"/>
      <c r="G74" s="261"/>
      <c r="H74" s="250"/>
      <c r="I74" s="250"/>
      <c r="J74" s="250"/>
      <c r="K74" s="250"/>
      <c r="L74" s="250"/>
      <c r="M74" s="250"/>
      <c r="N74" s="250"/>
      <c r="O74" s="250"/>
      <c r="P74" s="250"/>
    </row>
    <row r="75" spans="1:16" ht="15" customHeight="1" x14ac:dyDescent="0.2">
      <c r="A75" s="260" t="s">
        <v>245</v>
      </c>
      <c r="B75" s="260" t="s">
        <v>377</v>
      </c>
      <c r="C75" s="260" t="s">
        <v>835</v>
      </c>
      <c r="D75" s="260" t="s">
        <v>344</v>
      </c>
      <c r="E75" s="260" t="s">
        <v>836</v>
      </c>
      <c r="F75" s="261"/>
      <c r="G75" s="261"/>
      <c r="H75" s="250"/>
      <c r="I75" s="250"/>
      <c r="J75" s="250"/>
      <c r="K75" s="250"/>
      <c r="L75" s="250"/>
      <c r="M75" s="250"/>
      <c r="N75" s="250"/>
      <c r="O75" s="250"/>
      <c r="P75" s="250"/>
    </row>
    <row r="76" spans="1:16" ht="15" customHeight="1" x14ac:dyDescent="0.2">
      <c r="A76" s="260" t="s">
        <v>245</v>
      </c>
      <c r="B76" s="260" t="s">
        <v>364</v>
      </c>
      <c r="C76" s="260" t="s">
        <v>835</v>
      </c>
      <c r="D76" s="260" t="s">
        <v>344</v>
      </c>
      <c r="E76" s="260" t="s">
        <v>838</v>
      </c>
      <c r="F76" s="261"/>
      <c r="G76" s="261"/>
      <c r="H76" s="250"/>
      <c r="I76" s="250"/>
      <c r="J76" s="250"/>
      <c r="K76" s="250"/>
      <c r="L76" s="250"/>
      <c r="M76" s="250"/>
      <c r="N76" s="250"/>
      <c r="O76" s="250"/>
      <c r="P76" s="250"/>
    </row>
    <row r="77" spans="1:16" ht="15" customHeight="1" x14ac:dyDescent="0.2">
      <c r="A77" s="260" t="s">
        <v>245</v>
      </c>
      <c r="B77" s="260" t="s">
        <v>366</v>
      </c>
      <c r="C77" s="260" t="s">
        <v>835</v>
      </c>
      <c r="D77" s="260" t="s">
        <v>344</v>
      </c>
      <c r="E77" s="260" t="s">
        <v>842</v>
      </c>
      <c r="F77" s="261"/>
      <c r="G77" s="261"/>
      <c r="H77" s="250"/>
      <c r="I77" s="250"/>
      <c r="J77" s="250"/>
      <c r="K77" s="250"/>
      <c r="L77" s="250"/>
      <c r="M77" s="250"/>
      <c r="N77" s="250"/>
      <c r="O77" s="250"/>
      <c r="P77" s="250"/>
    </row>
    <row r="78" spans="1:16" ht="15" customHeight="1" x14ac:dyDescent="0.2">
      <c r="A78" s="260" t="s">
        <v>245</v>
      </c>
      <c r="B78" s="260" t="s">
        <v>368</v>
      </c>
      <c r="C78" s="260" t="s">
        <v>835</v>
      </c>
      <c r="D78" s="260" t="s">
        <v>344</v>
      </c>
      <c r="E78" s="260" t="s">
        <v>843</v>
      </c>
      <c r="F78" s="261"/>
      <c r="G78" s="261"/>
      <c r="H78" s="250"/>
      <c r="I78" s="250"/>
      <c r="J78" s="250"/>
      <c r="K78" s="250"/>
      <c r="L78" s="250"/>
      <c r="M78" s="250"/>
      <c r="N78" s="250"/>
      <c r="O78" s="250"/>
      <c r="P78" s="250"/>
    </row>
    <row r="79" spans="1:16" ht="15" customHeight="1" x14ac:dyDescent="0.2">
      <c r="A79" s="260" t="s">
        <v>245</v>
      </c>
      <c r="B79" s="260" t="s">
        <v>365</v>
      </c>
      <c r="C79" s="260" t="s">
        <v>835</v>
      </c>
      <c r="D79" s="260" t="s">
        <v>344</v>
      </c>
      <c r="E79" s="260" t="s">
        <v>844</v>
      </c>
      <c r="F79" s="261"/>
      <c r="G79" s="261"/>
      <c r="H79" s="250"/>
      <c r="I79" s="250"/>
      <c r="J79" s="250"/>
      <c r="K79" s="250"/>
      <c r="L79" s="250"/>
      <c r="M79" s="250"/>
      <c r="N79" s="250"/>
      <c r="O79" s="250"/>
      <c r="P79" s="250"/>
    </row>
    <row r="80" spans="1:16" ht="15" customHeight="1" x14ac:dyDescent="0.2">
      <c r="A80" s="260" t="s">
        <v>245</v>
      </c>
      <c r="B80" s="260" t="s">
        <v>370</v>
      </c>
      <c r="C80" s="260" t="s">
        <v>835</v>
      </c>
      <c r="D80" s="260" t="s">
        <v>344</v>
      </c>
      <c r="E80" s="260" t="s">
        <v>810</v>
      </c>
      <c r="F80" s="261"/>
      <c r="G80" s="261"/>
      <c r="H80" s="250"/>
      <c r="I80" s="250"/>
      <c r="J80" s="250"/>
      <c r="K80" s="250"/>
      <c r="L80" s="250"/>
      <c r="M80" s="250"/>
      <c r="N80" s="250"/>
      <c r="O80" s="250"/>
      <c r="P80" s="250"/>
    </row>
    <row r="81" spans="1:16" ht="15" customHeight="1" x14ac:dyDescent="0.2">
      <c r="A81" s="260" t="s">
        <v>245</v>
      </c>
      <c r="B81" s="260" t="s">
        <v>367</v>
      </c>
      <c r="C81" s="260" t="s">
        <v>835</v>
      </c>
      <c r="D81" s="260" t="s">
        <v>344</v>
      </c>
      <c r="E81" s="260" t="s">
        <v>810</v>
      </c>
      <c r="F81" s="261"/>
      <c r="G81" s="261"/>
      <c r="H81" s="250"/>
      <c r="I81" s="250"/>
      <c r="J81" s="250"/>
      <c r="K81" s="250"/>
      <c r="L81" s="250"/>
      <c r="M81" s="250"/>
      <c r="N81" s="250"/>
      <c r="O81" s="250"/>
      <c r="P81" s="250"/>
    </row>
    <row r="82" spans="1:16" ht="15" customHeight="1" x14ac:dyDescent="0.2">
      <c r="A82" s="260" t="s">
        <v>245</v>
      </c>
      <c r="B82" s="260" t="s">
        <v>373</v>
      </c>
      <c r="C82" s="260" t="s">
        <v>835</v>
      </c>
      <c r="D82" s="260" t="s">
        <v>344</v>
      </c>
      <c r="E82" s="260" t="s">
        <v>840</v>
      </c>
      <c r="F82" s="261"/>
      <c r="G82" s="261"/>
      <c r="H82" s="250"/>
      <c r="I82" s="250"/>
      <c r="J82" s="250"/>
      <c r="K82" s="250"/>
      <c r="L82" s="250"/>
      <c r="M82" s="250"/>
      <c r="N82" s="250"/>
      <c r="O82" s="250"/>
      <c r="P82" s="250"/>
    </row>
    <row r="83" spans="1:16" ht="15" customHeight="1" x14ac:dyDescent="0.2">
      <c r="A83" s="260" t="s">
        <v>245</v>
      </c>
      <c r="B83" s="260" t="s">
        <v>375</v>
      </c>
      <c r="C83" s="260" t="s">
        <v>835</v>
      </c>
      <c r="D83" s="260" t="s">
        <v>344</v>
      </c>
      <c r="E83" s="260" t="s">
        <v>845</v>
      </c>
      <c r="F83" s="261"/>
      <c r="G83" s="261"/>
      <c r="H83" s="250"/>
      <c r="I83" s="250"/>
      <c r="J83" s="250"/>
      <c r="K83" s="250"/>
      <c r="L83" s="250"/>
      <c r="M83" s="250"/>
      <c r="N83" s="250"/>
      <c r="O83" s="250"/>
      <c r="P83" s="250"/>
    </row>
    <row r="84" spans="1:16" ht="15" customHeight="1" x14ac:dyDescent="0.2">
      <c r="A84" s="249"/>
      <c r="B84" s="249"/>
      <c r="C84" s="249"/>
      <c r="D84" s="249"/>
      <c r="E84" s="249"/>
      <c r="F84" s="250"/>
      <c r="G84" s="250"/>
      <c r="H84" s="250"/>
      <c r="I84" s="250"/>
      <c r="J84" s="250"/>
      <c r="K84" s="250"/>
      <c r="L84" s="250"/>
      <c r="M84" s="250"/>
      <c r="N84" s="250"/>
      <c r="O84" s="250"/>
      <c r="P84" s="250"/>
    </row>
    <row r="85" spans="1:16" ht="15" customHeight="1" x14ac:dyDescent="0.2">
      <c r="A85" s="249"/>
      <c r="B85" s="39" t="s">
        <v>266</v>
      </c>
      <c r="C85" s="249"/>
      <c r="D85" s="260" t="s">
        <v>344</v>
      </c>
      <c r="E85" s="249" t="s">
        <v>820</v>
      </c>
      <c r="F85" s="250"/>
      <c r="G85" s="250"/>
      <c r="H85" s="250"/>
      <c r="I85" s="250"/>
      <c r="J85" s="250"/>
      <c r="K85" s="250"/>
      <c r="L85" s="250"/>
      <c r="M85" s="250"/>
      <c r="N85" s="250"/>
      <c r="O85" s="250"/>
      <c r="P85" s="250"/>
    </row>
    <row r="86" spans="1:16" ht="15" customHeight="1" x14ac:dyDescent="0.2">
      <c r="A86" s="249"/>
      <c r="B86" s="39" t="s">
        <v>267</v>
      </c>
      <c r="C86" s="249"/>
      <c r="D86" s="260" t="s">
        <v>344</v>
      </c>
      <c r="E86" s="249" t="s">
        <v>846</v>
      </c>
      <c r="F86" s="250"/>
      <c r="G86" s="250"/>
      <c r="H86" s="250"/>
      <c r="I86" s="250"/>
      <c r="J86" s="250"/>
      <c r="K86" s="250"/>
      <c r="L86" s="250"/>
      <c r="M86" s="250"/>
      <c r="N86" s="250"/>
      <c r="O86" s="250"/>
      <c r="P86" s="250"/>
    </row>
    <row r="87" spans="1:16" ht="15" customHeight="1" x14ac:dyDescent="0.2">
      <c r="A87" s="249"/>
      <c r="B87" s="39" t="s">
        <v>650</v>
      </c>
      <c r="C87" s="249"/>
      <c r="D87" s="260" t="s">
        <v>344</v>
      </c>
      <c r="E87" s="249" t="s">
        <v>847</v>
      </c>
      <c r="F87" s="250"/>
      <c r="G87" s="250"/>
      <c r="H87" s="250"/>
      <c r="I87" s="250"/>
      <c r="J87" s="250"/>
      <c r="K87" s="250"/>
      <c r="L87" s="250"/>
      <c r="M87" s="250"/>
      <c r="N87" s="250"/>
      <c r="O87" s="250"/>
      <c r="P87" s="250"/>
    </row>
    <row r="88" spans="1:16" ht="15" customHeight="1" x14ac:dyDescent="0.2">
      <c r="A88" s="249"/>
      <c r="B88" s="39" t="s">
        <v>268</v>
      </c>
      <c r="C88" s="249"/>
      <c r="D88" s="260" t="s">
        <v>344</v>
      </c>
      <c r="E88" s="249" t="s">
        <v>848</v>
      </c>
      <c r="F88" s="250"/>
      <c r="G88" s="250"/>
      <c r="H88" s="250"/>
      <c r="I88" s="250"/>
      <c r="J88" s="250"/>
      <c r="K88" s="250"/>
      <c r="L88" s="250"/>
      <c r="M88" s="250"/>
      <c r="N88" s="250"/>
      <c r="O88" s="250"/>
      <c r="P88" s="250"/>
    </row>
    <row r="89" spans="1:16" ht="15" customHeight="1" x14ac:dyDescent="0.2">
      <c r="A89" s="249"/>
      <c r="B89" s="39" t="s">
        <v>269</v>
      </c>
      <c r="C89" s="249"/>
      <c r="D89" s="260" t="s">
        <v>344</v>
      </c>
      <c r="E89" s="249" t="s">
        <v>849</v>
      </c>
      <c r="F89" s="250"/>
      <c r="G89" s="250"/>
      <c r="H89" s="250"/>
      <c r="I89" s="250"/>
      <c r="J89" s="250"/>
      <c r="K89" s="250"/>
      <c r="L89" s="250"/>
      <c r="M89" s="250"/>
      <c r="N89" s="250"/>
      <c r="O89" s="250"/>
      <c r="P89" s="250"/>
    </row>
    <row r="90" spans="1:16" ht="15" customHeight="1" x14ac:dyDescent="0.2">
      <c r="A90" s="249"/>
      <c r="B90" s="39" t="s">
        <v>270</v>
      </c>
      <c r="C90" s="249"/>
      <c r="D90" s="260" t="s">
        <v>344</v>
      </c>
      <c r="E90" s="249" t="s">
        <v>850</v>
      </c>
      <c r="F90" s="250"/>
      <c r="G90" s="250"/>
      <c r="H90" s="250"/>
      <c r="I90" s="250"/>
      <c r="J90" s="250"/>
      <c r="K90" s="250"/>
      <c r="L90" s="250"/>
      <c r="M90" s="250"/>
      <c r="N90" s="250"/>
      <c r="O90" s="250"/>
      <c r="P90" s="250"/>
    </row>
    <row r="91" spans="1:16" ht="15" customHeight="1" x14ac:dyDescent="0.2">
      <c r="A91" s="249"/>
      <c r="B91" s="39" t="s">
        <v>666</v>
      </c>
      <c r="C91" s="249"/>
      <c r="D91" s="260" t="s">
        <v>344</v>
      </c>
      <c r="E91" s="249" t="s">
        <v>851</v>
      </c>
      <c r="F91" s="250"/>
      <c r="G91" s="250"/>
      <c r="H91" s="250"/>
      <c r="I91" s="250"/>
      <c r="J91" s="250"/>
      <c r="K91" s="250"/>
      <c r="L91" s="250"/>
      <c r="M91" s="250"/>
      <c r="N91" s="250"/>
      <c r="O91" s="250"/>
      <c r="P91" s="250"/>
    </row>
    <row r="92" spans="1:16" ht="15" customHeight="1" x14ac:dyDescent="0.2">
      <c r="A92" s="249"/>
      <c r="B92" s="39" t="s">
        <v>852</v>
      </c>
      <c r="C92" s="249"/>
      <c r="D92" s="260" t="s">
        <v>344</v>
      </c>
      <c r="E92" s="249" t="s">
        <v>853</v>
      </c>
      <c r="F92" s="250"/>
      <c r="G92" s="250"/>
      <c r="H92" s="250"/>
      <c r="I92" s="250"/>
      <c r="J92" s="250"/>
      <c r="K92" s="250"/>
      <c r="L92" s="250"/>
      <c r="M92" s="250"/>
      <c r="N92" s="250"/>
      <c r="O92" s="250"/>
      <c r="P92" s="250"/>
    </row>
    <row r="93" spans="1:16" ht="15" customHeight="1" x14ac:dyDescent="0.2">
      <c r="A93" s="249"/>
      <c r="B93" s="39" t="s">
        <v>147</v>
      </c>
      <c r="C93" s="249"/>
      <c r="D93" s="260" t="s">
        <v>344</v>
      </c>
      <c r="E93" s="249" t="s">
        <v>854</v>
      </c>
      <c r="F93" s="250"/>
      <c r="G93" s="250"/>
      <c r="H93" s="250"/>
      <c r="I93" s="250"/>
      <c r="J93" s="250"/>
      <c r="K93" s="250"/>
      <c r="L93" s="250"/>
      <c r="M93" s="250"/>
      <c r="N93" s="250"/>
      <c r="O93" s="250"/>
      <c r="P93" s="250"/>
    </row>
    <row r="94" spans="1:16" ht="15" customHeight="1" x14ac:dyDescent="0.2">
      <c r="A94" s="249"/>
      <c r="B94" s="39" t="s">
        <v>821</v>
      </c>
      <c r="C94" s="249"/>
      <c r="D94" s="260" t="s">
        <v>344</v>
      </c>
      <c r="E94" s="249" t="s">
        <v>855</v>
      </c>
      <c r="F94" s="250"/>
      <c r="G94" s="250"/>
      <c r="H94" s="250"/>
      <c r="I94" s="250"/>
      <c r="J94" s="250"/>
      <c r="K94" s="250"/>
      <c r="L94" s="250"/>
      <c r="M94" s="250"/>
      <c r="N94" s="250"/>
      <c r="O94" s="250"/>
      <c r="P94" s="250"/>
    </row>
    <row r="95" spans="1:16" ht="15" customHeight="1" x14ac:dyDescent="0.2">
      <c r="A95" s="249"/>
      <c r="B95" s="39" t="s">
        <v>667</v>
      </c>
      <c r="C95" s="249"/>
      <c r="D95" s="260" t="s">
        <v>344</v>
      </c>
      <c r="E95" s="249" t="s">
        <v>856</v>
      </c>
      <c r="F95" s="250"/>
      <c r="G95" s="250"/>
      <c r="H95" s="250"/>
      <c r="I95" s="250"/>
      <c r="J95" s="250"/>
      <c r="K95" s="250"/>
      <c r="L95" s="250"/>
      <c r="M95" s="250"/>
      <c r="N95" s="250"/>
      <c r="O95" s="250"/>
      <c r="P95" s="250"/>
    </row>
    <row r="96" spans="1:16" ht="15" customHeight="1" x14ac:dyDescent="0.2">
      <c r="A96" s="249"/>
      <c r="B96" s="39" t="s">
        <v>857</v>
      </c>
      <c r="C96" s="249"/>
      <c r="D96" s="260" t="s">
        <v>344</v>
      </c>
      <c r="E96" s="249" t="s">
        <v>858</v>
      </c>
      <c r="F96" s="250"/>
      <c r="G96" s="250"/>
      <c r="H96" s="250"/>
      <c r="I96" s="250"/>
      <c r="J96" s="250"/>
      <c r="K96" s="250"/>
      <c r="L96" s="250"/>
      <c r="M96" s="250"/>
      <c r="N96" s="250"/>
      <c r="O96" s="250"/>
      <c r="P96" s="250"/>
    </row>
    <row r="97" spans="1:16" ht="15" customHeight="1" x14ac:dyDescent="0.2">
      <c r="A97" s="249"/>
      <c r="B97" s="39" t="s">
        <v>668</v>
      </c>
      <c r="C97" s="249"/>
      <c r="D97" s="260" t="s">
        <v>344</v>
      </c>
      <c r="E97" s="249" t="s">
        <v>859</v>
      </c>
      <c r="F97" s="250"/>
      <c r="G97" s="250"/>
      <c r="H97" s="250"/>
      <c r="I97" s="250"/>
      <c r="J97" s="250"/>
      <c r="K97" s="250"/>
      <c r="L97" s="250"/>
      <c r="M97" s="250"/>
      <c r="N97" s="250"/>
      <c r="O97" s="250"/>
      <c r="P97" s="250"/>
    </row>
    <row r="98" spans="1:16" ht="15" customHeight="1" x14ac:dyDescent="0.2">
      <c r="A98" s="249"/>
      <c r="B98" s="39" t="s">
        <v>860</v>
      </c>
      <c r="C98" s="249"/>
      <c r="D98" s="260" t="s">
        <v>344</v>
      </c>
      <c r="E98" s="249" t="s">
        <v>861</v>
      </c>
      <c r="F98" s="250"/>
      <c r="G98" s="250"/>
      <c r="H98" s="250"/>
      <c r="I98" s="250"/>
      <c r="J98" s="250"/>
      <c r="K98" s="250"/>
      <c r="L98" s="250"/>
      <c r="M98" s="250"/>
      <c r="N98" s="250"/>
      <c r="O98" s="250"/>
      <c r="P98" s="250"/>
    </row>
    <row r="99" spans="1:16" ht="15" customHeight="1" x14ac:dyDescent="0.2">
      <c r="A99" s="249"/>
      <c r="B99" s="39" t="s">
        <v>275</v>
      </c>
      <c r="C99" s="249"/>
      <c r="D99" s="260" t="s">
        <v>344</v>
      </c>
      <c r="E99" s="249" t="s">
        <v>862</v>
      </c>
      <c r="F99" s="250"/>
      <c r="G99" s="250"/>
      <c r="H99" s="250"/>
      <c r="I99" s="250"/>
      <c r="J99" s="250"/>
      <c r="K99" s="250"/>
      <c r="L99" s="250"/>
      <c r="M99" s="250"/>
      <c r="N99" s="250"/>
      <c r="O99" s="250"/>
      <c r="P99" s="250"/>
    </row>
    <row r="100" spans="1:16" ht="15" customHeight="1" x14ac:dyDescent="0.2">
      <c r="A100" s="249"/>
      <c r="B100" s="39" t="s">
        <v>168</v>
      </c>
      <c r="C100" s="249"/>
      <c r="D100" s="260" t="s">
        <v>344</v>
      </c>
      <c r="E100" s="249" t="s">
        <v>863</v>
      </c>
      <c r="F100" s="250"/>
      <c r="G100" s="250"/>
      <c r="H100" s="250"/>
      <c r="I100" s="250"/>
      <c r="J100" s="250"/>
      <c r="K100" s="250"/>
      <c r="L100" s="250"/>
      <c r="M100" s="250"/>
      <c r="N100" s="250"/>
      <c r="O100" s="250"/>
      <c r="P100" s="250"/>
    </row>
    <row r="101" spans="1:16" ht="15" customHeight="1" x14ac:dyDescent="0.2">
      <c r="A101" s="249"/>
      <c r="B101" s="39" t="s">
        <v>669</v>
      </c>
      <c r="C101" s="249"/>
      <c r="D101" s="260" t="s">
        <v>344</v>
      </c>
      <c r="E101" s="249" t="s">
        <v>864</v>
      </c>
      <c r="F101" s="250"/>
      <c r="G101" s="250"/>
      <c r="H101" s="250"/>
      <c r="I101" s="250"/>
      <c r="J101" s="250"/>
      <c r="K101" s="250"/>
      <c r="L101" s="250"/>
      <c r="M101" s="250"/>
      <c r="N101" s="250"/>
      <c r="O101" s="250"/>
      <c r="P101" s="250"/>
    </row>
    <row r="102" spans="1:16" ht="15" customHeight="1" x14ac:dyDescent="0.2">
      <c r="A102" s="249"/>
      <c r="B102" s="39" t="s">
        <v>865</v>
      </c>
      <c r="C102" s="249"/>
      <c r="D102" s="260" t="s">
        <v>344</v>
      </c>
      <c r="E102" s="249" t="s">
        <v>866</v>
      </c>
      <c r="F102" s="250"/>
      <c r="G102" s="250"/>
      <c r="H102" s="250"/>
      <c r="I102" s="250"/>
      <c r="J102" s="250"/>
      <c r="K102" s="250"/>
      <c r="L102" s="250"/>
      <c r="M102" s="250"/>
      <c r="N102" s="250"/>
      <c r="O102" s="250"/>
      <c r="P102" s="250"/>
    </row>
    <row r="103" spans="1:16" ht="15" customHeight="1" x14ac:dyDescent="0.2">
      <c r="A103" s="249"/>
      <c r="B103" s="39" t="s">
        <v>670</v>
      </c>
      <c r="C103" s="249"/>
      <c r="D103" s="260" t="s">
        <v>344</v>
      </c>
      <c r="E103" s="249" t="s">
        <v>867</v>
      </c>
      <c r="F103" s="250"/>
      <c r="G103" s="250"/>
      <c r="H103" s="250"/>
      <c r="I103" s="250"/>
      <c r="J103" s="250"/>
      <c r="K103" s="250"/>
      <c r="L103" s="250"/>
      <c r="M103" s="250"/>
      <c r="N103" s="250"/>
      <c r="O103" s="250"/>
      <c r="P103" s="250"/>
    </row>
    <row r="104" spans="1:16" ht="15" customHeight="1" x14ac:dyDescent="0.2">
      <c r="A104" s="249"/>
      <c r="B104" s="39" t="s">
        <v>671</v>
      </c>
      <c r="C104" s="249"/>
      <c r="D104" s="260" t="s">
        <v>344</v>
      </c>
      <c r="E104" s="249" t="s">
        <v>868</v>
      </c>
      <c r="F104" s="250"/>
      <c r="G104" s="250"/>
      <c r="H104" s="250"/>
      <c r="I104" s="250"/>
      <c r="J104" s="250"/>
      <c r="K104" s="250"/>
      <c r="L104" s="250"/>
      <c r="M104" s="250"/>
      <c r="N104" s="250"/>
      <c r="O104" s="250"/>
      <c r="P104" s="250"/>
    </row>
    <row r="105" spans="1:16" ht="15" customHeight="1" x14ac:dyDescent="0.2">
      <c r="A105" s="249"/>
      <c r="B105" s="39" t="s">
        <v>212</v>
      </c>
      <c r="C105" s="249"/>
      <c r="D105" s="260" t="s">
        <v>344</v>
      </c>
      <c r="E105" s="249" t="s">
        <v>869</v>
      </c>
      <c r="F105" s="250"/>
      <c r="G105" s="250"/>
      <c r="H105" s="250"/>
      <c r="I105" s="250"/>
      <c r="J105" s="250"/>
      <c r="K105" s="250"/>
      <c r="L105" s="250"/>
      <c r="M105" s="250"/>
      <c r="N105" s="250"/>
      <c r="O105" s="250"/>
      <c r="P105" s="250"/>
    </row>
    <row r="106" spans="1:16" ht="15" customHeight="1" x14ac:dyDescent="0.2">
      <c r="A106" s="249"/>
      <c r="B106" s="39" t="s">
        <v>672</v>
      </c>
      <c r="C106" s="249"/>
      <c r="D106" s="260" t="s">
        <v>344</v>
      </c>
      <c r="E106" s="249" t="s">
        <v>870</v>
      </c>
      <c r="F106" s="250"/>
      <c r="G106" s="250"/>
      <c r="H106" s="250"/>
      <c r="I106" s="250"/>
      <c r="J106" s="250"/>
      <c r="K106" s="250"/>
      <c r="L106" s="250"/>
      <c r="M106" s="250"/>
      <c r="N106" s="250"/>
      <c r="O106" s="250"/>
      <c r="P106" s="250"/>
    </row>
    <row r="107" spans="1:16" ht="15" customHeight="1" x14ac:dyDescent="0.2">
      <c r="A107" s="249"/>
      <c r="B107" s="39" t="s">
        <v>152</v>
      </c>
      <c r="C107" s="249"/>
      <c r="D107" s="260" t="s">
        <v>344</v>
      </c>
      <c r="E107" s="249" t="s">
        <v>871</v>
      </c>
      <c r="F107" s="250"/>
      <c r="G107" s="250"/>
      <c r="H107" s="250"/>
      <c r="I107" s="250"/>
      <c r="J107" s="250"/>
      <c r="K107" s="250"/>
      <c r="L107" s="250"/>
      <c r="M107" s="250"/>
      <c r="N107" s="250"/>
      <c r="O107" s="250"/>
      <c r="P107" s="250"/>
    </row>
    <row r="108" spans="1:16" ht="15" customHeight="1" x14ac:dyDescent="0.2">
      <c r="A108" s="249"/>
      <c r="B108" s="39" t="s">
        <v>282</v>
      </c>
      <c r="C108" s="249"/>
      <c r="D108" s="260" t="s">
        <v>344</v>
      </c>
      <c r="E108" s="249" t="s">
        <v>872</v>
      </c>
      <c r="F108" s="250"/>
      <c r="G108" s="250"/>
      <c r="H108" s="250"/>
      <c r="I108" s="250"/>
      <c r="J108" s="250"/>
      <c r="K108" s="250"/>
      <c r="L108" s="250"/>
      <c r="M108" s="250"/>
      <c r="N108" s="250"/>
      <c r="O108" s="250"/>
      <c r="P108" s="250"/>
    </row>
    <row r="109" spans="1:16" ht="15" customHeight="1" x14ac:dyDescent="0.2">
      <c r="A109" s="249"/>
      <c r="B109" s="39" t="s">
        <v>283</v>
      </c>
      <c r="C109" s="249"/>
      <c r="D109" s="260" t="s">
        <v>344</v>
      </c>
      <c r="E109" s="249" t="s">
        <v>873</v>
      </c>
      <c r="F109" s="250"/>
      <c r="G109" s="250"/>
      <c r="H109" s="250"/>
      <c r="I109" s="250"/>
      <c r="J109" s="250"/>
      <c r="K109" s="250"/>
      <c r="L109" s="250"/>
      <c r="M109" s="250"/>
      <c r="N109" s="250"/>
      <c r="O109" s="250"/>
      <c r="P109" s="250"/>
    </row>
    <row r="110" spans="1:16" ht="15" customHeight="1" x14ac:dyDescent="0.2">
      <c r="A110" s="249"/>
      <c r="B110" s="39" t="s">
        <v>673</v>
      </c>
      <c r="C110" s="249"/>
      <c r="D110" s="260" t="s">
        <v>344</v>
      </c>
      <c r="E110" s="249" t="s">
        <v>874</v>
      </c>
      <c r="F110" s="250"/>
      <c r="G110" s="250"/>
      <c r="H110" s="250"/>
      <c r="I110" s="250"/>
      <c r="J110" s="250"/>
      <c r="K110" s="250"/>
      <c r="L110" s="250"/>
      <c r="M110" s="250"/>
      <c r="N110" s="250"/>
      <c r="O110" s="250"/>
      <c r="P110" s="250"/>
    </row>
    <row r="111" spans="1:16" ht="15" customHeight="1" x14ac:dyDescent="0.2">
      <c r="A111" s="249"/>
      <c r="B111" s="39" t="s">
        <v>213</v>
      </c>
      <c r="C111" s="249"/>
      <c r="D111" s="260" t="s">
        <v>344</v>
      </c>
      <c r="E111" s="249" t="s">
        <v>875</v>
      </c>
      <c r="F111" s="250"/>
      <c r="G111" s="250"/>
      <c r="H111" s="250"/>
      <c r="I111" s="250"/>
      <c r="J111" s="250"/>
      <c r="K111" s="250"/>
      <c r="L111" s="250"/>
      <c r="M111" s="250"/>
      <c r="N111" s="250"/>
      <c r="O111" s="250"/>
      <c r="P111" s="250"/>
    </row>
    <row r="112" spans="1:16" ht="15" customHeight="1" x14ac:dyDescent="0.2">
      <c r="A112" s="249"/>
      <c r="B112" s="39" t="s">
        <v>674</v>
      </c>
      <c r="C112" s="249"/>
      <c r="D112" s="260" t="s">
        <v>344</v>
      </c>
      <c r="E112" s="249" t="s">
        <v>876</v>
      </c>
      <c r="F112" s="250"/>
      <c r="G112" s="250"/>
      <c r="H112" s="250"/>
      <c r="I112" s="250"/>
      <c r="J112" s="250"/>
      <c r="K112" s="250"/>
      <c r="L112" s="250"/>
      <c r="M112" s="250"/>
      <c r="N112" s="250"/>
      <c r="O112" s="250"/>
      <c r="P112" s="250"/>
    </row>
    <row r="113" spans="1:16" ht="15" customHeight="1" x14ac:dyDescent="0.2">
      <c r="A113" s="249"/>
      <c r="B113" s="39" t="s">
        <v>675</v>
      </c>
      <c r="C113" s="249"/>
      <c r="D113" s="260" t="s">
        <v>344</v>
      </c>
      <c r="E113" s="249" t="s">
        <v>877</v>
      </c>
      <c r="F113" s="250"/>
      <c r="G113" s="250"/>
      <c r="H113" s="250"/>
      <c r="I113" s="250"/>
      <c r="J113" s="250"/>
      <c r="K113" s="250"/>
      <c r="L113" s="250"/>
      <c r="M113" s="250"/>
      <c r="N113" s="250"/>
      <c r="O113" s="250"/>
      <c r="P113" s="250"/>
    </row>
    <row r="114" spans="1:16" ht="15" customHeight="1" x14ac:dyDescent="0.2">
      <c r="A114" s="249"/>
      <c r="B114" s="39" t="s">
        <v>878</v>
      </c>
      <c r="C114" s="249"/>
      <c r="D114" s="260" t="s">
        <v>344</v>
      </c>
      <c r="E114" s="249" t="s">
        <v>879</v>
      </c>
      <c r="F114" s="250"/>
      <c r="G114" s="250"/>
      <c r="H114" s="250"/>
      <c r="I114" s="250"/>
      <c r="J114" s="250"/>
      <c r="K114" s="250"/>
      <c r="L114" s="250"/>
      <c r="M114" s="250"/>
      <c r="N114" s="250"/>
      <c r="O114" s="250"/>
      <c r="P114" s="250"/>
    </row>
    <row r="115" spans="1:16" ht="15" customHeight="1" x14ac:dyDescent="0.2">
      <c r="A115" s="249"/>
      <c r="B115" s="39" t="s">
        <v>676</v>
      </c>
      <c r="C115" s="249"/>
      <c r="D115" s="260" t="s">
        <v>344</v>
      </c>
      <c r="E115" s="249" t="s">
        <v>880</v>
      </c>
      <c r="F115" s="250"/>
      <c r="G115" s="250"/>
      <c r="H115" s="250"/>
      <c r="I115" s="250"/>
      <c r="J115" s="250"/>
      <c r="K115" s="250"/>
      <c r="L115" s="250"/>
      <c r="M115" s="250"/>
      <c r="N115" s="250"/>
      <c r="O115" s="250"/>
      <c r="P115" s="250"/>
    </row>
    <row r="116" spans="1:16" ht="15" customHeight="1" x14ac:dyDescent="0.2">
      <c r="A116" s="249"/>
      <c r="B116" s="39" t="s">
        <v>288</v>
      </c>
      <c r="C116" s="249"/>
      <c r="D116" s="260" t="s">
        <v>344</v>
      </c>
      <c r="E116" s="249" t="s">
        <v>881</v>
      </c>
      <c r="F116" s="250"/>
      <c r="G116" s="250"/>
      <c r="H116" s="250"/>
      <c r="I116" s="250"/>
      <c r="J116" s="250"/>
      <c r="K116" s="250"/>
      <c r="L116" s="250"/>
      <c r="M116" s="250"/>
      <c r="N116" s="250"/>
      <c r="O116" s="250"/>
      <c r="P116" s="250"/>
    </row>
    <row r="117" spans="1:16" ht="15" customHeight="1" x14ac:dyDescent="0.2">
      <c r="A117" s="249"/>
      <c r="B117" s="39" t="s">
        <v>882</v>
      </c>
      <c r="C117" s="249"/>
      <c r="D117" s="260" t="s">
        <v>344</v>
      </c>
      <c r="E117" s="249" t="s">
        <v>883</v>
      </c>
      <c r="F117" s="250"/>
      <c r="G117" s="250"/>
      <c r="H117" s="250"/>
      <c r="I117" s="250"/>
      <c r="J117" s="250"/>
      <c r="K117" s="250"/>
      <c r="L117" s="250"/>
      <c r="M117" s="250"/>
      <c r="N117" s="250"/>
      <c r="O117" s="250"/>
      <c r="P117" s="250"/>
    </row>
    <row r="118" spans="1:16" ht="15" customHeight="1" x14ac:dyDescent="0.2">
      <c r="A118" s="249"/>
      <c r="B118" s="39" t="s">
        <v>290</v>
      </c>
      <c r="C118" s="249"/>
      <c r="D118" s="260" t="s">
        <v>344</v>
      </c>
      <c r="E118" s="249" t="s">
        <v>884</v>
      </c>
      <c r="F118" s="250"/>
      <c r="G118" s="250"/>
      <c r="H118" s="250"/>
      <c r="I118" s="250"/>
      <c r="J118" s="250"/>
      <c r="K118" s="250"/>
      <c r="L118" s="250"/>
      <c r="M118" s="250"/>
      <c r="N118" s="250"/>
      <c r="O118" s="250"/>
      <c r="P118" s="250"/>
    </row>
    <row r="119" spans="1:16" ht="15" customHeight="1" x14ac:dyDescent="0.2">
      <c r="A119" s="249"/>
      <c r="B119" s="39" t="s">
        <v>677</v>
      </c>
      <c r="C119" s="249"/>
      <c r="D119" s="260" t="s">
        <v>344</v>
      </c>
      <c r="E119" s="249" t="s">
        <v>885</v>
      </c>
      <c r="F119" s="250"/>
      <c r="G119" s="250"/>
      <c r="H119" s="250"/>
      <c r="I119" s="250"/>
      <c r="J119" s="250"/>
      <c r="K119" s="250"/>
      <c r="L119" s="250"/>
      <c r="M119" s="250"/>
      <c r="N119" s="250"/>
      <c r="O119" s="250"/>
      <c r="P119" s="250"/>
    </row>
    <row r="120" spans="1:16" ht="15" customHeight="1" x14ac:dyDescent="0.2">
      <c r="A120" s="249"/>
      <c r="B120" s="39" t="s">
        <v>214</v>
      </c>
      <c r="C120" s="249"/>
      <c r="D120" s="260" t="s">
        <v>344</v>
      </c>
      <c r="E120" s="249" t="s">
        <v>886</v>
      </c>
      <c r="F120" s="250"/>
      <c r="G120" s="250"/>
      <c r="H120" s="250"/>
      <c r="I120" s="250"/>
      <c r="J120" s="250"/>
      <c r="K120" s="250"/>
      <c r="L120" s="250"/>
      <c r="M120" s="250"/>
      <c r="N120" s="250"/>
      <c r="O120" s="250"/>
      <c r="P120" s="250"/>
    </row>
    <row r="121" spans="1:16" ht="15" customHeight="1" x14ac:dyDescent="0.2">
      <c r="A121" s="249"/>
      <c r="B121" s="39" t="s">
        <v>358</v>
      </c>
      <c r="C121" s="249"/>
      <c r="D121" s="260" t="s">
        <v>344</v>
      </c>
      <c r="E121" s="249" t="s">
        <v>887</v>
      </c>
      <c r="F121" s="250"/>
      <c r="G121" s="250"/>
      <c r="H121" s="250"/>
      <c r="I121" s="250"/>
      <c r="J121" s="250"/>
      <c r="K121" s="250"/>
      <c r="L121" s="250"/>
      <c r="M121" s="250"/>
      <c r="N121" s="250"/>
      <c r="O121" s="250"/>
      <c r="P121" s="250"/>
    </row>
    <row r="122" spans="1:16" ht="15" customHeight="1" x14ac:dyDescent="0.2">
      <c r="A122" s="249"/>
      <c r="B122" s="39" t="s">
        <v>293</v>
      </c>
      <c r="C122" s="249"/>
      <c r="D122" s="260" t="s">
        <v>344</v>
      </c>
      <c r="E122" s="249" t="s">
        <v>888</v>
      </c>
      <c r="F122" s="250"/>
      <c r="G122" s="250"/>
      <c r="H122" s="250"/>
      <c r="I122" s="250"/>
      <c r="J122" s="250"/>
      <c r="K122" s="250"/>
      <c r="L122" s="250"/>
      <c r="M122" s="250"/>
      <c r="N122" s="250"/>
      <c r="O122" s="250"/>
      <c r="P122" s="250"/>
    </row>
    <row r="123" spans="1:16" ht="15" customHeight="1" x14ac:dyDescent="0.2">
      <c r="A123" s="249"/>
      <c r="B123" s="39" t="s">
        <v>294</v>
      </c>
      <c r="C123" s="249"/>
      <c r="D123" s="260" t="s">
        <v>344</v>
      </c>
      <c r="E123" s="249" t="s">
        <v>889</v>
      </c>
      <c r="F123" s="250"/>
      <c r="G123" s="250"/>
      <c r="H123" s="250"/>
      <c r="I123" s="250"/>
      <c r="J123" s="250"/>
      <c r="K123" s="250"/>
      <c r="L123" s="250"/>
      <c r="M123" s="250"/>
      <c r="N123" s="250"/>
      <c r="O123" s="250"/>
      <c r="P123" s="250"/>
    </row>
    <row r="124" spans="1:16" ht="15" customHeight="1" x14ac:dyDescent="0.2">
      <c r="A124" s="249"/>
      <c r="B124" s="39" t="s">
        <v>295</v>
      </c>
      <c r="C124" s="249"/>
      <c r="D124" s="260" t="s">
        <v>344</v>
      </c>
      <c r="E124" s="249" t="s">
        <v>890</v>
      </c>
      <c r="F124" s="250"/>
      <c r="G124" s="250"/>
      <c r="H124" s="250"/>
      <c r="I124" s="250"/>
      <c r="J124" s="250"/>
      <c r="K124" s="250"/>
      <c r="L124" s="250"/>
      <c r="M124" s="250"/>
      <c r="N124" s="250"/>
      <c r="O124" s="250"/>
      <c r="P124" s="250"/>
    </row>
    <row r="125" spans="1:16" ht="15" customHeight="1" x14ac:dyDescent="0.2">
      <c r="A125" s="249"/>
      <c r="B125" s="39" t="s">
        <v>296</v>
      </c>
      <c r="C125" s="249"/>
      <c r="D125" s="260" t="s">
        <v>344</v>
      </c>
      <c r="E125" s="249" t="s">
        <v>891</v>
      </c>
      <c r="F125" s="250"/>
      <c r="G125" s="250"/>
      <c r="H125" s="250"/>
      <c r="I125" s="250"/>
      <c r="J125" s="250"/>
      <c r="K125" s="250"/>
      <c r="L125" s="250"/>
      <c r="M125" s="250"/>
      <c r="N125" s="250"/>
      <c r="O125" s="250"/>
      <c r="P125" s="250"/>
    </row>
    <row r="126" spans="1:16" ht="15" customHeight="1" x14ac:dyDescent="0.2">
      <c r="A126" s="249"/>
      <c r="B126" s="39" t="s">
        <v>892</v>
      </c>
      <c r="C126" s="249"/>
      <c r="D126" s="260" t="s">
        <v>344</v>
      </c>
      <c r="E126" s="249" t="s">
        <v>893</v>
      </c>
      <c r="F126" s="250"/>
      <c r="G126" s="250"/>
      <c r="H126" s="250"/>
      <c r="I126" s="250"/>
      <c r="J126" s="250"/>
      <c r="K126" s="250"/>
      <c r="L126" s="250"/>
      <c r="M126" s="250"/>
      <c r="N126" s="250"/>
      <c r="O126" s="250"/>
      <c r="P126" s="250"/>
    </row>
    <row r="127" spans="1:16" ht="15" customHeight="1" x14ac:dyDescent="0.2">
      <c r="A127" s="249"/>
      <c r="B127" s="39" t="s">
        <v>894</v>
      </c>
      <c r="C127" s="249"/>
      <c r="D127" s="260" t="s">
        <v>344</v>
      </c>
      <c r="E127" s="249" t="s">
        <v>895</v>
      </c>
      <c r="F127" s="250"/>
      <c r="G127" s="250"/>
      <c r="H127" s="250"/>
      <c r="I127" s="250"/>
      <c r="J127" s="250"/>
      <c r="K127" s="250"/>
      <c r="L127" s="250"/>
      <c r="M127" s="250"/>
      <c r="N127" s="250"/>
      <c r="O127" s="250"/>
      <c r="P127" s="250"/>
    </row>
    <row r="128" spans="1:16" ht="15" customHeight="1" x14ac:dyDescent="0.2">
      <c r="A128" s="249"/>
      <c r="B128" s="39" t="s">
        <v>297</v>
      </c>
      <c r="C128" s="249"/>
      <c r="D128" s="260" t="s">
        <v>344</v>
      </c>
      <c r="E128" s="249" t="s">
        <v>896</v>
      </c>
      <c r="F128" s="250"/>
      <c r="G128" s="250"/>
      <c r="H128" s="250"/>
      <c r="I128" s="250"/>
      <c r="J128" s="250"/>
      <c r="K128" s="250"/>
      <c r="L128" s="250"/>
      <c r="M128" s="250"/>
      <c r="N128" s="250"/>
      <c r="O128" s="250"/>
      <c r="P128" s="250"/>
    </row>
    <row r="129" spans="1:16" ht="15" customHeight="1" x14ac:dyDescent="0.2">
      <c r="A129" s="249"/>
      <c r="B129" s="39" t="s">
        <v>897</v>
      </c>
      <c r="C129" s="249"/>
      <c r="D129" s="260" t="s">
        <v>344</v>
      </c>
      <c r="E129" s="249" t="s">
        <v>898</v>
      </c>
      <c r="F129" s="250"/>
      <c r="G129" s="250"/>
      <c r="H129" s="250"/>
      <c r="I129" s="250"/>
      <c r="J129" s="250"/>
      <c r="K129" s="250"/>
      <c r="L129" s="250"/>
      <c r="M129" s="250"/>
      <c r="N129" s="250"/>
      <c r="O129" s="250"/>
      <c r="P129" s="250"/>
    </row>
    <row r="130" spans="1:16" ht="15" customHeight="1" x14ac:dyDescent="0.2">
      <c r="A130" s="249"/>
      <c r="B130" s="39" t="s">
        <v>899</v>
      </c>
      <c r="C130" s="249"/>
      <c r="D130" s="260" t="s">
        <v>344</v>
      </c>
      <c r="E130" s="249" t="s">
        <v>900</v>
      </c>
      <c r="F130" s="250"/>
      <c r="G130" s="250"/>
      <c r="H130" s="250"/>
      <c r="I130" s="250"/>
      <c r="J130" s="250"/>
      <c r="K130" s="250"/>
      <c r="L130" s="250"/>
      <c r="M130" s="250"/>
      <c r="N130" s="250"/>
      <c r="O130" s="250"/>
      <c r="P130" s="250"/>
    </row>
    <row r="131" spans="1:16" ht="15" customHeight="1" x14ac:dyDescent="0.2">
      <c r="A131" s="249"/>
      <c r="B131" s="39" t="s">
        <v>901</v>
      </c>
      <c r="C131" s="249"/>
      <c r="D131" s="260" t="s">
        <v>344</v>
      </c>
      <c r="E131" s="249" t="s">
        <v>902</v>
      </c>
      <c r="F131" s="250"/>
      <c r="G131" s="250"/>
      <c r="H131" s="250"/>
      <c r="I131" s="250"/>
      <c r="J131" s="250"/>
      <c r="K131" s="250"/>
      <c r="L131" s="250"/>
      <c r="M131" s="250"/>
      <c r="N131" s="250"/>
      <c r="O131" s="250"/>
      <c r="P131" s="250"/>
    </row>
    <row r="132" spans="1:16" ht="15" customHeight="1" x14ac:dyDescent="0.2">
      <c r="A132" s="249"/>
      <c r="B132" s="39" t="s">
        <v>903</v>
      </c>
      <c r="C132" s="249"/>
      <c r="D132" s="260" t="s">
        <v>344</v>
      </c>
      <c r="E132" s="249" t="s">
        <v>904</v>
      </c>
      <c r="F132" s="250"/>
      <c r="G132" s="250"/>
      <c r="H132" s="250"/>
      <c r="I132" s="250"/>
      <c r="J132" s="250"/>
      <c r="K132" s="250"/>
      <c r="L132" s="250"/>
      <c r="M132" s="250"/>
      <c r="N132" s="250"/>
      <c r="O132" s="250"/>
      <c r="P132" s="250"/>
    </row>
    <row r="133" spans="1:16" ht="15" customHeight="1" x14ac:dyDescent="0.2">
      <c r="A133" s="249"/>
      <c r="B133" s="39" t="s">
        <v>905</v>
      </c>
      <c r="C133" s="249"/>
      <c r="D133" s="260" t="s">
        <v>344</v>
      </c>
      <c r="E133" s="249" t="s">
        <v>906</v>
      </c>
      <c r="F133" s="250"/>
      <c r="G133" s="250"/>
      <c r="H133" s="250"/>
      <c r="I133" s="250"/>
      <c r="J133" s="250"/>
      <c r="K133" s="250"/>
      <c r="L133" s="250"/>
      <c r="M133" s="250"/>
      <c r="N133" s="250"/>
      <c r="O133" s="250"/>
      <c r="P133" s="250"/>
    </row>
    <row r="134" spans="1:16" ht="15" customHeight="1" x14ac:dyDescent="0.2">
      <c r="A134" s="249"/>
      <c r="B134" s="39" t="s">
        <v>678</v>
      </c>
      <c r="C134" s="249"/>
      <c r="D134" s="260" t="s">
        <v>344</v>
      </c>
      <c r="E134" s="249" t="s">
        <v>907</v>
      </c>
      <c r="F134" s="250"/>
      <c r="G134" s="250"/>
      <c r="H134" s="250"/>
      <c r="I134" s="250"/>
      <c r="J134" s="250"/>
      <c r="K134" s="250"/>
      <c r="L134" s="250"/>
      <c r="M134" s="250"/>
      <c r="N134" s="250"/>
      <c r="O134" s="250"/>
      <c r="P134" s="250"/>
    </row>
    <row r="135" spans="1:16" ht="15" customHeight="1" x14ac:dyDescent="0.2">
      <c r="A135" s="249"/>
      <c r="B135" s="39" t="s">
        <v>908</v>
      </c>
      <c r="C135" s="249"/>
      <c r="D135" s="260" t="s">
        <v>344</v>
      </c>
      <c r="E135" s="249" t="s">
        <v>909</v>
      </c>
      <c r="F135" s="250"/>
      <c r="G135" s="250"/>
      <c r="H135" s="250"/>
      <c r="I135" s="250"/>
      <c r="J135" s="250"/>
      <c r="K135" s="250"/>
      <c r="L135" s="250"/>
      <c r="M135" s="250"/>
      <c r="N135" s="250"/>
      <c r="O135" s="250"/>
      <c r="P135" s="250"/>
    </row>
    <row r="136" spans="1:16" ht="15" customHeight="1" x14ac:dyDescent="0.2">
      <c r="A136" s="249"/>
      <c r="B136" s="39" t="s">
        <v>910</v>
      </c>
      <c r="C136" s="249"/>
      <c r="D136" s="260" t="s">
        <v>344</v>
      </c>
      <c r="E136" s="249" t="s">
        <v>911</v>
      </c>
      <c r="F136" s="250"/>
      <c r="G136" s="250"/>
      <c r="H136" s="250"/>
      <c r="I136" s="250"/>
      <c r="J136" s="250"/>
      <c r="K136" s="250"/>
      <c r="L136" s="250"/>
      <c r="M136" s="250"/>
      <c r="N136" s="250"/>
      <c r="O136" s="250"/>
      <c r="P136" s="250"/>
    </row>
    <row r="137" spans="1:16" ht="15" customHeight="1" x14ac:dyDescent="0.2">
      <c r="A137" s="249"/>
      <c r="B137" s="39" t="s">
        <v>912</v>
      </c>
      <c r="C137" s="249"/>
      <c r="D137" s="260" t="s">
        <v>344</v>
      </c>
      <c r="E137" s="249" t="s">
        <v>913</v>
      </c>
      <c r="F137" s="250"/>
      <c r="G137" s="250"/>
      <c r="H137" s="250"/>
      <c r="I137" s="250"/>
      <c r="J137" s="250"/>
      <c r="K137" s="250"/>
      <c r="L137" s="250"/>
      <c r="M137" s="250"/>
      <c r="N137" s="250"/>
      <c r="O137" s="250"/>
      <c r="P137" s="250"/>
    </row>
    <row r="138" spans="1:16" ht="15" customHeight="1" x14ac:dyDescent="0.2">
      <c r="A138" s="249"/>
      <c r="B138" s="39" t="s">
        <v>587</v>
      </c>
      <c r="C138" s="249"/>
      <c r="D138" s="260" t="s">
        <v>344</v>
      </c>
      <c r="E138" s="249" t="s">
        <v>914</v>
      </c>
      <c r="F138" s="250"/>
      <c r="G138" s="250"/>
      <c r="H138" s="250"/>
      <c r="I138" s="250"/>
      <c r="J138" s="250"/>
      <c r="K138" s="250"/>
      <c r="L138" s="250"/>
      <c r="M138" s="250"/>
      <c r="N138" s="250"/>
      <c r="O138" s="250"/>
      <c r="P138" s="250"/>
    </row>
    <row r="139" spans="1:16" ht="15" customHeight="1" x14ac:dyDescent="0.2">
      <c r="A139" s="249"/>
      <c r="B139" s="39" t="s">
        <v>915</v>
      </c>
      <c r="C139" s="249"/>
      <c r="D139" s="260" t="s">
        <v>344</v>
      </c>
      <c r="E139" s="249" t="s">
        <v>916</v>
      </c>
      <c r="F139" s="250"/>
      <c r="G139" s="250"/>
      <c r="H139" s="250"/>
      <c r="I139" s="250"/>
      <c r="J139" s="250"/>
      <c r="K139" s="250"/>
      <c r="L139" s="250"/>
      <c r="M139" s="250"/>
      <c r="N139" s="250"/>
      <c r="O139" s="250"/>
      <c r="P139" s="250"/>
    </row>
    <row r="140" spans="1:16" x14ac:dyDescent="0.2">
      <c r="B140" s="39" t="s">
        <v>585</v>
      </c>
      <c r="D140" s="260" t="s">
        <v>344</v>
      </c>
      <c r="E140" s="249" t="s">
        <v>917</v>
      </c>
      <c r="F140" s="250"/>
      <c r="G140" s="250"/>
    </row>
    <row r="141" spans="1:16" x14ac:dyDescent="0.2">
      <c r="B141" s="39" t="s">
        <v>679</v>
      </c>
      <c r="D141" s="260" t="s">
        <v>344</v>
      </c>
      <c r="E141" s="249" t="s">
        <v>918</v>
      </c>
      <c r="F141" s="250"/>
      <c r="G141" s="250"/>
    </row>
    <row r="142" spans="1:16" x14ac:dyDescent="0.2">
      <c r="B142" s="39" t="s">
        <v>420</v>
      </c>
      <c r="D142" s="260" t="s">
        <v>344</v>
      </c>
      <c r="E142" s="249" t="s">
        <v>919</v>
      </c>
      <c r="F142" s="250"/>
      <c r="G142" s="250"/>
    </row>
    <row r="143" spans="1:16" x14ac:dyDescent="0.2">
      <c r="B143" s="39" t="s">
        <v>313</v>
      </c>
      <c r="D143" s="260" t="s">
        <v>344</v>
      </c>
      <c r="E143" s="249" t="s">
        <v>920</v>
      </c>
      <c r="F143" s="250"/>
      <c r="G143" s="250"/>
    </row>
    <row r="144" spans="1:16" x14ac:dyDescent="0.2">
      <c r="B144" s="39" t="s">
        <v>921</v>
      </c>
      <c r="D144" s="260" t="s">
        <v>344</v>
      </c>
      <c r="E144" s="249" t="s">
        <v>922</v>
      </c>
      <c r="F144" s="250"/>
      <c r="G144" s="250"/>
    </row>
    <row r="145" spans="2:7" x14ac:dyDescent="0.2">
      <c r="B145" t="s">
        <v>230</v>
      </c>
      <c r="D145" s="260" t="s">
        <v>344</v>
      </c>
      <c r="E145" s="249" t="s">
        <v>923</v>
      </c>
      <c r="F145" s="250"/>
      <c r="G145" s="250"/>
    </row>
    <row r="146" spans="2:7" x14ac:dyDescent="0.2">
      <c r="B146" s="39" t="s">
        <v>680</v>
      </c>
      <c r="D146" s="260" t="s">
        <v>344</v>
      </c>
      <c r="E146" s="249" t="s">
        <v>924</v>
      </c>
      <c r="F146" s="250"/>
      <c r="G146" s="250"/>
    </row>
    <row r="147" spans="2:7" x14ac:dyDescent="0.2">
      <c r="B147" s="39" t="s">
        <v>925</v>
      </c>
      <c r="D147" s="260" t="s">
        <v>344</v>
      </c>
      <c r="E147" s="249" t="s">
        <v>926</v>
      </c>
      <c r="F147" s="250"/>
      <c r="G147" s="250"/>
    </row>
  </sheetData>
  <sortState xmlns:xlrd2="http://schemas.microsoft.com/office/spreadsheetml/2017/richdata2" ref="B71:B86">
    <sortCondition ref="B71:B86"/>
  </sortState>
  <mergeCells count="13">
    <mergeCell ref="C12:E12"/>
    <mergeCell ref="C10:E10"/>
    <mergeCell ref="C11:E11"/>
    <mergeCell ref="C6:E6"/>
    <mergeCell ref="C7:E7"/>
    <mergeCell ref="C8:E8"/>
    <mergeCell ref="A9:B9"/>
    <mergeCell ref="C9:E9"/>
    <mergeCell ref="A1:E1"/>
    <mergeCell ref="C2:E2"/>
    <mergeCell ref="C3:E3"/>
    <mergeCell ref="C4:E4"/>
    <mergeCell ref="C5:E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C7"/>
  <sheetViews>
    <sheetView workbookViewId="0">
      <selection sqref="A1:C1"/>
    </sheetView>
  </sheetViews>
  <sheetFormatPr defaultRowHeight="13.5" x14ac:dyDescent="0.25"/>
  <cols>
    <col min="1" max="1" width="11.7109375" style="68" customWidth="1"/>
    <col min="2" max="2" width="15.7109375" style="68" bestFit="1" customWidth="1"/>
    <col min="3" max="3" width="54" style="68" customWidth="1"/>
    <col min="4" max="16384" width="9.140625" style="68"/>
  </cols>
  <sheetData>
    <row r="1" spans="1:3" s="98" customFormat="1" x14ac:dyDescent="0.2">
      <c r="A1" s="290" t="s">
        <v>405</v>
      </c>
      <c r="B1" s="290" t="s">
        <v>406</v>
      </c>
      <c r="C1" s="290" t="s">
        <v>407</v>
      </c>
    </row>
    <row r="2" spans="1:3" s="98" customFormat="1" ht="27" x14ac:dyDescent="0.2">
      <c r="A2" s="99">
        <v>42032</v>
      </c>
      <c r="B2" s="100" t="s">
        <v>408</v>
      </c>
      <c r="C2" s="100" t="s">
        <v>454</v>
      </c>
    </row>
    <row r="3" spans="1:3" s="98" customFormat="1" ht="27" x14ac:dyDescent="0.2">
      <c r="A3" s="99">
        <v>42076</v>
      </c>
      <c r="B3" s="100" t="s">
        <v>408</v>
      </c>
      <c r="C3" s="100" t="s">
        <v>453</v>
      </c>
    </row>
    <row r="4" spans="1:3" s="98" customFormat="1" ht="27" x14ac:dyDescent="0.2">
      <c r="A4" s="99">
        <v>42381</v>
      </c>
      <c r="B4" s="100" t="s">
        <v>408</v>
      </c>
      <c r="C4" s="100" t="s">
        <v>455</v>
      </c>
    </row>
    <row r="5" spans="1:3" s="98" customFormat="1" ht="27" x14ac:dyDescent="0.2">
      <c r="A5" s="99">
        <v>42407</v>
      </c>
      <c r="B5" s="100" t="s">
        <v>408</v>
      </c>
      <c r="C5" s="100" t="s">
        <v>733</v>
      </c>
    </row>
    <row r="6" spans="1:3" s="98" customFormat="1" ht="27" x14ac:dyDescent="0.2">
      <c r="A6" s="99">
        <v>42681</v>
      </c>
      <c r="B6" s="100" t="s">
        <v>408</v>
      </c>
      <c r="C6" s="100" t="s">
        <v>732</v>
      </c>
    </row>
    <row r="7" spans="1:3" ht="27" customHeight="1" x14ac:dyDescent="0.25">
      <c r="A7" s="99">
        <v>43280</v>
      </c>
      <c r="B7" s="100" t="s">
        <v>408</v>
      </c>
      <c r="C7" s="100" t="s">
        <v>750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176"/>
  <sheetViews>
    <sheetView zoomScaleNormal="100" workbookViewId="0">
      <selection activeCell="D34" sqref="D34"/>
    </sheetView>
  </sheetViews>
  <sheetFormatPr defaultRowHeight="12.75" x14ac:dyDescent="0.2"/>
  <cols>
    <col min="1" max="1" width="46.28515625" style="178" bestFit="1" customWidth="1"/>
    <col min="2" max="2" width="12.7109375" style="178" customWidth="1"/>
    <col min="3" max="3" width="7.28515625" style="178" customWidth="1"/>
    <col min="4" max="4" width="10.140625" style="178" customWidth="1"/>
    <col min="5" max="5" width="5.5703125" style="178" customWidth="1"/>
    <col min="6" max="6" width="6.85546875" style="106" customWidth="1"/>
    <col min="7" max="11" width="7.28515625" style="106" bestFit="1" customWidth="1"/>
    <col min="12" max="256" width="9.140625" style="106"/>
    <col min="257" max="258" width="12.7109375" style="106" customWidth="1"/>
    <col min="259" max="259" width="7.28515625" style="106" customWidth="1"/>
    <col min="260" max="260" width="10.140625" style="106" customWidth="1"/>
    <col min="261" max="261" width="5.5703125" style="106" customWidth="1"/>
    <col min="262" max="262" width="6.85546875" style="106" customWidth="1"/>
    <col min="263" max="267" width="7.28515625" style="106" bestFit="1" customWidth="1"/>
    <col min="268" max="512" width="9.140625" style="106"/>
    <col min="513" max="514" width="12.7109375" style="106" customWidth="1"/>
    <col min="515" max="515" width="7.28515625" style="106" customWidth="1"/>
    <col min="516" max="516" width="10.140625" style="106" customWidth="1"/>
    <col min="517" max="517" width="5.5703125" style="106" customWidth="1"/>
    <col min="518" max="518" width="6.85546875" style="106" customWidth="1"/>
    <col min="519" max="523" width="7.28515625" style="106" bestFit="1" customWidth="1"/>
    <col min="524" max="768" width="9.140625" style="106"/>
    <col min="769" max="770" width="12.7109375" style="106" customWidth="1"/>
    <col min="771" max="771" width="7.28515625" style="106" customWidth="1"/>
    <col min="772" max="772" width="10.140625" style="106" customWidth="1"/>
    <col min="773" max="773" width="5.5703125" style="106" customWidth="1"/>
    <col min="774" max="774" width="6.85546875" style="106" customWidth="1"/>
    <col min="775" max="779" width="7.28515625" style="106" bestFit="1" customWidth="1"/>
    <col min="780" max="1024" width="9.140625" style="106"/>
    <col min="1025" max="1026" width="12.7109375" style="106" customWidth="1"/>
    <col min="1027" max="1027" width="7.28515625" style="106" customWidth="1"/>
    <col min="1028" max="1028" width="10.140625" style="106" customWidth="1"/>
    <col min="1029" max="1029" width="5.5703125" style="106" customWidth="1"/>
    <col min="1030" max="1030" width="6.85546875" style="106" customWidth="1"/>
    <col min="1031" max="1035" width="7.28515625" style="106" bestFit="1" customWidth="1"/>
    <col min="1036" max="1280" width="9.140625" style="106"/>
    <col min="1281" max="1282" width="12.7109375" style="106" customWidth="1"/>
    <col min="1283" max="1283" width="7.28515625" style="106" customWidth="1"/>
    <col min="1284" max="1284" width="10.140625" style="106" customWidth="1"/>
    <col min="1285" max="1285" width="5.5703125" style="106" customWidth="1"/>
    <col min="1286" max="1286" width="6.85546875" style="106" customWidth="1"/>
    <col min="1287" max="1291" width="7.28515625" style="106" bestFit="1" customWidth="1"/>
    <col min="1292" max="1536" width="9.140625" style="106"/>
    <col min="1537" max="1538" width="12.7109375" style="106" customWidth="1"/>
    <col min="1539" max="1539" width="7.28515625" style="106" customWidth="1"/>
    <col min="1540" max="1540" width="10.140625" style="106" customWidth="1"/>
    <col min="1541" max="1541" width="5.5703125" style="106" customWidth="1"/>
    <col min="1542" max="1542" width="6.85546875" style="106" customWidth="1"/>
    <col min="1543" max="1547" width="7.28515625" style="106" bestFit="1" customWidth="1"/>
    <col min="1548" max="1792" width="9.140625" style="106"/>
    <col min="1793" max="1794" width="12.7109375" style="106" customWidth="1"/>
    <col min="1795" max="1795" width="7.28515625" style="106" customWidth="1"/>
    <col min="1796" max="1796" width="10.140625" style="106" customWidth="1"/>
    <col min="1797" max="1797" width="5.5703125" style="106" customWidth="1"/>
    <col min="1798" max="1798" width="6.85546875" style="106" customWidth="1"/>
    <col min="1799" max="1803" width="7.28515625" style="106" bestFit="1" customWidth="1"/>
    <col min="1804" max="2048" width="9.140625" style="106"/>
    <col min="2049" max="2050" width="12.7109375" style="106" customWidth="1"/>
    <col min="2051" max="2051" width="7.28515625" style="106" customWidth="1"/>
    <col min="2052" max="2052" width="10.140625" style="106" customWidth="1"/>
    <col min="2053" max="2053" width="5.5703125" style="106" customWidth="1"/>
    <col min="2054" max="2054" width="6.85546875" style="106" customWidth="1"/>
    <col min="2055" max="2059" width="7.28515625" style="106" bestFit="1" customWidth="1"/>
    <col min="2060" max="2304" width="9.140625" style="106"/>
    <col min="2305" max="2306" width="12.7109375" style="106" customWidth="1"/>
    <col min="2307" max="2307" width="7.28515625" style="106" customWidth="1"/>
    <col min="2308" max="2308" width="10.140625" style="106" customWidth="1"/>
    <col min="2309" max="2309" width="5.5703125" style="106" customWidth="1"/>
    <col min="2310" max="2310" width="6.85546875" style="106" customWidth="1"/>
    <col min="2311" max="2315" width="7.28515625" style="106" bestFit="1" customWidth="1"/>
    <col min="2316" max="2560" width="9.140625" style="106"/>
    <col min="2561" max="2562" width="12.7109375" style="106" customWidth="1"/>
    <col min="2563" max="2563" width="7.28515625" style="106" customWidth="1"/>
    <col min="2564" max="2564" width="10.140625" style="106" customWidth="1"/>
    <col min="2565" max="2565" width="5.5703125" style="106" customWidth="1"/>
    <col min="2566" max="2566" width="6.85546875" style="106" customWidth="1"/>
    <col min="2567" max="2571" width="7.28515625" style="106" bestFit="1" customWidth="1"/>
    <col min="2572" max="2816" width="9.140625" style="106"/>
    <col min="2817" max="2818" width="12.7109375" style="106" customWidth="1"/>
    <col min="2819" max="2819" width="7.28515625" style="106" customWidth="1"/>
    <col min="2820" max="2820" width="10.140625" style="106" customWidth="1"/>
    <col min="2821" max="2821" width="5.5703125" style="106" customWidth="1"/>
    <col min="2822" max="2822" width="6.85546875" style="106" customWidth="1"/>
    <col min="2823" max="2827" width="7.28515625" style="106" bestFit="1" customWidth="1"/>
    <col min="2828" max="3072" width="9.140625" style="106"/>
    <col min="3073" max="3074" width="12.7109375" style="106" customWidth="1"/>
    <col min="3075" max="3075" width="7.28515625" style="106" customWidth="1"/>
    <col min="3076" max="3076" width="10.140625" style="106" customWidth="1"/>
    <col min="3077" max="3077" width="5.5703125" style="106" customWidth="1"/>
    <col min="3078" max="3078" width="6.85546875" style="106" customWidth="1"/>
    <col min="3079" max="3083" width="7.28515625" style="106" bestFit="1" customWidth="1"/>
    <col min="3084" max="3328" width="9.140625" style="106"/>
    <col min="3329" max="3330" width="12.7109375" style="106" customWidth="1"/>
    <col min="3331" max="3331" width="7.28515625" style="106" customWidth="1"/>
    <col min="3332" max="3332" width="10.140625" style="106" customWidth="1"/>
    <col min="3333" max="3333" width="5.5703125" style="106" customWidth="1"/>
    <col min="3334" max="3334" width="6.85546875" style="106" customWidth="1"/>
    <col min="3335" max="3339" width="7.28515625" style="106" bestFit="1" customWidth="1"/>
    <col min="3340" max="3584" width="9.140625" style="106"/>
    <col min="3585" max="3586" width="12.7109375" style="106" customWidth="1"/>
    <col min="3587" max="3587" width="7.28515625" style="106" customWidth="1"/>
    <col min="3588" max="3588" width="10.140625" style="106" customWidth="1"/>
    <col min="3589" max="3589" width="5.5703125" style="106" customWidth="1"/>
    <col min="3590" max="3590" width="6.85546875" style="106" customWidth="1"/>
    <col min="3591" max="3595" width="7.28515625" style="106" bestFit="1" customWidth="1"/>
    <col min="3596" max="3840" width="9.140625" style="106"/>
    <col min="3841" max="3842" width="12.7109375" style="106" customWidth="1"/>
    <col min="3843" max="3843" width="7.28515625" style="106" customWidth="1"/>
    <col min="3844" max="3844" width="10.140625" style="106" customWidth="1"/>
    <col min="3845" max="3845" width="5.5703125" style="106" customWidth="1"/>
    <col min="3846" max="3846" width="6.85546875" style="106" customWidth="1"/>
    <col min="3847" max="3851" width="7.28515625" style="106" bestFit="1" customWidth="1"/>
    <col min="3852" max="4096" width="9.140625" style="106"/>
    <col min="4097" max="4098" width="12.7109375" style="106" customWidth="1"/>
    <col min="4099" max="4099" width="7.28515625" style="106" customWidth="1"/>
    <col min="4100" max="4100" width="10.140625" style="106" customWidth="1"/>
    <col min="4101" max="4101" width="5.5703125" style="106" customWidth="1"/>
    <col min="4102" max="4102" width="6.85546875" style="106" customWidth="1"/>
    <col min="4103" max="4107" width="7.28515625" style="106" bestFit="1" customWidth="1"/>
    <col min="4108" max="4352" width="9.140625" style="106"/>
    <col min="4353" max="4354" width="12.7109375" style="106" customWidth="1"/>
    <col min="4355" max="4355" width="7.28515625" style="106" customWidth="1"/>
    <col min="4356" max="4356" width="10.140625" style="106" customWidth="1"/>
    <col min="4357" max="4357" width="5.5703125" style="106" customWidth="1"/>
    <col min="4358" max="4358" width="6.85546875" style="106" customWidth="1"/>
    <col min="4359" max="4363" width="7.28515625" style="106" bestFit="1" customWidth="1"/>
    <col min="4364" max="4608" width="9.140625" style="106"/>
    <col min="4609" max="4610" width="12.7109375" style="106" customWidth="1"/>
    <col min="4611" max="4611" width="7.28515625" style="106" customWidth="1"/>
    <col min="4612" max="4612" width="10.140625" style="106" customWidth="1"/>
    <col min="4613" max="4613" width="5.5703125" style="106" customWidth="1"/>
    <col min="4614" max="4614" width="6.85546875" style="106" customWidth="1"/>
    <col min="4615" max="4619" width="7.28515625" style="106" bestFit="1" customWidth="1"/>
    <col min="4620" max="4864" width="9.140625" style="106"/>
    <col min="4865" max="4866" width="12.7109375" style="106" customWidth="1"/>
    <col min="4867" max="4867" width="7.28515625" style="106" customWidth="1"/>
    <col min="4868" max="4868" width="10.140625" style="106" customWidth="1"/>
    <col min="4869" max="4869" width="5.5703125" style="106" customWidth="1"/>
    <col min="4870" max="4870" width="6.85546875" style="106" customWidth="1"/>
    <col min="4871" max="4875" width="7.28515625" style="106" bestFit="1" customWidth="1"/>
    <col min="4876" max="5120" width="9.140625" style="106"/>
    <col min="5121" max="5122" width="12.7109375" style="106" customWidth="1"/>
    <col min="5123" max="5123" width="7.28515625" style="106" customWidth="1"/>
    <col min="5124" max="5124" width="10.140625" style="106" customWidth="1"/>
    <col min="5125" max="5125" width="5.5703125" style="106" customWidth="1"/>
    <col min="5126" max="5126" width="6.85546875" style="106" customWidth="1"/>
    <col min="5127" max="5131" width="7.28515625" style="106" bestFit="1" customWidth="1"/>
    <col min="5132" max="5376" width="9.140625" style="106"/>
    <col min="5377" max="5378" width="12.7109375" style="106" customWidth="1"/>
    <col min="5379" max="5379" width="7.28515625" style="106" customWidth="1"/>
    <col min="5380" max="5380" width="10.140625" style="106" customWidth="1"/>
    <col min="5381" max="5381" width="5.5703125" style="106" customWidth="1"/>
    <col min="5382" max="5382" width="6.85546875" style="106" customWidth="1"/>
    <col min="5383" max="5387" width="7.28515625" style="106" bestFit="1" customWidth="1"/>
    <col min="5388" max="5632" width="9.140625" style="106"/>
    <col min="5633" max="5634" width="12.7109375" style="106" customWidth="1"/>
    <col min="5635" max="5635" width="7.28515625" style="106" customWidth="1"/>
    <col min="5636" max="5636" width="10.140625" style="106" customWidth="1"/>
    <col min="5637" max="5637" width="5.5703125" style="106" customWidth="1"/>
    <col min="5638" max="5638" width="6.85546875" style="106" customWidth="1"/>
    <col min="5639" max="5643" width="7.28515625" style="106" bestFit="1" customWidth="1"/>
    <col min="5644" max="5888" width="9.140625" style="106"/>
    <col min="5889" max="5890" width="12.7109375" style="106" customWidth="1"/>
    <col min="5891" max="5891" width="7.28515625" style="106" customWidth="1"/>
    <col min="5892" max="5892" width="10.140625" style="106" customWidth="1"/>
    <col min="5893" max="5893" width="5.5703125" style="106" customWidth="1"/>
    <col min="5894" max="5894" width="6.85546875" style="106" customWidth="1"/>
    <col min="5895" max="5899" width="7.28515625" style="106" bestFit="1" customWidth="1"/>
    <col min="5900" max="6144" width="9.140625" style="106"/>
    <col min="6145" max="6146" width="12.7109375" style="106" customWidth="1"/>
    <col min="6147" max="6147" width="7.28515625" style="106" customWidth="1"/>
    <col min="6148" max="6148" width="10.140625" style="106" customWidth="1"/>
    <col min="6149" max="6149" width="5.5703125" style="106" customWidth="1"/>
    <col min="6150" max="6150" width="6.85546875" style="106" customWidth="1"/>
    <col min="6151" max="6155" width="7.28515625" style="106" bestFit="1" customWidth="1"/>
    <col min="6156" max="6400" width="9.140625" style="106"/>
    <col min="6401" max="6402" width="12.7109375" style="106" customWidth="1"/>
    <col min="6403" max="6403" width="7.28515625" style="106" customWidth="1"/>
    <col min="6404" max="6404" width="10.140625" style="106" customWidth="1"/>
    <col min="6405" max="6405" width="5.5703125" style="106" customWidth="1"/>
    <col min="6406" max="6406" width="6.85546875" style="106" customWidth="1"/>
    <col min="6407" max="6411" width="7.28515625" style="106" bestFit="1" customWidth="1"/>
    <col min="6412" max="6656" width="9.140625" style="106"/>
    <col min="6657" max="6658" width="12.7109375" style="106" customWidth="1"/>
    <col min="6659" max="6659" width="7.28515625" style="106" customWidth="1"/>
    <col min="6660" max="6660" width="10.140625" style="106" customWidth="1"/>
    <col min="6661" max="6661" width="5.5703125" style="106" customWidth="1"/>
    <col min="6662" max="6662" width="6.85546875" style="106" customWidth="1"/>
    <col min="6663" max="6667" width="7.28515625" style="106" bestFit="1" customWidth="1"/>
    <col min="6668" max="6912" width="9.140625" style="106"/>
    <col min="6913" max="6914" width="12.7109375" style="106" customWidth="1"/>
    <col min="6915" max="6915" width="7.28515625" style="106" customWidth="1"/>
    <col min="6916" max="6916" width="10.140625" style="106" customWidth="1"/>
    <col min="6917" max="6917" width="5.5703125" style="106" customWidth="1"/>
    <col min="6918" max="6918" width="6.85546875" style="106" customWidth="1"/>
    <col min="6919" max="6923" width="7.28515625" style="106" bestFit="1" customWidth="1"/>
    <col min="6924" max="7168" width="9.140625" style="106"/>
    <col min="7169" max="7170" width="12.7109375" style="106" customWidth="1"/>
    <col min="7171" max="7171" width="7.28515625" style="106" customWidth="1"/>
    <col min="7172" max="7172" width="10.140625" style="106" customWidth="1"/>
    <col min="7173" max="7173" width="5.5703125" style="106" customWidth="1"/>
    <col min="7174" max="7174" width="6.85546875" style="106" customWidth="1"/>
    <col min="7175" max="7179" width="7.28515625" style="106" bestFit="1" customWidth="1"/>
    <col min="7180" max="7424" width="9.140625" style="106"/>
    <col min="7425" max="7426" width="12.7109375" style="106" customWidth="1"/>
    <col min="7427" max="7427" width="7.28515625" style="106" customWidth="1"/>
    <col min="7428" max="7428" width="10.140625" style="106" customWidth="1"/>
    <col min="7429" max="7429" width="5.5703125" style="106" customWidth="1"/>
    <col min="7430" max="7430" width="6.85546875" style="106" customWidth="1"/>
    <col min="7431" max="7435" width="7.28515625" style="106" bestFit="1" customWidth="1"/>
    <col min="7436" max="7680" width="9.140625" style="106"/>
    <col min="7681" max="7682" width="12.7109375" style="106" customWidth="1"/>
    <col min="7683" max="7683" width="7.28515625" style="106" customWidth="1"/>
    <col min="7684" max="7684" width="10.140625" style="106" customWidth="1"/>
    <col min="7685" max="7685" width="5.5703125" style="106" customWidth="1"/>
    <col min="7686" max="7686" width="6.85546875" style="106" customWidth="1"/>
    <col min="7687" max="7691" width="7.28515625" style="106" bestFit="1" customWidth="1"/>
    <col min="7692" max="7936" width="9.140625" style="106"/>
    <col min="7937" max="7938" width="12.7109375" style="106" customWidth="1"/>
    <col min="7939" max="7939" width="7.28515625" style="106" customWidth="1"/>
    <col min="7940" max="7940" width="10.140625" style="106" customWidth="1"/>
    <col min="7941" max="7941" width="5.5703125" style="106" customWidth="1"/>
    <col min="7942" max="7942" width="6.85546875" style="106" customWidth="1"/>
    <col min="7943" max="7947" width="7.28515625" style="106" bestFit="1" customWidth="1"/>
    <col min="7948" max="8192" width="9.140625" style="106"/>
    <col min="8193" max="8194" width="12.7109375" style="106" customWidth="1"/>
    <col min="8195" max="8195" width="7.28515625" style="106" customWidth="1"/>
    <col min="8196" max="8196" width="10.140625" style="106" customWidth="1"/>
    <col min="8197" max="8197" width="5.5703125" style="106" customWidth="1"/>
    <col min="8198" max="8198" width="6.85546875" style="106" customWidth="1"/>
    <col min="8199" max="8203" width="7.28515625" style="106" bestFit="1" customWidth="1"/>
    <col min="8204" max="8448" width="9.140625" style="106"/>
    <col min="8449" max="8450" width="12.7109375" style="106" customWidth="1"/>
    <col min="8451" max="8451" width="7.28515625" style="106" customWidth="1"/>
    <col min="8452" max="8452" width="10.140625" style="106" customWidth="1"/>
    <col min="8453" max="8453" width="5.5703125" style="106" customWidth="1"/>
    <col min="8454" max="8454" width="6.85546875" style="106" customWidth="1"/>
    <col min="8455" max="8459" width="7.28515625" style="106" bestFit="1" customWidth="1"/>
    <col min="8460" max="8704" width="9.140625" style="106"/>
    <col min="8705" max="8706" width="12.7109375" style="106" customWidth="1"/>
    <col min="8707" max="8707" width="7.28515625" style="106" customWidth="1"/>
    <col min="8708" max="8708" width="10.140625" style="106" customWidth="1"/>
    <col min="8709" max="8709" width="5.5703125" style="106" customWidth="1"/>
    <col min="8710" max="8710" width="6.85546875" style="106" customWidth="1"/>
    <col min="8711" max="8715" width="7.28515625" style="106" bestFit="1" customWidth="1"/>
    <col min="8716" max="8960" width="9.140625" style="106"/>
    <col min="8961" max="8962" width="12.7109375" style="106" customWidth="1"/>
    <col min="8963" max="8963" width="7.28515625" style="106" customWidth="1"/>
    <col min="8964" max="8964" width="10.140625" style="106" customWidth="1"/>
    <col min="8965" max="8965" width="5.5703125" style="106" customWidth="1"/>
    <col min="8966" max="8966" width="6.85546875" style="106" customWidth="1"/>
    <col min="8967" max="8971" width="7.28515625" style="106" bestFit="1" customWidth="1"/>
    <col min="8972" max="9216" width="9.140625" style="106"/>
    <col min="9217" max="9218" width="12.7109375" style="106" customWidth="1"/>
    <col min="9219" max="9219" width="7.28515625" style="106" customWidth="1"/>
    <col min="9220" max="9220" width="10.140625" style="106" customWidth="1"/>
    <col min="9221" max="9221" width="5.5703125" style="106" customWidth="1"/>
    <col min="9222" max="9222" width="6.85546875" style="106" customWidth="1"/>
    <col min="9223" max="9227" width="7.28515625" style="106" bestFit="1" customWidth="1"/>
    <col min="9228" max="9472" width="9.140625" style="106"/>
    <col min="9473" max="9474" width="12.7109375" style="106" customWidth="1"/>
    <col min="9475" max="9475" width="7.28515625" style="106" customWidth="1"/>
    <col min="9476" max="9476" width="10.140625" style="106" customWidth="1"/>
    <col min="9477" max="9477" width="5.5703125" style="106" customWidth="1"/>
    <col min="9478" max="9478" width="6.85546875" style="106" customWidth="1"/>
    <col min="9479" max="9483" width="7.28515625" style="106" bestFit="1" customWidth="1"/>
    <col min="9484" max="9728" width="9.140625" style="106"/>
    <col min="9729" max="9730" width="12.7109375" style="106" customWidth="1"/>
    <col min="9731" max="9731" width="7.28515625" style="106" customWidth="1"/>
    <col min="9732" max="9732" width="10.140625" style="106" customWidth="1"/>
    <col min="9733" max="9733" width="5.5703125" style="106" customWidth="1"/>
    <col min="9734" max="9734" width="6.85546875" style="106" customWidth="1"/>
    <col min="9735" max="9739" width="7.28515625" style="106" bestFit="1" customWidth="1"/>
    <col min="9740" max="9984" width="9.140625" style="106"/>
    <col min="9985" max="9986" width="12.7109375" style="106" customWidth="1"/>
    <col min="9987" max="9987" width="7.28515625" style="106" customWidth="1"/>
    <col min="9988" max="9988" width="10.140625" style="106" customWidth="1"/>
    <col min="9989" max="9989" width="5.5703125" style="106" customWidth="1"/>
    <col min="9990" max="9990" width="6.85546875" style="106" customWidth="1"/>
    <col min="9991" max="9995" width="7.28515625" style="106" bestFit="1" customWidth="1"/>
    <col min="9996" max="10240" width="9.140625" style="106"/>
    <col min="10241" max="10242" width="12.7109375" style="106" customWidth="1"/>
    <col min="10243" max="10243" width="7.28515625" style="106" customWidth="1"/>
    <col min="10244" max="10244" width="10.140625" style="106" customWidth="1"/>
    <col min="10245" max="10245" width="5.5703125" style="106" customWidth="1"/>
    <col min="10246" max="10246" width="6.85546875" style="106" customWidth="1"/>
    <col min="10247" max="10251" width="7.28515625" style="106" bestFit="1" customWidth="1"/>
    <col min="10252" max="10496" width="9.140625" style="106"/>
    <col min="10497" max="10498" width="12.7109375" style="106" customWidth="1"/>
    <col min="10499" max="10499" width="7.28515625" style="106" customWidth="1"/>
    <col min="10500" max="10500" width="10.140625" style="106" customWidth="1"/>
    <col min="10501" max="10501" width="5.5703125" style="106" customWidth="1"/>
    <col min="10502" max="10502" width="6.85546875" style="106" customWidth="1"/>
    <col min="10503" max="10507" width="7.28515625" style="106" bestFit="1" customWidth="1"/>
    <col min="10508" max="10752" width="9.140625" style="106"/>
    <col min="10753" max="10754" width="12.7109375" style="106" customWidth="1"/>
    <col min="10755" max="10755" width="7.28515625" style="106" customWidth="1"/>
    <col min="10756" max="10756" width="10.140625" style="106" customWidth="1"/>
    <col min="10757" max="10757" width="5.5703125" style="106" customWidth="1"/>
    <col min="10758" max="10758" width="6.85546875" style="106" customWidth="1"/>
    <col min="10759" max="10763" width="7.28515625" style="106" bestFit="1" customWidth="1"/>
    <col min="10764" max="11008" width="9.140625" style="106"/>
    <col min="11009" max="11010" width="12.7109375" style="106" customWidth="1"/>
    <col min="11011" max="11011" width="7.28515625" style="106" customWidth="1"/>
    <col min="11012" max="11012" width="10.140625" style="106" customWidth="1"/>
    <col min="11013" max="11013" width="5.5703125" style="106" customWidth="1"/>
    <col min="11014" max="11014" width="6.85546875" style="106" customWidth="1"/>
    <col min="11015" max="11019" width="7.28515625" style="106" bestFit="1" customWidth="1"/>
    <col min="11020" max="11264" width="9.140625" style="106"/>
    <col min="11265" max="11266" width="12.7109375" style="106" customWidth="1"/>
    <col min="11267" max="11267" width="7.28515625" style="106" customWidth="1"/>
    <col min="11268" max="11268" width="10.140625" style="106" customWidth="1"/>
    <col min="11269" max="11269" width="5.5703125" style="106" customWidth="1"/>
    <col min="11270" max="11270" width="6.85546875" style="106" customWidth="1"/>
    <col min="11271" max="11275" width="7.28515625" style="106" bestFit="1" customWidth="1"/>
    <col min="11276" max="11520" width="9.140625" style="106"/>
    <col min="11521" max="11522" width="12.7109375" style="106" customWidth="1"/>
    <col min="11523" max="11523" width="7.28515625" style="106" customWidth="1"/>
    <col min="11524" max="11524" width="10.140625" style="106" customWidth="1"/>
    <col min="11525" max="11525" width="5.5703125" style="106" customWidth="1"/>
    <col min="11526" max="11526" width="6.85546875" style="106" customWidth="1"/>
    <col min="11527" max="11531" width="7.28515625" style="106" bestFit="1" customWidth="1"/>
    <col min="11532" max="11776" width="9.140625" style="106"/>
    <col min="11777" max="11778" width="12.7109375" style="106" customWidth="1"/>
    <col min="11779" max="11779" width="7.28515625" style="106" customWidth="1"/>
    <col min="11780" max="11780" width="10.140625" style="106" customWidth="1"/>
    <col min="11781" max="11781" width="5.5703125" style="106" customWidth="1"/>
    <col min="11782" max="11782" width="6.85546875" style="106" customWidth="1"/>
    <col min="11783" max="11787" width="7.28515625" style="106" bestFit="1" customWidth="1"/>
    <col min="11788" max="12032" width="9.140625" style="106"/>
    <col min="12033" max="12034" width="12.7109375" style="106" customWidth="1"/>
    <col min="12035" max="12035" width="7.28515625" style="106" customWidth="1"/>
    <col min="12036" max="12036" width="10.140625" style="106" customWidth="1"/>
    <col min="12037" max="12037" width="5.5703125" style="106" customWidth="1"/>
    <col min="12038" max="12038" width="6.85546875" style="106" customWidth="1"/>
    <col min="12039" max="12043" width="7.28515625" style="106" bestFit="1" customWidth="1"/>
    <col min="12044" max="12288" width="9.140625" style="106"/>
    <col min="12289" max="12290" width="12.7109375" style="106" customWidth="1"/>
    <col min="12291" max="12291" width="7.28515625" style="106" customWidth="1"/>
    <col min="12292" max="12292" width="10.140625" style="106" customWidth="1"/>
    <col min="12293" max="12293" width="5.5703125" style="106" customWidth="1"/>
    <col min="12294" max="12294" width="6.85546875" style="106" customWidth="1"/>
    <col min="12295" max="12299" width="7.28515625" style="106" bestFit="1" customWidth="1"/>
    <col min="12300" max="12544" width="9.140625" style="106"/>
    <col min="12545" max="12546" width="12.7109375" style="106" customWidth="1"/>
    <col min="12547" max="12547" width="7.28515625" style="106" customWidth="1"/>
    <col min="12548" max="12548" width="10.140625" style="106" customWidth="1"/>
    <col min="12549" max="12549" width="5.5703125" style="106" customWidth="1"/>
    <col min="12550" max="12550" width="6.85546875" style="106" customWidth="1"/>
    <col min="12551" max="12555" width="7.28515625" style="106" bestFit="1" customWidth="1"/>
    <col min="12556" max="12800" width="9.140625" style="106"/>
    <col min="12801" max="12802" width="12.7109375" style="106" customWidth="1"/>
    <col min="12803" max="12803" width="7.28515625" style="106" customWidth="1"/>
    <col min="12804" max="12804" width="10.140625" style="106" customWidth="1"/>
    <col min="12805" max="12805" width="5.5703125" style="106" customWidth="1"/>
    <col min="12806" max="12806" width="6.85546875" style="106" customWidth="1"/>
    <col min="12807" max="12811" width="7.28515625" style="106" bestFit="1" customWidth="1"/>
    <col min="12812" max="13056" width="9.140625" style="106"/>
    <col min="13057" max="13058" width="12.7109375" style="106" customWidth="1"/>
    <col min="13059" max="13059" width="7.28515625" style="106" customWidth="1"/>
    <col min="13060" max="13060" width="10.140625" style="106" customWidth="1"/>
    <col min="13061" max="13061" width="5.5703125" style="106" customWidth="1"/>
    <col min="13062" max="13062" width="6.85546875" style="106" customWidth="1"/>
    <col min="13063" max="13067" width="7.28515625" style="106" bestFit="1" customWidth="1"/>
    <col min="13068" max="13312" width="9.140625" style="106"/>
    <col min="13313" max="13314" width="12.7109375" style="106" customWidth="1"/>
    <col min="13315" max="13315" width="7.28515625" style="106" customWidth="1"/>
    <col min="13316" max="13316" width="10.140625" style="106" customWidth="1"/>
    <col min="13317" max="13317" width="5.5703125" style="106" customWidth="1"/>
    <col min="13318" max="13318" width="6.85546875" style="106" customWidth="1"/>
    <col min="13319" max="13323" width="7.28515625" style="106" bestFit="1" customWidth="1"/>
    <col min="13324" max="13568" width="9.140625" style="106"/>
    <col min="13569" max="13570" width="12.7109375" style="106" customWidth="1"/>
    <col min="13571" max="13571" width="7.28515625" style="106" customWidth="1"/>
    <col min="13572" max="13572" width="10.140625" style="106" customWidth="1"/>
    <col min="13573" max="13573" width="5.5703125" style="106" customWidth="1"/>
    <col min="13574" max="13574" width="6.85546875" style="106" customWidth="1"/>
    <col min="13575" max="13579" width="7.28515625" style="106" bestFit="1" customWidth="1"/>
    <col min="13580" max="13824" width="9.140625" style="106"/>
    <col min="13825" max="13826" width="12.7109375" style="106" customWidth="1"/>
    <col min="13827" max="13827" width="7.28515625" style="106" customWidth="1"/>
    <col min="13828" max="13828" width="10.140625" style="106" customWidth="1"/>
    <col min="13829" max="13829" width="5.5703125" style="106" customWidth="1"/>
    <col min="13830" max="13830" width="6.85546875" style="106" customWidth="1"/>
    <col min="13831" max="13835" width="7.28515625" style="106" bestFit="1" customWidth="1"/>
    <col min="13836" max="14080" width="9.140625" style="106"/>
    <col min="14081" max="14082" width="12.7109375" style="106" customWidth="1"/>
    <col min="14083" max="14083" width="7.28515625" style="106" customWidth="1"/>
    <col min="14084" max="14084" width="10.140625" style="106" customWidth="1"/>
    <col min="14085" max="14085" width="5.5703125" style="106" customWidth="1"/>
    <col min="14086" max="14086" width="6.85546875" style="106" customWidth="1"/>
    <col min="14087" max="14091" width="7.28515625" style="106" bestFit="1" customWidth="1"/>
    <col min="14092" max="14336" width="9.140625" style="106"/>
    <col min="14337" max="14338" width="12.7109375" style="106" customWidth="1"/>
    <col min="14339" max="14339" width="7.28515625" style="106" customWidth="1"/>
    <col min="14340" max="14340" width="10.140625" style="106" customWidth="1"/>
    <col min="14341" max="14341" width="5.5703125" style="106" customWidth="1"/>
    <col min="14342" max="14342" width="6.85546875" style="106" customWidth="1"/>
    <col min="14343" max="14347" width="7.28515625" style="106" bestFit="1" customWidth="1"/>
    <col min="14348" max="14592" width="9.140625" style="106"/>
    <col min="14593" max="14594" width="12.7109375" style="106" customWidth="1"/>
    <col min="14595" max="14595" width="7.28515625" style="106" customWidth="1"/>
    <col min="14596" max="14596" width="10.140625" style="106" customWidth="1"/>
    <col min="14597" max="14597" width="5.5703125" style="106" customWidth="1"/>
    <col min="14598" max="14598" width="6.85546875" style="106" customWidth="1"/>
    <col min="14599" max="14603" width="7.28515625" style="106" bestFit="1" customWidth="1"/>
    <col min="14604" max="14848" width="9.140625" style="106"/>
    <col min="14849" max="14850" width="12.7109375" style="106" customWidth="1"/>
    <col min="14851" max="14851" width="7.28515625" style="106" customWidth="1"/>
    <col min="14852" max="14852" width="10.140625" style="106" customWidth="1"/>
    <col min="14853" max="14853" width="5.5703125" style="106" customWidth="1"/>
    <col min="14854" max="14854" width="6.85546875" style="106" customWidth="1"/>
    <col min="14855" max="14859" width="7.28515625" style="106" bestFit="1" customWidth="1"/>
    <col min="14860" max="15104" width="9.140625" style="106"/>
    <col min="15105" max="15106" width="12.7109375" style="106" customWidth="1"/>
    <col min="15107" max="15107" width="7.28515625" style="106" customWidth="1"/>
    <col min="15108" max="15108" width="10.140625" style="106" customWidth="1"/>
    <col min="15109" max="15109" width="5.5703125" style="106" customWidth="1"/>
    <col min="15110" max="15110" width="6.85546875" style="106" customWidth="1"/>
    <col min="15111" max="15115" width="7.28515625" style="106" bestFit="1" customWidth="1"/>
    <col min="15116" max="15360" width="9.140625" style="106"/>
    <col min="15361" max="15362" width="12.7109375" style="106" customWidth="1"/>
    <col min="15363" max="15363" width="7.28515625" style="106" customWidth="1"/>
    <col min="15364" max="15364" width="10.140625" style="106" customWidth="1"/>
    <col min="15365" max="15365" width="5.5703125" style="106" customWidth="1"/>
    <col min="15366" max="15366" width="6.85546875" style="106" customWidth="1"/>
    <col min="15367" max="15371" width="7.28515625" style="106" bestFit="1" customWidth="1"/>
    <col min="15372" max="15616" width="9.140625" style="106"/>
    <col min="15617" max="15618" width="12.7109375" style="106" customWidth="1"/>
    <col min="15619" max="15619" width="7.28515625" style="106" customWidth="1"/>
    <col min="15620" max="15620" width="10.140625" style="106" customWidth="1"/>
    <col min="15621" max="15621" width="5.5703125" style="106" customWidth="1"/>
    <col min="15622" max="15622" width="6.85546875" style="106" customWidth="1"/>
    <col min="15623" max="15627" width="7.28515625" style="106" bestFit="1" customWidth="1"/>
    <col min="15628" max="15872" width="9.140625" style="106"/>
    <col min="15873" max="15874" width="12.7109375" style="106" customWidth="1"/>
    <col min="15875" max="15875" width="7.28515625" style="106" customWidth="1"/>
    <col min="15876" max="15876" width="10.140625" style="106" customWidth="1"/>
    <col min="15877" max="15877" width="5.5703125" style="106" customWidth="1"/>
    <col min="15878" max="15878" width="6.85546875" style="106" customWidth="1"/>
    <col min="15879" max="15883" width="7.28515625" style="106" bestFit="1" customWidth="1"/>
    <col min="15884" max="16128" width="9.140625" style="106"/>
    <col min="16129" max="16130" width="12.7109375" style="106" customWidth="1"/>
    <col min="16131" max="16131" width="7.28515625" style="106" customWidth="1"/>
    <col min="16132" max="16132" width="10.140625" style="106" customWidth="1"/>
    <col min="16133" max="16133" width="5.5703125" style="106" customWidth="1"/>
    <col min="16134" max="16134" width="6.85546875" style="106" customWidth="1"/>
    <col min="16135" max="16139" width="7.28515625" style="106" bestFit="1" customWidth="1"/>
    <col min="16140" max="16384" width="9.140625" style="106"/>
  </cols>
  <sheetData>
    <row r="1" spans="1:11" ht="23.25" x14ac:dyDescent="0.35">
      <c r="A1" s="102" t="s">
        <v>927</v>
      </c>
      <c r="B1" s="103"/>
      <c r="C1" s="103"/>
      <c r="D1" s="104"/>
      <c r="E1" s="104"/>
      <c r="F1" s="105"/>
      <c r="G1" s="105"/>
      <c r="H1" s="105"/>
      <c r="I1" s="105"/>
      <c r="J1" s="105"/>
      <c r="K1" s="105"/>
    </row>
    <row r="2" spans="1:11" ht="23.25" x14ac:dyDescent="0.35">
      <c r="A2" s="102" t="s">
        <v>928</v>
      </c>
      <c r="B2" s="103"/>
      <c r="C2" s="103"/>
      <c r="D2" s="104"/>
      <c r="E2" s="104"/>
      <c r="F2" s="105"/>
      <c r="G2" s="105"/>
      <c r="H2" s="105"/>
      <c r="I2" s="105"/>
      <c r="J2" s="105"/>
      <c r="K2" s="105"/>
    </row>
    <row r="3" spans="1:11" ht="12.75" customHeight="1" x14ac:dyDescent="0.2">
      <c r="A3" s="107" t="s">
        <v>929</v>
      </c>
      <c r="B3" s="108" t="s">
        <v>930</v>
      </c>
      <c r="C3" s="109"/>
      <c r="D3" s="104"/>
      <c r="E3" s="110"/>
      <c r="F3" s="111"/>
      <c r="G3" s="111"/>
      <c r="H3" s="111"/>
      <c r="I3" s="111"/>
      <c r="J3" s="111"/>
      <c r="K3" s="111"/>
    </row>
    <row r="4" spans="1:11" ht="12.75" customHeight="1" x14ac:dyDescent="0.2">
      <c r="A4" s="107" t="s">
        <v>931</v>
      </c>
      <c r="B4" s="112" t="s">
        <v>932</v>
      </c>
      <c r="C4" s="109"/>
      <c r="D4" s="104"/>
      <c r="E4" s="110"/>
      <c r="F4" s="111"/>
      <c r="G4" s="111"/>
      <c r="H4" s="111"/>
      <c r="I4" s="111"/>
      <c r="J4" s="111"/>
      <c r="K4" s="111"/>
    </row>
    <row r="5" spans="1:11" ht="12.75" customHeight="1" x14ac:dyDescent="0.2">
      <c r="A5" s="107" t="s">
        <v>933</v>
      </c>
      <c r="B5" s="112" t="s">
        <v>934</v>
      </c>
      <c r="C5" s="109"/>
      <c r="D5" s="110"/>
      <c r="E5" s="110"/>
      <c r="F5" s="111"/>
      <c r="G5" s="111"/>
      <c r="H5" s="111"/>
      <c r="I5" s="111"/>
      <c r="J5" s="111"/>
      <c r="K5" s="111"/>
    </row>
    <row r="6" spans="1:11" ht="12.75" customHeight="1" x14ac:dyDescent="0.2">
      <c r="A6" s="110"/>
      <c r="B6" s="110"/>
      <c r="C6" s="110"/>
      <c r="D6" s="110"/>
      <c r="E6" s="110"/>
      <c r="F6" s="113" t="s">
        <v>935</v>
      </c>
      <c r="G6" s="114"/>
      <c r="H6" s="115"/>
      <c r="I6" s="115"/>
      <c r="J6" s="115"/>
      <c r="K6" s="116"/>
    </row>
    <row r="7" spans="1:11" x14ac:dyDescent="0.2">
      <c r="A7" s="110"/>
      <c r="B7" s="110"/>
      <c r="C7" s="110"/>
      <c r="D7" s="110"/>
      <c r="E7" s="110"/>
      <c r="F7" s="113" t="s">
        <v>936</v>
      </c>
      <c r="G7" s="117"/>
      <c r="H7" s="118"/>
      <c r="I7" s="118"/>
      <c r="J7" s="118"/>
      <c r="K7" s="119"/>
    </row>
    <row r="8" spans="1:11" ht="12.75" customHeight="1" x14ac:dyDescent="0.2">
      <c r="A8" s="110"/>
      <c r="B8" s="110"/>
      <c r="C8" s="110"/>
      <c r="D8" s="110"/>
      <c r="E8" s="110"/>
      <c r="F8" s="113" t="s">
        <v>758</v>
      </c>
      <c r="G8" s="120"/>
      <c r="H8" s="121"/>
      <c r="I8" s="121"/>
      <c r="J8" s="121"/>
      <c r="K8" s="122"/>
    </row>
    <row r="9" spans="1:11" ht="12.75" customHeight="1" x14ac:dyDescent="0.2">
      <c r="A9" s="110"/>
      <c r="B9" s="110"/>
      <c r="C9" s="110"/>
      <c r="D9" s="110"/>
      <c r="E9" s="110"/>
      <c r="F9" s="113" t="s">
        <v>937</v>
      </c>
      <c r="G9" s="120"/>
      <c r="H9" s="121"/>
      <c r="I9" s="121"/>
      <c r="J9" s="121"/>
      <c r="K9" s="122"/>
    </row>
    <row r="10" spans="1:11" ht="12.75" customHeight="1" x14ac:dyDescent="0.2">
      <c r="A10" s="110"/>
      <c r="B10" s="110"/>
      <c r="C10" s="110"/>
      <c r="D10" s="110"/>
      <c r="E10" s="110"/>
      <c r="F10" s="113" t="s">
        <v>764</v>
      </c>
      <c r="G10" s="123"/>
      <c r="H10" s="124"/>
      <c r="I10" s="124"/>
      <c r="J10" s="124"/>
      <c r="K10" s="125"/>
    </row>
    <row r="11" spans="1:11" ht="12.75" customHeight="1" x14ac:dyDescent="0.2">
      <c r="A11" s="110"/>
      <c r="B11" s="110"/>
      <c r="C11" s="110"/>
      <c r="D11" s="110"/>
      <c r="E11" s="110"/>
      <c r="F11" s="113" t="s">
        <v>938</v>
      </c>
      <c r="G11" s="120"/>
      <c r="H11" s="121"/>
      <c r="I11" s="121"/>
      <c r="J11" s="121"/>
      <c r="K11" s="122"/>
    </row>
    <row r="12" spans="1:11" ht="12.75" customHeight="1" x14ac:dyDescent="0.2">
      <c r="A12" s="110"/>
      <c r="B12" s="110"/>
      <c r="C12" s="110"/>
      <c r="D12" s="110"/>
      <c r="E12" s="110"/>
      <c r="F12" s="113" t="s">
        <v>939</v>
      </c>
      <c r="G12" s="126"/>
      <c r="H12" s="127"/>
      <c r="I12" s="127"/>
      <c r="J12" s="127"/>
      <c r="K12" s="128"/>
    </row>
    <row r="13" spans="1:11" ht="12.75" customHeight="1" x14ac:dyDescent="0.2">
      <c r="A13" s="129" t="s">
        <v>776</v>
      </c>
      <c r="B13" s="129"/>
      <c r="C13" s="129"/>
      <c r="D13" s="129" t="s">
        <v>777</v>
      </c>
      <c r="E13" s="113" t="s">
        <v>778</v>
      </c>
      <c r="F13" s="113" t="s">
        <v>12</v>
      </c>
      <c r="G13" s="111"/>
      <c r="H13" s="111"/>
      <c r="I13" s="111"/>
      <c r="J13" s="111"/>
      <c r="K13" s="111"/>
    </row>
    <row r="14" spans="1:11" ht="12.75" customHeight="1" x14ac:dyDescent="0.2">
      <c r="A14" s="373" t="s">
        <v>940</v>
      </c>
      <c r="B14" s="375"/>
      <c r="C14" s="375"/>
      <c r="D14" s="130"/>
      <c r="E14" s="131"/>
      <c r="F14" s="131"/>
      <c r="G14" s="132"/>
      <c r="H14" s="132"/>
      <c r="I14" s="132"/>
      <c r="J14" s="132"/>
      <c r="K14" s="133"/>
    </row>
    <row r="15" spans="1:11" ht="12.75" customHeight="1" x14ac:dyDescent="0.2">
      <c r="A15" s="369" t="s">
        <v>246</v>
      </c>
      <c r="B15" s="370"/>
      <c r="C15" s="370"/>
      <c r="D15" s="134" t="s">
        <v>941</v>
      </c>
      <c r="E15" s="135">
        <v>0.16</v>
      </c>
      <c r="F15" s="283" t="s">
        <v>17</v>
      </c>
      <c r="G15" s="136"/>
      <c r="H15" s="137"/>
      <c r="I15" s="137"/>
      <c r="J15" s="137"/>
      <c r="K15" s="138"/>
    </row>
    <row r="16" spans="1:11" ht="12.75" customHeight="1" x14ac:dyDescent="0.2">
      <c r="A16" s="369" t="s">
        <v>247</v>
      </c>
      <c r="B16" s="370"/>
      <c r="C16" s="370"/>
      <c r="D16" s="134" t="s">
        <v>941</v>
      </c>
      <c r="E16" s="135">
        <v>0.26</v>
      </c>
      <c r="F16" s="153" t="s">
        <v>17</v>
      </c>
      <c r="G16" s="136"/>
      <c r="H16" s="137"/>
      <c r="I16" s="137"/>
      <c r="J16" s="137"/>
      <c r="K16" s="138"/>
    </row>
    <row r="17" spans="1:11" ht="12.75" customHeight="1" x14ac:dyDescent="0.2">
      <c r="A17" s="369" t="s">
        <v>248</v>
      </c>
      <c r="B17" s="370"/>
      <c r="C17" s="370"/>
      <c r="D17" s="134" t="s">
        <v>942</v>
      </c>
      <c r="E17" s="135">
        <v>0.1</v>
      </c>
      <c r="F17" s="153" t="s">
        <v>17</v>
      </c>
      <c r="G17" s="139"/>
      <c r="H17" s="140"/>
      <c r="I17" s="140"/>
      <c r="J17" s="140"/>
      <c r="K17" s="141"/>
    </row>
    <row r="18" spans="1:11" ht="12.75" customHeight="1" x14ac:dyDescent="0.2">
      <c r="A18" s="369" t="s">
        <v>259</v>
      </c>
      <c r="B18" s="370"/>
      <c r="C18" s="370"/>
      <c r="D18" s="134" t="s">
        <v>942</v>
      </c>
      <c r="E18" s="135">
        <v>12</v>
      </c>
      <c r="F18" s="153" t="s">
        <v>17</v>
      </c>
      <c r="G18" s="136"/>
      <c r="H18" s="137"/>
      <c r="I18" s="137"/>
      <c r="J18" s="137"/>
      <c r="K18" s="138"/>
    </row>
    <row r="19" spans="1:11" ht="12.75" customHeight="1" x14ac:dyDescent="0.2">
      <c r="A19" s="369" t="s">
        <v>249</v>
      </c>
      <c r="B19" s="370"/>
      <c r="C19" s="370"/>
      <c r="D19" s="134" t="s">
        <v>941</v>
      </c>
      <c r="E19" s="135">
        <v>0.03</v>
      </c>
      <c r="F19" s="153" t="s">
        <v>17</v>
      </c>
      <c r="G19" s="136"/>
      <c r="H19" s="140"/>
      <c r="I19" s="137"/>
      <c r="J19" s="140"/>
      <c r="K19" s="141"/>
    </row>
    <row r="20" spans="1:11" ht="12.75" customHeight="1" x14ac:dyDescent="0.2">
      <c r="A20" s="369" t="s">
        <v>250</v>
      </c>
      <c r="B20" s="370"/>
      <c r="C20" s="370"/>
      <c r="D20" s="134" t="s">
        <v>941</v>
      </c>
      <c r="E20" s="135">
        <v>0.25</v>
      </c>
      <c r="F20" s="153" t="s">
        <v>17</v>
      </c>
      <c r="G20" s="139"/>
      <c r="H20" s="140"/>
      <c r="I20" s="140"/>
      <c r="J20" s="137"/>
      <c r="K20" s="138"/>
    </row>
    <row r="21" spans="1:11" ht="12.75" customHeight="1" x14ac:dyDescent="0.2">
      <c r="A21" s="369" t="s">
        <v>251</v>
      </c>
      <c r="B21" s="370"/>
      <c r="C21" s="370"/>
      <c r="D21" s="134" t="s">
        <v>941</v>
      </c>
      <c r="E21" s="135">
        <v>0.4</v>
      </c>
      <c r="F21" s="153" t="s">
        <v>17</v>
      </c>
      <c r="G21" s="136"/>
      <c r="H21" s="137"/>
      <c r="I21" s="137"/>
      <c r="J21" s="137"/>
      <c r="K21" s="138"/>
    </row>
    <row r="22" spans="1:11" ht="12.75" customHeight="1" x14ac:dyDescent="0.2">
      <c r="A22" s="369" t="s">
        <v>252</v>
      </c>
      <c r="B22" s="370"/>
      <c r="C22" s="370"/>
      <c r="D22" s="134" t="s">
        <v>941</v>
      </c>
      <c r="E22" s="135">
        <v>0.09</v>
      </c>
      <c r="F22" s="153" t="s">
        <v>17</v>
      </c>
      <c r="G22" s="136"/>
      <c r="H22" s="137"/>
      <c r="I22" s="140"/>
      <c r="J22" s="140"/>
      <c r="K22" s="138"/>
    </row>
    <row r="23" spans="1:11" ht="12.75" customHeight="1" x14ac:dyDescent="0.2">
      <c r="A23" s="369" t="s">
        <v>253</v>
      </c>
      <c r="B23" s="370"/>
      <c r="C23" s="370"/>
      <c r="D23" s="134" t="s">
        <v>941</v>
      </c>
      <c r="E23" s="135">
        <v>0.01</v>
      </c>
      <c r="F23" s="153" t="s">
        <v>17</v>
      </c>
      <c r="G23" s="139"/>
      <c r="H23" s="140"/>
      <c r="I23" s="140"/>
      <c r="J23" s="140"/>
      <c r="K23" s="141"/>
    </row>
    <row r="24" spans="1:11" ht="12.75" customHeight="1" x14ac:dyDescent="0.2">
      <c r="A24" s="369" t="s">
        <v>254</v>
      </c>
      <c r="B24" s="370"/>
      <c r="C24" s="370"/>
      <c r="D24" s="134" t="s">
        <v>941</v>
      </c>
      <c r="E24" s="135">
        <v>0.5</v>
      </c>
      <c r="F24" s="153" t="s">
        <v>17</v>
      </c>
      <c r="G24" s="136"/>
      <c r="H24" s="137"/>
      <c r="I24" s="137"/>
      <c r="J24" s="137"/>
      <c r="K24" s="138"/>
    </row>
    <row r="25" spans="1:11" ht="12.75" customHeight="1" x14ac:dyDescent="0.2">
      <c r="A25" s="369" t="s">
        <v>255</v>
      </c>
      <c r="B25" s="370"/>
      <c r="C25" s="370"/>
      <c r="D25" s="134" t="s">
        <v>941</v>
      </c>
      <c r="E25" s="135">
        <v>0.25</v>
      </c>
      <c r="F25" s="153" t="s">
        <v>17</v>
      </c>
      <c r="G25" s="136"/>
      <c r="H25" s="137"/>
      <c r="I25" s="137"/>
      <c r="J25" s="137"/>
      <c r="K25" s="138"/>
    </row>
    <row r="26" spans="1:11" ht="12.75" customHeight="1" x14ac:dyDescent="0.2">
      <c r="A26" s="369" t="s">
        <v>256</v>
      </c>
      <c r="B26" s="370"/>
      <c r="C26" s="370"/>
      <c r="D26" s="134" t="s">
        <v>941</v>
      </c>
      <c r="E26" s="135">
        <v>0.6</v>
      </c>
      <c r="F26" s="153" t="s">
        <v>17</v>
      </c>
      <c r="G26" s="136"/>
      <c r="H26" s="137"/>
      <c r="I26" s="140"/>
      <c r="J26" s="137"/>
      <c r="K26" s="138"/>
    </row>
    <row r="27" spans="1:11" ht="12.75" customHeight="1" x14ac:dyDescent="0.2">
      <c r="A27" s="371" t="s">
        <v>257</v>
      </c>
      <c r="B27" s="372"/>
      <c r="C27" s="372"/>
      <c r="D27" s="142" t="s">
        <v>941</v>
      </c>
      <c r="E27" s="143">
        <v>1.25</v>
      </c>
      <c r="F27" s="164" t="s">
        <v>17</v>
      </c>
      <c r="G27" s="144"/>
      <c r="H27" s="145"/>
      <c r="I27" s="145"/>
      <c r="J27" s="145"/>
      <c r="K27" s="146"/>
    </row>
    <row r="28" spans="1:11" ht="12.75" customHeight="1" x14ac:dyDescent="0.2">
      <c r="A28" s="373" t="s">
        <v>191</v>
      </c>
      <c r="B28" s="374"/>
      <c r="C28" s="374"/>
      <c r="D28" s="147"/>
      <c r="E28" s="148"/>
      <c r="F28" s="161"/>
      <c r="G28" s="149"/>
      <c r="H28" s="149"/>
      <c r="I28" s="149"/>
      <c r="J28" s="149"/>
      <c r="K28" s="150"/>
    </row>
    <row r="29" spans="1:11" ht="12.75" customHeight="1" x14ac:dyDescent="0.2">
      <c r="A29" s="369" t="s">
        <v>943</v>
      </c>
      <c r="B29" s="370"/>
      <c r="C29" s="370"/>
      <c r="D29" s="134" t="s">
        <v>944</v>
      </c>
      <c r="E29" s="135">
        <v>1</v>
      </c>
      <c r="F29" s="153" t="s">
        <v>945</v>
      </c>
      <c r="G29" s="136"/>
      <c r="H29" s="137"/>
      <c r="I29" s="137"/>
      <c r="J29" s="137"/>
      <c r="K29" s="138"/>
    </row>
    <row r="30" spans="1:11" ht="12.75" customHeight="1" x14ac:dyDescent="0.2">
      <c r="A30" s="369" t="s">
        <v>261</v>
      </c>
      <c r="B30" s="370"/>
      <c r="C30" s="370"/>
      <c r="D30" s="134" t="s">
        <v>946</v>
      </c>
      <c r="E30" s="135"/>
      <c r="F30" s="153"/>
      <c r="G30" s="136"/>
      <c r="H30" s="137"/>
      <c r="I30" s="137"/>
      <c r="J30" s="137"/>
      <c r="K30" s="138"/>
    </row>
    <row r="31" spans="1:11" ht="12.75" customHeight="1" x14ac:dyDescent="0.2">
      <c r="A31" s="369" t="s">
        <v>260</v>
      </c>
      <c r="B31" s="370"/>
      <c r="C31" s="370"/>
      <c r="D31" s="134" t="s">
        <v>947</v>
      </c>
      <c r="E31" s="135">
        <v>40</v>
      </c>
      <c r="F31" s="153" t="s">
        <v>17</v>
      </c>
      <c r="G31" s="139"/>
      <c r="H31" s="140"/>
      <c r="I31" s="140"/>
      <c r="J31" s="140"/>
      <c r="K31" s="141"/>
    </row>
    <row r="32" spans="1:11" ht="12.75" customHeight="1" x14ac:dyDescent="0.2">
      <c r="A32" s="369" t="s">
        <v>779</v>
      </c>
      <c r="B32" s="370"/>
      <c r="C32" s="370"/>
      <c r="D32" s="134" t="s">
        <v>948</v>
      </c>
      <c r="E32" s="135">
        <v>1.4999999999999999E-2</v>
      </c>
      <c r="F32" s="153" t="s">
        <v>5</v>
      </c>
      <c r="G32" s="139"/>
      <c r="H32" s="137"/>
      <c r="I32" s="140"/>
      <c r="J32" s="140"/>
      <c r="K32" s="141"/>
    </row>
    <row r="33" spans="1:11" ht="12.75" customHeight="1" x14ac:dyDescent="0.2">
      <c r="A33" s="371" t="s">
        <v>258</v>
      </c>
      <c r="B33" s="372"/>
      <c r="C33" s="372"/>
      <c r="D33" s="142" t="s">
        <v>949</v>
      </c>
      <c r="E33" s="143">
        <v>0.1</v>
      </c>
      <c r="F33" s="164" t="s">
        <v>5</v>
      </c>
      <c r="G33" s="144"/>
      <c r="H33" s="145"/>
      <c r="I33" s="145"/>
      <c r="J33" s="145"/>
      <c r="K33" s="146"/>
    </row>
    <row r="34" spans="1:11" ht="12.75" customHeight="1" x14ac:dyDescent="0.2">
      <c r="A34" s="373" t="s">
        <v>950</v>
      </c>
      <c r="B34" s="374"/>
      <c r="C34" s="374"/>
      <c r="D34" s="147"/>
      <c r="E34" s="148"/>
      <c r="F34" s="161"/>
      <c r="G34" s="149"/>
      <c r="H34" s="149"/>
      <c r="I34" s="149"/>
      <c r="J34" s="149"/>
      <c r="K34" s="150"/>
    </row>
    <row r="35" spans="1:11" ht="12.75" customHeight="1" x14ac:dyDescent="0.2">
      <c r="A35" s="369" t="s">
        <v>216</v>
      </c>
      <c r="B35" s="370"/>
      <c r="C35" s="370"/>
      <c r="D35" s="134" t="s">
        <v>951</v>
      </c>
      <c r="E35" s="135">
        <v>0.1</v>
      </c>
      <c r="F35" s="153" t="s">
        <v>17</v>
      </c>
      <c r="G35" s="139"/>
      <c r="H35" s="140"/>
      <c r="I35" s="140"/>
      <c r="J35" s="140"/>
      <c r="K35" s="141"/>
    </row>
    <row r="36" spans="1:11" ht="12.75" customHeight="1" x14ac:dyDescent="0.2">
      <c r="A36" s="369" t="s">
        <v>217</v>
      </c>
      <c r="B36" s="370"/>
      <c r="C36" s="370"/>
      <c r="D36" s="134" t="s">
        <v>951</v>
      </c>
      <c r="E36" s="135">
        <v>0.1</v>
      </c>
      <c r="F36" s="153" t="s">
        <v>17</v>
      </c>
      <c r="G36" s="139"/>
      <c r="H36" s="140"/>
      <c r="I36" s="140"/>
      <c r="J36" s="140"/>
      <c r="K36" s="141"/>
    </row>
    <row r="37" spans="1:11" ht="12.75" customHeight="1" x14ac:dyDescent="0.2">
      <c r="A37" s="369" t="s">
        <v>218</v>
      </c>
      <c r="B37" s="370"/>
      <c r="C37" s="370"/>
      <c r="D37" s="134" t="s">
        <v>951</v>
      </c>
      <c r="E37" s="135">
        <v>0.1</v>
      </c>
      <c r="F37" s="153" t="s">
        <v>17</v>
      </c>
      <c r="G37" s="139"/>
      <c r="H37" s="137"/>
      <c r="I37" s="140"/>
      <c r="J37" s="140"/>
      <c r="K37" s="141"/>
    </row>
    <row r="38" spans="1:11" ht="12.75" customHeight="1" x14ac:dyDescent="0.2">
      <c r="A38" s="369" t="s">
        <v>219</v>
      </c>
      <c r="B38" s="370"/>
      <c r="C38" s="370"/>
      <c r="D38" s="134" t="s">
        <v>952</v>
      </c>
      <c r="E38" s="135">
        <v>1</v>
      </c>
      <c r="F38" s="153" t="s">
        <v>17</v>
      </c>
      <c r="G38" s="139"/>
      <c r="H38" s="140"/>
      <c r="I38" s="140"/>
      <c r="J38" s="140"/>
      <c r="K38" s="141"/>
    </row>
    <row r="39" spans="1:11" ht="12.75" customHeight="1" x14ac:dyDescent="0.2">
      <c r="A39" s="369" t="s">
        <v>220</v>
      </c>
      <c r="B39" s="370"/>
      <c r="C39" s="370"/>
      <c r="D39" s="134" t="s">
        <v>952</v>
      </c>
      <c r="E39" s="135">
        <v>1</v>
      </c>
      <c r="F39" s="153" t="s">
        <v>17</v>
      </c>
      <c r="G39" s="139"/>
      <c r="H39" s="140"/>
      <c r="I39" s="140"/>
      <c r="J39" s="140"/>
      <c r="K39" s="141"/>
    </row>
    <row r="40" spans="1:11" ht="12.75" customHeight="1" x14ac:dyDescent="0.2">
      <c r="A40" s="369" t="s">
        <v>221</v>
      </c>
      <c r="B40" s="370"/>
      <c r="C40" s="370"/>
      <c r="D40" s="134" t="s">
        <v>952</v>
      </c>
      <c r="E40" s="135">
        <v>1</v>
      </c>
      <c r="F40" s="153" t="s">
        <v>17</v>
      </c>
      <c r="G40" s="139"/>
      <c r="H40" s="137"/>
      <c r="I40" s="140"/>
      <c r="J40" s="140"/>
      <c r="K40" s="141"/>
    </row>
    <row r="41" spans="1:11" ht="12.75" customHeight="1" x14ac:dyDescent="0.2">
      <c r="A41" s="369" t="s">
        <v>222</v>
      </c>
      <c r="B41" s="370"/>
      <c r="C41" s="370"/>
      <c r="D41" s="134" t="s">
        <v>952</v>
      </c>
      <c r="E41" s="135">
        <v>1</v>
      </c>
      <c r="F41" s="153" t="s">
        <v>17</v>
      </c>
      <c r="G41" s="139"/>
      <c r="H41" s="137"/>
      <c r="I41" s="140"/>
      <c r="J41" s="140"/>
      <c r="K41" s="141"/>
    </row>
    <row r="42" spans="1:11" ht="12.75" customHeight="1" x14ac:dyDescent="0.2">
      <c r="A42" s="369" t="s">
        <v>953</v>
      </c>
      <c r="B42" s="370"/>
      <c r="C42" s="370"/>
      <c r="D42" s="134" t="s">
        <v>952</v>
      </c>
      <c r="E42" s="135">
        <v>10</v>
      </c>
      <c r="F42" s="153" t="s">
        <v>17</v>
      </c>
      <c r="G42" s="139"/>
      <c r="H42" s="137"/>
      <c r="I42" s="140"/>
      <c r="J42" s="140"/>
      <c r="K42" s="141"/>
    </row>
    <row r="43" spans="1:11" ht="12.75" customHeight="1" x14ac:dyDescent="0.2">
      <c r="A43" s="369" t="s">
        <v>223</v>
      </c>
      <c r="B43" s="370"/>
      <c r="C43" s="370"/>
      <c r="D43" s="134" t="s">
        <v>951</v>
      </c>
      <c r="E43" s="135">
        <v>0.1</v>
      </c>
      <c r="F43" s="153" t="s">
        <v>17</v>
      </c>
      <c r="G43" s="139"/>
      <c r="H43" s="137"/>
      <c r="I43" s="140"/>
      <c r="J43" s="140"/>
      <c r="K43" s="141"/>
    </row>
    <row r="44" spans="1:11" ht="12.75" customHeight="1" x14ac:dyDescent="0.2">
      <c r="A44" s="369" t="s">
        <v>224</v>
      </c>
      <c r="B44" s="370"/>
      <c r="C44" s="370"/>
      <c r="D44" s="134" t="s">
        <v>951</v>
      </c>
      <c r="E44" s="135">
        <v>0.1</v>
      </c>
      <c r="F44" s="153" t="s">
        <v>17</v>
      </c>
      <c r="G44" s="139"/>
      <c r="H44" s="137"/>
      <c r="I44" s="140"/>
      <c r="J44" s="140"/>
      <c r="K44" s="141"/>
    </row>
    <row r="45" spans="1:11" ht="12.75" customHeight="1" x14ac:dyDescent="0.2">
      <c r="A45" s="369" t="s">
        <v>225</v>
      </c>
      <c r="B45" s="370"/>
      <c r="C45" s="370"/>
      <c r="D45" s="134" t="s">
        <v>951</v>
      </c>
      <c r="E45" s="135">
        <v>0.1</v>
      </c>
      <c r="F45" s="153" t="s">
        <v>17</v>
      </c>
      <c r="G45" s="139"/>
      <c r="H45" s="137"/>
      <c r="I45" s="140"/>
      <c r="J45" s="140"/>
      <c r="K45" s="141"/>
    </row>
    <row r="46" spans="1:11" ht="12.75" customHeight="1" x14ac:dyDescent="0.2">
      <c r="A46" s="369" t="s">
        <v>226</v>
      </c>
      <c r="B46" s="370"/>
      <c r="C46" s="370"/>
      <c r="D46" s="134" t="s">
        <v>952</v>
      </c>
      <c r="E46" s="135">
        <v>1</v>
      </c>
      <c r="F46" s="153" t="s">
        <v>17</v>
      </c>
      <c r="G46" s="139"/>
      <c r="H46" s="137"/>
      <c r="I46" s="140"/>
      <c r="J46" s="140"/>
      <c r="K46" s="141"/>
    </row>
    <row r="47" spans="1:11" ht="12.75" customHeight="1" x14ac:dyDescent="0.2">
      <c r="A47" s="369" t="s">
        <v>227</v>
      </c>
      <c r="B47" s="370"/>
      <c r="C47" s="370"/>
      <c r="D47" s="134" t="s">
        <v>952</v>
      </c>
      <c r="E47" s="135">
        <v>1</v>
      </c>
      <c r="F47" s="153" t="s">
        <v>17</v>
      </c>
      <c r="G47" s="139"/>
      <c r="H47" s="137"/>
      <c r="I47" s="140"/>
      <c r="J47" s="140"/>
      <c r="K47" s="141"/>
    </row>
    <row r="48" spans="1:11" ht="12.75" customHeight="1" x14ac:dyDescent="0.2">
      <c r="A48" s="369" t="s">
        <v>228</v>
      </c>
      <c r="B48" s="370"/>
      <c r="C48" s="370"/>
      <c r="D48" s="134" t="s">
        <v>952</v>
      </c>
      <c r="E48" s="135">
        <v>1</v>
      </c>
      <c r="F48" s="153" t="s">
        <v>17</v>
      </c>
      <c r="G48" s="139"/>
      <c r="H48" s="137"/>
      <c r="I48" s="140"/>
      <c r="J48" s="140"/>
      <c r="K48" s="141"/>
    </row>
    <row r="49" spans="1:11" x14ac:dyDescent="0.2">
      <c r="A49" s="376" t="s">
        <v>229</v>
      </c>
      <c r="B49" s="370"/>
      <c r="C49" s="370"/>
      <c r="D49" s="151" t="s">
        <v>952</v>
      </c>
      <c r="E49" s="152">
        <v>1</v>
      </c>
      <c r="F49" s="153" t="s">
        <v>17</v>
      </c>
      <c r="G49" s="139"/>
      <c r="H49" s="140"/>
      <c r="I49" s="140"/>
      <c r="J49" s="140"/>
      <c r="K49" s="141"/>
    </row>
    <row r="50" spans="1:11" x14ac:dyDescent="0.2">
      <c r="A50" s="376" t="s">
        <v>954</v>
      </c>
      <c r="B50" s="370"/>
      <c r="C50" s="370"/>
      <c r="D50" s="151" t="s">
        <v>952</v>
      </c>
      <c r="E50" s="152">
        <v>10</v>
      </c>
      <c r="F50" s="153" t="s">
        <v>17</v>
      </c>
      <c r="G50" s="139"/>
      <c r="H50" s="137"/>
      <c r="I50" s="140"/>
      <c r="J50" s="140"/>
      <c r="K50" s="141"/>
    </row>
    <row r="51" spans="1:11" x14ac:dyDescent="0.2">
      <c r="A51" s="376" t="s">
        <v>262</v>
      </c>
      <c r="B51" s="370"/>
      <c r="C51" s="370"/>
      <c r="D51" s="151" t="s">
        <v>952</v>
      </c>
      <c r="E51" s="152">
        <v>10</v>
      </c>
      <c r="F51" s="153" t="s">
        <v>17</v>
      </c>
      <c r="G51" s="139"/>
      <c r="H51" s="137"/>
      <c r="I51" s="140"/>
      <c r="J51" s="140"/>
      <c r="K51" s="141"/>
    </row>
    <row r="52" spans="1:11" x14ac:dyDescent="0.2">
      <c r="A52" s="376" t="s">
        <v>955</v>
      </c>
      <c r="B52" s="370"/>
      <c r="C52" s="370"/>
      <c r="D52" s="151" t="s">
        <v>951</v>
      </c>
      <c r="E52" s="152">
        <v>1</v>
      </c>
      <c r="F52" s="153" t="s">
        <v>17</v>
      </c>
      <c r="G52" s="139"/>
      <c r="H52" s="137"/>
      <c r="I52" s="140"/>
      <c r="J52" s="140"/>
      <c r="K52" s="141"/>
    </row>
    <row r="53" spans="1:11" x14ac:dyDescent="0.2">
      <c r="A53" s="377" t="s">
        <v>956</v>
      </c>
      <c r="B53" s="378"/>
      <c r="C53" s="378"/>
      <c r="D53" s="154" t="s">
        <v>957</v>
      </c>
      <c r="E53" s="155">
        <v>10</v>
      </c>
      <c r="F53" s="156" t="s">
        <v>17</v>
      </c>
      <c r="G53" s="157"/>
      <c r="H53" s="158"/>
      <c r="I53" s="158"/>
      <c r="J53" s="158"/>
      <c r="K53" s="159"/>
    </row>
    <row r="54" spans="1:11" ht="12.75" customHeight="1" x14ac:dyDescent="0.2">
      <c r="A54" s="379" t="s">
        <v>958</v>
      </c>
      <c r="B54" s="374"/>
      <c r="C54" s="374"/>
      <c r="D54" s="160"/>
      <c r="E54" s="161"/>
      <c r="F54" s="161"/>
      <c r="G54" s="149"/>
      <c r="H54" s="149"/>
      <c r="I54" s="149"/>
      <c r="J54" s="149"/>
      <c r="K54" s="150"/>
    </row>
    <row r="55" spans="1:11" x14ac:dyDescent="0.2">
      <c r="A55" s="376" t="s">
        <v>230</v>
      </c>
      <c r="B55" s="370"/>
      <c r="C55" s="370"/>
      <c r="D55" s="151" t="s">
        <v>959</v>
      </c>
      <c r="E55" s="152">
        <v>0.01</v>
      </c>
      <c r="F55" s="153" t="s">
        <v>17</v>
      </c>
      <c r="G55" s="136"/>
      <c r="H55" s="137"/>
      <c r="I55" s="137"/>
      <c r="J55" s="137"/>
      <c r="K55" s="138"/>
    </row>
    <row r="56" spans="1:11" x14ac:dyDescent="0.2">
      <c r="A56" s="376" t="s">
        <v>231</v>
      </c>
      <c r="B56" s="370"/>
      <c r="C56" s="370"/>
      <c r="D56" s="151" t="s">
        <v>959</v>
      </c>
      <c r="E56" s="152">
        <v>0.01</v>
      </c>
      <c r="F56" s="153" t="s">
        <v>17</v>
      </c>
      <c r="G56" s="136"/>
      <c r="H56" s="137"/>
      <c r="I56" s="137"/>
      <c r="J56" s="137"/>
      <c r="K56" s="138"/>
    </row>
    <row r="57" spans="1:11" x14ac:dyDescent="0.2">
      <c r="A57" s="376" t="s">
        <v>232</v>
      </c>
      <c r="B57" s="370"/>
      <c r="C57" s="370"/>
      <c r="D57" s="151" t="s">
        <v>959</v>
      </c>
      <c r="E57" s="152">
        <v>0.01</v>
      </c>
      <c r="F57" s="153" t="s">
        <v>17</v>
      </c>
      <c r="G57" s="139"/>
      <c r="H57" s="137"/>
      <c r="I57" s="137"/>
      <c r="J57" s="137"/>
      <c r="K57" s="138"/>
    </row>
    <row r="58" spans="1:11" x14ac:dyDescent="0.2">
      <c r="A58" s="376" t="s">
        <v>233</v>
      </c>
      <c r="B58" s="370"/>
      <c r="C58" s="370"/>
      <c r="D58" s="151" t="s">
        <v>959</v>
      </c>
      <c r="E58" s="152">
        <v>0.01</v>
      </c>
      <c r="F58" s="153" t="s">
        <v>17</v>
      </c>
      <c r="G58" s="139"/>
      <c r="H58" s="137"/>
      <c r="I58" s="137"/>
      <c r="J58" s="137"/>
      <c r="K58" s="138"/>
    </row>
    <row r="59" spans="1:11" x14ac:dyDescent="0.2">
      <c r="A59" s="376" t="s">
        <v>234</v>
      </c>
      <c r="B59" s="370"/>
      <c r="C59" s="370"/>
      <c r="D59" s="151" t="s">
        <v>959</v>
      </c>
      <c r="E59" s="152">
        <v>0.01</v>
      </c>
      <c r="F59" s="153" t="s">
        <v>17</v>
      </c>
      <c r="G59" s="136"/>
      <c r="H59" s="137"/>
      <c r="I59" s="137"/>
      <c r="J59" s="137"/>
      <c r="K59" s="138"/>
    </row>
    <row r="60" spans="1:11" x14ac:dyDescent="0.2">
      <c r="A60" s="376" t="s">
        <v>235</v>
      </c>
      <c r="B60" s="370"/>
      <c r="C60" s="370"/>
      <c r="D60" s="151" t="s">
        <v>959</v>
      </c>
      <c r="E60" s="152">
        <v>0.01</v>
      </c>
      <c r="F60" s="153" t="s">
        <v>17</v>
      </c>
      <c r="G60" s="136"/>
      <c r="H60" s="137"/>
      <c r="I60" s="137"/>
      <c r="J60" s="137"/>
      <c r="K60" s="138"/>
    </row>
    <row r="61" spans="1:11" x14ac:dyDescent="0.2">
      <c r="A61" s="376" t="s">
        <v>236</v>
      </c>
      <c r="B61" s="370"/>
      <c r="C61" s="370"/>
      <c r="D61" s="151" t="s">
        <v>959</v>
      </c>
      <c r="E61" s="152">
        <v>0.01</v>
      </c>
      <c r="F61" s="153" t="s">
        <v>17</v>
      </c>
      <c r="G61" s="136"/>
      <c r="H61" s="137"/>
      <c r="I61" s="137"/>
      <c r="J61" s="137"/>
      <c r="K61" s="138"/>
    </row>
    <row r="62" spans="1:11" x14ac:dyDescent="0.2">
      <c r="A62" s="376" t="s">
        <v>237</v>
      </c>
      <c r="B62" s="370"/>
      <c r="C62" s="370"/>
      <c r="D62" s="151" t="s">
        <v>959</v>
      </c>
      <c r="E62" s="152">
        <v>0.01</v>
      </c>
      <c r="F62" s="153" t="s">
        <v>17</v>
      </c>
      <c r="G62" s="136"/>
      <c r="H62" s="137"/>
      <c r="I62" s="137"/>
      <c r="J62" s="137"/>
      <c r="K62" s="138"/>
    </row>
    <row r="63" spans="1:11" x14ac:dyDescent="0.2">
      <c r="A63" s="376" t="s">
        <v>238</v>
      </c>
      <c r="B63" s="370"/>
      <c r="C63" s="370"/>
      <c r="D63" s="151" t="s">
        <v>959</v>
      </c>
      <c r="E63" s="152">
        <v>0.01</v>
      </c>
      <c r="F63" s="153" t="s">
        <v>17</v>
      </c>
      <c r="G63" s="136"/>
      <c r="H63" s="137"/>
      <c r="I63" s="137"/>
      <c r="J63" s="137"/>
      <c r="K63" s="138"/>
    </row>
    <row r="64" spans="1:11" x14ac:dyDescent="0.2">
      <c r="A64" s="376" t="s">
        <v>239</v>
      </c>
      <c r="B64" s="370"/>
      <c r="C64" s="370"/>
      <c r="D64" s="151" t="s">
        <v>959</v>
      </c>
      <c r="E64" s="152">
        <v>0.01</v>
      </c>
      <c r="F64" s="153" t="s">
        <v>17</v>
      </c>
      <c r="G64" s="136"/>
      <c r="H64" s="137"/>
      <c r="I64" s="137"/>
      <c r="J64" s="137"/>
      <c r="K64" s="138"/>
    </row>
    <row r="65" spans="1:11" x14ac:dyDescent="0.2">
      <c r="A65" s="376" t="s">
        <v>240</v>
      </c>
      <c r="B65" s="370"/>
      <c r="C65" s="370"/>
      <c r="D65" s="151" t="s">
        <v>959</v>
      </c>
      <c r="E65" s="152">
        <v>0.01</v>
      </c>
      <c r="F65" s="153" t="s">
        <v>17</v>
      </c>
      <c r="G65" s="136"/>
      <c r="H65" s="137"/>
      <c r="I65" s="137"/>
      <c r="J65" s="137"/>
      <c r="K65" s="138"/>
    </row>
    <row r="66" spans="1:11" x14ac:dyDescent="0.2">
      <c r="A66" s="376" t="s">
        <v>63</v>
      </c>
      <c r="B66" s="370"/>
      <c r="C66" s="370"/>
      <c r="D66" s="151" t="s">
        <v>959</v>
      </c>
      <c r="E66" s="152">
        <v>0.01</v>
      </c>
      <c r="F66" s="153" t="s">
        <v>17</v>
      </c>
      <c r="G66" s="136"/>
      <c r="H66" s="137"/>
      <c r="I66" s="137"/>
      <c r="J66" s="137"/>
      <c r="K66" s="138"/>
    </row>
    <row r="67" spans="1:11" x14ac:dyDescent="0.2">
      <c r="A67" s="376" t="s">
        <v>243</v>
      </c>
      <c r="B67" s="370"/>
      <c r="C67" s="370"/>
      <c r="D67" s="151" t="s">
        <v>960</v>
      </c>
      <c r="E67" s="152">
        <v>0.01</v>
      </c>
      <c r="F67" s="153" t="s">
        <v>17</v>
      </c>
      <c r="G67" s="136"/>
      <c r="H67" s="137"/>
      <c r="I67" s="137"/>
      <c r="J67" s="137"/>
      <c r="K67" s="138"/>
    </row>
    <row r="68" spans="1:11" x14ac:dyDescent="0.2">
      <c r="A68" s="376" t="s">
        <v>242</v>
      </c>
      <c r="B68" s="370"/>
      <c r="C68" s="370"/>
      <c r="D68" s="151" t="s">
        <v>959</v>
      </c>
      <c r="E68" s="152">
        <v>0.01</v>
      </c>
      <c r="F68" s="153" t="s">
        <v>17</v>
      </c>
      <c r="G68" s="136"/>
      <c r="H68" s="137"/>
      <c r="I68" s="137"/>
      <c r="J68" s="140"/>
      <c r="K68" s="138"/>
    </row>
    <row r="69" spans="1:11" x14ac:dyDescent="0.2">
      <c r="A69" s="376" t="s">
        <v>241</v>
      </c>
      <c r="B69" s="370"/>
      <c r="C69" s="370"/>
      <c r="D69" s="151" t="s">
        <v>960</v>
      </c>
      <c r="E69" s="152">
        <v>0.01</v>
      </c>
      <c r="F69" s="153" t="s">
        <v>17</v>
      </c>
      <c r="G69" s="136"/>
      <c r="H69" s="137"/>
      <c r="I69" s="137"/>
      <c r="J69" s="137"/>
      <c r="K69" s="138"/>
    </row>
    <row r="70" spans="1:11" x14ac:dyDescent="0.2">
      <c r="A70" s="380" t="s">
        <v>263</v>
      </c>
      <c r="B70" s="372"/>
      <c r="C70" s="372"/>
      <c r="D70" s="162" t="s">
        <v>959</v>
      </c>
      <c r="E70" s="163">
        <v>0.04</v>
      </c>
      <c r="F70" s="164" t="s">
        <v>17</v>
      </c>
      <c r="G70" s="144"/>
      <c r="H70" s="145"/>
      <c r="I70" s="145"/>
      <c r="J70" s="145"/>
      <c r="K70" s="146"/>
    </row>
    <row r="71" spans="1:11" ht="12.75" customHeight="1" x14ac:dyDescent="0.2">
      <c r="A71" s="379" t="s">
        <v>808</v>
      </c>
      <c r="B71" s="374"/>
      <c r="C71" s="374"/>
      <c r="D71" s="160"/>
      <c r="E71" s="161"/>
      <c r="F71" s="161"/>
      <c r="G71" s="149"/>
      <c r="H71" s="149"/>
      <c r="I71" s="149"/>
      <c r="J71" s="149"/>
      <c r="K71" s="150"/>
    </row>
    <row r="72" spans="1:11" x14ac:dyDescent="0.2">
      <c r="A72" s="376" t="s">
        <v>211</v>
      </c>
      <c r="B72" s="370"/>
      <c r="C72" s="370"/>
      <c r="D72" s="151" t="s">
        <v>947</v>
      </c>
      <c r="E72" s="152">
        <v>100</v>
      </c>
      <c r="F72" s="153" t="s">
        <v>17</v>
      </c>
      <c r="G72" s="139"/>
      <c r="H72" s="137"/>
      <c r="I72" s="140"/>
      <c r="J72" s="140"/>
      <c r="K72" s="141"/>
    </row>
    <row r="73" spans="1:11" x14ac:dyDescent="0.2">
      <c r="A73" s="377" t="s">
        <v>264</v>
      </c>
      <c r="B73" s="378"/>
      <c r="C73" s="378"/>
      <c r="D73" s="154" t="s">
        <v>961</v>
      </c>
      <c r="E73" s="155">
        <v>0.5</v>
      </c>
      <c r="F73" s="156" t="s">
        <v>17</v>
      </c>
      <c r="G73" s="165"/>
      <c r="H73" s="158"/>
      <c r="I73" s="158"/>
      <c r="J73" s="158"/>
      <c r="K73" s="159"/>
    </row>
    <row r="74" spans="1:11" ht="12.75" customHeight="1" x14ac:dyDescent="0.2">
      <c r="A74" s="379" t="s">
        <v>409</v>
      </c>
      <c r="B74" s="374"/>
      <c r="C74" s="374"/>
      <c r="D74" s="160"/>
      <c r="E74" s="161"/>
      <c r="F74" s="161"/>
      <c r="G74" s="149"/>
      <c r="H74" s="149"/>
      <c r="I74" s="149"/>
      <c r="J74" s="149"/>
      <c r="K74" s="150"/>
    </row>
    <row r="75" spans="1:11" x14ac:dyDescent="0.2">
      <c r="A75" s="231" t="s">
        <v>291</v>
      </c>
      <c r="B75" s="302"/>
      <c r="C75" s="302"/>
      <c r="D75" s="134" t="s">
        <v>962</v>
      </c>
      <c r="E75" s="135">
        <v>1</v>
      </c>
      <c r="F75" s="153" t="s">
        <v>17</v>
      </c>
      <c r="G75" s="139"/>
      <c r="H75" s="140"/>
      <c r="I75" s="140"/>
      <c r="J75" s="140"/>
      <c r="K75" s="141"/>
    </row>
    <row r="76" spans="1:11" x14ac:dyDescent="0.2">
      <c r="A76" s="230" t="s">
        <v>276</v>
      </c>
      <c r="B76" s="302"/>
      <c r="C76" s="302"/>
      <c r="D76" s="151" t="s">
        <v>962</v>
      </c>
      <c r="E76" s="152">
        <v>1</v>
      </c>
      <c r="F76" s="153" t="s">
        <v>17</v>
      </c>
      <c r="G76" s="139"/>
      <c r="H76" s="140"/>
      <c r="I76" s="140"/>
      <c r="J76" s="140"/>
      <c r="K76" s="141"/>
    </row>
    <row r="77" spans="1:11" x14ac:dyDescent="0.2">
      <c r="A77" s="231" t="s">
        <v>963</v>
      </c>
      <c r="B77" s="302"/>
      <c r="C77" s="302"/>
      <c r="D77" s="134" t="s">
        <v>962</v>
      </c>
      <c r="E77" s="135">
        <v>1</v>
      </c>
      <c r="F77" s="153" t="s">
        <v>17</v>
      </c>
      <c r="G77" s="139"/>
      <c r="H77" s="140"/>
      <c r="I77" s="140"/>
      <c r="J77" s="140"/>
      <c r="K77" s="141"/>
    </row>
    <row r="78" spans="1:11" x14ac:dyDescent="0.2">
      <c r="A78" s="231" t="s">
        <v>286</v>
      </c>
      <c r="B78" s="302"/>
      <c r="C78" s="302"/>
      <c r="D78" s="134" t="s">
        <v>962</v>
      </c>
      <c r="E78" s="135">
        <v>1</v>
      </c>
      <c r="F78" s="153" t="s">
        <v>17</v>
      </c>
      <c r="G78" s="139"/>
      <c r="H78" s="140"/>
      <c r="I78" s="140"/>
      <c r="J78" s="140"/>
      <c r="K78" s="141"/>
    </row>
    <row r="79" spans="1:11" x14ac:dyDescent="0.2">
      <c r="A79" s="230" t="s">
        <v>272</v>
      </c>
      <c r="B79" s="302"/>
      <c r="C79" s="302"/>
      <c r="D79" s="151" t="s">
        <v>962</v>
      </c>
      <c r="E79" s="152">
        <v>1</v>
      </c>
      <c r="F79" s="153" t="s">
        <v>17</v>
      </c>
      <c r="G79" s="139"/>
      <c r="H79" s="140"/>
      <c r="I79" s="140"/>
      <c r="J79" s="140"/>
      <c r="K79" s="141"/>
    </row>
    <row r="80" spans="1:11" x14ac:dyDescent="0.2">
      <c r="A80" s="230" t="s">
        <v>964</v>
      </c>
      <c r="B80" s="302"/>
      <c r="C80" s="302"/>
      <c r="D80" s="151" t="s">
        <v>962</v>
      </c>
      <c r="E80" s="152">
        <v>1</v>
      </c>
      <c r="F80" s="153" t="s">
        <v>17</v>
      </c>
      <c r="G80" s="139"/>
      <c r="H80" s="140"/>
      <c r="I80" s="140"/>
      <c r="J80" s="140"/>
      <c r="K80" s="141"/>
    </row>
    <row r="81" spans="1:11" x14ac:dyDescent="0.2">
      <c r="A81" s="231" t="s">
        <v>314</v>
      </c>
      <c r="B81" s="302"/>
      <c r="C81" s="302"/>
      <c r="D81" s="134" t="s">
        <v>962</v>
      </c>
      <c r="E81" s="135">
        <v>1</v>
      </c>
      <c r="F81" s="153" t="s">
        <v>17</v>
      </c>
      <c r="G81" s="139"/>
      <c r="H81" s="140"/>
      <c r="I81" s="140"/>
      <c r="J81" s="140"/>
      <c r="K81" s="141"/>
    </row>
    <row r="82" spans="1:11" x14ac:dyDescent="0.2">
      <c r="A82" s="231" t="s">
        <v>312</v>
      </c>
      <c r="B82" s="302"/>
      <c r="C82" s="302"/>
      <c r="D82" s="134" t="s">
        <v>962</v>
      </c>
      <c r="E82" s="135">
        <v>1</v>
      </c>
      <c r="F82" s="153" t="s">
        <v>17</v>
      </c>
      <c r="G82" s="139"/>
      <c r="H82" s="140"/>
      <c r="I82" s="140"/>
      <c r="J82" s="140"/>
      <c r="K82" s="141"/>
    </row>
    <row r="83" spans="1:11" x14ac:dyDescent="0.2">
      <c r="A83" s="231" t="s">
        <v>311</v>
      </c>
      <c r="B83" s="302"/>
      <c r="C83" s="302"/>
      <c r="D83" s="134" t="s">
        <v>962</v>
      </c>
      <c r="E83" s="135">
        <v>1</v>
      </c>
      <c r="F83" s="153" t="s">
        <v>17</v>
      </c>
      <c r="G83" s="139"/>
      <c r="H83" s="140"/>
      <c r="I83" s="140"/>
      <c r="J83" s="140"/>
      <c r="K83" s="141"/>
    </row>
    <row r="84" spans="1:11" x14ac:dyDescent="0.2">
      <c r="A84" s="231" t="s">
        <v>310</v>
      </c>
      <c r="B84" s="302"/>
      <c r="C84" s="302"/>
      <c r="D84" s="134" t="s">
        <v>962</v>
      </c>
      <c r="E84" s="135">
        <v>1</v>
      </c>
      <c r="F84" s="153" t="s">
        <v>17</v>
      </c>
      <c r="G84" s="139"/>
      <c r="H84" s="140"/>
      <c r="I84" s="140"/>
      <c r="J84" s="140"/>
      <c r="K84" s="141"/>
    </row>
    <row r="85" spans="1:11" x14ac:dyDescent="0.2">
      <c r="A85" s="231" t="s">
        <v>279</v>
      </c>
      <c r="B85" s="302"/>
      <c r="C85" s="302"/>
      <c r="D85" s="134" t="s">
        <v>962</v>
      </c>
      <c r="E85" s="135">
        <v>1</v>
      </c>
      <c r="F85" s="153" t="s">
        <v>17</v>
      </c>
      <c r="G85" s="139"/>
      <c r="H85" s="140"/>
      <c r="I85" s="140"/>
      <c r="J85" s="140"/>
      <c r="K85" s="141"/>
    </row>
    <row r="86" spans="1:11" x14ac:dyDescent="0.2">
      <c r="A86" s="231" t="s">
        <v>281</v>
      </c>
      <c r="B86" s="302"/>
      <c r="C86" s="302"/>
      <c r="D86" s="134" t="s">
        <v>962</v>
      </c>
      <c r="E86" s="135">
        <v>1</v>
      </c>
      <c r="F86" s="153" t="s">
        <v>17</v>
      </c>
      <c r="G86" s="139"/>
      <c r="H86" s="140"/>
      <c r="I86" s="140"/>
      <c r="J86" s="140"/>
      <c r="K86" s="141"/>
    </row>
    <row r="87" spans="1:11" x14ac:dyDescent="0.2">
      <c r="A87" s="231" t="s">
        <v>965</v>
      </c>
      <c r="B87" s="302"/>
      <c r="C87" s="302"/>
      <c r="D87" s="134" t="s">
        <v>962</v>
      </c>
      <c r="E87" s="135">
        <v>1</v>
      </c>
      <c r="F87" s="153" t="s">
        <v>17</v>
      </c>
      <c r="G87" s="139"/>
      <c r="H87" s="140"/>
      <c r="I87" s="140"/>
      <c r="J87" s="140"/>
      <c r="K87" s="141"/>
    </row>
    <row r="88" spans="1:11" x14ac:dyDescent="0.2">
      <c r="A88" s="231" t="s">
        <v>308</v>
      </c>
      <c r="B88" s="302"/>
      <c r="C88" s="302"/>
      <c r="D88" s="134" t="s">
        <v>962</v>
      </c>
      <c r="E88" s="135">
        <v>1</v>
      </c>
      <c r="F88" s="153" t="s">
        <v>17</v>
      </c>
      <c r="G88" s="139"/>
      <c r="H88" s="140"/>
      <c r="I88" s="140"/>
      <c r="J88" s="140"/>
      <c r="K88" s="141"/>
    </row>
    <row r="89" spans="1:11" x14ac:dyDescent="0.2">
      <c r="A89" s="231" t="s">
        <v>212</v>
      </c>
      <c r="B89" s="302"/>
      <c r="C89" s="302"/>
      <c r="D89" s="134" t="s">
        <v>962</v>
      </c>
      <c r="E89" s="135">
        <v>1</v>
      </c>
      <c r="F89" s="153" t="s">
        <v>17</v>
      </c>
      <c r="G89" s="139"/>
      <c r="H89" s="140"/>
      <c r="I89" s="140"/>
      <c r="J89" s="140"/>
      <c r="K89" s="141"/>
    </row>
    <row r="90" spans="1:11" x14ac:dyDescent="0.2">
      <c r="A90" s="230" t="s">
        <v>278</v>
      </c>
      <c r="B90" s="302"/>
      <c r="C90" s="302"/>
      <c r="D90" s="151" t="s">
        <v>962</v>
      </c>
      <c r="E90" s="152">
        <v>1</v>
      </c>
      <c r="F90" s="153" t="s">
        <v>17</v>
      </c>
      <c r="G90" s="139"/>
      <c r="H90" s="140"/>
      <c r="I90" s="140"/>
      <c r="J90" s="140"/>
      <c r="K90" s="141"/>
    </row>
    <row r="91" spans="1:11" x14ac:dyDescent="0.2">
      <c r="A91" s="231" t="s">
        <v>290</v>
      </c>
      <c r="B91" s="302"/>
      <c r="C91" s="302"/>
      <c r="D91" s="134" t="s">
        <v>962</v>
      </c>
      <c r="E91" s="135">
        <v>1</v>
      </c>
      <c r="F91" s="153" t="s">
        <v>17</v>
      </c>
      <c r="G91" s="139"/>
      <c r="H91" s="140"/>
      <c r="I91" s="140"/>
      <c r="J91" s="140"/>
      <c r="K91" s="141"/>
    </row>
    <row r="92" spans="1:11" x14ac:dyDescent="0.2">
      <c r="A92" s="230" t="s">
        <v>168</v>
      </c>
      <c r="B92" s="302"/>
      <c r="C92" s="302"/>
      <c r="D92" s="151" t="s">
        <v>962</v>
      </c>
      <c r="E92" s="152">
        <v>1</v>
      </c>
      <c r="F92" s="153" t="s">
        <v>17</v>
      </c>
      <c r="G92" s="139"/>
      <c r="H92" s="140"/>
      <c r="I92" s="140"/>
      <c r="J92" s="140"/>
      <c r="K92" s="141"/>
    </row>
    <row r="93" spans="1:11" x14ac:dyDescent="0.2">
      <c r="A93" s="230" t="s">
        <v>273</v>
      </c>
      <c r="B93" s="302"/>
      <c r="C93" s="302"/>
      <c r="D93" s="151" t="s">
        <v>962</v>
      </c>
      <c r="E93" s="152">
        <v>1</v>
      </c>
      <c r="F93" s="153" t="s">
        <v>17</v>
      </c>
      <c r="G93" s="139"/>
      <c r="H93" s="140"/>
      <c r="I93" s="140"/>
      <c r="J93" s="140"/>
      <c r="K93" s="141"/>
    </row>
    <row r="94" spans="1:11" x14ac:dyDescent="0.2">
      <c r="A94" s="231" t="s">
        <v>284</v>
      </c>
      <c r="B94" s="302"/>
      <c r="C94" s="302"/>
      <c r="D94" s="134" t="s">
        <v>962</v>
      </c>
      <c r="E94" s="135">
        <v>1</v>
      </c>
      <c r="F94" s="153" t="s">
        <v>17</v>
      </c>
      <c r="G94" s="139"/>
      <c r="H94" s="140"/>
      <c r="I94" s="140"/>
      <c r="J94" s="140"/>
      <c r="K94" s="141"/>
    </row>
    <row r="95" spans="1:11" x14ac:dyDescent="0.2">
      <c r="A95" s="231" t="s">
        <v>214</v>
      </c>
      <c r="B95" s="302"/>
      <c r="C95" s="302"/>
      <c r="D95" s="134" t="s">
        <v>962</v>
      </c>
      <c r="E95" s="135">
        <v>1</v>
      </c>
      <c r="F95" s="153" t="s">
        <v>17</v>
      </c>
      <c r="G95" s="139"/>
      <c r="H95" s="140"/>
      <c r="I95" s="140"/>
      <c r="J95" s="140"/>
      <c r="K95" s="141"/>
    </row>
    <row r="96" spans="1:11" x14ac:dyDescent="0.2">
      <c r="A96" s="231" t="s">
        <v>313</v>
      </c>
      <c r="B96" s="302"/>
      <c r="C96" s="302"/>
      <c r="D96" s="134" t="s">
        <v>962</v>
      </c>
      <c r="E96" s="135">
        <v>1</v>
      </c>
      <c r="F96" s="153" t="s">
        <v>17</v>
      </c>
      <c r="G96" s="139"/>
      <c r="H96" s="140"/>
      <c r="I96" s="140"/>
      <c r="J96" s="140"/>
      <c r="K96" s="141"/>
    </row>
    <row r="97" spans="1:11" x14ac:dyDescent="0.2">
      <c r="A97" s="231" t="s">
        <v>292</v>
      </c>
      <c r="B97" s="302"/>
      <c r="C97" s="302"/>
      <c r="D97" s="134" t="s">
        <v>962</v>
      </c>
      <c r="E97" s="135">
        <v>2</v>
      </c>
      <c r="F97" s="153" t="s">
        <v>17</v>
      </c>
      <c r="G97" s="139"/>
      <c r="H97" s="140"/>
      <c r="I97" s="140"/>
      <c r="J97" s="140"/>
      <c r="K97" s="141"/>
    </row>
    <row r="98" spans="1:11" x14ac:dyDescent="0.2">
      <c r="A98" s="231" t="s">
        <v>293</v>
      </c>
      <c r="B98" s="302"/>
      <c r="C98" s="302"/>
      <c r="D98" s="134" t="s">
        <v>962</v>
      </c>
      <c r="E98" s="135">
        <v>1</v>
      </c>
      <c r="F98" s="153" t="s">
        <v>17</v>
      </c>
      <c r="G98" s="139"/>
      <c r="H98" s="140"/>
      <c r="I98" s="140"/>
      <c r="J98" s="140"/>
      <c r="K98" s="141"/>
    </row>
    <row r="99" spans="1:11" x14ac:dyDescent="0.2">
      <c r="A99" s="231" t="s">
        <v>294</v>
      </c>
      <c r="B99" s="302"/>
      <c r="C99" s="302"/>
      <c r="D99" s="134" t="s">
        <v>962</v>
      </c>
      <c r="E99" s="135">
        <v>1</v>
      </c>
      <c r="F99" s="153" t="s">
        <v>17</v>
      </c>
      <c r="G99" s="139"/>
      <c r="H99" s="140"/>
      <c r="I99" s="140"/>
      <c r="J99" s="140"/>
      <c r="K99" s="141"/>
    </row>
    <row r="100" spans="1:11" x14ac:dyDescent="0.2">
      <c r="A100" s="231" t="s">
        <v>287</v>
      </c>
      <c r="B100" s="302"/>
      <c r="C100" s="302"/>
      <c r="D100" s="134" t="s">
        <v>962</v>
      </c>
      <c r="E100" s="135">
        <v>1</v>
      </c>
      <c r="F100" s="153" t="s">
        <v>17</v>
      </c>
      <c r="G100" s="139"/>
      <c r="H100" s="140"/>
      <c r="I100" s="140"/>
      <c r="J100" s="140"/>
      <c r="K100" s="141"/>
    </row>
    <row r="101" spans="1:11" x14ac:dyDescent="0.2">
      <c r="A101" s="231" t="s">
        <v>213</v>
      </c>
      <c r="B101" s="302"/>
      <c r="C101" s="302"/>
      <c r="D101" s="134" t="s">
        <v>962</v>
      </c>
      <c r="E101" s="135">
        <v>1</v>
      </c>
      <c r="F101" s="153" t="s">
        <v>17</v>
      </c>
      <c r="G101" s="139"/>
      <c r="H101" s="140"/>
      <c r="I101" s="140"/>
      <c r="J101" s="140"/>
      <c r="K101" s="141"/>
    </row>
    <row r="102" spans="1:11" x14ac:dyDescent="0.2">
      <c r="A102" s="230" t="s">
        <v>271</v>
      </c>
      <c r="B102" s="302"/>
      <c r="C102" s="302"/>
      <c r="D102" s="151" t="s">
        <v>962</v>
      </c>
      <c r="E102" s="152">
        <v>1</v>
      </c>
      <c r="F102" s="153" t="s">
        <v>17</v>
      </c>
      <c r="G102" s="139"/>
      <c r="H102" s="140"/>
      <c r="I102" s="140"/>
      <c r="J102" s="140"/>
      <c r="K102" s="141"/>
    </row>
    <row r="103" spans="1:11" x14ac:dyDescent="0.2">
      <c r="A103" s="231" t="s">
        <v>285</v>
      </c>
      <c r="B103" s="302"/>
      <c r="C103" s="302"/>
      <c r="D103" s="134" t="s">
        <v>962</v>
      </c>
      <c r="E103" s="135">
        <v>1</v>
      </c>
      <c r="F103" s="153" t="s">
        <v>17</v>
      </c>
      <c r="G103" s="139"/>
      <c r="H103" s="140"/>
      <c r="I103" s="140"/>
      <c r="J103" s="140"/>
      <c r="K103" s="141"/>
    </row>
    <row r="104" spans="1:11" x14ac:dyDescent="0.2">
      <c r="A104" s="231" t="s">
        <v>280</v>
      </c>
      <c r="B104" s="302"/>
      <c r="C104" s="302"/>
      <c r="D104" s="134" t="s">
        <v>966</v>
      </c>
      <c r="E104" s="135">
        <v>1</v>
      </c>
      <c r="F104" s="153" t="s">
        <v>17</v>
      </c>
      <c r="G104" s="139"/>
      <c r="H104" s="140"/>
      <c r="I104" s="140"/>
      <c r="J104" s="140"/>
      <c r="K104" s="141"/>
    </row>
    <row r="105" spans="1:11" x14ac:dyDescent="0.2">
      <c r="A105" s="230" t="s">
        <v>244</v>
      </c>
      <c r="B105" s="302"/>
      <c r="C105" s="302"/>
      <c r="D105" s="151" t="s">
        <v>962</v>
      </c>
      <c r="E105" s="152">
        <v>1</v>
      </c>
      <c r="F105" s="153" t="s">
        <v>17</v>
      </c>
      <c r="G105" s="139"/>
      <c r="H105" s="140"/>
      <c r="I105" s="140"/>
      <c r="J105" s="140"/>
      <c r="K105" s="141"/>
    </row>
    <row r="106" spans="1:11" x14ac:dyDescent="0.2">
      <c r="A106" s="230" t="s">
        <v>277</v>
      </c>
      <c r="B106" s="302"/>
      <c r="C106" s="302"/>
      <c r="D106" s="151" t="s">
        <v>962</v>
      </c>
      <c r="E106" s="152">
        <v>1</v>
      </c>
      <c r="F106" s="153" t="s">
        <v>17</v>
      </c>
      <c r="G106" s="139"/>
      <c r="H106" s="140"/>
      <c r="I106" s="140"/>
      <c r="J106" s="140"/>
      <c r="K106" s="141"/>
    </row>
    <row r="107" spans="1:11" x14ac:dyDescent="0.2">
      <c r="A107" s="231" t="s">
        <v>298</v>
      </c>
      <c r="B107" s="302"/>
      <c r="C107" s="302"/>
      <c r="D107" s="134" t="s">
        <v>962</v>
      </c>
      <c r="E107" s="135">
        <v>1</v>
      </c>
      <c r="F107" s="153" t="s">
        <v>17</v>
      </c>
      <c r="G107" s="139"/>
      <c r="H107" s="140"/>
      <c r="I107" s="140"/>
      <c r="J107" s="140"/>
      <c r="K107" s="141"/>
    </row>
    <row r="108" spans="1:11" x14ac:dyDescent="0.2">
      <c r="A108" s="231" t="s">
        <v>304</v>
      </c>
      <c r="B108" s="302"/>
      <c r="C108" s="302"/>
      <c r="D108" s="134" t="s">
        <v>962</v>
      </c>
      <c r="E108" s="135">
        <v>1</v>
      </c>
      <c r="F108" s="153" t="s">
        <v>17</v>
      </c>
      <c r="G108" s="139"/>
      <c r="H108" s="140"/>
      <c r="I108" s="140"/>
      <c r="J108" s="140"/>
      <c r="K108" s="141"/>
    </row>
    <row r="109" spans="1:11" x14ac:dyDescent="0.2">
      <c r="A109" s="231" t="s">
        <v>289</v>
      </c>
      <c r="B109" s="302"/>
      <c r="C109" s="302"/>
      <c r="D109" s="134" t="s">
        <v>962</v>
      </c>
      <c r="E109" s="135">
        <v>1</v>
      </c>
      <c r="F109" s="153" t="s">
        <v>17</v>
      </c>
      <c r="G109" s="139"/>
      <c r="H109" s="140"/>
      <c r="I109" s="140"/>
      <c r="J109" s="140"/>
      <c r="K109" s="141"/>
    </row>
    <row r="110" spans="1:11" x14ac:dyDescent="0.2">
      <c r="A110" s="231" t="s">
        <v>301</v>
      </c>
      <c r="B110" s="302"/>
      <c r="C110" s="302"/>
      <c r="D110" s="134" t="s">
        <v>962</v>
      </c>
      <c r="E110" s="135">
        <v>1</v>
      </c>
      <c r="F110" s="153" t="s">
        <v>17</v>
      </c>
      <c r="G110" s="139"/>
      <c r="H110" s="140"/>
      <c r="I110" s="140"/>
      <c r="J110" s="140"/>
      <c r="K110" s="141"/>
    </row>
    <row r="111" spans="1:11" x14ac:dyDescent="0.2">
      <c r="A111" s="231" t="s">
        <v>307</v>
      </c>
      <c r="B111" s="302"/>
      <c r="C111" s="302"/>
      <c r="D111" s="134" t="s">
        <v>962</v>
      </c>
      <c r="E111" s="135">
        <v>2</v>
      </c>
      <c r="F111" s="153" t="s">
        <v>17</v>
      </c>
      <c r="G111" s="139"/>
      <c r="H111" s="140"/>
      <c r="I111" s="140"/>
      <c r="J111" s="140"/>
      <c r="K111" s="141"/>
    </row>
    <row r="112" spans="1:11" x14ac:dyDescent="0.2">
      <c r="A112" s="230" t="s">
        <v>274</v>
      </c>
      <c r="B112" s="302"/>
      <c r="C112" s="302"/>
      <c r="D112" s="151" t="s">
        <v>962</v>
      </c>
      <c r="E112" s="152">
        <v>2</v>
      </c>
      <c r="F112" s="153" t="s">
        <v>17</v>
      </c>
      <c r="G112" s="139"/>
      <c r="H112" s="140"/>
      <c r="I112" s="140"/>
      <c r="J112" s="140"/>
      <c r="K112" s="141"/>
    </row>
    <row r="113" spans="1:11" x14ac:dyDescent="0.2">
      <c r="A113" s="231" t="s">
        <v>300</v>
      </c>
      <c r="B113" s="302"/>
      <c r="C113" s="302"/>
      <c r="D113" s="134" t="s">
        <v>962</v>
      </c>
      <c r="E113" s="135">
        <v>1</v>
      </c>
      <c r="F113" s="153" t="s">
        <v>17</v>
      </c>
      <c r="G113" s="139"/>
      <c r="H113" s="140"/>
      <c r="I113" s="140"/>
      <c r="J113" s="140"/>
      <c r="K113" s="141"/>
    </row>
    <row r="114" spans="1:11" x14ac:dyDescent="0.2">
      <c r="A114" s="231" t="s">
        <v>302</v>
      </c>
      <c r="B114" s="302"/>
      <c r="C114" s="302"/>
      <c r="D114" s="134" t="s">
        <v>962</v>
      </c>
      <c r="E114" s="135">
        <v>1</v>
      </c>
      <c r="F114" s="153" t="s">
        <v>17</v>
      </c>
      <c r="G114" s="139"/>
      <c r="H114" s="140"/>
      <c r="I114" s="140"/>
      <c r="J114" s="140"/>
      <c r="K114" s="141"/>
    </row>
    <row r="115" spans="1:11" x14ac:dyDescent="0.2">
      <c r="A115" s="232" t="s">
        <v>297</v>
      </c>
      <c r="B115" s="304"/>
      <c r="C115" s="304"/>
      <c r="D115" s="166" t="s">
        <v>962</v>
      </c>
      <c r="E115" s="167">
        <v>1</v>
      </c>
      <c r="F115" s="156" t="s">
        <v>17</v>
      </c>
      <c r="G115" s="165"/>
      <c r="H115" s="168"/>
      <c r="I115" s="168"/>
      <c r="J115" s="168"/>
      <c r="K115" s="169"/>
    </row>
    <row r="116" spans="1:11" x14ac:dyDescent="0.2">
      <c r="A116" s="236" t="s">
        <v>275</v>
      </c>
      <c r="B116" s="186"/>
      <c r="C116" s="186"/>
      <c r="D116" s="237" t="s">
        <v>962</v>
      </c>
      <c r="E116" s="238">
        <v>4</v>
      </c>
      <c r="F116" s="239" t="s">
        <v>17</v>
      </c>
      <c r="G116" s="172"/>
      <c r="H116" s="173"/>
      <c r="I116" s="173"/>
      <c r="J116" s="173"/>
      <c r="K116" s="174"/>
    </row>
    <row r="117" spans="1:11" x14ac:dyDescent="0.2">
      <c r="A117" s="231" t="s">
        <v>283</v>
      </c>
      <c r="B117" s="302"/>
      <c r="C117" s="302"/>
      <c r="D117" s="134" t="s">
        <v>962</v>
      </c>
      <c r="E117" s="135">
        <v>4</v>
      </c>
      <c r="F117" s="153" t="s">
        <v>17</v>
      </c>
      <c r="G117" s="139"/>
      <c r="H117" s="140"/>
      <c r="I117" s="140"/>
      <c r="J117" s="140"/>
      <c r="K117" s="141"/>
    </row>
    <row r="118" spans="1:11" x14ac:dyDescent="0.2">
      <c r="A118" s="231" t="s">
        <v>295</v>
      </c>
      <c r="B118" s="302"/>
      <c r="C118" s="302"/>
      <c r="D118" s="134" t="s">
        <v>962</v>
      </c>
      <c r="E118" s="135">
        <v>1</v>
      </c>
      <c r="F118" s="153" t="s">
        <v>17</v>
      </c>
      <c r="G118" s="139"/>
      <c r="H118" s="140"/>
      <c r="I118" s="140"/>
      <c r="J118" s="140"/>
      <c r="K118" s="141"/>
    </row>
    <row r="119" spans="1:11" x14ac:dyDescent="0.2">
      <c r="A119" s="230" t="s">
        <v>268</v>
      </c>
      <c r="B119" s="302"/>
      <c r="C119" s="302"/>
      <c r="D119" s="151" t="s">
        <v>962</v>
      </c>
      <c r="E119" s="152">
        <v>1</v>
      </c>
      <c r="F119" s="153" t="s">
        <v>17</v>
      </c>
      <c r="G119" s="139"/>
      <c r="H119" s="140"/>
      <c r="I119" s="140"/>
      <c r="J119" s="140"/>
      <c r="K119" s="141"/>
    </row>
    <row r="120" spans="1:11" x14ac:dyDescent="0.2">
      <c r="A120" s="230" t="s">
        <v>269</v>
      </c>
      <c r="B120" s="302"/>
      <c r="C120" s="302"/>
      <c r="D120" s="151" t="s">
        <v>962</v>
      </c>
      <c r="E120" s="152">
        <v>1</v>
      </c>
      <c r="F120" s="153" t="s">
        <v>17</v>
      </c>
      <c r="G120" s="139"/>
      <c r="H120" s="140"/>
      <c r="I120" s="140"/>
      <c r="J120" s="140"/>
      <c r="K120" s="141"/>
    </row>
    <row r="121" spans="1:11" x14ac:dyDescent="0.2">
      <c r="A121" s="230" t="s">
        <v>267</v>
      </c>
      <c r="B121" s="302"/>
      <c r="C121" s="302"/>
      <c r="D121" s="151" t="s">
        <v>962</v>
      </c>
      <c r="E121" s="152">
        <v>1</v>
      </c>
      <c r="F121" s="153" t="s">
        <v>17</v>
      </c>
      <c r="G121" s="139"/>
      <c r="H121" s="140"/>
      <c r="I121" s="140"/>
      <c r="J121" s="140"/>
      <c r="K121" s="141"/>
    </row>
    <row r="122" spans="1:11" x14ac:dyDescent="0.2">
      <c r="A122" s="231" t="s">
        <v>288</v>
      </c>
      <c r="B122" s="302"/>
      <c r="C122" s="302"/>
      <c r="D122" s="134" t="s">
        <v>962</v>
      </c>
      <c r="E122" s="135">
        <v>1</v>
      </c>
      <c r="F122" s="153" t="s">
        <v>17</v>
      </c>
      <c r="G122" s="139"/>
      <c r="H122" s="140"/>
      <c r="I122" s="140"/>
      <c r="J122" s="140"/>
      <c r="K122" s="141"/>
    </row>
    <row r="123" spans="1:11" x14ac:dyDescent="0.2">
      <c r="A123" s="231" t="s">
        <v>282</v>
      </c>
      <c r="B123" s="302"/>
      <c r="C123" s="302"/>
      <c r="D123" s="134" t="s">
        <v>962</v>
      </c>
      <c r="E123" s="135">
        <v>1</v>
      </c>
      <c r="F123" s="153" t="s">
        <v>17</v>
      </c>
      <c r="G123" s="139"/>
      <c r="H123" s="140"/>
      <c r="I123" s="140"/>
      <c r="J123" s="140"/>
      <c r="K123" s="141"/>
    </row>
    <row r="124" spans="1:11" x14ac:dyDescent="0.2">
      <c r="A124" s="230" t="s">
        <v>266</v>
      </c>
      <c r="B124" s="302"/>
      <c r="C124" s="302"/>
      <c r="D124" s="151" t="s">
        <v>962</v>
      </c>
      <c r="E124" s="152">
        <v>1</v>
      </c>
      <c r="F124" s="153" t="s">
        <v>17</v>
      </c>
      <c r="G124" s="139"/>
      <c r="H124" s="140"/>
      <c r="I124" s="140"/>
      <c r="J124" s="137"/>
      <c r="K124" s="141"/>
    </row>
    <row r="125" spans="1:11" x14ac:dyDescent="0.2">
      <c r="A125" s="231" t="s">
        <v>296</v>
      </c>
      <c r="B125" s="302"/>
      <c r="C125" s="302"/>
      <c r="D125" s="134" t="s">
        <v>962</v>
      </c>
      <c r="E125" s="135">
        <v>1</v>
      </c>
      <c r="F125" s="153" t="s">
        <v>17</v>
      </c>
      <c r="G125" s="139"/>
      <c r="H125" s="140"/>
      <c r="I125" s="140"/>
      <c r="J125" s="140"/>
      <c r="K125" s="141"/>
    </row>
    <row r="126" spans="1:11" x14ac:dyDescent="0.2">
      <c r="A126" s="231" t="s">
        <v>309</v>
      </c>
      <c r="B126" s="302"/>
      <c r="C126" s="302"/>
      <c r="D126" s="134" t="s">
        <v>962</v>
      </c>
      <c r="E126" s="135">
        <v>1</v>
      </c>
      <c r="F126" s="153" t="s">
        <v>17</v>
      </c>
      <c r="G126" s="139"/>
      <c r="H126" s="140"/>
      <c r="I126" s="140"/>
      <c r="J126" s="140"/>
      <c r="K126" s="141"/>
    </row>
    <row r="127" spans="1:11" x14ac:dyDescent="0.2">
      <c r="A127" s="231" t="s">
        <v>299</v>
      </c>
      <c r="B127" s="302"/>
      <c r="C127" s="302"/>
      <c r="D127" s="134" t="s">
        <v>962</v>
      </c>
      <c r="E127" s="135">
        <v>1</v>
      </c>
      <c r="F127" s="153" t="s">
        <v>17</v>
      </c>
      <c r="G127" s="139"/>
      <c r="H127" s="140"/>
      <c r="I127" s="140"/>
      <c r="J127" s="140"/>
      <c r="K127" s="141"/>
    </row>
    <row r="128" spans="1:11" x14ac:dyDescent="0.2">
      <c r="A128" s="231" t="s">
        <v>306</v>
      </c>
      <c r="B128" s="302"/>
      <c r="C128" s="302"/>
      <c r="D128" s="134" t="s">
        <v>962</v>
      </c>
      <c r="E128" s="135">
        <v>1</v>
      </c>
      <c r="F128" s="153" t="s">
        <v>17</v>
      </c>
      <c r="G128" s="139"/>
      <c r="H128" s="140"/>
      <c r="I128" s="140"/>
      <c r="J128" s="140"/>
      <c r="K128" s="141"/>
    </row>
    <row r="129" spans="1:11" x14ac:dyDescent="0.2">
      <c r="A129" s="231" t="s">
        <v>305</v>
      </c>
      <c r="B129" s="302"/>
      <c r="C129" s="302"/>
      <c r="D129" s="134" t="s">
        <v>962</v>
      </c>
      <c r="E129" s="135">
        <v>1</v>
      </c>
      <c r="F129" s="153" t="s">
        <v>17</v>
      </c>
      <c r="G129" s="139"/>
      <c r="H129" s="140"/>
      <c r="I129" s="140"/>
      <c r="J129" s="140"/>
      <c r="K129" s="141"/>
    </row>
    <row r="130" spans="1:11" x14ac:dyDescent="0.2">
      <c r="A130" s="231" t="s">
        <v>303</v>
      </c>
      <c r="B130" s="302"/>
      <c r="C130" s="302"/>
      <c r="D130" s="134" t="s">
        <v>962</v>
      </c>
      <c r="E130" s="135">
        <v>1</v>
      </c>
      <c r="F130" s="153" t="s">
        <v>17</v>
      </c>
      <c r="G130" s="139"/>
      <c r="H130" s="140"/>
      <c r="I130" s="140"/>
      <c r="J130" s="140"/>
      <c r="K130" s="141"/>
    </row>
    <row r="131" spans="1:11" x14ac:dyDescent="0.2">
      <c r="A131" s="234" t="s">
        <v>270</v>
      </c>
      <c r="B131" s="303"/>
      <c r="C131" s="303"/>
      <c r="D131" s="162" t="s">
        <v>966</v>
      </c>
      <c r="E131" s="163">
        <v>1</v>
      </c>
      <c r="F131" s="164" t="s">
        <v>17</v>
      </c>
      <c r="G131" s="175"/>
      <c r="H131" s="176"/>
      <c r="I131" s="176"/>
      <c r="J131" s="176"/>
      <c r="K131" s="177"/>
    </row>
    <row r="132" spans="1:11" ht="12.75" customHeight="1" x14ac:dyDescent="0.2">
      <c r="A132" s="373" t="s">
        <v>410</v>
      </c>
      <c r="B132" s="374"/>
      <c r="C132" s="374"/>
      <c r="D132" s="147"/>
      <c r="E132" s="148"/>
      <c r="F132" s="161"/>
      <c r="G132" s="149"/>
      <c r="H132" s="149"/>
      <c r="I132" s="149"/>
      <c r="J132" s="149"/>
      <c r="K132" s="150"/>
    </row>
    <row r="133" spans="1:11" x14ac:dyDescent="0.2">
      <c r="A133" s="231" t="s">
        <v>420</v>
      </c>
      <c r="B133" s="302"/>
      <c r="C133" s="302"/>
      <c r="D133" s="134" t="s">
        <v>967</v>
      </c>
      <c r="E133" s="135">
        <v>1</v>
      </c>
      <c r="F133" s="153" t="s">
        <v>17</v>
      </c>
      <c r="G133" s="139"/>
      <c r="H133" s="140"/>
      <c r="I133" s="140"/>
      <c r="J133" s="140"/>
      <c r="K133" s="141"/>
    </row>
    <row r="134" spans="1:11" x14ac:dyDescent="0.2">
      <c r="A134" s="231" t="s">
        <v>423</v>
      </c>
      <c r="B134" s="302"/>
      <c r="C134" s="302"/>
      <c r="D134" s="134" t="s">
        <v>967</v>
      </c>
      <c r="E134" s="135">
        <v>1</v>
      </c>
      <c r="F134" s="153" t="s">
        <v>17</v>
      </c>
      <c r="G134" s="139"/>
      <c r="H134" s="140"/>
      <c r="I134" s="140"/>
      <c r="J134" s="140"/>
      <c r="K134" s="141"/>
    </row>
    <row r="135" spans="1:11" x14ac:dyDescent="0.2">
      <c r="A135" s="231" t="s">
        <v>449</v>
      </c>
      <c r="B135" s="302"/>
      <c r="C135" s="302"/>
      <c r="D135" s="134" t="s">
        <v>967</v>
      </c>
      <c r="E135" s="135">
        <v>1</v>
      </c>
      <c r="F135" s="153" t="s">
        <v>17</v>
      </c>
      <c r="G135" s="139"/>
      <c r="H135" s="140"/>
      <c r="I135" s="140"/>
      <c r="J135" s="140"/>
      <c r="K135" s="141"/>
    </row>
    <row r="136" spans="1:11" x14ac:dyDescent="0.2">
      <c r="A136" s="231" t="s">
        <v>447</v>
      </c>
      <c r="B136" s="302"/>
      <c r="C136" s="302"/>
      <c r="D136" s="134" t="s">
        <v>967</v>
      </c>
      <c r="E136" s="135">
        <v>1</v>
      </c>
      <c r="F136" s="153" t="s">
        <v>17</v>
      </c>
      <c r="G136" s="139"/>
      <c r="H136" s="140"/>
      <c r="I136" s="140"/>
      <c r="J136" s="140"/>
      <c r="K136" s="141"/>
    </row>
    <row r="137" spans="1:11" x14ac:dyDescent="0.2">
      <c r="A137" s="231" t="s">
        <v>434</v>
      </c>
      <c r="B137" s="302"/>
      <c r="C137" s="302"/>
      <c r="D137" s="134" t="s">
        <v>967</v>
      </c>
      <c r="E137" s="135">
        <v>1</v>
      </c>
      <c r="F137" s="153" t="s">
        <v>17</v>
      </c>
      <c r="G137" s="139"/>
      <c r="H137" s="140"/>
      <c r="I137" s="140"/>
      <c r="J137" s="140"/>
      <c r="K137" s="141"/>
    </row>
    <row r="138" spans="1:11" x14ac:dyDescent="0.2">
      <c r="A138" s="231" t="s">
        <v>450</v>
      </c>
      <c r="B138" s="302"/>
      <c r="C138" s="302"/>
      <c r="D138" s="134" t="s">
        <v>967</v>
      </c>
      <c r="E138" s="135">
        <v>1</v>
      </c>
      <c r="F138" s="153" t="s">
        <v>17</v>
      </c>
      <c r="G138" s="139"/>
      <c r="H138" s="140"/>
      <c r="I138" s="140"/>
      <c r="J138" s="140"/>
      <c r="K138" s="141"/>
    </row>
    <row r="139" spans="1:11" x14ac:dyDescent="0.2">
      <c r="A139" s="231" t="s">
        <v>426</v>
      </c>
      <c r="B139" s="302"/>
      <c r="C139" s="302"/>
      <c r="D139" s="134" t="s">
        <v>967</v>
      </c>
      <c r="E139" s="135">
        <v>1</v>
      </c>
      <c r="F139" s="153" t="s">
        <v>17</v>
      </c>
      <c r="G139" s="139"/>
      <c r="H139" s="140"/>
      <c r="I139" s="140"/>
      <c r="J139" s="140"/>
      <c r="K139" s="141"/>
    </row>
    <row r="140" spans="1:11" x14ac:dyDescent="0.2">
      <c r="A140" s="231" t="s">
        <v>425</v>
      </c>
      <c r="B140" s="302"/>
      <c r="C140" s="302"/>
      <c r="D140" s="134" t="s">
        <v>967</v>
      </c>
      <c r="E140" s="135">
        <v>1</v>
      </c>
      <c r="F140" s="153" t="s">
        <v>17</v>
      </c>
      <c r="G140" s="139"/>
      <c r="H140" s="140"/>
      <c r="I140" s="140"/>
      <c r="J140" s="140"/>
      <c r="K140" s="141"/>
    </row>
    <row r="141" spans="1:11" x14ac:dyDescent="0.2">
      <c r="A141" s="231" t="s">
        <v>419</v>
      </c>
      <c r="B141" s="302"/>
      <c r="C141" s="302"/>
      <c r="D141" s="134" t="s">
        <v>967</v>
      </c>
      <c r="E141" s="135">
        <v>1</v>
      </c>
      <c r="F141" s="153" t="s">
        <v>17</v>
      </c>
      <c r="G141" s="139"/>
      <c r="H141" s="140"/>
      <c r="I141" s="140"/>
      <c r="J141" s="140"/>
      <c r="K141" s="141"/>
    </row>
    <row r="142" spans="1:11" x14ac:dyDescent="0.2">
      <c r="A142" s="231" t="s">
        <v>418</v>
      </c>
      <c r="B142" s="302"/>
      <c r="C142" s="302"/>
      <c r="D142" s="134" t="s">
        <v>967</v>
      </c>
      <c r="E142" s="135">
        <v>1</v>
      </c>
      <c r="F142" s="153" t="s">
        <v>17</v>
      </c>
      <c r="G142" s="139"/>
      <c r="H142" s="140"/>
      <c r="I142" s="140"/>
      <c r="J142" s="140"/>
      <c r="K142" s="141"/>
    </row>
    <row r="143" spans="1:11" x14ac:dyDescent="0.2">
      <c r="A143" s="231" t="s">
        <v>429</v>
      </c>
      <c r="B143" s="302"/>
      <c r="C143" s="302"/>
      <c r="D143" s="134" t="s">
        <v>967</v>
      </c>
      <c r="E143" s="135">
        <v>1</v>
      </c>
      <c r="F143" s="153" t="s">
        <v>17</v>
      </c>
      <c r="G143" s="139"/>
      <c r="H143" s="140"/>
      <c r="I143" s="140"/>
      <c r="J143" s="140"/>
      <c r="K143" s="141"/>
    </row>
    <row r="144" spans="1:11" x14ac:dyDescent="0.2">
      <c r="A144" s="231" t="s">
        <v>433</v>
      </c>
      <c r="B144" s="302"/>
      <c r="C144" s="302"/>
      <c r="D144" s="134" t="s">
        <v>967</v>
      </c>
      <c r="E144" s="135">
        <v>1</v>
      </c>
      <c r="F144" s="153" t="s">
        <v>17</v>
      </c>
      <c r="G144" s="139"/>
      <c r="H144" s="140"/>
      <c r="I144" s="140"/>
      <c r="J144" s="140"/>
      <c r="K144" s="141"/>
    </row>
    <row r="145" spans="1:11" x14ac:dyDescent="0.2">
      <c r="A145" s="231" t="s">
        <v>427</v>
      </c>
      <c r="B145" s="302"/>
      <c r="C145" s="302"/>
      <c r="D145" s="134" t="s">
        <v>967</v>
      </c>
      <c r="E145" s="135">
        <v>1</v>
      </c>
      <c r="F145" s="153" t="s">
        <v>17</v>
      </c>
      <c r="G145" s="139"/>
      <c r="H145" s="140"/>
      <c r="I145" s="140"/>
      <c r="J145" s="140"/>
      <c r="K145" s="141"/>
    </row>
    <row r="146" spans="1:11" x14ac:dyDescent="0.2">
      <c r="A146" s="231" t="s">
        <v>412</v>
      </c>
      <c r="B146" s="302"/>
      <c r="C146" s="302"/>
      <c r="D146" s="134" t="s">
        <v>967</v>
      </c>
      <c r="E146" s="135">
        <v>1</v>
      </c>
      <c r="F146" s="153" t="s">
        <v>17</v>
      </c>
      <c r="G146" s="139"/>
      <c r="H146" s="140"/>
      <c r="I146" s="140"/>
      <c r="J146" s="140"/>
      <c r="K146" s="141"/>
    </row>
    <row r="147" spans="1:11" x14ac:dyDescent="0.2">
      <c r="A147" s="231" t="s">
        <v>422</v>
      </c>
      <c r="B147" s="302"/>
      <c r="C147" s="302"/>
      <c r="D147" s="134" t="s">
        <v>967</v>
      </c>
      <c r="E147" s="135">
        <v>1</v>
      </c>
      <c r="F147" s="153" t="s">
        <v>17</v>
      </c>
      <c r="G147" s="139"/>
      <c r="H147" s="137"/>
      <c r="I147" s="140"/>
      <c r="J147" s="140"/>
      <c r="K147" s="141"/>
    </row>
    <row r="148" spans="1:11" x14ac:dyDescent="0.2">
      <c r="A148" s="231" t="s">
        <v>414</v>
      </c>
      <c r="B148" s="302"/>
      <c r="C148" s="302"/>
      <c r="D148" s="134" t="s">
        <v>967</v>
      </c>
      <c r="E148" s="135">
        <v>1</v>
      </c>
      <c r="F148" s="153" t="s">
        <v>17</v>
      </c>
      <c r="G148" s="139"/>
      <c r="H148" s="140"/>
      <c r="I148" s="140"/>
      <c r="J148" s="140"/>
      <c r="K148" s="141"/>
    </row>
    <row r="149" spans="1:11" x14ac:dyDescent="0.2">
      <c r="A149" s="231" t="s">
        <v>428</v>
      </c>
      <c r="B149" s="302"/>
      <c r="C149" s="302"/>
      <c r="D149" s="134" t="s">
        <v>967</v>
      </c>
      <c r="E149" s="135">
        <v>1</v>
      </c>
      <c r="F149" s="153" t="s">
        <v>17</v>
      </c>
      <c r="G149" s="139"/>
      <c r="H149" s="140"/>
      <c r="I149" s="140"/>
      <c r="J149" s="140"/>
      <c r="K149" s="141"/>
    </row>
    <row r="150" spans="1:11" x14ac:dyDescent="0.2">
      <c r="A150" s="231" t="s">
        <v>416</v>
      </c>
      <c r="B150" s="302"/>
      <c r="C150" s="302"/>
      <c r="D150" s="134" t="s">
        <v>967</v>
      </c>
      <c r="E150" s="135">
        <v>1</v>
      </c>
      <c r="F150" s="153" t="s">
        <v>17</v>
      </c>
      <c r="G150" s="139"/>
      <c r="H150" s="140"/>
      <c r="I150" s="140"/>
      <c r="J150" s="140"/>
      <c r="K150" s="141"/>
    </row>
    <row r="151" spans="1:11" x14ac:dyDescent="0.2">
      <c r="A151" s="231" t="s">
        <v>430</v>
      </c>
      <c r="B151" s="302"/>
      <c r="C151" s="302"/>
      <c r="D151" s="134" t="s">
        <v>967</v>
      </c>
      <c r="E151" s="135">
        <v>1</v>
      </c>
      <c r="F151" s="153" t="s">
        <v>17</v>
      </c>
      <c r="G151" s="139"/>
      <c r="H151" s="140"/>
      <c r="I151" s="140"/>
      <c r="J151" s="140"/>
      <c r="K151" s="141"/>
    </row>
    <row r="152" spans="1:11" x14ac:dyDescent="0.2">
      <c r="A152" s="231" t="s">
        <v>439</v>
      </c>
      <c r="B152" s="302"/>
      <c r="C152" s="302"/>
      <c r="D152" s="134" t="s">
        <v>967</v>
      </c>
      <c r="E152" s="135">
        <v>1</v>
      </c>
      <c r="F152" s="153" t="s">
        <v>17</v>
      </c>
      <c r="G152" s="139"/>
      <c r="H152" s="140"/>
      <c r="I152" s="140"/>
      <c r="J152" s="140"/>
      <c r="K152" s="141"/>
    </row>
    <row r="153" spans="1:11" x14ac:dyDescent="0.2">
      <c r="A153" s="231" t="s">
        <v>421</v>
      </c>
      <c r="B153" s="302"/>
      <c r="C153" s="302"/>
      <c r="D153" s="134" t="s">
        <v>967</v>
      </c>
      <c r="E153" s="135">
        <v>1</v>
      </c>
      <c r="F153" s="153" t="s">
        <v>17</v>
      </c>
      <c r="G153" s="139"/>
      <c r="H153" s="140"/>
      <c r="I153" s="140"/>
      <c r="J153" s="140"/>
      <c r="K153" s="141"/>
    </row>
    <row r="154" spans="1:11" x14ac:dyDescent="0.2">
      <c r="A154" s="231" t="s">
        <v>436</v>
      </c>
      <c r="B154" s="302"/>
      <c r="C154" s="302"/>
      <c r="D154" s="134" t="s">
        <v>967</v>
      </c>
      <c r="E154" s="135">
        <v>1</v>
      </c>
      <c r="F154" s="153" t="s">
        <v>17</v>
      </c>
      <c r="G154" s="139"/>
      <c r="H154" s="140"/>
      <c r="I154" s="140"/>
      <c r="J154" s="140"/>
      <c r="K154" s="141"/>
    </row>
    <row r="155" spans="1:11" x14ac:dyDescent="0.2">
      <c r="A155" s="231" t="s">
        <v>437</v>
      </c>
      <c r="B155" s="302"/>
      <c r="C155" s="302"/>
      <c r="D155" s="134" t="s">
        <v>967</v>
      </c>
      <c r="E155" s="135">
        <v>1</v>
      </c>
      <c r="F155" s="153" t="s">
        <v>17</v>
      </c>
      <c r="G155" s="139"/>
      <c r="H155" s="140"/>
      <c r="I155" s="140"/>
      <c r="J155" s="140"/>
      <c r="K155" s="141"/>
    </row>
    <row r="156" spans="1:11" x14ac:dyDescent="0.2">
      <c r="A156" s="231" t="s">
        <v>431</v>
      </c>
      <c r="B156" s="302"/>
      <c r="C156" s="302"/>
      <c r="D156" s="134" t="s">
        <v>967</v>
      </c>
      <c r="E156" s="135">
        <v>1</v>
      </c>
      <c r="F156" s="153" t="s">
        <v>17</v>
      </c>
      <c r="G156" s="139"/>
      <c r="H156" s="137"/>
      <c r="I156" s="137"/>
      <c r="J156" s="140"/>
      <c r="K156" s="141"/>
    </row>
    <row r="157" spans="1:11" x14ac:dyDescent="0.2">
      <c r="A157" s="232" t="s">
        <v>411</v>
      </c>
      <c r="B157" s="304"/>
      <c r="C157" s="304"/>
      <c r="D157" s="166" t="s">
        <v>967</v>
      </c>
      <c r="E157" s="167">
        <v>1</v>
      </c>
      <c r="F157" s="156" t="s">
        <v>17</v>
      </c>
      <c r="G157" s="165"/>
      <c r="H157" s="168"/>
      <c r="I157" s="168"/>
      <c r="J157" s="168"/>
      <c r="K157" s="169"/>
    </row>
    <row r="158" spans="1:11" x14ac:dyDescent="0.2">
      <c r="A158" s="233" t="s">
        <v>451</v>
      </c>
      <c r="B158" s="186"/>
      <c r="C158" s="186"/>
      <c r="D158" s="170" t="s">
        <v>967</v>
      </c>
      <c r="E158" s="171">
        <v>1</v>
      </c>
      <c r="F158" s="239" t="s">
        <v>17</v>
      </c>
      <c r="G158" s="172"/>
      <c r="H158" s="173"/>
      <c r="I158" s="173"/>
      <c r="J158" s="173"/>
      <c r="K158" s="174"/>
    </row>
    <row r="159" spans="1:11" x14ac:dyDescent="0.2">
      <c r="A159" s="231" t="s">
        <v>413</v>
      </c>
      <c r="B159" s="302"/>
      <c r="C159" s="302"/>
      <c r="D159" s="134" t="s">
        <v>967</v>
      </c>
      <c r="E159" s="135">
        <v>1</v>
      </c>
      <c r="F159" s="153" t="s">
        <v>17</v>
      </c>
      <c r="G159" s="139"/>
      <c r="H159" s="140"/>
      <c r="I159" s="140"/>
      <c r="J159" s="140"/>
      <c r="K159" s="141"/>
    </row>
    <row r="160" spans="1:11" x14ac:dyDescent="0.2">
      <c r="A160" s="231" t="s">
        <v>417</v>
      </c>
      <c r="B160" s="302"/>
      <c r="C160" s="302"/>
      <c r="D160" s="134" t="s">
        <v>967</v>
      </c>
      <c r="E160" s="135">
        <v>1</v>
      </c>
      <c r="F160" s="153" t="s">
        <v>17</v>
      </c>
      <c r="G160" s="139"/>
      <c r="H160" s="140"/>
      <c r="I160" s="140"/>
      <c r="J160" s="140"/>
      <c r="K160" s="141"/>
    </row>
    <row r="161" spans="1:11" x14ac:dyDescent="0.2">
      <c r="A161" s="231" t="s">
        <v>415</v>
      </c>
      <c r="B161" s="302"/>
      <c r="C161" s="302"/>
      <c r="D161" s="134" t="s">
        <v>967</v>
      </c>
      <c r="E161" s="135">
        <v>1</v>
      </c>
      <c r="F161" s="153" t="s">
        <v>17</v>
      </c>
      <c r="G161" s="139"/>
      <c r="H161" s="140"/>
      <c r="I161" s="140"/>
      <c r="J161" s="140"/>
      <c r="K161" s="141"/>
    </row>
    <row r="162" spans="1:11" x14ac:dyDescent="0.2">
      <c r="A162" s="231" t="s">
        <v>441</v>
      </c>
      <c r="B162" s="302"/>
      <c r="C162" s="302"/>
      <c r="D162" s="134" t="s">
        <v>967</v>
      </c>
      <c r="E162" s="135">
        <v>1</v>
      </c>
      <c r="F162" s="153" t="s">
        <v>17</v>
      </c>
      <c r="G162" s="139"/>
      <c r="H162" s="140"/>
      <c r="I162" s="140"/>
      <c r="J162" s="140"/>
      <c r="K162" s="141"/>
    </row>
    <row r="163" spans="1:11" x14ac:dyDescent="0.2">
      <c r="A163" s="231" t="s">
        <v>445</v>
      </c>
      <c r="B163" s="302"/>
      <c r="C163" s="302"/>
      <c r="D163" s="134" t="s">
        <v>967</v>
      </c>
      <c r="E163" s="135">
        <v>1</v>
      </c>
      <c r="F163" s="153" t="s">
        <v>17</v>
      </c>
      <c r="G163" s="139"/>
      <c r="H163" s="140"/>
      <c r="I163" s="140"/>
      <c r="J163" s="140"/>
      <c r="K163" s="141"/>
    </row>
    <row r="164" spans="1:11" x14ac:dyDescent="0.2">
      <c r="A164" s="231" t="s">
        <v>444</v>
      </c>
      <c r="B164" s="302"/>
      <c r="C164" s="302"/>
      <c r="D164" s="134" t="s">
        <v>967</v>
      </c>
      <c r="E164" s="135">
        <v>1</v>
      </c>
      <c r="F164" s="153" t="s">
        <v>17</v>
      </c>
      <c r="G164" s="139"/>
      <c r="H164" s="140"/>
      <c r="I164" s="140"/>
      <c r="J164" s="140"/>
      <c r="K164" s="141"/>
    </row>
    <row r="165" spans="1:11" x14ac:dyDescent="0.2">
      <c r="A165" s="231" t="s">
        <v>452</v>
      </c>
      <c r="B165" s="302"/>
      <c r="C165" s="302"/>
      <c r="D165" s="134" t="s">
        <v>967</v>
      </c>
      <c r="E165" s="135">
        <v>1</v>
      </c>
      <c r="F165" s="153" t="s">
        <v>17</v>
      </c>
      <c r="G165" s="139"/>
      <c r="H165" s="137"/>
      <c r="I165" s="137"/>
      <c r="J165" s="140"/>
      <c r="K165" s="141"/>
    </row>
    <row r="166" spans="1:11" x14ac:dyDescent="0.2">
      <c r="A166" s="231" t="s">
        <v>432</v>
      </c>
      <c r="B166" s="302"/>
      <c r="C166" s="302"/>
      <c r="D166" s="134" t="s">
        <v>967</v>
      </c>
      <c r="E166" s="135">
        <v>1</v>
      </c>
      <c r="F166" s="153" t="s">
        <v>17</v>
      </c>
      <c r="G166" s="139"/>
      <c r="H166" s="137"/>
      <c r="I166" s="137"/>
      <c r="J166" s="140"/>
      <c r="K166" s="141"/>
    </row>
    <row r="167" spans="1:11" x14ac:dyDescent="0.2">
      <c r="A167" s="231" t="s">
        <v>435</v>
      </c>
      <c r="B167" s="302"/>
      <c r="C167" s="302"/>
      <c r="D167" s="134" t="s">
        <v>967</v>
      </c>
      <c r="E167" s="135">
        <v>1</v>
      </c>
      <c r="F167" s="153" t="s">
        <v>17</v>
      </c>
      <c r="G167" s="139"/>
      <c r="H167" s="140"/>
      <c r="I167" s="140"/>
      <c r="J167" s="140"/>
      <c r="K167" s="141"/>
    </row>
    <row r="168" spans="1:11" x14ac:dyDescent="0.2">
      <c r="A168" s="231" t="s">
        <v>448</v>
      </c>
      <c r="B168" s="302"/>
      <c r="C168" s="302"/>
      <c r="D168" s="134" t="s">
        <v>967</v>
      </c>
      <c r="E168" s="135">
        <v>1</v>
      </c>
      <c r="F168" s="153" t="s">
        <v>17</v>
      </c>
      <c r="G168" s="139"/>
      <c r="H168" s="140"/>
      <c r="I168" s="140"/>
      <c r="J168" s="140"/>
      <c r="K168" s="141"/>
    </row>
    <row r="169" spans="1:11" x14ac:dyDescent="0.2">
      <c r="A169" s="231" t="s">
        <v>443</v>
      </c>
      <c r="B169" s="302"/>
      <c r="C169" s="302"/>
      <c r="D169" s="134" t="s">
        <v>967</v>
      </c>
      <c r="E169" s="135">
        <v>1</v>
      </c>
      <c r="F169" s="153" t="s">
        <v>17</v>
      </c>
      <c r="G169" s="139"/>
      <c r="H169" s="140"/>
      <c r="I169" s="140"/>
      <c r="J169" s="140"/>
      <c r="K169" s="141"/>
    </row>
    <row r="170" spans="1:11" x14ac:dyDescent="0.2">
      <c r="A170" s="231" t="s">
        <v>446</v>
      </c>
      <c r="B170" s="302"/>
      <c r="C170" s="302"/>
      <c r="D170" s="134" t="s">
        <v>967</v>
      </c>
      <c r="E170" s="135">
        <v>1</v>
      </c>
      <c r="F170" s="153" t="s">
        <v>17</v>
      </c>
      <c r="G170" s="139"/>
      <c r="H170" s="140"/>
      <c r="I170" s="140"/>
      <c r="J170" s="140"/>
      <c r="K170" s="141"/>
    </row>
    <row r="171" spans="1:11" x14ac:dyDescent="0.2">
      <c r="A171" s="231" t="s">
        <v>438</v>
      </c>
      <c r="B171" s="302"/>
      <c r="C171" s="302"/>
      <c r="D171" s="134" t="s">
        <v>967</v>
      </c>
      <c r="E171" s="135">
        <v>1</v>
      </c>
      <c r="F171" s="153" t="s">
        <v>17</v>
      </c>
      <c r="G171" s="139"/>
      <c r="H171" s="140"/>
      <c r="I171" s="140"/>
      <c r="J171" s="140"/>
      <c r="K171" s="141"/>
    </row>
    <row r="172" spans="1:11" x14ac:dyDescent="0.2">
      <c r="A172" s="231" t="s">
        <v>440</v>
      </c>
      <c r="B172" s="302"/>
      <c r="C172" s="302"/>
      <c r="D172" s="134" t="s">
        <v>967</v>
      </c>
      <c r="E172" s="135">
        <v>1</v>
      </c>
      <c r="F172" s="153" t="s">
        <v>17</v>
      </c>
      <c r="G172" s="139"/>
      <c r="H172" s="140"/>
      <c r="I172" s="140"/>
      <c r="J172" s="140"/>
      <c r="K172" s="141"/>
    </row>
    <row r="173" spans="1:11" x14ac:dyDescent="0.2">
      <c r="A173" s="231" t="s">
        <v>424</v>
      </c>
      <c r="B173" s="302"/>
      <c r="C173" s="302"/>
      <c r="D173" s="134" t="s">
        <v>967</v>
      </c>
      <c r="E173" s="135">
        <v>1</v>
      </c>
      <c r="F173" s="153" t="s">
        <v>17</v>
      </c>
      <c r="G173" s="139"/>
      <c r="H173" s="140"/>
      <c r="I173" s="140"/>
      <c r="J173" s="140"/>
      <c r="K173" s="141"/>
    </row>
    <row r="174" spans="1:11" x14ac:dyDescent="0.2">
      <c r="A174" s="231" t="s">
        <v>442</v>
      </c>
      <c r="B174" s="302"/>
      <c r="C174" s="302"/>
      <c r="D174" s="134" t="s">
        <v>967</v>
      </c>
      <c r="E174" s="135">
        <v>1</v>
      </c>
      <c r="F174" s="153" t="s">
        <v>17</v>
      </c>
      <c r="G174" s="139"/>
      <c r="H174" s="140"/>
      <c r="I174" s="140"/>
      <c r="J174" s="140"/>
      <c r="K174" s="141"/>
    </row>
    <row r="175" spans="1:11" x14ac:dyDescent="0.2">
      <c r="A175" s="231" t="s">
        <v>264</v>
      </c>
      <c r="B175" s="302"/>
      <c r="C175" s="302"/>
      <c r="D175" s="134" t="s">
        <v>967</v>
      </c>
      <c r="E175" s="135">
        <v>1</v>
      </c>
      <c r="F175" s="153" t="s">
        <v>17</v>
      </c>
      <c r="G175" s="139"/>
      <c r="H175" s="140"/>
      <c r="I175" s="140"/>
      <c r="J175" s="140"/>
      <c r="K175" s="141"/>
    </row>
    <row r="176" spans="1:11" x14ac:dyDescent="0.2">
      <c r="A176" s="232" t="s">
        <v>398</v>
      </c>
      <c r="B176" s="304"/>
      <c r="C176" s="304"/>
      <c r="D176" s="166" t="s">
        <v>967</v>
      </c>
      <c r="E176" s="167">
        <v>1</v>
      </c>
      <c r="F176" s="156" t="s">
        <v>17</v>
      </c>
      <c r="G176" s="157"/>
      <c r="H176" s="158"/>
      <c r="I176" s="158"/>
      <c r="J176" s="168"/>
      <c r="K176" s="169"/>
    </row>
  </sheetData>
  <sortState xmlns:xlrd2="http://schemas.microsoft.com/office/spreadsheetml/2017/richdata2" ref="A75:M131">
    <sortCondition ref="L75:L131"/>
  </sortState>
  <mergeCells count="62">
    <mergeCell ref="A132:C132"/>
    <mergeCell ref="A74:C74"/>
    <mergeCell ref="A68:C68"/>
    <mergeCell ref="A69:C69"/>
    <mergeCell ref="A70:C70"/>
    <mergeCell ref="A71:C71"/>
    <mergeCell ref="A72:C72"/>
    <mergeCell ref="A73:C73"/>
    <mergeCell ref="A67:C67"/>
    <mergeCell ref="A56:C56"/>
    <mergeCell ref="A57:C57"/>
    <mergeCell ref="A58:C58"/>
    <mergeCell ref="A59:C59"/>
    <mergeCell ref="A60:C60"/>
    <mergeCell ref="A61:C61"/>
    <mergeCell ref="A62:C62"/>
    <mergeCell ref="A63:C63"/>
    <mergeCell ref="A64:C64"/>
    <mergeCell ref="A65:C65"/>
    <mergeCell ref="A66:C66"/>
    <mergeCell ref="A55:C55"/>
    <mergeCell ref="A44:C44"/>
    <mergeCell ref="A45:C45"/>
    <mergeCell ref="A46:C46"/>
    <mergeCell ref="A47:C47"/>
    <mergeCell ref="A48:C48"/>
    <mergeCell ref="A49:C49"/>
    <mergeCell ref="A50:C50"/>
    <mergeCell ref="A51:C51"/>
    <mergeCell ref="A52:C52"/>
    <mergeCell ref="A53:C53"/>
    <mergeCell ref="A54:C54"/>
    <mergeCell ref="A43:C43"/>
    <mergeCell ref="A32:C32"/>
    <mergeCell ref="A33:C33"/>
    <mergeCell ref="A34:C34"/>
    <mergeCell ref="A35:C35"/>
    <mergeCell ref="A36:C36"/>
    <mergeCell ref="A37:C37"/>
    <mergeCell ref="A38:C38"/>
    <mergeCell ref="A39:C39"/>
    <mergeCell ref="A40:C40"/>
    <mergeCell ref="A41:C41"/>
    <mergeCell ref="A42:C42"/>
    <mergeCell ref="A29:C29"/>
    <mergeCell ref="A30:C30"/>
    <mergeCell ref="A31:C31"/>
    <mergeCell ref="A20:C20"/>
    <mergeCell ref="A21:C21"/>
    <mergeCell ref="A22:C22"/>
    <mergeCell ref="A23:C23"/>
    <mergeCell ref="A24:C24"/>
    <mergeCell ref="A25:C25"/>
    <mergeCell ref="A19:C19"/>
    <mergeCell ref="A26:C26"/>
    <mergeCell ref="A27:C27"/>
    <mergeCell ref="A28:C28"/>
    <mergeCell ref="A14:C14"/>
    <mergeCell ref="A15:C15"/>
    <mergeCell ref="A16:C16"/>
    <mergeCell ref="A17:C17"/>
    <mergeCell ref="A18:C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55"/>
  <sheetViews>
    <sheetView zoomScale="70" zoomScaleNormal="70" workbookViewId="0">
      <selection activeCell="G19" sqref="G19"/>
    </sheetView>
  </sheetViews>
  <sheetFormatPr defaultColWidth="14.28515625" defaultRowHeight="11.25" x14ac:dyDescent="0.15"/>
  <cols>
    <col min="1" max="1" width="0.85546875" style="263" customWidth="1"/>
    <col min="2" max="2" width="42.140625" style="263" customWidth="1"/>
    <col min="3" max="3" width="7.85546875" style="307" customWidth="1"/>
    <col min="4" max="4" width="7.85546875" style="264" customWidth="1"/>
    <col min="5" max="5" width="7.85546875" style="307" customWidth="1"/>
    <col min="6" max="10" width="14.28515625" style="264" customWidth="1"/>
    <col min="11" max="256" width="14.28515625" style="264"/>
    <col min="257" max="257" width="0.85546875" style="264" customWidth="1"/>
    <col min="258" max="258" width="42.140625" style="264" customWidth="1"/>
    <col min="259" max="261" width="7.85546875" style="264" customWidth="1"/>
    <col min="262" max="266" width="14.28515625" style="264" customWidth="1"/>
    <col min="267" max="512" width="14.28515625" style="264"/>
    <col min="513" max="513" width="0.85546875" style="264" customWidth="1"/>
    <col min="514" max="514" width="42.140625" style="264" customWidth="1"/>
    <col min="515" max="517" width="7.85546875" style="264" customWidth="1"/>
    <col min="518" max="522" width="14.28515625" style="264" customWidth="1"/>
    <col min="523" max="768" width="14.28515625" style="264"/>
    <col min="769" max="769" width="0.85546875" style="264" customWidth="1"/>
    <col min="770" max="770" width="42.140625" style="264" customWidth="1"/>
    <col min="771" max="773" width="7.85546875" style="264" customWidth="1"/>
    <col min="774" max="778" width="14.28515625" style="264" customWidth="1"/>
    <col min="779" max="1024" width="14.28515625" style="264"/>
    <col min="1025" max="1025" width="0.85546875" style="264" customWidth="1"/>
    <col min="1026" max="1026" width="42.140625" style="264" customWidth="1"/>
    <col min="1027" max="1029" width="7.85546875" style="264" customWidth="1"/>
    <col min="1030" max="1034" width="14.28515625" style="264" customWidth="1"/>
    <col min="1035" max="1280" width="14.28515625" style="264"/>
    <col min="1281" max="1281" width="0.85546875" style="264" customWidth="1"/>
    <col min="1282" max="1282" width="42.140625" style="264" customWidth="1"/>
    <col min="1283" max="1285" width="7.85546875" style="264" customWidth="1"/>
    <col min="1286" max="1290" width="14.28515625" style="264" customWidth="1"/>
    <col min="1291" max="1536" width="14.28515625" style="264"/>
    <col min="1537" max="1537" width="0.85546875" style="264" customWidth="1"/>
    <col min="1538" max="1538" width="42.140625" style="264" customWidth="1"/>
    <col min="1539" max="1541" width="7.85546875" style="264" customWidth="1"/>
    <col min="1542" max="1546" width="14.28515625" style="264" customWidth="1"/>
    <col min="1547" max="1792" width="14.28515625" style="264"/>
    <col min="1793" max="1793" width="0.85546875" style="264" customWidth="1"/>
    <col min="1794" max="1794" width="42.140625" style="264" customWidth="1"/>
    <col min="1795" max="1797" width="7.85546875" style="264" customWidth="1"/>
    <col min="1798" max="1802" width="14.28515625" style="264" customWidth="1"/>
    <col min="1803" max="2048" width="14.28515625" style="264"/>
    <col min="2049" max="2049" width="0.85546875" style="264" customWidth="1"/>
    <col min="2050" max="2050" width="42.140625" style="264" customWidth="1"/>
    <col min="2051" max="2053" width="7.85546875" style="264" customWidth="1"/>
    <col min="2054" max="2058" width="14.28515625" style="264" customWidth="1"/>
    <col min="2059" max="2304" width="14.28515625" style="264"/>
    <col min="2305" max="2305" width="0.85546875" style="264" customWidth="1"/>
    <col min="2306" max="2306" width="42.140625" style="264" customWidth="1"/>
    <col min="2307" max="2309" width="7.85546875" style="264" customWidth="1"/>
    <col min="2310" max="2314" width="14.28515625" style="264" customWidth="1"/>
    <col min="2315" max="2560" width="14.28515625" style="264"/>
    <col min="2561" max="2561" width="0.85546875" style="264" customWidth="1"/>
    <col min="2562" max="2562" width="42.140625" style="264" customWidth="1"/>
    <col min="2563" max="2565" width="7.85546875" style="264" customWidth="1"/>
    <col min="2566" max="2570" width="14.28515625" style="264" customWidth="1"/>
    <col min="2571" max="2816" width="14.28515625" style="264"/>
    <col min="2817" max="2817" width="0.85546875" style="264" customWidth="1"/>
    <col min="2818" max="2818" width="42.140625" style="264" customWidth="1"/>
    <col min="2819" max="2821" width="7.85546875" style="264" customWidth="1"/>
    <col min="2822" max="2826" width="14.28515625" style="264" customWidth="1"/>
    <col min="2827" max="3072" width="14.28515625" style="264"/>
    <col min="3073" max="3073" width="0.85546875" style="264" customWidth="1"/>
    <col min="3074" max="3074" width="42.140625" style="264" customWidth="1"/>
    <col min="3075" max="3077" width="7.85546875" style="264" customWidth="1"/>
    <col min="3078" max="3082" width="14.28515625" style="264" customWidth="1"/>
    <col min="3083" max="3328" width="14.28515625" style="264"/>
    <col min="3329" max="3329" width="0.85546875" style="264" customWidth="1"/>
    <col min="3330" max="3330" width="42.140625" style="264" customWidth="1"/>
    <col min="3331" max="3333" width="7.85546875" style="264" customWidth="1"/>
    <col min="3334" max="3338" width="14.28515625" style="264" customWidth="1"/>
    <col min="3339" max="3584" width="14.28515625" style="264"/>
    <col min="3585" max="3585" width="0.85546875" style="264" customWidth="1"/>
    <col min="3586" max="3586" width="42.140625" style="264" customWidth="1"/>
    <col min="3587" max="3589" width="7.85546875" style="264" customWidth="1"/>
    <col min="3590" max="3594" width="14.28515625" style="264" customWidth="1"/>
    <col min="3595" max="3840" width="14.28515625" style="264"/>
    <col min="3841" max="3841" width="0.85546875" style="264" customWidth="1"/>
    <col min="3842" max="3842" width="42.140625" style="264" customWidth="1"/>
    <col min="3843" max="3845" width="7.85546875" style="264" customWidth="1"/>
    <col min="3846" max="3850" width="14.28515625" style="264" customWidth="1"/>
    <col min="3851" max="4096" width="14.28515625" style="264"/>
    <col min="4097" max="4097" width="0.85546875" style="264" customWidth="1"/>
    <col min="4098" max="4098" width="42.140625" style="264" customWidth="1"/>
    <col min="4099" max="4101" width="7.85546875" style="264" customWidth="1"/>
    <col min="4102" max="4106" width="14.28515625" style="264" customWidth="1"/>
    <col min="4107" max="4352" width="14.28515625" style="264"/>
    <col min="4353" max="4353" width="0.85546875" style="264" customWidth="1"/>
    <col min="4354" max="4354" width="42.140625" style="264" customWidth="1"/>
    <col min="4355" max="4357" width="7.85546875" style="264" customWidth="1"/>
    <col min="4358" max="4362" width="14.28515625" style="264" customWidth="1"/>
    <col min="4363" max="4608" width="14.28515625" style="264"/>
    <col min="4609" max="4609" width="0.85546875" style="264" customWidth="1"/>
    <col min="4610" max="4610" width="42.140625" style="264" customWidth="1"/>
    <col min="4611" max="4613" width="7.85546875" style="264" customWidth="1"/>
    <col min="4614" max="4618" width="14.28515625" style="264" customWidth="1"/>
    <col min="4619" max="4864" width="14.28515625" style="264"/>
    <col min="4865" max="4865" width="0.85546875" style="264" customWidth="1"/>
    <col min="4866" max="4866" width="42.140625" style="264" customWidth="1"/>
    <col min="4867" max="4869" width="7.85546875" style="264" customWidth="1"/>
    <col min="4870" max="4874" width="14.28515625" style="264" customWidth="1"/>
    <col min="4875" max="5120" width="14.28515625" style="264"/>
    <col min="5121" max="5121" width="0.85546875" style="264" customWidth="1"/>
    <col min="5122" max="5122" width="42.140625" style="264" customWidth="1"/>
    <col min="5123" max="5125" width="7.85546875" style="264" customWidth="1"/>
    <col min="5126" max="5130" width="14.28515625" style="264" customWidth="1"/>
    <col min="5131" max="5376" width="14.28515625" style="264"/>
    <col min="5377" max="5377" width="0.85546875" style="264" customWidth="1"/>
    <col min="5378" max="5378" width="42.140625" style="264" customWidth="1"/>
    <col min="5379" max="5381" width="7.85546875" style="264" customWidth="1"/>
    <col min="5382" max="5386" width="14.28515625" style="264" customWidth="1"/>
    <col min="5387" max="5632" width="14.28515625" style="264"/>
    <col min="5633" max="5633" width="0.85546875" style="264" customWidth="1"/>
    <col min="5634" max="5634" width="42.140625" style="264" customWidth="1"/>
    <col min="5635" max="5637" width="7.85546875" style="264" customWidth="1"/>
    <col min="5638" max="5642" width="14.28515625" style="264" customWidth="1"/>
    <col min="5643" max="5888" width="14.28515625" style="264"/>
    <col min="5889" max="5889" width="0.85546875" style="264" customWidth="1"/>
    <col min="5890" max="5890" width="42.140625" style="264" customWidth="1"/>
    <col min="5891" max="5893" width="7.85546875" style="264" customWidth="1"/>
    <col min="5894" max="5898" width="14.28515625" style="264" customWidth="1"/>
    <col min="5899" max="6144" width="14.28515625" style="264"/>
    <col min="6145" max="6145" width="0.85546875" style="264" customWidth="1"/>
    <col min="6146" max="6146" width="42.140625" style="264" customWidth="1"/>
    <col min="6147" max="6149" width="7.85546875" style="264" customWidth="1"/>
    <col min="6150" max="6154" width="14.28515625" style="264" customWidth="1"/>
    <col min="6155" max="6400" width="14.28515625" style="264"/>
    <col min="6401" max="6401" width="0.85546875" style="264" customWidth="1"/>
    <col min="6402" max="6402" width="42.140625" style="264" customWidth="1"/>
    <col min="6403" max="6405" width="7.85546875" style="264" customWidth="1"/>
    <col min="6406" max="6410" width="14.28515625" style="264" customWidth="1"/>
    <col min="6411" max="6656" width="14.28515625" style="264"/>
    <col min="6657" max="6657" width="0.85546875" style="264" customWidth="1"/>
    <col min="6658" max="6658" width="42.140625" style="264" customWidth="1"/>
    <col min="6659" max="6661" width="7.85546875" style="264" customWidth="1"/>
    <col min="6662" max="6666" width="14.28515625" style="264" customWidth="1"/>
    <col min="6667" max="6912" width="14.28515625" style="264"/>
    <col min="6913" max="6913" width="0.85546875" style="264" customWidth="1"/>
    <col min="6914" max="6914" width="42.140625" style="264" customWidth="1"/>
    <col min="6915" max="6917" width="7.85546875" style="264" customWidth="1"/>
    <col min="6918" max="6922" width="14.28515625" style="264" customWidth="1"/>
    <col min="6923" max="7168" width="14.28515625" style="264"/>
    <col min="7169" max="7169" width="0.85546875" style="264" customWidth="1"/>
    <col min="7170" max="7170" width="42.140625" style="264" customWidth="1"/>
    <col min="7171" max="7173" width="7.85546875" style="264" customWidth="1"/>
    <col min="7174" max="7178" width="14.28515625" style="264" customWidth="1"/>
    <col min="7179" max="7424" width="14.28515625" style="264"/>
    <col min="7425" max="7425" width="0.85546875" style="264" customWidth="1"/>
    <col min="7426" max="7426" width="42.140625" style="264" customWidth="1"/>
    <col min="7427" max="7429" width="7.85546875" style="264" customWidth="1"/>
    <col min="7430" max="7434" width="14.28515625" style="264" customWidth="1"/>
    <col min="7435" max="7680" width="14.28515625" style="264"/>
    <col min="7681" max="7681" width="0.85546875" style="264" customWidth="1"/>
    <col min="7682" max="7682" width="42.140625" style="264" customWidth="1"/>
    <col min="7683" max="7685" width="7.85546875" style="264" customWidth="1"/>
    <col min="7686" max="7690" width="14.28515625" style="264" customWidth="1"/>
    <col min="7691" max="7936" width="14.28515625" style="264"/>
    <col min="7937" max="7937" width="0.85546875" style="264" customWidth="1"/>
    <col min="7938" max="7938" width="42.140625" style="264" customWidth="1"/>
    <col min="7939" max="7941" width="7.85546875" style="264" customWidth="1"/>
    <col min="7942" max="7946" width="14.28515625" style="264" customWidth="1"/>
    <col min="7947" max="8192" width="14.28515625" style="264"/>
    <col min="8193" max="8193" width="0.85546875" style="264" customWidth="1"/>
    <col min="8194" max="8194" width="42.140625" style="264" customWidth="1"/>
    <col min="8195" max="8197" width="7.85546875" style="264" customWidth="1"/>
    <col min="8198" max="8202" width="14.28515625" style="264" customWidth="1"/>
    <col min="8203" max="8448" width="14.28515625" style="264"/>
    <col min="8449" max="8449" width="0.85546875" style="264" customWidth="1"/>
    <col min="8450" max="8450" width="42.140625" style="264" customWidth="1"/>
    <col min="8451" max="8453" width="7.85546875" style="264" customWidth="1"/>
    <col min="8454" max="8458" width="14.28515625" style="264" customWidth="1"/>
    <col min="8459" max="8704" width="14.28515625" style="264"/>
    <col min="8705" max="8705" width="0.85546875" style="264" customWidth="1"/>
    <col min="8706" max="8706" width="42.140625" style="264" customWidth="1"/>
    <col min="8707" max="8709" width="7.85546875" style="264" customWidth="1"/>
    <col min="8710" max="8714" width="14.28515625" style="264" customWidth="1"/>
    <col min="8715" max="8960" width="14.28515625" style="264"/>
    <col min="8961" max="8961" width="0.85546875" style="264" customWidth="1"/>
    <col min="8962" max="8962" width="42.140625" style="264" customWidth="1"/>
    <col min="8963" max="8965" width="7.85546875" style="264" customWidth="1"/>
    <col min="8966" max="8970" width="14.28515625" style="264" customWidth="1"/>
    <col min="8971" max="9216" width="14.28515625" style="264"/>
    <col min="9217" max="9217" width="0.85546875" style="264" customWidth="1"/>
    <col min="9218" max="9218" width="42.140625" style="264" customWidth="1"/>
    <col min="9219" max="9221" width="7.85546875" style="264" customWidth="1"/>
    <col min="9222" max="9226" width="14.28515625" style="264" customWidth="1"/>
    <col min="9227" max="9472" width="14.28515625" style="264"/>
    <col min="9473" max="9473" width="0.85546875" style="264" customWidth="1"/>
    <col min="9474" max="9474" width="42.140625" style="264" customWidth="1"/>
    <col min="9475" max="9477" width="7.85546875" style="264" customWidth="1"/>
    <col min="9478" max="9482" width="14.28515625" style="264" customWidth="1"/>
    <col min="9483" max="9728" width="14.28515625" style="264"/>
    <col min="9729" max="9729" width="0.85546875" style="264" customWidth="1"/>
    <col min="9730" max="9730" width="42.140625" style="264" customWidth="1"/>
    <col min="9731" max="9733" width="7.85546875" style="264" customWidth="1"/>
    <col min="9734" max="9738" width="14.28515625" style="264" customWidth="1"/>
    <col min="9739" max="9984" width="14.28515625" style="264"/>
    <col min="9985" max="9985" width="0.85546875" style="264" customWidth="1"/>
    <col min="9986" max="9986" width="42.140625" style="264" customWidth="1"/>
    <col min="9987" max="9989" width="7.85546875" style="264" customWidth="1"/>
    <col min="9990" max="9994" width="14.28515625" style="264" customWidth="1"/>
    <col min="9995" max="10240" width="14.28515625" style="264"/>
    <col min="10241" max="10241" width="0.85546875" style="264" customWidth="1"/>
    <col min="10242" max="10242" width="42.140625" style="264" customWidth="1"/>
    <col min="10243" max="10245" width="7.85546875" style="264" customWidth="1"/>
    <col min="10246" max="10250" width="14.28515625" style="264" customWidth="1"/>
    <col min="10251" max="10496" width="14.28515625" style="264"/>
    <col min="10497" max="10497" width="0.85546875" style="264" customWidth="1"/>
    <col min="10498" max="10498" width="42.140625" style="264" customWidth="1"/>
    <col min="10499" max="10501" width="7.85546875" style="264" customWidth="1"/>
    <col min="10502" max="10506" width="14.28515625" style="264" customWidth="1"/>
    <col min="10507" max="10752" width="14.28515625" style="264"/>
    <col min="10753" max="10753" width="0.85546875" style="264" customWidth="1"/>
    <col min="10754" max="10754" width="42.140625" style="264" customWidth="1"/>
    <col min="10755" max="10757" width="7.85546875" style="264" customWidth="1"/>
    <col min="10758" max="10762" width="14.28515625" style="264" customWidth="1"/>
    <col min="10763" max="11008" width="14.28515625" style="264"/>
    <col min="11009" max="11009" width="0.85546875" style="264" customWidth="1"/>
    <col min="11010" max="11010" width="42.140625" style="264" customWidth="1"/>
    <col min="11011" max="11013" width="7.85546875" style="264" customWidth="1"/>
    <col min="11014" max="11018" width="14.28515625" style="264" customWidth="1"/>
    <col min="11019" max="11264" width="14.28515625" style="264"/>
    <col min="11265" max="11265" width="0.85546875" style="264" customWidth="1"/>
    <col min="11266" max="11266" width="42.140625" style="264" customWidth="1"/>
    <col min="11267" max="11269" width="7.85546875" style="264" customWidth="1"/>
    <col min="11270" max="11274" width="14.28515625" style="264" customWidth="1"/>
    <col min="11275" max="11520" width="14.28515625" style="264"/>
    <col min="11521" max="11521" width="0.85546875" style="264" customWidth="1"/>
    <col min="11522" max="11522" width="42.140625" style="264" customWidth="1"/>
    <col min="11523" max="11525" width="7.85546875" style="264" customWidth="1"/>
    <col min="11526" max="11530" width="14.28515625" style="264" customWidth="1"/>
    <col min="11531" max="11776" width="14.28515625" style="264"/>
    <col min="11777" max="11777" width="0.85546875" style="264" customWidth="1"/>
    <col min="11778" max="11778" width="42.140625" style="264" customWidth="1"/>
    <col min="11779" max="11781" width="7.85546875" style="264" customWidth="1"/>
    <col min="11782" max="11786" width="14.28515625" style="264" customWidth="1"/>
    <col min="11787" max="12032" width="14.28515625" style="264"/>
    <col min="12033" max="12033" width="0.85546875" style="264" customWidth="1"/>
    <col min="12034" max="12034" width="42.140625" style="264" customWidth="1"/>
    <col min="12035" max="12037" width="7.85546875" style="264" customWidth="1"/>
    <col min="12038" max="12042" width="14.28515625" style="264" customWidth="1"/>
    <col min="12043" max="12288" width="14.28515625" style="264"/>
    <col min="12289" max="12289" width="0.85546875" style="264" customWidth="1"/>
    <col min="12290" max="12290" width="42.140625" style="264" customWidth="1"/>
    <col min="12291" max="12293" width="7.85546875" style="264" customWidth="1"/>
    <col min="12294" max="12298" width="14.28515625" style="264" customWidth="1"/>
    <col min="12299" max="12544" width="14.28515625" style="264"/>
    <col min="12545" max="12545" width="0.85546875" style="264" customWidth="1"/>
    <col min="12546" max="12546" width="42.140625" style="264" customWidth="1"/>
    <col min="12547" max="12549" width="7.85546875" style="264" customWidth="1"/>
    <col min="12550" max="12554" width="14.28515625" style="264" customWidth="1"/>
    <col min="12555" max="12800" width="14.28515625" style="264"/>
    <col min="12801" max="12801" width="0.85546875" style="264" customWidth="1"/>
    <col min="12802" max="12802" width="42.140625" style="264" customWidth="1"/>
    <col min="12803" max="12805" width="7.85546875" style="264" customWidth="1"/>
    <col min="12806" max="12810" width="14.28515625" style="264" customWidth="1"/>
    <col min="12811" max="13056" width="14.28515625" style="264"/>
    <col min="13057" max="13057" width="0.85546875" style="264" customWidth="1"/>
    <col min="13058" max="13058" width="42.140625" style="264" customWidth="1"/>
    <col min="13059" max="13061" width="7.85546875" style="264" customWidth="1"/>
    <col min="13062" max="13066" width="14.28515625" style="264" customWidth="1"/>
    <col min="13067" max="13312" width="14.28515625" style="264"/>
    <col min="13313" max="13313" width="0.85546875" style="264" customWidth="1"/>
    <col min="13314" max="13314" width="42.140625" style="264" customWidth="1"/>
    <col min="13315" max="13317" width="7.85546875" style="264" customWidth="1"/>
    <col min="13318" max="13322" width="14.28515625" style="264" customWidth="1"/>
    <col min="13323" max="13568" width="14.28515625" style="264"/>
    <col min="13569" max="13569" width="0.85546875" style="264" customWidth="1"/>
    <col min="13570" max="13570" width="42.140625" style="264" customWidth="1"/>
    <col min="13571" max="13573" width="7.85546875" style="264" customWidth="1"/>
    <col min="13574" max="13578" width="14.28515625" style="264" customWidth="1"/>
    <col min="13579" max="13824" width="14.28515625" style="264"/>
    <col min="13825" max="13825" width="0.85546875" style="264" customWidth="1"/>
    <col min="13826" max="13826" width="42.140625" style="264" customWidth="1"/>
    <col min="13827" max="13829" width="7.85546875" style="264" customWidth="1"/>
    <col min="13830" max="13834" width="14.28515625" style="264" customWidth="1"/>
    <col min="13835" max="14080" width="14.28515625" style="264"/>
    <col min="14081" max="14081" width="0.85546875" style="264" customWidth="1"/>
    <col min="14082" max="14082" width="42.140625" style="264" customWidth="1"/>
    <col min="14083" max="14085" width="7.85546875" style="264" customWidth="1"/>
    <col min="14086" max="14090" width="14.28515625" style="264" customWidth="1"/>
    <col min="14091" max="14336" width="14.28515625" style="264"/>
    <col min="14337" max="14337" width="0.85546875" style="264" customWidth="1"/>
    <col min="14338" max="14338" width="42.140625" style="264" customWidth="1"/>
    <col min="14339" max="14341" width="7.85546875" style="264" customWidth="1"/>
    <col min="14342" max="14346" width="14.28515625" style="264" customWidth="1"/>
    <col min="14347" max="14592" width="14.28515625" style="264"/>
    <col min="14593" max="14593" width="0.85546875" style="264" customWidth="1"/>
    <col min="14594" max="14594" width="42.140625" style="264" customWidth="1"/>
    <col min="14595" max="14597" width="7.85546875" style="264" customWidth="1"/>
    <col min="14598" max="14602" width="14.28515625" style="264" customWidth="1"/>
    <col min="14603" max="14848" width="14.28515625" style="264"/>
    <col min="14849" max="14849" width="0.85546875" style="264" customWidth="1"/>
    <col min="14850" max="14850" width="42.140625" style="264" customWidth="1"/>
    <col min="14851" max="14853" width="7.85546875" style="264" customWidth="1"/>
    <col min="14854" max="14858" width="14.28515625" style="264" customWidth="1"/>
    <col min="14859" max="15104" width="14.28515625" style="264"/>
    <col min="15105" max="15105" width="0.85546875" style="264" customWidth="1"/>
    <col min="15106" max="15106" width="42.140625" style="264" customWidth="1"/>
    <col min="15107" max="15109" width="7.85546875" style="264" customWidth="1"/>
    <col min="15110" max="15114" width="14.28515625" style="264" customWidth="1"/>
    <col min="15115" max="15360" width="14.28515625" style="264"/>
    <col min="15361" max="15361" width="0.85546875" style="264" customWidth="1"/>
    <col min="15362" max="15362" width="42.140625" style="264" customWidth="1"/>
    <col min="15363" max="15365" width="7.85546875" style="264" customWidth="1"/>
    <col min="15366" max="15370" width="14.28515625" style="264" customWidth="1"/>
    <col min="15371" max="15616" width="14.28515625" style="264"/>
    <col min="15617" max="15617" width="0.85546875" style="264" customWidth="1"/>
    <col min="15618" max="15618" width="42.140625" style="264" customWidth="1"/>
    <col min="15619" max="15621" width="7.85546875" style="264" customWidth="1"/>
    <col min="15622" max="15626" width="14.28515625" style="264" customWidth="1"/>
    <col min="15627" max="15872" width="14.28515625" style="264"/>
    <col min="15873" max="15873" width="0.85546875" style="264" customWidth="1"/>
    <col min="15874" max="15874" width="42.140625" style="264" customWidth="1"/>
    <col min="15875" max="15877" width="7.85546875" style="264" customWidth="1"/>
    <col min="15878" max="15882" width="14.28515625" style="264" customWidth="1"/>
    <col min="15883" max="16128" width="14.28515625" style="264"/>
    <col min="16129" max="16129" width="0.85546875" style="264" customWidth="1"/>
    <col min="16130" max="16130" width="42.140625" style="264" customWidth="1"/>
    <col min="16131" max="16133" width="7.85546875" style="264" customWidth="1"/>
    <col min="16134" max="16138" width="14.28515625" style="264" customWidth="1"/>
    <col min="16139" max="16384" width="14.28515625" style="264"/>
  </cols>
  <sheetData>
    <row r="1" spans="1:10" s="305" customFormat="1" ht="18" customHeight="1" x14ac:dyDescent="0.2">
      <c r="A1" s="311"/>
      <c r="B1" s="312" t="s">
        <v>968</v>
      </c>
      <c r="C1" s="313"/>
      <c r="D1" s="313"/>
      <c r="E1" s="313"/>
      <c r="F1" s="313"/>
      <c r="G1" s="313"/>
      <c r="H1" s="313"/>
      <c r="I1" s="313"/>
      <c r="J1" s="313"/>
    </row>
    <row r="2" spans="1:10" s="305" customFormat="1" ht="18" customHeight="1" x14ac:dyDescent="0.2">
      <c r="A2" s="311"/>
      <c r="B2" s="312" t="s">
        <v>969</v>
      </c>
      <c r="C2" s="313"/>
      <c r="D2" s="313"/>
      <c r="E2" s="313"/>
      <c r="F2" s="313"/>
      <c r="G2" s="313"/>
      <c r="H2" s="313"/>
      <c r="I2" s="313"/>
      <c r="J2" s="313"/>
    </row>
    <row r="3" spans="1:10" s="305" customFormat="1" ht="37.5" customHeight="1" thickBot="1" x14ac:dyDescent="0.25">
      <c r="A3" s="311"/>
      <c r="B3" s="312" t="s">
        <v>970</v>
      </c>
      <c r="C3" s="313"/>
      <c r="D3" s="313"/>
      <c r="E3" s="313"/>
      <c r="F3" s="313"/>
      <c r="G3" s="313"/>
      <c r="H3" s="313"/>
      <c r="I3" s="313"/>
      <c r="J3" s="313"/>
    </row>
    <row r="4" spans="1:10" ht="12.75" customHeight="1" x14ac:dyDescent="0.25">
      <c r="A4" s="310"/>
      <c r="B4" s="314" t="s">
        <v>378</v>
      </c>
      <c r="C4" s="315"/>
      <c r="D4" s="316"/>
      <c r="E4" s="317"/>
      <c r="F4" s="318">
        <v>1148688</v>
      </c>
      <c r="G4" s="319">
        <v>1148689</v>
      </c>
      <c r="H4" s="318">
        <v>1148690</v>
      </c>
      <c r="I4" s="319"/>
      <c r="J4" s="318"/>
    </row>
    <row r="5" spans="1:10" ht="15" x14ac:dyDescent="0.25">
      <c r="A5" s="310"/>
      <c r="B5" s="323" t="s">
        <v>689</v>
      </c>
      <c r="C5" s="357"/>
      <c r="D5" s="325"/>
      <c r="E5" s="358"/>
      <c r="F5" s="322" t="s">
        <v>971</v>
      </c>
      <c r="G5" s="321" t="s">
        <v>972</v>
      </c>
      <c r="H5" s="322" t="s">
        <v>973</v>
      </c>
      <c r="I5" s="321"/>
      <c r="J5" s="322"/>
    </row>
    <row r="6" spans="1:10" ht="12.75" customHeight="1" x14ac:dyDescent="0.25">
      <c r="A6" s="310"/>
      <c r="B6" s="329" t="s">
        <v>690</v>
      </c>
      <c r="C6" s="324"/>
      <c r="D6" s="359"/>
      <c r="E6" s="326"/>
      <c r="F6" s="327">
        <v>1</v>
      </c>
      <c r="G6" s="328">
        <v>1</v>
      </c>
      <c r="H6" s="327">
        <v>1</v>
      </c>
      <c r="I6" s="328"/>
      <c r="J6" s="327"/>
    </row>
    <row r="7" spans="1:10" s="306" customFormat="1" ht="12.75" customHeight="1" x14ac:dyDescent="0.15">
      <c r="A7" s="311"/>
      <c r="B7" s="335" t="s">
        <v>691</v>
      </c>
      <c r="C7" s="330"/>
      <c r="D7" s="331"/>
      <c r="E7" s="332"/>
      <c r="F7" s="333" t="s">
        <v>974</v>
      </c>
      <c r="G7" s="334" t="s">
        <v>975</v>
      </c>
      <c r="H7" s="333" t="s">
        <v>976</v>
      </c>
      <c r="I7" s="334"/>
      <c r="J7" s="333"/>
    </row>
    <row r="8" spans="1:10" s="306" customFormat="1" ht="12.75" customHeight="1" x14ac:dyDescent="0.15">
      <c r="A8" s="311"/>
      <c r="B8" s="335" t="s">
        <v>692</v>
      </c>
      <c r="C8" s="330"/>
      <c r="D8" s="331"/>
      <c r="E8" s="332"/>
      <c r="F8" s="336" t="s">
        <v>977</v>
      </c>
      <c r="G8" s="337" t="s">
        <v>977</v>
      </c>
      <c r="H8" s="336" t="s">
        <v>977</v>
      </c>
      <c r="I8" s="337"/>
      <c r="J8" s="336"/>
    </row>
    <row r="9" spans="1:10" ht="12.75" customHeight="1" thickBot="1" x14ac:dyDescent="0.2">
      <c r="A9" s="338"/>
      <c r="B9" s="360" t="s">
        <v>693</v>
      </c>
      <c r="C9" s="339"/>
      <c r="D9" s="340"/>
      <c r="E9" s="341"/>
      <c r="F9" s="309">
        <v>1214</v>
      </c>
      <c r="G9" s="308">
        <v>1246</v>
      </c>
      <c r="H9" s="309">
        <v>1429</v>
      </c>
      <c r="I9" s="343"/>
      <c r="J9" s="342"/>
    </row>
    <row r="10" spans="1:10" ht="69" customHeight="1" thickBot="1" x14ac:dyDescent="0.2">
      <c r="A10" s="338"/>
      <c r="B10" s="361" t="s">
        <v>752</v>
      </c>
      <c r="C10" s="344" t="s">
        <v>12</v>
      </c>
      <c r="D10" s="344" t="s">
        <v>694</v>
      </c>
      <c r="E10" s="344" t="s">
        <v>695</v>
      </c>
      <c r="F10" s="345"/>
      <c r="G10" s="346"/>
      <c r="H10" s="347"/>
      <c r="I10" s="348"/>
      <c r="J10" s="347"/>
    </row>
    <row r="11" spans="1:10" ht="12.75" customHeight="1" x14ac:dyDescent="0.25">
      <c r="A11" s="310"/>
      <c r="B11" s="310"/>
      <c r="C11" s="355" t="s">
        <v>245</v>
      </c>
      <c r="D11" s="320" t="s">
        <v>245</v>
      </c>
      <c r="E11" s="355" t="s">
        <v>245</v>
      </c>
      <c r="F11" s="310"/>
      <c r="G11" s="310"/>
      <c r="H11" s="310"/>
      <c r="I11" s="310"/>
      <c r="J11" s="310"/>
    </row>
    <row r="12" spans="1:10" ht="12.75" customHeight="1" thickBot="1" x14ac:dyDescent="0.3">
      <c r="A12" s="310"/>
      <c r="B12" s="356" t="s">
        <v>696</v>
      </c>
      <c r="C12" s="355" t="s">
        <v>245</v>
      </c>
      <c r="D12" s="320" t="s">
        <v>245</v>
      </c>
      <c r="E12" s="355" t="s">
        <v>245</v>
      </c>
      <c r="F12" s="310"/>
      <c r="G12" s="310"/>
      <c r="H12" s="310"/>
      <c r="I12" s="310"/>
      <c r="J12" s="310"/>
    </row>
    <row r="13" spans="1:10" ht="12.75" customHeight="1" x14ac:dyDescent="0.15">
      <c r="A13" s="311">
        <v>636</v>
      </c>
      <c r="B13" s="349" t="s">
        <v>261</v>
      </c>
      <c r="C13" s="350" t="s">
        <v>687</v>
      </c>
      <c r="D13" s="351" t="s">
        <v>697</v>
      </c>
      <c r="E13" s="350" t="s">
        <v>698</v>
      </c>
      <c r="F13" s="351">
        <v>8.1</v>
      </c>
      <c r="G13" s="351">
        <v>8</v>
      </c>
      <c r="H13" s="351">
        <v>7.9</v>
      </c>
      <c r="I13" s="351"/>
      <c r="J13" s="351"/>
    </row>
    <row r="14" spans="1:10" ht="12.75" customHeight="1" x14ac:dyDescent="0.15">
      <c r="A14" s="311">
        <v>1115</v>
      </c>
      <c r="B14" s="352" t="s">
        <v>699</v>
      </c>
      <c r="C14" s="353" t="s">
        <v>344</v>
      </c>
      <c r="D14" s="354">
        <v>10</v>
      </c>
      <c r="E14" s="353" t="s">
        <v>698</v>
      </c>
      <c r="F14" s="354">
        <v>10</v>
      </c>
      <c r="G14" s="354">
        <v>10</v>
      </c>
      <c r="H14" s="354">
        <v>10</v>
      </c>
      <c r="I14" s="354"/>
      <c r="J14" s="354"/>
    </row>
    <row r="15" spans="1:10" ht="12.75" customHeight="1" x14ac:dyDescent="0.25">
      <c r="A15" s="311">
        <v>7007</v>
      </c>
      <c r="B15" s="352" t="s">
        <v>700</v>
      </c>
      <c r="C15" s="353" t="s">
        <v>5</v>
      </c>
      <c r="D15" s="354">
        <v>0.1</v>
      </c>
      <c r="E15" s="353" t="s">
        <v>698</v>
      </c>
      <c r="F15" s="354">
        <v>3.3</v>
      </c>
      <c r="G15" s="354">
        <v>3.2</v>
      </c>
      <c r="H15" s="354">
        <v>1.1000000000000001</v>
      </c>
      <c r="I15" s="354"/>
      <c r="J15" s="354"/>
    </row>
    <row r="16" spans="1:10" ht="12.75" customHeight="1" x14ac:dyDescent="0.25">
      <c r="A16" s="310"/>
      <c r="B16" s="310"/>
      <c r="C16" s="355" t="s">
        <v>245</v>
      </c>
      <c r="D16" s="320" t="s">
        <v>245</v>
      </c>
      <c r="E16" s="355" t="s">
        <v>245</v>
      </c>
      <c r="F16" s="310"/>
      <c r="G16" s="310"/>
      <c r="H16" s="310"/>
      <c r="I16" s="310"/>
      <c r="J16" s="310"/>
    </row>
    <row r="17" spans="1:10" ht="12.75" customHeight="1" x14ac:dyDescent="0.25">
      <c r="A17" s="310"/>
      <c r="B17" s="310"/>
      <c r="C17" s="355" t="s">
        <v>245</v>
      </c>
      <c r="D17" s="320" t="s">
        <v>245</v>
      </c>
      <c r="E17" s="355" t="s">
        <v>245</v>
      </c>
      <c r="F17" s="310"/>
      <c r="G17" s="310"/>
      <c r="H17" s="310"/>
      <c r="I17" s="310"/>
      <c r="J17" s="310"/>
    </row>
    <row r="18" spans="1:10" ht="12.75" customHeight="1" x14ac:dyDescent="0.25">
      <c r="A18" s="310"/>
      <c r="B18" s="356" t="s">
        <v>703</v>
      </c>
      <c r="C18" s="355" t="s">
        <v>245</v>
      </c>
      <c r="D18" s="320" t="s">
        <v>245</v>
      </c>
      <c r="E18" s="355" t="s">
        <v>245</v>
      </c>
      <c r="F18" s="310"/>
      <c r="G18" s="310"/>
      <c r="H18" s="310"/>
      <c r="I18" s="310"/>
      <c r="J18" s="310"/>
    </row>
    <row r="19" spans="1:10" ht="12.75" customHeight="1" x14ac:dyDescent="0.15">
      <c r="A19" s="311">
        <v>135</v>
      </c>
      <c r="B19" s="352" t="s">
        <v>736</v>
      </c>
      <c r="C19" s="353" t="s">
        <v>344</v>
      </c>
      <c r="D19" s="354">
        <v>1.1000000000000001</v>
      </c>
      <c r="E19" s="353" t="s">
        <v>698</v>
      </c>
      <c r="F19" s="354">
        <v>8.3000000000000007</v>
      </c>
      <c r="G19" s="354">
        <v>9.4</v>
      </c>
      <c r="H19" s="354">
        <v>7.4</v>
      </c>
      <c r="I19" s="354"/>
      <c r="J19" s="354"/>
    </row>
    <row r="20" spans="1:10" ht="12.75" customHeight="1" x14ac:dyDescent="0.15">
      <c r="A20" s="311">
        <v>152</v>
      </c>
      <c r="B20" s="352" t="s">
        <v>737</v>
      </c>
      <c r="C20" s="353" t="s">
        <v>344</v>
      </c>
      <c r="D20" s="354">
        <v>0.05</v>
      </c>
      <c r="E20" s="353" t="s">
        <v>698</v>
      </c>
      <c r="F20" s="354">
        <v>6.3</v>
      </c>
      <c r="G20" s="354">
        <v>40</v>
      </c>
      <c r="H20" s="354">
        <v>3.4</v>
      </c>
      <c r="I20" s="354"/>
      <c r="J20" s="354"/>
    </row>
    <row r="21" spans="1:10" ht="12.75" customHeight="1" x14ac:dyDescent="0.15">
      <c r="A21" s="311">
        <v>170</v>
      </c>
      <c r="B21" s="352" t="s">
        <v>738</v>
      </c>
      <c r="C21" s="353" t="s">
        <v>344</v>
      </c>
      <c r="D21" s="354">
        <v>0.2</v>
      </c>
      <c r="E21" s="353" t="s">
        <v>698</v>
      </c>
      <c r="F21" s="354">
        <v>0.2</v>
      </c>
      <c r="G21" s="354">
        <v>0.2</v>
      </c>
      <c r="H21" s="354">
        <v>0.2</v>
      </c>
      <c r="I21" s="354"/>
      <c r="J21" s="354"/>
    </row>
    <row r="22" spans="1:10" ht="12.75" customHeight="1" x14ac:dyDescent="0.15">
      <c r="A22" s="311">
        <v>166</v>
      </c>
      <c r="B22" s="352" t="s">
        <v>748</v>
      </c>
      <c r="C22" s="353" t="s">
        <v>344</v>
      </c>
      <c r="D22" s="354">
        <v>10</v>
      </c>
      <c r="E22" s="353" t="s">
        <v>698</v>
      </c>
      <c r="F22" s="354">
        <v>14</v>
      </c>
      <c r="G22" s="354">
        <v>27</v>
      </c>
      <c r="H22" s="354">
        <v>20</v>
      </c>
      <c r="I22" s="354"/>
      <c r="J22" s="354"/>
    </row>
    <row r="23" spans="1:10" ht="12.75" customHeight="1" x14ac:dyDescent="0.15">
      <c r="A23" s="311">
        <v>214</v>
      </c>
      <c r="B23" s="352" t="s">
        <v>740</v>
      </c>
      <c r="C23" s="353" t="s">
        <v>344</v>
      </c>
      <c r="D23" s="354">
        <v>0.08</v>
      </c>
      <c r="E23" s="353" t="s">
        <v>698</v>
      </c>
      <c r="F23" s="354">
        <v>0.08</v>
      </c>
      <c r="G23" s="354">
        <v>0.08</v>
      </c>
      <c r="H23" s="354">
        <v>0.08</v>
      </c>
      <c r="I23" s="354"/>
      <c r="J23" s="354"/>
    </row>
    <row r="24" spans="1:10" ht="12.75" customHeight="1" x14ac:dyDescent="0.15">
      <c r="A24" s="311">
        <v>261</v>
      </c>
      <c r="B24" s="352" t="s">
        <v>739</v>
      </c>
      <c r="C24" s="353" t="s">
        <v>344</v>
      </c>
      <c r="D24" s="354">
        <v>0.4</v>
      </c>
      <c r="E24" s="353" t="s">
        <v>698</v>
      </c>
      <c r="F24" s="354">
        <v>0.9</v>
      </c>
      <c r="G24" s="354">
        <v>0.5</v>
      </c>
      <c r="H24" s="354">
        <v>0.5</v>
      </c>
      <c r="I24" s="354"/>
      <c r="J24" s="354"/>
    </row>
    <row r="25" spans="1:10" ht="12.75" customHeight="1" x14ac:dyDescent="0.15">
      <c r="A25" s="311">
        <v>275</v>
      </c>
      <c r="B25" s="352" t="s">
        <v>741</v>
      </c>
      <c r="C25" s="353" t="s">
        <v>344</v>
      </c>
      <c r="D25" s="354">
        <v>0.7</v>
      </c>
      <c r="E25" s="353" t="s">
        <v>698</v>
      </c>
      <c r="F25" s="354">
        <v>4.0999999999999996</v>
      </c>
      <c r="G25" s="354">
        <v>4.7</v>
      </c>
      <c r="H25" s="354">
        <v>3.8</v>
      </c>
      <c r="I25" s="354"/>
      <c r="J25" s="354"/>
    </row>
    <row r="26" spans="1:10" ht="12.75" customHeight="1" x14ac:dyDescent="0.15">
      <c r="A26" s="311">
        <v>554</v>
      </c>
      <c r="B26" s="352" t="s">
        <v>742</v>
      </c>
      <c r="C26" s="353" t="s">
        <v>344</v>
      </c>
      <c r="D26" s="354">
        <v>1</v>
      </c>
      <c r="E26" s="353" t="s">
        <v>698</v>
      </c>
      <c r="F26" s="354">
        <v>3.8</v>
      </c>
      <c r="G26" s="354">
        <v>3.6</v>
      </c>
      <c r="H26" s="354">
        <v>2.6</v>
      </c>
      <c r="I26" s="354"/>
      <c r="J26" s="354"/>
    </row>
    <row r="27" spans="1:10" ht="12.75" customHeight="1" x14ac:dyDescent="0.15">
      <c r="A27" s="311">
        <v>386</v>
      </c>
      <c r="B27" s="352" t="s">
        <v>743</v>
      </c>
      <c r="C27" s="353" t="s">
        <v>344</v>
      </c>
      <c r="D27" s="354">
        <v>0.5</v>
      </c>
      <c r="E27" s="353" t="s">
        <v>698</v>
      </c>
      <c r="F27" s="354">
        <v>0.5</v>
      </c>
      <c r="G27" s="354">
        <v>0.5</v>
      </c>
      <c r="H27" s="354">
        <v>0.5</v>
      </c>
      <c r="I27" s="354"/>
      <c r="J27" s="354"/>
    </row>
    <row r="28" spans="1:10" ht="12.75" customHeight="1" x14ac:dyDescent="0.15">
      <c r="A28" s="311">
        <v>496</v>
      </c>
      <c r="B28" s="352" t="s">
        <v>744</v>
      </c>
      <c r="C28" s="353" t="s">
        <v>344</v>
      </c>
      <c r="D28" s="354">
        <v>0.3</v>
      </c>
      <c r="E28" s="353" t="s">
        <v>698</v>
      </c>
      <c r="F28" s="354">
        <v>0.3</v>
      </c>
      <c r="G28" s="354">
        <v>0.4</v>
      </c>
      <c r="H28" s="354">
        <v>0.3</v>
      </c>
      <c r="I28" s="354"/>
      <c r="J28" s="354"/>
    </row>
    <row r="29" spans="1:10" ht="12.75" customHeight="1" x14ac:dyDescent="0.15">
      <c r="A29" s="311">
        <v>700</v>
      </c>
      <c r="B29" s="352" t="s">
        <v>745</v>
      </c>
      <c r="C29" s="353" t="s">
        <v>344</v>
      </c>
      <c r="D29" s="354">
        <v>4</v>
      </c>
      <c r="E29" s="353" t="s">
        <v>698</v>
      </c>
      <c r="F29" s="354">
        <v>4</v>
      </c>
      <c r="G29" s="354">
        <v>4</v>
      </c>
      <c r="H29" s="354">
        <v>4</v>
      </c>
      <c r="I29" s="354"/>
      <c r="J29" s="354"/>
    </row>
    <row r="30" spans="1:10" ht="12.75" customHeight="1" x14ac:dyDescent="0.15">
      <c r="A30" s="311">
        <v>1303</v>
      </c>
      <c r="B30" s="362" t="s">
        <v>746</v>
      </c>
      <c r="C30" s="363" t="s">
        <v>344</v>
      </c>
      <c r="D30" s="364">
        <v>1.7</v>
      </c>
      <c r="E30" s="363" t="s">
        <v>698</v>
      </c>
      <c r="F30" s="364">
        <v>1.7</v>
      </c>
      <c r="G30" s="364">
        <v>3.2</v>
      </c>
      <c r="H30" s="364">
        <v>1.7</v>
      </c>
      <c r="I30" s="364"/>
      <c r="J30" s="364"/>
    </row>
    <row r="31" spans="1:10" ht="12.75" customHeight="1" x14ac:dyDescent="0.15">
      <c r="A31" s="365">
        <v>1449</v>
      </c>
      <c r="B31" s="352" t="s">
        <v>747</v>
      </c>
      <c r="C31" s="353" t="s">
        <v>344</v>
      </c>
      <c r="D31" s="354">
        <v>0.4</v>
      </c>
      <c r="E31" s="353" t="s">
        <v>698</v>
      </c>
      <c r="F31" s="354">
        <v>3.8</v>
      </c>
      <c r="G31" s="354">
        <v>15</v>
      </c>
      <c r="H31" s="354">
        <v>3.3</v>
      </c>
      <c r="I31" s="354"/>
      <c r="J31" s="354"/>
    </row>
    <row r="32" spans="1:10"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sheetData>
  <conditionalFormatting sqref="A15">
    <cfRule type="duplicateValues" dxfId="6" priority="4" stopIfTrue="1"/>
  </conditionalFormatting>
  <conditionalFormatting sqref="A15">
    <cfRule type="duplicateValues" dxfId="5" priority="3" stopIfTrue="1"/>
  </conditionalFormatting>
  <conditionalFormatting sqref="A17:IV65536 A1:IV15">
    <cfRule type="cellIs" dxfId="4" priority="1" stopIfTrue="1" operator="equal">
      <formula>"&lt; 0.0000"</formula>
    </cfRule>
    <cfRule type="cellIs" dxfId="3" priority="2" stopIfTrue="1" operator="equal">
      <formula>"&lt; 0.0000"</formula>
    </cfRule>
  </conditionalFormatting>
  <conditionalFormatting sqref="A17:A65536 A1:A14">
    <cfRule type="duplicateValues" dxfId="2" priority="5"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W507"/>
  <sheetViews>
    <sheetView zoomScaleNormal="100" workbookViewId="0">
      <pane xSplit="1" topLeftCell="B1" activePane="topRight" state="frozen"/>
      <selection pane="topRight" activeCell="H19" sqref="H19"/>
    </sheetView>
  </sheetViews>
  <sheetFormatPr defaultRowHeight="12.75" x14ac:dyDescent="0.2"/>
  <cols>
    <col min="1" max="1" width="34.28515625" style="2" bestFit="1" customWidth="1"/>
    <col min="2" max="2" width="31.7109375" style="2" bestFit="1" customWidth="1"/>
    <col min="3" max="3" width="31.140625" style="2" customWidth="1"/>
    <col min="4" max="4" width="35.7109375" style="2" bestFit="1" customWidth="1"/>
    <col min="5" max="5" width="8.140625" bestFit="1" customWidth="1"/>
    <col min="6" max="6" width="6.7109375" bestFit="1" customWidth="1"/>
    <col min="7" max="7" width="6" bestFit="1" customWidth="1"/>
    <col min="8" max="8" width="9.5703125" bestFit="1" customWidth="1"/>
    <col min="9" max="9" width="10.5703125" bestFit="1" customWidth="1"/>
  </cols>
  <sheetData>
    <row r="1" spans="1:127" x14ac:dyDescent="0.2">
      <c r="B1" s="269"/>
      <c r="C1" s="270"/>
      <c r="D1" s="271"/>
      <c r="E1" s="275" t="str">
        <f>'Results Assessment Sheet'!$F$5</f>
        <v>i2</v>
      </c>
    </row>
    <row r="2" spans="1:127" x14ac:dyDescent="0.2">
      <c r="B2" s="269"/>
      <c r="C2" s="270"/>
      <c r="D2" s="271"/>
    </row>
    <row r="3" spans="1:127" x14ac:dyDescent="0.2">
      <c r="A3" s="268"/>
      <c r="B3" s="381" t="s">
        <v>727</v>
      </c>
      <c r="C3" s="382"/>
      <c r="D3" s="383"/>
      <c r="E3" s="272"/>
      <c r="H3" t="str">
        <f>IF(IFERROR(SUBSTITUTE(SUBSTITUTE(IF($E$1="Alcontrol",H106,IF($E$1="DETS",H211,H329)),"&lt; ",""),"-",""),"")=0,"",IFERROR(SUBSTITUTE(SUBSTITUTE(IF($E$1="Alcontrol",H106,IF($E$1="DETS",H211,H329)),"&lt; ",""),"-",""),""))</f>
        <v>DS01</v>
      </c>
      <c r="I3" t="str">
        <f t="shared" ref="I3:AN3" si="0">IFERROR(SUBSTITUTE(SUBSTITUTE(IF($E$1="Alcontrol",I106,IF($E$1="DETS",I211,I329)),"&lt; ",""),"-",""),"")</f>
        <v>DS02</v>
      </c>
      <c r="J3" t="str">
        <f t="shared" si="0"/>
        <v>DS04</v>
      </c>
      <c r="K3" t="str">
        <f t="shared" si="0"/>
        <v>0</v>
      </c>
      <c r="L3" t="str">
        <f t="shared" si="0"/>
        <v>0</v>
      </c>
      <c r="M3" t="str">
        <f t="shared" si="0"/>
        <v>0</v>
      </c>
      <c r="N3" t="str">
        <f t="shared" si="0"/>
        <v>0</v>
      </c>
      <c r="O3" t="str">
        <f t="shared" si="0"/>
        <v>0</v>
      </c>
      <c r="P3" t="str">
        <f t="shared" si="0"/>
        <v>0</v>
      </c>
      <c r="Q3" t="str">
        <f t="shared" si="0"/>
        <v>0</v>
      </c>
      <c r="R3" t="str">
        <f t="shared" si="0"/>
        <v>0</v>
      </c>
      <c r="S3" t="str">
        <f t="shared" si="0"/>
        <v>0</v>
      </c>
      <c r="T3" t="str">
        <f t="shared" si="0"/>
        <v>0</v>
      </c>
      <c r="U3" t="str">
        <f t="shared" si="0"/>
        <v>0</v>
      </c>
      <c r="V3" t="str">
        <f t="shared" si="0"/>
        <v>0</v>
      </c>
      <c r="W3" t="str">
        <f t="shared" si="0"/>
        <v>0</v>
      </c>
      <c r="X3" t="str">
        <f t="shared" si="0"/>
        <v>0</v>
      </c>
      <c r="Y3" t="str">
        <f t="shared" si="0"/>
        <v>0</v>
      </c>
      <c r="Z3" t="str">
        <f t="shared" si="0"/>
        <v>0</v>
      </c>
      <c r="AA3" t="str">
        <f t="shared" si="0"/>
        <v>0</v>
      </c>
      <c r="AB3" t="str">
        <f t="shared" si="0"/>
        <v>0</v>
      </c>
      <c r="AC3" t="str">
        <f t="shared" si="0"/>
        <v>0</v>
      </c>
      <c r="AD3" t="str">
        <f t="shared" si="0"/>
        <v>0</v>
      </c>
      <c r="AE3" t="str">
        <f t="shared" si="0"/>
        <v>0</v>
      </c>
      <c r="AF3" t="str">
        <f t="shared" si="0"/>
        <v>0</v>
      </c>
      <c r="AG3" t="str">
        <f t="shared" si="0"/>
        <v>0</v>
      </c>
      <c r="AH3" t="str">
        <f t="shared" si="0"/>
        <v>0</v>
      </c>
      <c r="AI3" t="str">
        <f t="shared" si="0"/>
        <v>0</v>
      </c>
      <c r="AJ3" t="str">
        <f t="shared" si="0"/>
        <v>0</v>
      </c>
      <c r="AK3" t="str">
        <f t="shared" si="0"/>
        <v>0</v>
      </c>
      <c r="AL3" t="str">
        <f t="shared" si="0"/>
        <v>0</v>
      </c>
      <c r="AM3" t="str">
        <f t="shared" si="0"/>
        <v>0</v>
      </c>
      <c r="AN3" t="str">
        <f t="shared" si="0"/>
        <v>0</v>
      </c>
      <c r="AO3" t="str">
        <f t="shared" ref="AO3:BT3" si="1">IFERROR(SUBSTITUTE(SUBSTITUTE(IF($E$1="Alcontrol",AO106,IF($E$1="DETS",AO211,AO329)),"&lt; ",""),"-",""),"")</f>
        <v>0</v>
      </c>
      <c r="AP3" t="str">
        <f t="shared" si="1"/>
        <v>0</v>
      </c>
      <c r="AQ3" t="str">
        <f t="shared" si="1"/>
        <v>0</v>
      </c>
      <c r="AR3" t="str">
        <f t="shared" si="1"/>
        <v/>
      </c>
      <c r="AS3" t="str">
        <f t="shared" si="1"/>
        <v/>
      </c>
      <c r="AT3" t="str">
        <f t="shared" si="1"/>
        <v/>
      </c>
      <c r="AU3" t="str">
        <f t="shared" si="1"/>
        <v/>
      </c>
      <c r="AV3" t="str">
        <f t="shared" si="1"/>
        <v/>
      </c>
      <c r="AW3" t="str">
        <f t="shared" si="1"/>
        <v/>
      </c>
      <c r="AX3" t="str">
        <f t="shared" si="1"/>
        <v/>
      </c>
      <c r="AY3" t="str">
        <f t="shared" si="1"/>
        <v/>
      </c>
      <c r="AZ3" t="str">
        <f t="shared" si="1"/>
        <v/>
      </c>
      <c r="BA3" t="str">
        <f t="shared" si="1"/>
        <v/>
      </c>
      <c r="BB3" t="str">
        <f t="shared" si="1"/>
        <v/>
      </c>
      <c r="BC3" t="str">
        <f t="shared" si="1"/>
        <v/>
      </c>
      <c r="BD3" t="str">
        <f t="shared" si="1"/>
        <v/>
      </c>
      <c r="BE3" t="str">
        <f t="shared" si="1"/>
        <v/>
      </c>
      <c r="BF3" t="str">
        <f t="shared" si="1"/>
        <v/>
      </c>
      <c r="BG3" t="str">
        <f t="shared" si="1"/>
        <v/>
      </c>
      <c r="BH3" t="str">
        <f t="shared" si="1"/>
        <v/>
      </c>
      <c r="BI3" t="str">
        <f t="shared" si="1"/>
        <v/>
      </c>
      <c r="BJ3" t="str">
        <f t="shared" si="1"/>
        <v/>
      </c>
      <c r="BK3" t="str">
        <f t="shared" si="1"/>
        <v/>
      </c>
      <c r="BL3" t="str">
        <f t="shared" si="1"/>
        <v/>
      </c>
      <c r="BM3" t="str">
        <f t="shared" si="1"/>
        <v/>
      </c>
      <c r="BN3" t="str">
        <f t="shared" si="1"/>
        <v/>
      </c>
      <c r="BO3" t="str">
        <f t="shared" si="1"/>
        <v/>
      </c>
      <c r="BP3" t="str">
        <f t="shared" si="1"/>
        <v/>
      </c>
      <c r="BQ3" t="str">
        <f t="shared" si="1"/>
        <v/>
      </c>
      <c r="BR3" t="str">
        <f t="shared" si="1"/>
        <v/>
      </c>
      <c r="BS3" t="str">
        <f t="shared" si="1"/>
        <v/>
      </c>
      <c r="BT3" t="str">
        <f t="shared" si="1"/>
        <v/>
      </c>
      <c r="BU3" t="str">
        <f t="shared" ref="BU3:CW3" si="2">IFERROR(SUBSTITUTE(SUBSTITUTE(IF($E$1="Alcontrol",BU106,IF($E$1="DETS",BU211,BU329)),"&lt; ",""),"-",""),"")</f>
        <v/>
      </c>
      <c r="BV3" t="str">
        <f t="shared" si="2"/>
        <v/>
      </c>
      <c r="BW3" t="str">
        <f t="shared" si="2"/>
        <v/>
      </c>
      <c r="BX3" t="str">
        <f t="shared" si="2"/>
        <v/>
      </c>
      <c r="BY3" t="str">
        <f t="shared" si="2"/>
        <v/>
      </c>
      <c r="BZ3" t="str">
        <f t="shared" si="2"/>
        <v/>
      </c>
      <c r="CA3" t="str">
        <f t="shared" si="2"/>
        <v/>
      </c>
      <c r="CB3" t="str">
        <f t="shared" si="2"/>
        <v/>
      </c>
      <c r="CC3" t="str">
        <f t="shared" si="2"/>
        <v/>
      </c>
      <c r="CD3" t="str">
        <f t="shared" si="2"/>
        <v/>
      </c>
      <c r="CE3" t="str">
        <f t="shared" si="2"/>
        <v/>
      </c>
      <c r="CF3" t="str">
        <f t="shared" si="2"/>
        <v/>
      </c>
      <c r="CG3" t="str">
        <f t="shared" si="2"/>
        <v/>
      </c>
      <c r="CH3" t="str">
        <f t="shared" si="2"/>
        <v/>
      </c>
      <c r="CI3" t="str">
        <f t="shared" si="2"/>
        <v/>
      </c>
      <c r="CJ3" t="str">
        <f t="shared" si="2"/>
        <v/>
      </c>
      <c r="CK3" t="str">
        <f t="shared" si="2"/>
        <v/>
      </c>
      <c r="CL3" t="str">
        <f t="shared" si="2"/>
        <v/>
      </c>
      <c r="CM3" t="str">
        <f t="shared" si="2"/>
        <v/>
      </c>
      <c r="CN3" t="str">
        <f t="shared" si="2"/>
        <v/>
      </c>
      <c r="CO3" t="str">
        <f t="shared" si="2"/>
        <v/>
      </c>
      <c r="CP3" t="str">
        <f t="shared" si="2"/>
        <v/>
      </c>
      <c r="CQ3" t="str">
        <f t="shared" si="2"/>
        <v/>
      </c>
      <c r="CR3" t="str">
        <f t="shared" si="2"/>
        <v/>
      </c>
      <c r="CS3" t="str">
        <f t="shared" si="2"/>
        <v/>
      </c>
      <c r="CT3" t="str">
        <f t="shared" si="2"/>
        <v/>
      </c>
      <c r="CU3" t="str">
        <f t="shared" si="2"/>
        <v/>
      </c>
      <c r="CV3" t="str">
        <f t="shared" si="2"/>
        <v/>
      </c>
      <c r="CW3" t="str">
        <f t="shared" si="2"/>
        <v/>
      </c>
    </row>
    <row r="4" spans="1:127" x14ac:dyDescent="0.2">
      <c r="A4" s="286" t="s">
        <v>726</v>
      </c>
      <c r="B4" s="286" t="s">
        <v>379</v>
      </c>
      <c r="C4" s="286" t="s">
        <v>380</v>
      </c>
      <c r="D4" s="286" t="s">
        <v>688</v>
      </c>
      <c r="H4" t="str">
        <f>IFERROR(SUBSTITUTE(SUBSTITUTE(IF($E$1="Alcontrol",H107,IF($E$1="DETS",H212,H330)),"&lt; ",""),"-",""),"")</f>
        <v>0.200.30</v>
      </c>
      <c r="I4" t="str">
        <f t="shared" ref="I4:AN4" si="3">IFERROR(SUBSTITUTE(SUBSTITUTE(IF($E$1="Alcontrol",I107,IF($E$1="DETS",I212,I330)),"&lt; ",""),"-",""),"")</f>
        <v>0.030.12</v>
      </c>
      <c r="J4" t="str">
        <f t="shared" si="3"/>
        <v>0.400.50</v>
      </c>
      <c r="K4" t="str">
        <f t="shared" si="3"/>
        <v>0</v>
      </c>
      <c r="L4" t="str">
        <f t="shared" si="3"/>
        <v>0</v>
      </c>
      <c r="M4" t="str">
        <f t="shared" si="3"/>
        <v>0</v>
      </c>
      <c r="N4" t="str">
        <f t="shared" si="3"/>
        <v>0</v>
      </c>
      <c r="O4" t="str">
        <f t="shared" si="3"/>
        <v>0</v>
      </c>
      <c r="P4" t="str">
        <f t="shared" si="3"/>
        <v>0</v>
      </c>
      <c r="Q4" t="str">
        <f t="shared" si="3"/>
        <v>0</v>
      </c>
      <c r="R4" t="str">
        <f t="shared" si="3"/>
        <v>0</v>
      </c>
      <c r="S4" t="str">
        <f t="shared" si="3"/>
        <v>0</v>
      </c>
      <c r="T4" t="str">
        <f t="shared" si="3"/>
        <v>0</v>
      </c>
      <c r="U4" t="str">
        <f t="shared" si="3"/>
        <v>0</v>
      </c>
      <c r="V4" t="str">
        <f t="shared" si="3"/>
        <v>0</v>
      </c>
      <c r="W4" t="str">
        <f t="shared" si="3"/>
        <v>0</v>
      </c>
      <c r="X4" t="str">
        <f t="shared" si="3"/>
        <v>0</v>
      </c>
      <c r="Y4" t="str">
        <f t="shared" si="3"/>
        <v>0</v>
      </c>
      <c r="Z4" t="str">
        <f t="shared" si="3"/>
        <v>0</v>
      </c>
      <c r="AA4" t="str">
        <f t="shared" si="3"/>
        <v>0</v>
      </c>
      <c r="AB4" t="str">
        <f t="shared" si="3"/>
        <v>0</v>
      </c>
      <c r="AC4" t="str">
        <f t="shared" si="3"/>
        <v>0</v>
      </c>
      <c r="AD4" t="str">
        <f t="shared" si="3"/>
        <v>0</v>
      </c>
      <c r="AE4" t="str">
        <f t="shared" si="3"/>
        <v>0</v>
      </c>
      <c r="AF4" t="str">
        <f t="shared" si="3"/>
        <v>0</v>
      </c>
      <c r="AG4" t="str">
        <f t="shared" si="3"/>
        <v>0</v>
      </c>
      <c r="AH4" t="str">
        <f t="shared" si="3"/>
        <v>0</v>
      </c>
      <c r="AI4" t="str">
        <f t="shared" si="3"/>
        <v>0</v>
      </c>
      <c r="AJ4" t="str">
        <f t="shared" si="3"/>
        <v>0</v>
      </c>
      <c r="AK4" t="str">
        <f t="shared" si="3"/>
        <v>0</v>
      </c>
      <c r="AL4" t="str">
        <f t="shared" si="3"/>
        <v>0</v>
      </c>
      <c r="AM4" t="str">
        <f t="shared" si="3"/>
        <v>0</v>
      </c>
      <c r="AN4" t="str">
        <f t="shared" si="3"/>
        <v>0</v>
      </c>
      <c r="AO4" t="str">
        <f t="shared" ref="AO4:BT4" si="4">IFERROR(SUBSTITUTE(SUBSTITUTE(IF($E$1="Alcontrol",AO107,IF($E$1="DETS",AO212,AO330)),"&lt; ",""),"-",""),"")</f>
        <v>0</v>
      </c>
      <c r="AP4" t="str">
        <f t="shared" si="4"/>
        <v>0</v>
      </c>
      <c r="AQ4" t="str">
        <f t="shared" si="4"/>
        <v>0</v>
      </c>
      <c r="AR4" t="str">
        <f t="shared" si="4"/>
        <v/>
      </c>
      <c r="AS4" t="str">
        <f t="shared" si="4"/>
        <v/>
      </c>
      <c r="AT4" t="str">
        <f t="shared" si="4"/>
        <v/>
      </c>
      <c r="AU4" t="str">
        <f t="shared" si="4"/>
        <v/>
      </c>
      <c r="AV4" t="str">
        <f t="shared" si="4"/>
        <v/>
      </c>
      <c r="AW4" t="str">
        <f t="shared" si="4"/>
        <v/>
      </c>
      <c r="AX4" t="str">
        <f t="shared" si="4"/>
        <v/>
      </c>
      <c r="AY4" t="str">
        <f t="shared" si="4"/>
        <v/>
      </c>
      <c r="AZ4" t="str">
        <f t="shared" si="4"/>
        <v/>
      </c>
      <c r="BA4" t="str">
        <f t="shared" si="4"/>
        <v/>
      </c>
      <c r="BB4" t="str">
        <f t="shared" si="4"/>
        <v/>
      </c>
      <c r="BC4" t="str">
        <f t="shared" si="4"/>
        <v/>
      </c>
      <c r="BD4" t="str">
        <f t="shared" si="4"/>
        <v/>
      </c>
      <c r="BE4" t="str">
        <f t="shared" si="4"/>
        <v/>
      </c>
      <c r="BF4" t="str">
        <f t="shared" si="4"/>
        <v/>
      </c>
      <c r="BG4" t="str">
        <f t="shared" si="4"/>
        <v/>
      </c>
      <c r="BH4" t="str">
        <f t="shared" si="4"/>
        <v/>
      </c>
      <c r="BI4" t="str">
        <f t="shared" si="4"/>
        <v/>
      </c>
      <c r="BJ4" t="str">
        <f t="shared" si="4"/>
        <v/>
      </c>
      <c r="BK4" t="str">
        <f t="shared" si="4"/>
        <v/>
      </c>
      <c r="BL4" t="str">
        <f t="shared" si="4"/>
        <v/>
      </c>
      <c r="BM4" t="str">
        <f t="shared" si="4"/>
        <v/>
      </c>
      <c r="BN4" t="str">
        <f t="shared" si="4"/>
        <v/>
      </c>
      <c r="BO4" t="str">
        <f t="shared" si="4"/>
        <v/>
      </c>
      <c r="BP4" t="str">
        <f t="shared" si="4"/>
        <v/>
      </c>
      <c r="BQ4" t="str">
        <f t="shared" si="4"/>
        <v/>
      </c>
      <c r="BR4" t="str">
        <f t="shared" si="4"/>
        <v/>
      </c>
      <c r="BS4" t="str">
        <f t="shared" si="4"/>
        <v/>
      </c>
      <c r="BT4" t="str">
        <f t="shared" si="4"/>
        <v/>
      </c>
      <c r="BU4" t="str">
        <f t="shared" ref="BU4:CW4" si="5">IFERROR(SUBSTITUTE(SUBSTITUTE(IF($E$1="Alcontrol",BU107,IF($E$1="DETS",BU212,BU330)),"&lt; ",""),"-",""),"")</f>
        <v/>
      </c>
      <c r="BV4" t="str">
        <f t="shared" si="5"/>
        <v/>
      </c>
      <c r="BW4" t="str">
        <f t="shared" si="5"/>
        <v/>
      </c>
      <c r="BX4" t="str">
        <f t="shared" si="5"/>
        <v/>
      </c>
      <c r="BY4" t="str">
        <f t="shared" si="5"/>
        <v/>
      </c>
      <c r="BZ4" t="str">
        <f t="shared" si="5"/>
        <v/>
      </c>
      <c r="CA4" t="str">
        <f t="shared" si="5"/>
        <v/>
      </c>
      <c r="CB4" t="str">
        <f t="shared" si="5"/>
        <v/>
      </c>
      <c r="CC4" t="str">
        <f t="shared" si="5"/>
        <v/>
      </c>
      <c r="CD4" t="str">
        <f t="shared" si="5"/>
        <v/>
      </c>
      <c r="CE4" t="str">
        <f t="shared" si="5"/>
        <v/>
      </c>
      <c r="CF4" t="str">
        <f t="shared" si="5"/>
        <v/>
      </c>
      <c r="CG4" t="str">
        <f t="shared" si="5"/>
        <v/>
      </c>
      <c r="CH4" t="str">
        <f t="shared" si="5"/>
        <v/>
      </c>
      <c r="CI4" t="str">
        <f t="shared" si="5"/>
        <v/>
      </c>
      <c r="CJ4" t="str">
        <f t="shared" si="5"/>
        <v/>
      </c>
      <c r="CK4" t="str">
        <f t="shared" si="5"/>
        <v/>
      </c>
      <c r="CL4" t="str">
        <f t="shared" si="5"/>
        <v/>
      </c>
      <c r="CM4" t="str">
        <f t="shared" si="5"/>
        <v/>
      </c>
      <c r="CN4" t="str">
        <f t="shared" si="5"/>
        <v/>
      </c>
      <c r="CO4" t="str">
        <f t="shared" si="5"/>
        <v/>
      </c>
      <c r="CP4" t="str">
        <f t="shared" si="5"/>
        <v/>
      </c>
      <c r="CQ4" t="str">
        <f t="shared" si="5"/>
        <v/>
      </c>
      <c r="CR4" t="str">
        <f t="shared" si="5"/>
        <v/>
      </c>
      <c r="CS4" t="str">
        <f t="shared" si="5"/>
        <v/>
      </c>
      <c r="CT4" t="str">
        <f t="shared" si="5"/>
        <v/>
      </c>
      <c r="CU4" t="str">
        <f t="shared" si="5"/>
        <v/>
      </c>
      <c r="CV4" t="str">
        <f t="shared" si="5"/>
        <v/>
      </c>
      <c r="CW4" t="str">
        <f t="shared" si="5"/>
        <v/>
      </c>
    </row>
    <row r="5" spans="1:127" x14ac:dyDescent="0.2">
      <c r="A5" s="273"/>
      <c r="B5" s="273"/>
      <c r="C5" s="273"/>
      <c r="D5" s="268" t="s">
        <v>704</v>
      </c>
      <c r="E5" t="str">
        <f t="shared" ref="E5:F22" si="6">IFERROR(SUBSTITUTE(SUBSTITUTE(IF($E$1="Alcontrol",E108,IF($E$1="DETS",E213,E331)),"&lt; ",""),"-",""),"")</f>
        <v/>
      </c>
      <c r="F5" t="str">
        <f>IFERROR(SUBSTITUTE(SUBSTITUTE(IF($E$1="Alcontrol",F108,IF($E$1="DETS",F213,F331)),"&lt; ",""),"-",""),"")</f>
        <v/>
      </c>
      <c r="G5" t="str">
        <f>IF(E5="µg/l",1,IF(E5="ug/l",1,IF(E5="mg/l",1000,IF(E5="ng/l",0.001,""))))</f>
        <v/>
      </c>
      <c r="H5" s="248" t="str">
        <f>IFERROR(SUBSTITUTE(SUBSTITUTE(IF($E$1="Alcontrol",H108,IF($E$1="DETS",H213,H331)),"&lt;",""),"-","")*$G5,"")</f>
        <v/>
      </c>
      <c r="I5" s="248" t="str">
        <f t="shared" ref="I5:AQ5" si="7">IFERROR(SUBSTITUTE(SUBSTITUTE(IF($E$1="Alcontrol",I108,IF($E$1="DETS",I213,I331)),"&lt;",""),"-","")*$G5,"")</f>
        <v/>
      </c>
      <c r="J5" s="248" t="str">
        <f t="shared" si="7"/>
        <v/>
      </c>
      <c r="K5" s="248" t="str">
        <f t="shared" si="7"/>
        <v/>
      </c>
      <c r="L5" s="248" t="str">
        <f t="shared" si="7"/>
        <v/>
      </c>
      <c r="M5" s="248" t="str">
        <f t="shared" si="7"/>
        <v/>
      </c>
      <c r="N5" s="248" t="str">
        <f t="shared" si="7"/>
        <v/>
      </c>
      <c r="O5" s="248" t="str">
        <f t="shared" si="7"/>
        <v/>
      </c>
      <c r="P5" s="248" t="str">
        <f t="shared" si="7"/>
        <v/>
      </c>
      <c r="Q5" s="248" t="str">
        <f t="shared" si="7"/>
        <v/>
      </c>
      <c r="R5" s="248" t="str">
        <f t="shared" si="7"/>
        <v/>
      </c>
      <c r="S5" s="248" t="str">
        <f t="shared" si="7"/>
        <v/>
      </c>
      <c r="T5" s="248" t="str">
        <f t="shared" si="7"/>
        <v/>
      </c>
      <c r="U5" s="248" t="str">
        <f t="shared" si="7"/>
        <v/>
      </c>
      <c r="V5" s="248" t="str">
        <f t="shared" si="7"/>
        <v/>
      </c>
      <c r="W5" s="248" t="str">
        <f t="shared" si="7"/>
        <v/>
      </c>
      <c r="X5" s="248" t="str">
        <f t="shared" si="7"/>
        <v/>
      </c>
      <c r="Y5" s="248" t="str">
        <f t="shared" si="7"/>
        <v/>
      </c>
      <c r="Z5" s="248" t="str">
        <f t="shared" si="7"/>
        <v/>
      </c>
      <c r="AA5" s="248" t="str">
        <f t="shared" si="7"/>
        <v/>
      </c>
      <c r="AB5" s="248" t="str">
        <f t="shared" si="7"/>
        <v/>
      </c>
      <c r="AC5" s="248" t="str">
        <f t="shared" si="7"/>
        <v/>
      </c>
      <c r="AD5" s="248" t="str">
        <f t="shared" si="7"/>
        <v/>
      </c>
      <c r="AE5" s="248" t="str">
        <f t="shared" si="7"/>
        <v/>
      </c>
      <c r="AF5" s="248" t="str">
        <f t="shared" si="7"/>
        <v/>
      </c>
      <c r="AG5" s="248" t="str">
        <f t="shared" si="7"/>
        <v/>
      </c>
      <c r="AH5" s="248" t="str">
        <f t="shared" si="7"/>
        <v/>
      </c>
      <c r="AI5" s="248" t="str">
        <f t="shared" si="7"/>
        <v/>
      </c>
      <c r="AJ5" s="248" t="str">
        <f t="shared" si="7"/>
        <v/>
      </c>
      <c r="AK5" s="248" t="str">
        <f t="shared" si="7"/>
        <v/>
      </c>
      <c r="AL5" s="248" t="str">
        <f t="shared" si="7"/>
        <v/>
      </c>
      <c r="AM5" s="248" t="str">
        <f t="shared" si="7"/>
        <v/>
      </c>
      <c r="AN5" s="248" t="str">
        <f t="shared" si="7"/>
        <v/>
      </c>
      <c r="AO5" s="248" t="str">
        <f t="shared" si="7"/>
        <v/>
      </c>
      <c r="AP5" s="248" t="str">
        <f t="shared" si="7"/>
        <v/>
      </c>
      <c r="AQ5" s="248" t="str">
        <f t="shared" si="7"/>
        <v/>
      </c>
      <c r="AR5" s="248" t="str">
        <f t="shared" ref="AR5:BS5" si="8">IFERROR(SUBSTITUTE(SUBSTITUTE(IF($E$1="Alcontrol",AR108,IF($E$1="DETS",AR213,AR331)),"&lt;",""),"-","")*$G5,"")</f>
        <v/>
      </c>
      <c r="AS5" s="248" t="str">
        <f t="shared" si="8"/>
        <v/>
      </c>
      <c r="AT5" s="248" t="str">
        <f t="shared" si="8"/>
        <v/>
      </c>
      <c r="AU5" s="248" t="str">
        <f t="shared" si="8"/>
        <v/>
      </c>
      <c r="AV5" s="248" t="str">
        <f t="shared" si="8"/>
        <v/>
      </c>
      <c r="AW5" s="248" t="str">
        <f t="shared" si="8"/>
        <v/>
      </c>
      <c r="AX5" s="248" t="str">
        <f t="shared" si="8"/>
        <v/>
      </c>
      <c r="AY5" s="248" t="str">
        <f t="shared" si="8"/>
        <v/>
      </c>
      <c r="AZ5" s="248" t="str">
        <f t="shared" si="8"/>
        <v/>
      </c>
      <c r="BA5" s="248" t="str">
        <f t="shared" si="8"/>
        <v/>
      </c>
      <c r="BB5" s="248" t="str">
        <f t="shared" si="8"/>
        <v/>
      </c>
      <c r="BC5" s="248" t="str">
        <f t="shared" si="8"/>
        <v/>
      </c>
      <c r="BD5" s="248" t="str">
        <f t="shared" si="8"/>
        <v/>
      </c>
      <c r="BE5" s="248" t="str">
        <f t="shared" si="8"/>
        <v/>
      </c>
      <c r="BF5" s="248" t="str">
        <f t="shared" si="8"/>
        <v/>
      </c>
      <c r="BG5" s="248" t="str">
        <f t="shared" si="8"/>
        <v/>
      </c>
      <c r="BH5" s="248" t="str">
        <f t="shared" si="8"/>
        <v/>
      </c>
      <c r="BI5" s="248" t="str">
        <f t="shared" si="8"/>
        <v/>
      </c>
      <c r="BJ5" s="248" t="str">
        <f t="shared" si="8"/>
        <v/>
      </c>
      <c r="BK5" s="248" t="str">
        <f t="shared" si="8"/>
        <v/>
      </c>
      <c r="BL5" s="248" t="str">
        <f t="shared" si="8"/>
        <v/>
      </c>
      <c r="BM5" s="248" t="str">
        <f t="shared" si="8"/>
        <v/>
      </c>
      <c r="BN5" s="248" t="str">
        <f t="shared" si="8"/>
        <v/>
      </c>
      <c r="BO5" s="248" t="str">
        <f t="shared" si="8"/>
        <v/>
      </c>
      <c r="BP5" s="248" t="str">
        <f t="shared" si="8"/>
        <v/>
      </c>
      <c r="BQ5" s="248" t="str">
        <f t="shared" si="8"/>
        <v/>
      </c>
      <c r="BR5" s="248" t="str">
        <f t="shared" si="8"/>
        <v/>
      </c>
      <c r="BS5" s="248" t="str">
        <f t="shared" si="8"/>
        <v/>
      </c>
      <c r="BT5" s="248" t="str">
        <f t="shared" ref="BT5:CY5" si="9">IFERROR(SUBSTITUTE(SUBSTITUTE(IF($E$1="Alcontrol",BT108,IF($E$1="DETS",BT213,BT331)),"&lt;",""),"-","")*$G5,"")</f>
        <v/>
      </c>
      <c r="BU5" s="248" t="str">
        <f t="shared" si="9"/>
        <v/>
      </c>
      <c r="BV5" s="248" t="str">
        <f t="shared" si="9"/>
        <v/>
      </c>
      <c r="BW5" s="248" t="str">
        <f t="shared" si="9"/>
        <v/>
      </c>
      <c r="BX5" s="248" t="str">
        <f t="shared" si="9"/>
        <v/>
      </c>
      <c r="BY5" s="248" t="str">
        <f t="shared" si="9"/>
        <v/>
      </c>
      <c r="BZ5" s="248" t="str">
        <f t="shared" si="9"/>
        <v/>
      </c>
      <c r="CA5" s="248" t="str">
        <f t="shared" si="9"/>
        <v/>
      </c>
      <c r="CB5" s="248" t="str">
        <f t="shared" si="9"/>
        <v/>
      </c>
      <c r="CC5" s="248" t="str">
        <f t="shared" si="9"/>
        <v/>
      </c>
      <c r="CD5" s="248" t="str">
        <f t="shared" si="9"/>
        <v/>
      </c>
      <c r="CE5" s="248" t="str">
        <f t="shared" si="9"/>
        <v/>
      </c>
      <c r="CF5" s="248" t="str">
        <f t="shared" si="9"/>
        <v/>
      </c>
      <c r="CG5" s="248" t="str">
        <f t="shared" si="9"/>
        <v/>
      </c>
      <c r="CH5" s="248" t="str">
        <f t="shared" si="9"/>
        <v/>
      </c>
      <c r="CI5" s="248" t="str">
        <f t="shared" si="9"/>
        <v/>
      </c>
      <c r="CJ5" s="248" t="str">
        <f t="shared" si="9"/>
        <v/>
      </c>
      <c r="CK5" s="248" t="str">
        <f t="shared" si="9"/>
        <v/>
      </c>
      <c r="CL5" s="248" t="str">
        <f t="shared" si="9"/>
        <v/>
      </c>
      <c r="CM5" s="248" t="str">
        <f t="shared" si="9"/>
        <v/>
      </c>
      <c r="CN5" s="248" t="str">
        <f t="shared" si="9"/>
        <v/>
      </c>
      <c r="CO5" s="248" t="str">
        <f t="shared" si="9"/>
        <v/>
      </c>
      <c r="CP5" s="248" t="str">
        <f t="shared" si="9"/>
        <v/>
      </c>
      <c r="CQ5" s="248" t="str">
        <f t="shared" si="9"/>
        <v/>
      </c>
      <c r="CR5" s="248" t="str">
        <f t="shared" si="9"/>
        <v/>
      </c>
      <c r="CS5" s="248" t="str">
        <f t="shared" si="9"/>
        <v/>
      </c>
      <c r="CT5" s="248" t="str">
        <f t="shared" si="9"/>
        <v/>
      </c>
      <c r="CU5" s="248" t="str">
        <f t="shared" si="9"/>
        <v/>
      </c>
      <c r="CV5" s="248" t="str">
        <f t="shared" si="9"/>
        <v/>
      </c>
      <c r="CW5" s="248" t="str">
        <f t="shared" si="9"/>
        <v/>
      </c>
      <c r="CX5" s="248" t="str">
        <f t="shared" si="9"/>
        <v/>
      </c>
      <c r="CY5" s="248" t="str">
        <f t="shared" si="9"/>
        <v/>
      </c>
      <c r="CZ5" s="248" t="str">
        <f t="shared" ref="CZ5:DW5" si="10">IFERROR(SUBSTITUTE(SUBSTITUTE(IF($E$1="Alcontrol",CZ108,IF($E$1="DETS",CZ213,CZ331)),"&lt;",""),"-","")*$G5,"")</f>
        <v/>
      </c>
      <c r="DA5" s="248" t="str">
        <f t="shared" si="10"/>
        <v/>
      </c>
      <c r="DB5" s="248" t="str">
        <f t="shared" si="10"/>
        <v/>
      </c>
      <c r="DC5" s="248" t="str">
        <f t="shared" si="10"/>
        <v/>
      </c>
      <c r="DD5" s="248" t="str">
        <f t="shared" si="10"/>
        <v/>
      </c>
      <c r="DE5" s="248" t="str">
        <f t="shared" si="10"/>
        <v/>
      </c>
      <c r="DF5" s="248" t="str">
        <f t="shared" si="10"/>
        <v/>
      </c>
      <c r="DG5" s="248" t="str">
        <f t="shared" si="10"/>
        <v/>
      </c>
      <c r="DH5" s="248" t="str">
        <f t="shared" si="10"/>
        <v/>
      </c>
      <c r="DI5" s="248" t="str">
        <f t="shared" si="10"/>
        <v/>
      </c>
      <c r="DJ5" s="248" t="str">
        <f t="shared" si="10"/>
        <v/>
      </c>
      <c r="DK5" s="248" t="str">
        <f t="shared" si="10"/>
        <v/>
      </c>
      <c r="DL5" s="248" t="str">
        <f t="shared" si="10"/>
        <v/>
      </c>
      <c r="DM5" s="248" t="str">
        <f t="shared" si="10"/>
        <v/>
      </c>
      <c r="DN5" s="248" t="str">
        <f t="shared" si="10"/>
        <v/>
      </c>
      <c r="DO5" s="248" t="str">
        <f t="shared" si="10"/>
        <v/>
      </c>
      <c r="DP5" s="248" t="str">
        <f t="shared" si="10"/>
        <v/>
      </c>
      <c r="DQ5" s="248" t="str">
        <f t="shared" si="10"/>
        <v/>
      </c>
      <c r="DR5" s="248" t="str">
        <f t="shared" si="10"/>
        <v/>
      </c>
      <c r="DS5" s="248" t="str">
        <f t="shared" si="10"/>
        <v/>
      </c>
      <c r="DT5" s="248" t="str">
        <f t="shared" si="10"/>
        <v/>
      </c>
      <c r="DU5" s="248" t="str">
        <f t="shared" si="10"/>
        <v/>
      </c>
      <c r="DV5" s="248" t="str">
        <f t="shared" si="10"/>
        <v/>
      </c>
      <c r="DW5" s="248" t="str">
        <f t="shared" si="10"/>
        <v/>
      </c>
    </row>
    <row r="6" spans="1:127" x14ac:dyDescent="0.2">
      <c r="A6" s="273" t="s">
        <v>201</v>
      </c>
      <c r="B6" s="273" t="s">
        <v>383</v>
      </c>
      <c r="C6" s="273" t="s">
        <v>246</v>
      </c>
      <c r="D6" s="268" t="s">
        <v>736</v>
      </c>
      <c r="E6" t="str">
        <f t="shared" si="6"/>
        <v>µg/l</v>
      </c>
      <c r="F6" t="str">
        <f t="shared" si="6"/>
        <v>1.1</v>
      </c>
      <c r="G6">
        <f t="shared" ref="G6:G67" si="11">IF(E6="µg/l",1,IF(E6="ug/l",1,IF(E6="mg/l",1000,IF(E6="ng/l",0.001,""))))</f>
        <v>1</v>
      </c>
      <c r="H6" s="248">
        <f t="shared" ref="H6:W6" si="12">IFERROR(SUBSTITUTE(SUBSTITUTE($E$1="Alcontrol",H109,IF($E$1="DETS",H214,H332)),"-","")*$G6,IF($E$1="Alcontrol",H109,IF($E$1="DETS",H214,H332)))</f>
        <v>8.3000000000000007</v>
      </c>
      <c r="I6" s="248">
        <f t="shared" si="12"/>
        <v>9.4</v>
      </c>
      <c r="J6" s="248">
        <f t="shared" si="12"/>
        <v>7.4</v>
      </c>
      <c r="K6" s="248">
        <f t="shared" si="12"/>
        <v>0</v>
      </c>
      <c r="L6" s="248">
        <f t="shared" si="12"/>
        <v>0</v>
      </c>
      <c r="M6" s="248">
        <f t="shared" si="12"/>
        <v>0</v>
      </c>
      <c r="N6" s="248">
        <f t="shared" si="12"/>
        <v>0</v>
      </c>
      <c r="O6" s="248">
        <f t="shared" si="12"/>
        <v>0</v>
      </c>
      <c r="P6" s="248">
        <f t="shared" si="12"/>
        <v>0</v>
      </c>
      <c r="Q6" s="248">
        <f t="shared" si="12"/>
        <v>0</v>
      </c>
      <c r="R6" s="248">
        <f t="shared" si="12"/>
        <v>0</v>
      </c>
      <c r="S6" s="248">
        <f t="shared" si="12"/>
        <v>0</v>
      </c>
      <c r="T6" s="248">
        <f t="shared" si="12"/>
        <v>0</v>
      </c>
      <c r="U6" s="248">
        <f t="shared" si="12"/>
        <v>0</v>
      </c>
      <c r="V6" s="248">
        <f t="shared" si="12"/>
        <v>0</v>
      </c>
      <c r="W6" s="248">
        <f t="shared" si="12"/>
        <v>0</v>
      </c>
      <c r="X6" s="248">
        <f t="shared" ref="I6:AQ13" si="13">IFERROR(SUBSTITUTE(SUBSTITUTE($E$1="Alcontrol",X109,IF($E$1="DETS",X214,X332)),"-","")*$G6,IF($E$1="Alcontrol",X109,IF($E$1="DETS",X214,X332)))</f>
        <v>0</v>
      </c>
      <c r="Y6" s="248">
        <f t="shared" si="13"/>
        <v>0</v>
      </c>
      <c r="Z6" s="248">
        <f t="shared" si="13"/>
        <v>0</v>
      </c>
      <c r="AA6" s="248">
        <f t="shared" si="13"/>
        <v>0</v>
      </c>
      <c r="AB6" s="248">
        <f t="shared" si="13"/>
        <v>0</v>
      </c>
      <c r="AC6" s="248">
        <f t="shared" si="13"/>
        <v>0</v>
      </c>
      <c r="AD6" s="248">
        <f t="shared" si="13"/>
        <v>0</v>
      </c>
      <c r="AE6" s="248">
        <f t="shared" si="13"/>
        <v>0</v>
      </c>
      <c r="AF6" s="248">
        <f t="shared" si="13"/>
        <v>0</v>
      </c>
      <c r="AG6" s="248">
        <f t="shared" si="13"/>
        <v>0</v>
      </c>
      <c r="AH6" s="248">
        <f t="shared" si="13"/>
        <v>0</v>
      </c>
      <c r="AI6" s="248">
        <f t="shared" si="13"/>
        <v>0</v>
      </c>
      <c r="AJ6" s="248">
        <f t="shared" si="13"/>
        <v>0</v>
      </c>
      <c r="AK6" s="248">
        <f t="shared" si="13"/>
        <v>0</v>
      </c>
      <c r="AL6" s="248">
        <f t="shared" si="13"/>
        <v>0</v>
      </c>
      <c r="AM6" s="248">
        <f t="shared" si="13"/>
        <v>0</v>
      </c>
      <c r="AN6" s="248">
        <f t="shared" si="13"/>
        <v>0</v>
      </c>
      <c r="AO6" s="248">
        <f t="shared" si="13"/>
        <v>0</v>
      </c>
      <c r="AP6" s="248">
        <f t="shared" si="13"/>
        <v>0</v>
      </c>
      <c r="AQ6" s="248">
        <f t="shared" si="13"/>
        <v>0</v>
      </c>
      <c r="AR6" s="248" t="str">
        <f t="shared" ref="AR6:BS6" si="14">IFERROR(SUBSTITUTE(SUBSTITUTE(IF($E$1="Alcontrol",AR109,IF($E$1="DETS",AR214,AR332)),"&lt;",""),"-","")*$G6,"")</f>
        <v/>
      </c>
      <c r="AS6" s="248" t="str">
        <f t="shared" si="14"/>
        <v/>
      </c>
      <c r="AT6" s="248" t="str">
        <f t="shared" si="14"/>
        <v/>
      </c>
      <c r="AU6" s="248" t="str">
        <f t="shared" si="14"/>
        <v/>
      </c>
      <c r="AV6" s="248" t="str">
        <f t="shared" si="14"/>
        <v/>
      </c>
      <c r="AW6" s="248" t="str">
        <f t="shared" si="14"/>
        <v/>
      </c>
      <c r="AX6" s="248" t="str">
        <f t="shared" si="14"/>
        <v/>
      </c>
      <c r="AY6" s="248" t="str">
        <f t="shared" si="14"/>
        <v/>
      </c>
      <c r="AZ6" s="248" t="str">
        <f t="shared" si="14"/>
        <v/>
      </c>
      <c r="BA6" s="248" t="str">
        <f t="shared" si="14"/>
        <v/>
      </c>
      <c r="BB6" s="248" t="str">
        <f t="shared" si="14"/>
        <v/>
      </c>
      <c r="BC6" s="248" t="str">
        <f t="shared" si="14"/>
        <v/>
      </c>
      <c r="BD6" s="248" t="str">
        <f t="shared" si="14"/>
        <v/>
      </c>
      <c r="BE6" s="248" t="str">
        <f t="shared" si="14"/>
        <v/>
      </c>
      <c r="BF6" s="248" t="str">
        <f t="shared" si="14"/>
        <v/>
      </c>
      <c r="BG6" s="248" t="str">
        <f t="shared" si="14"/>
        <v/>
      </c>
      <c r="BH6" s="248" t="str">
        <f t="shared" si="14"/>
        <v/>
      </c>
      <c r="BI6" s="248" t="str">
        <f t="shared" si="14"/>
        <v/>
      </c>
      <c r="BJ6" s="248" t="str">
        <f t="shared" si="14"/>
        <v/>
      </c>
      <c r="BK6" s="248" t="str">
        <f t="shared" si="14"/>
        <v/>
      </c>
      <c r="BL6" s="248" t="str">
        <f t="shared" si="14"/>
        <v/>
      </c>
      <c r="BM6" s="248" t="str">
        <f t="shared" si="14"/>
        <v/>
      </c>
      <c r="BN6" s="248" t="str">
        <f t="shared" si="14"/>
        <v/>
      </c>
      <c r="BO6" s="248" t="str">
        <f t="shared" si="14"/>
        <v/>
      </c>
      <c r="BP6" s="248" t="str">
        <f t="shared" si="14"/>
        <v/>
      </c>
      <c r="BQ6" s="248" t="str">
        <f t="shared" si="14"/>
        <v/>
      </c>
      <c r="BR6" s="248" t="str">
        <f t="shared" si="14"/>
        <v/>
      </c>
      <c r="BS6" s="248" t="str">
        <f t="shared" si="14"/>
        <v/>
      </c>
      <c r="BT6" s="248" t="str">
        <f t="shared" ref="BT6:CY6" si="15">IFERROR(SUBSTITUTE(SUBSTITUTE(IF($E$1="Alcontrol",BT109,IF($E$1="DETS",BT214,BT332)),"&lt;",""),"-","")*$G6,"")</f>
        <v/>
      </c>
      <c r="BU6" s="248" t="str">
        <f t="shared" si="15"/>
        <v/>
      </c>
      <c r="BV6" s="248" t="str">
        <f t="shared" si="15"/>
        <v/>
      </c>
      <c r="BW6" s="248" t="str">
        <f t="shared" si="15"/>
        <v/>
      </c>
      <c r="BX6" s="248" t="str">
        <f t="shared" si="15"/>
        <v/>
      </c>
      <c r="BY6" s="248" t="str">
        <f t="shared" si="15"/>
        <v/>
      </c>
      <c r="BZ6" s="248" t="str">
        <f t="shared" si="15"/>
        <v/>
      </c>
      <c r="CA6" s="248" t="str">
        <f t="shared" si="15"/>
        <v/>
      </c>
      <c r="CB6" s="248" t="str">
        <f t="shared" si="15"/>
        <v/>
      </c>
      <c r="CC6" s="248" t="str">
        <f t="shared" si="15"/>
        <v/>
      </c>
      <c r="CD6" s="248" t="str">
        <f t="shared" si="15"/>
        <v/>
      </c>
      <c r="CE6" s="248" t="str">
        <f t="shared" si="15"/>
        <v/>
      </c>
      <c r="CF6" s="248" t="str">
        <f t="shared" si="15"/>
        <v/>
      </c>
      <c r="CG6" s="248" t="str">
        <f t="shared" si="15"/>
        <v/>
      </c>
      <c r="CH6" s="248" t="str">
        <f t="shared" si="15"/>
        <v/>
      </c>
      <c r="CI6" s="248" t="str">
        <f t="shared" si="15"/>
        <v/>
      </c>
      <c r="CJ6" s="248" t="str">
        <f t="shared" si="15"/>
        <v/>
      </c>
      <c r="CK6" s="248" t="str">
        <f t="shared" si="15"/>
        <v/>
      </c>
      <c r="CL6" s="248" t="str">
        <f t="shared" si="15"/>
        <v/>
      </c>
      <c r="CM6" s="248" t="str">
        <f t="shared" si="15"/>
        <v/>
      </c>
      <c r="CN6" s="248" t="str">
        <f t="shared" si="15"/>
        <v/>
      </c>
      <c r="CO6" s="248" t="str">
        <f t="shared" si="15"/>
        <v/>
      </c>
      <c r="CP6" s="248" t="str">
        <f t="shared" si="15"/>
        <v/>
      </c>
      <c r="CQ6" s="248" t="str">
        <f t="shared" si="15"/>
        <v/>
      </c>
      <c r="CR6" s="248" t="str">
        <f t="shared" si="15"/>
        <v/>
      </c>
      <c r="CS6" s="248" t="str">
        <f t="shared" si="15"/>
        <v/>
      </c>
      <c r="CT6" s="248" t="str">
        <f t="shared" si="15"/>
        <v/>
      </c>
      <c r="CU6" s="248" t="str">
        <f t="shared" si="15"/>
        <v/>
      </c>
      <c r="CV6" s="248" t="str">
        <f t="shared" si="15"/>
        <v/>
      </c>
      <c r="CW6" s="248" t="str">
        <f t="shared" si="15"/>
        <v/>
      </c>
      <c r="CX6" s="248" t="str">
        <f t="shared" si="15"/>
        <v/>
      </c>
      <c r="CY6" s="248" t="str">
        <f t="shared" si="15"/>
        <v/>
      </c>
      <c r="CZ6" s="248" t="str">
        <f t="shared" ref="CZ6:DW6" si="16">IFERROR(SUBSTITUTE(SUBSTITUTE(IF($E$1="Alcontrol",CZ109,IF($E$1="DETS",CZ214,CZ332)),"&lt;",""),"-","")*$G6,"")</f>
        <v/>
      </c>
      <c r="DA6" s="248" t="str">
        <f t="shared" si="16"/>
        <v/>
      </c>
      <c r="DB6" s="248" t="str">
        <f t="shared" si="16"/>
        <v/>
      </c>
      <c r="DC6" s="248" t="str">
        <f t="shared" si="16"/>
        <v/>
      </c>
      <c r="DD6" s="248" t="str">
        <f t="shared" si="16"/>
        <v/>
      </c>
      <c r="DE6" s="248" t="str">
        <f t="shared" si="16"/>
        <v/>
      </c>
      <c r="DF6" s="248" t="str">
        <f t="shared" si="16"/>
        <v/>
      </c>
      <c r="DG6" s="248" t="str">
        <f t="shared" si="16"/>
        <v/>
      </c>
      <c r="DH6" s="248" t="str">
        <f t="shared" si="16"/>
        <v/>
      </c>
      <c r="DI6" s="248" t="str">
        <f t="shared" si="16"/>
        <v/>
      </c>
      <c r="DJ6" s="248" t="str">
        <f t="shared" si="16"/>
        <v/>
      </c>
      <c r="DK6" s="248" t="str">
        <f t="shared" si="16"/>
        <v/>
      </c>
      <c r="DL6" s="248" t="str">
        <f t="shared" si="16"/>
        <v/>
      </c>
      <c r="DM6" s="248" t="str">
        <f t="shared" si="16"/>
        <v/>
      </c>
      <c r="DN6" s="248" t="str">
        <f t="shared" si="16"/>
        <v/>
      </c>
      <c r="DO6" s="248" t="str">
        <f t="shared" si="16"/>
        <v/>
      </c>
      <c r="DP6" s="248" t="str">
        <f t="shared" si="16"/>
        <v/>
      </c>
      <c r="DQ6" s="248" t="str">
        <f t="shared" si="16"/>
        <v/>
      </c>
      <c r="DR6" s="248" t="str">
        <f t="shared" si="16"/>
        <v/>
      </c>
      <c r="DS6" s="248" t="str">
        <f t="shared" si="16"/>
        <v/>
      </c>
      <c r="DT6" s="248" t="str">
        <f t="shared" si="16"/>
        <v/>
      </c>
      <c r="DU6" s="248" t="str">
        <f t="shared" si="16"/>
        <v/>
      </c>
      <c r="DV6" s="248" t="str">
        <f t="shared" si="16"/>
        <v/>
      </c>
      <c r="DW6" s="248" t="str">
        <f t="shared" si="16"/>
        <v/>
      </c>
    </row>
    <row r="7" spans="1:127" x14ac:dyDescent="0.2">
      <c r="A7" s="273" t="s">
        <v>3</v>
      </c>
      <c r="B7" s="273" t="s">
        <v>384</v>
      </c>
      <c r="C7" s="273" t="s">
        <v>247</v>
      </c>
      <c r="D7" s="268" t="s">
        <v>737</v>
      </c>
      <c r="E7" t="str">
        <f t="shared" si="6"/>
        <v>µg/l</v>
      </c>
      <c r="F7" t="str">
        <f t="shared" si="6"/>
        <v>0.05</v>
      </c>
      <c r="G7">
        <f>IF(E7="µg/l",0.001,IF(E7="ug/l",0.001,IF(E7="mg/l",1,IF(E7="ng/l",0.000001,""))))</f>
        <v>1E-3</v>
      </c>
      <c r="H7" s="248">
        <f t="shared" ref="H7:H38" si="17">IFERROR(SUBSTITUTE(SUBSTITUTE($E$1="Alcontrol",H110,IF($E$1="DETS",H215,H333)),"-","")*$G7,IF($E$1="Alcontrol",H110,IF($E$1="DETS",H215,H333)))</f>
        <v>6.3</v>
      </c>
      <c r="I7" s="248">
        <f t="shared" si="13"/>
        <v>40</v>
      </c>
      <c r="J7" s="248">
        <f t="shared" si="13"/>
        <v>3.4</v>
      </c>
      <c r="K7" s="248">
        <f t="shared" si="13"/>
        <v>0</v>
      </c>
      <c r="L7" s="248">
        <f t="shared" si="13"/>
        <v>0</v>
      </c>
      <c r="M7" s="248">
        <f t="shared" si="13"/>
        <v>0</v>
      </c>
      <c r="N7" s="248">
        <f t="shared" si="13"/>
        <v>0</v>
      </c>
      <c r="O7" s="248">
        <f t="shared" si="13"/>
        <v>0</v>
      </c>
      <c r="P7" s="248">
        <f t="shared" si="13"/>
        <v>0</v>
      </c>
      <c r="Q7" s="248">
        <f t="shared" si="13"/>
        <v>0</v>
      </c>
      <c r="R7" s="248">
        <f t="shared" si="13"/>
        <v>0</v>
      </c>
      <c r="S7" s="248">
        <f t="shared" si="13"/>
        <v>0</v>
      </c>
      <c r="T7" s="248">
        <f t="shared" si="13"/>
        <v>0</v>
      </c>
      <c r="U7" s="248">
        <f t="shared" si="13"/>
        <v>0</v>
      </c>
      <c r="V7" s="248">
        <f t="shared" si="13"/>
        <v>0</v>
      </c>
      <c r="W7" s="248">
        <f t="shared" si="13"/>
        <v>0</v>
      </c>
      <c r="X7" s="248">
        <f t="shared" si="13"/>
        <v>0</v>
      </c>
      <c r="Y7" s="248">
        <f t="shared" si="13"/>
        <v>0</v>
      </c>
      <c r="Z7" s="248">
        <f t="shared" si="13"/>
        <v>0</v>
      </c>
      <c r="AA7" s="248">
        <f t="shared" si="13"/>
        <v>0</v>
      </c>
      <c r="AB7" s="248">
        <f t="shared" si="13"/>
        <v>0</v>
      </c>
      <c r="AC7" s="248">
        <f t="shared" si="13"/>
        <v>0</v>
      </c>
      <c r="AD7" s="248">
        <f t="shared" si="13"/>
        <v>0</v>
      </c>
      <c r="AE7" s="248">
        <f t="shared" si="13"/>
        <v>0</v>
      </c>
      <c r="AF7" s="248">
        <f t="shared" si="13"/>
        <v>0</v>
      </c>
      <c r="AG7" s="248">
        <f t="shared" si="13"/>
        <v>0</v>
      </c>
      <c r="AH7" s="248">
        <f t="shared" si="13"/>
        <v>0</v>
      </c>
      <c r="AI7" s="248">
        <f t="shared" si="13"/>
        <v>0</v>
      </c>
      <c r="AJ7" s="248">
        <f t="shared" si="13"/>
        <v>0</v>
      </c>
      <c r="AK7" s="248">
        <f t="shared" si="13"/>
        <v>0</v>
      </c>
      <c r="AL7" s="248">
        <f t="shared" si="13"/>
        <v>0</v>
      </c>
      <c r="AM7" s="248">
        <f t="shared" si="13"/>
        <v>0</v>
      </c>
      <c r="AN7" s="248">
        <f t="shared" si="13"/>
        <v>0</v>
      </c>
      <c r="AO7" s="248">
        <f t="shared" si="13"/>
        <v>0</v>
      </c>
      <c r="AP7" s="248">
        <f t="shared" si="13"/>
        <v>0</v>
      </c>
      <c r="AQ7" s="248">
        <f t="shared" si="13"/>
        <v>0</v>
      </c>
      <c r="AR7" s="248" t="str">
        <f t="shared" ref="AR7:BS7" si="18">IFERROR(SUBSTITUTE(SUBSTITUTE(IF($E$1="Alcontrol",AR110,IF($E$1="DETS",AR215,AR333)),"&lt;",""),"-","")*$G7,"")</f>
        <v/>
      </c>
      <c r="AS7" s="248" t="str">
        <f t="shared" si="18"/>
        <v/>
      </c>
      <c r="AT7" s="248" t="str">
        <f t="shared" si="18"/>
        <v/>
      </c>
      <c r="AU7" s="248" t="str">
        <f t="shared" si="18"/>
        <v/>
      </c>
      <c r="AV7" s="248" t="str">
        <f t="shared" si="18"/>
        <v/>
      </c>
      <c r="AW7" s="248" t="str">
        <f t="shared" si="18"/>
        <v/>
      </c>
      <c r="AX7" s="248" t="str">
        <f t="shared" si="18"/>
        <v/>
      </c>
      <c r="AY7" s="248" t="str">
        <f t="shared" si="18"/>
        <v/>
      </c>
      <c r="AZ7" s="248" t="str">
        <f t="shared" si="18"/>
        <v/>
      </c>
      <c r="BA7" s="248" t="str">
        <f t="shared" si="18"/>
        <v/>
      </c>
      <c r="BB7" s="248" t="str">
        <f t="shared" si="18"/>
        <v/>
      </c>
      <c r="BC7" s="248" t="str">
        <f t="shared" si="18"/>
        <v/>
      </c>
      <c r="BD7" s="248" t="str">
        <f t="shared" si="18"/>
        <v/>
      </c>
      <c r="BE7" s="248" t="str">
        <f t="shared" si="18"/>
        <v/>
      </c>
      <c r="BF7" s="248" t="str">
        <f t="shared" si="18"/>
        <v/>
      </c>
      <c r="BG7" s="248" t="str">
        <f t="shared" si="18"/>
        <v/>
      </c>
      <c r="BH7" s="248" t="str">
        <f t="shared" si="18"/>
        <v/>
      </c>
      <c r="BI7" s="248" t="str">
        <f t="shared" si="18"/>
        <v/>
      </c>
      <c r="BJ7" s="248" t="str">
        <f t="shared" si="18"/>
        <v/>
      </c>
      <c r="BK7" s="248" t="str">
        <f t="shared" si="18"/>
        <v/>
      </c>
      <c r="BL7" s="248" t="str">
        <f t="shared" si="18"/>
        <v/>
      </c>
      <c r="BM7" s="248" t="str">
        <f t="shared" si="18"/>
        <v/>
      </c>
      <c r="BN7" s="248" t="str">
        <f t="shared" si="18"/>
        <v/>
      </c>
      <c r="BO7" s="248" t="str">
        <f t="shared" si="18"/>
        <v/>
      </c>
      <c r="BP7" s="248" t="str">
        <f t="shared" si="18"/>
        <v/>
      </c>
      <c r="BQ7" s="248" t="str">
        <f t="shared" si="18"/>
        <v/>
      </c>
      <c r="BR7" s="248" t="str">
        <f t="shared" si="18"/>
        <v/>
      </c>
      <c r="BS7" s="248" t="str">
        <f t="shared" si="18"/>
        <v/>
      </c>
      <c r="BT7" s="248" t="str">
        <f t="shared" ref="BT7:CY7" si="19">IFERROR(SUBSTITUTE(SUBSTITUTE(IF($E$1="Alcontrol",BT110,IF($E$1="DETS",BT215,BT333)),"&lt;",""),"-","")*$G7,"")</f>
        <v/>
      </c>
      <c r="BU7" s="248" t="str">
        <f t="shared" si="19"/>
        <v/>
      </c>
      <c r="BV7" s="248" t="str">
        <f t="shared" si="19"/>
        <v/>
      </c>
      <c r="BW7" s="248" t="str">
        <f t="shared" si="19"/>
        <v/>
      </c>
      <c r="BX7" s="248" t="str">
        <f t="shared" si="19"/>
        <v/>
      </c>
      <c r="BY7" s="248" t="str">
        <f t="shared" si="19"/>
        <v/>
      </c>
      <c r="BZ7" s="248" t="str">
        <f t="shared" si="19"/>
        <v/>
      </c>
      <c r="CA7" s="248" t="str">
        <f t="shared" si="19"/>
        <v/>
      </c>
      <c r="CB7" s="248" t="str">
        <f t="shared" si="19"/>
        <v/>
      </c>
      <c r="CC7" s="248" t="str">
        <f t="shared" si="19"/>
        <v/>
      </c>
      <c r="CD7" s="248" t="str">
        <f t="shared" si="19"/>
        <v/>
      </c>
      <c r="CE7" s="248" t="str">
        <f t="shared" si="19"/>
        <v/>
      </c>
      <c r="CF7" s="248" t="str">
        <f t="shared" si="19"/>
        <v/>
      </c>
      <c r="CG7" s="248" t="str">
        <f t="shared" si="19"/>
        <v/>
      </c>
      <c r="CH7" s="248" t="str">
        <f t="shared" si="19"/>
        <v/>
      </c>
      <c r="CI7" s="248" t="str">
        <f t="shared" si="19"/>
        <v/>
      </c>
      <c r="CJ7" s="248" t="str">
        <f t="shared" si="19"/>
        <v/>
      </c>
      <c r="CK7" s="248" t="str">
        <f t="shared" si="19"/>
        <v/>
      </c>
      <c r="CL7" s="248" t="str">
        <f t="shared" si="19"/>
        <v/>
      </c>
      <c r="CM7" s="248" t="str">
        <f t="shared" si="19"/>
        <v/>
      </c>
      <c r="CN7" s="248" t="str">
        <f t="shared" si="19"/>
        <v/>
      </c>
      <c r="CO7" s="248" t="str">
        <f t="shared" si="19"/>
        <v/>
      </c>
      <c r="CP7" s="248" t="str">
        <f t="shared" si="19"/>
        <v/>
      </c>
      <c r="CQ7" s="248" t="str">
        <f t="shared" si="19"/>
        <v/>
      </c>
      <c r="CR7" s="248" t="str">
        <f t="shared" si="19"/>
        <v/>
      </c>
      <c r="CS7" s="248" t="str">
        <f t="shared" si="19"/>
        <v/>
      </c>
      <c r="CT7" s="248" t="str">
        <f t="shared" si="19"/>
        <v/>
      </c>
      <c r="CU7" s="248" t="str">
        <f t="shared" si="19"/>
        <v/>
      </c>
      <c r="CV7" s="248" t="str">
        <f t="shared" si="19"/>
        <v/>
      </c>
      <c r="CW7" s="248" t="str">
        <f t="shared" si="19"/>
        <v/>
      </c>
      <c r="CX7" s="248" t="str">
        <f t="shared" si="19"/>
        <v/>
      </c>
      <c r="CY7" s="248" t="str">
        <f t="shared" si="19"/>
        <v/>
      </c>
      <c r="CZ7" s="248" t="str">
        <f t="shared" ref="CZ7:DW7" si="20">IFERROR(SUBSTITUTE(SUBSTITUTE(IF($E$1="Alcontrol",CZ110,IF($E$1="DETS",CZ215,CZ333)),"&lt;",""),"-","")*$G7,"")</f>
        <v/>
      </c>
      <c r="DA7" s="248" t="str">
        <f t="shared" si="20"/>
        <v/>
      </c>
      <c r="DB7" s="248" t="str">
        <f t="shared" si="20"/>
        <v/>
      </c>
      <c r="DC7" s="248" t="str">
        <f t="shared" si="20"/>
        <v/>
      </c>
      <c r="DD7" s="248" t="str">
        <f t="shared" si="20"/>
        <v/>
      </c>
      <c r="DE7" s="248" t="str">
        <f t="shared" si="20"/>
        <v/>
      </c>
      <c r="DF7" s="248" t="str">
        <f t="shared" si="20"/>
        <v/>
      </c>
      <c r="DG7" s="248" t="str">
        <f t="shared" si="20"/>
        <v/>
      </c>
      <c r="DH7" s="248" t="str">
        <f t="shared" si="20"/>
        <v/>
      </c>
      <c r="DI7" s="248" t="str">
        <f t="shared" si="20"/>
        <v/>
      </c>
      <c r="DJ7" s="248" t="str">
        <f t="shared" si="20"/>
        <v/>
      </c>
      <c r="DK7" s="248" t="str">
        <f t="shared" si="20"/>
        <v/>
      </c>
      <c r="DL7" s="248" t="str">
        <f t="shared" si="20"/>
        <v/>
      </c>
      <c r="DM7" s="248" t="str">
        <f t="shared" si="20"/>
        <v/>
      </c>
      <c r="DN7" s="248" t="str">
        <f t="shared" si="20"/>
        <v/>
      </c>
      <c r="DO7" s="248" t="str">
        <f t="shared" si="20"/>
        <v/>
      </c>
      <c r="DP7" s="248" t="str">
        <f t="shared" si="20"/>
        <v/>
      </c>
      <c r="DQ7" s="248" t="str">
        <f t="shared" si="20"/>
        <v/>
      </c>
      <c r="DR7" s="248" t="str">
        <f t="shared" si="20"/>
        <v/>
      </c>
      <c r="DS7" s="248" t="str">
        <f t="shared" si="20"/>
        <v/>
      </c>
      <c r="DT7" s="248" t="str">
        <f t="shared" si="20"/>
        <v/>
      </c>
      <c r="DU7" s="248" t="str">
        <f t="shared" si="20"/>
        <v/>
      </c>
      <c r="DV7" s="248" t="str">
        <f t="shared" si="20"/>
        <v/>
      </c>
      <c r="DW7" s="248" t="str">
        <f t="shared" si="20"/>
        <v/>
      </c>
    </row>
    <row r="8" spans="1:127" x14ac:dyDescent="0.2">
      <c r="A8" s="273" t="s">
        <v>202</v>
      </c>
      <c r="B8" s="273" t="s">
        <v>385</v>
      </c>
      <c r="C8" s="273" t="s">
        <v>248</v>
      </c>
      <c r="D8" s="268" t="s">
        <v>738</v>
      </c>
      <c r="E8" t="str">
        <f t="shared" si="6"/>
        <v>µg/l</v>
      </c>
      <c r="F8" t="str">
        <f t="shared" si="6"/>
        <v>0.2</v>
      </c>
      <c r="G8">
        <f t="shared" si="11"/>
        <v>1</v>
      </c>
      <c r="H8" s="248">
        <f t="shared" si="17"/>
        <v>0.2</v>
      </c>
      <c r="I8" s="248">
        <f t="shared" si="13"/>
        <v>0.2</v>
      </c>
      <c r="J8" s="248">
        <f t="shared" si="13"/>
        <v>0.2</v>
      </c>
      <c r="K8" s="248">
        <f t="shared" si="13"/>
        <v>0</v>
      </c>
      <c r="L8" s="248">
        <f t="shared" si="13"/>
        <v>0</v>
      </c>
      <c r="M8" s="248">
        <f t="shared" si="13"/>
        <v>0</v>
      </c>
      <c r="N8" s="248">
        <f t="shared" si="13"/>
        <v>0</v>
      </c>
      <c r="O8" s="248">
        <f t="shared" si="13"/>
        <v>0</v>
      </c>
      <c r="P8" s="248">
        <f t="shared" si="13"/>
        <v>0</v>
      </c>
      <c r="Q8" s="248">
        <f t="shared" si="13"/>
        <v>0</v>
      </c>
      <c r="R8" s="248">
        <f t="shared" si="13"/>
        <v>0</v>
      </c>
      <c r="S8" s="248">
        <f t="shared" si="13"/>
        <v>0</v>
      </c>
      <c r="T8" s="248">
        <f t="shared" si="13"/>
        <v>0</v>
      </c>
      <c r="U8" s="248">
        <f t="shared" si="13"/>
        <v>0</v>
      </c>
      <c r="V8" s="248">
        <f t="shared" si="13"/>
        <v>0</v>
      </c>
      <c r="W8" s="248">
        <f t="shared" si="13"/>
        <v>0</v>
      </c>
      <c r="X8" s="248">
        <f t="shared" si="13"/>
        <v>0</v>
      </c>
      <c r="Y8" s="248">
        <f t="shared" si="13"/>
        <v>0</v>
      </c>
      <c r="Z8" s="248">
        <f t="shared" si="13"/>
        <v>0</v>
      </c>
      <c r="AA8" s="248">
        <f t="shared" si="13"/>
        <v>0</v>
      </c>
      <c r="AB8" s="248">
        <f t="shared" si="13"/>
        <v>0</v>
      </c>
      <c r="AC8" s="248">
        <f t="shared" si="13"/>
        <v>0</v>
      </c>
      <c r="AD8" s="248">
        <f t="shared" si="13"/>
        <v>0</v>
      </c>
      <c r="AE8" s="248">
        <f t="shared" si="13"/>
        <v>0</v>
      </c>
      <c r="AF8" s="248">
        <f t="shared" si="13"/>
        <v>0</v>
      </c>
      <c r="AG8" s="248">
        <f t="shared" si="13"/>
        <v>0</v>
      </c>
      <c r="AH8" s="248">
        <f t="shared" si="13"/>
        <v>0</v>
      </c>
      <c r="AI8" s="248">
        <f t="shared" si="13"/>
        <v>0</v>
      </c>
      <c r="AJ8" s="248">
        <f t="shared" si="13"/>
        <v>0</v>
      </c>
      <c r="AK8" s="248">
        <f t="shared" si="13"/>
        <v>0</v>
      </c>
      <c r="AL8" s="248">
        <f t="shared" si="13"/>
        <v>0</v>
      </c>
      <c r="AM8" s="248">
        <f t="shared" si="13"/>
        <v>0</v>
      </c>
      <c r="AN8" s="248">
        <f t="shared" si="13"/>
        <v>0</v>
      </c>
      <c r="AO8" s="248">
        <f t="shared" si="13"/>
        <v>0</v>
      </c>
      <c r="AP8" s="248">
        <f t="shared" si="13"/>
        <v>0</v>
      </c>
      <c r="AQ8" s="248">
        <f t="shared" si="13"/>
        <v>0</v>
      </c>
      <c r="AR8" s="248" t="str">
        <f t="shared" ref="AR8:BS8" si="21">IFERROR(SUBSTITUTE(SUBSTITUTE(IF($E$1="Alcontrol",AR111,IF($E$1="DETS",AR216,AR334)),"&lt;",""),"-","")*$G8,"")</f>
        <v/>
      </c>
      <c r="AS8" s="248" t="str">
        <f t="shared" si="21"/>
        <v/>
      </c>
      <c r="AT8" s="248" t="str">
        <f t="shared" si="21"/>
        <v/>
      </c>
      <c r="AU8" s="248" t="str">
        <f t="shared" si="21"/>
        <v/>
      </c>
      <c r="AV8" s="248" t="str">
        <f t="shared" si="21"/>
        <v/>
      </c>
      <c r="AW8" s="248" t="str">
        <f t="shared" si="21"/>
        <v/>
      </c>
      <c r="AX8" s="248" t="str">
        <f t="shared" si="21"/>
        <v/>
      </c>
      <c r="AY8" s="248" t="str">
        <f t="shared" si="21"/>
        <v/>
      </c>
      <c r="AZ8" s="248" t="str">
        <f t="shared" si="21"/>
        <v/>
      </c>
      <c r="BA8" s="248" t="str">
        <f t="shared" si="21"/>
        <v/>
      </c>
      <c r="BB8" s="248" t="str">
        <f t="shared" si="21"/>
        <v/>
      </c>
      <c r="BC8" s="248" t="str">
        <f t="shared" si="21"/>
        <v/>
      </c>
      <c r="BD8" s="248" t="str">
        <f t="shared" si="21"/>
        <v/>
      </c>
      <c r="BE8" s="248" t="str">
        <f t="shared" si="21"/>
        <v/>
      </c>
      <c r="BF8" s="248" t="str">
        <f t="shared" si="21"/>
        <v/>
      </c>
      <c r="BG8" s="248" t="str">
        <f t="shared" si="21"/>
        <v/>
      </c>
      <c r="BH8" s="248" t="str">
        <f t="shared" si="21"/>
        <v/>
      </c>
      <c r="BI8" s="248" t="str">
        <f t="shared" si="21"/>
        <v/>
      </c>
      <c r="BJ8" s="248" t="str">
        <f t="shared" si="21"/>
        <v/>
      </c>
      <c r="BK8" s="248" t="str">
        <f t="shared" si="21"/>
        <v/>
      </c>
      <c r="BL8" s="248" t="str">
        <f t="shared" si="21"/>
        <v/>
      </c>
      <c r="BM8" s="248" t="str">
        <f t="shared" si="21"/>
        <v/>
      </c>
      <c r="BN8" s="248" t="str">
        <f t="shared" si="21"/>
        <v/>
      </c>
      <c r="BO8" s="248" t="str">
        <f t="shared" si="21"/>
        <v/>
      </c>
      <c r="BP8" s="248" t="str">
        <f t="shared" si="21"/>
        <v/>
      </c>
      <c r="BQ8" s="248" t="str">
        <f t="shared" si="21"/>
        <v/>
      </c>
      <c r="BR8" s="248" t="str">
        <f t="shared" si="21"/>
        <v/>
      </c>
      <c r="BS8" s="248" t="str">
        <f t="shared" si="21"/>
        <v/>
      </c>
      <c r="BT8" s="248" t="str">
        <f t="shared" ref="BT8:CY8" si="22">IFERROR(SUBSTITUTE(SUBSTITUTE(IF($E$1="Alcontrol",BT111,IF($E$1="DETS",BT216,BT334)),"&lt;",""),"-","")*$G8,"")</f>
        <v/>
      </c>
      <c r="BU8" s="248" t="str">
        <f t="shared" si="22"/>
        <v/>
      </c>
      <c r="BV8" s="248" t="str">
        <f t="shared" si="22"/>
        <v/>
      </c>
      <c r="BW8" s="248" t="str">
        <f t="shared" si="22"/>
        <v/>
      </c>
      <c r="BX8" s="248" t="str">
        <f t="shared" si="22"/>
        <v/>
      </c>
      <c r="BY8" s="248" t="str">
        <f t="shared" si="22"/>
        <v/>
      </c>
      <c r="BZ8" s="248" t="str">
        <f t="shared" si="22"/>
        <v/>
      </c>
      <c r="CA8" s="248" t="str">
        <f t="shared" si="22"/>
        <v/>
      </c>
      <c r="CB8" s="248" t="str">
        <f t="shared" si="22"/>
        <v/>
      </c>
      <c r="CC8" s="248" t="str">
        <f t="shared" si="22"/>
        <v/>
      </c>
      <c r="CD8" s="248" t="str">
        <f t="shared" si="22"/>
        <v/>
      </c>
      <c r="CE8" s="248" t="str">
        <f t="shared" si="22"/>
        <v/>
      </c>
      <c r="CF8" s="248" t="str">
        <f t="shared" si="22"/>
        <v/>
      </c>
      <c r="CG8" s="248" t="str">
        <f t="shared" si="22"/>
        <v/>
      </c>
      <c r="CH8" s="248" t="str">
        <f t="shared" si="22"/>
        <v/>
      </c>
      <c r="CI8" s="248" t="str">
        <f t="shared" si="22"/>
        <v/>
      </c>
      <c r="CJ8" s="248" t="str">
        <f t="shared" si="22"/>
        <v/>
      </c>
      <c r="CK8" s="248" t="str">
        <f t="shared" si="22"/>
        <v/>
      </c>
      <c r="CL8" s="248" t="str">
        <f t="shared" si="22"/>
        <v/>
      </c>
      <c r="CM8" s="248" t="str">
        <f t="shared" si="22"/>
        <v/>
      </c>
      <c r="CN8" s="248" t="str">
        <f t="shared" si="22"/>
        <v/>
      </c>
      <c r="CO8" s="248" t="str">
        <f t="shared" si="22"/>
        <v/>
      </c>
      <c r="CP8" s="248" t="str">
        <f t="shared" si="22"/>
        <v/>
      </c>
      <c r="CQ8" s="248" t="str">
        <f t="shared" si="22"/>
        <v/>
      </c>
      <c r="CR8" s="248" t="str">
        <f t="shared" si="22"/>
        <v/>
      </c>
      <c r="CS8" s="248" t="str">
        <f t="shared" si="22"/>
        <v/>
      </c>
      <c r="CT8" s="248" t="str">
        <f t="shared" si="22"/>
        <v/>
      </c>
      <c r="CU8" s="248" t="str">
        <f t="shared" si="22"/>
        <v/>
      </c>
      <c r="CV8" s="248" t="str">
        <f t="shared" si="22"/>
        <v/>
      </c>
      <c r="CW8" s="248" t="str">
        <f t="shared" si="22"/>
        <v/>
      </c>
      <c r="CX8" s="248" t="str">
        <f t="shared" si="22"/>
        <v/>
      </c>
      <c r="CY8" s="248" t="str">
        <f t="shared" si="22"/>
        <v/>
      </c>
      <c r="CZ8" s="248" t="str">
        <f t="shared" ref="CZ8:DW8" si="23">IFERROR(SUBSTITUTE(SUBSTITUTE(IF($E$1="Alcontrol",CZ111,IF($E$1="DETS",CZ216,CZ334)),"&lt;",""),"-","")*$G8,"")</f>
        <v/>
      </c>
      <c r="DA8" s="248" t="str">
        <f t="shared" si="23"/>
        <v/>
      </c>
      <c r="DB8" s="248" t="str">
        <f t="shared" si="23"/>
        <v/>
      </c>
      <c r="DC8" s="248" t="str">
        <f t="shared" si="23"/>
        <v/>
      </c>
      <c r="DD8" s="248" t="str">
        <f t="shared" si="23"/>
        <v/>
      </c>
      <c r="DE8" s="248" t="str">
        <f t="shared" si="23"/>
        <v/>
      </c>
      <c r="DF8" s="248" t="str">
        <f t="shared" si="23"/>
        <v/>
      </c>
      <c r="DG8" s="248" t="str">
        <f t="shared" si="23"/>
        <v/>
      </c>
      <c r="DH8" s="248" t="str">
        <f t="shared" si="23"/>
        <v/>
      </c>
      <c r="DI8" s="248" t="str">
        <f t="shared" si="23"/>
        <v/>
      </c>
      <c r="DJ8" s="248" t="str">
        <f t="shared" si="23"/>
        <v/>
      </c>
      <c r="DK8" s="248" t="str">
        <f t="shared" si="23"/>
        <v/>
      </c>
      <c r="DL8" s="248" t="str">
        <f t="shared" si="23"/>
        <v/>
      </c>
      <c r="DM8" s="248" t="str">
        <f t="shared" si="23"/>
        <v/>
      </c>
      <c r="DN8" s="248" t="str">
        <f t="shared" si="23"/>
        <v/>
      </c>
      <c r="DO8" s="248" t="str">
        <f t="shared" si="23"/>
        <v/>
      </c>
      <c r="DP8" s="248" t="str">
        <f t="shared" si="23"/>
        <v/>
      </c>
      <c r="DQ8" s="248" t="str">
        <f t="shared" si="23"/>
        <v/>
      </c>
      <c r="DR8" s="248" t="str">
        <f t="shared" si="23"/>
        <v/>
      </c>
      <c r="DS8" s="248" t="str">
        <f t="shared" si="23"/>
        <v/>
      </c>
      <c r="DT8" s="248" t="str">
        <f t="shared" si="23"/>
        <v/>
      </c>
      <c r="DU8" s="248" t="str">
        <f t="shared" si="23"/>
        <v/>
      </c>
      <c r="DV8" s="248" t="str">
        <f t="shared" si="23"/>
        <v/>
      </c>
      <c r="DW8" s="248" t="str">
        <f t="shared" si="23"/>
        <v/>
      </c>
    </row>
    <row r="9" spans="1:127" x14ac:dyDescent="0.2">
      <c r="A9" s="273" t="s">
        <v>203</v>
      </c>
      <c r="B9" s="273" t="s">
        <v>387</v>
      </c>
      <c r="C9" s="273" t="s">
        <v>249</v>
      </c>
      <c r="D9" s="268" t="s">
        <v>740</v>
      </c>
      <c r="E9" t="str">
        <f t="shared" si="6"/>
        <v>µg/l</v>
      </c>
      <c r="F9" t="str">
        <f t="shared" si="6"/>
        <v>0.08</v>
      </c>
      <c r="G9">
        <f t="shared" si="11"/>
        <v>1</v>
      </c>
      <c r="H9" s="248">
        <f t="shared" si="17"/>
        <v>0.08</v>
      </c>
      <c r="I9" s="248">
        <f t="shared" si="13"/>
        <v>0.08</v>
      </c>
      <c r="J9" s="248">
        <f t="shared" si="13"/>
        <v>0.08</v>
      </c>
      <c r="K9" s="248">
        <f t="shared" si="13"/>
        <v>0</v>
      </c>
      <c r="L9" s="248">
        <f t="shared" si="13"/>
        <v>0</v>
      </c>
      <c r="M9" s="248">
        <f t="shared" si="13"/>
        <v>0</v>
      </c>
      <c r="N9" s="248">
        <f t="shared" si="13"/>
        <v>0</v>
      </c>
      <c r="O9" s="248">
        <f t="shared" si="13"/>
        <v>0</v>
      </c>
      <c r="P9" s="248">
        <f t="shared" si="13"/>
        <v>0</v>
      </c>
      <c r="Q9" s="248">
        <f t="shared" si="13"/>
        <v>0</v>
      </c>
      <c r="R9" s="248">
        <f t="shared" si="13"/>
        <v>0</v>
      </c>
      <c r="S9" s="248">
        <f t="shared" si="13"/>
        <v>0</v>
      </c>
      <c r="T9" s="248">
        <f t="shared" si="13"/>
        <v>0</v>
      </c>
      <c r="U9" s="248">
        <f t="shared" si="13"/>
        <v>0</v>
      </c>
      <c r="V9" s="248">
        <f t="shared" si="13"/>
        <v>0</v>
      </c>
      <c r="W9" s="248">
        <f t="shared" si="13"/>
        <v>0</v>
      </c>
      <c r="X9" s="248">
        <f t="shared" si="13"/>
        <v>0</v>
      </c>
      <c r="Y9" s="248">
        <f t="shared" si="13"/>
        <v>0</v>
      </c>
      <c r="Z9" s="248">
        <f t="shared" si="13"/>
        <v>0</v>
      </c>
      <c r="AA9" s="248">
        <f t="shared" si="13"/>
        <v>0</v>
      </c>
      <c r="AB9" s="248">
        <f t="shared" si="13"/>
        <v>0</v>
      </c>
      <c r="AC9" s="248">
        <f t="shared" si="13"/>
        <v>0</v>
      </c>
      <c r="AD9" s="248">
        <f t="shared" si="13"/>
        <v>0</v>
      </c>
      <c r="AE9" s="248">
        <f t="shared" si="13"/>
        <v>0</v>
      </c>
      <c r="AF9" s="248">
        <f t="shared" si="13"/>
        <v>0</v>
      </c>
      <c r="AG9" s="248">
        <f t="shared" si="13"/>
        <v>0</v>
      </c>
      <c r="AH9" s="248">
        <f t="shared" si="13"/>
        <v>0</v>
      </c>
      <c r="AI9" s="248">
        <f t="shared" si="13"/>
        <v>0</v>
      </c>
      <c r="AJ9" s="248">
        <f t="shared" si="13"/>
        <v>0</v>
      </c>
      <c r="AK9" s="248">
        <f t="shared" si="13"/>
        <v>0</v>
      </c>
      <c r="AL9" s="248">
        <f t="shared" si="13"/>
        <v>0</v>
      </c>
      <c r="AM9" s="248">
        <f t="shared" si="13"/>
        <v>0</v>
      </c>
      <c r="AN9" s="248">
        <f t="shared" si="13"/>
        <v>0</v>
      </c>
      <c r="AO9" s="248">
        <f t="shared" si="13"/>
        <v>0</v>
      </c>
      <c r="AP9" s="248">
        <f t="shared" si="13"/>
        <v>0</v>
      </c>
      <c r="AQ9" s="248">
        <f t="shared" si="13"/>
        <v>0</v>
      </c>
      <c r="AR9" s="248" t="str">
        <f t="shared" ref="AR9:BS9" si="24">IFERROR(SUBSTITUTE(SUBSTITUTE(IF($E$1="Alcontrol",AR112,IF($E$1="DETS",AR217,AR335)),"&lt;",""),"-","")*$G9,"")</f>
        <v/>
      </c>
      <c r="AS9" s="248" t="str">
        <f t="shared" si="24"/>
        <v/>
      </c>
      <c r="AT9" s="248" t="str">
        <f t="shared" si="24"/>
        <v/>
      </c>
      <c r="AU9" s="248" t="str">
        <f t="shared" si="24"/>
        <v/>
      </c>
      <c r="AV9" s="248" t="str">
        <f t="shared" si="24"/>
        <v/>
      </c>
      <c r="AW9" s="248" t="str">
        <f t="shared" si="24"/>
        <v/>
      </c>
      <c r="AX9" s="248" t="str">
        <f t="shared" si="24"/>
        <v/>
      </c>
      <c r="AY9" s="248" t="str">
        <f t="shared" si="24"/>
        <v/>
      </c>
      <c r="AZ9" s="248" t="str">
        <f t="shared" si="24"/>
        <v/>
      </c>
      <c r="BA9" s="248" t="str">
        <f t="shared" si="24"/>
        <v/>
      </c>
      <c r="BB9" s="248" t="str">
        <f t="shared" si="24"/>
        <v/>
      </c>
      <c r="BC9" s="248" t="str">
        <f t="shared" si="24"/>
        <v/>
      </c>
      <c r="BD9" s="248" t="str">
        <f t="shared" si="24"/>
        <v/>
      </c>
      <c r="BE9" s="248" t="str">
        <f t="shared" si="24"/>
        <v/>
      </c>
      <c r="BF9" s="248" t="str">
        <f t="shared" si="24"/>
        <v/>
      </c>
      <c r="BG9" s="248" t="str">
        <f t="shared" si="24"/>
        <v/>
      </c>
      <c r="BH9" s="248" t="str">
        <f t="shared" si="24"/>
        <v/>
      </c>
      <c r="BI9" s="248" t="str">
        <f t="shared" si="24"/>
        <v/>
      </c>
      <c r="BJ9" s="248" t="str">
        <f t="shared" si="24"/>
        <v/>
      </c>
      <c r="BK9" s="248" t="str">
        <f t="shared" si="24"/>
        <v/>
      </c>
      <c r="BL9" s="248" t="str">
        <f t="shared" si="24"/>
        <v/>
      </c>
      <c r="BM9" s="248" t="str">
        <f t="shared" si="24"/>
        <v/>
      </c>
      <c r="BN9" s="248" t="str">
        <f t="shared" si="24"/>
        <v/>
      </c>
      <c r="BO9" s="248" t="str">
        <f t="shared" si="24"/>
        <v/>
      </c>
      <c r="BP9" s="248" t="str">
        <f t="shared" si="24"/>
        <v/>
      </c>
      <c r="BQ9" s="248" t="str">
        <f t="shared" si="24"/>
        <v/>
      </c>
      <c r="BR9" s="248" t="str">
        <f t="shared" si="24"/>
        <v/>
      </c>
      <c r="BS9" s="248" t="str">
        <f t="shared" si="24"/>
        <v/>
      </c>
      <c r="BT9" s="248" t="str">
        <f t="shared" ref="BT9:CY9" si="25">IFERROR(SUBSTITUTE(SUBSTITUTE(IF($E$1="Alcontrol",BT112,IF($E$1="DETS",BT217,BT335)),"&lt;",""),"-","")*$G9,"")</f>
        <v/>
      </c>
      <c r="BU9" s="248" t="str">
        <f t="shared" si="25"/>
        <v/>
      </c>
      <c r="BV9" s="248" t="str">
        <f t="shared" si="25"/>
        <v/>
      </c>
      <c r="BW9" s="248" t="str">
        <f t="shared" si="25"/>
        <v/>
      </c>
      <c r="BX9" s="248" t="str">
        <f t="shared" si="25"/>
        <v/>
      </c>
      <c r="BY9" s="248" t="str">
        <f t="shared" si="25"/>
        <v/>
      </c>
      <c r="BZ9" s="248" t="str">
        <f t="shared" si="25"/>
        <v/>
      </c>
      <c r="CA9" s="248" t="str">
        <f t="shared" si="25"/>
        <v/>
      </c>
      <c r="CB9" s="248" t="str">
        <f t="shared" si="25"/>
        <v/>
      </c>
      <c r="CC9" s="248" t="str">
        <f t="shared" si="25"/>
        <v/>
      </c>
      <c r="CD9" s="248" t="str">
        <f t="shared" si="25"/>
        <v/>
      </c>
      <c r="CE9" s="248" t="str">
        <f t="shared" si="25"/>
        <v/>
      </c>
      <c r="CF9" s="248" t="str">
        <f t="shared" si="25"/>
        <v/>
      </c>
      <c r="CG9" s="248" t="str">
        <f t="shared" si="25"/>
        <v/>
      </c>
      <c r="CH9" s="248" t="str">
        <f t="shared" si="25"/>
        <v/>
      </c>
      <c r="CI9" s="248" t="str">
        <f t="shared" si="25"/>
        <v/>
      </c>
      <c r="CJ9" s="248" t="str">
        <f t="shared" si="25"/>
        <v/>
      </c>
      <c r="CK9" s="248" t="str">
        <f t="shared" si="25"/>
        <v/>
      </c>
      <c r="CL9" s="248" t="str">
        <f t="shared" si="25"/>
        <v/>
      </c>
      <c r="CM9" s="248" t="str">
        <f t="shared" si="25"/>
        <v/>
      </c>
      <c r="CN9" s="248" t="str">
        <f t="shared" si="25"/>
        <v/>
      </c>
      <c r="CO9" s="248" t="str">
        <f t="shared" si="25"/>
        <v/>
      </c>
      <c r="CP9" s="248" t="str">
        <f t="shared" si="25"/>
        <v/>
      </c>
      <c r="CQ9" s="248" t="str">
        <f t="shared" si="25"/>
        <v/>
      </c>
      <c r="CR9" s="248" t="str">
        <f t="shared" si="25"/>
        <v/>
      </c>
      <c r="CS9" s="248" t="str">
        <f t="shared" si="25"/>
        <v/>
      </c>
      <c r="CT9" s="248" t="str">
        <f t="shared" si="25"/>
        <v/>
      </c>
      <c r="CU9" s="248" t="str">
        <f t="shared" si="25"/>
        <v/>
      </c>
      <c r="CV9" s="248" t="str">
        <f t="shared" si="25"/>
        <v/>
      </c>
      <c r="CW9" s="248" t="str">
        <f t="shared" si="25"/>
        <v/>
      </c>
      <c r="CX9" s="248" t="str">
        <f t="shared" si="25"/>
        <v/>
      </c>
      <c r="CY9" s="248" t="str">
        <f t="shared" si="25"/>
        <v/>
      </c>
      <c r="CZ9" s="248" t="str">
        <f t="shared" ref="CZ9:DW9" si="26">IFERROR(SUBSTITUTE(SUBSTITUTE(IF($E$1="Alcontrol",CZ112,IF($E$1="DETS",CZ217,CZ335)),"&lt;",""),"-","")*$G9,"")</f>
        <v/>
      </c>
      <c r="DA9" s="248" t="str">
        <f t="shared" si="26"/>
        <v/>
      </c>
      <c r="DB9" s="248" t="str">
        <f t="shared" si="26"/>
        <v/>
      </c>
      <c r="DC9" s="248" t="str">
        <f t="shared" si="26"/>
        <v/>
      </c>
      <c r="DD9" s="248" t="str">
        <f t="shared" si="26"/>
        <v/>
      </c>
      <c r="DE9" s="248" t="str">
        <f t="shared" si="26"/>
        <v/>
      </c>
      <c r="DF9" s="248" t="str">
        <f t="shared" si="26"/>
        <v/>
      </c>
      <c r="DG9" s="248" t="str">
        <f t="shared" si="26"/>
        <v/>
      </c>
      <c r="DH9" s="248" t="str">
        <f t="shared" si="26"/>
        <v/>
      </c>
      <c r="DI9" s="248" t="str">
        <f t="shared" si="26"/>
        <v/>
      </c>
      <c r="DJ9" s="248" t="str">
        <f t="shared" si="26"/>
        <v/>
      </c>
      <c r="DK9" s="248" t="str">
        <f t="shared" si="26"/>
        <v/>
      </c>
      <c r="DL9" s="248" t="str">
        <f t="shared" si="26"/>
        <v/>
      </c>
      <c r="DM9" s="248" t="str">
        <f t="shared" si="26"/>
        <v/>
      </c>
      <c r="DN9" s="248" t="str">
        <f t="shared" si="26"/>
        <v/>
      </c>
      <c r="DO9" s="248" t="str">
        <f t="shared" si="26"/>
        <v/>
      </c>
      <c r="DP9" s="248" t="str">
        <f t="shared" si="26"/>
        <v/>
      </c>
      <c r="DQ9" s="248" t="str">
        <f t="shared" si="26"/>
        <v/>
      </c>
      <c r="DR9" s="248" t="str">
        <f t="shared" si="26"/>
        <v/>
      </c>
      <c r="DS9" s="248" t="str">
        <f t="shared" si="26"/>
        <v/>
      </c>
      <c r="DT9" s="248" t="str">
        <f t="shared" si="26"/>
        <v/>
      </c>
      <c r="DU9" s="248" t="str">
        <f t="shared" si="26"/>
        <v/>
      </c>
      <c r="DV9" s="248" t="str">
        <f t="shared" si="26"/>
        <v/>
      </c>
      <c r="DW9" s="248" t="str">
        <f t="shared" si="26"/>
        <v/>
      </c>
    </row>
    <row r="10" spans="1:127" x14ac:dyDescent="0.2">
      <c r="A10" s="273" t="s">
        <v>188</v>
      </c>
      <c r="B10" s="273" t="s">
        <v>388</v>
      </c>
      <c r="C10" s="273" t="s">
        <v>250</v>
      </c>
      <c r="D10" s="268" t="s">
        <v>739</v>
      </c>
      <c r="E10" t="str">
        <f t="shared" si="6"/>
        <v>µg/l</v>
      </c>
      <c r="F10" t="str">
        <f t="shared" si="6"/>
        <v>0.4</v>
      </c>
      <c r="G10">
        <f t="shared" si="11"/>
        <v>1</v>
      </c>
      <c r="H10" s="248">
        <f t="shared" si="17"/>
        <v>0.9</v>
      </c>
      <c r="I10" s="248">
        <f t="shared" si="13"/>
        <v>0.5</v>
      </c>
      <c r="J10" s="248">
        <f t="shared" si="13"/>
        <v>0.5</v>
      </c>
      <c r="K10" s="248">
        <f t="shared" si="13"/>
        <v>0</v>
      </c>
      <c r="L10" s="248">
        <f t="shared" si="13"/>
        <v>0</v>
      </c>
      <c r="M10" s="248">
        <f t="shared" si="13"/>
        <v>0</v>
      </c>
      <c r="N10" s="248">
        <f t="shared" si="13"/>
        <v>0</v>
      </c>
      <c r="O10" s="248">
        <f t="shared" si="13"/>
        <v>0</v>
      </c>
      <c r="P10" s="248">
        <f t="shared" si="13"/>
        <v>0</v>
      </c>
      <c r="Q10" s="248">
        <f t="shared" si="13"/>
        <v>0</v>
      </c>
      <c r="R10" s="248">
        <f t="shared" si="13"/>
        <v>0</v>
      </c>
      <c r="S10" s="248">
        <f t="shared" si="13"/>
        <v>0</v>
      </c>
      <c r="T10" s="248">
        <f t="shared" si="13"/>
        <v>0</v>
      </c>
      <c r="U10" s="248">
        <f t="shared" si="13"/>
        <v>0</v>
      </c>
      <c r="V10" s="248">
        <f t="shared" si="13"/>
        <v>0</v>
      </c>
      <c r="W10" s="248">
        <f t="shared" si="13"/>
        <v>0</v>
      </c>
      <c r="X10" s="248">
        <f t="shared" si="13"/>
        <v>0</v>
      </c>
      <c r="Y10" s="248">
        <f t="shared" si="13"/>
        <v>0</v>
      </c>
      <c r="Z10" s="248">
        <f t="shared" si="13"/>
        <v>0</v>
      </c>
      <c r="AA10" s="248">
        <f t="shared" si="13"/>
        <v>0</v>
      </c>
      <c r="AB10" s="248">
        <f t="shared" si="13"/>
        <v>0</v>
      </c>
      <c r="AC10" s="248">
        <f t="shared" si="13"/>
        <v>0</v>
      </c>
      <c r="AD10" s="248">
        <f t="shared" si="13"/>
        <v>0</v>
      </c>
      <c r="AE10" s="248">
        <f t="shared" si="13"/>
        <v>0</v>
      </c>
      <c r="AF10" s="248">
        <f t="shared" si="13"/>
        <v>0</v>
      </c>
      <c r="AG10" s="248">
        <f t="shared" si="13"/>
        <v>0</v>
      </c>
      <c r="AH10" s="248">
        <f t="shared" si="13"/>
        <v>0</v>
      </c>
      <c r="AI10" s="248">
        <f t="shared" si="13"/>
        <v>0</v>
      </c>
      <c r="AJ10" s="248">
        <f t="shared" si="13"/>
        <v>0</v>
      </c>
      <c r="AK10" s="248">
        <f t="shared" si="13"/>
        <v>0</v>
      </c>
      <c r="AL10" s="248">
        <f t="shared" si="13"/>
        <v>0</v>
      </c>
      <c r="AM10" s="248">
        <f t="shared" si="13"/>
        <v>0</v>
      </c>
      <c r="AN10" s="248">
        <f t="shared" si="13"/>
        <v>0</v>
      </c>
      <c r="AO10" s="248">
        <f t="shared" si="13"/>
        <v>0</v>
      </c>
      <c r="AP10" s="248">
        <f t="shared" si="13"/>
        <v>0</v>
      </c>
      <c r="AQ10" s="248">
        <f t="shared" si="13"/>
        <v>0</v>
      </c>
      <c r="AR10" s="248" t="str">
        <f t="shared" ref="AR10:BS10" si="27">IFERROR(SUBSTITUTE(SUBSTITUTE(IF($E$1="Alcontrol",AR113,IF($E$1="DETS",AR218,AR336)),"&lt;",""),"-","")*$G10,"")</f>
        <v/>
      </c>
      <c r="AS10" s="248" t="str">
        <f t="shared" si="27"/>
        <v/>
      </c>
      <c r="AT10" s="248" t="str">
        <f t="shared" si="27"/>
        <v/>
      </c>
      <c r="AU10" s="248" t="str">
        <f t="shared" si="27"/>
        <v/>
      </c>
      <c r="AV10" s="248" t="str">
        <f t="shared" si="27"/>
        <v/>
      </c>
      <c r="AW10" s="248" t="str">
        <f t="shared" si="27"/>
        <v/>
      </c>
      <c r="AX10" s="248" t="str">
        <f t="shared" si="27"/>
        <v/>
      </c>
      <c r="AY10" s="248" t="str">
        <f t="shared" si="27"/>
        <v/>
      </c>
      <c r="AZ10" s="248" t="str">
        <f t="shared" si="27"/>
        <v/>
      </c>
      <c r="BA10" s="248" t="str">
        <f t="shared" si="27"/>
        <v/>
      </c>
      <c r="BB10" s="248" t="str">
        <f t="shared" si="27"/>
        <v/>
      </c>
      <c r="BC10" s="248" t="str">
        <f t="shared" si="27"/>
        <v/>
      </c>
      <c r="BD10" s="248" t="str">
        <f t="shared" si="27"/>
        <v/>
      </c>
      <c r="BE10" s="248" t="str">
        <f t="shared" si="27"/>
        <v/>
      </c>
      <c r="BF10" s="248" t="str">
        <f t="shared" si="27"/>
        <v/>
      </c>
      <c r="BG10" s="248" t="str">
        <f t="shared" si="27"/>
        <v/>
      </c>
      <c r="BH10" s="248" t="str">
        <f t="shared" si="27"/>
        <v/>
      </c>
      <c r="BI10" s="248" t="str">
        <f t="shared" si="27"/>
        <v/>
      </c>
      <c r="BJ10" s="248" t="str">
        <f t="shared" si="27"/>
        <v/>
      </c>
      <c r="BK10" s="248" t="str">
        <f t="shared" si="27"/>
        <v/>
      </c>
      <c r="BL10" s="248" t="str">
        <f t="shared" si="27"/>
        <v/>
      </c>
      <c r="BM10" s="248" t="str">
        <f t="shared" si="27"/>
        <v/>
      </c>
      <c r="BN10" s="248" t="str">
        <f t="shared" si="27"/>
        <v/>
      </c>
      <c r="BO10" s="248" t="str">
        <f t="shared" si="27"/>
        <v/>
      </c>
      <c r="BP10" s="248" t="str">
        <f t="shared" si="27"/>
        <v/>
      </c>
      <c r="BQ10" s="248" t="str">
        <f t="shared" si="27"/>
        <v/>
      </c>
      <c r="BR10" s="248" t="str">
        <f t="shared" si="27"/>
        <v/>
      </c>
      <c r="BS10" s="248" t="str">
        <f t="shared" si="27"/>
        <v/>
      </c>
      <c r="BT10" s="248" t="str">
        <f t="shared" ref="BT10:CY10" si="28">IFERROR(SUBSTITUTE(SUBSTITUTE(IF($E$1="Alcontrol",BT113,IF($E$1="DETS",BT218,BT336)),"&lt;",""),"-","")*$G10,"")</f>
        <v/>
      </c>
      <c r="BU10" s="248" t="str">
        <f t="shared" si="28"/>
        <v/>
      </c>
      <c r="BV10" s="248" t="str">
        <f t="shared" si="28"/>
        <v/>
      </c>
      <c r="BW10" s="248" t="str">
        <f t="shared" si="28"/>
        <v/>
      </c>
      <c r="BX10" s="248" t="str">
        <f t="shared" si="28"/>
        <v/>
      </c>
      <c r="BY10" s="248" t="str">
        <f t="shared" si="28"/>
        <v/>
      </c>
      <c r="BZ10" s="248" t="str">
        <f t="shared" si="28"/>
        <v/>
      </c>
      <c r="CA10" s="248" t="str">
        <f t="shared" si="28"/>
        <v/>
      </c>
      <c r="CB10" s="248" t="str">
        <f t="shared" si="28"/>
        <v/>
      </c>
      <c r="CC10" s="248" t="str">
        <f t="shared" si="28"/>
        <v/>
      </c>
      <c r="CD10" s="248" t="str">
        <f t="shared" si="28"/>
        <v/>
      </c>
      <c r="CE10" s="248" t="str">
        <f t="shared" si="28"/>
        <v/>
      </c>
      <c r="CF10" s="248" t="str">
        <f t="shared" si="28"/>
        <v/>
      </c>
      <c r="CG10" s="248" t="str">
        <f t="shared" si="28"/>
        <v/>
      </c>
      <c r="CH10" s="248" t="str">
        <f t="shared" si="28"/>
        <v/>
      </c>
      <c r="CI10" s="248" t="str">
        <f t="shared" si="28"/>
        <v/>
      </c>
      <c r="CJ10" s="248" t="str">
        <f t="shared" si="28"/>
        <v/>
      </c>
      <c r="CK10" s="248" t="str">
        <f t="shared" si="28"/>
        <v/>
      </c>
      <c r="CL10" s="248" t="str">
        <f t="shared" si="28"/>
        <v/>
      </c>
      <c r="CM10" s="248" t="str">
        <f t="shared" si="28"/>
        <v/>
      </c>
      <c r="CN10" s="248" t="str">
        <f t="shared" si="28"/>
        <v/>
      </c>
      <c r="CO10" s="248" t="str">
        <f t="shared" si="28"/>
        <v/>
      </c>
      <c r="CP10" s="248" t="str">
        <f t="shared" si="28"/>
        <v/>
      </c>
      <c r="CQ10" s="248" t="str">
        <f t="shared" si="28"/>
        <v/>
      </c>
      <c r="CR10" s="248" t="str">
        <f t="shared" si="28"/>
        <v/>
      </c>
      <c r="CS10" s="248" t="str">
        <f t="shared" si="28"/>
        <v/>
      </c>
      <c r="CT10" s="248" t="str">
        <f t="shared" si="28"/>
        <v/>
      </c>
      <c r="CU10" s="248" t="str">
        <f t="shared" si="28"/>
        <v/>
      </c>
      <c r="CV10" s="248" t="str">
        <f t="shared" si="28"/>
        <v/>
      </c>
      <c r="CW10" s="248" t="str">
        <f t="shared" si="28"/>
        <v/>
      </c>
      <c r="CX10" s="248" t="str">
        <f t="shared" si="28"/>
        <v/>
      </c>
      <c r="CY10" s="248" t="str">
        <f t="shared" si="28"/>
        <v/>
      </c>
      <c r="CZ10" s="248" t="str">
        <f t="shared" ref="CZ10:DW10" si="29">IFERROR(SUBSTITUTE(SUBSTITUTE(IF($E$1="Alcontrol",CZ113,IF($E$1="DETS",CZ218,CZ336)),"&lt;",""),"-","")*$G10,"")</f>
        <v/>
      </c>
      <c r="DA10" s="248" t="str">
        <f t="shared" si="29"/>
        <v/>
      </c>
      <c r="DB10" s="248" t="str">
        <f t="shared" si="29"/>
        <v/>
      </c>
      <c r="DC10" s="248" t="str">
        <f t="shared" si="29"/>
        <v/>
      </c>
      <c r="DD10" s="248" t="str">
        <f t="shared" si="29"/>
        <v/>
      </c>
      <c r="DE10" s="248" t="str">
        <f t="shared" si="29"/>
        <v/>
      </c>
      <c r="DF10" s="248" t="str">
        <f t="shared" si="29"/>
        <v/>
      </c>
      <c r="DG10" s="248" t="str">
        <f t="shared" si="29"/>
        <v/>
      </c>
      <c r="DH10" s="248" t="str">
        <f t="shared" si="29"/>
        <v/>
      </c>
      <c r="DI10" s="248" t="str">
        <f t="shared" si="29"/>
        <v/>
      </c>
      <c r="DJ10" s="248" t="str">
        <f t="shared" si="29"/>
        <v/>
      </c>
      <c r="DK10" s="248" t="str">
        <f t="shared" si="29"/>
        <v/>
      </c>
      <c r="DL10" s="248" t="str">
        <f t="shared" si="29"/>
        <v/>
      </c>
      <c r="DM10" s="248" t="str">
        <f t="shared" si="29"/>
        <v/>
      </c>
      <c r="DN10" s="248" t="str">
        <f t="shared" si="29"/>
        <v/>
      </c>
      <c r="DO10" s="248" t="str">
        <f t="shared" si="29"/>
        <v/>
      </c>
      <c r="DP10" s="248" t="str">
        <f t="shared" si="29"/>
        <v/>
      </c>
      <c r="DQ10" s="248" t="str">
        <f t="shared" si="29"/>
        <v/>
      </c>
      <c r="DR10" s="248" t="str">
        <f t="shared" si="29"/>
        <v/>
      </c>
      <c r="DS10" s="248" t="str">
        <f t="shared" si="29"/>
        <v/>
      </c>
      <c r="DT10" s="248" t="str">
        <f t="shared" si="29"/>
        <v/>
      </c>
      <c r="DU10" s="248" t="str">
        <f t="shared" si="29"/>
        <v/>
      </c>
      <c r="DV10" s="248" t="str">
        <f t="shared" si="29"/>
        <v/>
      </c>
      <c r="DW10" s="248" t="str">
        <f t="shared" si="29"/>
        <v/>
      </c>
    </row>
    <row r="11" spans="1:127" x14ac:dyDescent="0.2">
      <c r="A11" s="273" t="s">
        <v>187</v>
      </c>
      <c r="B11" s="273"/>
      <c r="C11" s="273"/>
      <c r="D11" s="273" t="s">
        <v>751</v>
      </c>
      <c r="E11" s="248" t="str">
        <f t="shared" si="6"/>
        <v/>
      </c>
      <c r="F11" t="str">
        <f t="shared" si="6"/>
        <v/>
      </c>
      <c r="G11" t="str">
        <f t="shared" si="11"/>
        <v/>
      </c>
      <c r="H11" s="248" t="e">
        <f t="shared" si="17"/>
        <v>#N/A</v>
      </c>
      <c r="I11" s="248" t="e">
        <f t="shared" si="13"/>
        <v>#N/A</v>
      </c>
      <c r="J11" s="248" t="e">
        <f t="shared" si="13"/>
        <v>#N/A</v>
      </c>
      <c r="K11" s="248" t="e">
        <f t="shared" si="13"/>
        <v>#N/A</v>
      </c>
      <c r="L11" s="248" t="e">
        <f t="shared" si="13"/>
        <v>#N/A</v>
      </c>
      <c r="M11" s="248" t="e">
        <f t="shared" si="13"/>
        <v>#N/A</v>
      </c>
      <c r="N11" s="248" t="e">
        <f t="shared" si="13"/>
        <v>#N/A</v>
      </c>
      <c r="O11" s="248" t="e">
        <f t="shared" si="13"/>
        <v>#N/A</v>
      </c>
      <c r="P11" s="248" t="e">
        <f t="shared" si="13"/>
        <v>#N/A</v>
      </c>
      <c r="Q11" s="248" t="e">
        <f t="shared" si="13"/>
        <v>#N/A</v>
      </c>
      <c r="R11" s="248" t="e">
        <f t="shared" si="13"/>
        <v>#N/A</v>
      </c>
      <c r="S11" s="248" t="e">
        <f t="shared" si="13"/>
        <v>#N/A</v>
      </c>
      <c r="T11" s="248" t="e">
        <f t="shared" si="13"/>
        <v>#N/A</v>
      </c>
      <c r="U11" s="248" t="e">
        <f t="shared" si="13"/>
        <v>#N/A</v>
      </c>
      <c r="V11" s="248" t="e">
        <f t="shared" si="13"/>
        <v>#N/A</v>
      </c>
      <c r="W11" s="248" t="e">
        <f t="shared" si="13"/>
        <v>#N/A</v>
      </c>
      <c r="X11" s="248" t="e">
        <f t="shared" si="13"/>
        <v>#N/A</v>
      </c>
      <c r="Y11" s="248" t="e">
        <f t="shared" si="13"/>
        <v>#N/A</v>
      </c>
      <c r="Z11" s="248" t="e">
        <f t="shared" si="13"/>
        <v>#N/A</v>
      </c>
      <c r="AA11" s="248" t="e">
        <f t="shared" si="13"/>
        <v>#N/A</v>
      </c>
      <c r="AB11" s="248" t="e">
        <f t="shared" si="13"/>
        <v>#N/A</v>
      </c>
      <c r="AC11" s="248" t="e">
        <f t="shared" si="13"/>
        <v>#N/A</v>
      </c>
      <c r="AD11" s="248" t="e">
        <f t="shared" si="13"/>
        <v>#N/A</v>
      </c>
      <c r="AE11" s="248" t="e">
        <f t="shared" si="13"/>
        <v>#N/A</v>
      </c>
      <c r="AF11" s="248" t="e">
        <f t="shared" si="13"/>
        <v>#N/A</v>
      </c>
      <c r="AG11" s="248" t="e">
        <f t="shared" si="13"/>
        <v>#N/A</v>
      </c>
      <c r="AH11" s="248" t="e">
        <f t="shared" si="13"/>
        <v>#N/A</v>
      </c>
      <c r="AI11" s="248" t="e">
        <f t="shared" si="13"/>
        <v>#N/A</v>
      </c>
      <c r="AJ11" s="248" t="e">
        <f t="shared" si="13"/>
        <v>#N/A</v>
      </c>
      <c r="AK11" s="248" t="e">
        <f t="shared" si="13"/>
        <v>#N/A</v>
      </c>
      <c r="AL11" s="248" t="e">
        <f t="shared" si="13"/>
        <v>#N/A</v>
      </c>
      <c r="AM11" s="248" t="e">
        <f t="shared" si="13"/>
        <v>#N/A</v>
      </c>
      <c r="AN11" s="248" t="e">
        <f t="shared" si="13"/>
        <v>#N/A</v>
      </c>
      <c r="AO11" s="248" t="e">
        <f t="shared" si="13"/>
        <v>#N/A</v>
      </c>
      <c r="AP11" s="248" t="e">
        <f t="shared" si="13"/>
        <v>#N/A</v>
      </c>
      <c r="AQ11" s="248" t="e">
        <f t="shared" si="13"/>
        <v>#N/A</v>
      </c>
      <c r="AR11" s="248" t="str">
        <f t="shared" ref="AR11:BS11" si="30">IFERROR(SUBSTITUTE(SUBSTITUTE(IF($E$1="Alcontrol",AR114,IF($E$1="DETS",AR219,AR337)),"&lt;",""),"-","")*$G11,"")</f>
        <v/>
      </c>
      <c r="AS11" s="248" t="str">
        <f t="shared" si="30"/>
        <v/>
      </c>
      <c r="AT11" s="248" t="str">
        <f t="shared" si="30"/>
        <v/>
      </c>
      <c r="AU11" s="248" t="str">
        <f t="shared" si="30"/>
        <v/>
      </c>
      <c r="AV11" s="248" t="str">
        <f t="shared" si="30"/>
        <v/>
      </c>
      <c r="AW11" s="248" t="str">
        <f t="shared" si="30"/>
        <v/>
      </c>
      <c r="AX11" s="248" t="str">
        <f t="shared" si="30"/>
        <v/>
      </c>
      <c r="AY11" s="248" t="str">
        <f t="shared" si="30"/>
        <v/>
      </c>
      <c r="AZ11" s="248" t="str">
        <f t="shared" si="30"/>
        <v/>
      </c>
      <c r="BA11" s="248" t="str">
        <f t="shared" si="30"/>
        <v/>
      </c>
      <c r="BB11" s="248" t="str">
        <f t="shared" si="30"/>
        <v/>
      </c>
      <c r="BC11" s="248" t="str">
        <f t="shared" si="30"/>
        <v/>
      </c>
      <c r="BD11" s="248" t="str">
        <f t="shared" si="30"/>
        <v/>
      </c>
      <c r="BE11" s="248" t="str">
        <f t="shared" si="30"/>
        <v/>
      </c>
      <c r="BF11" s="248" t="str">
        <f t="shared" si="30"/>
        <v/>
      </c>
      <c r="BG11" s="248" t="str">
        <f t="shared" si="30"/>
        <v/>
      </c>
      <c r="BH11" s="248" t="str">
        <f t="shared" si="30"/>
        <v/>
      </c>
      <c r="BI11" s="248" t="str">
        <f t="shared" si="30"/>
        <v/>
      </c>
      <c r="BJ11" s="248" t="str">
        <f t="shared" si="30"/>
        <v/>
      </c>
      <c r="BK11" s="248" t="str">
        <f t="shared" si="30"/>
        <v/>
      </c>
      <c r="BL11" s="248" t="str">
        <f t="shared" si="30"/>
        <v/>
      </c>
      <c r="BM11" s="248" t="str">
        <f t="shared" si="30"/>
        <v/>
      </c>
      <c r="BN11" s="248" t="str">
        <f t="shared" si="30"/>
        <v/>
      </c>
      <c r="BO11" s="248" t="str">
        <f t="shared" si="30"/>
        <v/>
      </c>
      <c r="BP11" s="248" t="str">
        <f t="shared" si="30"/>
        <v/>
      </c>
      <c r="BQ11" s="248" t="str">
        <f t="shared" si="30"/>
        <v/>
      </c>
      <c r="BR11" s="248" t="str">
        <f t="shared" si="30"/>
        <v/>
      </c>
      <c r="BS11" s="248" t="str">
        <f t="shared" si="30"/>
        <v/>
      </c>
      <c r="BT11" s="248" t="str">
        <f t="shared" ref="BT11:CY11" si="31">IFERROR(SUBSTITUTE(SUBSTITUTE(IF($E$1="Alcontrol",BT114,IF($E$1="DETS",BT219,BT337)),"&lt;",""),"-","")*$G11,"")</f>
        <v/>
      </c>
      <c r="BU11" s="248" t="str">
        <f t="shared" si="31"/>
        <v/>
      </c>
      <c r="BV11" s="248" t="str">
        <f t="shared" si="31"/>
        <v/>
      </c>
      <c r="BW11" s="248" t="str">
        <f t="shared" si="31"/>
        <v/>
      </c>
      <c r="BX11" s="248" t="str">
        <f t="shared" si="31"/>
        <v/>
      </c>
      <c r="BY11" s="248" t="str">
        <f t="shared" si="31"/>
        <v/>
      </c>
      <c r="BZ11" s="248" t="str">
        <f t="shared" si="31"/>
        <v/>
      </c>
      <c r="CA11" s="248" t="str">
        <f t="shared" si="31"/>
        <v/>
      </c>
      <c r="CB11" s="248" t="str">
        <f t="shared" si="31"/>
        <v/>
      </c>
      <c r="CC11" s="248" t="str">
        <f t="shared" si="31"/>
        <v/>
      </c>
      <c r="CD11" s="248" t="str">
        <f t="shared" si="31"/>
        <v/>
      </c>
      <c r="CE11" s="248" t="str">
        <f t="shared" si="31"/>
        <v/>
      </c>
      <c r="CF11" s="248" t="str">
        <f t="shared" si="31"/>
        <v/>
      </c>
      <c r="CG11" s="248" t="str">
        <f t="shared" si="31"/>
        <v/>
      </c>
      <c r="CH11" s="248" t="str">
        <f t="shared" si="31"/>
        <v/>
      </c>
      <c r="CI11" s="248" t="str">
        <f t="shared" si="31"/>
        <v/>
      </c>
      <c r="CJ11" s="248" t="str">
        <f t="shared" si="31"/>
        <v/>
      </c>
      <c r="CK11" s="248" t="str">
        <f t="shared" si="31"/>
        <v/>
      </c>
      <c r="CL11" s="248" t="str">
        <f t="shared" si="31"/>
        <v/>
      </c>
      <c r="CM11" s="248" t="str">
        <f t="shared" si="31"/>
        <v/>
      </c>
      <c r="CN11" s="248" t="str">
        <f t="shared" si="31"/>
        <v/>
      </c>
      <c r="CO11" s="248" t="str">
        <f t="shared" si="31"/>
        <v/>
      </c>
      <c r="CP11" s="248" t="str">
        <f t="shared" si="31"/>
        <v/>
      </c>
      <c r="CQ11" s="248" t="str">
        <f t="shared" si="31"/>
        <v/>
      </c>
      <c r="CR11" s="248" t="str">
        <f t="shared" si="31"/>
        <v/>
      </c>
      <c r="CS11" s="248" t="str">
        <f t="shared" si="31"/>
        <v/>
      </c>
      <c r="CT11" s="248" t="str">
        <f t="shared" si="31"/>
        <v/>
      </c>
      <c r="CU11" s="248" t="str">
        <f t="shared" si="31"/>
        <v/>
      </c>
      <c r="CV11" s="248" t="str">
        <f t="shared" si="31"/>
        <v/>
      </c>
      <c r="CW11" s="248" t="str">
        <f t="shared" si="31"/>
        <v/>
      </c>
      <c r="CX11" s="248" t="str">
        <f t="shared" si="31"/>
        <v/>
      </c>
      <c r="CY11" s="248" t="str">
        <f t="shared" si="31"/>
        <v/>
      </c>
      <c r="CZ11" s="248" t="str">
        <f t="shared" ref="CZ11:DW11" si="32">IFERROR(SUBSTITUTE(SUBSTITUTE(IF($E$1="Alcontrol",CZ114,IF($E$1="DETS",CZ219,CZ337)),"&lt;",""),"-","")*$G11,"")</f>
        <v/>
      </c>
      <c r="DA11" s="248" t="str">
        <f t="shared" si="32"/>
        <v/>
      </c>
      <c r="DB11" s="248" t="str">
        <f t="shared" si="32"/>
        <v/>
      </c>
      <c r="DC11" s="248" t="str">
        <f t="shared" si="32"/>
        <v/>
      </c>
      <c r="DD11" s="248" t="str">
        <f t="shared" si="32"/>
        <v/>
      </c>
      <c r="DE11" s="248" t="str">
        <f t="shared" si="32"/>
        <v/>
      </c>
      <c r="DF11" s="248" t="str">
        <f t="shared" si="32"/>
        <v/>
      </c>
      <c r="DG11" s="248" t="str">
        <f t="shared" si="32"/>
        <v/>
      </c>
      <c r="DH11" s="248" t="str">
        <f t="shared" si="32"/>
        <v/>
      </c>
      <c r="DI11" s="248" t="str">
        <f t="shared" si="32"/>
        <v/>
      </c>
      <c r="DJ11" s="248" t="str">
        <f t="shared" si="32"/>
        <v/>
      </c>
      <c r="DK11" s="248" t="str">
        <f t="shared" si="32"/>
        <v/>
      </c>
      <c r="DL11" s="248" t="str">
        <f t="shared" si="32"/>
        <v/>
      </c>
      <c r="DM11" s="248" t="str">
        <f t="shared" si="32"/>
        <v/>
      </c>
      <c r="DN11" s="248" t="str">
        <f t="shared" si="32"/>
        <v/>
      </c>
      <c r="DO11" s="248" t="str">
        <f t="shared" si="32"/>
        <v/>
      </c>
      <c r="DP11" s="248" t="str">
        <f t="shared" si="32"/>
        <v/>
      </c>
      <c r="DQ11" s="248" t="str">
        <f t="shared" si="32"/>
        <v/>
      </c>
      <c r="DR11" s="248" t="str">
        <f t="shared" si="32"/>
        <v/>
      </c>
      <c r="DS11" s="248" t="str">
        <f t="shared" si="32"/>
        <v/>
      </c>
      <c r="DT11" s="248" t="str">
        <f t="shared" si="32"/>
        <v/>
      </c>
      <c r="DU11" s="248" t="str">
        <f t="shared" si="32"/>
        <v/>
      </c>
      <c r="DV11" s="248" t="str">
        <f t="shared" si="32"/>
        <v/>
      </c>
      <c r="DW11" s="248" t="str">
        <f t="shared" si="32"/>
        <v/>
      </c>
    </row>
    <row r="12" spans="1:127" x14ac:dyDescent="0.2">
      <c r="A12" s="273" t="s">
        <v>204</v>
      </c>
      <c r="B12" s="273" t="s">
        <v>389</v>
      </c>
      <c r="C12" s="273" t="s">
        <v>251</v>
      </c>
      <c r="D12" s="268" t="s">
        <v>741</v>
      </c>
      <c r="E12" t="str">
        <f t="shared" si="6"/>
        <v>µg/l</v>
      </c>
      <c r="F12" t="str">
        <f t="shared" si="6"/>
        <v>0.7</v>
      </c>
      <c r="G12">
        <f t="shared" si="11"/>
        <v>1</v>
      </c>
      <c r="H12" s="248">
        <f t="shared" si="17"/>
        <v>4.0999999999999996</v>
      </c>
      <c r="I12" s="248">
        <f t="shared" si="13"/>
        <v>4.7</v>
      </c>
      <c r="J12" s="248">
        <f t="shared" si="13"/>
        <v>3.8</v>
      </c>
      <c r="K12" s="248">
        <f t="shared" si="13"/>
        <v>0</v>
      </c>
      <c r="L12" s="248">
        <f t="shared" si="13"/>
        <v>0</v>
      </c>
      <c r="M12" s="248">
        <f t="shared" si="13"/>
        <v>0</v>
      </c>
      <c r="N12" s="248">
        <f t="shared" si="13"/>
        <v>0</v>
      </c>
      <c r="O12" s="248">
        <f t="shared" si="13"/>
        <v>0</v>
      </c>
      <c r="P12" s="248">
        <f t="shared" si="13"/>
        <v>0</v>
      </c>
      <c r="Q12" s="248">
        <f t="shared" si="13"/>
        <v>0</v>
      </c>
      <c r="R12" s="248">
        <f t="shared" si="13"/>
        <v>0</v>
      </c>
      <c r="S12" s="248">
        <f t="shared" si="13"/>
        <v>0</v>
      </c>
      <c r="T12" s="248">
        <f t="shared" si="13"/>
        <v>0</v>
      </c>
      <c r="U12" s="248">
        <f t="shared" si="13"/>
        <v>0</v>
      </c>
      <c r="V12" s="248">
        <f t="shared" si="13"/>
        <v>0</v>
      </c>
      <c r="W12" s="248">
        <f t="shared" si="13"/>
        <v>0</v>
      </c>
      <c r="X12" s="248">
        <f t="shared" si="13"/>
        <v>0</v>
      </c>
      <c r="Y12" s="248">
        <f t="shared" si="13"/>
        <v>0</v>
      </c>
      <c r="Z12" s="248">
        <f t="shared" si="13"/>
        <v>0</v>
      </c>
      <c r="AA12" s="248">
        <f t="shared" si="13"/>
        <v>0</v>
      </c>
      <c r="AB12" s="248">
        <f t="shared" si="13"/>
        <v>0</v>
      </c>
      <c r="AC12" s="248">
        <f t="shared" si="13"/>
        <v>0</v>
      </c>
      <c r="AD12" s="248">
        <f t="shared" si="13"/>
        <v>0</v>
      </c>
      <c r="AE12" s="248">
        <f t="shared" si="13"/>
        <v>0</v>
      </c>
      <c r="AF12" s="248">
        <f t="shared" si="13"/>
        <v>0</v>
      </c>
      <c r="AG12" s="248">
        <f t="shared" si="13"/>
        <v>0</v>
      </c>
      <c r="AH12" s="248">
        <f t="shared" si="13"/>
        <v>0</v>
      </c>
      <c r="AI12" s="248">
        <f t="shared" si="13"/>
        <v>0</v>
      </c>
      <c r="AJ12" s="248">
        <f t="shared" si="13"/>
        <v>0</v>
      </c>
      <c r="AK12" s="248">
        <f t="shared" si="13"/>
        <v>0</v>
      </c>
      <c r="AL12" s="248">
        <f t="shared" si="13"/>
        <v>0</v>
      </c>
      <c r="AM12" s="248">
        <f t="shared" si="13"/>
        <v>0</v>
      </c>
      <c r="AN12" s="248">
        <f t="shared" si="13"/>
        <v>0</v>
      </c>
      <c r="AO12" s="248">
        <f t="shared" si="13"/>
        <v>0</v>
      </c>
      <c r="AP12" s="248">
        <f t="shared" si="13"/>
        <v>0</v>
      </c>
      <c r="AQ12" s="248">
        <f t="shared" si="13"/>
        <v>0</v>
      </c>
      <c r="AR12" s="248" t="str">
        <f t="shared" ref="AR12:BS12" si="33">IFERROR(SUBSTITUTE(SUBSTITUTE(IF($E$1="Alcontrol",AR115,IF($E$1="DETS",AR220,AR338)),"&lt;",""),"-","")*$G12,"")</f>
        <v/>
      </c>
      <c r="AS12" s="248" t="str">
        <f t="shared" si="33"/>
        <v/>
      </c>
      <c r="AT12" s="248" t="str">
        <f t="shared" si="33"/>
        <v/>
      </c>
      <c r="AU12" s="248" t="str">
        <f t="shared" si="33"/>
        <v/>
      </c>
      <c r="AV12" s="248" t="str">
        <f t="shared" si="33"/>
        <v/>
      </c>
      <c r="AW12" s="248" t="str">
        <f t="shared" si="33"/>
        <v/>
      </c>
      <c r="AX12" s="248" t="str">
        <f t="shared" si="33"/>
        <v/>
      </c>
      <c r="AY12" s="248" t="str">
        <f t="shared" si="33"/>
        <v/>
      </c>
      <c r="AZ12" s="248" t="str">
        <f t="shared" si="33"/>
        <v/>
      </c>
      <c r="BA12" s="248" t="str">
        <f t="shared" si="33"/>
        <v/>
      </c>
      <c r="BB12" s="248" t="str">
        <f t="shared" si="33"/>
        <v/>
      </c>
      <c r="BC12" s="248" t="str">
        <f t="shared" si="33"/>
        <v/>
      </c>
      <c r="BD12" s="248" t="str">
        <f t="shared" si="33"/>
        <v/>
      </c>
      <c r="BE12" s="248" t="str">
        <f t="shared" si="33"/>
        <v/>
      </c>
      <c r="BF12" s="248" t="str">
        <f t="shared" si="33"/>
        <v/>
      </c>
      <c r="BG12" s="248" t="str">
        <f t="shared" si="33"/>
        <v/>
      </c>
      <c r="BH12" s="248" t="str">
        <f t="shared" si="33"/>
        <v/>
      </c>
      <c r="BI12" s="248" t="str">
        <f t="shared" si="33"/>
        <v/>
      </c>
      <c r="BJ12" s="248" t="str">
        <f t="shared" si="33"/>
        <v/>
      </c>
      <c r="BK12" s="248" t="str">
        <f t="shared" si="33"/>
        <v/>
      </c>
      <c r="BL12" s="248" t="str">
        <f t="shared" si="33"/>
        <v/>
      </c>
      <c r="BM12" s="248" t="str">
        <f t="shared" si="33"/>
        <v/>
      </c>
      <c r="BN12" s="248" t="str">
        <f t="shared" si="33"/>
        <v/>
      </c>
      <c r="BO12" s="248" t="str">
        <f t="shared" si="33"/>
        <v/>
      </c>
      <c r="BP12" s="248" t="str">
        <f t="shared" si="33"/>
        <v/>
      </c>
      <c r="BQ12" s="248" t="str">
        <f t="shared" si="33"/>
        <v/>
      </c>
      <c r="BR12" s="248" t="str">
        <f t="shared" si="33"/>
        <v/>
      </c>
      <c r="BS12" s="248" t="str">
        <f t="shared" si="33"/>
        <v/>
      </c>
      <c r="BT12" s="248" t="str">
        <f t="shared" ref="BT12:CY12" si="34">IFERROR(SUBSTITUTE(SUBSTITUTE(IF($E$1="Alcontrol",BT115,IF($E$1="DETS",BT220,BT338)),"&lt;",""),"-","")*$G12,"")</f>
        <v/>
      </c>
      <c r="BU12" s="248" t="str">
        <f t="shared" si="34"/>
        <v/>
      </c>
      <c r="BV12" s="248" t="str">
        <f t="shared" si="34"/>
        <v/>
      </c>
      <c r="BW12" s="248" t="str">
        <f t="shared" si="34"/>
        <v/>
      </c>
      <c r="BX12" s="248" t="str">
        <f t="shared" si="34"/>
        <v/>
      </c>
      <c r="BY12" s="248" t="str">
        <f t="shared" si="34"/>
        <v/>
      </c>
      <c r="BZ12" s="248" t="str">
        <f t="shared" si="34"/>
        <v/>
      </c>
      <c r="CA12" s="248" t="str">
        <f t="shared" si="34"/>
        <v/>
      </c>
      <c r="CB12" s="248" t="str">
        <f t="shared" si="34"/>
        <v/>
      </c>
      <c r="CC12" s="248" t="str">
        <f t="shared" si="34"/>
        <v/>
      </c>
      <c r="CD12" s="248" t="str">
        <f t="shared" si="34"/>
        <v/>
      </c>
      <c r="CE12" s="248" t="str">
        <f t="shared" si="34"/>
        <v/>
      </c>
      <c r="CF12" s="248" t="str">
        <f t="shared" si="34"/>
        <v/>
      </c>
      <c r="CG12" s="248" t="str">
        <f t="shared" si="34"/>
        <v/>
      </c>
      <c r="CH12" s="248" t="str">
        <f t="shared" si="34"/>
        <v/>
      </c>
      <c r="CI12" s="248" t="str">
        <f t="shared" si="34"/>
        <v/>
      </c>
      <c r="CJ12" s="248" t="str">
        <f t="shared" si="34"/>
        <v/>
      </c>
      <c r="CK12" s="248" t="str">
        <f t="shared" si="34"/>
        <v/>
      </c>
      <c r="CL12" s="248" t="str">
        <f t="shared" si="34"/>
        <v/>
      </c>
      <c r="CM12" s="248" t="str">
        <f t="shared" si="34"/>
        <v/>
      </c>
      <c r="CN12" s="248" t="str">
        <f t="shared" si="34"/>
        <v/>
      </c>
      <c r="CO12" s="248" t="str">
        <f t="shared" si="34"/>
        <v/>
      </c>
      <c r="CP12" s="248" t="str">
        <f t="shared" si="34"/>
        <v/>
      </c>
      <c r="CQ12" s="248" t="str">
        <f t="shared" si="34"/>
        <v/>
      </c>
      <c r="CR12" s="248" t="str">
        <f t="shared" si="34"/>
        <v/>
      </c>
      <c r="CS12" s="248" t="str">
        <f t="shared" si="34"/>
        <v/>
      </c>
      <c r="CT12" s="248" t="str">
        <f t="shared" si="34"/>
        <v/>
      </c>
      <c r="CU12" s="248" t="str">
        <f t="shared" si="34"/>
        <v/>
      </c>
      <c r="CV12" s="248" t="str">
        <f t="shared" si="34"/>
        <v/>
      </c>
      <c r="CW12" s="248" t="str">
        <f t="shared" si="34"/>
        <v/>
      </c>
      <c r="CX12" s="248" t="str">
        <f t="shared" si="34"/>
        <v/>
      </c>
      <c r="CY12" s="248" t="str">
        <f t="shared" si="34"/>
        <v/>
      </c>
      <c r="CZ12" s="248" t="str">
        <f t="shared" ref="CZ12:DW12" si="35">IFERROR(SUBSTITUTE(SUBSTITUTE(IF($E$1="Alcontrol",CZ115,IF($E$1="DETS",CZ220,CZ338)),"&lt;",""),"-","")*$G12,"")</f>
        <v/>
      </c>
      <c r="DA12" s="248" t="str">
        <f t="shared" si="35"/>
        <v/>
      </c>
      <c r="DB12" s="248" t="str">
        <f t="shared" si="35"/>
        <v/>
      </c>
      <c r="DC12" s="248" t="str">
        <f t="shared" si="35"/>
        <v/>
      </c>
      <c r="DD12" s="248" t="str">
        <f t="shared" si="35"/>
        <v/>
      </c>
      <c r="DE12" s="248" t="str">
        <f t="shared" si="35"/>
        <v/>
      </c>
      <c r="DF12" s="248" t="str">
        <f t="shared" si="35"/>
        <v/>
      </c>
      <c r="DG12" s="248" t="str">
        <f t="shared" si="35"/>
        <v/>
      </c>
      <c r="DH12" s="248" t="str">
        <f t="shared" si="35"/>
        <v/>
      </c>
      <c r="DI12" s="248" t="str">
        <f t="shared" si="35"/>
        <v/>
      </c>
      <c r="DJ12" s="248" t="str">
        <f t="shared" si="35"/>
        <v/>
      </c>
      <c r="DK12" s="248" t="str">
        <f t="shared" si="35"/>
        <v/>
      </c>
      <c r="DL12" s="248" t="str">
        <f t="shared" si="35"/>
        <v/>
      </c>
      <c r="DM12" s="248" t="str">
        <f t="shared" si="35"/>
        <v/>
      </c>
      <c r="DN12" s="248" t="str">
        <f t="shared" si="35"/>
        <v/>
      </c>
      <c r="DO12" s="248" t="str">
        <f t="shared" si="35"/>
        <v/>
      </c>
      <c r="DP12" s="248" t="str">
        <f t="shared" si="35"/>
        <v/>
      </c>
      <c r="DQ12" s="248" t="str">
        <f t="shared" si="35"/>
        <v/>
      </c>
      <c r="DR12" s="248" t="str">
        <f t="shared" si="35"/>
        <v/>
      </c>
      <c r="DS12" s="248" t="str">
        <f t="shared" si="35"/>
        <v/>
      </c>
      <c r="DT12" s="248" t="str">
        <f t="shared" si="35"/>
        <v/>
      </c>
      <c r="DU12" s="248" t="str">
        <f t="shared" si="35"/>
        <v/>
      </c>
      <c r="DV12" s="248" t="str">
        <f t="shared" si="35"/>
        <v/>
      </c>
      <c r="DW12" s="248" t="str">
        <f t="shared" si="35"/>
        <v/>
      </c>
    </row>
    <row r="13" spans="1:127" x14ac:dyDescent="0.2">
      <c r="A13" s="273" t="s">
        <v>205</v>
      </c>
      <c r="B13" s="273" t="s">
        <v>390</v>
      </c>
      <c r="C13" s="273" t="s">
        <v>252</v>
      </c>
      <c r="D13" s="268" t="s">
        <v>742</v>
      </c>
      <c r="E13" t="str">
        <f t="shared" si="6"/>
        <v>µg/l</v>
      </c>
      <c r="F13" t="str">
        <f t="shared" si="6"/>
        <v>1</v>
      </c>
      <c r="G13">
        <f t="shared" si="11"/>
        <v>1</v>
      </c>
      <c r="H13" s="248">
        <f t="shared" si="17"/>
        <v>3.8</v>
      </c>
      <c r="I13" s="248">
        <f t="shared" si="13"/>
        <v>3.6</v>
      </c>
      <c r="J13" s="248">
        <f t="shared" si="13"/>
        <v>2.6</v>
      </c>
      <c r="K13" s="248">
        <f t="shared" si="13"/>
        <v>0</v>
      </c>
      <c r="L13" s="248">
        <f t="shared" si="13"/>
        <v>0</v>
      </c>
      <c r="M13" s="248">
        <f t="shared" si="13"/>
        <v>0</v>
      </c>
      <c r="N13" s="248">
        <f t="shared" si="13"/>
        <v>0</v>
      </c>
      <c r="O13" s="248">
        <f t="shared" si="13"/>
        <v>0</v>
      </c>
      <c r="P13" s="248">
        <f t="shared" si="13"/>
        <v>0</v>
      </c>
      <c r="Q13" s="248">
        <f t="shared" si="13"/>
        <v>0</v>
      </c>
      <c r="R13" s="248">
        <f t="shared" si="13"/>
        <v>0</v>
      </c>
      <c r="S13" s="248">
        <f t="shared" si="13"/>
        <v>0</v>
      </c>
      <c r="T13" s="248">
        <f t="shared" si="13"/>
        <v>0</v>
      </c>
      <c r="U13" s="248">
        <f t="shared" si="13"/>
        <v>0</v>
      </c>
      <c r="V13" s="248">
        <f t="shared" si="13"/>
        <v>0</v>
      </c>
      <c r="W13" s="248">
        <f t="shared" si="13"/>
        <v>0</v>
      </c>
      <c r="X13" s="248">
        <f t="shared" si="13"/>
        <v>0</v>
      </c>
      <c r="Y13" s="248">
        <f t="shared" si="13"/>
        <v>0</v>
      </c>
      <c r="Z13" s="248">
        <f t="shared" si="13"/>
        <v>0</v>
      </c>
      <c r="AA13" s="248">
        <f t="shared" si="13"/>
        <v>0</v>
      </c>
      <c r="AB13" s="248">
        <f t="shared" si="13"/>
        <v>0</v>
      </c>
      <c r="AC13" s="248">
        <f t="shared" si="13"/>
        <v>0</v>
      </c>
      <c r="AD13" s="248">
        <f t="shared" si="13"/>
        <v>0</v>
      </c>
      <c r="AE13" s="248">
        <f t="shared" si="13"/>
        <v>0</v>
      </c>
      <c r="AF13" s="248">
        <f t="shared" si="13"/>
        <v>0</v>
      </c>
      <c r="AG13" s="248">
        <f t="shared" si="13"/>
        <v>0</v>
      </c>
      <c r="AH13" s="248">
        <f t="shared" ref="I13:AQ21" si="36">IFERROR(SUBSTITUTE(SUBSTITUTE($E$1="Alcontrol",AH116,IF($E$1="DETS",AH221,AH339)),"-","")*$G13,IF($E$1="Alcontrol",AH116,IF($E$1="DETS",AH221,AH339)))</f>
        <v>0</v>
      </c>
      <c r="AI13" s="248">
        <f t="shared" si="36"/>
        <v>0</v>
      </c>
      <c r="AJ13" s="248">
        <f t="shared" si="36"/>
        <v>0</v>
      </c>
      <c r="AK13" s="248">
        <f t="shared" si="36"/>
        <v>0</v>
      </c>
      <c r="AL13" s="248">
        <f t="shared" si="36"/>
        <v>0</v>
      </c>
      <c r="AM13" s="248">
        <f t="shared" si="36"/>
        <v>0</v>
      </c>
      <c r="AN13" s="248">
        <f t="shared" si="36"/>
        <v>0</v>
      </c>
      <c r="AO13" s="248">
        <f t="shared" si="36"/>
        <v>0</v>
      </c>
      <c r="AP13" s="248">
        <f t="shared" si="36"/>
        <v>0</v>
      </c>
      <c r="AQ13" s="248">
        <f t="shared" si="36"/>
        <v>0</v>
      </c>
      <c r="AR13" s="248" t="str">
        <f t="shared" ref="AR13:BS13" si="37">IFERROR(SUBSTITUTE(SUBSTITUTE(IF($E$1="Alcontrol",AR116,IF($E$1="DETS",AR221,AR339)),"&lt;",""),"-","")*$G13,"")</f>
        <v/>
      </c>
      <c r="AS13" s="248" t="str">
        <f t="shared" si="37"/>
        <v/>
      </c>
      <c r="AT13" s="248" t="str">
        <f t="shared" si="37"/>
        <v/>
      </c>
      <c r="AU13" s="248" t="str">
        <f t="shared" si="37"/>
        <v/>
      </c>
      <c r="AV13" s="248" t="str">
        <f t="shared" si="37"/>
        <v/>
      </c>
      <c r="AW13" s="248" t="str">
        <f t="shared" si="37"/>
        <v/>
      </c>
      <c r="AX13" s="248" t="str">
        <f t="shared" si="37"/>
        <v/>
      </c>
      <c r="AY13" s="248" t="str">
        <f t="shared" si="37"/>
        <v/>
      </c>
      <c r="AZ13" s="248" t="str">
        <f t="shared" si="37"/>
        <v/>
      </c>
      <c r="BA13" s="248" t="str">
        <f t="shared" si="37"/>
        <v/>
      </c>
      <c r="BB13" s="248" t="str">
        <f t="shared" si="37"/>
        <v/>
      </c>
      <c r="BC13" s="248" t="str">
        <f t="shared" si="37"/>
        <v/>
      </c>
      <c r="BD13" s="248" t="str">
        <f t="shared" si="37"/>
        <v/>
      </c>
      <c r="BE13" s="248" t="str">
        <f t="shared" si="37"/>
        <v/>
      </c>
      <c r="BF13" s="248" t="str">
        <f t="shared" si="37"/>
        <v/>
      </c>
      <c r="BG13" s="248" t="str">
        <f t="shared" si="37"/>
        <v/>
      </c>
      <c r="BH13" s="248" t="str">
        <f t="shared" si="37"/>
        <v/>
      </c>
      <c r="BI13" s="248" t="str">
        <f t="shared" si="37"/>
        <v/>
      </c>
      <c r="BJ13" s="248" t="str">
        <f t="shared" si="37"/>
        <v/>
      </c>
      <c r="BK13" s="248" t="str">
        <f t="shared" si="37"/>
        <v/>
      </c>
      <c r="BL13" s="248" t="str">
        <f t="shared" si="37"/>
        <v/>
      </c>
      <c r="BM13" s="248" t="str">
        <f t="shared" si="37"/>
        <v/>
      </c>
      <c r="BN13" s="248" t="str">
        <f t="shared" si="37"/>
        <v/>
      </c>
      <c r="BO13" s="248" t="str">
        <f t="shared" si="37"/>
        <v/>
      </c>
      <c r="BP13" s="248" t="str">
        <f t="shared" si="37"/>
        <v/>
      </c>
      <c r="BQ13" s="248" t="str">
        <f t="shared" si="37"/>
        <v/>
      </c>
      <c r="BR13" s="248" t="str">
        <f t="shared" si="37"/>
        <v/>
      </c>
      <c r="BS13" s="248" t="str">
        <f t="shared" si="37"/>
        <v/>
      </c>
      <c r="BT13" s="248" t="str">
        <f t="shared" ref="BT13:CY13" si="38">IFERROR(SUBSTITUTE(SUBSTITUTE(IF($E$1="Alcontrol",BT116,IF($E$1="DETS",BT221,BT339)),"&lt;",""),"-","")*$G13,"")</f>
        <v/>
      </c>
      <c r="BU13" s="248" t="str">
        <f t="shared" si="38"/>
        <v/>
      </c>
      <c r="BV13" s="248" t="str">
        <f t="shared" si="38"/>
        <v/>
      </c>
      <c r="BW13" s="248" t="str">
        <f t="shared" si="38"/>
        <v/>
      </c>
      <c r="BX13" s="248" t="str">
        <f t="shared" si="38"/>
        <v/>
      </c>
      <c r="BY13" s="248" t="str">
        <f t="shared" si="38"/>
        <v/>
      </c>
      <c r="BZ13" s="248" t="str">
        <f t="shared" si="38"/>
        <v/>
      </c>
      <c r="CA13" s="248" t="str">
        <f t="shared" si="38"/>
        <v/>
      </c>
      <c r="CB13" s="248" t="str">
        <f t="shared" si="38"/>
        <v/>
      </c>
      <c r="CC13" s="248" t="str">
        <f t="shared" si="38"/>
        <v/>
      </c>
      <c r="CD13" s="248" t="str">
        <f t="shared" si="38"/>
        <v/>
      </c>
      <c r="CE13" s="248" t="str">
        <f t="shared" si="38"/>
        <v/>
      </c>
      <c r="CF13" s="248" t="str">
        <f t="shared" si="38"/>
        <v/>
      </c>
      <c r="CG13" s="248" t="str">
        <f t="shared" si="38"/>
        <v/>
      </c>
      <c r="CH13" s="248" t="str">
        <f t="shared" si="38"/>
        <v/>
      </c>
      <c r="CI13" s="248" t="str">
        <f t="shared" si="38"/>
        <v/>
      </c>
      <c r="CJ13" s="248" t="str">
        <f t="shared" si="38"/>
        <v/>
      </c>
      <c r="CK13" s="248" t="str">
        <f t="shared" si="38"/>
        <v/>
      </c>
      <c r="CL13" s="248" t="str">
        <f t="shared" si="38"/>
        <v/>
      </c>
      <c r="CM13" s="248" t="str">
        <f t="shared" si="38"/>
        <v/>
      </c>
      <c r="CN13" s="248" t="str">
        <f t="shared" si="38"/>
        <v/>
      </c>
      <c r="CO13" s="248" t="str">
        <f t="shared" si="38"/>
        <v/>
      </c>
      <c r="CP13" s="248" t="str">
        <f t="shared" si="38"/>
        <v/>
      </c>
      <c r="CQ13" s="248" t="str">
        <f t="shared" si="38"/>
        <v/>
      </c>
      <c r="CR13" s="248" t="str">
        <f t="shared" si="38"/>
        <v/>
      </c>
      <c r="CS13" s="248" t="str">
        <f t="shared" si="38"/>
        <v/>
      </c>
      <c r="CT13" s="248" t="str">
        <f t="shared" si="38"/>
        <v/>
      </c>
      <c r="CU13" s="248" t="str">
        <f t="shared" si="38"/>
        <v/>
      </c>
      <c r="CV13" s="248" t="str">
        <f t="shared" si="38"/>
        <v/>
      </c>
      <c r="CW13" s="248" t="str">
        <f t="shared" si="38"/>
        <v/>
      </c>
      <c r="CX13" s="248" t="str">
        <f t="shared" si="38"/>
        <v/>
      </c>
      <c r="CY13" s="248" t="str">
        <f t="shared" si="38"/>
        <v/>
      </c>
      <c r="CZ13" s="248" t="str">
        <f t="shared" ref="CZ13:DW13" si="39">IFERROR(SUBSTITUTE(SUBSTITUTE(IF($E$1="Alcontrol",CZ116,IF($E$1="DETS",CZ221,CZ339)),"&lt;",""),"-","")*$G13,"")</f>
        <v/>
      </c>
      <c r="DA13" s="248" t="str">
        <f t="shared" si="39"/>
        <v/>
      </c>
      <c r="DB13" s="248" t="str">
        <f t="shared" si="39"/>
        <v/>
      </c>
      <c r="DC13" s="248" t="str">
        <f t="shared" si="39"/>
        <v/>
      </c>
      <c r="DD13" s="248" t="str">
        <f t="shared" si="39"/>
        <v/>
      </c>
      <c r="DE13" s="248" t="str">
        <f t="shared" si="39"/>
        <v/>
      </c>
      <c r="DF13" s="248" t="str">
        <f t="shared" si="39"/>
        <v/>
      </c>
      <c r="DG13" s="248" t="str">
        <f t="shared" si="39"/>
        <v/>
      </c>
      <c r="DH13" s="248" t="str">
        <f t="shared" si="39"/>
        <v/>
      </c>
      <c r="DI13" s="248" t="str">
        <f t="shared" si="39"/>
        <v/>
      </c>
      <c r="DJ13" s="248" t="str">
        <f t="shared" si="39"/>
        <v/>
      </c>
      <c r="DK13" s="248" t="str">
        <f t="shared" si="39"/>
        <v/>
      </c>
      <c r="DL13" s="248" t="str">
        <f t="shared" si="39"/>
        <v/>
      </c>
      <c r="DM13" s="248" t="str">
        <f t="shared" si="39"/>
        <v/>
      </c>
      <c r="DN13" s="248" t="str">
        <f t="shared" si="39"/>
        <v/>
      </c>
      <c r="DO13" s="248" t="str">
        <f t="shared" si="39"/>
        <v/>
      </c>
      <c r="DP13" s="248" t="str">
        <f t="shared" si="39"/>
        <v/>
      </c>
      <c r="DQ13" s="248" t="str">
        <f t="shared" si="39"/>
        <v/>
      </c>
      <c r="DR13" s="248" t="str">
        <f t="shared" si="39"/>
        <v/>
      </c>
      <c r="DS13" s="248" t="str">
        <f t="shared" si="39"/>
        <v/>
      </c>
      <c r="DT13" s="248" t="str">
        <f t="shared" si="39"/>
        <v/>
      </c>
      <c r="DU13" s="248" t="str">
        <f t="shared" si="39"/>
        <v/>
      </c>
      <c r="DV13" s="248" t="str">
        <f t="shared" si="39"/>
        <v/>
      </c>
      <c r="DW13" s="248" t="str">
        <f t="shared" si="39"/>
        <v/>
      </c>
    </row>
    <row r="14" spans="1:127" x14ac:dyDescent="0.2">
      <c r="A14" s="273" t="s">
        <v>206</v>
      </c>
      <c r="B14" s="273" t="s">
        <v>382</v>
      </c>
      <c r="C14" s="273" t="s">
        <v>253</v>
      </c>
      <c r="D14" s="268" t="s">
        <v>743</v>
      </c>
      <c r="E14" t="str">
        <f t="shared" si="6"/>
        <v>µg/l</v>
      </c>
      <c r="F14" t="str">
        <f t="shared" si="6"/>
        <v>0.5</v>
      </c>
      <c r="G14">
        <f t="shared" si="11"/>
        <v>1</v>
      </c>
      <c r="H14" s="248">
        <f t="shared" si="17"/>
        <v>0.5</v>
      </c>
      <c r="I14" s="248">
        <f t="shared" si="36"/>
        <v>0.5</v>
      </c>
      <c r="J14" s="248">
        <f t="shared" si="36"/>
        <v>0.5</v>
      </c>
      <c r="K14" s="248">
        <f t="shared" si="36"/>
        <v>0</v>
      </c>
      <c r="L14" s="248">
        <f t="shared" si="36"/>
        <v>0</v>
      </c>
      <c r="M14" s="248">
        <f t="shared" si="36"/>
        <v>0</v>
      </c>
      <c r="N14" s="248">
        <f t="shared" si="36"/>
        <v>0</v>
      </c>
      <c r="O14" s="248">
        <f t="shared" si="36"/>
        <v>0</v>
      </c>
      <c r="P14" s="248">
        <f t="shared" si="36"/>
        <v>0</v>
      </c>
      <c r="Q14" s="248">
        <f t="shared" si="36"/>
        <v>0</v>
      </c>
      <c r="R14" s="248">
        <f t="shared" si="36"/>
        <v>0</v>
      </c>
      <c r="S14" s="248">
        <f t="shared" si="36"/>
        <v>0</v>
      </c>
      <c r="T14" s="248">
        <f t="shared" si="36"/>
        <v>0</v>
      </c>
      <c r="U14" s="248">
        <f t="shared" si="36"/>
        <v>0</v>
      </c>
      <c r="V14" s="248">
        <f t="shared" si="36"/>
        <v>0</v>
      </c>
      <c r="W14" s="248">
        <f t="shared" si="36"/>
        <v>0</v>
      </c>
      <c r="X14" s="248">
        <f t="shared" si="36"/>
        <v>0</v>
      </c>
      <c r="Y14" s="248">
        <f t="shared" si="36"/>
        <v>0</v>
      </c>
      <c r="Z14" s="248">
        <f t="shared" si="36"/>
        <v>0</v>
      </c>
      <c r="AA14" s="248">
        <f t="shared" si="36"/>
        <v>0</v>
      </c>
      <c r="AB14" s="248">
        <f t="shared" si="36"/>
        <v>0</v>
      </c>
      <c r="AC14" s="248">
        <f t="shared" si="36"/>
        <v>0</v>
      </c>
      <c r="AD14" s="248">
        <f t="shared" si="36"/>
        <v>0</v>
      </c>
      <c r="AE14" s="248">
        <f t="shared" si="36"/>
        <v>0</v>
      </c>
      <c r="AF14" s="248">
        <f t="shared" si="36"/>
        <v>0</v>
      </c>
      <c r="AG14" s="248">
        <f t="shared" si="36"/>
        <v>0</v>
      </c>
      <c r="AH14" s="248">
        <f t="shared" si="36"/>
        <v>0</v>
      </c>
      <c r="AI14" s="248">
        <f t="shared" si="36"/>
        <v>0</v>
      </c>
      <c r="AJ14" s="248">
        <f t="shared" si="36"/>
        <v>0</v>
      </c>
      <c r="AK14" s="248">
        <f t="shared" si="36"/>
        <v>0</v>
      </c>
      <c r="AL14" s="248">
        <f t="shared" si="36"/>
        <v>0</v>
      </c>
      <c r="AM14" s="248">
        <f t="shared" si="36"/>
        <v>0</v>
      </c>
      <c r="AN14" s="248">
        <f t="shared" si="36"/>
        <v>0</v>
      </c>
      <c r="AO14" s="248">
        <f t="shared" si="36"/>
        <v>0</v>
      </c>
      <c r="AP14" s="248">
        <f t="shared" si="36"/>
        <v>0</v>
      </c>
      <c r="AQ14" s="248">
        <f t="shared" si="36"/>
        <v>0</v>
      </c>
      <c r="AR14" s="248" t="str">
        <f t="shared" ref="AR14:BS14" si="40">IFERROR(SUBSTITUTE(SUBSTITUTE(IF($E$1="Alcontrol",AR117,IF($E$1="DETS",AR222,AR340)),"&lt;",""),"-","")*$G14,"")</f>
        <v/>
      </c>
      <c r="AS14" s="248" t="str">
        <f t="shared" si="40"/>
        <v/>
      </c>
      <c r="AT14" s="248" t="str">
        <f t="shared" si="40"/>
        <v/>
      </c>
      <c r="AU14" s="248" t="str">
        <f t="shared" si="40"/>
        <v/>
      </c>
      <c r="AV14" s="248" t="str">
        <f t="shared" si="40"/>
        <v/>
      </c>
      <c r="AW14" s="248" t="str">
        <f t="shared" si="40"/>
        <v/>
      </c>
      <c r="AX14" s="248" t="str">
        <f t="shared" si="40"/>
        <v/>
      </c>
      <c r="AY14" s="248" t="str">
        <f t="shared" si="40"/>
        <v/>
      </c>
      <c r="AZ14" s="248" t="str">
        <f t="shared" si="40"/>
        <v/>
      </c>
      <c r="BA14" s="248" t="str">
        <f t="shared" si="40"/>
        <v/>
      </c>
      <c r="BB14" s="248" t="str">
        <f t="shared" si="40"/>
        <v/>
      </c>
      <c r="BC14" s="248" t="str">
        <f t="shared" si="40"/>
        <v/>
      </c>
      <c r="BD14" s="248" t="str">
        <f t="shared" si="40"/>
        <v/>
      </c>
      <c r="BE14" s="248" t="str">
        <f t="shared" si="40"/>
        <v/>
      </c>
      <c r="BF14" s="248" t="str">
        <f t="shared" si="40"/>
        <v/>
      </c>
      <c r="BG14" s="248" t="str">
        <f t="shared" si="40"/>
        <v/>
      </c>
      <c r="BH14" s="248" t="str">
        <f t="shared" si="40"/>
        <v/>
      </c>
      <c r="BI14" s="248" t="str">
        <f t="shared" si="40"/>
        <v/>
      </c>
      <c r="BJ14" s="248" t="str">
        <f t="shared" si="40"/>
        <v/>
      </c>
      <c r="BK14" s="248" t="str">
        <f t="shared" si="40"/>
        <v/>
      </c>
      <c r="BL14" s="248" t="str">
        <f t="shared" si="40"/>
        <v/>
      </c>
      <c r="BM14" s="248" t="str">
        <f t="shared" si="40"/>
        <v/>
      </c>
      <c r="BN14" s="248" t="str">
        <f t="shared" si="40"/>
        <v/>
      </c>
      <c r="BO14" s="248" t="str">
        <f t="shared" si="40"/>
        <v/>
      </c>
      <c r="BP14" s="248" t="str">
        <f t="shared" si="40"/>
        <v/>
      </c>
      <c r="BQ14" s="248" t="str">
        <f t="shared" si="40"/>
        <v/>
      </c>
      <c r="BR14" s="248" t="str">
        <f t="shared" si="40"/>
        <v/>
      </c>
      <c r="BS14" s="248" t="str">
        <f t="shared" si="40"/>
        <v/>
      </c>
      <c r="BT14" s="248" t="str">
        <f t="shared" ref="BT14:CY14" si="41">IFERROR(SUBSTITUTE(SUBSTITUTE(IF($E$1="Alcontrol",BT117,IF($E$1="DETS",BT222,BT340)),"&lt;",""),"-","")*$G14,"")</f>
        <v/>
      </c>
      <c r="BU14" s="248" t="str">
        <f t="shared" si="41"/>
        <v/>
      </c>
      <c r="BV14" s="248" t="str">
        <f t="shared" si="41"/>
        <v/>
      </c>
      <c r="BW14" s="248" t="str">
        <f t="shared" si="41"/>
        <v/>
      </c>
      <c r="BX14" s="248" t="str">
        <f t="shared" si="41"/>
        <v/>
      </c>
      <c r="BY14" s="248" t="str">
        <f t="shared" si="41"/>
        <v/>
      </c>
      <c r="BZ14" s="248" t="str">
        <f t="shared" si="41"/>
        <v/>
      </c>
      <c r="CA14" s="248" t="str">
        <f t="shared" si="41"/>
        <v/>
      </c>
      <c r="CB14" s="248" t="str">
        <f t="shared" si="41"/>
        <v/>
      </c>
      <c r="CC14" s="248" t="str">
        <f t="shared" si="41"/>
        <v/>
      </c>
      <c r="CD14" s="248" t="str">
        <f t="shared" si="41"/>
        <v/>
      </c>
      <c r="CE14" s="248" t="str">
        <f t="shared" si="41"/>
        <v/>
      </c>
      <c r="CF14" s="248" t="str">
        <f t="shared" si="41"/>
        <v/>
      </c>
      <c r="CG14" s="248" t="str">
        <f t="shared" si="41"/>
        <v/>
      </c>
      <c r="CH14" s="248" t="str">
        <f t="shared" si="41"/>
        <v/>
      </c>
      <c r="CI14" s="248" t="str">
        <f t="shared" si="41"/>
        <v/>
      </c>
      <c r="CJ14" s="248" t="str">
        <f t="shared" si="41"/>
        <v/>
      </c>
      <c r="CK14" s="248" t="str">
        <f t="shared" si="41"/>
        <v/>
      </c>
      <c r="CL14" s="248" t="str">
        <f t="shared" si="41"/>
        <v/>
      </c>
      <c r="CM14" s="248" t="str">
        <f t="shared" si="41"/>
        <v/>
      </c>
      <c r="CN14" s="248" t="str">
        <f t="shared" si="41"/>
        <v/>
      </c>
      <c r="CO14" s="248" t="str">
        <f t="shared" si="41"/>
        <v/>
      </c>
      <c r="CP14" s="248" t="str">
        <f t="shared" si="41"/>
        <v/>
      </c>
      <c r="CQ14" s="248" t="str">
        <f t="shared" si="41"/>
        <v/>
      </c>
      <c r="CR14" s="248" t="str">
        <f t="shared" si="41"/>
        <v/>
      </c>
      <c r="CS14" s="248" t="str">
        <f t="shared" si="41"/>
        <v/>
      </c>
      <c r="CT14" s="248" t="str">
        <f t="shared" si="41"/>
        <v/>
      </c>
      <c r="CU14" s="248" t="str">
        <f t="shared" si="41"/>
        <v/>
      </c>
      <c r="CV14" s="248" t="str">
        <f t="shared" si="41"/>
        <v/>
      </c>
      <c r="CW14" s="248" t="str">
        <f t="shared" si="41"/>
        <v/>
      </c>
      <c r="CX14" s="248" t="str">
        <f t="shared" si="41"/>
        <v/>
      </c>
      <c r="CY14" s="248" t="str">
        <f t="shared" si="41"/>
        <v/>
      </c>
      <c r="CZ14" s="248" t="str">
        <f t="shared" ref="CZ14:DW14" si="42">IFERROR(SUBSTITUTE(SUBSTITUTE(IF($E$1="Alcontrol",CZ117,IF($E$1="DETS",CZ222,CZ340)),"&lt;",""),"-","")*$G14,"")</f>
        <v/>
      </c>
      <c r="DA14" s="248" t="str">
        <f t="shared" si="42"/>
        <v/>
      </c>
      <c r="DB14" s="248" t="str">
        <f t="shared" si="42"/>
        <v/>
      </c>
      <c r="DC14" s="248" t="str">
        <f t="shared" si="42"/>
        <v/>
      </c>
      <c r="DD14" s="248" t="str">
        <f t="shared" si="42"/>
        <v/>
      </c>
      <c r="DE14" s="248" t="str">
        <f t="shared" si="42"/>
        <v/>
      </c>
      <c r="DF14" s="248" t="str">
        <f t="shared" si="42"/>
        <v/>
      </c>
      <c r="DG14" s="248" t="str">
        <f t="shared" si="42"/>
        <v/>
      </c>
      <c r="DH14" s="248" t="str">
        <f t="shared" si="42"/>
        <v/>
      </c>
      <c r="DI14" s="248" t="str">
        <f t="shared" si="42"/>
        <v/>
      </c>
      <c r="DJ14" s="248" t="str">
        <f t="shared" si="42"/>
        <v/>
      </c>
      <c r="DK14" s="248" t="str">
        <f t="shared" si="42"/>
        <v/>
      </c>
      <c r="DL14" s="248" t="str">
        <f t="shared" si="42"/>
        <v/>
      </c>
      <c r="DM14" s="248" t="str">
        <f t="shared" si="42"/>
        <v/>
      </c>
      <c r="DN14" s="248" t="str">
        <f t="shared" si="42"/>
        <v/>
      </c>
      <c r="DO14" s="248" t="str">
        <f t="shared" si="42"/>
        <v/>
      </c>
      <c r="DP14" s="248" t="str">
        <f t="shared" si="42"/>
        <v/>
      </c>
      <c r="DQ14" s="248" t="str">
        <f t="shared" si="42"/>
        <v/>
      </c>
      <c r="DR14" s="248" t="str">
        <f t="shared" si="42"/>
        <v/>
      </c>
      <c r="DS14" s="248" t="str">
        <f t="shared" si="42"/>
        <v/>
      </c>
      <c r="DT14" s="248" t="str">
        <f t="shared" si="42"/>
        <v/>
      </c>
      <c r="DU14" s="248" t="str">
        <f t="shared" si="42"/>
        <v/>
      </c>
      <c r="DV14" s="248" t="str">
        <f t="shared" si="42"/>
        <v/>
      </c>
      <c r="DW14" s="248" t="str">
        <f t="shared" si="42"/>
        <v/>
      </c>
    </row>
    <row r="15" spans="1:127" x14ac:dyDescent="0.2">
      <c r="A15" s="273" t="s">
        <v>207</v>
      </c>
      <c r="B15" s="273" t="s">
        <v>391</v>
      </c>
      <c r="C15" s="273" t="s">
        <v>254</v>
      </c>
      <c r="D15" s="268" t="s">
        <v>744</v>
      </c>
      <c r="E15" t="str">
        <f t="shared" si="6"/>
        <v>µg/l</v>
      </c>
      <c r="F15" t="str">
        <f t="shared" si="6"/>
        <v>0.3</v>
      </c>
      <c r="G15">
        <f t="shared" si="11"/>
        <v>1</v>
      </c>
      <c r="H15" s="248">
        <f t="shared" si="17"/>
        <v>0.3</v>
      </c>
      <c r="I15" s="248">
        <f t="shared" si="36"/>
        <v>0.4</v>
      </c>
      <c r="J15" s="248">
        <f t="shared" si="36"/>
        <v>0.3</v>
      </c>
      <c r="K15" s="248">
        <f t="shared" si="36"/>
        <v>0</v>
      </c>
      <c r="L15" s="248">
        <f t="shared" si="36"/>
        <v>0</v>
      </c>
      <c r="M15" s="248">
        <f t="shared" si="36"/>
        <v>0</v>
      </c>
      <c r="N15" s="248">
        <f t="shared" si="36"/>
        <v>0</v>
      </c>
      <c r="O15" s="248">
        <f t="shared" si="36"/>
        <v>0</v>
      </c>
      <c r="P15" s="248">
        <f t="shared" si="36"/>
        <v>0</v>
      </c>
      <c r="Q15" s="248">
        <f t="shared" si="36"/>
        <v>0</v>
      </c>
      <c r="R15" s="248">
        <f t="shared" si="36"/>
        <v>0</v>
      </c>
      <c r="S15" s="248">
        <f t="shared" si="36"/>
        <v>0</v>
      </c>
      <c r="T15" s="248">
        <f t="shared" si="36"/>
        <v>0</v>
      </c>
      <c r="U15" s="248">
        <f t="shared" si="36"/>
        <v>0</v>
      </c>
      <c r="V15" s="248">
        <f t="shared" si="36"/>
        <v>0</v>
      </c>
      <c r="W15" s="248">
        <f t="shared" si="36"/>
        <v>0</v>
      </c>
      <c r="X15" s="248">
        <f t="shared" si="36"/>
        <v>0</v>
      </c>
      <c r="Y15" s="248">
        <f t="shared" si="36"/>
        <v>0</v>
      </c>
      <c r="Z15" s="248">
        <f t="shared" si="36"/>
        <v>0</v>
      </c>
      <c r="AA15" s="248">
        <f t="shared" si="36"/>
        <v>0</v>
      </c>
      <c r="AB15" s="248">
        <f t="shared" si="36"/>
        <v>0</v>
      </c>
      <c r="AC15" s="248">
        <f t="shared" si="36"/>
        <v>0</v>
      </c>
      <c r="AD15" s="248">
        <f t="shared" si="36"/>
        <v>0</v>
      </c>
      <c r="AE15" s="248">
        <f t="shared" si="36"/>
        <v>0</v>
      </c>
      <c r="AF15" s="248">
        <f t="shared" si="36"/>
        <v>0</v>
      </c>
      <c r="AG15" s="248">
        <f t="shared" si="36"/>
        <v>0</v>
      </c>
      <c r="AH15" s="248">
        <f t="shared" si="36"/>
        <v>0</v>
      </c>
      <c r="AI15" s="248">
        <f t="shared" si="36"/>
        <v>0</v>
      </c>
      <c r="AJ15" s="248">
        <f t="shared" si="36"/>
        <v>0</v>
      </c>
      <c r="AK15" s="248">
        <f t="shared" si="36"/>
        <v>0</v>
      </c>
      <c r="AL15" s="248">
        <f t="shared" si="36"/>
        <v>0</v>
      </c>
      <c r="AM15" s="248">
        <f t="shared" si="36"/>
        <v>0</v>
      </c>
      <c r="AN15" s="248">
        <f t="shared" si="36"/>
        <v>0</v>
      </c>
      <c r="AO15" s="248">
        <f t="shared" si="36"/>
        <v>0</v>
      </c>
      <c r="AP15" s="248">
        <f t="shared" si="36"/>
        <v>0</v>
      </c>
      <c r="AQ15" s="248">
        <f t="shared" si="36"/>
        <v>0</v>
      </c>
      <c r="AR15" s="248" t="str">
        <f t="shared" ref="AR15:BS15" si="43">IFERROR(SUBSTITUTE(SUBSTITUTE(IF($E$1="Alcontrol",AR118,IF($E$1="DETS",AR223,AR341)),"&lt;",""),"-","")*$G15,"")</f>
        <v/>
      </c>
      <c r="AS15" s="248" t="str">
        <f t="shared" si="43"/>
        <v/>
      </c>
      <c r="AT15" s="248" t="str">
        <f t="shared" si="43"/>
        <v/>
      </c>
      <c r="AU15" s="248" t="str">
        <f t="shared" si="43"/>
        <v/>
      </c>
      <c r="AV15" s="248" t="str">
        <f t="shared" si="43"/>
        <v/>
      </c>
      <c r="AW15" s="248" t="str">
        <f t="shared" si="43"/>
        <v/>
      </c>
      <c r="AX15" s="248" t="str">
        <f t="shared" si="43"/>
        <v/>
      </c>
      <c r="AY15" s="248" t="str">
        <f t="shared" si="43"/>
        <v/>
      </c>
      <c r="AZ15" s="248" t="str">
        <f t="shared" si="43"/>
        <v/>
      </c>
      <c r="BA15" s="248" t="str">
        <f t="shared" si="43"/>
        <v/>
      </c>
      <c r="BB15" s="248" t="str">
        <f t="shared" si="43"/>
        <v/>
      </c>
      <c r="BC15" s="248" t="str">
        <f t="shared" si="43"/>
        <v/>
      </c>
      <c r="BD15" s="248" t="str">
        <f t="shared" si="43"/>
        <v/>
      </c>
      <c r="BE15" s="248" t="str">
        <f t="shared" si="43"/>
        <v/>
      </c>
      <c r="BF15" s="248" t="str">
        <f t="shared" si="43"/>
        <v/>
      </c>
      <c r="BG15" s="248" t="str">
        <f t="shared" si="43"/>
        <v/>
      </c>
      <c r="BH15" s="248" t="str">
        <f t="shared" si="43"/>
        <v/>
      </c>
      <c r="BI15" s="248" t="str">
        <f t="shared" si="43"/>
        <v/>
      </c>
      <c r="BJ15" s="248" t="str">
        <f t="shared" si="43"/>
        <v/>
      </c>
      <c r="BK15" s="248" t="str">
        <f t="shared" si="43"/>
        <v/>
      </c>
      <c r="BL15" s="248" t="str">
        <f t="shared" si="43"/>
        <v/>
      </c>
      <c r="BM15" s="248" t="str">
        <f t="shared" si="43"/>
        <v/>
      </c>
      <c r="BN15" s="248" t="str">
        <f t="shared" si="43"/>
        <v/>
      </c>
      <c r="BO15" s="248" t="str">
        <f t="shared" si="43"/>
        <v/>
      </c>
      <c r="BP15" s="248" t="str">
        <f t="shared" si="43"/>
        <v/>
      </c>
      <c r="BQ15" s="248" t="str">
        <f t="shared" si="43"/>
        <v/>
      </c>
      <c r="BR15" s="248" t="str">
        <f t="shared" si="43"/>
        <v/>
      </c>
      <c r="BS15" s="248" t="str">
        <f t="shared" si="43"/>
        <v/>
      </c>
      <c r="BT15" s="248" t="str">
        <f t="shared" ref="BT15:CY15" si="44">IFERROR(SUBSTITUTE(SUBSTITUTE(IF($E$1="Alcontrol",BT118,IF($E$1="DETS",BT223,BT341)),"&lt;",""),"-","")*$G15,"")</f>
        <v/>
      </c>
      <c r="BU15" s="248" t="str">
        <f t="shared" si="44"/>
        <v/>
      </c>
      <c r="BV15" s="248" t="str">
        <f t="shared" si="44"/>
        <v/>
      </c>
      <c r="BW15" s="248" t="str">
        <f t="shared" si="44"/>
        <v/>
      </c>
      <c r="BX15" s="248" t="str">
        <f t="shared" si="44"/>
        <v/>
      </c>
      <c r="BY15" s="248" t="str">
        <f t="shared" si="44"/>
        <v/>
      </c>
      <c r="BZ15" s="248" t="str">
        <f t="shared" si="44"/>
        <v/>
      </c>
      <c r="CA15" s="248" t="str">
        <f t="shared" si="44"/>
        <v/>
      </c>
      <c r="CB15" s="248" t="str">
        <f t="shared" si="44"/>
        <v/>
      </c>
      <c r="CC15" s="248" t="str">
        <f t="shared" si="44"/>
        <v/>
      </c>
      <c r="CD15" s="248" t="str">
        <f t="shared" si="44"/>
        <v/>
      </c>
      <c r="CE15" s="248" t="str">
        <f t="shared" si="44"/>
        <v/>
      </c>
      <c r="CF15" s="248" t="str">
        <f t="shared" si="44"/>
        <v/>
      </c>
      <c r="CG15" s="248" t="str">
        <f t="shared" si="44"/>
        <v/>
      </c>
      <c r="CH15" s="248" t="str">
        <f t="shared" si="44"/>
        <v/>
      </c>
      <c r="CI15" s="248" t="str">
        <f t="shared" si="44"/>
        <v/>
      </c>
      <c r="CJ15" s="248" t="str">
        <f t="shared" si="44"/>
        <v/>
      </c>
      <c r="CK15" s="248" t="str">
        <f t="shared" si="44"/>
        <v/>
      </c>
      <c r="CL15" s="248" t="str">
        <f t="shared" si="44"/>
        <v/>
      </c>
      <c r="CM15" s="248" t="str">
        <f t="shared" si="44"/>
        <v/>
      </c>
      <c r="CN15" s="248" t="str">
        <f t="shared" si="44"/>
        <v/>
      </c>
      <c r="CO15" s="248" t="str">
        <f t="shared" si="44"/>
        <v/>
      </c>
      <c r="CP15" s="248" t="str">
        <f t="shared" si="44"/>
        <v/>
      </c>
      <c r="CQ15" s="248" t="str">
        <f t="shared" si="44"/>
        <v/>
      </c>
      <c r="CR15" s="248" t="str">
        <f t="shared" si="44"/>
        <v/>
      </c>
      <c r="CS15" s="248" t="str">
        <f t="shared" si="44"/>
        <v/>
      </c>
      <c r="CT15" s="248" t="str">
        <f t="shared" si="44"/>
        <v/>
      </c>
      <c r="CU15" s="248" t="str">
        <f t="shared" si="44"/>
        <v/>
      </c>
      <c r="CV15" s="248" t="str">
        <f t="shared" si="44"/>
        <v/>
      </c>
      <c r="CW15" s="248" t="str">
        <f t="shared" si="44"/>
        <v/>
      </c>
      <c r="CX15" s="248" t="str">
        <f t="shared" si="44"/>
        <v/>
      </c>
      <c r="CY15" s="248" t="str">
        <f t="shared" si="44"/>
        <v/>
      </c>
      <c r="CZ15" s="248" t="str">
        <f t="shared" ref="CZ15:DW15" si="45">IFERROR(SUBSTITUTE(SUBSTITUTE(IF($E$1="Alcontrol",CZ118,IF($E$1="DETS",CZ223,CZ341)),"&lt;",""),"-","")*$G15,"")</f>
        <v/>
      </c>
      <c r="DA15" s="248" t="str">
        <f t="shared" si="45"/>
        <v/>
      </c>
      <c r="DB15" s="248" t="str">
        <f t="shared" si="45"/>
        <v/>
      </c>
      <c r="DC15" s="248" t="str">
        <f t="shared" si="45"/>
        <v/>
      </c>
      <c r="DD15" s="248" t="str">
        <f t="shared" si="45"/>
        <v/>
      </c>
      <c r="DE15" s="248" t="str">
        <f t="shared" si="45"/>
        <v/>
      </c>
      <c r="DF15" s="248" t="str">
        <f t="shared" si="45"/>
        <v/>
      </c>
      <c r="DG15" s="248" t="str">
        <f t="shared" si="45"/>
        <v/>
      </c>
      <c r="DH15" s="248" t="str">
        <f t="shared" si="45"/>
        <v/>
      </c>
      <c r="DI15" s="248" t="str">
        <f t="shared" si="45"/>
        <v/>
      </c>
      <c r="DJ15" s="248" t="str">
        <f t="shared" si="45"/>
        <v/>
      </c>
      <c r="DK15" s="248" t="str">
        <f t="shared" si="45"/>
        <v/>
      </c>
      <c r="DL15" s="248" t="str">
        <f t="shared" si="45"/>
        <v/>
      </c>
      <c r="DM15" s="248" t="str">
        <f t="shared" si="45"/>
        <v/>
      </c>
      <c r="DN15" s="248" t="str">
        <f t="shared" si="45"/>
        <v/>
      </c>
      <c r="DO15" s="248" t="str">
        <f t="shared" si="45"/>
        <v/>
      </c>
      <c r="DP15" s="248" t="str">
        <f t="shared" si="45"/>
        <v/>
      </c>
      <c r="DQ15" s="248" t="str">
        <f t="shared" si="45"/>
        <v/>
      </c>
      <c r="DR15" s="248" t="str">
        <f t="shared" si="45"/>
        <v/>
      </c>
      <c r="DS15" s="248" t="str">
        <f t="shared" si="45"/>
        <v/>
      </c>
      <c r="DT15" s="248" t="str">
        <f t="shared" si="45"/>
        <v/>
      </c>
      <c r="DU15" s="248" t="str">
        <f t="shared" si="45"/>
        <v/>
      </c>
      <c r="DV15" s="248" t="str">
        <f t="shared" si="45"/>
        <v/>
      </c>
      <c r="DW15" s="248" t="str">
        <f t="shared" si="45"/>
        <v/>
      </c>
    </row>
    <row r="16" spans="1:127" x14ac:dyDescent="0.2">
      <c r="A16" s="273" t="s">
        <v>208</v>
      </c>
      <c r="B16" s="273" t="s">
        <v>392</v>
      </c>
      <c r="C16" s="273" t="s">
        <v>255</v>
      </c>
      <c r="D16" s="268" t="s">
        <v>745</v>
      </c>
      <c r="E16" t="str">
        <f t="shared" si="6"/>
        <v>µg/l</v>
      </c>
      <c r="F16" t="str">
        <f t="shared" si="6"/>
        <v>4</v>
      </c>
      <c r="G16">
        <f t="shared" si="11"/>
        <v>1</v>
      </c>
      <c r="H16" s="248">
        <f t="shared" si="17"/>
        <v>4</v>
      </c>
      <c r="I16" s="248">
        <f t="shared" si="36"/>
        <v>4</v>
      </c>
      <c r="J16" s="248">
        <f t="shared" si="36"/>
        <v>4</v>
      </c>
      <c r="K16" s="248">
        <f t="shared" si="36"/>
        <v>0</v>
      </c>
      <c r="L16" s="248">
        <f t="shared" si="36"/>
        <v>0</v>
      </c>
      <c r="M16" s="248">
        <f t="shared" si="36"/>
        <v>0</v>
      </c>
      <c r="N16" s="248">
        <f t="shared" si="36"/>
        <v>0</v>
      </c>
      <c r="O16" s="248">
        <f t="shared" si="36"/>
        <v>0</v>
      </c>
      <c r="P16" s="248">
        <f t="shared" si="36"/>
        <v>0</v>
      </c>
      <c r="Q16" s="248">
        <f t="shared" si="36"/>
        <v>0</v>
      </c>
      <c r="R16" s="248">
        <f t="shared" si="36"/>
        <v>0</v>
      </c>
      <c r="S16" s="248">
        <f t="shared" si="36"/>
        <v>0</v>
      </c>
      <c r="T16" s="248">
        <f t="shared" si="36"/>
        <v>0</v>
      </c>
      <c r="U16" s="248">
        <f t="shared" si="36"/>
        <v>0</v>
      </c>
      <c r="V16" s="248">
        <f t="shared" si="36"/>
        <v>0</v>
      </c>
      <c r="W16" s="248">
        <f t="shared" si="36"/>
        <v>0</v>
      </c>
      <c r="X16" s="248">
        <f t="shared" si="36"/>
        <v>0</v>
      </c>
      <c r="Y16" s="248">
        <f t="shared" si="36"/>
        <v>0</v>
      </c>
      <c r="Z16" s="248">
        <f t="shared" si="36"/>
        <v>0</v>
      </c>
      <c r="AA16" s="248">
        <f t="shared" si="36"/>
        <v>0</v>
      </c>
      <c r="AB16" s="248">
        <f t="shared" si="36"/>
        <v>0</v>
      </c>
      <c r="AC16" s="248">
        <f t="shared" si="36"/>
        <v>0</v>
      </c>
      <c r="AD16" s="248">
        <f t="shared" si="36"/>
        <v>0</v>
      </c>
      <c r="AE16" s="248">
        <f t="shared" si="36"/>
        <v>0</v>
      </c>
      <c r="AF16" s="248">
        <f t="shared" si="36"/>
        <v>0</v>
      </c>
      <c r="AG16" s="248">
        <f t="shared" si="36"/>
        <v>0</v>
      </c>
      <c r="AH16" s="248">
        <f t="shared" si="36"/>
        <v>0</v>
      </c>
      <c r="AI16" s="248">
        <f t="shared" si="36"/>
        <v>0</v>
      </c>
      <c r="AJ16" s="248">
        <f t="shared" si="36"/>
        <v>0</v>
      </c>
      <c r="AK16" s="248">
        <f t="shared" si="36"/>
        <v>0</v>
      </c>
      <c r="AL16" s="248">
        <f t="shared" si="36"/>
        <v>0</v>
      </c>
      <c r="AM16" s="248">
        <f t="shared" si="36"/>
        <v>0</v>
      </c>
      <c r="AN16" s="248">
        <f t="shared" si="36"/>
        <v>0</v>
      </c>
      <c r="AO16" s="248">
        <f t="shared" si="36"/>
        <v>0</v>
      </c>
      <c r="AP16" s="248">
        <f t="shared" si="36"/>
        <v>0</v>
      </c>
      <c r="AQ16" s="248">
        <f t="shared" si="36"/>
        <v>0</v>
      </c>
      <c r="AR16" s="248" t="str">
        <f t="shared" ref="AR16:BS16" si="46">IFERROR(SUBSTITUTE(SUBSTITUTE(IF($E$1="Alcontrol",AR119,IF($E$1="DETS",AR224,AR342)),"&lt;",""),"-","")*$G16,"")</f>
        <v/>
      </c>
      <c r="AS16" s="248" t="str">
        <f t="shared" si="46"/>
        <v/>
      </c>
      <c r="AT16" s="248" t="str">
        <f t="shared" si="46"/>
        <v/>
      </c>
      <c r="AU16" s="248" t="str">
        <f t="shared" si="46"/>
        <v/>
      </c>
      <c r="AV16" s="248" t="str">
        <f t="shared" si="46"/>
        <v/>
      </c>
      <c r="AW16" s="248" t="str">
        <f t="shared" si="46"/>
        <v/>
      </c>
      <c r="AX16" s="248" t="str">
        <f t="shared" si="46"/>
        <v/>
      </c>
      <c r="AY16" s="248" t="str">
        <f t="shared" si="46"/>
        <v/>
      </c>
      <c r="AZ16" s="248" t="str">
        <f t="shared" si="46"/>
        <v/>
      </c>
      <c r="BA16" s="248" t="str">
        <f t="shared" si="46"/>
        <v/>
      </c>
      <c r="BB16" s="248" t="str">
        <f t="shared" si="46"/>
        <v/>
      </c>
      <c r="BC16" s="248" t="str">
        <f t="shared" si="46"/>
        <v/>
      </c>
      <c r="BD16" s="248" t="str">
        <f t="shared" si="46"/>
        <v/>
      </c>
      <c r="BE16" s="248" t="str">
        <f t="shared" si="46"/>
        <v/>
      </c>
      <c r="BF16" s="248" t="str">
        <f t="shared" si="46"/>
        <v/>
      </c>
      <c r="BG16" s="248" t="str">
        <f t="shared" si="46"/>
        <v/>
      </c>
      <c r="BH16" s="248" t="str">
        <f t="shared" si="46"/>
        <v/>
      </c>
      <c r="BI16" s="248" t="str">
        <f t="shared" si="46"/>
        <v/>
      </c>
      <c r="BJ16" s="248" t="str">
        <f t="shared" si="46"/>
        <v/>
      </c>
      <c r="BK16" s="248" t="str">
        <f t="shared" si="46"/>
        <v/>
      </c>
      <c r="BL16" s="248" t="str">
        <f t="shared" si="46"/>
        <v/>
      </c>
      <c r="BM16" s="248" t="str">
        <f t="shared" si="46"/>
        <v/>
      </c>
      <c r="BN16" s="248" t="str">
        <f t="shared" si="46"/>
        <v/>
      </c>
      <c r="BO16" s="248" t="str">
        <f t="shared" si="46"/>
        <v/>
      </c>
      <c r="BP16" s="248" t="str">
        <f t="shared" si="46"/>
        <v/>
      </c>
      <c r="BQ16" s="248" t="str">
        <f t="shared" si="46"/>
        <v/>
      </c>
      <c r="BR16" s="248" t="str">
        <f t="shared" si="46"/>
        <v/>
      </c>
      <c r="BS16" s="248" t="str">
        <f t="shared" si="46"/>
        <v/>
      </c>
      <c r="BT16" s="248" t="str">
        <f t="shared" ref="BT16:CY16" si="47">IFERROR(SUBSTITUTE(SUBSTITUTE(IF($E$1="Alcontrol",BT119,IF($E$1="DETS",BT224,BT342)),"&lt;",""),"-","")*$G16,"")</f>
        <v/>
      </c>
      <c r="BU16" s="248" t="str">
        <f t="shared" si="47"/>
        <v/>
      </c>
      <c r="BV16" s="248" t="str">
        <f t="shared" si="47"/>
        <v/>
      </c>
      <c r="BW16" s="248" t="str">
        <f t="shared" si="47"/>
        <v/>
      </c>
      <c r="BX16" s="248" t="str">
        <f t="shared" si="47"/>
        <v/>
      </c>
      <c r="BY16" s="248" t="str">
        <f t="shared" si="47"/>
        <v/>
      </c>
      <c r="BZ16" s="248" t="str">
        <f t="shared" si="47"/>
        <v/>
      </c>
      <c r="CA16" s="248" t="str">
        <f t="shared" si="47"/>
        <v/>
      </c>
      <c r="CB16" s="248" t="str">
        <f t="shared" si="47"/>
        <v/>
      </c>
      <c r="CC16" s="248" t="str">
        <f t="shared" si="47"/>
        <v/>
      </c>
      <c r="CD16" s="248" t="str">
        <f t="shared" si="47"/>
        <v/>
      </c>
      <c r="CE16" s="248" t="str">
        <f t="shared" si="47"/>
        <v/>
      </c>
      <c r="CF16" s="248" t="str">
        <f t="shared" si="47"/>
        <v/>
      </c>
      <c r="CG16" s="248" t="str">
        <f t="shared" si="47"/>
        <v/>
      </c>
      <c r="CH16" s="248" t="str">
        <f t="shared" si="47"/>
        <v/>
      </c>
      <c r="CI16" s="248" t="str">
        <f t="shared" si="47"/>
        <v/>
      </c>
      <c r="CJ16" s="248" t="str">
        <f t="shared" si="47"/>
        <v/>
      </c>
      <c r="CK16" s="248" t="str">
        <f t="shared" si="47"/>
        <v/>
      </c>
      <c r="CL16" s="248" t="str">
        <f t="shared" si="47"/>
        <v/>
      </c>
      <c r="CM16" s="248" t="str">
        <f t="shared" si="47"/>
        <v/>
      </c>
      <c r="CN16" s="248" t="str">
        <f t="shared" si="47"/>
        <v/>
      </c>
      <c r="CO16" s="248" t="str">
        <f t="shared" si="47"/>
        <v/>
      </c>
      <c r="CP16" s="248" t="str">
        <f t="shared" si="47"/>
        <v/>
      </c>
      <c r="CQ16" s="248" t="str">
        <f t="shared" si="47"/>
        <v/>
      </c>
      <c r="CR16" s="248" t="str">
        <f t="shared" si="47"/>
        <v/>
      </c>
      <c r="CS16" s="248" t="str">
        <f t="shared" si="47"/>
        <v/>
      </c>
      <c r="CT16" s="248" t="str">
        <f t="shared" si="47"/>
        <v/>
      </c>
      <c r="CU16" s="248" t="str">
        <f t="shared" si="47"/>
        <v/>
      </c>
      <c r="CV16" s="248" t="str">
        <f t="shared" si="47"/>
        <v/>
      </c>
      <c r="CW16" s="248" t="str">
        <f t="shared" si="47"/>
        <v/>
      </c>
      <c r="CX16" s="248" t="str">
        <f t="shared" si="47"/>
        <v/>
      </c>
      <c r="CY16" s="248" t="str">
        <f t="shared" si="47"/>
        <v/>
      </c>
      <c r="CZ16" s="248" t="str">
        <f t="shared" ref="CZ16:DW16" si="48">IFERROR(SUBSTITUTE(SUBSTITUTE(IF($E$1="Alcontrol",CZ119,IF($E$1="DETS",CZ224,CZ342)),"&lt;",""),"-","")*$G16,"")</f>
        <v/>
      </c>
      <c r="DA16" s="248" t="str">
        <f t="shared" si="48"/>
        <v/>
      </c>
      <c r="DB16" s="248" t="str">
        <f t="shared" si="48"/>
        <v/>
      </c>
      <c r="DC16" s="248" t="str">
        <f t="shared" si="48"/>
        <v/>
      </c>
      <c r="DD16" s="248" t="str">
        <f t="shared" si="48"/>
        <v/>
      </c>
      <c r="DE16" s="248" t="str">
        <f t="shared" si="48"/>
        <v/>
      </c>
      <c r="DF16" s="248" t="str">
        <f t="shared" si="48"/>
        <v/>
      </c>
      <c r="DG16" s="248" t="str">
        <f t="shared" si="48"/>
        <v/>
      </c>
      <c r="DH16" s="248" t="str">
        <f t="shared" si="48"/>
        <v/>
      </c>
      <c r="DI16" s="248" t="str">
        <f t="shared" si="48"/>
        <v/>
      </c>
      <c r="DJ16" s="248" t="str">
        <f t="shared" si="48"/>
        <v/>
      </c>
      <c r="DK16" s="248" t="str">
        <f t="shared" si="48"/>
        <v/>
      </c>
      <c r="DL16" s="248" t="str">
        <f t="shared" si="48"/>
        <v/>
      </c>
      <c r="DM16" s="248" t="str">
        <f t="shared" si="48"/>
        <v/>
      </c>
      <c r="DN16" s="248" t="str">
        <f t="shared" si="48"/>
        <v/>
      </c>
      <c r="DO16" s="248" t="str">
        <f t="shared" si="48"/>
        <v/>
      </c>
      <c r="DP16" s="248" t="str">
        <f t="shared" si="48"/>
        <v/>
      </c>
      <c r="DQ16" s="248" t="str">
        <f t="shared" si="48"/>
        <v/>
      </c>
      <c r="DR16" s="248" t="str">
        <f t="shared" si="48"/>
        <v/>
      </c>
      <c r="DS16" s="248" t="str">
        <f t="shared" si="48"/>
        <v/>
      </c>
      <c r="DT16" s="248" t="str">
        <f t="shared" si="48"/>
        <v/>
      </c>
      <c r="DU16" s="248" t="str">
        <f t="shared" si="48"/>
        <v/>
      </c>
      <c r="DV16" s="248" t="str">
        <f t="shared" si="48"/>
        <v/>
      </c>
      <c r="DW16" s="248" t="str">
        <f t="shared" si="48"/>
        <v/>
      </c>
    </row>
    <row r="17" spans="1:127" x14ac:dyDescent="0.2">
      <c r="A17" s="273" t="s">
        <v>209</v>
      </c>
      <c r="B17" s="273" t="s">
        <v>393</v>
      </c>
      <c r="C17" s="273" t="s">
        <v>256</v>
      </c>
      <c r="D17" s="268" t="s">
        <v>746</v>
      </c>
      <c r="E17" t="str">
        <f t="shared" si="6"/>
        <v>µg/l</v>
      </c>
      <c r="F17" t="str">
        <f t="shared" si="6"/>
        <v>1.7</v>
      </c>
      <c r="G17">
        <f t="shared" si="11"/>
        <v>1</v>
      </c>
      <c r="H17" s="248">
        <f t="shared" si="17"/>
        <v>1.7</v>
      </c>
      <c r="I17" s="248">
        <f t="shared" si="36"/>
        <v>3.2</v>
      </c>
      <c r="J17" s="248">
        <f t="shared" si="36"/>
        <v>1.7</v>
      </c>
      <c r="K17" s="248">
        <f t="shared" si="36"/>
        <v>0</v>
      </c>
      <c r="L17" s="248">
        <f t="shared" si="36"/>
        <v>0</v>
      </c>
      <c r="M17" s="248">
        <f t="shared" si="36"/>
        <v>0</v>
      </c>
      <c r="N17" s="248">
        <f t="shared" si="36"/>
        <v>0</v>
      </c>
      <c r="O17" s="248">
        <f t="shared" si="36"/>
        <v>0</v>
      </c>
      <c r="P17" s="248">
        <f t="shared" si="36"/>
        <v>0</v>
      </c>
      <c r="Q17" s="248">
        <f t="shared" si="36"/>
        <v>0</v>
      </c>
      <c r="R17" s="248">
        <f t="shared" si="36"/>
        <v>0</v>
      </c>
      <c r="S17" s="248">
        <f t="shared" si="36"/>
        <v>0</v>
      </c>
      <c r="T17" s="248">
        <f t="shared" si="36"/>
        <v>0</v>
      </c>
      <c r="U17" s="248">
        <f t="shared" si="36"/>
        <v>0</v>
      </c>
      <c r="V17" s="248">
        <f t="shared" si="36"/>
        <v>0</v>
      </c>
      <c r="W17" s="248">
        <f t="shared" si="36"/>
        <v>0</v>
      </c>
      <c r="X17" s="248">
        <f t="shared" si="36"/>
        <v>0</v>
      </c>
      <c r="Y17" s="248">
        <f t="shared" si="36"/>
        <v>0</v>
      </c>
      <c r="Z17" s="248">
        <f t="shared" si="36"/>
        <v>0</v>
      </c>
      <c r="AA17" s="248">
        <f t="shared" si="36"/>
        <v>0</v>
      </c>
      <c r="AB17" s="248">
        <f t="shared" si="36"/>
        <v>0</v>
      </c>
      <c r="AC17" s="248">
        <f t="shared" si="36"/>
        <v>0</v>
      </c>
      <c r="AD17" s="248">
        <f t="shared" si="36"/>
        <v>0</v>
      </c>
      <c r="AE17" s="248">
        <f t="shared" si="36"/>
        <v>0</v>
      </c>
      <c r="AF17" s="248">
        <f t="shared" si="36"/>
        <v>0</v>
      </c>
      <c r="AG17" s="248">
        <f t="shared" si="36"/>
        <v>0</v>
      </c>
      <c r="AH17" s="248">
        <f t="shared" si="36"/>
        <v>0</v>
      </c>
      <c r="AI17" s="248">
        <f t="shared" si="36"/>
        <v>0</v>
      </c>
      <c r="AJ17" s="248">
        <f t="shared" si="36"/>
        <v>0</v>
      </c>
      <c r="AK17" s="248">
        <f t="shared" si="36"/>
        <v>0</v>
      </c>
      <c r="AL17" s="248">
        <f t="shared" si="36"/>
        <v>0</v>
      </c>
      <c r="AM17" s="248">
        <f t="shared" si="36"/>
        <v>0</v>
      </c>
      <c r="AN17" s="248">
        <f t="shared" si="36"/>
        <v>0</v>
      </c>
      <c r="AO17" s="248">
        <f t="shared" si="36"/>
        <v>0</v>
      </c>
      <c r="AP17" s="248">
        <f t="shared" si="36"/>
        <v>0</v>
      </c>
      <c r="AQ17" s="248">
        <f t="shared" si="36"/>
        <v>0</v>
      </c>
      <c r="AR17" s="248" t="str">
        <f t="shared" ref="AR17:BS17" si="49">IFERROR(SUBSTITUTE(SUBSTITUTE(IF($E$1="Alcontrol",AR120,IF($E$1="DETS",AR225,AR343)),"&lt;",""),"-","")*$G17,"")</f>
        <v/>
      </c>
      <c r="AS17" s="248" t="str">
        <f t="shared" si="49"/>
        <v/>
      </c>
      <c r="AT17" s="248" t="str">
        <f t="shared" si="49"/>
        <v/>
      </c>
      <c r="AU17" s="248" t="str">
        <f t="shared" si="49"/>
        <v/>
      </c>
      <c r="AV17" s="248" t="str">
        <f t="shared" si="49"/>
        <v/>
      </c>
      <c r="AW17" s="248" t="str">
        <f t="shared" si="49"/>
        <v/>
      </c>
      <c r="AX17" s="248" t="str">
        <f t="shared" si="49"/>
        <v/>
      </c>
      <c r="AY17" s="248" t="str">
        <f t="shared" si="49"/>
        <v/>
      </c>
      <c r="AZ17" s="248" t="str">
        <f t="shared" si="49"/>
        <v/>
      </c>
      <c r="BA17" s="248" t="str">
        <f t="shared" si="49"/>
        <v/>
      </c>
      <c r="BB17" s="248" t="str">
        <f t="shared" si="49"/>
        <v/>
      </c>
      <c r="BC17" s="248" t="str">
        <f t="shared" si="49"/>
        <v/>
      </c>
      <c r="BD17" s="248" t="str">
        <f t="shared" si="49"/>
        <v/>
      </c>
      <c r="BE17" s="248" t="str">
        <f t="shared" si="49"/>
        <v/>
      </c>
      <c r="BF17" s="248" t="str">
        <f t="shared" si="49"/>
        <v/>
      </c>
      <c r="BG17" s="248" t="str">
        <f t="shared" si="49"/>
        <v/>
      </c>
      <c r="BH17" s="248" t="str">
        <f t="shared" si="49"/>
        <v/>
      </c>
      <c r="BI17" s="248" t="str">
        <f t="shared" si="49"/>
        <v/>
      </c>
      <c r="BJ17" s="248" t="str">
        <f t="shared" si="49"/>
        <v/>
      </c>
      <c r="BK17" s="248" t="str">
        <f t="shared" si="49"/>
        <v/>
      </c>
      <c r="BL17" s="248" t="str">
        <f t="shared" si="49"/>
        <v/>
      </c>
      <c r="BM17" s="248" t="str">
        <f t="shared" si="49"/>
        <v/>
      </c>
      <c r="BN17" s="248" t="str">
        <f t="shared" si="49"/>
        <v/>
      </c>
      <c r="BO17" s="248" t="str">
        <f t="shared" si="49"/>
        <v/>
      </c>
      <c r="BP17" s="248" t="str">
        <f t="shared" si="49"/>
        <v/>
      </c>
      <c r="BQ17" s="248" t="str">
        <f t="shared" si="49"/>
        <v/>
      </c>
      <c r="BR17" s="248" t="str">
        <f t="shared" si="49"/>
        <v/>
      </c>
      <c r="BS17" s="248" t="str">
        <f t="shared" si="49"/>
        <v/>
      </c>
      <c r="BT17" s="248" t="str">
        <f t="shared" ref="BT17:CY17" si="50">IFERROR(SUBSTITUTE(SUBSTITUTE(IF($E$1="Alcontrol",BT120,IF($E$1="DETS",BT225,BT343)),"&lt;",""),"-","")*$G17,"")</f>
        <v/>
      </c>
      <c r="BU17" s="248" t="str">
        <f t="shared" si="50"/>
        <v/>
      </c>
      <c r="BV17" s="248" t="str">
        <f t="shared" si="50"/>
        <v/>
      </c>
      <c r="BW17" s="248" t="str">
        <f t="shared" si="50"/>
        <v/>
      </c>
      <c r="BX17" s="248" t="str">
        <f t="shared" si="50"/>
        <v/>
      </c>
      <c r="BY17" s="248" t="str">
        <f t="shared" si="50"/>
        <v/>
      </c>
      <c r="BZ17" s="248" t="str">
        <f t="shared" si="50"/>
        <v/>
      </c>
      <c r="CA17" s="248" t="str">
        <f t="shared" si="50"/>
        <v/>
      </c>
      <c r="CB17" s="248" t="str">
        <f t="shared" si="50"/>
        <v/>
      </c>
      <c r="CC17" s="248" t="str">
        <f t="shared" si="50"/>
        <v/>
      </c>
      <c r="CD17" s="248" t="str">
        <f t="shared" si="50"/>
        <v/>
      </c>
      <c r="CE17" s="248" t="str">
        <f t="shared" si="50"/>
        <v/>
      </c>
      <c r="CF17" s="248" t="str">
        <f t="shared" si="50"/>
        <v/>
      </c>
      <c r="CG17" s="248" t="str">
        <f t="shared" si="50"/>
        <v/>
      </c>
      <c r="CH17" s="248" t="str">
        <f t="shared" si="50"/>
        <v/>
      </c>
      <c r="CI17" s="248" t="str">
        <f t="shared" si="50"/>
        <v/>
      </c>
      <c r="CJ17" s="248" t="str">
        <f t="shared" si="50"/>
        <v/>
      </c>
      <c r="CK17" s="248" t="str">
        <f t="shared" si="50"/>
        <v/>
      </c>
      <c r="CL17" s="248" t="str">
        <f t="shared" si="50"/>
        <v/>
      </c>
      <c r="CM17" s="248" t="str">
        <f t="shared" si="50"/>
        <v/>
      </c>
      <c r="CN17" s="248" t="str">
        <f t="shared" si="50"/>
        <v/>
      </c>
      <c r="CO17" s="248" t="str">
        <f t="shared" si="50"/>
        <v/>
      </c>
      <c r="CP17" s="248" t="str">
        <f t="shared" si="50"/>
        <v/>
      </c>
      <c r="CQ17" s="248" t="str">
        <f t="shared" si="50"/>
        <v/>
      </c>
      <c r="CR17" s="248" t="str">
        <f t="shared" si="50"/>
        <v/>
      </c>
      <c r="CS17" s="248" t="str">
        <f t="shared" si="50"/>
        <v/>
      </c>
      <c r="CT17" s="248" t="str">
        <f t="shared" si="50"/>
        <v/>
      </c>
      <c r="CU17" s="248" t="str">
        <f t="shared" si="50"/>
        <v/>
      </c>
      <c r="CV17" s="248" t="str">
        <f t="shared" si="50"/>
        <v/>
      </c>
      <c r="CW17" s="248" t="str">
        <f t="shared" si="50"/>
        <v/>
      </c>
      <c r="CX17" s="248" t="str">
        <f t="shared" si="50"/>
        <v/>
      </c>
      <c r="CY17" s="248" t="str">
        <f t="shared" si="50"/>
        <v/>
      </c>
      <c r="CZ17" s="248" t="str">
        <f t="shared" ref="CZ17:DW17" si="51">IFERROR(SUBSTITUTE(SUBSTITUTE(IF($E$1="Alcontrol",CZ120,IF($E$1="DETS",CZ225,CZ343)),"&lt;",""),"-","")*$G17,"")</f>
        <v/>
      </c>
      <c r="DA17" s="248" t="str">
        <f t="shared" si="51"/>
        <v/>
      </c>
      <c r="DB17" s="248" t="str">
        <f t="shared" si="51"/>
        <v/>
      </c>
      <c r="DC17" s="248" t="str">
        <f t="shared" si="51"/>
        <v/>
      </c>
      <c r="DD17" s="248" t="str">
        <f t="shared" si="51"/>
        <v/>
      </c>
      <c r="DE17" s="248" t="str">
        <f t="shared" si="51"/>
        <v/>
      </c>
      <c r="DF17" s="248" t="str">
        <f t="shared" si="51"/>
        <v/>
      </c>
      <c r="DG17" s="248" t="str">
        <f t="shared" si="51"/>
        <v/>
      </c>
      <c r="DH17" s="248" t="str">
        <f t="shared" si="51"/>
        <v/>
      </c>
      <c r="DI17" s="248" t="str">
        <f t="shared" si="51"/>
        <v/>
      </c>
      <c r="DJ17" s="248" t="str">
        <f t="shared" si="51"/>
        <v/>
      </c>
      <c r="DK17" s="248" t="str">
        <f t="shared" si="51"/>
        <v/>
      </c>
      <c r="DL17" s="248" t="str">
        <f t="shared" si="51"/>
        <v/>
      </c>
      <c r="DM17" s="248" t="str">
        <f t="shared" si="51"/>
        <v/>
      </c>
      <c r="DN17" s="248" t="str">
        <f t="shared" si="51"/>
        <v/>
      </c>
      <c r="DO17" s="248" t="str">
        <f t="shared" si="51"/>
        <v/>
      </c>
      <c r="DP17" s="248" t="str">
        <f t="shared" si="51"/>
        <v/>
      </c>
      <c r="DQ17" s="248" t="str">
        <f t="shared" si="51"/>
        <v/>
      </c>
      <c r="DR17" s="248" t="str">
        <f t="shared" si="51"/>
        <v/>
      </c>
      <c r="DS17" s="248" t="str">
        <f t="shared" si="51"/>
        <v/>
      </c>
      <c r="DT17" s="248" t="str">
        <f t="shared" si="51"/>
        <v/>
      </c>
      <c r="DU17" s="248" t="str">
        <f t="shared" si="51"/>
        <v/>
      </c>
      <c r="DV17" s="248" t="str">
        <f t="shared" si="51"/>
        <v/>
      </c>
      <c r="DW17" s="248" t="str">
        <f t="shared" si="51"/>
        <v/>
      </c>
    </row>
    <row r="18" spans="1:127" x14ac:dyDescent="0.2">
      <c r="A18" s="273" t="s">
        <v>210</v>
      </c>
      <c r="B18" s="273" t="s">
        <v>394</v>
      </c>
      <c r="C18" s="273" t="s">
        <v>257</v>
      </c>
      <c r="D18" s="268" t="s">
        <v>747</v>
      </c>
      <c r="E18" t="str">
        <f t="shared" si="6"/>
        <v>µg/l</v>
      </c>
      <c r="F18" t="str">
        <f t="shared" si="6"/>
        <v>0.4</v>
      </c>
      <c r="G18">
        <f t="shared" si="11"/>
        <v>1</v>
      </c>
      <c r="H18" s="248">
        <f t="shared" si="17"/>
        <v>3.8</v>
      </c>
      <c r="I18" s="248">
        <f t="shared" si="36"/>
        <v>15</v>
      </c>
      <c r="J18" s="248">
        <f t="shared" si="36"/>
        <v>3.3</v>
      </c>
      <c r="K18" s="248">
        <f t="shared" si="36"/>
        <v>0</v>
      </c>
      <c r="L18" s="248">
        <f t="shared" si="36"/>
        <v>0</v>
      </c>
      <c r="M18" s="248">
        <f t="shared" si="36"/>
        <v>0</v>
      </c>
      <c r="N18" s="248">
        <f t="shared" si="36"/>
        <v>0</v>
      </c>
      <c r="O18" s="248">
        <f t="shared" si="36"/>
        <v>0</v>
      </c>
      <c r="P18" s="248">
        <f t="shared" si="36"/>
        <v>0</v>
      </c>
      <c r="Q18" s="248">
        <f t="shared" si="36"/>
        <v>0</v>
      </c>
      <c r="R18" s="248">
        <f t="shared" si="36"/>
        <v>0</v>
      </c>
      <c r="S18" s="248">
        <f t="shared" si="36"/>
        <v>0</v>
      </c>
      <c r="T18" s="248">
        <f t="shared" si="36"/>
        <v>0</v>
      </c>
      <c r="U18" s="248">
        <f t="shared" si="36"/>
        <v>0</v>
      </c>
      <c r="V18" s="248">
        <f t="shared" si="36"/>
        <v>0</v>
      </c>
      <c r="W18" s="248">
        <f t="shared" si="36"/>
        <v>0</v>
      </c>
      <c r="X18" s="248">
        <f t="shared" si="36"/>
        <v>0</v>
      </c>
      <c r="Y18" s="248">
        <f t="shared" si="36"/>
        <v>0</v>
      </c>
      <c r="Z18" s="248">
        <f t="shared" si="36"/>
        <v>0</v>
      </c>
      <c r="AA18" s="248">
        <f t="shared" si="36"/>
        <v>0</v>
      </c>
      <c r="AB18" s="248">
        <f t="shared" si="36"/>
        <v>0</v>
      </c>
      <c r="AC18" s="248">
        <f t="shared" si="36"/>
        <v>0</v>
      </c>
      <c r="AD18" s="248">
        <f t="shared" si="36"/>
        <v>0</v>
      </c>
      <c r="AE18" s="248">
        <f t="shared" si="36"/>
        <v>0</v>
      </c>
      <c r="AF18" s="248">
        <f t="shared" si="36"/>
        <v>0</v>
      </c>
      <c r="AG18" s="248">
        <f t="shared" si="36"/>
        <v>0</v>
      </c>
      <c r="AH18" s="248">
        <f t="shared" si="36"/>
        <v>0</v>
      </c>
      <c r="AI18" s="248">
        <f t="shared" si="36"/>
        <v>0</v>
      </c>
      <c r="AJ18" s="248">
        <f t="shared" si="36"/>
        <v>0</v>
      </c>
      <c r="AK18" s="248">
        <f t="shared" si="36"/>
        <v>0</v>
      </c>
      <c r="AL18" s="248">
        <f t="shared" si="36"/>
        <v>0</v>
      </c>
      <c r="AM18" s="248">
        <f t="shared" si="36"/>
        <v>0</v>
      </c>
      <c r="AN18" s="248">
        <f t="shared" si="36"/>
        <v>0</v>
      </c>
      <c r="AO18" s="248">
        <f t="shared" si="36"/>
        <v>0</v>
      </c>
      <c r="AP18" s="248">
        <f t="shared" si="36"/>
        <v>0</v>
      </c>
      <c r="AQ18" s="248">
        <f t="shared" si="36"/>
        <v>0</v>
      </c>
      <c r="AR18" s="248" t="str">
        <f t="shared" ref="AR18:BS18" si="52">IFERROR(SUBSTITUTE(SUBSTITUTE(IF($E$1="Alcontrol",AR121,IF($E$1="DETS",AR226,AR344)),"&lt;",""),"-","")*$G18,"")</f>
        <v/>
      </c>
      <c r="AS18" s="248" t="str">
        <f t="shared" si="52"/>
        <v/>
      </c>
      <c r="AT18" s="248" t="str">
        <f t="shared" si="52"/>
        <v/>
      </c>
      <c r="AU18" s="248" t="str">
        <f t="shared" si="52"/>
        <v/>
      </c>
      <c r="AV18" s="248" t="str">
        <f t="shared" si="52"/>
        <v/>
      </c>
      <c r="AW18" s="248" t="str">
        <f t="shared" si="52"/>
        <v/>
      </c>
      <c r="AX18" s="248" t="str">
        <f t="shared" si="52"/>
        <v/>
      </c>
      <c r="AY18" s="248" t="str">
        <f t="shared" si="52"/>
        <v/>
      </c>
      <c r="AZ18" s="248" t="str">
        <f t="shared" si="52"/>
        <v/>
      </c>
      <c r="BA18" s="248" t="str">
        <f t="shared" si="52"/>
        <v/>
      </c>
      <c r="BB18" s="248" t="str">
        <f t="shared" si="52"/>
        <v/>
      </c>
      <c r="BC18" s="248" t="str">
        <f t="shared" si="52"/>
        <v/>
      </c>
      <c r="BD18" s="248" t="str">
        <f t="shared" si="52"/>
        <v/>
      </c>
      <c r="BE18" s="248" t="str">
        <f t="shared" si="52"/>
        <v/>
      </c>
      <c r="BF18" s="248" t="str">
        <f t="shared" si="52"/>
        <v/>
      </c>
      <c r="BG18" s="248" t="str">
        <f t="shared" si="52"/>
        <v/>
      </c>
      <c r="BH18" s="248" t="str">
        <f t="shared" si="52"/>
        <v/>
      </c>
      <c r="BI18" s="248" t="str">
        <f t="shared" si="52"/>
        <v/>
      </c>
      <c r="BJ18" s="248" t="str">
        <f t="shared" si="52"/>
        <v/>
      </c>
      <c r="BK18" s="248" t="str">
        <f t="shared" si="52"/>
        <v/>
      </c>
      <c r="BL18" s="248" t="str">
        <f t="shared" si="52"/>
        <v/>
      </c>
      <c r="BM18" s="248" t="str">
        <f t="shared" si="52"/>
        <v/>
      </c>
      <c r="BN18" s="248" t="str">
        <f t="shared" si="52"/>
        <v/>
      </c>
      <c r="BO18" s="248" t="str">
        <f t="shared" si="52"/>
        <v/>
      </c>
      <c r="BP18" s="248" t="str">
        <f t="shared" si="52"/>
        <v/>
      </c>
      <c r="BQ18" s="248" t="str">
        <f t="shared" si="52"/>
        <v/>
      </c>
      <c r="BR18" s="248" t="str">
        <f t="shared" si="52"/>
        <v/>
      </c>
      <c r="BS18" s="248" t="str">
        <f t="shared" si="52"/>
        <v/>
      </c>
      <c r="BT18" s="248" t="str">
        <f t="shared" ref="BT18:CY18" si="53">IFERROR(SUBSTITUTE(SUBSTITUTE(IF($E$1="Alcontrol",BT121,IF($E$1="DETS",BT226,BT344)),"&lt;",""),"-","")*$G18,"")</f>
        <v/>
      </c>
      <c r="BU18" s="248" t="str">
        <f t="shared" si="53"/>
        <v/>
      </c>
      <c r="BV18" s="248" t="str">
        <f t="shared" si="53"/>
        <v/>
      </c>
      <c r="BW18" s="248" t="str">
        <f t="shared" si="53"/>
        <v/>
      </c>
      <c r="BX18" s="248" t="str">
        <f t="shared" si="53"/>
        <v/>
      </c>
      <c r="BY18" s="248" t="str">
        <f t="shared" si="53"/>
        <v/>
      </c>
      <c r="BZ18" s="248" t="str">
        <f t="shared" si="53"/>
        <v/>
      </c>
      <c r="CA18" s="248" t="str">
        <f t="shared" si="53"/>
        <v/>
      </c>
      <c r="CB18" s="248" t="str">
        <f t="shared" si="53"/>
        <v/>
      </c>
      <c r="CC18" s="248" t="str">
        <f t="shared" si="53"/>
        <v/>
      </c>
      <c r="CD18" s="248" t="str">
        <f t="shared" si="53"/>
        <v/>
      </c>
      <c r="CE18" s="248" t="str">
        <f t="shared" si="53"/>
        <v/>
      </c>
      <c r="CF18" s="248" t="str">
        <f t="shared" si="53"/>
        <v/>
      </c>
      <c r="CG18" s="248" t="str">
        <f t="shared" si="53"/>
        <v/>
      </c>
      <c r="CH18" s="248" t="str">
        <f t="shared" si="53"/>
        <v/>
      </c>
      <c r="CI18" s="248" t="str">
        <f t="shared" si="53"/>
        <v/>
      </c>
      <c r="CJ18" s="248" t="str">
        <f t="shared" si="53"/>
        <v/>
      </c>
      <c r="CK18" s="248" t="str">
        <f t="shared" si="53"/>
        <v/>
      </c>
      <c r="CL18" s="248" t="str">
        <f t="shared" si="53"/>
        <v/>
      </c>
      <c r="CM18" s="248" t="str">
        <f t="shared" si="53"/>
        <v/>
      </c>
      <c r="CN18" s="248" t="str">
        <f t="shared" si="53"/>
        <v/>
      </c>
      <c r="CO18" s="248" t="str">
        <f t="shared" si="53"/>
        <v/>
      </c>
      <c r="CP18" s="248" t="str">
        <f t="shared" si="53"/>
        <v/>
      </c>
      <c r="CQ18" s="248" t="str">
        <f t="shared" si="53"/>
        <v/>
      </c>
      <c r="CR18" s="248" t="str">
        <f t="shared" si="53"/>
        <v/>
      </c>
      <c r="CS18" s="248" t="str">
        <f t="shared" si="53"/>
        <v/>
      </c>
      <c r="CT18" s="248" t="str">
        <f t="shared" si="53"/>
        <v/>
      </c>
      <c r="CU18" s="248" t="str">
        <f t="shared" si="53"/>
        <v/>
      </c>
      <c r="CV18" s="248" t="str">
        <f t="shared" si="53"/>
        <v/>
      </c>
      <c r="CW18" s="248" t="str">
        <f t="shared" si="53"/>
        <v/>
      </c>
      <c r="CX18" s="248" t="str">
        <f t="shared" si="53"/>
        <v/>
      </c>
      <c r="CY18" s="248" t="str">
        <f t="shared" si="53"/>
        <v/>
      </c>
      <c r="CZ18" s="248" t="str">
        <f t="shared" ref="CZ18:DW18" si="54">IFERROR(SUBSTITUTE(SUBSTITUTE(IF($E$1="Alcontrol",CZ121,IF($E$1="DETS",CZ226,CZ344)),"&lt;",""),"-","")*$G18,"")</f>
        <v/>
      </c>
      <c r="DA18" s="248" t="str">
        <f t="shared" si="54"/>
        <v/>
      </c>
      <c r="DB18" s="248" t="str">
        <f t="shared" si="54"/>
        <v/>
      </c>
      <c r="DC18" s="248" t="str">
        <f t="shared" si="54"/>
        <v/>
      </c>
      <c r="DD18" s="248" t="str">
        <f t="shared" si="54"/>
        <v/>
      </c>
      <c r="DE18" s="248" t="str">
        <f t="shared" si="54"/>
        <v/>
      </c>
      <c r="DF18" s="248" t="str">
        <f t="shared" si="54"/>
        <v/>
      </c>
      <c r="DG18" s="248" t="str">
        <f t="shared" si="54"/>
        <v/>
      </c>
      <c r="DH18" s="248" t="str">
        <f t="shared" si="54"/>
        <v/>
      </c>
      <c r="DI18" s="248" t="str">
        <f t="shared" si="54"/>
        <v/>
      </c>
      <c r="DJ18" s="248" t="str">
        <f t="shared" si="54"/>
        <v/>
      </c>
      <c r="DK18" s="248" t="str">
        <f t="shared" si="54"/>
        <v/>
      </c>
      <c r="DL18" s="248" t="str">
        <f t="shared" si="54"/>
        <v/>
      </c>
      <c r="DM18" s="248" t="str">
        <f t="shared" si="54"/>
        <v/>
      </c>
      <c r="DN18" s="248" t="str">
        <f t="shared" si="54"/>
        <v/>
      </c>
      <c r="DO18" s="248" t="str">
        <f t="shared" si="54"/>
        <v/>
      </c>
      <c r="DP18" s="248" t="str">
        <f t="shared" si="54"/>
        <v/>
      </c>
      <c r="DQ18" s="248" t="str">
        <f t="shared" si="54"/>
        <v/>
      </c>
      <c r="DR18" s="248" t="str">
        <f t="shared" si="54"/>
        <v/>
      </c>
      <c r="DS18" s="248" t="str">
        <f t="shared" si="54"/>
        <v/>
      </c>
      <c r="DT18" s="248" t="str">
        <f t="shared" si="54"/>
        <v/>
      </c>
      <c r="DU18" s="248" t="str">
        <f t="shared" si="54"/>
        <v/>
      </c>
      <c r="DV18" s="248" t="str">
        <f t="shared" si="54"/>
        <v/>
      </c>
      <c r="DW18" s="248" t="str">
        <f t="shared" si="54"/>
        <v/>
      </c>
    </row>
    <row r="19" spans="1:127" x14ac:dyDescent="0.2">
      <c r="A19" s="273" t="s">
        <v>321</v>
      </c>
      <c r="B19" s="273" t="s">
        <v>321</v>
      </c>
      <c r="C19" s="273" t="s">
        <v>258</v>
      </c>
      <c r="D19" s="268" t="s">
        <v>258</v>
      </c>
      <c r="E19" t="str">
        <f>IFERROR(SUBSTITUTE(SUBSTITUTE(IF($E$1="Alcontrol",E122,IF($E$1="DETS",E227,E345)),"&lt; ",""),"-",""),"")</f>
        <v>mg/l</v>
      </c>
      <c r="F19" t="str">
        <f t="shared" si="6"/>
        <v>0.1</v>
      </c>
      <c r="G19">
        <f>IF(E19="µg/l",0.001,IF(E19="ug/l",0.001,IF(E19="mg/l",1,IF(E19="ng/l",0.000001,""))))</f>
        <v>1</v>
      </c>
      <c r="H19" s="248">
        <f t="shared" si="17"/>
        <v>3.3</v>
      </c>
      <c r="I19" s="248">
        <f t="shared" ref="I19:AQ19" si="55">IFERROR(SUBSTITUTE(SUBSTITUTE($E$1="Alcontrol",I122,IF($E$1="DETS",I227,I345)),"-","")*$G19,IF($E$1="Alcontrol",I122,IF($E$1="DETS",I227,I345)))</f>
        <v>3.2</v>
      </c>
      <c r="J19" s="248">
        <f t="shared" si="55"/>
        <v>1.1000000000000001</v>
      </c>
      <c r="K19" s="248">
        <f t="shared" si="55"/>
        <v>0</v>
      </c>
      <c r="L19" s="248">
        <f t="shared" si="55"/>
        <v>0</v>
      </c>
      <c r="M19" s="248">
        <f t="shared" si="55"/>
        <v>0</v>
      </c>
      <c r="N19" s="248">
        <f t="shared" si="55"/>
        <v>0</v>
      </c>
      <c r="O19" s="248">
        <f t="shared" si="55"/>
        <v>0</v>
      </c>
      <c r="P19" s="248">
        <f t="shared" si="55"/>
        <v>0</v>
      </c>
      <c r="Q19" s="248">
        <f t="shared" si="55"/>
        <v>0</v>
      </c>
      <c r="R19" s="248">
        <f t="shared" si="55"/>
        <v>0</v>
      </c>
      <c r="S19" s="248">
        <f t="shared" si="55"/>
        <v>0</v>
      </c>
      <c r="T19" s="248">
        <f t="shared" si="55"/>
        <v>0</v>
      </c>
      <c r="U19" s="248">
        <f t="shared" si="55"/>
        <v>0</v>
      </c>
      <c r="V19" s="248">
        <f t="shared" si="55"/>
        <v>0</v>
      </c>
      <c r="W19" s="248">
        <f t="shared" si="55"/>
        <v>0</v>
      </c>
      <c r="X19" s="248">
        <f t="shared" si="55"/>
        <v>0</v>
      </c>
      <c r="Y19" s="248">
        <f t="shared" si="55"/>
        <v>0</v>
      </c>
      <c r="Z19" s="248">
        <f t="shared" si="55"/>
        <v>0</v>
      </c>
      <c r="AA19" s="248">
        <f t="shared" si="55"/>
        <v>0</v>
      </c>
      <c r="AB19" s="248">
        <f t="shared" si="55"/>
        <v>0</v>
      </c>
      <c r="AC19" s="248">
        <f t="shared" si="55"/>
        <v>0</v>
      </c>
      <c r="AD19" s="248">
        <f t="shared" si="55"/>
        <v>0</v>
      </c>
      <c r="AE19" s="248">
        <f t="shared" si="55"/>
        <v>0</v>
      </c>
      <c r="AF19" s="248">
        <f t="shared" si="55"/>
        <v>0</v>
      </c>
      <c r="AG19" s="248">
        <f t="shared" si="55"/>
        <v>0</v>
      </c>
      <c r="AH19" s="248">
        <f t="shared" si="55"/>
        <v>0</v>
      </c>
      <c r="AI19" s="248">
        <f t="shared" si="55"/>
        <v>0</v>
      </c>
      <c r="AJ19" s="248">
        <f t="shared" si="55"/>
        <v>0</v>
      </c>
      <c r="AK19" s="248">
        <f t="shared" si="55"/>
        <v>0</v>
      </c>
      <c r="AL19" s="248">
        <f t="shared" si="55"/>
        <v>0</v>
      </c>
      <c r="AM19" s="248">
        <f t="shared" si="55"/>
        <v>0</v>
      </c>
      <c r="AN19" s="248">
        <f t="shared" si="55"/>
        <v>0</v>
      </c>
      <c r="AO19" s="248">
        <f t="shared" si="55"/>
        <v>0</v>
      </c>
      <c r="AP19" s="248">
        <f t="shared" si="55"/>
        <v>0</v>
      </c>
      <c r="AQ19" s="248">
        <f t="shared" si="55"/>
        <v>0</v>
      </c>
      <c r="AR19" s="248" t="str">
        <f t="shared" ref="AR19:BS19" si="56">IFERROR(SUBSTITUTE(SUBSTITUTE(IF($E$1="Alcontrol",AR122,IF($E$1="DETS",AR227,AR345)),"&lt;",""),"-","")*$G19,"")</f>
        <v/>
      </c>
      <c r="AS19" s="248" t="str">
        <f t="shared" si="56"/>
        <v/>
      </c>
      <c r="AT19" s="248" t="str">
        <f t="shared" si="56"/>
        <v/>
      </c>
      <c r="AU19" s="248" t="str">
        <f t="shared" si="56"/>
        <v/>
      </c>
      <c r="AV19" s="248" t="str">
        <f t="shared" si="56"/>
        <v/>
      </c>
      <c r="AW19" s="248" t="str">
        <f t="shared" si="56"/>
        <v/>
      </c>
      <c r="AX19" s="248" t="str">
        <f t="shared" si="56"/>
        <v/>
      </c>
      <c r="AY19" s="248" t="str">
        <f t="shared" si="56"/>
        <v/>
      </c>
      <c r="AZ19" s="248" t="str">
        <f t="shared" si="56"/>
        <v/>
      </c>
      <c r="BA19" s="248" t="str">
        <f t="shared" si="56"/>
        <v/>
      </c>
      <c r="BB19" s="248" t="str">
        <f t="shared" si="56"/>
        <v/>
      </c>
      <c r="BC19" s="248" t="str">
        <f t="shared" si="56"/>
        <v/>
      </c>
      <c r="BD19" s="248" t="str">
        <f t="shared" si="56"/>
        <v/>
      </c>
      <c r="BE19" s="248" t="str">
        <f t="shared" si="56"/>
        <v/>
      </c>
      <c r="BF19" s="248" t="str">
        <f t="shared" si="56"/>
        <v/>
      </c>
      <c r="BG19" s="248" t="str">
        <f t="shared" si="56"/>
        <v/>
      </c>
      <c r="BH19" s="248" t="str">
        <f t="shared" si="56"/>
        <v/>
      </c>
      <c r="BI19" s="248" t="str">
        <f t="shared" si="56"/>
        <v/>
      </c>
      <c r="BJ19" s="248" t="str">
        <f t="shared" si="56"/>
        <v/>
      </c>
      <c r="BK19" s="248" t="str">
        <f t="shared" si="56"/>
        <v/>
      </c>
      <c r="BL19" s="248" t="str">
        <f t="shared" si="56"/>
        <v/>
      </c>
      <c r="BM19" s="248" t="str">
        <f t="shared" si="56"/>
        <v/>
      </c>
      <c r="BN19" s="248" t="str">
        <f t="shared" si="56"/>
        <v/>
      </c>
      <c r="BO19" s="248" t="str">
        <f t="shared" si="56"/>
        <v/>
      </c>
      <c r="BP19" s="248" t="str">
        <f t="shared" si="56"/>
        <v/>
      </c>
      <c r="BQ19" s="248" t="str">
        <f t="shared" si="56"/>
        <v/>
      </c>
      <c r="BR19" s="248" t="str">
        <f t="shared" si="56"/>
        <v/>
      </c>
      <c r="BS19" s="248" t="str">
        <f t="shared" si="56"/>
        <v/>
      </c>
      <c r="BT19" s="248" t="str">
        <f t="shared" ref="BT19:CY19" si="57">IFERROR(SUBSTITUTE(SUBSTITUTE(IF($E$1="Alcontrol",BT122,IF($E$1="DETS",BT227,BT345)),"&lt;",""),"-","")*$G19,"")</f>
        <v/>
      </c>
      <c r="BU19" s="248" t="str">
        <f t="shared" si="57"/>
        <v/>
      </c>
      <c r="BV19" s="248" t="str">
        <f t="shared" si="57"/>
        <v/>
      </c>
      <c r="BW19" s="248" t="str">
        <f t="shared" si="57"/>
        <v/>
      </c>
      <c r="BX19" s="248" t="str">
        <f t="shared" si="57"/>
        <v/>
      </c>
      <c r="BY19" s="248" t="str">
        <f t="shared" si="57"/>
        <v/>
      </c>
      <c r="BZ19" s="248" t="str">
        <f t="shared" si="57"/>
        <v/>
      </c>
      <c r="CA19" s="248" t="str">
        <f t="shared" si="57"/>
        <v/>
      </c>
      <c r="CB19" s="248" t="str">
        <f t="shared" si="57"/>
        <v/>
      </c>
      <c r="CC19" s="248" t="str">
        <f t="shared" si="57"/>
        <v/>
      </c>
      <c r="CD19" s="248" t="str">
        <f t="shared" si="57"/>
        <v/>
      </c>
      <c r="CE19" s="248" t="str">
        <f t="shared" si="57"/>
        <v/>
      </c>
      <c r="CF19" s="248" t="str">
        <f t="shared" si="57"/>
        <v/>
      </c>
      <c r="CG19" s="248" t="str">
        <f t="shared" si="57"/>
        <v/>
      </c>
      <c r="CH19" s="248" t="str">
        <f t="shared" si="57"/>
        <v/>
      </c>
      <c r="CI19" s="248" t="str">
        <f t="shared" si="57"/>
        <v/>
      </c>
      <c r="CJ19" s="248" t="str">
        <f t="shared" si="57"/>
        <v/>
      </c>
      <c r="CK19" s="248" t="str">
        <f t="shared" si="57"/>
        <v/>
      </c>
      <c r="CL19" s="248" t="str">
        <f t="shared" si="57"/>
        <v/>
      </c>
      <c r="CM19" s="248" t="str">
        <f t="shared" si="57"/>
        <v/>
      </c>
      <c r="CN19" s="248" t="str">
        <f t="shared" si="57"/>
        <v/>
      </c>
      <c r="CO19" s="248" t="str">
        <f t="shared" si="57"/>
        <v/>
      </c>
      <c r="CP19" s="248" t="str">
        <f t="shared" si="57"/>
        <v/>
      </c>
      <c r="CQ19" s="248" t="str">
        <f t="shared" si="57"/>
        <v/>
      </c>
      <c r="CR19" s="248" t="str">
        <f t="shared" si="57"/>
        <v/>
      </c>
      <c r="CS19" s="248" t="str">
        <f t="shared" si="57"/>
        <v/>
      </c>
      <c r="CT19" s="248" t="str">
        <f t="shared" si="57"/>
        <v/>
      </c>
      <c r="CU19" s="248" t="str">
        <f t="shared" si="57"/>
        <v/>
      </c>
      <c r="CV19" s="248" t="str">
        <f t="shared" si="57"/>
        <v/>
      </c>
      <c r="CW19" s="248" t="str">
        <f t="shared" si="57"/>
        <v/>
      </c>
      <c r="CX19" s="248" t="str">
        <f t="shared" si="57"/>
        <v/>
      </c>
      <c r="CY19" s="248" t="str">
        <f t="shared" si="57"/>
        <v/>
      </c>
      <c r="CZ19" s="248" t="str">
        <f t="shared" ref="CZ19:DW19" si="58">IFERROR(SUBSTITUTE(SUBSTITUTE(IF($E$1="Alcontrol",CZ122,IF($E$1="DETS",CZ227,CZ345)),"&lt;",""),"-","")*$G19,"")</f>
        <v/>
      </c>
      <c r="DA19" s="248" t="str">
        <f t="shared" si="58"/>
        <v/>
      </c>
      <c r="DB19" s="248" t="str">
        <f t="shared" si="58"/>
        <v/>
      </c>
      <c r="DC19" s="248" t="str">
        <f t="shared" si="58"/>
        <v/>
      </c>
      <c r="DD19" s="248" t="str">
        <f t="shared" si="58"/>
        <v/>
      </c>
      <c r="DE19" s="248" t="str">
        <f t="shared" si="58"/>
        <v/>
      </c>
      <c r="DF19" s="248" t="str">
        <f t="shared" si="58"/>
        <v/>
      </c>
      <c r="DG19" s="248" t="str">
        <f t="shared" si="58"/>
        <v/>
      </c>
      <c r="DH19" s="248" t="str">
        <f t="shared" si="58"/>
        <v/>
      </c>
      <c r="DI19" s="248" t="str">
        <f t="shared" si="58"/>
        <v/>
      </c>
      <c r="DJ19" s="248" t="str">
        <f t="shared" si="58"/>
        <v/>
      </c>
      <c r="DK19" s="248" t="str">
        <f t="shared" si="58"/>
        <v/>
      </c>
      <c r="DL19" s="248" t="str">
        <f t="shared" si="58"/>
        <v/>
      </c>
      <c r="DM19" s="248" t="str">
        <f t="shared" si="58"/>
        <v/>
      </c>
      <c r="DN19" s="248" t="str">
        <f t="shared" si="58"/>
        <v/>
      </c>
      <c r="DO19" s="248" t="str">
        <f t="shared" si="58"/>
        <v/>
      </c>
      <c r="DP19" s="248" t="str">
        <f t="shared" si="58"/>
        <v/>
      </c>
      <c r="DQ19" s="248" t="str">
        <f t="shared" si="58"/>
        <v/>
      </c>
      <c r="DR19" s="248" t="str">
        <f t="shared" si="58"/>
        <v/>
      </c>
      <c r="DS19" s="248" t="str">
        <f t="shared" si="58"/>
        <v/>
      </c>
      <c r="DT19" s="248" t="str">
        <f t="shared" si="58"/>
        <v/>
      </c>
      <c r="DU19" s="248" t="str">
        <f t="shared" si="58"/>
        <v/>
      </c>
      <c r="DV19" s="248" t="str">
        <f t="shared" si="58"/>
        <v/>
      </c>
      <c r="DW19" s="248" t="str">
        <f t="shared" si="58"/>
        <v/>
      </c>
    </row>
    <row r="20" spans="1:127" x14ac:dyDescent="0.2">
      <c r="A20" s="273" t="s">
        <v>6</v>
      </c>
      <c r="B20" s="273" t="s">
        <v>386</v>
      </c>
      <c r="C20" s="273" t="s">
        <v>259</v>
      </c>
      <c r="D20" s="268" t="s">
        <v>748</v>
      </c>
      <c r="E20" t="str">
        <f t="shared" si="6"/>
        <v>µg/l</v>
      </c>
      <c r="F20" t="str">
        <f t="shared" ref="F20:F42" si="59">IFERROR(SUBSTITUTE(SUBSTITUTE(IF($E$1="Alcontrol",F123,IF($E$1="DETS",F228,F346)),"&lt; ",""),"-",""),"")</f>
        <v>10</v>
      </c>
      <c r="G20">
        <f>IF(E20="µg/l",0.001,IF(E20="ug/l",0.001,IF(E20="mg/l",1,IF(E20="ng/l",0.000001,""))))</f>
        <v>1E-3</v>
      </c>
      <c r="H20" s="248">
        <f t="shared" si="17"/>
        <v>14</v>
      </c>
      <c r="I20" s="248">
        <f t="shared" si="36"/>
        <v>27</v>
      </c>
      <c r="J20" s="248">
        <f t="shared" si="36"/>
        <v>20</v>
      </c>
      <c r="K20" s="248">
        <f t="shared" si="36"/>
        <v>0</v>
      </c>
      <c r="L20" s="248">
        <f t="shared" si="36"/>
        <v>0</v>
      </c>
      <c r="M20" s="248">
        <f t="shared" si="36"/>
        <v>0</v>
      </c>
      <c r="N20" s="248">
        <f t="shared" si="36"/>
        <v>0</v>
      </c>
      <c r="O20" s="248">
        <f t="shared" si="36"/>
        <v>0</v>
      </c>
      <c r="P20" s="248">
        <f t="shared" si="36"/>
        <v>0</v>
      </c>
      <c r="Q20" s="248">
        <f t="shared" si="36"/>
        <v>0</v>
      </c>
      <c r="R20" s="248">
        <f t="shared" si="36"/>
        <v>0</v>
      </c>
      <c r="S20" s="248">
        <f t="shared" si="36"/>
        <v>0</v>
      </c>
      <c r="T20" s="248">
        <f t="shared" si="36"/>
        <v>0</v>
      </c>
      <c r="U20" s="248">
        <f t="shared" si="36"/>
        <v>0</v>
      </c>
      <c r="V20" s="248">
        <f t="shared" si="36"/>
        <v>0</v>
      </c>
      <c r="W20" s="248">
        <f t="shared" si="36"/>
        <v>0</v>
      </c>
      <c r="X20" s="248">
        <f t="shared" si="36"/>
        <v>0</v>
      </c>
      <c r="Y20" s="248">
        <f t="shared" si="36"/>
        <v>0</v>
      </c>
      <c r="Z20" s="248">
        <f t="shared" si="36"/>
        <v>0</v>
      </c>
      <c r="AA20" s="248">
        <f t="shared" si="36"/>
        <v>0</v>
      </c>
      <c r="AB20" s="248">
        <f t="shared" si="36"/>
        <v>0</v>
      </c>
      <c r="AC20" s="248">
        <f t="shared" si="36"/>
        <v>0</v>
      </c>
      <c r="AD20" s="248">
        <f t="shared" si="36"/>
        <v>0</v>
      </c>
      <c r="AE20" s="248">
        <f t="shared" si="36"/>
        <v>0</v>
      </c>
      <c r="AF20" s="248">
        <f t="shared" si="36"/>
        <v>0</v>
      </c>
      <c r="AG20" s="248">
        <f t="shared" si="36"/>
        <v>0</v>
      </c>
      <c r="AH20" s="248">
        <f t="shared" si="36"/>
        <v>0</v>
      </c>
      <c r="AI20" s="248">
        <f t="shared" si="36"/>
        <v>0</v>
      </c>
      <c r="AJ20" s="248">
        <f t="shared" si="36"/>
        <v>0</v>
      </c>
      <c r="AK20" s="248">
        <f t="shared" si="36"/>
        <v>0</v>
      </c>
      <c r="AL20" s="248">
        <f t="shared" si="36"/>
        <v>0</v>
      </c>
      <c r="AM20" s="248">
        <f t="shared" si="36"/>
        <v>0</v>
      </c>
      <c r="AN20" s="248">
        <f t="shared" si="36"/>
        <v>0</v>
      </c>
      <c r="AO20" s="248">
        <f t="shared" si="36"/>
        <v>0</v>
      </c>
      <c r="AP20" s="248">
        <f t="shared" si="36"/>
        <v>0</v>
      </c>
      <c r="AQ20" s="248">
        <f t="shared" si="36"/>
        <v>0</v>
      </c>
      <c r="AR20" s="248" t="str">
        <f t="shared" ref="AR20:BS20" si="60">IFERROR(SUBSTITUTE(SUBSTITUTE(IF($E$1="Alcontrol",AR123,IF($E$1="DETS",AR228,AR346)),"&lt;",""),"-","")*$G20,"")</f>
        <v/>
      </c>
      <c r="AS20" s="248" t="str">
        <f t="shared" si="60"/>
        <v/>
      </c>
      <c r="AT20" s="248" t="str">
        <f t="shared" si="60"/>
        <v/>
      </c>
      <c r="AU20" s="248" t="str">
        <f t="shared" si="60"/>
        <v/>
      </c>
      <c r="AV20" s="248" t="str">
        <f t="shared" si="60"/>
        <v/>
      </c>
      <c r="AW20" s="248" t="str">
        <f t="shared" si="60"/>
        <v/>
      </c>
      <c r="AX20" s="248" t="str">
        <f t="shared" si="60"/>
        <v/>
      </c>
      <c r="AY20" s="248" t="str">
        <f t="shared" si="60"/>
        <v/>
      </c>
      <c r="AZ20" s="248" t="str">
        <f t="shared" si="60"/>
        <v/>
      </c>
      <c r="BA20" s="248" t="str">
        <f t="shared" si="60"/>
        <v/>
      </c>
      <c r="BB20" s="248" t="str">
        <f t="shared" si="60"/>
        <v/>
      </c>
      <c r="BC20" s="248" t="str">
        <f t="shared" si="60"/>
        <v/>
      </c>
      <c r="BD20" s="248" t="str">
        <f t="shared" si="60"/>
        <v/>
      </c>
      <c r="BE20" s="248" t="str">
        <f t="shared" si="60"/>
        <v/>
      </c>
      <c r="BF20" s="248" t="str">
        <f t="shared" si="60"/>
        <v/>
      </c>
      <c r="BG20" s="248" t="str">
        <f t="shared" si="60"/>
        <v/>
      </c>
      <c r="BH20" s="248" t="str">
        <f t="shared" si="60"/>
        <v/>
      </c>
      <c r="BI20" s="248" t="str">
        <f t="shared" si="60"/>
        <v/>
      </c>
      <c r="BJ20" s="248" t="str">
        <f t="shared" si="60"/>
        <v/>
      </c>
      <c r="BK20" s="248" t="str">
        <f t="shared" si="60"/>
        <v/>
      </c>
      <c r="BL20" s="248" t="str">
        <f t="shared" si="60"/>
        <v/>
      </c>
      <c r="BM20" s="248" t="str">
        <f t="shared" si="60"/>
        <v/>
      </c>
      <c r="BN20" s="248" t="str">
        <f t="shared" si="60"/>
        <v/>
      </c>
      <c r="BO20" s="248" t="str">
        <f t="shared" si="60"/>
        <v/>
      </c>
      <c r="BP20" s="248" t="str">
        <f t="shared" si="60"/>
        <v/>
      </c>
      <c r="BQ20" s="248" t="str">
        <f t="shared" si="60"/>
        <v/>
      </c>
      <c r="BR20" s="248" t="str">
        <f t="shared" si="60"/>
        <v/>
      </c>
      <c r="BS20" s="248" t="str">
        <f t="shared" si="60"/>
        <v/>
      </c>
      <c r="BT20" s="248" t="str">
        <f t="shared" ref="BT20:CY20" si="61">IFERROR(SUBSTITUTE(SUBSTITUTE(IF($E$1="Alcontrol",BT123,IF($E$1="DETS",BT228,BT346)),"&lt;",""),"-","")*$G20,"")</f>
        <v/>
      </c>
      <c r="BU20" s="248" t="str">
        <f t="shared" si="61"/>
        <v/>
      </c>
      <c r="BV20" s="248" t="str">
        <f t="shared" si="61"/>
        <v/>
      </c>
      <c r="BW20" s="248" t="str">
        <f t="shared" si="61"/>
        <v/>
      </c>
      <c r="BX20" s="248" t="str">
        <f t="shared" si="61"/>
        <v/>
      </c>
      <c r="BY20" s="248" t="str">
        <f t="shared" si="61"/>
        <v/>
      </c>
      <c r="BZ20" s="248" t="str">
        <f t="shared" si="61"/>
        <v/>
      </c>
      <c r="CA20" s="248" t="str">
        <f t="shared" si="61"/>
        <v/>
      </c>
      <c r="CB20" s="248" t="str">
        <f t="shared" si="61"/>
        <v/>
      </c>
      <c r="CC20" s="248" t="str">
        <f t="shared" si="61"/>
        <v/>
      </c>
      <c r="CD20" s="248" t="str">
        <f t="shared" si="61"/>
        <v/>
      </c>
      <c r="CE20" s="248" t="str">
        <f t="shared" si="61"/>
        <v/>
      </c>
      <c r="CF20" s="248" t="str">
        <f t="shared" si="61"/>
        <v/>
      </c>
      <c r="CG20" s="248" t="str">
        <f t="shared" si="61"/>
        <v/>
      </c>
      <c r="CH20" s="248" t="str">
        <f t="shared" si="61"/>
        <v/>
      </c>
      <c r="CI20" s="248" t="str">
        <f t="shared" si="61"/>
        <v/>
      </c>
      <c r="CJ20" s="248" t="str">
        <f t="shared" si="61"/>
        <v/>
      </c>
      <c r="CK20" s="248" t="str">
        <f t="shared" si="61"/>
        <v/>
      </c>
      <c r="CL20" s="248" t="str">
        <f t="shared" si="61"/>
        <v/>
      </c>
      <c r="CM20" s="248" t="str">
        <f t="shared" si="61"/>
        <v/>
      </c>
      <c r="CN20" s="248" t="str">
        <f t="shared" si="61"/>
        <v/>
      </c>
      <c r="CO20" s="248" t="str">
        <f t="shared" si="61"/>
        <v/>
      </c>
      <c r="CP20" s="248" t="str">
        <f t="shared" si="61"/>
        <v/>
      </c>
      <c r="CQ20" s="248" t="str">
        <f t="shared" si="61"/>
        <v/>
      </c>
      <c r="CR20" s="248" t="str">
        <f t="shared" si="61"/>
        <v/>
      </c>
      <c r="CS20" s="248" t="str">
        <f t="shared" si="61"/>
        <v/>
      </c>
      <c r="CT20" s="248" t="str">
        <f t="shared" si="61"/>
        <v/>
      </c>
      <c r="CU20" s="248" t="str">
        <f t="shared" si="61"/>
        <v/>
      </c>
      <c r="CV20" s="248" t="str">
        <f t="shared" si="61"/>
        <v/>
      </c>
      <c r="CW20" s="248" t="str">
        <f t="shared" si="61"/>
        <v/>
      </c>
      <c r="CX20" s="248" t="str">
        <f t="shared" si="61"/>
        <v/>
      </c>
      <c r="CY20" s="248" t="str">
        <f t="shared" si="61"/>
        <v/>
      </c>
      <c r="CZ20" s="248" t="str">
        <f t="shared" ref="CZ20:DW20" si="62">IFERROR(SUBSTITUTE(SUBSTITUTE(IF($E$1="Alcontrol",CZ123,IF($E$1="DETS",CZ228,CZ346)),"&lt;",""),"-","")*$G20,"")</f>
        <v/>
      </c>
      <c r="DA20" s="248" t="str">
        <f t="shared" si="62"/>
        <v/>
      </c>
      <c r="DB20" s="248" t="str">
        <f t="shared" si="62"/>
        <v/>
      </c>
      <c r="DC20" s="248" t="str">
        <f t="shared" si="62"/>
        <v/>
      </c>
      <c r="DD20" s="248" t="str">
        <f t="shared" si="62"/>
        <v/>
      </c>
      <c r="DE20" s="248" t="str">
        <f t="shared" si="62"/>
        <v/>
      </c>
      <c r="DF20" s="248" t="str">
        <f t="shared" si="62"/>
        <v/>
      </c>
      <c r="DG20" s="248" t="str">
        <f t="shared" si="62"/>
        <v/>
      </c>
      <c r="DH20" s="248" t="str">
        <f t="shared" si="62"/>
        <v/>
      </c>
      <c r="DI20" s="248" t="str">
        <f t="shared" si="62"/>
        <v/>
      </c>
      <c r="DJ20" s="248" t="str">
        <f t="shared" si="62"/>
        <v/>
      </c>
      <c r="DK20" s="248" t="str">
        <f t="shared" si="62"/>
        <v/>
      </c>
      <c r="DL20" s="248" t="str">
        <f t="shared" si="62"/>
        <v/>
      </c>
      <c r="DM20" s="248" t="str">
        <f t="shared" si="62"/>
        <v/>
      </c>
      <c r="DN20" s="248" t="str">
        <f t="shared" si="62"/>
        <v/>
      </c>
      <c r="DO20" s="248" t="str">
        <f t="shared" si="62"/>
        <v/>
      </c>
      <c r="DP20" s="248" t="str">
        <f t="shared" si="62"/>
        <v/>
      </c>
      <c r="DQ20" s="248" t="str">
        <f t="shared" si="62"/>
        <v/>
      </c>
      <c r="DR20" s="248" t="str">
        <f t="shared" si="62"/>
        <v/>
      </c>
      <c r="DS20" s="248" t="str">
        <f t="shared" si="62"/>
        <v/>
      </c>
      <c r="DT20" s="248" t="str">
        <f t="shared" si="62"/>
        <v/>
      </c>
      <c r="DU20" s="248" t="str">
        <f t="shared" si="62"/>
        <v/>
      </c>
      <c r="DV20" s="248" t="str">
        <f t="shared" si="62"/>
        <v/>
      </c>
      <c r="DW20" s="248" t="str">
        <f t="shared" si="62"/>
        <v/>
      </c>
    </row>
    <row r="21" spans="1:127" x14ac:dyDescent="0.2">
      <c r="A21" s="273" t="s">
        <v>261</v>
      </c>
      <c r="B21" s="274" t="s">
        <v>261</v>
      </c>
      <c r="C21" s="273" t="s">
        <v>261</v>
      </c>
      <c r="D21" s="274" t="s">
        <v>261</v>
      </c>
      <c r="F21" t="str">
        <f t="shared" si="59"/>
        <v>N/A</v>
      </c>
      <c r="G21">
        <v>1</v>
      </c>
      <c r="H21" s="248">
        <f t="shared" si="17"/>
        <v>8.1</v>
      </c>
      <c r="I21" s="248">
        <f t="shared" si="36"/>
        <v>8</v>
      </c>
      <c r="J21" s="248">
        <f t="shared" si="36"/>
        <v>7.9</v>
      </c>
      <c r="K21" s="248">
        <f t="shared" si="36"/>
        <v>0</v>
      </c>
      <c r="L21" s="248">
        <f t="shared" si="36"/>
        <v>0</v>
      </c>
      <c r="M21" s="248">
        <f t="shared" si="36"/>
        <v>0</v>
      </c>
      <c r="N21" s="248">
        <f t="shared" si="36"/>
        <v>0</v>
      </c>
      <c r="O21" s="248">
        <f t="shared" si="36"/>
        <v>0</v>
      </c>
      <c r="P21" s="248">
        <f t="shared" si="36"/>
        <v>0</v>
      </c>
      <c r="Q21" s="248">
        <f t="shared" si="36"/>
        <v>0</v>
      </c>
      <c r="R21" s="248">
        <f t="shared" si="36"/>
        <v>0</v>
      </c>
      <c r="S21" s="248">
        <f t="shared" si="36"/>
        <v>0</v>
      </c>
      <c r="T21" s="248">
        <f t="shared" si="36"/>
        <v>0</v>
      </c>
      <c r="U21" s="248">
        <f t="shared" si="36"/>
        <v>0</v>
      </c>
      <c r="V21" s="248">
        <f t="shared" si="36"/>
        <v>0</v>
      </c>
      <c r="W21" s="248">
        <f t="shared" si="36"/>
        <v>0</v>
      </c>
      <c r="X21" s="248">
        <f t="shared" si="36"/>
        <v>0</v>
      </c>
      <c r="Y21" s="248">
        <f t="shared" si="36"/>
        <v>0</v>
      </c>
      <c r="Z21" s="248">
        <f t="shared" si="36"/>
        <v>0</v>
      </c>
      <c r="AA21" s="248">
        <f t="shared" si="36"/>
        <v>0</v>
      </c>
      <c r="AB21" s="248">
        <f t="shared" si="36"/>
        <v>0</v>
      </c>
      <c r="AC21" s="248">
        <f t="shared" si="36"/>
        <v>0</v>
      </c>
      <c r="AD21" s="248">
        <f t="shared" si="36"/>
        <v>0</v>
      </c>
      <c r="AE21" s="248">
        <f t="shared" si="36"/>
        <v>0</v>
      </c>
      <c r="AF21" s="248">
        <f t="shared" si="36"/>
        <v>0</v>
      </c>
      <c r="AG21" s="248">
        <f t="shared" si="36"/>
        <v>0</v>
      </c>
      <c r="AH21" s="248">
        <f t="shared" si="36"/>
        <v>0</v>
      </c>
      <c r="AI21" s="248">
        <f t="shared" si="36"/>
        <v>0</v>
      </c>
      <c r="AJ21" s="248">
        <f t="shared" si="36"/>
        <v>0</v>
      </c>
      <c r="AK21" s="248">
        <f t="shared" si="36"/>
        <v>0</v>
      </c>
      <c r="AL21" s="248">
        <f t="shared" si="36"/>
        <v>0</v>
      </c>
      <c r="AM21" s="248">
        <f t="shared" si="36"/>
        <v>0</v>
      </c>
      <c r="AN21" s="248">
        <f t="shared" si="36"/>
        <v>0</v>
      </c>
      <c r="AO21" s="248">
        <f t="shared" si="36"/>
        <v>0</v>
      </c>
      <c r="AP21" s="248">
        <f t="shared" si="36"/>
        <v>0</v>
      </c>
      <c r="AQ21" s="248">
        <f t="shared" si="36"/>
        <v>0</v>
      </c>
      <c r="AR21" s="248" t="str">
        <f>IFERROR(SUBSTITUTE(SUBSTITUTE(IF($E$1="Alcontrol",AR124,IF($E$1="DETS",AR229,AR347)),"&lt;",""),"-",""),"")</f>
        <v/>
      </c>
      <c r="AS21" s="248" t="str">
        <f>IFERROR(SUBSTITUTE(SUBSTITUTE(IF($E$1="Alcontrol",AS124,IF($E$1="DETS",AS229,AS347)),"&lt;",""),"-",""),"")</f>
        <v/>
      </c>
      <c r="AT21" s="248" t="str">
        <f>IFERROR(SUBSTITUTE(SUBSTITUTE(IF($E$1="Alcontrol",AT124,IF($E$1="DETS",AT229,AT347)),"&lt;",""),"-",""),"")</f>
        <v/>
      </c>
      <c r="AU21" s="248" t="str">
        <f>IFERROR(SUBSTITUTE(SUBSTITUTE(IF($E$1="Alcontrol",AU124,IF($E$1="DETS",AU229,AU347)),"&lt;",""),"-",""),"")</f>
        <v/>
      </c>
      <c r="AV21" s="248" t="str">
        <f t="shared" ref="AV21:CA21" si="63">IFERROR(SUBSTITUTE(SUBSTITUTE(IF($E$1="Alcontrol",AV124,IF($E$1="DETS",AV229,AV347)),"&lt;",""),"-","")*$G21,"")</f>
        <v/>
      </c>
      <c r="AW21" s="248" t="str">
        <f t="shared" si="63"/>
        <v/>
      </c>
      <c r="AX21" s="248" t="str">
        <f t="shared" si="63"/>
        <v/>
      </c>
      <c r="AY21" s="248" t="str">
        <f t="shared" si="63"/>
        <v/>
      </c>
      <c r="AZ21" s="248" t="str">
        <f t="shared" si="63"/>
        <v/>
      </c>
      <c r="BA21" s="248" t="str">
        <f t="shared" si="63"/>
        <v/>
      </c>
      <c r="BB21" s="248" t="str">
        <f t="shared" si="63"/>
        <v/>
      </c>
      <c r="BC21" s="248" t="str">
        <f t="shared" si="63"/>
        <v/>
      </c>
      <c r="BD21" s="248" t="str">
        <f t="shared" si="63"/>
        <v/>
      </c>
      <c r="BE21" s="248" t="str">
        <f t="shared" si="63"/>
        <v/>
      </c>
      <c r="BF21" s="248" t="str">
        <f t="shared" si="63"/>
        <v/>
      </c>
      <c r="BG21" s="248" t="str">
        <f t="shared" si="63"/>
        <v/>
      </c>
      <c r="BH21" s="248" t="str">
        <f t="shared" si="63"/>
        <v/>
      </c>
      <c r="BI21" s="248" t="str">
        <f t="shared" si="63"/>
        <v/>
      </c>
      <c r="BJ21" s="248" t="str">
        <f t="shared" si="63"/>
        <v/>
      </c>
      <c r="BK21" s="248" t="str">
        <f t="shared" si="63"/>
        <v/>
      </c>
      <c r="BL21" s="248" t="str">
        <f t="shared" si="63"/>
        <v/>
      </c>
      <c r="BM21" s="248" t="str">
        <f t="shared" si="63"/>
        <v/>
      </c>
      <c r="BN21" s="248" t="str">
        <f t="shared" si="63"/>
        <v/>
      </c>
      <c r="BO21" s="248" t="str">
        <f t="shared" si="63"/>
        <v/>
      </c>
      <c r="BP21" s="248" t="str">
        <f t="shared" si="63"/>
        <v/>
      </c>
      <c r="BQ21" s="248" t="str">
        <f t="shared" si="63"/>
        <v/>
      </c>
      <c r="BR21" s="248" t="str">
        <f t="shared" si="63"/>
        <v/>
      </c>
      <c r="BS21" s="248" t="str">
        <f t="shared" si="63"/>
        <v/>
      </c>
      <c r="BT21" s="248" t="str">
        <f t="shared" si="63"/>
        <v/>
      </c>
      <c r="BU21" s="248" t="str">
        <f t="shared" si="63"/>
        <v/>
      </c>
      <c r="BV21" s="248" t="str">
        <f t="shared" si="63"/>
        <v/>
      </c>
      <c r="BW21" s="248" t="str">
        <f t="shared" si="63"/>
        <v/>
      </c>
      <c r="BX21" s="248" t="str">
        <f t="shared" si="63"/>
        <v/>
      </c>
      <c r="BY21" s="248" t="str">
        <f t="shared" si="63"/>
        <v/>
      </c>
      <c r="BZ21" s="248" t="str">
        <f t="shared" si="63"/>
        <v/>
      </c>
      <c r="CA21" s="248" t="str">
        <f t="shared" si="63"/>
        <v/>
      </c>
      <c r="CB21" s="248" t="str">
        <f t="shared" ref="CB21:DG21" si="64">IFERROR(SUBSTITUTE(SUBSTITUTE(IF($E$1="Alcontrol",CB124,IF($E$1="DETS",CB229,CB347)),"&lt;",""),"-","")*$G21,"")</f>
        <v/>
      </c>
      <c r="CC21" s="248" t="str">
        <f t="shared" si="64"/>
        <v/>
      </c>
      <c r="CD21" s="248" t="str">
        <f t="shared" si="64"/>
        <v/>
      </c>
      <c r="CE21" s="248" t="str">
        <f t="shared" si="64"/>
        <v/>
      </c>
      <c r="CF21" s="248" t="str">
        <f t="shared" si="64"/>
        <v/>
      </c>
      <c r="CG21" s="248" t="str">
        <f t="shared" si="64"/>
        <v/>
      </c>
      <c r="CH21" s="248" t="str">
        <f t="shared" si="64"/>
        <v/>
      </c>
      <c r="CI21" s="248" t="str">
        <f t="shared" si="64"/>
        <v/>
      </c>
      <c r="CJ21" s="248" t="str">
        <f t="shared" si="64"/>
        <v/>
      </c>
      <c r="CK21" s="248" t="str">
        <f t="shared" si="64"/>
        <v/>
      </c>
      <c r="CL21" s="248" t="str">
        <f t="shared" si="64"/>
        <v/>
      </c>
      <c r="CM21" s="248" t="str">
        <f t="shared" si="64"/>
        <v/>
      </c>
      <c r="CN21" s="248" t="str">
        <f t="shared" si="64"/>
        <v/>
      </c>
      <c r="CO21" s="248" t="str">
        <f t="shared" si="64"/>
        <v/>
      </c>
      <c r="CP21" s="248" t="str">
        <f t="shared" si="64"/>
        <v/>
      </c>
      <c r="CQ21" s="248" t="str">
        <f t="shared" si="64"/>
        <v/>
      </c>
      <c r="CR21" s="248" t="str">
        <f t="shared" si="64"/>
        <v/>
      </c>
      <c r="CS21" s="248" t="str">
        <f t="shared" si="64"/>
        <v/>
      </c>
      <c r="CT21" s="248" t="str">
        <f t="shared" si="64"/>
        <v/>
      </c>
      <c r="CU21" s="248" t="str">
        <f t="shared" si="64"/>
        <v/>
      </c>
      <c r="CV21" s="248" t="str">
        <f t="shared" si="64"/>
        <v/>
      </c>
      <c r="CW21" s="248" t="str">
        <f t="shared" si="64"/>
        <v/>
      </c>
      <c r="CX21" s="248" t="str">
        <f t="shared" si="64"/>
        <v/>
      </c>
      <c r="CY21" s="248" t="str">
        <f t="shared" si="64"/>
        <v/>
      </c>
      <c r="CZ21" s="248" t="str">
        <f t="shared" si="64"/>
        <v/>
      </c>
      <c r="DA21" s="248" t="str">
        <f t="shared" si="64"/>
        <v/>
      </c>
      <c r="DB21" s="248" t="str">
        <f t="shared" si="64"/>
        <v/>
      </c>
      <c r="DC21" s="248" t="str">
        <f t="shared" si="64"/>
        <v/>
      </c>
      <c r="DD21" s="248" t="str">
        <f t="shared" si="64"/>
        <v/>
      </c>
      <c r="DE21" s="248" t="str">
        <f t="shared" si="64"/>
        <v/>
      </c>
      <c r="DF21" s="248" t="str">
        <f t="shared" si="64"/>
        <v/>
      </c>
      <c r="DG21" s="248" t="str">
        <f t="shared" si="64"/>
        <v/>
      </c>
      <c r="DH21" s="248" t="str">
        <f t="shared" ref="DH21:DW21" si="65">IFERROR(SUBSTITUTE(SUBSTITUTE(IF($E$1="Alcontrol",DH124,IF($E$1="DETS",DH229,DH347)),"&lt;",""),"-","")*$G21,"")</f>
        <v/>
      </c>
      <c r="DI21" s="248" t="str">
        <f t="shared" si="65"/>
        <v/>
      </c>
      <c r="DJ21" s="248" t="str">
        <f t="shared" si="65"/>
        <v/>
      </c>
      <c r="DK21" s="248" t="str">
        <f t="shared" si="65"/>
        <v/>
      </c>
      <c r="DL21" s="248" t="str">
        <f t="shared" si="65"/>
        <v/>
      </c>
      <c r="DM21" s="248" t="str">
        <f t="shared" si="65"/>
        <v/>
      </c>
      <c r="DN21" s="248" t="str">
        <f t="shared" si="65"/>
        <v/>
      </c>
      <c r="DO21" s="248" t="str">
        <f t="shared" si="65"/>
        <v/>
      </c>
      <c r="DP21" s="248" t="str">
        <f t="shared" si="65"/>
        <v/>
      </c>
      <c r="DQ21" s="248" t="str">
        <f t="shared" si="65"/>
        <v/>
      </c>
      <c r="DR21" s="248" t="str">
        <f t="shared" si="65"/>
        <v/>
      </c>
      <c r="DS21" s="248" t="str">
        <f t="shared" si="65"/>
        <v/>
      </c>
      <c r="DT21" s="248" t="str">
        <f t="shared" si="65"/>
        <v/>
      </c>
      <c r="DU21" s="248" t="str">
        <f t="shared" si="65"/>
        <v/>
      </c>
      <c r="DV21" s="248" t="str">
        <f t="shared" si="65"/>
        <v/>
      </c>
      <c r="DW21" s="248" t="str">
        <f t="shared" si="65"/>
        <v/>
      </c>
    </row>
    <row r="22" spans="1:127" x14ac:dyDescent="0.2">
      <c r="A22" s="268" t="s">
        <v>322</v>
      </c>
      <c r="B22" s="273" t="s">
        <v>381</v>
      </c>
      <c r="C22" s="273" t="s">
        <v>260</v>
      </c>
      <c r="D22" s="268" t="s">
        <v>699</v>
      </c>
      <c r="E22" t="str">
        <f t="shared" si="6"/>
        <v>µg/l</v>
      </c>
      <c r="F22" t="str">
        <f t="shared" si="59"/>
        <v>10</v>
      </c>
      <c r="G22">
        <f t="shared" si="11"/>
        <v>1</v>
      </c>
      <c r="H22" s="248">
        <f t="shared" si="17"/>
        <v>10</v>
      </c>
      <c r="I22" s="248">
        <f t="shared" ref="I22:AQ29" si="66">IFERROR(SUBSTITUTE(SUBSTITUTE($E$1="Alcontrol",I125,IF($E$1="DETS",I230,I348)),"-","")*$G22,IF($E$1="Alcontrol",I125,IF($E$1="DETS",I230,I348)))</f>
        <v>10</v>
      </c>
      <c r="J22" s="248">
        <f t="shared" si="66"/>
        <v>10</v>
      </c>
      <c r="K22" s="248">
        <f t="shared" si="66"/>
        <v>0</v>
      </c>
      <c r="L22" s="248">
        <f t="shared" si="66"/>
        <v>0</v>
      </c>
      <c r="M22" s="248">
        <f t="shared" si="66"/>
        <v>0</v>
      </c>
      <c r="N22" s="248">
        <f t="shared" si="66"/>
        <v>0</v>
      </c>
      <c r="O22" s="248">
        <f t="shared" si="66"/>
        <v>0</v>
      </c>
      <c r="P22" s="248">
        <f t="shared" si="66"/>
        <v>0</v>
      </c>
      <c r="Q22" s="248">
        <f t="shared" si="66"/>
        <v>0</v>
      </c>
      <c r="R22" s="248">
        <f t="shared" si="66"/>
        <v>0</v>
      </c>
      <c r="S22" s="248">
        <f t="shared" si="66"/>
        <v>0</v>
      </c>
      <c r="T22" s="248">
        <f t="shared" si="66"/>
        <v>0</v>
      </c>
      <c r="U22" s="248">
        <f t="shared" si="66"/>
        <v>0</v>
      </c>
      <c r="V22" s="248">
        <f t="shared" si="66"/>
        <v>0</v>
      </c>
      <c r="W22" s="248">
        <f t="shared" si="66"/>
        <v>0</v>
      </c>
      <c r="X22" s="248">
        <f t="shared" si="66"/>
        <v>0</v>
      </c>
      <c r="Y22" s="248">
        <f t="shared" si="66"/>
        <v>0</v>
      </c>
      <c r="Z22" s="248">
        <f t="shared" si="66"/>
        <v>0</v>
      </c>
      <c r="AA22" s="248">
        <f t="shared" si="66"/>
        <v>0</v>
      </c>
      <c r="AB22" s="248">
        <f t="shared" si="66"/>
        <v>0</v>
      </c>
      <c r="AC22" s="248">
        <f t="shared" si="66"/>
        <v>0</v>
      </c>
      <c r="AD22" s="248">
        <f t="shared" si="66"/>
        <v>0</v>
      </c>
      <c r="AE22" s="248">
        <f t="shared" si="66"/>
        <v>0</v>
      </c>
      <c r="AF22" s="248">
        <f t="shared" si="66"/>
        <v>0</v>
      </c>
      <c r="AG22" s="248">
        <f t="shared" si="66"/>
        <v>0</v>
      </c>
      <c r="AH22" s="248">
        <f t="shared" si="66"/>
        <v>0</v>
      </c>
      <c r="AI22" s="248">
        <f t="shared" si="66"/>
        <v>0</v>
      </c>
      <c r="AJ22" s="248">
        <f t="shared" si="66"/>
        <v>0</v>
      </c>
      <c r="AK22" s="248">
        <f t="shared" si="66"/>
        <v>0</v>
      </c>
      <c r="AL22" s="248">
        <f t="shared" si="66"/>
        <v>0</v>
      </c>
      <c r="AM22" s="248">
        <f t="shared" si="66"/>
        <v>0</v>
      </c>
      <c r="AN22" s="248">
        <f t="shared" si="66"/>
        <v>0</v>
      </c>
      <c r="AO22" s="248">
        <f t="shared" si="66"/>
        <v>0</v>
      </c>
      <c r="AP22" s="248">
        <f t="shared" si="66"/>
        <v>0</v>
      </c>
      <c r="AQ22" s="248">
        <f t="shared" si="66"/>
        <v>0</v>
      </c>
      <c r="AR22" s="248" t="str">
        <f>IFERROR(SUBSTITUTE(SUBSTITUTE(IF($E$1="Alcontrol",AR125,IF($E$1="DETS",AR230,AR348)),"&lt;",""),"-","")*$G22,"")</f>
        <v/>
      </c>
      <c r="AS22" s="248" t="str">
        <f>IFERROR(SUBSTITUTE(SUBSTITUTE(IF($E$1="Alcontrol",AS125,IF($E$1="DETS",AS230,AS348)),"&lt;",""),"-","")*$G22,"")</f>
        <v/>
      </c>
      <c r="AT22" s="248" t="str">
        <f>IFERROR(SUBSTITUTE(SUBSTITUTE(IF($E$1="Alcontrol",AT125,IF($E$1="DETS",AT230,AT348)),"&lt;",""),"-","")*$G22,"")</f>
        <v/>
      </c>
      <c r="AU22" s="248" t="str">
        <f>IFERROR(SUBSTITUTE(SUBSTITUTE(IF($E$1="Alcontrol",AU125,IF($E$1="DETS",AU230,AU348)),"&lt;",""),"-","")*$G22,"")</f>
        <v/>
      </c>
      <c r="AV22" s="248" t="str">
        <f t="shared" ref="AV22:CA22" si="67">IFERROR(SUBSTITUTE(SUBSTITUTE(IF($E$1="Alcontrol",AV125,IF($E$1="DETS",AV230,AV348)),"&lt;",""),"-","")*$G22,"")</f>
        <v/>
      </c>
      <c r="AW22" s="248" t="str">
        <f t="shared" si="67"/>
        <v/>
      </c>
      <c r="AX22" s="248" t="str">
        <f t="shared" si="67"/>
        <v/>
      </c>
      <c r="AY22" s="248" t="str">
        <f t="shared" si="67"/>
        <v/>
      </c>
      <c r="AZ22" s="248" t="str">
        <f t="shared" si="67"/>
        <v/>
      </c>
      <c r="BA22" s="248" t="str">
        <f t="shared" si="67"/>
        <v/>
      </c>
      <c r="BB22" s="248" t="str">
        <f t="shared" si="67"/>
        <v/>
      </c>
      <c r="BC22" s="248" t="str">
        <f t="shared" si="67"/>
        <v/>
      </c>
      <c r="BD22" s="248" t="str">
        <f t="shared" si="67"/>
        <v/>
      </c>
      <c r="BE22" s="248" t="str">
        <f t="shared" si="67"/>
        <v/>
      </c>
      <c r="BF22" s="248" t="str">
        <f t="shared" si="67"/>
        <v/>
      </c>
      <c r="BG22" s="248" t="str">
        <f t="shared" si="67"/>
        <v/>
      </c>
      <c r="BH22" s="248" t="str">
        <f t="shared" si="67"/>
        <v/>
      </c>
      <c r="BI22" s="248" t="str">
        <f t="shared" si="67"/>
        <v/>
      </c>
      <c r="BJ22" s="248" t="str">
        <f t="shared" si="67"/>
        <v/>
      </c>
      <c r="BK22" s="248" t="str">
        <f t="shared" si="67"/>
        <v/>
      </c>
      <c r="BL22" s="248" t="str">
        <f t="shared" si="67"/>
        <v/>
      </c>
      <c r="BM22" s="248" t="str">
        <f t="shared" si="67"/>
        <v/>
      </c>
      <c r="BN22" s="248" t="str">
        <f t="shared" si="67"/>
        <v/>
      </c>
      <c r="BO22" s="248" t="str">
        <f t="shared" si="67"/>
        <v/>
      </c>
      <c r="BP22" s="248" t="str">
        <f t="shared" si="67"/>
        <v/>
      </c>
      <c r="BQ22" s="248" t="str">
        <f t="shared" si="67"/>
        <v/>
      </c>
      <c r="BR22" s="248" t="str">
        <f t="shared" si="67"/>
        <v/>
      </c>
      <c r="BS22" s="248" t="str">
        <f t="shared" si="67"/>
        <v/>
      </c>
      <c r="BT22" s="248" t="str">
        <f t="shared" si="67"/>
        <v/>
      </c>
      <c r="BU22" s="248" t="str">
        <f t="shared" si="67"/>
        <v/>
      </c>
      <c r="BV22" s="248" t="str">
        <f t="shared" si="67"/>
        <v/>
      </c>
      <c r="BW22" s="248" t="str">
        <f t="shared" si="67"/>
        <v/>
      </c>
      <c r="BX22" s="248" t="str">
        <f t="shared" si="67"/>
        <v/>
      </c>
      <c r="BY22" s="248" t="str">
        <f t="shared" si="67"/>
        <v/>
      </c>
      <c r="BZ22" s="248" t="str">
        <f t="shared" si="67"/>
        <v/>
      </c>
      <c r="CA22" s="248" t="str">
        <f t="shared" si="67"/>
        <v/>
      </c>
      <c r="CB22" s="248" t="str">
        <f t="shared" ref="CB22:DG22" si="68">IFERROR(SUBSTITUTE(SUBSTITUTE(IF($E$1="Alcontrol",CB125,IF($E$1="DETS",CB230,CB348)),"&lt;",""),"-","")*$G22,"")</f>
        <v/>
      </c>
      <c r="CC22" s="248" t="str">
        <f t="shared" si="68"/>
        <v/>
      </c>
      <c r="CD22" s="248" t="str">
        <f t="shared" si="68"/>
        <v/>
      </c>
      <c r="CE22" s="248" t="str">
        <f t="shared" si="68"/>
        <v/>
      </c>
      <c r="CF22" s="248" t="str">
        <f t="shared" si="68"/>
        <v/>
      </c>
      <c r="CG22" s="248" t="str">
        <f t="shared" si="68"/>
        <v/>
      </c>
      <c r="CH22" s="248" t="str">
        <f t="shared" si="68"/>
        <v/>
      </c>
      <c r="CI22" s="248" t="str">
        <f t="shared" si="68"/>
        <v/>
      </c>
      <c r="CJ22" s="248" t="str">
        <f t="shared" si="68"/>
        <v/>
      </c>
      <c r="CK22" s="248" t="str">
        <f t="shared" si="68"/>
        <v/>
      </c>
      <c r="CL22" s="248" t="str">
        <f t="shared" si="68"/>
        <v/>
      </c>
      <c r="CM22" s="248" t="str">
        <f t="shared" si="68"/>
        <v/>
      </c>
      <c r="CN22" s="248" t="str">
        <f t="shared" si="68"/>
        <v/>
      </c>
      <c r="CO22" s="248" t="str">
        <f t="shared" si="68"/>
        <v/>
      </c>
      <c r="CP22" s="248" t="str">
        <f t="shared" si="68"/>
        <v/>
      </c>
      <c r="CQ22" s="248" t="str">
        <f t="shared" si="68"/>
        <v/>
      </c>
      <c r="CR22" s="248" t="str">
        <f t="shared" si="68"/>
        <v/>
      </c>
      <c r="CS22" s="248" t="str">
        <f t="shared" si="68"/>
        <v/>
      </c>
      <c r="CT22" s="248" t="str">
        <f t="shared" si="68"/>
        <v/>
      </c>
      <c r="CU22" s="248" t="str">
        <f t="shared" si="68"/>
        <v/>
      </c>
      <c r="CV22" s="248" t="str">
        <f t="shared" si="68"/>
        <v/>
      </c>
      <c r="CW22" s="248" t="str">
        <f t="shared" si="68"/>
        <v/>
      </c>
      <c r="CX22" s="248" t="str">
        <f t="shared" si="68"/>
        <v/>
      </c>
      <c r="CY22" s="248" t="str">
        <f t="shared" si="68"/>
        <v/>
      </c>
      <c r="CZ22" s="248" t="str">
        <f t="shared" si="68"/>
        <v/>
      </c>
      <c r="DA22" s="248" t="str">
        <f t="shared" si="68"/>
        <v/>
      </c>
      <c r="DB22" s="248" t="str">
        <f t="shared" si="68"/>
        <v/>
      </c>
      <c r="DC22" s="248" t="str">
        <f t="shared" si="68"/>
        <v/>
      </c>
      <c r="DD22" s="248" t="str">
        <f t="shared" si="68"/>
        <v/>
      </c>
      <c r="DE22" s="248" t="str">
        <f t="shared" si="68"/>
        <v/>
      </c>
      <c r="DF22" s="248" t="str">
        <f t="shared" si="68"/>
        <v/>
      </c>
      <c r="DG22" s="248" t="str">
        <f t="shared" si="68"/>
        <v/>
      </c>
      <c r="DH22" s="248" t="str">
        <f t="shared" ref="DH22:DW22" si="69">IFERROR(SUBSTITUTE(SUBSTITUTE(IF($E$1="Alcontrol",DH125,IF($E$1="DETS",DH230,DH348)),"&lt;",""),"-","")*$G22,"")</f>
        <v/>
      </c>
      <c r="DI22" s="248" t="str">
        <f t="shared" si="69"/>
        <v/>
      </c>
      <c r="DJ22" s="248" t="str">
        <f t="shared" si="69"/>
        <v/>
      </c>
      <c r="DK22" s="248" t="str">
        <f t="shared" si="69"/>
        <v/>
      </c>
      <c r="DL22" s="248" t="str">
        <f t="shared" si="69"/>
        <v/>
      </c>
      <c r="DM22" s="248" t="str">
        <f t="shared" si="69"/>
        <v/>
      </c>
      <c r="DN22" s="248" t="str">
        <f t="shared" si="69"/>
        <v/>
      </c>
      <c r="DO22" s="248" t="str">
        <f t="shared" si="69"/>
        <v/>
      </c>
      <c r="DP22" s="248" t="str">
        <f t="shared" si="69"/>
        <v/>
      </c>
      <c r="DQ22" s="248" t="str">
        <f t="shared" si="69"/>
        <v/>
      </c>
      <c r="DR22" s="248" t="str">
        <f t="shared" si="69"/>
        <v/>
      </c>
      <c r="DS22" s="248" t="str">
        <f t="shared" si="69"/>
        <v/>
      </c>
      <c r="DT22" s="248" t="str">
        <f t="shared" si="69"/>
        <v/>
      </c>
      <c r="DU22" s="248" t="str">
        <f t="shared" si="69"/>
        <v/>
      </c>
      <c r="DV22" s="248" t="str">
        <f t="shared" si="69"/>
        <v/>
      </c>
      <c r="DW22" s="248" t="str">
        <f t="shared" si="69"/>
        <v/>
      </c>
    </row>
    <row r="23" spans="1:127" x14ac:dyDescent="0.2">
      <c r="A23" s="273" t="s">
        <v>399</v>
      </c>
      <c r="B23" s="273" t="s">
        <v>395</v>
      </c>
      <c r="C23" s="273" t="s">
        <v>211</v>
      </c>
      <c r="D23" s="268" t="s">
        <v>734</v>
      </c>
      <c r="E23" t="str">
        <f>IFERROR(SUBSTITUTE(SUBSTITUTE(IF($E$1="Alcontrol",E128,IF($E$1="DETS",E231,E351)),"&lt; ",""),"-",""),"")</f>
        <v/>
      </c>
      <c r="F23" t="str">
        <f t="shared" si="59"/>
        <v/>
      </c>
      <c r="G23" t="str">
        <f t="shared" si="11"/>
        <v/>
      </c>
      <c r="H23" s="248" t="e">
        <f t="shared" si="17"/>
        <v>#N/A</v>
      </c>
      <c r="I23" s="248" t="e">
        <f t="shared" si="66"/>
        <v>#N/A</v>
      </c>
      <c r="J23" s="248" t="e">
        <f t="shared" si="66"/>
        <v>#N/A</v>
      </c>
      <c r="K23" s="248" t="e">
        <f t="shared" si="66"/>
        <v>#N/A</v>
      </c>
      <c r="L23" s="248" t="e">
        <f t="shared" si="66"/>
        <v>#N/A</v>
      </c>
      <c r="M23" s="248" t="e">
        <f t="shared" si="66"/>
        <v>#N/A</v>
      </c>
      <c r="N23" s="248" t="e">
        <f t="shared" si="66"/>
        <v>#N/A</v>
      </c>
      <c r="O23" s="248" t="e">
        <f t="shared" si="66"/>
        <v>#N/A</v>
      </c>
      <c r="P23" s="248" t="e">
        <f t="shared" si="66"/>
        <v>#N/A</v>
      </c>
      <c r="Q23" s="248" t="e">
        <f t="shared" si="66"/>
        <v>#N/A</v>
      </c>
      <c r="R23" s="248" t="e">
        <f t="shared" si="66"/>
        <v>#N/A</v>
      </c>
      <c r="S23" s="248" t="e">
        <f t="shared" si="66"/>
        <v>#N/A</v>
      </c>
      <c r="T23" s="248" t="e">
        <f t="shared" si="66"/>
        <v>#N/A</v>
      </c>
      <c r="U23" s="248" t="e">
        <f t="shared" si="66"/>
        <v>#N/A</v>
      </c>
      <c r="V23" s="248" t="e">
        <f t="shared" si="66"/>
        <v>#N/A</v>
      </c>
      <c r="W23" s="248" t="e">
        <f t="shared" si="66"/>
        <v>#N/A</v>
      </c>
      <c r="X23" s="248" t="e">
        <f t="shared" si="66"/>
        <v>#N/A</v>
      </c>
      <c r="Y23" s="248" t="e">
        <f t="shared" si="66"/>
        <v>#N/A</v>
      </c>
      <c r="Z23" s="248" t="e">
        <f t="shared" si="66"/>
        <v>#N/A</v>
      </c>
      <c r="AA23" s="248" t="e">
        <f t="shared" si="66"/>
        <v>#N/A</v>
      </c>
      <c r="AB23" s="248" t="e">
        <f t="shared" si="66"/>
        <v>#N/A</v>
      </c>
      <c r="AC23" s="248" t="e">
        <f t="shared" si="66"/>
        <v>#N/A</v>
      </c>
      <c r="AD23" s="248" t="e">
        <f t="shared" si="66"/>
        <v>#N/A</v>
      </c>
      <c r="AE23" s="248" t="e">
        <f t="shared" si="66"/>
        <v>#N/A</v>
      </c>
      <c r="AF23" s="248" t="e">
        <f t="shared" si="66"/>
        <v>#N/A</v>
      </c>
      <c r="AG23" s="248" t="e">
        <f t="shared" si="66"/>
        <v>#N/A</v>
      </c>
      <c r="AH23" s="248" t="e">
        <f t="shared" si="66"/>
        <v>#N/A</v>
      </c>
      <c r="AI23" s="248" t="e">
        <f t="shared" si="66"/>
        <v>#N/A</v>
      </c>
      <c r="AJ23" s="248" t="e">
        <f t="shared" si="66"/>
        <v>#N/A</v>
      </c>
      <c r="AK23" s="248" t="e">
        <f t="shared" si="66"/>
        <v>#N/A</v>
      </c>
      <c r="AL23" s="248" t="e">
        <f t="shared" si="66"/>
        <v>#N/A</v>
      </c>
      <c r="AM23" s="248" t="e">
        <f t="shared" si="66"/>
        <v>#N/A</v>
      </c>
      <c r="AN23" s="248" t="e">
        <f t="shared" si="66"/>
        <v>#N/A</v>
      </c>
      <c r="AO23" s="248" t="e">
        <f t="shared" si="66"/>
        <v>#N/A</v>
      </c>
      <c r="AP23" s="248" t="e">
        <f t="shared" si="66"/>
        <v>#N/A</v>
      </c>
      <c r="AQ23" s="248" t="e">
        <f t="shared" si="66"/>
        <v>#N/A</v>
      </c>
      <c r="AR23" s="248" t="str">
        <f t="shared" ref="AR23:BS23" si="70">IFERROR(SUBSTITUTE(SUBSTITUTE(IF($E$1="Alcontrol",AR128,IF($E$1="DETS",AR231,AR351)),"&lt;",""),"-","")*$G23,"")</f>
        <v/>
      </c>
      <c r="AS23" s="248" t="str">
        <f t="shared" si="70"/>
        <v/>
      </c>
      <c r="AT23" s="248" t="str">
        <f t="shared" si="70"/>
        <v/>
      </c>
      <c r="AU23" s="248" t="str">
        <f t="shared" si="70"/>
        <v/>
      </c>
      <c r="AV23" s="248" t="str">
        <f t="shared" si="70"/>
        <v/>
      </c>
      <c r="AW23" s="248" t="str">
        <f t="shared" si="70"/>
        <v/>
      </c>
      <c r="AX23" s="248" t="str">
        <f t="shared" si="70"/>
        <v/>
      </c>
      <c r="AY23" s="248" t="str">
        <f t="shared" si="70"/>
        <v/>
      </c>
      <c r="AZ23" s="248" t="str">
        <f t="shared" si="70"/>
        <v/>
      </c>
      <c r="BA23" s="248" t="str">
        <f t="shared" si="70"/>
        <v/>
      </c>
      <c r="BB23" s="248" t="str">
        <f t="shared" si="70"/>
        <v/>
      </c>
      <c r="BC23" s="248" t="str">
        <f t="shared" si="70"/>
        <v/>
      </c>
      <c r="BD23" s="248" t="str">
        <f t="shared" si="70"/>
        <v/>
      </c>
      <c r="BE23" s="248" t="str">
        <f t="shared" si="70"/>
        <v/>
      </c>
      <c r="BF23" s="248" t="str">
        <f t="shared" si="70"/>
        <v/>
      </c>
      <c r="BG23" s="248" t="str">
        <f t="shared" si="70"/>
        <v/>
      </c>
      <c r="BH23" s="248" t="str">
        <f t="shared" si="70"/>
        <v/>
      </c>
      <c r="BI23" s="248" t="str">
        <f t="shared" si="70"/>
        <v/>
      </c>
      <c r="BJ23" s="248" t="str">
        <f t="shared" si="70"/>
        <v/>
      </c>
      <c r="BK23" s="248" t="str">
        <f t="shared" si="70"/>
        <v/>
      </c>
      <c r="BL23" s="248" t="str">
        <f t="shared" si="70"/>
        <v/>
      </c>
      <c r="BM23" s="248" t="str">
        <f t="shared" si="70"/>
        <v/>
      </c>
      <c r="BN23" s="248" t="str">
        <f t="shared" si="70"/>
        <v/>
      </c>
      <c r="BO23" s="248" t="str">
        <f t="shared" si="70"/>
        <v/>
      </c>
      <c r="BP23" s="248" t="str">
        <f t="shared" si="70"/>
        <v/>
      </c>
      <c r="BQ23" s="248" t="str">
        <f t="shared" si="70"/>
        <v/>
      </c>
      <c r="BR23" s="248" t="str">
        <f t="shared" si="70"/>
        <v/>
      </c>
      <c r="BS23" s="248" t="str">
        <f t="shared" si="70"/>
        <v/>
      </c>
      <c r="BT23" s="248" t="str">
        <f t="shared" ref="BT23:CY23" si="71">IFERROR(SUBSTITUTE(SUBSTITUTE(IF($E$1="Alcontrol",BT128,IF($E$1="DETS",BT231,BT351)),"&lt;",""),"-","")*$G23,"")</f>
        <v/>
      </c>
      <c r="BU23" s="248" t="str">
        <f t="shared" si="71"/>
        <v/>
      </c>
      <c r="BV23" s="248" t="str">
        <f t="shared" si="71"/>
        <v/>
      </c>
      <c r="BW23" s="248" t="str">
        <f t="shared" si="71"/>
        <v/>
      </c>
      <c r="BX23" s="248" t="str">
        <f t="shared" si="71"/>
        <v/>
      </c>
      <c r="BY23" s="248" t="str">
        <f t="shared" si="71"/>
        <v/>
      </c>
      <c r="BZ23" s="248" t="str">
        <f t="shared" si="71"/>
        <v/>
      </c>
      <c r="CA23" s="248" t="str">
        <f t="shared" si="71"/>
        <v/>
      </c>
      <c r="CB23" s="248" t="str">
        <f t="shared" si="71"/>
        <v/>
      </c>
      <c r="CC23" s="248" t="str">
        <f t="shared" si="71"/>
        <v/>
      </c>
      <c r="CD23" s="248" t="str">
        <f t="shared" si="71"/>
        <v/>
      </c>
      <c r="CE23" s="248" t="str">
        <f t="shared" si="71"/>
        <v/>
      </c>
      <c r="CF23" s="248" t="str">
        <f t="shared" si="71"/>
        <v/>
      </c>
      <c r="CG23" s="248" t="str">
        <f t="shared" si="71"/>
        <v/>
      </c>
      <c r="CH23" s="248" t="str">
        <f t="shared" si="71"/>
        <v/>
      </c>
      <c r="CI23" s="248" t="str">
        <f t="shared" si="71"/>
        <v/>
      </c>
      <c r="CJ23" s="248" t="str">
        <f t="shared" si="71"/>
        <v/>
      </c>
      <c r="CK23" s="248" t="str">
        <f t="shared" si="71"/>
        <v/>
      </c>
      <c r="CL23" s="248" t="str">
        <f t="shared" si="71"/>
        <v/>
      </c>
      <c r="CM23" s="248" t="str">
        <f t="shared" si="71"/>
        <v/>
      </c>
      <c r="CN23" s="248" t="str">
        <f t="shared" si="71"/>
        <v/>
      </c>
      <c r="CO23" s="248" t="str">
        <f t="shared" si="71"/>
        <v/>
      </c>
      <c r="CP23" s="248" t="str">
        <f t="shared" si="71"/>
        <v/>
      </c>
      <c r="CQ23" s="248" t="str">
        <f t="shared" si="71"/>
        <v/>
      </c>
      <c r="CR23" s="248" t="str">
        <f t="shared" si="71"/>
        <v/>
      </c>
      <c r="CS23" s="248" t="str">
        <f t="shared" si="71"/>
        <v/>
      </c>
      <c r="CT23" s="248" t="str">
        <f t="shared" si="71"/>
        <v/>
      </c>
      <c r="CU23" s="248" t="str">
        <f t="shared" si="71"/>
        <v/>
      </c>
      <c r="CV23" s="248" t="str">
        <f t="shared" si="71"/>
        <v/>
      </c>
      <c r="CW23" s="248" t="str">
        <f t="shared" si="71"/>
        <v/>
      </c>
      <c r="CX23" s="248" t="str">
        <f t="shared" si="71"/>
        <v/>
      </c>
      <c r="CY23" s="248" t="str">
        <f t="shared" si="71"/>
        <v/>
      </c>
      <c r="CZ23" s="248" t="str">
        <f t="shared" ref="CZ23:DW23" si="72">IFERROR(SUBSTITUTE(SUBSTITUTE(IF($E$1="Alcontrol",CZ128,IF($E$1="DETS",CZ231,CZ351)),"&lt;",""),"-","")*$G23,"")</f>
        <v/>
      </c>
      <c r="DA23" s="248" t="str">
        <f t="shared" si="72"/>
        <v/>
      </c>
      <c r="DB23" s="248" t="str">
        <f t="shared" si="72"/>
        <v/>
      </c>
      <c r="DC23" s="248" t="str">
        <f t="shared" si="72"/>
        <v/>
      </c>
      <c r="DD23" s="248" t="str">
        <f t="shared" si="72"/>
        <v/>
      </c>
      <c r="DE23" s="248" t="str">
        <f t="shared" si="72"/>
        <v/>
      </c>
      <c r="DF23" s="248" t="str">
        <f t="shared" si="72"/>
        <v/>
      </c>
      <c r="DG23" s="248" t="str">
        <f t="shared" si="72"/>
        <v/>
      </c>
      <c r="DH23" s="248" t="str">
        <f t="shared" si="72"/>
        <v/>
      </c>
      <c r="DI23" s="248" t="str">
        <f t="shared" si="72"/>
        <v/>
      </c>
      <c r="DJ23" s="248" t="str">
        <f t="shared" si="72"/>
        <v/>
      </c>
      <c r="DK23" s="248" t="str">
        <f t="shared" si="72"/>
        <v/>
      </c>
      <c r="DL23" s="248" t="str">
        <f t="shared" si="72"/>
        <v/>
      </c>
      <c r="DM23" s="248" t="str">
        <f t="shared" si="72"/>
        <v/>
      </c>
      <c r="DN23" s="248" t="str">
        <f t="shared" si="72"/>
        <v/>
      </c>
      <c r="DO23" s="248" t="str">
        <f t="shared" si="72"/>
        <v/>
      </c>
      <c r="DP23" s="248" t="str">
        <f t="shared" si="72"/>
        <v/>
      </c>
      <c r="DQ23" s="248" t="str">
        <f t="shared" si="72"/>
        <v/>
      </c>
      <c r="DR23" s="248" t="str">
        <f t="shared" si="72"/>
        <v/>
      </c>
      <c r="DS23" s="248" t="str">
        <f t="shared" si="72"/>
        <v/>
      </c>
      <c r="DT23" s="248" t="str">
        <f t="shared" si="72"/>
        <v/>
      </c>
      <c r="DU23" s="248" t="str">
        <f t="shared" si="72"/>
        <v/>
      </c>
      <c r="DV23" s="248" t="str">
        <f t="shared" si="72"/>
        <v/>
      </c>
      <c r="DW23" s="248" t="str">
        <f t="shared" si="72"/>
        <v/>
      </c>
    </row>
    <row r="24" spans="1:127" x14ac:dyDescent="0.2">
      <c r="A24" s="273" t="s">
        <v>400</v>
      </c>
      <c r="B24" s="274" t="s">
        <v>212</v>
      </c>
      <c r="C24" s="273" t="s">
        <v>212</v>
      </c>
      <c r="D24" s="273" t="s">
        <v>212</v>
      </c>
      <c r="E24" t="str">
        <f>IFERROR(SUBSTITUTE(SUBSTITUTE(IF($E$1="Alcontrol",E129,IF($E$1="DETS",E232,E352)),"&lt; ",""),"-",""),"")</f>
        <v/>
      </c>
      <c r="F24" t="str">
        <f t="shared" si="59"/>
        <v/>
      </c>
      <c r="G24" t="str">
        <f t="shared" si="11"/>
        <v/>
      </c>
      <c r="H24" s="248" t="e">
        <f t="shared" si="17"/>
        <v>#N/A</v>
      </c>
      <c r="I24" s="248" t="e">
        <f t="shared" si="66"/>
        <v>#N/A</v>
      </c>
      <c r="J24" s="248" t="e">
        <f t="shared" si="66"/>
        <v>#N/A</v>
      </c>
      <c r="K24" s="248" t="e">
        <f t="shared" si="66"/>
        <v>#N/A</v>
      </c>
      <c r="L24" s="248" t="e">
        <f t="shared" si="66"/>
        <v>#N/A</v>
      </c>
      <c r="M24" s="248" t="e">
        <f t="shared" si="66"/>
        <v>#N/A</v>
      </c>
      <c r="N24" s="248" t="e">
        <f t="shared" si="66"/>
        <v>#N/A</v>
      </c>
      <c r="O24" s="248" t="e">
        <f t="shared" si="66"/>
        <v>#N/A</v>
      </c>
      <c r="P24" s="248" t="e">
        <f t="shared" si="66"/>
        <v>#N/A</v>
      </c>
      <c r="Q24" s="248" t="e">
        <f t="shared" si="66"/>
        <v>#N/A</v>
      </c>
      <c r="R24" s="248" t="e">
        <f t="shared" si="66"/>
        <v>#N/A</v>
      </c>
      <c r="S24" s="248" t="e">
        <f t="shared" si="66"/>
        <v>#N/A</v>
      </c>
      <c r="T24" s="248" t="e">
        <f t="shared" si="66"/>
        <v>#N/A</v>
      </c>
      <c r="U24" s="248" t="e">
        <f t="shared" si="66"/>
        <v>#N/A</v>
      </c>
      <c r="V24" s="248" t="e">
        <f t="shared" si="66"/>
        <v>#N/A</v>
      </c>
      <c r="W24" s="248" t="e">
        <f t="shared" si="66"/>
        <v>#N/A</v>
      </c>
      <c r="X24" s="248" t="e">
        <f t="shared" si="66"/>
        <v>#N/A</v>
      </c>
      <c r="Y24" s="248" t="e">
        <f t="shared" si="66"/>
        <v>#N/A</v>
      </c>
      <c r="Z24" s="248" t="e">
        <f t="shared" si="66"/>
        <v>#N/A</v>
      </c>
      <c r="AA24" s="248" t="e">
        <f t="shared" si="66"/>
        <v>#N/A</v>
      </c>
      <c r="AB24" s="248" t="e">
        <f t="shared" si="66"/>
        <v>#N/A</v>
      </c>
      <c r="AC24" s="248" t="e">
        <f t="shared" si="66"/>
        <v>#N/A</v>
      </c>
      <c r="AD24" s="248" t="e">
        <f t="shared" si="66"/>
        <v>#N/A</v>
      </c>
      <c r="AE24" s="248" t="e">
        <f t="shared" si="66"/>
        <v>#N/A</v>
      </c>
      <c r="AF24" s="248" t="e">
        <f t="shared" si="66"/>
        <v>#N/A</v>
      </c>
      <c r="AG24" s="248" t="e">
        <f t="shared" si="66"/>
        <v>#N/A</v>
      </c>
      <c r="AH24" s="248" t="e">
        <f t="shared" si="66"/>
        <v>#N/A</v>
      </c>
      <c r="AI24" s="248" t="e">
        <f t="shared" si="66"/>
        <v>#N/A</v>
      </c>
      <c r="AJ24" s="248" t="e">
        <f t="shared" si="66"/>
        <v>#N/A</v>
      </c>
      <c r="AK24" s="248" t="e">
        <f t="shared" si="66"/>
        <v>#N/A</v>
      </c>
      <c r="AL24" s="248" t="e">
        <f t="shared" si="66"/>
        <v>#N/A</v>
      </c>
      <c r="AM24" s="248" t="e">
        <f t="shared" si="66"/>
        <v>#N/A</v>
      </c>
      <c r="AN24" s="248" t="e">
        <f t="shared" si="66"/>
        <v>#N/A</v>
      </c>
      <c r="AO24" s="248" t="e">
        <f t="shared" si="66"/>
        <v>#N/A</v>
      </c>
      <c r="AP24" s="248" t="e">
        <f t="shared" si="66"/>
        <v>#N/A</v>
      </c>
      <c r="AQ24" s="248" t="e">
        <f t="shared" si="66"/>
        <v>#N/A</v>
      </c>
      <c r="AR24" s="248" t="str">
        <f t="shared" ref="AR24:BS24" si="73">IFERROR(SUBSTITUTE(SUBSTITUTE(IF($E$1="Alcontrol",AR129,IF($E$1="DETS",AR232,AR352)),"&lt;",""),"-","")*$G24,"")</f>
        <v/>
      </c>
      <c r="AS24" s="248" t="str">
        <f t="shared" si="73"/>
        <v/>
      </c>
      <c r="AT24" s="248" t="str">
        <f t="shared" si="73"/>
        <v/>
      </c>
      <c r="AU24" s="248" t="str">
        <f t="shared" si="73"/>
        <v/>
      </c>
      <c r="AV24" s="248" t="str">
        <f t="shared" si="73"/>
        <v/>
      </c>
      <c r="AW24" s="248" t="str">
        <f t="shared" si="73"/>
        <v/>
      </c>
      <c r="AX24" s="248" t="str">
        <f t="shared" si="73"/>
        <v/>
      </c>
      <c r="AY24" s="248" t="str">
        <f t="shared" si="73"/>
        <v/>
      </c>
      <c r="AZ24" s="248" t="str">
        <f t="shared" si="73"/>
        <v/>
      </c>
      <c r="BA24" s="248" t="str">
        <f t="shared" si="73"/>
        <v/>
      </c>
      <c r="BB24" s="248" t="str">
        <f t="shared" si="73"/>
        <v/>
      </c>
      <c r="BC24" s="248" t="str">
        <f t="shared" si="73"/>
        <v/>
      </c>
      <c r="BD24" s="248" t="str">
        <f t="shared" si="73"/>
        <v/>
      </c>
      <c r="BE24" s="248" t="str">
        <f t="shared" si="73"/>
        <v/>
      </c>
      <c r="BF24" s="248" t="str">
        <f t="shared" si="73"/>
        <v/>
      </c>
      <c r="BG24" s="248" t="str">
        <f t="shared" si="73"/>
        <v/>
      </c>
      <c r="BH24" s="248" t="str">
        <f t="shared" si="73"/>
        <v/>
      </c>
      <c r="BI24" s="248" t="str">
        <f t="shared" si="73"/>
        <v/>
      </c>
      <c r="BJ24" s="248" t="str">
        <f t="shared" si="73"/>
        <v/>
      </c>
      <c r="BK24" s="248" t="str">
        <f t="shared" si="73"/>
        <v/>
      </c>
      <c r="BL24" s="248" t="str">
        <f t="shared" si="73"/>
        <v/>
      </c>
      <c r="BM24" s="248" t="str">
        <f t="shared" si="73"/>
        <v/>
      </c>
      <c r="BN24" s="248" t="str">
        <f t="shared" si="73"/>
        <v/>
      </c>
      <c r="BO24" s="248" t="str">
        <f t="shared" si="73"/>
        <v/>
      </c>
      <c r="BP24" s="248" t="str">
        <f t="shared" si="73"/>
        <v/>
      </c>
      <c r="BQ24" s="248" t="str">
        <f t="shared" si="73"/>
        <v/>
      </c>
      <c r="BR24" s="248" t="str">
        <f t="shared" si="73"/>
        <v/>
      </c>
      <c r="BS24" s="248" t="str">
        <f t="shared" si="73"/>
        <v/>
      </c>
      <c r="BT24" s="248" t="str">
        <f t="shared" ref="BT24:CY24" si="74">IFERROR(SUBSTITUTE(SUBSTITUTE(IF($E$1="Alcontrol",BT129,IF($E$1="DETS",BT232,BT352)),"&lt;",""),"-","")*$G24,"")</f>
        <v/>
      </c>
      <c r="BU24" s="248" t="str">
        <f t="shared" si="74"/>
        <v/>
      </c>
      <c r="BV24" s="248" t="str">
        <f t="shared" si="74"/>
        <v/>
      </c>
      <c r="BW24" s="248" t="str">
        <f t="shared" si="74"/>
        <v/>
      </c>
      <c r="BX24" s="248" t="str">
        <f t="shared" si="74"/>
        <v/>
      </c>
      <c r="BY24" s="248" t="str">
        <f t="shared" si="74"/>
        <v/>
      </c>
      <c r="BZ24" s="248" t="str">
        <f t="shared" si="74"/>
        <v/>
      </c>
      <c r="CA24" s="248" t="str">
        <f t="shared" si="74"/>
        <v/>
      </c>
      <c r="CB24" s="248" t="str">
        <f t="shared" si="74"/>
        <v/>
      </c>
      <c r="CC24" s="248" t="str">
        <f t="shared" si="74"/>
        <v/>
      </c>
      <c r="CD24" s="248" t="str">
        <f t="shared" si="74"/>
        <v/>
      </c>
      <c r="CE24" s="248" t="str">
        <f t="shared" si="74"/>
        <v/>
      </c>
      <c r="CF24" s="248" t="str">
        <f t="shared" si="74"/>
        <v/>
      </c>
      <c r="CG24" s="248" t="str">
        <f t="shared" si="74"/>
        <v/>
      </c>
      <c r="CH24" s="248" t="str">
        <f t="shared" si="74"/>
        <v/>
      </c>
      <c r="CI24" s="248" t="str">
        <f t="shared" si="74"/>
        <v/>
      </c>
      <c r="CJ24" s="248" t="str">
        <f t="shared" si="74"/>
        <v/>
      </c>
      <c r="CK24" s="248" t="str">
        <f t="shared" si="74"/>
        <v/>
      </c>
      <c r="CL24" s="248" t="str">
        <f t="shared" si="74"/>
        <v/>
      </c>
      <c r="CM24" s="248" t="str">
        <f t="shared" si="74"/>
        <v/>
      </c>
      <c r="CN24" s="248" t="str">
        <f t="shared" si="74"/>
        <v/>
      </c>
      <c r="CO24" s="248" t="str">
        <f t="shared" si="74"/>
        <v/>
      </c>
      <c r="CP24" s="248" t="str">
        <f t="shared" si="74"/>
        <v/>
      </c>
      <c r="CQ24" s="248" t="str">
        <f t="shared" si="74"/>
        <v/>
      </c>
      <c r="CR24" s="248" t="str">
        <f t="shared" si="74"/>
        <v/>
      </c>
      <c r="CS24" s="248" t="str">
        <f t="shared" si="74"/>
        <v/>
      </c>
      <c r="CT24" s="248" t="str">
        <f t="shared" si="74"/>
        <v/>
      </c>
      <c r="CU24" s="248" t="str">
        <f t="shared" si="74"/>
        <v/>
      </c>
      <c r="CV24" s="248" t="str">
        <f t="shared" si="74"/>
        <v/>
      </c>
      <c r="CW24" s="248" t="str">
        <f t="shared" si="74"/>
        <v/>
      </c>
      <c r="CX24" s="248" t="str">
        <f t="shared" si="74"/>
        <v/>
      </c>
      <c r="CY24" s="248" t="str">
        <f t="shared" si="74"/>
        <v/>
      </c>
      <c r="CZ24" s="248" t="str">
        <f t="shared" ref="CZ24:DW24" si="75">IFERROR(SUBSTITUTE(SUBSTITUTE(IF($E$1="Alcontrol",CZ129,IF($E$1="DETS",CZ232,CZ352)),"&lt;",""),"-","")*$G24,"")</f>
        <v/>
      </c>
      <c r="DA24" s="248" t="str">
        <f t="shared" si="75"/>
        <v/>
      </c>
      <c r="DB24" s="248" t="str">
        <f t="shared" si="75"/>
        <v/>
      </c>
      <c r="DC24" s="248" t="str">
        <f t="shared" si="75"/>
        <v/>
      </c>
      <c r="DD24" s="248" t="str">
        <f t="shared" si="75"/>
        <v/>
      </c>
      <c r="DE24" s="248" t="str">
        <f t="shared" si="75"/>
        <v/>
      </c>
      <c r="DF24" s="248" t="str">
        <f t="shared" si="75"/>
        <v/>
      </c>
      <c r="DG24" s="248" t="str">
        <f t="shared" si="75"/>
        <v/>
      </c>
      <c r="DH24" s="248" t="str">
        <f t="shared" si="75"/>
        <v/>
      </c>
      <c r="DI24" s="248" t="str">
        <f t="shared" si="75"/>
        <v/>
      </c>
      <c r="DJ24" s="248" t="str">
        <f t="shared" si="75"/>
        <v/>
      </c>
      <c r="DK24" s="248" t="str">
        <f t="shared" si="75"/>
        <v/>
      </c>
      <c r="DL24" s="248" t="str">
        <f t="shared" si="75"/>
        <v/>
      </c>
      <c r="DM24" s="248" t="str">
        <f t="shared" si="75"/>
        <v/>
      </c>
      <c r="DN24" s="248" t="str">
        <f t="shared" si="75"/>
        <v/>
      </c>
      <c r="DO24" s="248" t="str">
        <f t="shared" si="75"/>
        <v/>
      </c>
      <c r="DP24" s="248" t="str">
        <f t="shared" si="75"/>
        <v/>
      </c>
      <c r="DQ24" s="248" t="str">
        <f t="shared" si="75"/>
        <v/>
      </c>
      <c r="DR24" s="248" t="str">
        <f t="shared" si="75"/>
        <v/>
      </c>
      <c r="DS24" s="248" t="str">
        <f t="shared" si="75"/>
        <v/>
      </c>
      <c r="DT24" s="248" t="str">
        <f t="shared" si="75"/>
        <v/>
      </c>
      <c r="DU24" s="248" t="str">
        <f t="shared" si="75"/>
        <v/>
      </c>
      <c r="DV24" s="248" t="str">
        <f t="shared" si="75"/>
        <v/>
      </c>
      <c r="DW24" s="248" t="str">
        <f t="shared" si="75"/>
        <v/>
      </c>
    </row>
    <row r="25" spans="1:127" x14ac:dyDescent="0.2">
      <c r="A25" s="273" t="s">
        <v>214</v>
      </c>
      <c r="B25" s="274" t="s">
        <v>214</v>
      </c>
      <c r="C25" s="273" t="s">
        <v>214</v>
      </c>
      <c r="D25" s="273" t="s">
        <v>214</v>
      </c>
      <c r="E25" t="str">
        <f>IFERROR(SUBSTITUTE(SUBSTITUTE(IF($E$1="Alcontrol",E130,IF($E$1="DETS",E233,E353)),"&lt; ",""),"-",""),"")</f>
        <v/>
      </c>
      <c r="F25" t="str">
        <f t="shared" si="59"/>
        <v/>
      </c>
      <c r="G25">
        <v>1</v>
      </c>
      <c r="H25" s="248" t="e">
        <f t="shared" si="17"/>
        <v>#N/A</v>
      </c>
      <c r="I25" s="248" t="e">
        <f t="shared" si="66"/>
        <v>#N/A</v>
      </c>
      <c r="J25" s="248" t="e">
        <f t="shared" si="66"/>
        <v>#N/A</v>
      </c>
      <c r="K25" s="248" t="e">
        <f t="shared" si="66"/>
        <v>#N/A</v>
      </c>
      <c r="L25" s="248" t="e">
        <f t="shared" si="66"/>
        <v>#N/A</v>
      </c>
      <c r="M25" s="248" t="e">
        <f t="shared" si="66"/>
        <v>#N/A</v>
      </c>
      <c r="N25" s="248" t="e">
        <f t="shared" si="66"/>
        <v>#N/A</v>
      </c>
      <c r="O25" s="248" t="e">
        <f t="shared" si="66"/>
        <v>#N/A</v>
      </c>
      <c r="P25" s="248" t="e">
        <f t="shared" si="66"/>
        <v>#N/A</v>
      </c>
      <c r="Q25" s="248" t="e">
        <f t="shared" si="66"/>
        <v>#N/A</v>
      </c>
      <c r="R25" s="248" t="e">
        <f t="shared" si="66"/>
        <v>#N/A</v>
      </c>
      <c r="S25" s="248" t="e">
        <f t="shared" si="66"/>
        <v>#N/A</v>
      </c>
      <c r="T25" s="248" t="e">
        <f t="shared" si="66"/>
        <v>#N/A</v>
      </c>
      <c r="U25" s="248" t="e">
        <f t="shared" si="66"/>
        <v>#N/A</v>
      </c>
      <c r="V25" s="248" t="e">
        <f t="shared" si="66"/>
        <v>#N/A</v>
      </c>
      <c r="W25" s="248" t="e">
        <f t="shared" si="66"/>
        <v>#N/A</v>
      </c>
      <c r="X25" s="248" t="e">
        <f t="shared" si="66"/>
        <v>#N/A</v>
      </c>
      <c r="Y25" s="248" t="e">
        <f t="shared" si="66"/>
        <v>#N/A</v>
      </c>
      <c r="Z25" s="248" t="e">
        <f t="shared" si="66"/>
        <v>#N/A</v>
      </c>
      <c r="AA25" s="248" t="e">
        <f t="shared" si="66"/>
        <v>#N/A</v>
      </c>
      <c r="AB25" s="248" t="e">
        <f t="shared" si="66"/>
        <v>#N/A</v>
      </c>
      <c r="AC25" s="248" t="e">
        <f t="shared" si="66"/>
        <v>#N/A</v>
      </c>
      <c r="AD25" s="248" t="e">
        <f t="shared" si="66"/>
        <v>#N/A</v>
      </c>
      <c r="AE25" s="248" t="e">
        <f t="shared" si="66"/>
        <v>#N/A</v>
      </c>
      <c r="AF25" s="248" t="e">
        <f t="shared" si="66"/>
        <v>#N/A</v>
      </c>
      <c r="AG25" s="248" t="e">
        <f t="shared" si="66"/>
        <v>#N/A</v>
      </c>
      <c r="AH25" s="248" t="e">
        <f t="shared" si="66"/>
        <v>#N/A</v>
      </c>
      <c r="AI25" s="248" t="e">
        <f t="shared" si="66"/>
        <v>#N/A</v>
      </c>
      <c r="AJ25" s="248" t="e">
        <f t="shared" si="66"/>
        <v>#N/A</v>
      </c>
      <c r="AK25" s="248" t="e">
        <f t="shared" si="66"/>
        <v>#N/A</v>
      </c>
      <c r="AL25" s="248" t="e">
        <f t="shared" si="66"/>
        <v>#N/A</v>
      </c>
      <c r="AM25" s="248" t="e">
        <f t="shared" si="66"/>
        <v>#N/A</v>
      </c>
      <c r="AN25" s="248" t="e">
        <f t="shared" si="66"/>
        <v>#N/A</v>
      </c>
      <c r="AO25" s="248" t="e">
        <f t="shared" si="66"/>
        <v>#N/A</v>
      </c>
      <c r="AP25" s="248" t="e">
        <f t="shared" si="66"/>
        <v>#N/A</v>
      </c>
      <c r="AQ25" s="248" t="e">
        <f t="shared" si="66"/>
        <v>#N/A</v>
      </c>
      <c r="AR25" s="248" t="str">
        <f t="shared" ref="AR25:BS25" si="76">IFERROR(SUBSTITUTE(SUBSTITUTE(IF($E$1="Alcontrol",AR130,IF($E$1="DETS",AR233,AR353)),"&lt;",""),"-","")*$G25,"")</f>
        <v/>
      </c>
      <c r="AS25" s="248" t="str">
        <f t="shared" si="76"/>
        <v/>
      </c>
      <c r="AT25" s="248" t="str">
        <f t="shared" si="76"/>
        <v/>
      </c>
      <c r="AU25" s="248" t="str">
        <f t="shared" si="76"/>
        <v/>
      </c>
      <c r="AV25" s="248" t="str">
        <f t="shared" si="76"/>
        <v/>
      </c>
      <c r="AW25" s="248" t="str">
        <f t="shared" si="76"/>
        <v/>
      </c>
      <c r="AX25" s="248" t="str">
        <f t="shared" si="76"/>
        <v/>
      </c>
      <c r="AY25" s="248" t="str">
        <f t="shared" si="76"/>
        <v/>
      </c>
      <c r="AZ25" s="248" t="str">
        <f t="shared" si="76"/>
        <v/>
      </c>
      <c r="BA25" s="248" t="str">
        <f t="shared" si="76"/>
        <v/>
      </c>
      <c r="BB25" s="248" t="str">
        <f t="shared" si="76"/>
        <v/>
      </c>
      <c r="BC25" s="248" t="str">
        <f t="shared" si="76"/>
        <v/>
      </c>
      <c r="BD25" s="248" t="str">
        <f t="shared" si="76"/>
        <v/>
      </c>
      <c r="BE25" s="248" t="str">
        <f t="shared" si="76"/>
        <v/>
      </c>
      <c r="BF25" s="248" t="str">
        <f t="shared" si="76"/>
        <v/>
      </c>
      <c r="BG25" s="248" t="str">
        <f t="shared" si="76"/>
        <v/>
      </c>
      <c r="BH25" s="248" t="str">
        <f t="shared" si="76"/>
        <v/>
      </c>
      <c r="BI25" s="248" t="str">
        <f t="shared" si="76"/>
        <v/>
      </c>
      <c r="BJ25" s="248" t="str">
        <f t="shared" si="76"/>
        <v/>
      </c>
      <c r="BK25" s="248" t="str">
        <f t="shared" si="76"/>
        <v/>
      </c>
      <c r="BL25" s="248" t="str">
        <f t="shared" si="76"/>
        <v/>
      </c>
      <c r="BM25" s="248" t="str">
        <f t="shared" si="76"/>
        <v/>
      </c>
      <c r="BN25" s="248" t="str">
        <f t="shared" si="76"/>
        <v/>
      </c>
      <c r="BO25" s="248" t="str">
        <f t="shared" si="76"/>
        <v/>
      </c>
      <c r="BP25" s="248" t="str">
        <f t="shared" si="76"/>
        <v/>
      </c>
      <c r="BQ25" s="248" t="str">
        <f t="shared" si="76"/>
        <v/>
      </c>
      <c r="BR25" s="248" t="str">
        <f t="shared" si="76"/>
        <v/>
      </c>
      <c r="BS25" s="248" t="str">
        <f t="shared" si="76"/>
        <v/>
      </c>
      <c r="BT25" s="248" t="str">
        <f t="shared" ref="BT25:CY25" si="77">IFERROR(SUBSTITUTE(SUBSTITUTE(IF($E$1="Alcontrol",BT130,IF($E$1="DETS",BT233,BT353)),"&lt;",""),"-","")*$G25,"")</f>
        <v/>
      </c>
      <c r="BU25" s="248" t="str">
        <f t="shared" si="77"/>
        <v/>
      </c>
      <c r="BV25" s="248" t="str">
        <f t="shared" si="77"/>
        <v/>
      </c>
      <c r="BW25" s="248" t="str">
        <f t="shared" si="77"/>
        <v/>
      </c>
      <c r="BX25" s="248" t="str">
        <f t="shared" si="77"/>
        <v/>
      </c>
      <c r="BY25" s="248" t="str">
        <f t="shared" si="77"/>
        <v/>
      </c>
      <c r="BZ25" s="248" t="str">
        <f t="shared" si="77"/>
        <v/>
      </c>
      <c r="CA25" s="248" t="str">
        <f t="shared" si="77"/>
        <v/>
      </c>
      <c r="CB25" s="248" t="str">
        <f t="shared" si="77"/>
        <v/>
      </c>
      <c r="CC25" s="248" t="str">
        <f t="shared" si="77"/>
        <v/>
      </c>
      <c r="CD25" s="248" t="str">
        <f t="shared" si="77"/>
        <v/>
      </c>
      <c r="CE25" s="248" t="str">
        <f t="shared" si="77"/>
        <v/>
      </c>
      <c r="CF25" s="248" t="str">
        <f t="shared" si="77"/>
        <v/>
      </c>
      <c r="CG25" s="248" t="str">
        <f t="shared" si="77"/>
        <v/>
      </c>
      <c r="CH25" s="248" t="str">
        <f t="shared" si="77"/>
        <v/>
      </c>
      <c r="CI25" s="248" t="str">
        <f t="shared" si="77"/>
        <v/>
      </c>
      <c r="CJ25" s="248" t="str">
        <f t="shared" si="77"/>
        <v/>
      </c>
      <c r="CK25" s="248" t="str">
        <f t="shared" si="77"/>
        <v/>
      </c>
      <c r="CL25" s="248" t="str">
        <f t="shared" si="77"/>
        <v/>
      </c>
      <c r="CM25" s="248" t="str">
        <f t="shared" si="77"/>
        <v/>
      </c>
      <c r="CN25" s="248" t="str">
        <f t="shared" si="77"/>
        <v/>
      </c>
      <c r="CO25" s="248" t="str">
        <f t="shared" si="77"/>
        <v/>
      </c>
      <c r="CP25" s="248" t="str">
        <f t="shared" si="77"/>
        <v/>
      </c>
      <c r="CQ25" s="248" t="str">
        <f t="shared" si="77"/>
        <v/>
      </c>
      <c r="CR25" s="248" t="str">
        <f t="shared" si="77"/>
        <v/>
      </c>
      <c r="CS25" s="248" t="str">
        <f t="shared" si="77"/>
        <v/>
      </c>
      <c r="CT25" s="248" t="str">
        <f t="shared" si="77"/>
        <v/>
      </c>
      <c r="CU25" s="248" t="str">
        <f t="shared" si="77"/>
        <v/>
      </c>
      <c r="CV25" s="248" t="str">
        <f t="shared" si="77"/>
        <v/>
      </c>
      <c r="CW25" s="248" t="str">
        <f t="shared" si="77"/>
        <v/>
      </c>
      <c r="CX25" s="248" t="str">
        <f t="shared" si="77"/>
        <v/>
      </c>
      <c r="CY25" s="248" t="str">
        <f t="shared" si="77"/>
        <v/>
      </c>
      <c r="CZ25" s="248" t="str">
        <f t="shared" ref="CZ25:DW25" si="78">IFERROR(SUBSTITUTE(SUBSTITUTE(IF($E$1="Alcontrol",CZ130,IF($E$1="DETS",CZ233,CZ353)),"&lt;",""),"-","")*$G25,"")</f>
        <v/>
      </c>
      <c r="DA25" s="248" t="str">
        <f t="shared" si="78"/>
        <v/>
      </c>
      <c r="DB25" s="248" t="str">
        <f t="shared" si="78"/>
        <v/>
      </c>
      <c r="DC25" s="248" t="str">
        <f t="shared" si="78"/>
        <v/>
      </c>
      <c r="DD25" s="248" t="str">
        <f t="shared" si="78"/>
        <v/>
      </c>
      <c r="DE25" s="248" t="str">
        <f t="shared" si="78"/>
        <v/>
      </c>
      <c r="DF25" s="248" t="str">
        <f t="shared" si="78"/>
        <v/>
      </c>
      <c r="DG25" s="248" t="str">
        <f t="shared" si="78"/>
        <v/>
      </c>
      <c r="DH25" s="248" t="str">
        <f t="shared" si="78"/>
        <v/>
      </c>
      <c r="DI25" s="248" t="str">
        <f t="shared" si="78"/>
        <v/>
      </c>
      <c r="DJ25" s="248" t="str">
        <f t="shared" si="78"/>
        <v/>
      </c>
      <c r="DK25" s="248" t="str">
        <f t="shared" si="78"/>
        <v/>
      </c>
      <c r="DL25" s="248" t="str">
        <f t="shared" si="78"/>
        <v/>
      </c>
      <c r="DM25" s="248" t="str">
        <f t="shared" si="78"/>
        <v/>
      </c>
      <c r="DN25" s="248" t="str">
        <f t="shared" si="78"/>
        <v/>
      </c>
      <c r="DO25" s="248" t="str">
        <f t="shared" si="78"/>
        <v/>
      </c>
      <c r="DP25" s="248" t="str">
        <f t="shared" si="78"/>
        <v/>
      </c>
      <c r="DQ25" s="248" t="str">
        <f t="shared" si="78"/>
        <v/>
      </c>
      <c r="DR25" s="248" t="str">
        <f t="shared" si="78"/>
        <v/>
      </c>
      <c r="DS25" s="248" t="str">
        <f t="shared" si="78"/>
        <v/>
      </c>
      <c r="DT25" s="248" t="str">
        <f t="shared" si="78"/>
        <v/>
      </c>
      <c r="DU25" s="248" t="str">
        <f t="shared" si="78"/>
        <v/>
      </c>
      <c r="DV25" s="248" t="str">
        <f t="shared" si="78"/>
        <v/>
      </c>
      <c r="DW25" s="248" t="str">
        <f t="shared" si="78"/>
        <v/>
      </c>
    </row>
    <row r="26" spans="1:127" x14ac:dyDescent="0.2">
      <c r="A26" s="273" t="s">
        <v>401</v>
      </c>
      <c r="B26" s="274" t="s">
        <v>213</v>
      </c>
      <c r="C26" s="273" t="s">
        <v>213</v>
      </c>
      <c r="D26" s="273" t="s">
        <v>213</v>
      </c>
      <c r="E26" t="str">
        <f>IFERROR(SUBSTITUTE(SUBSTITUTE(IF($E$1="Alcontrol",E131,IF($E$1="DETS",E234,E354)),"&lt; ",""),"-",""),"")</f>
        <v/>
      </c>
      <c r="F26" t="str">
        <f t="shared" si="59"/>
        <v/>
      </c>
      <c r="G26" t="str">
        <f t="shared" si="11"/>
        <v/>
      </c>
      <c r="H26" s="248" t="e">
        <f t="shared" si="17"/>
        <v>#N/A</v>
      </c>
      <c r="I26" s="248" t="e">
        <f t="shared" si="66"/>
        <v>#N/A</v>
      </c>
      <c r="J26" s="248" t="e">
        <f t="shared" si="66"/>
        <v>#N/A</v>
      </c>
      <c r="K26" s="248" t="e">
        <f t="shared" si="66"/>
        <v>#N/A</v>
      </c>
      <c r="L26" s="248" t="e">
        <f t="shared" si="66"/>
        <v>#N/A</v>
      </c>
      <c r="M26" s="248" t="e">
        <f t="shared" si="66"/>
        <v>#N/A</v>
      </c>
      <c r="N26" s="248" t="e">
        <f t="shared" si="66"/>
        <v>#N/A</v>
      </c>
      <c r="O26" s="248" t="e">
        <f t="shared" si="66"/>
        <v>#N/A</v>
      </c>
      <c r="P26" s="248" t="e">
        <f t="shared" si="66"/>
        <v>#N/A</v>
      </c>
      <c r="Q26" s="248" t="e">
        <f t="shared" si="66"/>
        <v>#N/A</v>
      </c>
      <c r="R26" s="248" t="e">
        <f t="shared" si="66"/>
        <v>#N/A</v>
      </c>
      <c r="S26" s="248" t="e">
        <f t="shared" si="66"/>
        <v>#N/A</v>
      </c>
      <c r="T26" s="248" t="e">
        <f t="shared" si="66"/>
        <v>#N/A</v>
      </c>
      <c r="U26" s="248" t="e">
        <f t="shared" si="66"/>
        <v>#N/A</v>
      </c>
      <c r="V26" s="248" t="e">
        <f t="shared" si="66"/>
        <v>#N/A</v>
      </c>
      <c r="W26" s="248" t="e">
        <f t="shared" si="66"/>
        <v>#N/A</v>
      </c>
      <c r="X26" s="248" t="e">
        <f t="shared" si="66"/>
        <v>#N/A</v>
      </c>
      <c r="Y26" s="248" t="e">
        <f t="shared" si="66"/>
        <v>#N/A</v>
      </c>
      <c r="Z26" s="248" t="e">
        <f t="shared" si="66"/>
        <v>#N/A</v>
      </c>
      <c r="AA26" s="248" t="e">
        <f t="shared" si="66"/>
        <v>#N/A</v>
      </c>
      <c r="AB26" s="248" t="e">
        <f t="shared" si="66"/>
        <v>#N/A</v>
      </c>
      <c r="AC26" s="248" t="e">
        <f t="shared" si="66"/>
        <v>#N/A</v>
      </c>
      <c r="AD26" s="248" t="e">
        <f t="shared" si="66"/>
        <v>#N/A</v>
      </c>
      <c r="AE26" s="248" t="e">
        <f t="shared" si="66"/>
        <v>#N/A</v>
      </c>
      <c r="AF26" s="248" t="e">
        <f t="shared" si="66"/>
        <v>#N/A</v>
      </c>
      <c r="AG26" s="248" t="e">
        <f t="shared" si="66"/>
        <v>#N/A</v>
      </c>
      <c r="AH26" s="248" t="e">
        <f t="shared" si="66"/>
        <v>#N/A</v>
      </c>
      <c r="AI26" s="248" t="e">
        <f t="shared" si="66"/>
        <v>#N/A</v>
      </c>
      <c r="AJ26" s="248" t="e">
        <f t="shared" si="66"/>
        <v>#N/A</v>
      </c>
      <c r="AK26" s="248" t="e">
        <f t="shared" si="66"/>
        <v>#N/A</v>
      </c>
      <c r="AL26" s="248" t="e">
        <f t="shared" si="66"/>
        <v>#N/A</v>
      </c>
      <c r="AM26" s="248" t="e">
        <f t="shared" si="66"/>
        <v>#N/A</v>
      </c>
      <c r="AN26" s="248" t="e">
        <f t="shared" si="66"/>
        <v>#N/A</v>
      </c>
      <c r="AO26" s="248" t="e">
        <f t="shared" si="66"/>
        <v>#N/A</v>
      </c>
      <c r="AP26" s="248" t="e">
        <f t="shared" si="66"/>
        <v>#N/A</v>
      </c>
      <c r="AQ26" s="248" t="e">
        <f t="shared" si="66"/>
        <v>#N/A</v>
      </c>
      <c r="AR26" s="248" t="str">
        <f t="shared" ref="AR26:BS26" si="79">IFERROR(SUBSTITUTE(SUBSTITUTE(IF($E$1="Alcontrol",AR131,IF($E$1="DETS",AR234,AR354)),"&lt;",""),"-","")*$G26,"")</f>
        <v/>
      </c>
      <c r="AS26" s="248" t="str">
        <f t="shared" si="79"/>
        <v/>
      </c>
      <c r="AT26" s="248" t="str">
        <f t="shared" si="79"/>
        <v/>
      </c>
      <c r="AU26" s="248" t="str">
        <f t="shared" si="79"/>
        <v/>
      </c>
      <c r="AV26" s="248" t="str">
        <f t="shared" si="79"/>
        <v/>
      </c>
      <c r="AW26" s="248" t="str">
        <f t="shared" si="79"/>
        <v/>
      </c>
      <c r="AX26" s="248" t="str">
        <f t="shared" si="79"/>
        <v/>
      </c>
      <c r="AY26" s="248" t="str">
        <f t="shared" si="79"/>
        <v/>
      </c>
      <c r="AZ26" s="248" t="str">
        <f t="shared" si="79"/>
        <v/>
      </c>
      <c r="BA26" s="248" t="str">
        <f t="shared" si="79"/>
        <v/>
      </c>
      <c r="BB26" s="248" t="str">
        <f t="shared" si="79"/>
        <v/>
      </c>
      <c r="BC26" s="248" t="str">
        <f t="shared" si="79"/>
        <v/>
      </c>
      <c r="BD26" s="248" t="str">
        <f t="shared" si="79"/>
        <v/>
      </c>
      <c r="BE26" s="248" t="str">
        <f t="shared" si="79"/>
        <v/>
      </c>
      <c r="BF26" s="248" t="str">
        <f t="shared" si="79"/>
        <v/>
      </c>
      <c r="BG26" s="248" t="str">
        <f t="shared" si="79"/>
        <v/>
      </c>
      <c r="BH26" s="248" t="str">
        <f t="shared" si="79"/>
        <v/>
      </c>
      <c r="BI26" s="248" t="str">
        <f t="shared" si="79"/>
        <v/>
      </c>
      <c r="BJ26" s="248" t="str">
        <f t="shared" si="79"/>
        <v/>
      </c>
      <c r="BK26" s="248" t="str">
        <f t="shared" si="79"/>
        <v/>
      </c>
      <c r="BL26" s="248" t="str">
        <f t="shared" si="79"/>
        <v/>
      </c>
      <c r="BM26" s="248" t="str">
        <f t="shared" si="79"/>
        <v/>
      </c>
      <c r="BN26" s="248" t="str">
        <f t="shared" si="79"/>
        <v/>
      </c>
      <c r="BO26" s="248" t="str">
        <f t="shared" si="79"/>
        <v/>
      </c>
      <c r="BP26" s="248" t="str">
        <f t="shared" si="79"/>
        <v/>
      </c>
      <c r="BQ26" s="248" t="str">
        <f t="shared" si="79"/>
        <v/>
      </c>
      <c r="BR26" s="248" t="str">
        <f t="shared" si="79"/>
        <v/>
      </c>
      <c r="BS26" s="248" t="str">
        <f t="shared" si="79"/>
        <v/>
      </c>
      <c r="BT26" s="248" t="str">
        <f t="shared" ref="BT26:CY26" si="80">IFERROR(SUBSTITUTE(SUBSTITUTE(IF($E$1="Alcontrol",BT131,IF($E$1="DETS",BT234,BT354)),"&lt;",""),"-","")*$G26,"")</f>
        <v/>
      </c>
      <c r="BU26" s="248" t="str">
        <f t="shared" si="80"/>
        <v/>
      </c>
      <c r="BV26" s="248" t="str">
        <f t="shared" si="80"/>
        <v/>
      </c>
      <c r="BW26" s="248" t="str">
        <f t="shared" si="80"/>
        <v/>
      </c>
      <c r="BX26" s="248" t="str">
        <f t="shared" si="80"/>
        <v/>
      </c>
      <c r="BY26" s="248" t="str">
        <f t="shared" si="80"/>
        <v/>
      </c>
      <c r="BZ26" s="248" t="str">
        <f t="shared" si="80"/>
        <v/>
      </c>
      <c r="CA26" s="248" t="str">
        <f t="shared" si="80"/>
        <v/>
      </c>
      <c r="CB26" s="248" t="str">
        <f t="shared" si="80"/>
        <v/>
      </c>
      <c r="CC26" s="248" t="str">
        <f t="shared" si="80"/>
        <v/>
      </c>
      <c r="CD26" s="248" t="str">
        <f t="shared" si="80"/>
        <v/>
      </c>
      <c r="CE26" s="248" t="str">
        <f t="shared" si="80"/>
        <v/>
      </c>
      <c r="CF26" s="248" t="str">
        <f t="shared" si="80"/>
        <v/>
      </c>
      <c r="CG26" s="248" t="str">
        <f t="shared" si="80"/>
        <v/>
      </c>
      <c r="CH26" s="248" t="str">
        <f t="shared" si="80"/>
        <v/>
      </c>
      <c r="CI26" s="248" t="str">
        <f t="shared" si="80"/>
        <v/>
      </c>
      <c r="CJ26" s="248" t="str">
        <f t="shared" si="80"/>
        <v/>
      </c>
      <c r="CK26" s="248" t="str">
        <f t="shared" si="80"/>
        <v/>
      </c>
      <c r="CL26" s="248" t="str">
        <f t="shared" si="80"/>
        <v/>
      </c>
      <c r="CM26" s="248" t="str">
        <f t="shared" si="80"/>
        <v/>
      </c>
      <c r="CN26" s="248" t="str">
        <f t="shared" si="80"/>
        <v/>
      </c>
      <c r="CO26" s="248" t="str">
        <f t="shared" si="80"/>
        <v/>
      </c>
      <c r="CP26" s="248" t="str">
        <f t="shared" si="80"/>
        <v/>
      </c>
      <c r="CQ26" s="248" t="str">
        <f t="shared" si="80"/>
        <v/>
      </c>
      <c r="CR26" s="248" t="str">
        <f t="shared" si="80"/>
        <v/>
      </c>
      <c r="CS26" s="248" t="str">
        <f t="shared" si="80"/>
        <v/>
      </c>
      <c r="CT26" s="248" t="str">
        <f t="shared" si="80"/>
        <v/>
      </c>
      <c r="CU26" s="248" t="str">
        <f t="shared" si="80"/>
        <v/>
      </c>
      <c r="CV26" s="248" t="str">
        <f t="shared" si="80"/>
        <v/>
      </c>
      <c r="CW26" s="248" t="str">
        <f t="shared" si="80"/>
        <v/>
      </c>
      <c r="CX26" s="248" t="str">
        <f t="shared" si="80"/>
        <v/>
      </c>
      <c r="CY26" s="248" t="str">
        <f t="shared" si="80"/>
        <v/>
      </c>
      <c r="CZ26" s="248" t="str">
        <f t="shared" ref="CZ26:DW26" si="81">IFERROR(SUBSTITUTE(SUBSTITUTE(IF($E$1="Alcontrol",CZ131,IF($E$1="DETS",CZ234,CZ354)),"&lt;",""),"-","")*$G26,"")</f>
        <v/>
      </c>
      <c r="DA26" s="248" t="str">
        <f t="shared" si="81"/>
        <v/>
      </c>
      <c r="DB26" s="248" t="str">
        <f t="shared" si="81"/>
        <v/>
      </c>
      <c r="DC26" s="248" t="str">
        <f t="shared" si="81"/>
        <v/>
      </c>
      <c r="DD26" s="248" t="str">
        <f t="shared" si="81"/>
        <v/>
      </c>
      <c r="DE26" s="248" t="str">
        <f t="shared" si="81"/>
        <v/>
      </c>
      <c r="DF26" s="248" t="str">
        <f t="shared" si="81"/>
        <v/>
      </c>
      <c r="DG26" s="248" t="str">
        <f t="shared" si="81"/>
        <v/>
      </c>
      <c r="DH26" s="248" t="str">
        <f t="shared" si="81"/>
        <v/>
      </c>
      <c r="DI26" s="248" t="str">
        <f t="shared" si="81"/>
        <v/>
      </c>
      <c r="DJ26" s="248" t="str">
        <f t="shared" si="81"/>
        <v/>
      </c>
      <c r="DK26" s="248" t="str">
        <f t="shared" si="81"/>
        <v/>
      </c>
      <c r="DL26" s="248" t="str">
        <f t="shared" si="81"/>
        <v/>
      </c>
      <c r="DM26" s="248" t="str">
        <f t="shared" si="81"/>
        <v/>
      </c>
      <c r="DN26" s="248" t="str">
        <f t="shared" si="81"/>
        <v/>
      </c>
      <c r="DO26" s="248" t="str">
        <f t="shared" si="81"/>
        <v/>
      </c>
      <c r="DP26" s="248" t="str">
        <f t="shared" si="81"/>
        <v/>
      </c>
      <c r="DQ26" s="248" t="str">
        <f t="shared" si="81"/>
        <v/>
      </c>
      <c r="DR26" s="248" t="str">
        <f t="shared" si="81"/>
        <v/>
      </c>
      <c r="DS26" s="248" t="str">
        <f t="shared" si="81"/>
        <v/>
      </c>
      <c r="DT26" s="248" t="str">
        <f t="shared" si="81"/>
        <v/>
      </c>
      <c r="DU26" s="248" t="str">
        <f t="shared" si="81"/>
        <v/>
      </c>
      <c r="DV26" s="248" t="str">
        <f t="shared" si="81"/>
        <v/>
      </c>
      <c r="DW26" s="248" t="str">
        <f t="shared" si="81"/>
        <v/>
      </c>
    </row>
    <row r="27" spans="1:127" x14ac:dyDescent="0.2">
      <c r="A27" s="273" t="s">
        <v>215</v>
      </c>
      <c r="B27" s="274" t="s">
        <v>359</v>
      </c>
      <c r="C27" s="273"/>
      <c r="D27" s="273"/>
      <c r="E27" t="str">
        <f>E28</f>
        <v/>
      </c>
      <c r="F27" t="str">
        <f t="shared" si="59"/>
        <v/>
      </c>
      <c r="G27" t="str">
        <f t="shared" si="11"/>
        <v/>
      </c>
      <c r="H27" s="248" t="e">
        <f t="shared" si="17"/>
        <v>#N/A</v>
      </c>
      <c r="I27" s="248" t="e">
        <f t="shared" si="66"/>
        <v>#N/A</v>
      </c>
      <c r="J27" s="248" t="e">
        <f t="shared" si="66"/>
        <v>#N/A</v>
      </c>
      <c r="K27" s="248" t="e">
        <f t="shared" si="66"/>
        <v>#N/A</v>
      </c>
      <c r="L27" s="248" t="e">
        <f t="shared" si="66"/>
        <v>#N/A</v>
      </c>
      <c r="M27" s="248" t="e">
        <f t="shared" si="66"/>
        <v>#N/A</v>
      </c>
      <c r="N27" s="248" t="e">
        <f t="shared" si="66"/>
        <v>#N/A</v>
      </c>
      <c r="O27" s="248" t="e">
        <f t="shared" si="66"/>
        <v>#N/A</v>
      </c>
      <c r="P27" s="248" t="e">
        <f t="shared" si="66"/>
        <v>#N/A</v>
      </c>
      <c r="Q27" s="248" t="e">
        <f t="shared" si="66"/>
        <v>#N/A</v>
      </c>
      <c r="R27" s="248" t="e">
        <f t="shared" si="66"/>
        <v>#N/A</v>
      </c>
      <c r="S27" s="248" t="e">
        <f t="shared" si="66"/>
        <v>#N/A</v>
      </c>
      <c r="T27" s="248" t="e">
        <f t="shared" si="66"/>
        <v>#N/A</v>
      </c>
      <c r="U27" s="248" t="e">
        <f t="shared" si="66"/>
        <v>#N/A</v>
      </c>
      <c r="V27" s="248" t="e">
        <f t="shared" si="66"/>
        <v>#N/A</v>
      </c>
      <c r="W27" s="248" t="e">
        <f t="shared" si="66"/>
        <v>#N/A</v>
      </c>
      <c r="X27" s="248" t="e">
        <f t="shared" si="66"/>
        <v>#N/A</v>
      </c>
      <c r="Y27" s="248" t="e">
        <f t="shared" si="66"/>
        <v>#N/A</v>
      </c>
      <c r="Z27" s="248" t="e">
        <f t="shared" si="66"/>
        <v>#N/A</v>
      </c>
      <c r="AA27" s="248" t="e">
        <f t="shared" si="66"/>
        <v>#N/A</v>
      </c>
      <c r="AB27" s="248" t="e">
        <f t="shared" si="66"/>
        <v>#N/A</v>
      </c>
      <c r="AC27" s="248" t="e">
        <f t="shared" si="66"/>
        <v>#N/A</v>
      </c>
      <c r="AD27" s="248" t="e">
        <f t="shared" si="66"/>
        <v>#N/A</v>
      </c>
      <c r="AE27" s="248" t="e">
        <f t="shared" si="66"/>
        <v>#N/A</v>
      </c>
      <c r="AF27" s="248" t="e">
        <f t="shared" si="66"/>
        <v>#N/A</v>
      </c>
      <c r="AG27" s="248" t="e">
        <f t="shared" si="66"/>
        <v>#N/A</v>
      </c>
      <c r="AH27" s="248" t="e">
        <f t="shared" si="66"/>
        <v>#N/A</v>
      </c>
      <c r="AI27" s="248" t="e">
        <f t="shared" si="66"/>
        <v>#N/A</v>
      </c>
      <c r="AJ27" s="248" t="e">
        <f t="shared" si="66"/>
        <v>#N/A</v>
      </c>
      <c r="AK27" s="248" t="e">
        <f t="shared" si="66"/>
        <v>#N/A</v>
      </c>
      <c r="AL27" s="248" t="e">
        <f t="shared" si="66"/>
        <v>#N/A</v>
      </c>
      <c r="AM27" s="248" t="e">
        <f t="shared" si="66"/>
        <v>#N/A</v>
      </c>
      <c r="AN27" s="248" t="e">
        <f t="shared" si="66"/>
        <v>#N/A</v>
      </c>
      <c r="AO27" s="248" t="e">
        <f t="shared" si="66"/>
        <v>#N/A</v>
      </c>
      <c r="AP27" s="248" t="e">
        <f t="shared" si="66"/>
        <v>#N/A</v>
      </c>
      <c r="AQ27" s="248" t="e">
        <f t="shared" si="66"/>
        <v>#N/A</v>
      </c>
      <c r="AR27" s="248" t="str">
        <f t="shared" ref="AR27:BV27" si="82">IFERROR(SUBSTITUTE(SUBSTITUTE(IF($E$1="Alcontrol",AR132,IF($E$1="DETS",AR235,AR355)),"&lt;",""),"-","")*$G27,"")</f>
        <v/>
      </c>
      <c r="AS27" s="248" t="str">
        <f t="shared" si="82"/>
        <v/>
      </c>
      <c r="AT27" s="248" t="str">
        <f t="shared" si="82"/>
        <v/>
      </c>
      <c r="AU27" s="248" t="str">
        <f t="shared" si="82"/>
        <v/>
      </c>
      <c r="AV27" s="248" t="str">
        <f t="shared" si="82"/>
        <v/>
      </c>
      <c r="AW27" s="248" t="str">
        <f t="shared" si="82"/>
        <v/>
      </c>
      <c r="AX27" s="248" t="str">
        <f t="shared" si="82"/>
        <v/>
      </c>
      <c r="AY27" s="248" t="str">
        <f t="shared" si="82"/>
        <v/>
      </c>
      <c r="AZ27" s="248" t="str">
        <f t="shared" si="82"/>
        <v/>
      </c>
      <c r="BA27" s="248" t="str">
        <f t="shared" si="82"/>
        <v/>
      </c>
      <c r="BB27" s="248" t="str">
        <f t="shared" si="82"/>
        <v/>
      </c>
      <c r="BC27" s="248" t="str">
        <f t="shared" si="82"/>
        <v/>
      </c>
      <c r="BD27" s="248" t="str">
        <f t="shared" si="82"/>
        <v/>
      </c>
      <c r="BE27" s="248" t="str">
        <f t="shared" si="82"/>
        <v/>
      </c>
      <c r="BF27" s="248" t="str">
        <f t="shared" si="82"/>
        <v/>
      </c>
      <c r="BG27" s="248" t="str">
        <f t="shared" si="82"/>
        <v/>
      </c>
      <c r="BH27" s="248" t="str">
        <f t="shared" si="82"/>
        <v/>
      </c>
      <c r="BI27" s="248" t="str">
        <f t="shared" si="82"/>
        <v/>
      </c>
      <c r="BJ27" s="248" t="str">
        <f t="shared" si="82"/>
        <v/>
      </c>
      <c r="BK27" s="248" t="str">
        <f t="shared" si="82"/>
        <v/>
      </c>
      <c r="BL27" s="248" t="str">
        <f t="shared" si="82"/>
        <v/>
      </c>
      <c r="BM27" s="248" t="str">
        <f t="shared" si="82"/>
        <v/>
      </c>
      <c r="BN27" s="248" t="str">
        <f t="shared" si="82"/>
        <v/>
      </c>
      <c r="BO27" s="248" t="str">
        <f t="shared" si="82"/>
        <v/>
      </c>
      <c r="BP27" s="248" t="str">
        <f t="shared" si="82"/>
        <v/>
      </c>
      <c r="BQ27" s="248" t="str">
        <f t="shared" si="82"/>
        <v/>
      </c>
      <c r="BR27" s="248" t="str">
        <f t="shared" si="82"/>
        <v/>
      </c>
      <c r="BS27" s="248" t="str">
        <f t="shared" si="82"/>
        <v/>
      </c>
      <c r="BT27" s="248" t="str">
        <f t="shared" si="82"/>
        <v/>
      </c>
      <c r="BU27" s="248" t="str">
        <f t="shared" si="82"/>
        <v/>
      </c>
      <c r="BV27" s="248" t="str">
        <f t="shared" si="82"/>
        <v/>
      </c>
      <c r="BW27" s="248" t="str">
        <f t="shared" ref="BW27:DB27" si="83">IFERROR(SUBSTITUTE(SUBSTITUTE(IF($E$1="Alcontrol",BW132,IF($E$1="DETS",BW235,BW355)),"&lt;",""),"-","")*$G27,"")</f>
        <v/>
      </c>
      <c r="BX27" s="248" t="str">
        <f t="shared" si="83"/>
        <v/>
      </c>
      <c r="BY27" s="248" t="str">
        <f t="shared" si="83"/>
        <v/>
      </c>
      <c r="BZ27" s="248" t="str">
        <f t="shared" si="83"/>
        <v/>
      </c>
      <c r="CA27" s="248" t="str">
        <f t="shared" si="83"/>
        <v/>
      </c>
      <c r="CB27" s="248" t="str">
        <f t="shared" si="83"/>
        <v/>
      </c>
      <c r="CC27" s="248" t="str">
        <f t="shared" si="83"/>
        <v/>
      </c>
      <c r="CD27" s="248" t="str">
        <f t="shared" si="83"/>
        <v/>
      </c>
      <c r="CE27" s="248" t="str">
        <f t="shared" si="83"/>
        <v/>
      </c>
      <c r="CF27" s="248" t="str">
        <f t="shared" si="83"/>
        <v/>
      </c>
      <c r="CG27" s="248" t="str">
        <f t="shared" si="83"/>
        <v/>
      </c>
      <c r="CH27" s="248" t="str">
        <f t="shared" si="83"/>
        <v/>
      </c>
      <c r="CI27" s="248" t="str">
        <f t="shared" si="83"/>
        <v/>
      </c>
      <c r="CJ27" s="248" t="str">
        <f t="shared" si="83"/>
        <v/>
      </c>
      <c r="CK27" s="248" t="str">
        <f t="shared" si="83"/>
        <v/>
      </c>
      <c r="CL27" s="248" t="str">
        <f t="shared" si="83"/>
        <v/>
      </c>
      <c r="CM27" s="248" t="str">
        <f t="shared" si="83"/>
        <v/>
      </c>
      <c r="CN27" s="248" t="str">
        <f t="shared" si="83"/>
        <v/>
      </c>
      <c r="CO27" s="248" t="str">
        <f t="shared" si="83"/>
        <v/>
      </c>
      <c r="CP27" s="248" t="str">
        <f t="shared" si="83"/>
        <v/>
      </c>
      <c r="CQ27" s="248" t="str">
        <f t="shared" si="83"/>
        <v/>
      </c>
      <c r="CR27" s="248" t="str">
        <f t="shared" si="83"/>
        <v/>
      </c>
      <c r="CS27" s="248" t="str">
        <f t="shared" si="83"/>
        <v/>
      </c>
      <c r="CT27" s="248" t="str">
        <f t="shared" si="83"/>
        <v/>
      </c>
      <c r="CU27" s="248" t="str">
        <f t="shared" si="83"/>
        <v/>
      </c>
      <c r="CV27" s="248" t="str">
        <f t="shared" si="83"/>
        <v/>
      </c>
      <c r="CW27" s="248" t="str">
        <f t="shared" si="83"/>
        <v/>
      </c>
      <c r="CX27" s="248" t="str">
        <f t="shared" si="83"/>
        <v/>
      </c>
      <c r="CY27" s="248" t="str">
        <f t="shared" si="83"/>
        <v/>
      </c>
      <c r="CZ27" s="248" t="str">
        <f t="shared" si="83"/>
        <v/>
      </c>
      <c r="DA27" s="248" t="str">
        <f t="shared" si="83"/>
        <v/>
      </c>
      <c r="DB27" s="248" t="str">
        <f t="shared" si="83"/>
        <v/>
      </c>
      <c r="DC27" s="248" t="str">
        <f t="shared" ref="DC27:DW27" si="84">IFERROR(SUBSTITUTE(SUBSTITUTE(IF($E$1="Alcontrol",DC132,IF($E$1="DETS",DC235,DC355)),"&lt;",""),"-","")*$G27,"")</f>
        <v/>
      </c>
      <c r="DD27" s="248" t="str">
        <f t="shared" si="84"/>
        <v/>
      </c>
      <c r="DE27" s="248" t="str">
        <f t="shared" si="84"/>
        <v/>
      </c>
      <c r="DF27" s="248" t="str">
        <f t="shared" si="84"/>
        <v/>
      </c>
      <c r="DG27" s="248" t="str">
        <f t="shared" si="84"/>
        <v/>
      </c>
      <c r="DH27" s="248" t="str">
        <f t="shared" si="84"/>
        <v/>
      </c>
      <c r="DI27" s="248" t="str">
        <f t="shared" si="84"/>
        <v/>
      </c>
      <c r="DJ27" s="248" t="str">
        <f t="shared" si="84"/>
        <v/>
      </c>
      <c r="DK27" s="248" t="str">
        <f t="shared" si="84"/>
        <v/>
      </c>
      <c r="DL27" s="248" t="str">
        <f t="shared" si="84"/>
        <v/>
      </c>
      <c r="DM27" s="248" t="str">
        <f t="shared" si="84"/>
        <v/>
      </c>
      <c r="DN27" s="248" t="str">
        <f t="shared" si="84"/>
        <v/>
      </c>
      <c r="DO27" s="248" t="str">
        <f t="shared" si="84"/>
        <v/>
      </c>
      <c r="DP27" s="248" t="str">
        <f t="shared" si="84"/>
        <v/>
      </c>
      <c r="DQ27" s="248" t="str">
        <f t="shared" si="84"/>
        <v/>
      </c>
      <c r="DR27" s="248" t="str">
        <f t="shared" si="84"/>
        <v/>
      </c>
      <c r="DS27" s="248" t="str">
        <f t="shared" si="84"/>
        <v/>
      </c>
      <c r="DT27" s="248" t="str">
        <f t="shared" si="84"/>
        <v/>
      </c>
      <c r="DU27" s="248" t="str">
        <f t="shared" si="84"/>
        <v/>
      </c>
      <c r="DV27" s="248" t="str">
        <f t="shared" si="84"/>
        <v/>
      </c>
      <c r="DW27" s="248" t="str">
        <f t="shared" si="84"/>
        <v/>
      </c>
    </row>
    <row r="28" spans="1:127" x14ac:dyDescent="0.2">
      <c r="A28" s="273"/>
      <c r="B28" s="274" t="s">
        <v>358</v>
      </c>
      <c r="C28" s="273" t="s">
        <v>292</v>
      </c>
      <c r="D28" s="273" t="s">
        <v>705</v>
      </c>
      <c r="E28" t="str">
        <f>IFERROR(SUBSTITUTE(SUBSTITUTE(IF($E$1="Alcontrol",E133,IF($E$1="DETS",E236,E356)),"&lt; ",""),"-",""),"")</f>
        <v/>
      </c>
      <c r="F28" t="str">
        <f t="shared" si="59"/>
        <v/>
      </c>
      <c r="G28" t="str">
        <f t="shared" si="11"/>
        <v/>
      </c>
      <c r="H28" s="248" t="e">
        <f t="shared" si="17"/>
        <v>#N/A</v>
      </c>
      <c r="I28" s="248" t="e">
        <f t="shared" si="66"/>
        <v>#N/A</v>
      </c>
      <c r="J28" s="248" t="e">
        <f t="shared" si="66"/>
        <v>#N/A</v>
      </c>
      <c r="K28" s="248" t="e">
        <f t="shared" si="66"/>
        <v>#N/A</v>
      </c>
      <c r="L28" s="248" t="e">
        <f t="shared" si="66"/>
        <v>#N/A</v>
      </c>
      <c r="M28" s="248" t="e">
        <f t="shared" si="66"/>
        <v>#N/A</v>
      </c>
      <c r="N28" s="248" t="e">
        <f t="shared" si="66"/>
        <v>#N/A</v>
      </c>
      <c r="O28" s="248" t="e">
        <f t="shared" si="66"/>
        <v>#N/A</v>
      </c>
      <c r="P28" s="248" t="e">
        <f t="shared" si="66"/>
        <v>#N/A</v>
      </c>
      <c r="Q28" s="248" t="e">
        <f t="shared" si="66"/>
        <v>#N/A</v>
      </c>
      <c r="R28" s="248" t="e">
        <f t="shared" si="66"/>
        <v>#N/A</v>
      </c>
      <c r="S28" s="248" t="e">
        <f t="shared" si="66"/>
        <v>#N/A</v>
      </c>
      <c r="T28" s="248" t="e">
        <f t="shared" si="66"/>
        <v>#N/A</v>
      </c>
      <c r="U28" s="248" t="e">
        <f t="shared" si="66"/>
        <v>#N/A</v>
      </c>
      <c r="V28" s="248" t="e">
        <f t="shared" si="66"/>
        <v>#N/A</v>
      </c>
      <c r="W28" s="248" t="e">
        <f t="shared" si="66"/>
        <v>#N/A</v>
      </c>
      <c r="X28" s="248" t="e">
        <f t="shared" si="66"/>
        <v>#N/A</v>
      </c>
      <c r="Y28" s="248" t="e">
        <f t="shared" si="66"/>
        <v>#N/A</v>
      </c>
      <c r="Z28" s="248" t="e">
        <f t="shared" si="66"/>
        <v>#N/A</v>
      </c>
      <c r="AA28" s="248" t="e">
        <f t="shared" si="66"/>
        <v>#N/A</v>
      </c>
      <c r="AB28" s="248" t="e">
        <f t="shared" si="66"/>
        <v>#N/A</v>
      </c>
      <c r="AC28" s="248" t="e">
        <f t="shared" si="66"/>
        <v>#N/A</v>
      </c>
      <c r="AD28" s="248" t="e">
        <f t="shared" si="66"/>
        <v>#N/A</v>
      </c>
      <c r="AE28" s="248" t="e">
        <f t="shared" si="66"/>
        <v>#N/A</v>
      </c>
      <c r="AF28" s="248" t="e">
        <f t="shared" si="66"/>
        <v>#N/A</v>
      </c>
      <c r="AG28" s="248" t="e">
        <f t="shared" si="66"/>
        <v>#N/A</v>
      </c>
      <c r="AH28" s="248" t="e">
        <f t="shared" si="66"/>
        <v>#N/A</v>
      </c>
      <c r="AI28" s="248" t="e">
        <f t="shared" si="66"/>
        <v>#N/A</v>
      </c>
      <c r="AJ28" s="248" t="e">
        <f t="shared" si="66"/>
        <v>#N/A</v>
      </c>
      <c r="AK28" s="248" t="e">
        <f t="shared" si="66"/>
        <v>#N/A</v>
      </c>
      <c r="AL28" s="248" t="e">
        <f t="shared" si="66"/>
        <v>#N/A</v>
      </c>
      <c r="AM28" s="248" t="e">
        <f t="shared" si="66"/>
        <v>#N/A</v>
      </c>
      <c r="AN28" s="248" t="e">
        <f t="shared" si="66"/>
        <v>#N/A</v>
      </c>
      <c r="AO28" s="248" t="e">
        <f t="shared" si="66"/>
        <v>#N/A</v>
      </c>
      <c r="AP28" s="248" t="e">
        <f t="shared" si="66"/>
        <v>#N/A</v>
      </c>
      <c r="AQ28" s="248" t="e">
        <f t="shared" si="66"/>
        <v>#N/A</v>
      </c>
      <c r="AR28" s="248" t="str">
        <f t="shared" ref="AR28:BV28" si="85">IFERROR(SUBSTITUTE(SUBSTITUTE(IF($E$1="Alcontrol",AR133,IF($E$1="DETS",AR236,AR356)),"&lt;",""),"-","")*$G28,"")</f>
        <v/>
      </c>
      <c r="AS28" s="248" t="str">
        <f t="shared" si="85"/>
        <v/>
      </c>
      <c r="AT28" s="248" t="str">
        <f t="shared" si="85"/>
        <v/>
      </c>
      <c r="AU28" s="248" t="str">
        <f t="shared" si="85"/>
        <v/>
      </c>
      <c r="AV28" s="248" t="str">
        <f t="shared" si="85"/>
        <v/>
      </c>
      <c r="AW28" s="248" t="str">
        <f t="shared" si="85"/>
        <v/>
      </c>
      <c r="AX28" s="248" t="str">
        <f t="shared" si="85"/>
        <v/>
      </c>
      <c r="AY28" s="248" t="str">
        <f t="shared" si="85"/>
        <v/>
      </c>
      <c r="AZ28" s="248" t="str">
        <f t="shared" si="85"/>
        <v/>
      </c>
      <c r="BA28" s="248" t="str">
        <f t="shared" si="85"/>
        <v/>
      </c>
      <c r="BB28" s="248" t="str">
        <f t="shared" si="85"/>
        <v/>
      </c>
      <c r="BC28" s="248" t="str">
        <f t="shared" si="85"/>
        <v/>
      </c>
      <c r="BD28" s="248" t="str">
        <f t="shared" si="85"/>
        <v/>
      </c>
      <c r="BE28" s="248" t="str">
        <f t="shared" si="85"/>
        <v/>
      </c>
      <c r="BF28" s="248" t="str">
        <f t="shared" si="85"/>
        <v/>
      </c>
      <c r="BG28" s="248" t="str">
        <f t="shared" si="85"/>
        <v/>
      </c>
      <c r="BH28" s="248" t="str">
        <f t="shared" si="85"/>
        <v/>
      </c>
      <c r="BI28" s="248" t="str">
        <f t="shared" si="85"/>
        <v/>
      </c>
      <c r="BJ28" s="248" t="str">
        <f t="shared" si="85"/>
        <v/>
      </c>
      <c r="BK28" s="248" t="str">
        <f t="shared" si="85"/>
        <v/>
      </c>
      <c r="BL28" s="248" t="str">
        <f t="shared" si="85"/>
        <v/>
      </c>
      <c r="BM28" s="248" t="str">
        <f t="shared" si="85"/>
        <v/>
      </c>
      <c r="BN28" s="248" t="str">
        <f t="shared" si="85"/>
        <v/>
      </c>
      <c r="BO28" s="248" t="str">
        <f t="shared" si="85"/>
        <v/>
      </c>
      <c r="BP28" s="248" t="str">
        <f t="shared" si="85"/>
        <v/>
      </c>
      <c r="BQ28" s="248" t="str">
        <f t="shared" si="85"/>
        <v/>
      </c>
      <c r="BR28" s="248" t="str">
        <f t="shared" si="85"/>
        <v/>
      </c>
      <c r="BS28" s="248" t="str">
        <f t="shared" si="85"/>
        <v/>
      </c>
      <c r="BT28" s="248" t="str">
        <f t="shared" si="85"/>
        <v/>
      </c>
      <c r="BU28" s="248" t="str">
        <f t="shared" si="85"/>
        <v/>
      </c>
      <c r="BV28" s="248" t="str">
        <f t="shared" si="85"/>
        <v/>
      </c>
      <c r="BW28" s="248" t="str">
        <f t="shared" ref="BW28:DB28" si="86">IFERROR(SUBSTITUTE(SUBSTITUTE(IF($E$1="Alcontrol",BW133,IF($E$1="DETS",BW236,BW356)),"&lt;",""),"-","")*$G28,"")</f>
        <v/>
      </c>
      <c r="BX28" s="248" t="str">
        <f t="shared" si="86"/>
        <v/>
      </c>
      <c r="BY28" s="248" t="str">
        <f t="shared" si="86"/>
        <v/>
      </c>
      <c r="BZ28" s="248" t="str">
        <f t="shared" si="86"/>
        <v/>
      </c>
      <c r="CA28" s="248" t="str">
        <f t="shared" si="86"/>
        <v/>
      </c>
      <c r="CB28" s="248" t="str">
        <f t="shared" si="86"/>
        <v/>
      </c>
      <c r="CC28" s="248" t="str">
        <f t="shared" si="86"/>
        <v/>
      </c>
      <c r="CD28" s="248" t="str">
        <f t="shared" si="86"/>
        <v/>
      </c>
      <c r="CE28" s="248" t="str">
        <f t="shared" si="86"/>
        <v/>
      </c>
      <c r="CF28" s="248" t="str">
        <f t="shared" si="86"/>
        <v/>
      </c>
      <c r="CG28" s="248" t="str">
        <f t="shared" si="86"/>
        <v/>
      </c>
      <c r="CH28" s="248" t="str">
        <f t="shared" si="86"/>
        <v/>
      </c>
      <c r="CI28" s="248" t="str">
        <f t="shared" si="86"/>
        <v/>
      </c>
      <c r="CJ28" s="248" t="str">
        <f t="shared" si="86"/>
        <v/>
      </c>
      <c r="CK28" s="248" t="str">
        <f t="shared" si="86"/>
        <v/>
      </c>
      <c r="CL28" s="248" t="str">
        <f t="shared" si="86"/>
        <v/>
      </c>
      <c r="CM28" s="248" t="str">
        <f t="shared" si="86"/>
        <v/>
      </c>
      <c r="CN28" s="248" t="str">
        <f t="shared" si="86"/>
        <v/>
      </c>
      <c r="CO28" s="248" t="str">
        <f t="shared" si="86"/>
        <v/>
      </c>
      <c r="CP28" s="248" t="str">
        <f t="shared" si="86"/>
        <v/>
      </c>
      <c r="CQ28" s="248" t="str">
        <f t="shared" si="86"/>
        <v/>
      </c>
      <c r="CR28" s="248" t="str">
        <f t="shared" si="86"/>
        <v/>
      </c>
      <c r="CS28" s="248" t="str">
        <f t="shared" si="86"/>
        <v/>
      </c>
      <c r="CT28" s="248" t="str">
        <f t="shared" si="86"/>
        <v/>
      </c>
      <c r="CU28" s="248" t="str">
        <f t="shared" si="86"/>
        <v/>
      </c>
      <c r="CV28" s="248" t="str">
        <f t="shared" si="86"/>
        <v/>
      </c>
      <c r="CW28" s="248" t="str">
        <f t="shared" si="86"/>
        <v/>
      </c>
      <c r="CX28" s="248" t="str">
        <f t="shared" si="86"/>
        <v/>
      </c>
      <c r="CY28" s="248" t="str">
        <f t="shared" si="86"/>
        <v/>
      </c>
      <c r="CZ28" s="248" t="str">
        <f t="shared" si="86"/>
        <v/>
      </c>
      <c r="DA28" s="248" t="str">
        <f t="shared" si="86"/>
        <v/>
      </c>
      <c r="DB28" s="248" t="str">
        <f t="shared" si="86"/>
        <v/>
      </c>
      <c r="DC28" s="248" t="str">
        <f t="shared" ref="DC28:DW28" si="87">IFERROR(SUBSTITUTE(SUBSTITUTE(IF($E$1="Alcontrol",DC133,IF($E$1="DETS",DC236,DC356)),"&lt;",""),"-","")*$G28,"")</f>
        <v/>
      </c>
      <c r="DD28" s="248" t="str">
        <f t="shared" si="87"/>
        <v/>
      </c>
      <c r="DE28" s="248" t="str">
        <f t="shared" si="87"/>
        <v/>
      </c>
      <c r="DF28" s="248" t="str">
        <f t="shared" si="87"/>
        <v/>
      </c>
      <c r="DG28" s="248" t="str">
        <f t="shared" si="87"/>
        <v/>
      </c>
      <c r="DH28" s="248" t="str">
        <f t="shared" si="87"/>
        <v/>
      </c>
      <c r="DI28" s="248" t="str">
        <f t="shared" si="87"/>
        <v/>
      </c>
      <c r="DJ28" s="248" t="str">
        <f t="shared" si="87"/>
        <v/>
      </c>
      <c r="DK28" s="248" t="str">
        <f t="shared" si="87"/>
        <v/>
      </c>
      <c r="DL28" s="248" t="str">
        <f t="shared" si="87"/>
        <v/>
      </c>
      <c r="DM28" s="248" t="str">
        <f t="shared" si="87"/>
        <v/>
      </c>
      <c r="DN28" s="248" t="str">
        <f t="shared" si="87"/>
        <v/>
      </c>
      <c r="DO28" s="248" t="str">
        <f t="shared" si="87"/>
        <v/>
      </c>
      <c r="DP28" s="248" t="str">
        <f t="shared" si="87"/>
        <v/>
      </c>
      <c r="DQ28" s="248" t="str">
        <f t="shared" si="87"/>
        <v/>
      </c>
      <c r="DR28" s="248" t="str">
        <f t="shared" si="87"/>
        <v/>
      </c>
      <c r="DS28" s="248" t="str">
        <f t="shared" si="87"/>
        <v/>
      </c>
      <c r="DT28" s="248" t="str">
        <f t="shared" si="87"/>
        <v/>
      </c>
      <c r="DU28" s="248" t="str">
        <f t="shared" si="87"/>
        <v/>
      </c>
      <c r="DV28" s="248" t="str">
        <f t="shared" si="87"/>
        <v/>
      </c>
      <c r="DW28" s="248" t="str">
        <f t="shared" si="87"/>
        <v/>
      </c>
    </row>
    <row r="29" spans="1:127" x14ac:dyDescent="0.2">
      <c r="A29" s="273"/>
      <c r="B29" s="274" t="s">
        <v>293</v>
      </c>
      <c r="C29" s="273" t="s">
        <v>293</v>
      </c>
      <c r="D29" s="273" t="s">
        <v>706</v>
      </c>
      <c r="E29" t="str">
        <f>IFERROR(SUBSTITUTE(SUBSTITUTE(IF($E$1="Alcontrol",E134,IF($E$1="DETS",E237,E357)),"&lt; ",""),"-",""),"")</f>
        <v/>
      </c>
      <c r="F29" t="str">
        <f t="shared" si="59"/>
        <v/>
      </c>
      <c r="G29" t="str">
        <f t="shared" si="11"/>
        <v/>
      </c>
      <c r="H29" s="248" t="e">
        <f t="shared" si="17"/>
        <v>#N/A</v>
      </c>
      <c r="I29" s="248" t="e">
        <f t="shared" si="66"/>
        <v>#N/A</v>
      </c>
      <c r="J29" s="248" t="e">
        <f t="shared" si="66"/>
        <v>#N/A</v>
      </c>
      <c r="K29" s="248" t="e">
        <f t="shared" si="66"/>
        <v>#N/A</v>
      </c>
      <c r="L29" s="248" t="e">
        <f t="shared" si="66"/>
        <v>#N/A</v>
      </c>
      <c r="M29" s="248" t="e">
        <f t="shared" si="66"/>
        <v>#N/A</v>
      </c>
      <c r="N29" s="248" t="e">
        <f t="shared" si="66"/>
        <v>#N/A</v>
      </c>
      <c r="O29" s="248" t="e">
        <f t="shared" si="66"/>
        <v>#N/A</v>
      </c>
      <c r="P29" s="248" t="e">
        <f t="shared" si="66"/>
        <v>#N/A</v>
      </c>
      <c r="Q29" s="248" t="e">
        <f t="shared" si="66"/>
        <v>#N/A</v>
      </c>
      <c r="R29" s="248" t="e">
        <f t="shared" si="66"/>
        <v>#N/A</v>
      </c>
      <c r="S29" s="248" t="e">
        <f t="shared" ref="I29:AQ36" si="88">IFERROR(SUBSTITUTE(SUBSTITUTE($E$1="Alcontrol",S132,IF($E$1="DETS",S237,S355)),"-","")*$G29,IF($E$1="Alcontrol",S132,IF($E$1="DETS",S237,S355)))</f>
        <v>#N/A</v>
      </c>
      <c r="T29" s="248" t="e">
        <f t="shared" si="88"/>
        <v>#N/A</v>
      </c>
      <c r="U29" s="248" t="e">
        <f t="shared" si="88"/>
        <v>#N/A</v>
      </c>
      <c r="V29" s="248" t="e">
        <f t="shared" si="88"/>
        <v>#N/A</v>
      </c>
      <c r="W29" s="248" t="e">
        <f t="shared" si="88"/>
        <v>#N/A</v>
      </c>
      <c r="X29" s="248" t="e">
        <f t="shared" si="88"/>
        <v>#N/A</v>
      </c>
      <c r="Y29" s="248" t="e">
        <f t="shared" si="88"/>
        <v>#N/A</v>
      </c>
      <c r="Z29" s="248" t="e">
        <f t="shared" si="88"/>
        <v>#N/A</v>
      </c>
      <c r="AA29" s="248" t="e">
        <f t="shared" si="88"/>
        <v>#N/A</v>
      </c>
      <c r="AB29" s="248" t="e">
        <f t="shared" si="88"/>
        <v>#N/A</v>
      </c>
      <c r="AC29" s="248" t="e">
        <f t="shared" si="88"/>
        <v>#N/A</v>
      </c>
      <c r="AD29" s="248" t="e">
        <f t="shared" si="88"/>
        <v>#N/A</v>
      </c>
      <c r="AE29" s="248" t="e">
        <f t="shared" si="88"/>
        <v>#N/A</v>
      </c>
      <c r="AF29" s="248" t="e">
        <f t="shared" si="88"/>
        <v>#N/A</v>
      </c>
      <c r="AG29" s="248" t="e">
        <f t="shared" si="88"/>
        <v>#N/A</v>
      </c>
      <c r="AH29" s="248" t="e">
        <f t="shared" si="88"/>
        <v>#N/A</v>
      </c>
      <c r="AI29" s="248" t="e">
        <f t="shared" si="88"/>
        <v>#N/A</v>
      </c>
      <c r="AJ29" s="248" t="e">
        <f t="shared" si="88"/>
        <v>#N/A</v>
      </c>
      <c r="AK29" s="248" t="e">
        <f t="shared" si="88"/>
        <v>#N/A</v>
      </c>
      <c r="AL29" s="248" t="e">
        <f t="shared" si="88"/>
        <v>#N/A</v>
      </c>
      <c r="AM29" s="248" t="e">
        <f t="shared" si="88"/>
        <v>#N/A</v>
      </c>
      <c r="AN29" s="248" t="e">
        <f t="shared" si="88"/>
        <v>#N/A</v>
      </c>
      <c r="AO29" s="248" t="e">
        <f t="shared" si="88"/>
        <v>#N/A</v>
      </c>
      <c r="AP29" s="248" t="e">
        <f t="shared" si="88"/>
        <v>#N/A</v>
      </c>
      <c r="AQ29" s="248" t="e">
        <f t="shared" si="88"/>
        <v>#N/A</v>
      </c>
      <c r="AR29" s="248" t="str">
        <f t="shared" ref="AR29:BV29" si="89">IFERROR(SUBSTITUTE(SUBSTITUTE(IF($E$1="Alcontrol",AR134,IF($E$1="DETS",AR237,AR357)),"&lt;",""),"-","")*$G29,"")</f>
        <v/>
      </c>
      <c r="AS29" s="248" t="str">
        <f t="shared" si="89"/>
        <v/>
      </c>
      <c r="AT29" s="248" t="str">
        <f t="shared" si="89"/>
        <v/>
      </c>
      <c r="AU29" s="248" t="str">
        <f t="shared" si="89"/>
        <v/>
      </c>
      <c r="AV29" s="248" t="str">
        <f t="shared" si="89"/>
        <v/>
      </c>
      <c r="AW29" s="248" t="str">
        <f t="shared" si="89"/>
        <v/>
      </c>
      <c r="AX29" s="248" t="str">
        <f t="shared" si="89"/>
        <v/>
      </c>
      <c r="AY29" s="248" t="str">
        <f t="shared" si="89"/>
        <v/>
      </c>
      <c r="AZ29" s="248" t="str">
        <f t="shared" si="89"/>
        <v/>
      </c>
      <c r="BA29" s="248" t="str">
        <f t="shared" si="89"/>
        <v/>
      </c>
      <c r="BB29" s="248" t="str">
        <f t="shared" si="89"/>
        <v/>
      </c>
      <c r="BC29" s="248" t="str">
        <f t="shared" si="89"/>
        <v/>
      </c>
      <c r="BD29" s="248" t="str">
        <f t="shared" si="89"/>
        <v/>
      </c>
      <c r="BE29" s="248" t="str">
        <f t="shared" si="89"/>
        <v/>
      </c>
      <c r="BF29" s="248" t="str">
        <f t="shared" si="89"/>
        <v/>
      </c>
      <c r="BG29" s="248" t="str">
        <f t="shared" si="89"/>
        <v/>
      </c>
      <c r="BH29" s="248" t="str">
        <f t="shared" si="89"/>
        <v/>
      </c>
      <c r="BI29" s="248" t="str">
        <f t="shared" si="89"/>
        <v/>
      </c>
      <c r="BJ29" s="248" t="str">
        <f t="shared" si="89"/>
        <v/>
      </c>
      <c r="BK29" s="248" t="str">
        <f t="shared" si="89"/>
        <v/>
      </c>
      <c r="BL29" s="248" t="str">
        <f t="shared" si="89"/>
        <v/>
      </c>
      <c r="BM29" s="248" t="str">
        <f t="shared" si="89"/>
        <v/>
      </c>
      <c r="BN29" s="248" t="str">
        <f t="shared" si="89"/>
        <v/>
      </c>
      <c r="BO29" s="248" t="str">
        <f t="shared" si="89"/>
        <v/>
      </c>
      <c r="BP29" s="248" t="str">
        <f t="shared" si="89"/>
        <v/>
      </c>
      <c r="BQ29" s="248" t="str">
        <f t="shared" si="89"/>
        <v/>
      </c>
      <c r="BR29" s="248" t="str">
        <f t="shared" si="89"/>
        <v/>
      </c>
      <c r="BS29" s="248" t="str">
        <f t="shared" si="89"/>
        <v/>
      </c>
      <c r="BT29" s="248" t="str">
        <f t="shared" si="89"/>
        <v/>
      </c>
      <c r="BU29" s="248" t="str">
        <f t="shared" si="89"/>
        <v/>
      </c>
      <c r="BV29" s="248" t="str">
        <f t="shared" si="89"/>
        <v/>
      </c>
      <c r="BW29" s="248" t="str">
        <f t="shared" ref="BW29:DB29" si="90">IFERROR(SUBSTITUTE(SUBSTITUTE(IF($E$1="Alcontrol",BW134,IF($E$1="DETS",BW237,BW357)),"&lt;",""),"-","")*$G29,"")</f>
        <v/>
      </c>
      <c r="BX29" s="248" t="str">
        <f t="shared" si="90"/>
        <v/>
      </c>
      <c r="BY29" s="248" t="str">
        <f t="shared" si="90"/>
        <v/>
      </c>
      <c r="BZ29" s="248" t="str">
        <f t="shared" si="90"/>
        <v/>
      </c>
      <c r="CA29" s="248" t="str">
        <f t="shared" si="90"/>
        <v/>
      </c>
      <c r="CB29" s="248" t="str">
        <f t="shared" si="90"/>
        <v/>
      </c>
      <c r="CC29" s="248" t="str">
        <f t="shared" si="90"/>
        <v/>
      </c>
      <c r="CD29" s="248" t="str">
        <f t="shared" si="90"/>
        <v/>
      </c>
      <c r="CE29" s="248" t="str">
        <f t="shared" si="90"/>
        <v/>
      </c>
      <c r="CF29" s="248" t="str">
        <f t="shared" si="90"/>
        <v/>
      </c>
      <c r="CG29" s="248" t="str">
        <f t="shared" si="90"/>
        <v/>
      </c>
      <c r="CH29" s="248" t="str">
        <f t="shared" si="90"/>
        <v/>
      </c>
      <c r="CI29" s="248" t="str">
        <f t="shared" si="90"/>
        <v/>
      </c>
      <c r="CJ29" s="248" t="str">
        <f t="shared" si="90"/>
        <v/>
      </c>
      <c r="CK29" s="248" t="str">
        <f t="shared" si="90"/>
        <v/>
      </c>
      <c r="CL29" s="248" t="str">
        <f t="shared" si="90"/>
        <v/>
      </c>
      <c r="CM29" s="248" t="str">
        <f t="shared" si="90"/>
        <v/>
      </c>
      <c r="CN29" s="248" t="str">
        <f t="shared" si="90"/>
        <v/>
      </c>
      <c r="CO29" s="248" t="str">
        <f t="shared" si="90"/>
        <v/>
      </c>
      <c r="CP29" s="248" t="str">
        <f t="shared" si="90"/>
        <v/>
      </c>
      <c r="CQ29" s="248" t="str">
        <f t="shared" si="90"/>
        <v/>
      </c>
      <c r="CR29" s="248" t="str">
        <f t="shared" si="90"/>
        <v/>
      </c>
      <c r="CS29" s="248" t="str">
        <f t="shared" si="90"/>
        <v/>
      </c>
      <c r="CT29" s="248" t="str">
        <f t="shared" si="90"/>
        <v/>
      </c>
      <c r="CU29" s="248" t="str">
        <f t="shared" si="90"/>
        <v/>
      </c>
      <c r="CV29" s="248" t="str">
        <f t="shared" si="90"/>
        <v/>
      </c>
      <c r="CW29" s="248" t="str">
        <f t="shared" si="90"/>
        <v/>
      </c>
      <c r="CX29" s="248" t="str">
        <f t="shared" si="90"/>
        <v/>
      </c>
      <c r="CY29" s="248" t="str">
        <f t="shared" si="90"/>
        <v/>
      </c>
      <c r="CZ29" s="248" t="str">
        <f t="shared" si="90"/>
        <v/>
      </c>
      <c r="DA29" s="248" t="str">
        <f t="shared" si="90"/>
        <v/>
      </c>
      <c r="DB29" s="248" t="str">
        <f t="shared" si="90"/>
        <v/>
      </c>
      <c r="DC29" s="248" t="str">
        <f t="shared" ref="DC29:DW29" si="91">IFERROR(SUBSTITUTE(SUBSTITUTE(IF($E$1="Alcontrol",DC134,IF($E$1="DETS",DC237,DC357)),"&lt;",""),"-","")*$G29,"")</f>
        <v/>
      </c>
      <c r="DD29" s="248" t="str">
        <f t="shared" si="91"/>
        <v/>
      </c>
      <c r="DE29" s="248" t="str">
        <f t="shared" si="91"/>
        <v/>
      </c>
      <c r="DF29" s="248" t="str">
        <f t="shared" si="91"/>
        <v/>
      </c>
      <c r="DG29" s="248" t="str">
        <f t="shared" si="91"/>
        <v/>
      </c>
      <c r="DH29" s="248" t="str">
        <f t="shared" si="91"/>
        <v/>
      </c>
      <c r="DI29" s="248" t="str">
        <f t="shared" si="91"/>
        <v/>
      </c>
      <c r="DJ29" s="248" t="str">
        <f t="shared" si="91"/>
        <v/>
      </c>
      <c r="DK29" s="248" t="str">
        <f t="shared" si="91"/>
        <v/>
      </c>
      <c r="DL29" s="248" t="str">
        <f t="shared" si="91"/>
        <v/>
      </c>
      <c r="DM29" s="248" t="str">
        <f t="shared" si="91"/>
        <v/>
      </c>
      <c r="DN29" s="248" t="str">
        <f t="shared" si="91"/>
        <v/>
      </c>
      <c r="DO29" s="248" t="str">
        <f t="shared" si="91"/>
        <v/>
      </c>
      <c r="DP29" s="248" t="str">
        <f t="shared" si="91"/>
        <v/>
      </c>
      <c r="DQ29" s="248" t="str">
        <f t="shared" si="91"/>
        <v/>
      </c>
      <c r="DR29" s="248" t="str">
        <f t="shared" si="91"/>
        <v/>
      </c>
      <c r="DS29" s="248" t="str">
        <f t="shared" si="91"/>
        <v/>
      </c>
      <c r="DT29" s="248" t="str">
        <f t="shared" si="91"/>
        <v/>
      </c>
      <c r="DU29" s="248" t="str">
        <f t="shared" si="91"/>
        <v/>
      </c>
      <c r="DV29" s="248" t="str">
        <f t="shared" si="91"/>
        <v/>
      </c>
      <c r="DW29" s="248" t="str">
        <f t="shared" si="91"/>
        <v/>
      </c>
    </row>
    <row r="30" spans="1:127" x14ac:dyDescent="0.2">
      <c r="A30" s="273" t="s">
        <v>216</v>
      </c>
      <c r="B30" s="274" t="s">
        <v>348</v>
      </c>
      <c r="C30" s="273" t="s">
        <v>216</v>
      </c>
      <c r="D30" s="273" t="s">
        <v>707</v>
      </c>
      <c r="E30" t="str">
        <f>IFERROR(SUBSTITUTE(SUBSTITUTE(IF($E$1="Alcontrol",E133,IF($E$1="DETS",E238,E356)),"&lt; ",""),"-",""),"")</f>
        <v/>
      </c>
      <c r="F30" t="str">
        <f t="shared" si="59"/>
        <v/>
      </c>
      <c r="G30" t="str">
        <f t="shared" si="11"/>
        <v/>
      </c>
      <c r="H30" s="248" t="e">
        <f t="shared" si="17"/>
        <v>#N/A</v>
      </c>
      <c r="I30" s="248" t="e">
        <f t="shared" si="88"/>
        <v>#N/A</v>
      </c>
      <c r="J30" s="248" t="e">
        <f t="shared" si="88"/>
        <v>#N/A</v>
      </c>
      <c r="K30" s="248" t="e">
        <f t="shared" si="88"/>
        <v>#N/A</v>
      </c>
      <c r="L30" s="248" t="e">
        <f t="shared" si="88"/>
        <v>#N/A</v>
      </c>
      <c r="M30" s="248" t="e">
        <f t="shared" si="88"/>
        <v>#N/A</v>
      </c>
      <c r="N30" s="248" t="e">
        <f t="shared" si="88"/>
        <v>#N/A</v>
      </c>
      <c r="O30" s="248" t="e">
        <f t="shared" si="88"/>
        <v>#N/A</v>
      </c>
      <c r="P30" s="248" t="e">
        <f t="shared" si="88"/>
        <v>#N/A</v>
      </c>
      <c r="Q30" s="248" t="e">
        <f t="shared" si="88"/>
        <v>#N/A</v>
      </c>
      <c r="R30" s="248" t="e">
        <f t="shared" si="88"/>
        <v>#N/A</v>
      </c>
      <c r="S30" s="248" t="e">
        <f t="shared" si="88"/>
        <v>#N/A</v>
      </c>
      <c r="T30" s="248" t="e">
        <f t="shared" si="88"/>
        <v>#N/A</v>
      </c>
      <c r="U30" s="248" t="e">
        <f t="shared" si="88"/>
        <v>#N/A</v>
      </c>
      <c r="V30" s="248" t="e">
        <f t="shared" si="88"/>
        <v>#N/A</v>
      </c>
      <c r="W30" s="248" t="e">
        <f t="shared" si="88"/>
        <v>#N/A</v>
      </c>
      <c r="X30" s="248" t="e">
        <f t="shared" si="88"/>
        <v>#N/A</v>
      </c>
      <c r="Y30" s="248" t="e">
        <f t="shared" si="88"/>
        <v>#N/A</v>
      </c>
      <c r="Z30" s="248" t="e">
        <f t="shared" si="88"/>
        <v>#N/A</v>
      </c>
      <c r="AA30" s="248" t="e">
        <f t="shared" si="88"/>
        <v>#N/A</v>
      </c>
      <c r="AB30" s="248" t="e">
        <f t="shared" si="88"/>
        <v>#N/A</v>
      </c>
      <c r="AC30" s="248" t="e">
        <f t="shared" si="88"/>
        <v>#N/A</v>
      </c>
      <c r="AD30" s="248" t="e">
        <f t="shared" si="88"/>
        <v>#N/A</v>
      </c>
      <c r="AE30" s="248" t="e">
        <f t="shared" si="88"/>
        <v>#N/A</v>
      </c>
      <c r="AF30" s="248" t="e">
        <f t="shared" si="88"/>
        <v>#N/A</v>
      </c>
      <c r="AG30" s="248" t="e">
        <f t="shared" si="88"/>
        <v>#N/A</v>
      </c>
      <c r="AH30" s="248" t="e">
        <f t="shared" si="88"/>
        <v>#N/A</v>
      </c>
      <c r="AI30" s="248" t="e">
        <f t="shared" si="88"/>
        <v>#N/A</v>
      </c>
      <c r="AJ30" s="248" t="e">
        <f t="shared" si="88"/>
        <v>#N/A</v>
      </c>
      <c r="AK30" s="248" t="e">
        <f t="shared" si="88"/>
        <v>#N/A</v>
      </c>
      <c r="AL30" s="248" t="e">
        <f t="shared" si="88"/>
        <v>#N/A</v>
      </c>
      <c r="AM30" s="248" t="e">
        <f t="shared" si="88"/>
        <v>#N/A</v>
      </c>
      <c r="AN30" s="248" t="e">
        <f t="shared" si="88"/>
        <v>#N/A</v>
      </c>
      <c r="AO30" s="248" t="e">
        <f t="shared" si="88"/>
        <v>#N/A</v>
      </c>
      <c r="AP30" s="248" t="e">
        <f t="shared" si="88"/>
        <v>#N/A</v>
      </c>
      <c r="AQ30" s="248" t="e">
        <f t="shared" si="88"/>
        <v>#N/A</v>
      </c>
      <c r="AR30" s="248" t="str">
        <f t="shared" ref="AR30:BV30" si="92">IFERROR(SUBSTITUTE(SUBSTITUTE(IF($E$1="Alcontrol",AR135,IF($E$1="DETS",AR238,AR358)),"&lt;",""),"-","")*$G30,"")</f>
        <v/>
      </c>
      <c r="AS30" s="248" t="str">
        <f t="shared" si="92"/>
        <v/>
      </c>
      <c r="AT30" s="248" t="str">
        <f t="shared" si="92"/>
        <v/>
      </c>
      <c r="AU30" s="248" t="str">
        <f t="shared" si="92"/>
        <v/>
      </c>
      <c r="AV30" s="248" t="str">
        <f t="shared" si="92"/>
        <v/>
      </c>
      <c r="AW30" s="248" t="str">
        <f t="shared" si="92"/>
        <v/>
      </c>
      <c r="AX30" s="248" t="str">
        <f t="shared" si="92"/>
        <v/>
      </c>
      <c r="AY30" s="248" t="str">
        <f t="shared" si="92"/>
        <v/>
      </c>
      <c r="AZ30" s="248" t="str">
        <f t="shared" si="92"/>
        <v/>
      </c>
      <c r="BA30" s="248" t="str">
        <f t="shared" si="92"/>
        <v/>
      </c>
      <c r="BB30" s="248" t="str">
        <f t="shared" si="92"/>
        <v/>
      </c>
      <c r="BC30" s="248" t="str">
        <f t="shared" si="92"/>
        <v/>
      </c>
      <c r="BD30" s="248" t="str">
        <f t="shared" si="92"/>
        <v/>
      </c>
      <c r="BE30" s="248" t="str">
        <f t="shared" si="92"/>
        <v/>
      </c>
      <c r="BF30" s="248" t="str">
        <f t="shared" si="92"/>
        <v/>
      </c>
      <c r="BG30" s="248" t="str">
        <f t="shared" si="92"/>
        <v/>
      </c>
      <c r="BH30" s="248" t="str">
        <f t="shared" si="92"/>
        <v/>
      </c>
      <c r="BI30" s="248" t="str">
        <f t="shared" si="92"/>
        <v/>
      </c>
      <c r="BJ30" s="248" t="str">
        <f t="shared" si="92"/>
        <v/>
      </c>
      <c r="BK30" s="248" t="str">
        <f t="shared" si="92"/>
        <v/>
      </c>
      <c r="BL30" s="248" t="str">
        <f t="shared" si="92"/>
        <v/>
      </c>
      <c r="BM30" s="248" t="str">
        <f t="shared" si="92"/>
        <v/>
      </c>
      <c r="BN30" s="248" t="str">
        <f t="shared" si="92"/>
        <v/>
      </c>
      <c r="BO30" s="248" t="str">
        <f t="shared" si="92"/>
        <v/>
      </c>
      <c r="BP30" s="248" t="str">
        <f t="shared" si="92"/>
        <v/>
      </c>
      <c r="BQ30" s="248" t="str">
        <f t="shared" si="92"/>
        <v/>
      </c>
      <c r="BR30" s="248" t="str">
        <f t="shared" si="92"/>
        <v/>
      </c>
      <c r="BS30" s="248" t="str">
        <f t="shared" si="92"/>
        <v/>
      </c>
      <c r="BT30" s="248" t="str">
        <f t="shared" si="92"/>
        <v/>
      </c>
      <c r="BU30" s="248" t="str">
        <f t="shared" si="92"/>
        <v/>
      </c>
      <c r="BV30" s="248" t="str">
        <f t="shared" si="92"/>
        <v/>
      </c>
      <c r="BW30" s="248" t="str">
        <f t="shared" ref="BW30:DB30" si="93">IFERROR(SUBSTITUTE(SUBSTITUTE(IF($E$1="Alcontrol",BW135,IF($E$1="DETS",BW238,BW358)),"&lt;",""),"-","")*$G30,"")</f>
        <v/>
      </c>
      <c r="BX30" s="248" t="str">
        <f t="shared" si="93"/>
        <v/>
      </c>
      <c r="BY30" s="248" t="str">
        <f t="shared" si="93"/>
        <v/>
      </c>
      <c r="BZ30" s="248" t="str">
        <f t="shared" si="93"/>
        <v/>
      </c>
      <c r="CA30" s="248" t="str">
        <f t="shared" si="93"/>
        <v/>
      </c>
      <c r="CB30" s="248" t="str">
        <f t="shared" si="93"/>
        <v/>
      </c>
      <c r="CC30" s="248" t="str">
        <f t="shared" si="93"/>
        <v/>
      </c>
      <c r="CD30" s="248" t="str">
        <f t="shared" si="93"/>
        <v/>
      </c>
      <c r="CE30" s="248" t="str">
        <f t="shared" si="93"/>
        <v/>
      </c>
      <c r="CF30" s="248" t="str">
        <f t="shared" si="93"/>
        <v/>
      </c>
      <c r="CG30" s="248" t="str">
        <f t="shared" si="93"/>
        <v/>
      </c>
      <c r="CH30" s="248" t="str">
        <f t="shared" si="93"/>
        <v/>
      </c>
      <c r="CI30" s="248" t="str">
        <f t="shared" si="93"/>
        <v/>
      </c>
      <c r="CJ30" s="248" t="str">
        <f t="shared" si="93"/>
        <v/>
      </c>
      <c r="CK30" s="248" t="str">
        <f t="shared" si="93"/>
        <v/>
      </c>
      <c r="CL30" s="248" t="str">
        <f t="shared" si="93"/>
        <v/>
      </c>
      <c r="CM30" s="248" t="str">
        <f t="shared" si="93"/>
        <v/>
      </c>
      <c r="CN30" s="248" t="str">
        <f t="shared" si="93"/>
        <v/>
      </c>
      <c r="CO30" s="248" t="str">
        <f t="shared" si="93"/>
        <v/>
      </c>
      <c r="CP30" s="248" t="str">
        <f t="shared" si="93"/>
        <v/>
      </c>
      <c r="CQ30" s="248" t="str">
        <f t="shared" si="93"/>
        <v/>
      </c>
      <c r="CR30" s="248" t="str">
        <f t="shared" si="93"/>
        <v/>
      </c>
      <c r="CS30" s="248" t="str">
        <f t="shared" si="93"/>
        <v/>
      </c>
      <c r="CT30" s="248" t="str">
        <f t="shared" si="93"/>
        <v/>
      </c>
      <c r="CU30" s="248" t="str">
        <f t="shared" si="93"/>
        <v/>
      </c>
      <c r="CV30" s="248" t="str">
        <f t="shared" si="93"/>
        <v/>
      </c>
      <c r="CW30" s="248" t="str">
        <f t="shared" si="93"/>
        <v/>
      </c>
      <c r="CX30" s="248" t="str">
        <f t="shared" si="93"/>
        <v/>
      </c>
      <c r="CY30" s="248" t="str">
        <f t="shared" si="93"/>
        <v/>
      </c>
      <c r="CZ30" s="248" t="str">
        <f t="shared" si="93"/>
        <v/>
      </c>
      <c r="DA30" s="248" t="str">
        <f t="shared" si="93"/>
        <v/>
      </c>
      <c r="DB30" s="248" t="str">
        <f t="shared" si="93"/>
        <v/>
      </c>
      <c r="DC30" s="248" t="str">
        <f t="shared" ref="DC30:DW30" si="94">IFERROR(SUBSTITUTE(SUBSTITUTE(IF($E$1="Alcontrol",DC135,IF($E$1="DETS",DC238,DC358)),"&lt;",""),"-","")*$G30,"")</f>
        <v/>
      </c>
      <c r="DD30" s="248" t="str">
        <f t="shared" si="94"/>
        <v/>
      </c>
      <c r="DE30" s="248" t="str">
        <f t="shared" si="94"/>
        <v/>
      </c>
      <c r="DF30" s="248" t="str">
        <f t="shared" si="94"/>
        <v/>
      </c>
      <c r="DG30" s="248" t="str">
        <f t="shared" si="94"/>
        <v/>
      </c>
      <c r="DH30" s="248" t="str">
        <f t="shared" si="94"/>
        <v/>
      </c>
      <c r="DI30" s="248" t="str">
        <f t="shared" si="94"/>
        <v/>
      </c>
      <c r="DJ30" s="248" t="str">
        <f t="shared" si="94"/>
        <v/>
      </c>
      <c r="DK30" s="248" t="str">
        <f t="shared" si="94"/>
        <v/>
      </c>
      <c r="DL30" s="248" t="str">
        <f t="shared" si="94"/>
        <v/>
      </c>
      <c r="DM30" s="248" t="str">
        <f t="shared" si="94"/>
        <v/>
      </c>
      <c r="DN30" s="248" t="str">
        <f t="shared" si="94"/>
        <v/>
      </c>
      <c r="DO30" s="248" t="str">
        <f t="shared" si="94"/>
        <v/>
      </c>
      <c r="DP30" s="248" t="str">
        <f t="shared" si="94"/>
        <v/>
      </c>
      <c r="DQ30" s="248" t="str">
        <f t="shared" si="94"/>
        <v/>
      </c>
      <c r="DR30" s="248" t="str">
        <f t="shared" si="94"/>
        <v/>
      </c>
      <c r="DS30" s="248" t="str">
        <f t="shared" si="94"/>
        <v/>
      </c>
      <c r="DT30" s="248" t="str">
        <f t="shared" si="94"/>
        <v/>
      </c>
      <c r="DU30" s="248" t="str">
        <f t="shared" si="94"/>
        <v/>
      </c>
      <c r="DV30" s="248" t="str">
        <f t="shared" si="94"/>
        <v/>
      </c>
      <c r="DW30" s="248" t="str">
        <f t="shared" si="94"/>
        <v/>
      </c>
    </row>
    <row r="31" spans="1:127" x14ac:dyDescent="0.2">
      <c r="A31" s="273" t="s">
        <v>217</v>
      </c>
      <c r="B31" s="274" t="s">
        <v>349</v>
      </c>
      <c r="C31" s="273" t="s">
        <v>217</v>
      </c>
      <c r="D31" s="273" t="s">
        <v>708</v>
      </c>
      <c r="E31" t="str">
        <f t="shared" ref="E31:E45" si="95">IFERROR(SUBSTITUTE(SUBSTITUTE(IF($E$1="Alcontrol",E134,IF($E$1="DETS",E239,E357)),"&lt; ",""),"-",""),"")</f>
        <v/>
      </c>
      <c r="F31" t="str">
        <f t="shared" si="59"/>
        <v/>
      </c>
      <c r="G31" t="str">
        <f t="shared" si="11"/>
        <v/>
      </c>
      <c r="H31" s="248" t="e">
        <f t="shared" si="17"/>
        <v>#N/A</v>
      </c>
      <c r="I31" s="248" t="e">
        <f t="shared" si="88"/>
        <v>#N/A</v>
      </c>
      <c r="J31" s="248" t="e">
        <f t="shared" si="88"/>
        <v>#N/A</v>
      </c>
      <c r="K31" s="248" t="e">
        <f t="shared" si="88"/>
        <v>#N/A</v>
      </c>
      <c r="L31" s="248" t="e">
        <f t="shared" si="88"/>
        <v>#N/A</v>
      </c>
      <c r="M31" s="248" t="e">
        <f t="shared" si="88"/>
        <v>#N/A</v>
      </c>
      <c r="N31" s="248" t="e">
        <f t="shared" si="88"/>
        <v>#N/A</v>
      </c>
      <c r="O31" s="248" t="e">
        <f t="shared" si="88"/>
        <v>#N/A</v>
      </c>
      <c r="P31" s="248" t="e">
        <f t="shared" si="88"/>
        <v>#N/A</v>
      </c>
      <c r="Q31" s="248" t="e">
        <f t="shared" si="88"/>
        <v>#N/A</v>
      </c>
      <c r="R31" s="248" t="e">
        <f t="shared" si="88"/>
        <v>#N/A</v>
      </c>
      <c r="S31" s="248" t="e">
        <f t="shared" si="88"/>
        <v>#N/A</v>
      </c>
      <c r="T31" s="248" t="e">
        <f t="shared" si="88"/>
        <v>#N/A</v>
      </c>
      <c r="U31" s="248" t="e">
        <f t="shared" si="88"/>
        <v>#N/A</v>
      </c>
      <c r="V31" s="248" t="e">
        <f t="shared" si="88"/>
        <v>#N/A</v>
      </c>
      <c r="W31" s="248" t="e">
        <f t="shared" si="88"/>
        <v>#N/A</v>
      </c>
      <c r="X31" s="248" t="e">
        <f t="shared" si="88"/>
        <v>#N/A</v>
      </c>
      <c r="Y31" s="248" t="e">
        <f t="shared" si="88"/>
        <v>#N/A</v>
      </c>
      <c r="Z31" s="248" t="e">
        <f t="shared" si="88"/>
        <v>#N/A</v>
      </c>
      <c r="AA31" s="248" t="e">
        <f t="shared" si="88"/>
        <v>#N/A</v>
      </c>
      <c r="AB31" s="248" t="e">
        <f t="shared" si="88"/>
        <v>#N/A</v>
      </c>
      <c r="AC31" s="248" t="e">
        <f t="shared" si="88"/>
        <v>#N/A</v>
      </c>
      <c r="AD31" s="248" t="e">
        <f t="shared" si="88"/>
        <v>#N/A</v>
      </c>
      <c r="AE31" s="248" t="e">
        <f t="shared" si="88"/>
        <v>#N/A</v>
      </c>
      <c r="AF31" s="248" t="e">
        <f t="shared" si="88"/>
        <v>#N/A</v>
      </c>
      <c r="AG31" s="248" t="e">
        <f t="shared" si="88"/>
        <v>#N/A</v>
      </c>
      <c r="AH31" s="248" t="e">
        <f t="shared" si="88"/>
        <v>#N/A</v>
      </c>
      <c r="AI31" s="248" t="e">
        <f t="shared" si="88"/>
        <v>#N/A</v>
      </c>
      <c r="AJ31" s="248" t="e">
        <f t="shared" si="88"/>
        <v>#N/A</v>
      </c>
      <c r="AK31" s="248" t="e">
        <f t="shared" si="88"/>
        <v>#N/A</v>
      </c>
      <c r="AL31" s="248" t="e">
        <f t="shared" si="88"/>
        <v>#N/A</v>
      </c>
      <c r="AM31" s="248" t="e">
        <f t="shared" si="88"/>
        <v>#N/A</v>
      </c>
      <c r="AN31" s="248" t="e">
        <f t="shared" si="88"/>
        <v>#N/A</v>
      </c>
      <c r="AO31" s="248" t="e">
        <f t="shared" si="88"/>
        <v>#N/A</v>
      </c>
      <c r="AP31" s="248" t="e">
        <f t="shared" si="88"/>
        <v>#N/A</v>
      </c>
      <c r="AQ31" s="248" t="e">
        <f t="shared" si="88"/>
        <v>#N/A</v>
      </c>
      <c r="AR31" s="248" t="str">
        <f t="shared" ref="AR31:BV31" si="96">IFERROR(SUBSTITUTE(SUBSTITUTE(IF($E$1="Alcontrol",AR136,IF($E$1="DETS",AR239,AR359)),"&lt;",""),"-","")*$G31,"")</f>
        <v/>
      </c>
      <c r="AS31" s="248" t="str">
        <f t="shared" si="96"/>
        <v/>
      </c>
      <c r="AT31" s="248" t="str">
        <f t="shared" si="96"/>
        <v/>
      </c>
      <c r="AU31" s="248" t="str">
        <f t="shared" si="96"/>
        <v/>
      </c>
      <c r="AV31" s="248" t="str">
        <f t="shared" si="96"/>
        <v/>
      </c>
      <c r="AW31" s="248" t="str">
        <f t="shared" si="96"/>
        <v/>
      </c>
      <c r="AX31" s="248" t="str">
        <f t="shared" si="96"/>
        <v/>
      </c>
      <c r="AY31" s="248" t="str">
        <f t="shared" si="96"/>
        <v/>
      </c>
      <c r="AZ31" s="248" t="str">
        <f t="shared" si="96"/>
        <v/>
      </c>
      <c r="BA31" s="248" t="str">
        <f t="shared" si="96"/>
        <v/>
      </c>
      <c r="BB31" s="248" t="str">
        <f t="shared" si="96"/>
        <v/>
      </c>
      <c r="BC31" s="248" t="str">
        <f t="shared" si="96"/>
        <v/>
      </c>
      <c r="BD31" s="248" t="str">
        <f t="shared" si="96"/>
        <v/>
      </c>
      <c r="BE31" s="248" t="str">
        <f t="shared" si="96"/>
        <v/>
      </c>
      <c r="BF31" s="248" t="str">
        <f t="shared" si="96"/>
        <v/>
      </c>
      <c r="BG31" s="248" t="str">
        <f t="shared" si="96"/>
        <v/>
      </c>
      <c r="BH31" s="248" t="str">
        <f t="shared" si="96"/>
        <v/>
      </c>
      <c r="BI31" s="248" t="str">
        <f t="shared" si="96"/>
        <v/>
      </c>
      <c r="BJ31" s="248" t="str">
        <f t="shared" si="96"/>
        <v/>
      </c>
      <c r="BK31" s="248" t="str">
        <f t="shared" si="96"/>
        <v/>
      </c>
      <c r="BL31" s="248" t="str">
        <f t="shared" si="96"/>
        <v/>
      </c>
      <c r="BM31" s="248" t="str">
        <f t="shared" si="96"/>
        <v/>
      </c>
      <c r="BN31" s="248" t="str">
        <f t="shared" si="96"/>
        <v/>
      </c>
      <c r="BO31" s="248" t="str">
        <f t="shared" si="96"/>
        <v/>
      </c>
      <c r="BP31" s="248" t="str">
        <f t="shared" si="96"/>
        <v/>
      </c>
      <c r="BQ31" s="248" t="str">
        <f t="shared" si="96"/>
        <v/>
      </c>
      <c r="BR31" s="248" t="str">
        <f t="shared" si="96"/>
        <v/>
      </c>
      <c r="BS31" s="248" t="str">
        <f t="shared" si="96"/>
        <v/>
      </c>
      <c r="BT31" s="248" t="str">
        <f t="shared" si="96"/>
        <v/>
      </c>
      <c r="BU31" s="248" t="str">
        <f t="shared" si="96"/>
        <v/>
      </c>
      <c r="BV31" s="248" t="str">
        <f t="shared" si="96"/>
        <v/>
      </c>
      <c r="BW31" s="248" t="str">
        <f t="shared" ref="BW31:DB31" si="97">IFERROR(SUBSTITUTE(SUBSTITUTE(IF($E$1="Alcontrol",BW136,IF($E$1="DETS",BW239,BW359)),"&lt;",""),"-","")*$G31,"")</f>
        <v/>
      </c>
      <c r="BX31" s="248" t="str">
        <f t="shared" si="97"/>
        <v/>
      </c>
      <c r="BY31" s="248" t="str">
        <f t="shared" si="97"/>
        <v/>
      </c>
      <c r="BZ31" s="248" t="str">
        <f t="shared" si="97"/>
        <v/>
      </c>
      <c r="CA31" s="248" t="str">
        <f t="shared" si="97"/>
        <v/>
      </c>
      <c r="CB31" s="248" t="str">
        <f t="shared" si="97"/>
        <v/>
      </c>
      <c r="CC31" s="248" t="str">
        <f t="shared" si="97"/>
        <v/>
      </c>
      <c r="CD31" s="248" t="str">
        <f t="shared" si="97"/>
        <v/>
      </c>
      <c r="CE31" s="248" t="str">
        <f t="shared" si="97"/>
        <v/>
      </c>
      <c r="CF31" s="248" t="str">
        <f t="shared" si="97"/>
        <v/>
      </c>
      <c r="CG31" s="248" t="str">
        <f t="shared" si="97"/>
        <v/>
      </c>
      <c r="CH31" s="248" t="str">
        <f t="shared" si="97"/>
        <v/>
      </c>
      <c r="CI31" s="248" t="str">
        <f t="shared" si="97"/>
        <v/>
      </c>
      <c r="CJ31" s="248" t="str">
        <f t="shared" si="97"/>
        <v/>
      </c>
      <c r="CK31" s="248" t="str">
        <f t="shared" si="97"/>
        <v/>
      </c>
      <c r="CL31" s="248" t="str">
        <f t="shared" si="97"/>
        <v/>
      </c>
      <c r="CM31" s="248" t="str">
        <f t="shared" si="97"/>
        <v/>
      </c>
      <c r="CN31" s="248" t="str">
        <f t="shared" si="97"/>
        <v/>
      </c>
      <c r="CO31" s="248" t="str">
        <f t="shared" si="97"/>
        <v/>
      </c>
      <c r="CP31" s="248" t="str">
        <f t="shared" si="97"/>
        <v/>
      </c>
      <c r="CQ31" s="248" t="str">
        <f t="shared" si="97"/>
        <v/>
      </c>
      <c r="CR31" s="248" t="str">
        <f t="shared" si="97"/>
        <v/>
      </c>
      <c r="CS31" s="248" t="str">
        <f t="shared" si="97"/>
        <v/>
      </c>
      <c r="CT31" s="248" t="str">
        <f t="shared" si="97"/>
        <v/>
      </c>
      <c r="CU31" s="248" t="str">
        <f t="shared" si="97"/>
        <v/>
      </c>
      <c r="CV31" s="248" t="str">
        <f t="shared" si="97"/>
        <v/>
      </c>
      <c r="CW31" s="248" t="str">
        <f t="shared" si="97"/>
        <v/>
      </c>
      <c r="CX31" s="248" t="str">
        <f t="shared" si="97"/>
        <v/>
      </c>
      <c r="CY31" s="248" t="str">
        <f t="shared" si="97"/>
        <v/>
      </c>
      <c r="CZ31" s="248" t="str">
        <f t="shared" si="97"/>
        <v/>
      </c>
      <c r="DA31" s="248" t="str">
        <f t="shared" si="97"/>
        <v/>
      </c>
      <c r="DB31" s="248" t="str">
        <f t="shared" si="97"/>
        <v/>
      </c>
      <c r="DC31" s="248" t="str">
        <f t="shared" ref="DC31:DW31" si="98">IFERROR(SUBSTITUTE(SUBSTITUTE(IF($E$1="Alcontrol",DC136,IF($E$1="DETS",DC239,DC359)),"&lt;",""),"-","")*$G31,"")</f>
        <v/>
      </c>
      <c r="DD31" s="248" t="str">
        <f t="shared" si="98"/>
        <v/>
      </c>
      <c r="DE31" s="248" t="str">
        <f t="shared" si="98"/>
        <v/>
      </c>
      <c r="DF31" s="248" t="str">
        <f t="shared" si="98"/>
        <v/>
      </c>
      <c r="DG31" s="248" t="str">
        <f t="shared" si="98"/>
        <v/>
      </c>
      <c r="DH31" s="248" t="str">
        <f t="shared" si="98"/>
        <v/>
      </c>
      <c r="DI31" s="248" t="str">
        <f t="shared" si="98"/>
        <v/>
      </c>
      <c r="DJ31" s="248" t="str">
        <f t="shared" si="98"/>
        <v/>
      </c>
      <c r="DK31" s="248" t="str">
        <f t="shared" si="98"/>
        <v/>
      </c>
      <c r="DL31" s="248" t="str">
        <f t="shared" si="98"/>
        <v/>
      </c>
      <c r="DM31" s="248" t="str">
        <f t="shared" si="98"/>
        <v/>
      </c>
      <c r="DN31" s="248" t="str">
        <f t="shared" si="98"/>
        <v/>
      </c>
      <c r="DO31" s="248" t="str">
        <f t="shared" si="98"/>
        <v/>
      </c>
      <c r="DP31" s="248" t="str">
        <f t="shared" si="98"/>
        <v/>
      </c>
      <c r="DQ31" s="248" t="str">
        <f t="shared" si="98"/>
        <v/>
      </c>
      <c r="DR31" s="248" t="str">
        <f t="shared" si="98"/>
        <v/>
      </c>
      <c r="DS31" s="248" t="str">
        <f t="shared" si="98"/>
        <v/>
      </c>
      <c r="DT31" s="248" t="str">
        <f t="shared" si="98"/>
        <v/>
      </c>
      <c r="DU31" s="248" t="str">
        <f t="shared" si="98"/>
        <v/>
      </c>
      <c r="DV31" s="248" t="str">
        <f t="shared" si="98"/>
        <v/>
      </c>
      <c r="DW31" s="248" t="str">
        <f t="shared" si="98"/>
        <v/>
      </c>
    </row>
    <row r="32" spans="1:127" x14ac:dyDescent="0.2">
      <c r="A32" s="273" t="s">
        <v>218</v>
      </c>
      <c r="B32" s="274" t="s">
        <v>350</v>
      </c>
      <c r="C32" s="273" t="s">
        <v>218</v>
      </c>
      <c r="D32" s="273" t="s">
        <v>709</v>
      </c>
      <c r="E32" t="str">
        <f t="shared" si="95"/>
        <v/>
      </c>
      <c r="F32" t="str">
        <f t="shared" si="59"/>
        <v/>
      </c>
      <c r="G32" t="str">
        <f t="shared" si="11"/>
        <v/>
      </c>
      <c r="H32" s="248" t="e">
        <f t="shared" si="17"/>
        <v>#N/A</v>
      </c>
      <c r="I32" s="248" t="e">
        <f t="shared" si="88"/>
        <v>#N/A</v>
      </c>
      <c r="J32" s="248" t="e">
        <f t="shared" si="88"/>
        <v>#N/A</v>
      </c>
      <c r="K32" s="248" t="e">
        <f t="shared" si="88"/>
        <v>#N/A</v>
      </c>
      <c r="L32" s="248" t="e">
        <f t="shared" si="88"/>
        <v>#N/A</v>
      </c>
      <c r="M32" s="248" t="e">
        <f t="shared" si="88"/>
        <v>#N/A</v>
      </c>
      <c r="N32" s="248" t="e">
        <f t="shared" si="88"/>
        <v>#N/A</v>
      </c>
      <c r="O32" s="248" t="e">
        <f t="shared" si="88"/>
        <v>#N/A</v>
      </c>
      <c r="P32" s="248" t="e">
        <f t="shared" si="88"/>
        <v>#N/A</v>
      </c>
      <c r="Q32" s="248" t="e">
        <f t="shared" si="88"/>
        <v>#N/A</v>
      </c>
      <c r="R32" s="248" t="e">
        <f t="shared" si="88"/>
        <v>#N/A</v>
      </c>
      <c r="S32" s="248" t="e">
        <f t="shared" si="88"/>
        <v>#N/A</v>
      </c>
      <c r="T32" s="248" t="e">
        <f t="shared" si="88"/>
        <v>#N/A</v>
      </c>
      <c r="U32" s="248" t="e">
        <f t="shared" si="88"/>
        <v>#N/A</v>
      </c>
      <c r="V32" s="248" t="e">
        <f t="shared" si="88"/>
        <v>#N/A</v>
      </c>
      <c r="W32" s="248" t="e">
        <f t="shared" si="88"/>
        <v>#N/A</v>
      </c>
      <c r="X32" s="248" t="e">
        <f t="shared" si="88"/>
        <v>#N/A</v>
      </c>
      <c r="Y32" s="248" t="e">
        <f t="shared" si="88"/>
        <v>#N/A</v>
      </c>
      <c r="Z32" s="248" t="e">
        <f t="shared" si="88"/>
        <v>#N/A</v>
      </c>
      <c r="AA32" s="248" t="e">
        <f t="shared" si="88"/>
        <v>#N/A</v>
      </c>
      <c r="AB32" s="248" t="e">
        <f t="shared" si="88"/>
        <v>#N/A</v>
      </c>
      <c r="AC32" s="248" t="e">
        <f t="shared" si="88"/>
        <v>#N/A</v>
      </c>
      <c r="AD32" s="248" t="e">
        <f t="shared" si="88"/>
        <v>#N/A</v>
      </c>
      <c r="AE32" s="248" t="e">
        <f t="shared" si="88"/>
        <v>#N/A</v>
      </c>
      <c r="AF32" s="248" t="e">
        <f t="shared" si="88"/>
        <v>#N/A</v>
      </c>
      <c r="AG32" s="248" t="e">
        <f t="shared" si="88"/>
        <v>#N/A</v>
      </c>
      <c r="AH32" s="248" t="e">
        <f t="shared" si="88"/>
        <v>#N/A</v>
      </c>
      <c r="AI32" s="248" t="e">
        <f t="shared" si="88"/>
        <v>#N/A</v>
      </c>
      <c r="AJ32" s="248" t="e">
        <f t="shared" si="88"/>
        <v>#N/A</v>
      </c>
      <c r="AK32" s="248" t="e">
        <f t="shared" si="88"/>
        <v>#N/A</v>
      </c>
      <c r="AL32" s="248" t="e">
        <f t="shared" si="88"/>
        <v>#N/A</v>
      </c>
      <c r="AM32" s="248" t="e">
        <f t="shared" si="88"/>
        <v>#N/A</v>
      </c>
      <c r="AN32" s="248" t="e">
        <f t="shared" si="88"/>
        <v>#N/A</v>
      </c>
      <c r="AO32" s="248" t="e">
        <f t="shared" si="88"/>
        <v>#N/A</v>
      </c>
      <c r="AP32" s="248" t="e">
        <f t="shared" si="88"/>
        <v>#N/A</v>
      </c>
      <c r="AQ32" s="248" t="e">
        <f t="shared" si="88"/>
        <v>#N/A</v>
      </c>
      <c r="AR32" s="248" t="str">
        <f t="shared" ref="AR32:BV32" si="99">IFERROR(SUBSTITUTE(SUBSTITUTE(IF($E$1="Alcontrol",AR137,IF($E$1="DETS",AR240,AR360)),"&lt;",""),"-","")*$G32,"")</f>
        <v/>
      </c>
      <c r="AS32" s="248" t="str">
        <f t="shared" si="99"/>
        <v/>
      </c>
      <c r="AT32" s="248" t="str">
        <f t="shared" si="99"/>
        <v/>
      </c>
      <c r="AU32" s="248" t="str">
        <f t="shared" si="99"/>
        <v/>
      </c>
      <c r="AV32" s="248" t="str">
        <f t="shared" si="99"/>
        <v/>
      </c>
      <c r="AW32" s="248" t="str">
        <f t="shared" si="99"/>
        <v/>
      </c>
      <c r="AX32" s="248" t="str">
        <f t="shared" si="99"/>
        <v/>
      </c>
      <c r="AY32" s="248" t="str">
        <f t="shared" si="99"/>
        <v/>
      </c>
      <c r="AZ32" s="248" t="str">
        <f t="shared" si="99"/>
        <v/>
      </c>
      <c r="BA32" s="248" t="str">
        <f t="shared" si="99"/>
        <v/>
      </c>
      <c r="BB32" s="248" t="str">
        <f t="shared" si="99"/>
        <v/>
      </c>
      <c r="BC32" s="248" t="str">
        <f t="shared" si="99"/>
        <v/>
      </c>
      <c r="BD32" s="248" t="str">
        <f t="shared" si="99"/>
        <v/>
      </c>
      <c r="BE32" s="248" t="str">
        <f t="shared" si="99"/>
        <v/>
      </c>
      <c r="BF32" s="248" t="str">
        <f t="shared" si="99"/>
        <v/>
      </c>
      <c r="BG32" s="248" t="str">
        <f t="shared" si="99"/>
        <v/>
      </c>
      <c r="BH32" s="248" t="str">
        <f t="shared" si="99"/>
        <v/>
      </c>
      <c r="BI32" s="248" t="str">
        <f t="shared" si="99"/>
        <v/>
      </c>
      <c r="BJ32" s="248" t="str">
        <f t="shared" si="99"/>
        <v/>
      </c>
      <c r="BK32" s="248" t="str">
        <f t="shared" si="99"/>
        <v/>
      </c>
      <c r="BL32" s="248" t="str">
        <f t="shared" si="99"/>
        <v/>
      </c>
      <c r="BM32" s="248" t="str">
        <f t="shared" si="99"/>
        <v/>
      </c>
      <c r="BN32" s="248" t="str">
        <f t="shared" si="99"/>
        <v/>
      </c>
      <c r="BO32" s="248" t="str">
        <f t="shared" si="99"/>
        <v/>
      </c>
      <c r="BP32" s="248" t="str">
        <f t="shared" si="99"/>
        <v/>
      </c>
      <c r="BQ32" s="248" t="str">
        <f t="shared" si="99"/>
        <v/>
      </c>
      <c r="BR32" s="248" t="str">
        <f t="shared" si="99"/>
        <v/>
      </c>
      <c r="BS32" s="248" t="str">
        <f t="shared" si="99"/>
        <v/>
      </c>
      <c r="BT32" s="248" t="str">
        <f t="shared" si="99"/>
        <v/>
      </c>
      <c r="BU32" s="248" t="str">
        <f t="shared" si="99"/>
        <v/>
      </c>
      <c r="BV32" s="248" t="str">
        <f t="shared" si="99"/>
        <v/>
      </c>
      <c r="BW32" s="248" t="str">
        <f t="shared" ref="BW32:DB32" si="100">IFERROR(SUBSTITUTE(SUBSTITUTE(IF($E$1="Alcontrol",BW137,IF($E$1="DETS",BW240,BW360)),"&lt;",""),"-","")*$G32,"")</f>
        <v/>
      </c>
      <c r="BX32" s="248" t="str">
        <f t="shared" si="100"/>
        <v/>
      </c>
      <c r="BY32" s="248" t="str">
        <f t="shared" si="100"/>
        <v/>
      </c>
      <c r="BZ32" s="248" t="str">
        <f t="shared" si="100"/>
        <v/>
      </c>
      <c r="CA32" s="248" t="str">
        <f t="shared" si="100"/>
        <v/>
      </c>
      <c r="CB32" s="248" t="str">
        <f t="shared" si="100"/>
        <v/>
      </c>
      <c r="CC32" s="248" t="str">
        <f t="shared" si="100"/>
        <v/>
      </c>
      <c r="CD32" s="248" t="str">
        <f t="shared" si="100"/>
        <v/>
      </c>
      <c r="CE32" s="248" t="str">
        <f t="shared" si="100"/>
        <v/>
      </c>
      <c r="CF32" s="248" t="str">
        <f t="shared" si="100"/>
        <v/>
      </c>
      <c r="CG32" s="248" t="str">
        <f t="shared" si="100"/>
        <v/>
      </c>
      <c r="CH32" s="248" t="str">
        <f t="shared" si="100"/>
        <v/>
      </c>
      <c r="CI32" s="248" t="str">
        <f t="shared" si="100"/>
        <v/>
      </c>
      <c r="CJ32" s="248" t="str">
        <f t="shared" si="100"/>
        <v/>
      </c>
      <c r="CK32" s="248" t="str">
        <f t="shared" si="100"/>
        <v/>
      </c>
      <c r="CL32" s="248" t="str">
        <f t="shared" si="100"/>
        <v/>
      </c>
      <c r="CM32" s="248" t="str">
        <f t="shared" si="100"/>
        <v/>
      </c>
      <c r="CN32" s="248" t="str">
        <f t="shared" si="100"/>
        <v/>
      </c>
      <c r="CO32" s="248" t="str">
        <f t="shared" si="100"/>
        <v/>
      </c>
      <c r="CP32" s="248" t="str">
        <f t="shared" si="100"/>
        <v/>
      </c>
      <c r="CQ32" s="248" t="str">
        <f t="shared" si="100"/>
        <v/>
      </c>
      <c r="CR32" s="248" t="str">
        <f t="shared" si="100"/>
        <v/>
      </c>
      <c r="CS32" s="248" t="str">
        <f t="shared" si="100"/>
        <v/>
      </c>
      <c r="CT32" s="248" t="str">
        <f t="shared" si="100"/>
        <v/>
      </c>
      <c r="CU32" s="248" t="str">
        <f t="shared" si="100"/>
        <v/>
      </c>
      <c r="CV32" s="248" t="str">
        <f t="shared" si="100"/>
        <v/>
      </c>
      <c r="CW32" s="248" t="str">
        <f t="shared" si="100"/>
        <v/>
      </c>
      <c r="CX32" s="248" t="str">
        <f t="shared" si="100"/>
        <v/>
      </c>
      <c r="CY32" s="248" t="str">
        <f t="shared" si="100"/>
        <v/>
      </c>
      <c r="CZ32" s="248" t="str">
        <f t="shared" si="100"/>
        <v/>
      </c>
      <c r="DA32" s="248" t="str">
        <f t="shared" si="100"/>
        <v/>
      </c>
      <c r="DB32" s="248" t="str">
        <f t="shared" si="100"/>
        <v/>
      </c>
      <c r="DC32" s="248" t="str">
        <f t="shared" ref="DC32:DW32" si="101">IFERROR(SUBSTITUTE(SUBSTITUTE(IF($E$1="Alcontrol",DC137,IF($E$1="DETS",DC240,DC360)),"&lt;",""),"-","")*$G32,"")</f>
        <v/>
      </c>
      <c r="DD32" s="248" t="str">
        <f t="shared" si="101"/>
        <v/>
      </c>
      <c r="DE32" s="248" t="str">
        <f t="shared" si="101"/>
        <v/>
      </c>
      <c r="DF32" s="248" t="str">
        <f t="shared" si="101"/>
        <v/>
      </c>
      <c r="DG32" s="248" t="str">
        <f t="shared" si="101"/>
        <v/>
      </c>
      <c r="DH32" s="248" t="str">
        <f t="shared" si="101"/>
        <v/>
      </c>
      <c r="DI32" s="248" t="str">
        <f t="shared" si="101"/>
        <v/>
      </c>
      <c r="DJ32" s="248" t="str">
        <f t="shared" si="101"/>
        <v/>
      </c>
      <c r="DK32" s="248" t="str">
        <f t="shared" si="101"/>
        <v/>
      </c>
      <c r="DL32" s="248" t="str">
        <f t="shared" si="101"/>
        <v/>
      </c>
      <c r="DM32" s="248" t="str">
        <f t="shared" si="101"/>
        <v/>
      </c>
      <c r="DN32" s="248" t="str">
        <f t="shared" si="101"/>
        <v/>
      </c>
      <c r="DO32" s="248" t="str">
        <f t="shared" si="101"/>
        <v/>
      </c>
      <c r="DP32" s="248" t="str">
        <f t="shared" si="101"/>
        <v/>
      </c>
      <c r="DQ32" s="248" t="str">
        <f t="shared" si="101"/>
        <v/>
      </c>
      <c r="DR32" s="248" t="str">
        <f t="shared" si="101"/>
        <v/>
      </c>
      <c r="DS32" s="248" t="str">
        <f t="shared" si="101"/>
        <v/>
      </c>
      <c r="DT32" s="248" t="str">
        <f t="shared" si="101"/>
        <v/>
      </c>
      <c r="DU32" s="248" t="str">
        <f t="shared" si="101"/>
        <v/>
      </c>
      <c r="DV32" s="248" t="str">
        <f t="shared" si="101"/>
        <v/>
      </c>
      <c r="DW32" s="248" t="str">
        <f t="shared" si="101"/>
        <v/>
      </c>
    </row>
    <row r="33" spans="1:127" x14ac:dyDescent="0.2">
      <c r="A33" s="273" t="s">
        <v>219</v>
      </c>
      <c r="B33" s="274" t="s">
        <v>343</v>
      </c>
      <c r="C33" s="273" t="s">
        <v>219</v>
      </c>
      <c r="D33" s="273" t="s">
        <v>710</v>
      </c>
      <c r="E33" t="str">
        <f t="shared" si="95"/>
        <v/>
      </c>
      <c r="F33" t="str">
        <f t="shared" si="59"/>
        <v/>
      </c>
      <c r="G33" t="str">
        <f t="shared" si="11"/>
        <v/>
      </c>
      <c r="H33" s="248" t="e">
        <f t="shared" si="17"/>
        <v>#N/A</v>
      </c>
      <c r="I33" s="248" t="e">
        <f t="shared" si="88"/>
        <v>#N/A</v>
      </c>
      <c r="J33" s="248" t="e">
        <f t="shared" si="88"/>
        <v>#N/A</v>
      </c>
      <c r="K33" s="248" t="e">
        <f t="shared" si="88"/>
        <v>#N/A</v>
      </c>
      <c r="L33" s="248" t="e">
        <f t="shared" si="88"/>
        <v>#N/A</v>
      </c>
      <c r="M33" s="248" t="e">
        <f t="shared" si="88"/>
        <v>#N/A</v>
      </c>
      <c r="N33" s="248" t="e">
        <f t="shared" si="88"/>
        <v>#N/A</v>
      </c>
      <c r="O33" s="248" t="e">
        <f t="shared" si="88"/>
        <v>#N/A</v>
      </c>
      <c r="P33" s="248" t="e">
        <f t="shared" si="88"/>
        <v>#N/A</v>
      </c>
      <c r="Q33" s="248" t="e">
        <f t="shared" si="88"/>
        <v>#N/A</v>
      </c>
      <c r="R33" s="248" t="e">
        <f t="shared" si="88"/>
        <v>#N/A</v>
      </c>
      <c r="S33" s="248" t="e">
        <f t="shared" si="88"/>
        <v>#N/A</v>
      </c>
      <c r="T33" s="248" t="e">
        <f t="shared" si="88"/>
        <v>#N/A</v>
      </c>
      <c r="U33" s="248" t="e">
        <f t="shared" si="88"/>
        <v>#N/A</v>
      </c>
      <c r="V33" s="248" t="e">
        <f t="shared" si="88"/>
        <v>#N/A</v>
      </c>
      <c r="W33" s="248" t="e">
        <f t="shared" si="88"/>
        <v>#N/A</v>
      </c>
      <c r="X33" s="248" t="e">
        <f t="shared" si="88"/>
        <v>#N/A</v>
      </c>
      <c r="Y33" s="248" t="e">
        <f t="shared" si="88"/>
        <v>#N/A</v>
      </c>
      <c r="Z33" s="248" t="e">
        <f t="shared" si="88"/>
        <v>#N/A</v>
      </c>
      <c r="AA33" s="248" t="e">
        <f t="shared" si="88"/>
        <v>#N/A</v>
      </c>
      <c r="AB33" s="248" t="e">
        <f t="shared" si="88"/>
        <v>#N/A</v>
      </c>
      <c r="AC33" s="248" t="e">
        <f t="shared" si="88"/>
        <v>#N/A</v>
      </c>
      <c r="AD33" s="248" t="e">
        <f t="shared" si="88"/>
        <v>#N/A</v>
      </c>
      <c r="AE33" s="248" t="e">
        <f t="shared" si="88"/>
        <v>#N/A</v>
      </c>
      <c r="AF33" s="248" t="e">
        <f t="shared" si="88"/>
        <v>#N/A</v>
      </c>
      <c r="AG33" s="248" t="e">
        <f t="shared" si="88"/>
        <v>#N/A</v>
      </c>
      <c r="AH33" s="248" t="e">
        <f t="shared" si="88"/>
        <v>#N/A</v>
      </c>
      <c r="AI33" s="248" t="e">
        <f t="shared" si="88"/>
        <v>#N/A</v>
      </c>
      <c r="AJ33" s="248" t="e">
        <f t="shared" si="88"/>
        <v>#N/A</v>
      </c>
      <c r="AK33" s="248" t="e">
        <f t="shared" si="88"/>
        <v>#N/A</v>
      </c>
      <c r="AL33" s="248" t="e">
        <f t="shared" si="88"/>
        <v>#N/A</v>
      </c>
      <c r="AM33" s="248" t="e">
        <f t="shared" si="88"/>
        <v>#N/A</v>
      </c>
      <c r="AN33" s="248" t="e">
        <f t="shared" si="88"/>
        <v>#N/A</v>
      </c>
      <c r="AO33" s="248" t="e">
        <f t="shared" si="88"/>
        <v>#N/A</v>
      </c>
      <c r="AP33" s="248" t="e">
        <f t="shared" si="88"/>
        <v>#N/A</v>
      </c>
      <c r="AQ33" s="248" t="e">
        <f t="shared" si="88"/>
        <v>#N/A</v>
      </c>
      <c r="AR33" s="248" t="str">
        <f t="shared" ref="AR33:BV33" si="102">IFERROR(SUBSTITUTE(SUBSTITUTE(IF($E$1="Alcontrol",AR138,IF($E$1="DETS",AR241,AR361)),"&lt;",""),"-","")*$G33,"")</f>
        <v/>
      </c>
      <c r="AS33" s="248" t="str">
        <f t="shared" si="102"/>
        <v/>
      </c>
      <c r="AT33" s="248" t="str">
        <f t="shared" si="102"/>
        <v/>
      </c>
      <c r="AU33" s="248" t="str">
        <f t="shared" si="102"/>
        <v/>
      </c>
      <c r="AV33" s="248" t="str">
        <f t="shared" si="102"/>
        <v/>
      </c>
      <c r="AW33" s="248" t="str">
        <f t="shared" si="102"/>
        <v/>
      </c>
      <c r="AX33" s="248" t="str">
        <f t="shared" si="102"/>
        <v/>
      </c>
      <c r="AY33" s="248" t="str">
        <f t="shared" si="102"/>
        <v/>
      </c>
      <c r="AZ33" s="248" t="str">
        <f t="shared" si="102"/>
        <v/>
      </c>
      <c r="BA33" s="248" t="str">
        <f t="shared" si="102"/>
        <v/>
      </c>
      <c r="BB33" s="248" t="str">
        <f t="shared" si="102"/>
        <v/>
      </c>
      <c r="BC33" s="248" t="str">
        <f t="shared" si="102"/>
        <v/>
      </c>
      <c r="BD33" s="248" t="str">
        <f t="shared" si="102"/>
        <v/>
      </c>
      <c r="BE33" s="248" t="str">
        <f t="shared" si="102"/>
        <v/>
      </c>
      <c r="BF33" s="248" t="str">
        <f t="shared" si="102"/>
        <v/>
      </c>
      <c r="BG33" s="248" t="str">
        <f t="shared" si="102"/>
        <v/>
      </c>
      <c r="BH33" s="248" t="str">
        <f t="shared" si="102"/>
        <v/>
      </c>
      <c r="BI33" s="248" t="str">
        <f t="shared" si="102"/>
        <v/>
      </c>
      <c r="BJ33" s="248" t="str">
        <f t="shared" si="102"/>
        <v/>
      </c>
      <c r="BK33" s="248" t="str">
        <f t="shared" si="102"/>
        <v/>
      </c>
      <c r="BL33" s="248" t="str">
        <f t="shared" si="102"/>
        <v/>
      </c>
      <c r="BM33" s="248" t="str">
        <f t="shared" si="102"/>
        <v/>
      </c>
      <c r="BN33" s="248" t="str">
        <f t="shared" si="102"/>
        <v/>
      </c>
      <c r="BO33" s="248" t="str">
        <f t="shared" si="102"/>
        <v/>
      </c>
      <c r="BP33" s="248" t="str">
        <f t="shared" si="102"/>
        <v/>
      </c>
      <c r="BQ33" s="248" t="str">
        <f t="shared" si="102"/>
        <v/>
      </c>
      <c r="BR33" s="248" t="str">
        <f t="shared" si="102"/>
        <v/>
      </c>
      <c r="BS33" s="248" t="str">
        <f t="shared" si="102"/>
        <v/>
      </c>
      <c r="BT33" s="248" t="str">
        <f t="shared" si="102"/>
        <v/>
      </c>
      <c r="BU33" s="248" t="str">
        <f t="shared" si="102"/>
        <v/>
      </c>
      <c r="BV33" s="248" t="str">
        <f t="shared" si="102"/>
        <v/>
      </c>
      <c r="BW33" s="248" t="str">
        <f t="shared" ref="BW33:DB33" si="103">IFERROR(SUBSTITUTE(SUBSTITUTE(IF($E$1="Alcontrol",BW138,IF($E$1="DETS",BW241,BW361)),"&lt;",""),"-","")*$G33,"")</f>
        <v/>
      </c>
      <c r="BX33" s="248" t="str">
        <f t="shared" si="103"/>
        <v/>
      </c>
      <c r="BY33" s="248" t="str">
        <f t="shared" si="103"/>
        <v/>
      </c>
      <c r="BZ33" s="248" t="str">
        <f t="shared" si="103"/>
        <v/>
      </c>
      <c r="CA33" s="248" t="str">
        <f t="shared" si="103"/>
        <v/>
      </c>
      <c r="CB33" s="248" t="str">
        <f t="shared" si="103"/>
        <v/>
      </c>
      <c r="CC33" s="248" t="str">
        <f t="shared" si="103"/>
        <v/>
      </c>
      <c r="CD33" s="248" t="str">
        <f t="shared" si="103"/>
        <v/>
      </c>
      <c r="CE33" s="248" t="str">
        <f t="shared" si="103"/>
        <v/>
      </c>
      <c r="CF33" s="248" t="str">
        <f t="shared" si="103"/>
        <v/>
      </c>
      <c r="CG33" s="248" t="str">
        <f t="shared" si="103"/>
        <v/>
      </c>
      <c r="CH33" s="248" t="str">
        <f t="shared" si="103"/>
        <v/>
      </c>
      <c r="CI33" s="248" t="str">
        <f t="shared" si="103"/>
        <v/>
      </c>
      <c r="CJ33" s="248" t="str">
        <f t="shared" si="103"/>
        <v/>
      </c>
      <c r="CK33" s="248" t="str">
        <f t="shared" si="103"/>
        <v/>
      </c>
      <c r="CL33" s="248" t="str">
        <f t="shared" si="103"/>
        <v/>
      </c>
      <c r="CM33" s="248" t="str">
        <f t="shared" si="103"/>
        <v/>
      </c>
      <c r="CN33" s="248" t="str">
        <f t="shared" si="103"/>
        <v/>
      </c>
      <c r="CO33" s="248" t="str">
        <f t="shared" si="103"/>
        <v/>
      </c>
      <c r="CP33" s="248" t="str">
        <f t="shared" si="103"/>
        <v/>
      </c>
      <c r="CQ33" s="248" t="str">
        <f t="shared" si="103"/>
        <v/>
      </c>
      <c r="CR33" s="248" t="str">
        <f t="shared" si="103"/>
        <v/>
      </c>
      <c r="CS33" s="248" t="str">
        <f t="shared" si="103"/>
        <v/>
      </c>
      <c r="CT33" s="248" t="str">
        <f t="shared" si="103"/>
        <v/>
      </c>
      <c r="CU33" s="248" t="str">
        <f t="shared" si="103"/>
        <v/>
      </c>
      <c r="CV33" s="248" t="str">
        <f t="shared" si="103"/>
        <v/>
      </c>
      <c r="CW33" s="248" t="str">
        <f t="shared" si="103"/>
        <v/>
      </c>
      <c r="CX33" s="248" t="str">
        <f t="shared" si="103"/>
        <v/>
      </c>
      <c r="CY33" s="248" t="str">
        <f t="shared" si="103"/>
        <v/>
      </c>
      <c r="CZ33" s="248" t="str">
        <f t="shared" si="103"/>
        <v/>
      </c>
      <c r="DA33" s="248" t="str">
        <f t="shared" si="103"/>
        <v/>
      </c>
      <c r="DB33" s="248" t="str">
        <f t="shared" si="103"/>
        <v/>
      </c>
      <c r="DC33" s="248" t="str">
        <f t="shared" ref="DC33:DW33" si="104">IFERROR(SUBSTITUTE(SUBSTITUTE(IF($E$1="Alcontrol",DC138,IF($E$1="DETS",DC241,DC361)),"&lt;",""),"-","")*$G33,"")</f>
        <v/>
      </c>
      <c r="DD33" s="248" t="str">
        <f t="shared" si="104"/>
        <v/>
      </c>
      <c r="DE33" s="248" t="str">
        <f t="shared" si="104"/>
        <v/>
      </c>
      <c r="DF33" s="248" t="str">
        <f t="shared" si="104"/>
        <v/>
      </c>
      <c r="DG33" s="248" t="str">
        <f t="shared" si="104"/>
        <v/>
      </c>
      <c r="DH33" s="248" t="str">
        <f t="shared" si="104"/>
        <v/>
      </c>
      <c r="DI33" s="248" t="str">
        <f t="shared" si="104"/>
        <v/>
      </c>
      <c r="DJ33" s="248" t="str">
        <f t="shared" si="104"/>
        <v/>
      </c>
      <c r="DK33" s="248" t="str">
        <f t="shared" si="104"/>
        <v/>
      </c>
      <c r="DL33" s="248" t="str">
        <f t="shared" si="104"/>
        <v/>
      </c>
      <c r="DM33" s="248" t="str">
        <f t="shared" si="104"/>
        <v/>
      </c>
      <c r="DN33" s="248" t="str">
        <f t="shared" si="104"/>
        <v/>
      </c>
      <c r="DO33" s="248" t="str">
        <f t="shared" si="104"/>
        <v/>
      </c>
      <c r="DP33" s="248" t="str">
        <f t="shared" si="104"/>
        <v/>
      </c>
      <c r="DQ33" s="248" t="str">
        <f t="shared" si="104"/>
        <v/>
      </c>
      <c r="DR33" s="248" t="str">
        <f t="shared" si="104"/>
        <v/>
      </c>
      <c r="DS33" s="248" t="str">
        <f t="shared" si="104"/>
        <v/>
      </c>
      <c r="DT33" s="248" t="str">
        <f t="shared" si="104"/>
        <v/>
      </c>
      <c r="DU33" s="248" t="str">
        <f t="shared" si="104"/>
        <v/>
      </c>
      <c r="DV33" s="248" t="str">
        <f t="shared" si="104"/>
        <v/>
      </c>
      <c r="DW33" s="248" t="str">
        <f t="shared" si="104"/>
        <v/>
      </c>
    </row>
    <row r="34" spans="1:127" x14ac:dyDescent="0.2">
      <c r="A34" s="273" t="s">
        <v>220</v>
      </c>
      <c r="B34" s="274" t="s">
        <v>345</v>
      </c>
      <c r="C34" s="273" t="s">
        <v>220</v>
      </c>
      <c r="D34" s="273" t="s">
        <v>711</v>
      </c>
      <c r="E34" t="str">
        <f t="shared" si="95"/>
        <v/>
      </c>
      <c r="F34" t="str">
        <f t="shared" si="59"/>
        <v/>
      </c>
      <c r="G34" t="str">
        <f t="shared" si="11"/>
        <v/>
      </c>
      <c r="H34" s="248" t="e">
        <f t="shared" si="17"/>
        <v>#N/A</v>
      </c>
      <c r="I34" s="248" t="e">
        <f t="shared" si="88"/>
        <v>#N/A</v>
      </c>
      <c r="J34" s="248" t="e">
        <f t="shared" si="88"/>
        <v>#N/A</v>
      </c>
      <c r="K34" s="248" t="e">
        <f t="shared" si="88"/>
        <v>#N/A</v>
      </c>
      <c r="L34" s="248" t="e">
        <f t="shared" si="88"/>
        <v>#N/A</v>
      </c>
      <c r="M34" s="248" t="e">
        <f t="shared" si="88"/>
        <v>#N/A</v>
      </c>
      <c r="N34" s="248" t="e">
        <f t="shared" si="88"/>
        <v>#N/A</v>
      </c>
      <c r="O34" s="248" t="e">
        <f t="shared" si="88"/>
        <v>#N/A</v>
      </c>
      <c r="P34" s="248" t="e">
        <f t="shared" si="88"/>
        <v>#N/A</v>
      </c>
      <c r="Q34" s="248" t="e">
        <f t="shared" si="88"/>
        <v>#N/A</v>
      </c>
      <c r="R34" s="248" t="e">
        <f t="shared" si="88"/>
        <v>#N/A</v>
      </c>
      <c r="S34" s="248" t="e">
        <f t="shared" si="88"/>
        <v>#N/A</v>
      </c>
      <c r="T34" s="248" t="e">
        <f t="shared" si="88"/>
        <v>#N/A</v>
      </c>
      <c r="U34" s="248" t="e">
        <f t="shared" si="88"/>
        <v>#N/A</v>
      </c>
      <c r="V34" s="248" t="e">
        <f t="shared" si="88"/>
        <v>#N/A</v>
      </c>
      <c r="W34" s="248" t="e">
        <f t="shared" si="88"/>
        <v>#N/A</v>
      </c>
      <c r="X34" s="248" t="e">
        <f t="shared" si="88"/>
        <v>#N/A</v>
      </c>
      <c r="Y34" s="248" t="e">
        <f t="shared" si="88"/>
        <v>#N/A</v>
      </c>
      <c r="Z34" s="248" t="e">
        <f t="shared" si="88"/>
        <v>#N/A</v>
      </c>
      <c r="AA34" s="248" t="e">
        <f t="shared" si="88"/>
        <v>#N/A</v>
      </c>
      <c r="AB34" s="248" t="e">
        <f t="shared" si="88"/>
        <v>#N/A</v>
      </c>
      <c r="AC34" s="248" t="e">
        <f t="shared" si="88"/>
        <v>#N/A</v>
      </c>
      <c r="AD34" s="248" t="e">
        <f t="shared" si="88"/>
        <v>#N/A</v>
      </c>
      <c r="AE34" s="248" t="e">
        <f t="shared" si="88"/>
        <v>#N/A</v>
      </c>
      <c r="AF34" s="248" t="e">
        <f t="shared" si="88"/>
        <v>#N/A</v>
      </c>
      <c r="AG34" s="248" t="e">
        <f t="shared" si="88"/>
        <v>#N/A</v>
      </c>
      <c r="AH34" s="248" t="e">
        <f t="shared" si="88"/>
        <v>#N/A</v>
      </c>
      <c r="AI34" s="248" t="e">
        <f t="shared" si="88"/>
        <v>#N/A</v>
      </c>
      <c r="AJ34" s="248" t="e">
        <f t="shared" si="88"/>
        <v>#N/A</v>
      </c>
      <c r="AK34" s="248" t="e">
        <f t="shared" si="88"/>
        <v>#N/A</v>
      </c>
      <c r="AL34" s="248" t="e">
        <f t="shared" si="88"/>
        <v>#N/A</v>
      </c>
      <c r="AM34" s="248" t="e">
        <f t="shared" si="88"/>
        <v>#N/A</v>
      </c>
      <c r="AN34" s="248" t="e">
        <f t="shared" si="88"/>
        <v>#N/A</v>
      </c>
      <c r="AO34" s="248" t="e">
        <f t="shared" si="88"/>
        <v>#N/A</v>
      </c>
      <c r="AP34" s="248" t="e">
        <f t="shared" si="88"/>
        <v>#N/A</v>
      </c>
      <c r="AQ34" s="248" t="e">
        <f t="shared" si="88"/>
        <v>#N/A</v>
      </c>
      <c r="AR34" s="248" t="str">
        <f t="shared" ref="AR34:BV34" si="105">IFERROR(SUBSTITUTE(SUBSTITUTE(IF($E$1="Alcontrol",AR139,IF($E$1="DETS",AR242,AR362)),"&lt;",""),"-","")*$G34,"")</f>
        <v/>
      </c>
      <c r="AS34" s="248" t="str">
        <f t="shared" si="105"/>
        <v/>
      </c>
      <c r="AT34" s="248" t="str">
        <f t="shared" si="105"/>
        <v/>
      </c>
      <c r="AU34" s="248" t="str">
        <f t="shared" si="105"/>
        <v/>
      </c>
      <c r="AV34" s="248" t="str">
        <f t="shared" si="105"/>
        <v/>
      </c>
      <c r="AW34" s="248" t="str">
        <f t="shared" si="105"/>
        <v/>
      </c>
      <c r="AX34" s="248" t="str">
        <f t="shared" si="105"/>
        <v/>
      </c>
      <c r="AY34" s="248" t="str">
        <f t="shared" si="105"/>
        <v/>
      </c>
      <c r="AZ34" s="248" t="str">
        <f t="shared" si="105"/>
        <v/>
      </c>
      <c r="BA34" s="248" t="str">
        <f t="shared" si="105"/>
        <v/>
      </c>
      <c r="BB34" s="248" t="str">
        <f t="shared" si="105"/>
        <v/>
      </c>
      <c r="BC34" s="248" t="str">
        <f t="shared" si="105"/>
        <v/>
      </c>
      <c r="BD34" s="248" t="str">
        <f t="shared" si="105"/>
        <v/>
      </c>
      <c r="BE34" s="248" t="str">
        <f t="shared" si="105"/>
        <v/>
      </c>
      <c r="BF34" s="248" t="str">
        <f t="shared" si="105"/>
        <v/>
      </c>
      <c r="BG34" s="248" t="str">
        <f t="shared" si="105"/>
        <v/>
      </c>
      <c r="BH34" s="248" t="str">
        <f t="shared" si="105"/>
        <v/>
      </c>
      <c r="BI34" s="248" t="str">
        <f t="shared" si="105"/>
        <v/>
      </c>
      <c r="BJ34" s="248" t="str">
        <f t="shared" si="105"/>
        <v/>
      </c>
      <c r="BK34" s="248" t="str">
        <f t="shared" si="105"/>
        <v/>
      </c>
      <c r="BL34" s="248" t="str">
        <f t="shared" si="105"/>
        <v/>
      </c>
      <c r="BM34" s="248" t="str">
        <f t="shared" si="105"/>
        <v/>
      </c>
      <c r="BN34" s="248" t="str">
        <f t="shared" si="105"/>
        <v/>
      </c>
      <c r="BO34" s="248" t="str">
        <f t="shared" si="105"/>
        <v/>
      </c>
      <c r="BP34" s="248" t="str">
        <f t="shared" si="105"/>
        <v/>
      </c>
      <c r="BQ34" s="248" t="str">
        <f t="shared" si="105"/>
        <v/>
      </c>
      <c r="BR34" s="248" t="str">
        <f t="shared" si="105"/>
        <v/>
      </c>
      <c r="BS34" s="248" t="str">
        <f t="shared" si="105"/>
        <v/>
      </c>
      <c r="BT34" s="248" t="str">
        <f t="shared" si="105"/>
        <v/>
      </c>
      <c r="BU34" s="248" t="str">
        <f t="shared" si="105"/>
        <v/>
      </c>
      <c r="BV34" s="248" t="str">
        <f t="shared" si="105"/>
        <v/>
      </c>
      <c r="BW34" s="248" t="str">
        <f t="shared" ref="BW34:DB34" si="106">IFERROR(SUBSTITUTE(SUBSTITUTE(IF($E$1="Alcontrol",BW139,IF($E$1="DETS",BW242,BW362)),"&lt;",""),"-","")*$G34,"")</f>
        <v/>
      </c>
      <c r="BX34" s="248" t="str">
        <f t="shared" si="106"/>
        <v/>
      </c>
      <c r="BY34" s="248" t="str">
        <f t="shared" si="106"/>
        <v/>
      </c>
      <c r="BZ34" s="248" t="str">
        <f t="shared" si="106"/>
        <v/>
      </c>
      <c r="CA34" s="248" t="str">
        <f t="shared" si="106"/>
        <v/>
      </c>
      <c r="CB34" s="248" t="str">
        <f t="shared" si="106"/>
        <v/>
      </c>
      <c r="CC34" s="248" t="str">
        <f t="shared" si="106"/>
        <v/>
      </c>
      <c r="CD34" s="248" t="str">
        <f t="shared" si="106"/>
        <v/>
      </c>
      <c r="CE34" s="248" t="str">
        <f t="shared" si="106"/>
        <v/>
      </c>
      <c r="CF34" s="248" t="str">
        <f t="shared" si="106"/>
        <v/>
      </c>
      <c r="CG34" s="248" t="str">
        <f t="shared" si="106"/>
        <v/>
      </c>
      <c r="CH34" s="248" t="str">
        <f t="shared" si="106"/>
        <v/>
      </c>
      <c r="CI34" s="248" t="str">
        <f t="shared" si="106"/>
        <v/>
      </c>
      <c r="CJ34" s="248" t="str">
        <f t="shared" si="106"/>
        <v/>
      </c>
      <c r="CK34" s="248" t="str">
        <f t="shared" si="106"/>
        <v/>
      </c>
      <c r="CL34" s="248" t="str">
        <f t="shared" si="106"/>
        <v/>
      </c>
      <c r="CM34" s="248" t="str">
        <f t="shared" si="106"/>
        <v/>
      </c>
      <c r="CN34" s="248" t="str">
        <f t="shared" si="106"/>
        <v/>
      </c>
      <c r="CO34" s="248" t="str">
        <f t="shared" si="106"/>
        <v/>
      </c>
      <c r="CP34" s="248" t="str">
        <f t="shared" si="106"/>
        <v/>
      </c>
      <c r="CQ34" s="248" t="str">
        <f t="shared" si="106"/>
        <v/>
      </c>
      <c r="CR34" s="248" t="str">
        <f t="shared" si="106"/>
        <v/>
      </c>
      <c r="CS34" s="248" t="str">
        <f t="shared" si="106"/>
        <v/>
      </c>
      <c r="CT34" s="248" t="str">
        <f t="shared" si="106"/>
        <v/>
      </c>
      <c r="CU34" s="248" t="str">
        <f t="shared" si="106"/>
        <v/>
      </c>
      <c r="CV34" s="248" t="str">
        <f t="shared" si="106"/>
        <v/>
      </c>
      <c r="CW34" s="248" t="str">
        <f t="shared" si="106"/>
        <v/>
      </c>
      <c r="CX34" s="248" t="str">
        <f t="shared" si="106"/>
        <v/>
      </c>
      <c r="CY34" s="248" t="str">
        <f t="shared" si="106"/>
        <v/>
      </c>
      <c r="CZ34" s="248" t="str">
        <f t="shared" si="106"/>
        <v/>
      </c>
      <c r="DA34" s="248" t="str">
        <f t="shared" si="106"/>
        <v/>
      </c>
      <c r="DB34" s="248" t="str">
        <f t="shared" si="106"/>
        <v/>
      </c>
      <c r="DC34" s="248" t="str">
        <f t="shared" ref="DC34:DW34" si="107">IFERROR(SUBSTITUTE(SUBSTITUTE(IF($E$1="Alcontrol",DC139,IF($E$1="DETS",DC242,DC362)),"&lt;",""),"-","")*$G34,"")</f>
        <v/>
      </c>
      <c r="DD34" s="248" t="str">
        <f t="shared" si="107"/>
        <v/>
      </c>
      <c r="DE34" s="248" t="str">
        <f t="shared" si="107"/>
        <v/>
      </c>
      <c r="DF34" s="248" t="str">
        <f t="shared" si="107"/>
        <v/>
      </c>
      <c r="DG34" s="248" t="str">
        <f t="shared" si="107"/>
        <v/>
      </c>
      <c r="DH34" s="248" t="str">
        <f t="shared" si="107"/>
        <v/>
      </c>
      <c r="DI34" s="248" t="str">
        <f t="shared" si="107"/>
        <v/>
      </c>
      <c r="DJ34" s="248" t="str">
        <f t="shared" si="107"/>
        <v/>
      </c>
      <c r="DK34" s="248" t="str">
        <f t="shared" si="107"/>
        <v/>
      </c>
      <c r="DL34" s="248" t="str">
        <f t="shared" si="107"/>
        <v/>
      </c>
      <c r="DM34" s="248" t="str">
        <f t="shared" si="107"/>
        <v/>
      </c>
      <c r="DN34" s="248" t="str">
        <f t="shared" si="107"/>
        <v/>
      </c>
      <c r="DO34" s="248" t="str">
        <f t="shared" si="107"/>
        <v/>
      </c>
      <c r="DP34" s="248" t="str">
        <f t="shared" si="107"/>
        <v/>
      </c>
      <c r="DQ34" s="248" t="str">
        <f t="shared" si="107"/>
        <v/>
      </c>
      <c r="DR34" s="248" t="str">
        <f t="shared" si="107"/>
        <v/>
      </c>
      <c r="DS34" s="248" t="str">
        <f t="shared" si="107"/>
        <v/>
      </c>
      <c r="DT34" s="248" t="str">
        <f t="shared" si="107"/>
        <v/>
      </c>
      <c r="DU34" s="248" t="str">
        <f t="shared" si="107"/>
        <v/>
      </c>
      <c r="DV34" s="248" t="str">
        <f t="shared" si="107"/>
        <v/>
      </c>
      <c r="DW34" s="248" t="str">
        <f t="shared" si="107"/>
        <v/>
      </c>
    </row>
    <row r="35" spans="1:127" x14ac:dyDescent="0.2">
      <c r="A35" s="273" t="s">
        <v>221</v>
      </c>
      <c r="B35" s="274" t="s">
        <v>346</v>
      </c>
      <c r="C35" s="273" t="s">
        <v>221</v>
      </c>
      <c r="D35" s="268" t="s">
        <v>749</v>
      </c>
      <c r="E35" t="str">
        <f t="shared" si="95"/>
        <v/>
      </c>
      <c r="F35" t="str">
        <f t="shared" si="59"/>
        <v/>
      </c>
      <c r="G35" t="str">
        <f t="shared" si="11"/>
        <v/>
      </c>
      <c r="H35" s="248" t="e">
        <f t="shared" si="17"/>
        <v>#N/A</v>
      </c>
      <c r="I35" s="248" t="e">
        <f t="shared" si="88"/>
        <v>#N/A</v>
      </c>
      <c r="J35" s="248" t="e">
        <f t="shared" si="88"/>
        <v>#N/A</v>
      </c>
      <c r="K35" s="248" t="e">
        <f t="shared" si="88"/>
        <v>#N/A</v>
      </c>
      <c r="L35" s="248" t="e">
        <f t="shared" si="88"/>
        <v>#N/A</v>
      </c>
      <c r="M35" s="248" t="e">
        <f t="shared" si="88"/>
        <v>#N/A</v>
      </c>
      <c r="N35" s="248" t="e">
        <f t="shared" si="88"/>
        <v>#N/A</v>
      </c>
      <c r="O35" s="248" t="e">
        <f t="shared" si="88"/>
        <v>#N/A</v>
      </c>
      <c r="P35" s="248" t="e">
        <f t="shared" si="88"/>
        <v>#N/A</v>
      </c>
      <c r="Q35" s="248" t="e">
        <f t="shared" si="88"/>
        <v>#N/A</v>
      </c>
      <c r="R35" s="248" t="e">
        <f t="shared" si="88"/>
        <v>#N/A</v>
      </c>
      <c r="S35" s="248" t="e">
        <f t="shared" si="88"/>
        <v>#N/A</v>
      </c>
      <c r="T35" s="248" t="e">
        <f t="shared" si="88"/>
        <v>#N/A</v>
      </c>
      <c r="U35" s="248" t="e">
        <f t="shared" si="88"/>
        <v>#N/A</v>
      </c>
      <c r="V35" s="248" t="e">
        <f t="shared" si="88"/>
        <v>#N/A</v>
      </c>
      <c r="W35" s="248" t="e">
        <f t="shared" si="88"/>
        <v>#N/A</v>
      </c>
      <c r="X35" s="248" t="e">
        <f t="shared" si="88"/>
        <v>#N/A</v>
      </c>
      <c r="Y35" s="248" t="e">
        <f t="shared" si="88"/>
        <v>#N/A</v>
      </c>
      <c r="Z35" s="248" t="e">
        <f t="shared" si="88"/>
        <v>#N/A</v>
      </c>
      <c r="AA35" s="248" t="e">
        <f t="shared" si="88"/>
        <v>#N/A</v>
      </c>
      <c r="AB35" s="248" t="e">
        <f t="shared" si="88"/>
        <v>#N/A</v>
      </c>
      <c r="AC35" s="248" t="e">
        <f t="shared" si="88"/>
        <v>#N/A</v>
      </c>
      <c r="AD35" s="248" t="e">
        <f t="shared" si="88"/>
        <v>#N/A</v>
      </c>
      <c r="AE35" s="248" t="e">
        <f t="shared" si="88"/>
        <v>#N/A</v>
      </c>
      <c r="AF35" s="248" t="e">
        <f t="shared" si="88"/>
        <v>#N/A</v>
      </c>
      <c r="AG35" s="248" t="e">
        <f t="shared" si="88"/>
        <v>#N/A</v>
      </c>
      <c r="AH35" s="248" t="e">
        <f t="shared" si="88"/>
        <v>#N/A</v>
      </c>
      <c r="AI35" s="248" t="e">
        <f t="shared" si="88"/>
        <v>#N/A</v>
      </c>
      <c r="AJ35" s="248" t="e">
        <f t="shared" si="88"/>
        <v>#N/A</v>
      </c>
      <c r="AK35" s="248" t="e">
        <f t="shared" si="88"/>
        <v>#N/A</v>
      </c>
      <c r="AL35" s="248" t="e">
        <f t="shared" si="88"/>
        <v>#N/A</v>
      </c>
      <c r="AM35" s="248" t="e">
        <f t="shared" si="88"/>
        <v>#N/A</v>
      </c>
      <c r="AN35" s="248" t="e">
        <f t="shared" si="88"/>
        <v>#N/A</v>
      </c>
      <c r="AO35" s="248" t="e">
        <f t="shared" si="88"/>
        <v>#N/A</v>
      </c>
      <c r="AP35" s="248" t="e">
        <f t="shared" si="88"/>
        <v>#N/A</v>
      </c>
      <c r="AQ35" s="248" t="e">
        <f t="shared" si="88"/>
        <v>#N/A</v>
      </c>
      <c r="AR35" s="248" t="str">
        <f t="shared" ref="AR35:BV35" si="108">IFERROR(SUBSTITUTE(SUBSTITUTE(IF($E$1="Alcontrol",AR140,IF($E$1="DETS",AR243,AR363)),"&lt;",""),"-","")*$G35,"")</f>
        <v/>
      </c>
      <c r="AS35" s="248" t="str">
        <f t="shared" si="108"/>
        <v/>
      </c>
      <c r="AT35" s="248" t="str">
        <f t="shared" si="108"/>
        <v/>
      </c>
      <c r="AU35" s="248" t="str">
        <f t="shared" si="108"/>
        <v/>
      </c>
      <c r="AV35" s="248" t="str">
        <f t="shared" si="108"/>
        <v/>
      </c>
      <c r="AW35" s="248" t="str">
        <f t="shared" si="108"/>
        <v/>
      </c>
      <c r="AX35" s="248" t="str">
        <f t="shared" si="108"/>
        <v/>
      </c>
      <c r="AY35" s="248" t="str">
        <f t="shared" si="108"/>
        <v/>
      </c>
      <c r="AZ35" s="248" t="str">
        <f t="shared" si="108"/>
        <v/>
      </c>
      <c r="BA35" s="248" t="str">
        <f t="shared" si="108"/>
        <v/>
      </c>
      <c r="BB35" s="248" t="str">
        <f t="shared" si="108"/>
        <v/>
      </c>
      <c r="BC35" s="248" t="str">
        <f t="shared" si="108"/>
        <v/>
      </c>
      <c r="BD35" s="248" t="str">
        <f t="shared" si="108"/>
        <v/>
      </c>
      <c r="BE35" s="248" t="str">
        <f t="shared" si="108"/>
        <v/>
      </c>
      <c r="BF35" s="248" t="str">
        <f t="shared" si="108"/>
        <v/>
      </c>
      <c r="BG35" s="248" t="str">
        <f t="shared" si="108"/>
        <v/>
      </c>
      <c r="BH35" s="248" t="str">
        <f t="shared" si="108"/>
        <v/>
      </c>
      <c r="BI35" s="248" t="str">
        <f t="shared" si="108"/>
        <v/>
      </c>
      <c r="BJ35" s="248" t="str">
        <f t="shared" si="108"/>
        <v/>
      </c>
      <c r="BK35" s="248" t="str">
        <f t="shared" si="108"/>
        <v/>
      </c>
      <c r="BL35" s="248" t="str">
        <f t="shared" si="108"/>
        <v/>
      </c>
      <c r="BM35" s="248" t="str">
        <f t="shared" si="108"/>
        <v/>
      </c>
      <c r="BN35" s="248" t="str">
        <f t="shared" si="108"/>
        <v/>
      </c>
      <c r="BO35" s="248" t="str">
        <f t="shared" si="108"/>
        <v/>
      </c>
      <c r="BP35" s="248" t="str">
        <f t="shared" si="108"/>
        <v/>
      </c>
      <c r="BQ35" s="248" t="str">
        <f t="shared" si="108"/>
        <v/>
      </c>
      <c r="BR35" s="248" t="str">
        <f t="shared" si="108"/>
        <v/>
      </c>
      <c r="BS35" s="248" t="str">
        <f t="shared" si="108"/>
        <v/>
      </c>
      <c r="BT35" s="248" t="str">
        <f t="shared" si="108"/>
        <v/>
      </c>
      <c r="BU35" s="248" t="str">
        <f t="shared" si="108"/>
        <v/>
      </c>
      <c r="BV35" s="248" t="str">
        <f t="shared" si="108"/>
        <v/>
      </c>
      <c r="BW35" s="248" t="str">
        <f t="shared" ref="BW35:DB35" si="109">IFERROR(SUBSTITUTE(SUBSTITUTE(IF($E$1="Alcontrol",BW140,IF($E$1="DETS",BW243,BW363)),"&lt;",""),"-","")*$G35,"")</f>
        <v/>
      </c>
      <c r="BX35" s="248" t="str">
        <f t="shared" si="109"/>
        <v/>
      </c>
      <c r="BY35" s="248" t="str">
        <f t="shared" si="109"/>
        <v/>
      </c>
      <c r="BZ35" s="248" t="str">
        <f t="shared" si="109"/>
        <v/>
      </c>
      <c r="CA35" s="248" t="str">
        <f t="shared" si="109"/>
        <v/>
      </c>
      <c r="CB35" s="248" t="str">
        <f t="shared" si="109"/>
        <v/>
      </c>
      <c r="CC35" s="248" t="str">
        <f t="shared" si="109"/>
        <v/>
      </c>
      <c r="CD35" s="248" t="str">
        <f t="shared" si="109"/>
        <v/>
      </c>
      <c r="CE35" s="248" t="str">
        <f t="shared" si="109"/>
        <v/>
      </c>
      <c r="CF35" s="248" t="str">
        <f t="shared" si="109"/>
        <v/>
      </c>
      <c r="CG35" s="248" t="str">
        <f t="shared" si="109"/>
        <v/>
      </c>
      <c r="CH35" s="248" t="str">
        <f t="shared" si="109"/>
        <v/>
      </c>
      <c r="CI35" s="248" t="str">
        <f t="shared" si="109"/>
        <v/>
      </c>
      <c r="CJ35" s="248" t="str">
        <f t="shared" si="109"/>
        <v/>
      </c>
      <c r="CK35" s="248" t="str">
        <f t="shared" si="109"/>
        <v/>
      </c>
      <c r="CL35" s="248" t="str">
        <f t="shared" si="109"/>
        <v/>
      </c>
      <c r="CM35" s="248" t="str">
        <f t="shared" si="109"/>
        <v/>
      </c>
      <c r="CN35" s="248" t="str">
        <f t="shared" si="109"/>
        <v/>
      </c>
      <c r="CO35" s="248" t="str">
        <f t="shared" si="109"/>
        <v/>
      </c>
      <c r="CP35" s="248" t="str">
        <f t="shared" si="109"/>
        <v/>
      </c>
      <c r="CQ35" s="248" t="str">
        <f t="shared" si="109"/>
        <v/>
      </c>
      <c r="CR35" s="248" t="str">
        <f t="shared" si="109"/>
        <v/>
      </c>
      <c r="CS35" s="248" t="str">
        <f t="shared" si="109"/>
        <v/>
      </c>
      <c r="CT35" s="248" t="str">
        <f t="shared" si="109"/>
        <v/>
      </c>
      <c r="CU35" s="248" t="str">
        <f t="shared" si="109"/>
        <v/>
      </c>
      <c r="CV35" s="248" t="str">
        <f t="shared" si="109"/>
        <v/>
      </c>
      <c r="CW35" s="248" t="str">
        <f t="shared" si="109"/>
        <v/>
      </c>
      <c r="CX35" s="248" t="str">
        <f t="shared" si="109"/>
        <v/>
      </c>
      <c r="CY35" s="248" t="str">
        <f t="shared" si="109"/>
        <v/>
      </c>
      <c r="CZ35" s="248" t="str">
        <f t="shared" si="109"/>
        <v/>
      </c>
      <c r="DA35" s="248" t="str">
        <f t="shared" si="109"/>
        <v/>
      </c>
      <c r="DB35" s="248" t="str">
        <f t="shared" si="109"/>
        <v/>
      </c>
      <c r="DC35" s="248" t="str">
        <f t="shared" ref="DC35:DW35" si="110">IFERROR(SUBSTITUTE(SUBSTITUTE(IF($E$1="Alcontrol",DC140,IF($E$1="DETS",DC243,DC363)),"&lt;",""),"-","")*$G35,"")</f>
        <v/>
      </c>
      <c r="DD35" s="248" t="str">
        <f t="shared" si="110"/>
        <v/>
      </c>
      <c r="DE35" s="248" t="str">
        <f t="shared" si="110"/>
        <v/>
      </c>
      <c r="DF35" s="248" t="str">
        <f t="shared" si="110"/>
        <v/>
      </c>
      <c r="DG35" s="248" t="str">
        <f t="shared" si="110"/>
        <v/>
      </c>
      <c r="DH35" s="248" t="str">
        <f t="shared" si="110"/>
        <v/>
      </c>
      <c r="DI35" s="248" t="str">
        <f t="shared" si="110"/>
        <v/>
      </c>
      <c r="DJ35" s="248" t="str">
        <f t="shared" si="110"/>
        <v/>
      </c>
      <c r="DK35" s="248" t="str">
        <f t="shared" si="110"/>
        <v/>
      </c>
      <c r="DL35" s="248" t="str">
        <f t="shared" si="110"/>
        <v/>
      </c>
      <c r="DM35" s="248" t="str">
        <f t="shared" si="110"/>
        <v/>
      </c>
      <c r="DN35" s="248" t="str">
        <f t="shared" si="110"/>
        <v/>
      </c>
      <c r="DO35" s="248" t="str">
        <f t="shared" si="110"/>
        <v/>
      </c>
      <c r="DP35" s="248" t="str">
        <f t="shared" si="110"/>
        <v/>
      </c>
      <c r="DQ35" s="248" t="str">
        <f t="shared" si="110"/>
        <v/>
      </c>
      <c r="DR35" s="248" t="str">
        <f t="shared" si="110"/>
        <v/>
      </c>
      <c r="DS35" s="248" t="str">
        <f t="shared" si="110"/>
        <v/>
      </c>
      <c r="DT35" s="248" t="str">
        <f t="shared" si="110"/>
        <v/>
      </c>
      <c r="DU35" s="248" t="str">
        <f t="shared" si="110"/>
        <v/>
      </c>
      <c r="DV35" s="248" t="str">
        <f t="shared" si="110"/>
        <v/>
      </c>
      <c r="DW35" s="248" t="str">
        <f t="shared" si="110"/>
        <v/>
      </c>
    </row>
    <row r="36" spans="1:127" x14ac:dyDescent="0.2">
      <c r="A36" s="273" t="s">
        <v>222</v>
      </c>
      <c r="B36" s="274" t="s">
        <v>347</v>
      </c>
      <c r="C36" s="273" t="s">
        <v>222</v>
      </c>
      <c r="D36" s="273" t="s">
        <v>712</v>
      </c>
      <c r="E36" t="str">
        <f t="shared" si="95"/>
        <v/>
      </c>
      <c r="F36" t="str">
        <f t="shared" si="59"/>
        <v/>
      </c>
      <c r="G36" t="str">
        <f t="shared" si="11"/>
        <v/>
      </c>
      <c r="H36" s="248" t="e">
        <f t="shared" si="17"/>
        <v>#N/A</v>
      </c>
      <c r="I36" s="248" t="e">
        <f t="shared" si="88"/>
        <v>#N/A</v>
      </c>
      <c r="J36" s="248" t="e">
        <f t="shared" si="88"/>
        <v>#N/A</v>
      </c>
      <c r="K36" s="248" t="e">
        <f t="shared" si="88"/>
        <v>#N/A</v>
      </c>
      <c r="L36" s="248" t="e">
        <f t="shared" si="88"/>
        <v>#N/A</v>
      </c>
      <c r="M36" s="248" t="e">
        <f t="shared" si="88"/>
        <v>#N/A</v>
      </c>
      <c r="N36" s="248" t="e">
        <f t="shared" si="88"/>
        <v>#N/A</v>
      </c>
      <c r="O36" s="248" t="e">
        <f t="shared" si="88"/>
        <v>#N/A</v>
      </c>
      <c r="P36" s="248" t="e">
        <f t="shared" si="88"/>
        <v>#N/A</v>
      </c>
      <c r="Q36" s="248" t="e">
        <f t="shared" si="88"/>
        <v>#N/A</v>
      </c>
      <c r="R36" s="248" t="e">
        <f t="shared" si="88"/>
        <v>#N/A</v>
      </c>
      <c r="S36" s="248" t="e">
        <f t="shared" si="88"/>
        <v>#N/A</v>
      </c>
      <c r="T36" s="248" t="e">
        <f t="shared" si="88"/>
        <v>#N/A</v>
      </c>
      <c r="U36" s="248" t="e">
        <f t="shared" si="88"/>
        <v>#N/A</v>
      </c>
      <c r="V36" s="248" t="e">
        <f t="shared" si="88"/>
        <v>#N/A</v>
      </c>
      <c r="W36" s="248" t="e">
        <f t="shared" si="88"/>
        <v>#N/A</v>
      </c>
      <c r="X36" s="248" t="e">
        <f t="shared" si="88"/>
        <v>#N/A</v>
      </c>
      <c r="Y36" s="248" t="e">
        <f t="shared" si="88"/>
        <v>#N/A</v>
      </c>
      <c r="Z36" s="248" t="e">
        <f t="shared" si="88"/>
        <v>#N/A</v>
      </c>
      <c r="AA36" s="248" t="e">
        <f t="shared" si="88"/>
        <v>#N/A</v>
      </c>
      <c r="AB36" s="248" t="e">
        <f t="shared" si="88"/>
        <v>#N/A</v>
      </c>
      <c r="AC36" s="248" t="e">
        <f t="shared" ref="I36:AQ43" si="111">IFERROR(SUBSTITUTE(SUBSTITUTE($E$1="Alcontrol",AC139,IF($E$1="DETS",AC244,AC362)),"-","")*$G36,IF($E$1="Alcontrol",AC139,IF($E$1="DETS",AC244,AC362)))</f>
        <v>#N/A</v>
      </c>
      <c r="AD36" s="248" t="e">
        <f t="shared" si="111"/>
        <v>#N/A</v>
      </c>
      <c r="AE36" s="248" t="e">
        <f t="shared" si="111"/>
        <v>#N/A</v>
      </c>
      <c r="AF36" s="248" t="e">
        <f t="shared" si="111"/>
        <v>#N/A</v>
      </c>
      <c r="AG36" s="248" t="e">
        <f t="shared" si="111"/>
        <v>#N/A</v>
      </c>
      <c r="AH36" s="248" t="e">
        <f t="shared" si="111"/>
        <v>#N/A</v>
      </c>
      <c r="AI36" s="248" t="e">
        <f t="shared" si="111"/>
        <v>#N/A</v>
      </c>
      <c r="AJ36" s="248" t="e">
        <f t="shared" si="111"/>
        <v>#N/A</v>
      </c>
      <c r="AK36" s="248" t="e">
        <f t="shared" si="111"/>
        <v>#N/A</v>
      </c>
      <c r="AL36" s="248" t="e">
        <f t="shared" si="111"/>
        <v>#N/A</v>
      </c>
      <c r="AM36" s="248" t="e">
        <f t="shared" si="111"/>
        <v>#N/A</v>
      </c>
      <c r="AN36" s="248" t="e">
        <f t="shared" si="111"/>
        <v>#N/A</v>
      </c>
      <c r="AO36" s="248" t="e">
        <f t="shared" si="111"/>
        <v>#N/A</v>
      </c>
      <c r="AP36" s="248" t="e">
        <f t="shared" si="111"/>
        <v>#N/A</v>
      </c>
      <c r="AQ36" s="248" t="e">
        <f t="shared" si="111"/>
        <v>#N/A</v>
      </c>
      <c r="AR36" s="248" t="str">
        <f t="shared" ref="AR36:BV36" si="112">IFERROR(SUBSTITUTE(SUBSTITUTE(IF($E$1="Alcontrol",AR141,IF($E$1="DETS",AR244,AR364)),"&lt;",""),"-","")*$G36,"")</f>
        <v/>
      </c>
      <c r="AS36" s="248" t="str">
        <f t="shared" si="112"/>
        <v/>
      </c>
      <c r="AT36" s="248" t="str">
        <f t="shared" si="112"/>
        <v/>
      </c>
      <c r="AU36" s="248" t="str">
        <f t="shared" si="112"/>
        <v/>
      </c>
      <c r="AV36" s="248" t="str">
        <f t="shared" si="112"/>
        <v/>
      </c>
      <c r="AW36" s="248" t="str">
        <f t="shared" si="112"/>
        <v/>
      </c>
      <c r="AX36" s="248" t="str">
        <f t="shared" si="112"/>
        <v/>
      </c>
      <c r="AY36" s="248" t="str">
        <f t="shared" si="112"/>
        <v/>
      </c>
      <c r="AZ36" s="248" t="str">
        <f t="shared" si="112"/>
        <v/>
      </c>
      <c r="BA36" s="248" t="str">
        <f t="shared" si="112"/>
        <v/>
      </c>
      <c r="BB36" s="248" t="str">
        <f t="shared" si="112"/>
        <v/>
      </c>
      <c r="BC36" s="248" t="str">
        <f t="shared" si="112"/>
        <v/>
      </c>
      <c r="BD36" s="248" t="str">
        <f t="shared" si="112"/>
        <v/>
      </c>
      <c r="BE36" s="248" t="str">
        <f t="shared" si="112"/>
        <v/>
      </c>
      <c r="BF36" s="248" t="str">
        <f t="shared" si="112"/>
        <v/>
      </c>
      <c r="BG36" s="248" t="str">
        <f t="shared" si="112"/>
        <v/>
      </c>
      <c r="BH36" s="248" t="str">
        <f t="shared" si="112"/>
        <v/>
      </c>
      <c r="BI36" s="248" t="str">
        <f t="shared" si="112"/>
        <v/>
      </c>
      <c r="BJ36" s="248" t="str">
        <f t="shared" si="112"/>
        <v/>
      </c>
      <c r="BK36" s="248" t="str">
        <f t="shared" si="112"/>
        <v/>
      </c>
      <c r="BL36" s="248" t="str">
        <f t="shared" si="112"/>
        <v/>
      </c>
      <c r="BM36" s="248" t="str">
        <f t="shared" si="112"/>
        <v/>
      </c>
      <c r="BN36" s="248" t="str">
        <f t="shared" si="112"/>
        <v/>
      </c>
      <c r="BO36" s="248" t="str">
        <f t="shared" si="112"/>
        <v/>
      </c>
      <c r="BP36" s="248" t="str">
        <f t="shared" si="112"/>
        <v/>
      </c>
      <c r="BQ36" s="248" t="str">
        <f t="shared" si="112"/>
        <v/>
      </c>
      <c r="BR36" s="248" t="str">
        <f t="shared" si="112"/>
        <v/>
      </c>
      <c r="BS36" s="248" t="str">
        <f t="shared" si="112"/>
        <v/>
      </c>
      <c r="BT36" s="248" t="str">
        <f t="shared" si="112"/>
        <v/>
      </c>
      <c r="BU36" s="248" t="str">
        <f t="shared" si="112"/>
        <v/>
      </c>
      <c r="BV36" s="248" t="str">
        <f t="shared" si="112"/>
        <v/>
      </c>
      <c r="BW36" s="248" t="str">
        <f t="shared" ref="BW36:DB36" si="113">IFERROR(SUBSTITUTE(SUBSTITUTE(IF($E$1="Alcontrol",BW141,IF($E$1="DETS",BW244,BW364)),"&lt;",""),"-","")*$G36,"")</f>
        <v/>
      </c>
      <c r="BX36" s="248" t="str">
        <f t="shared" si="113"/>
        <v/>
      </c>
      <c r="BY36" s="248" t="str">
        <f t="shared" si="113"/>
        <v/>
      </c>
      <c r="BZ36" s="248" t="str">
        <f t="shared" si="113"/>
        <v/>
      </c>
      <c r="CA36" s="248" t="str">
        <f t="shared" si="113"/>
        <v/>
      </c>
      <c r="CB36" s="248" t="str">
        <f t="shared" si="113"/>
        <v/>
      </c>
      <c r="CC36" s="248" t="str">
        <f t="shared" si="113"/>
        <v/>
      </c>
      <c r="CD36" s="248" t="str">
        <f t="shared" si="113"/>
        <v/>
      </c>
      <c r="CE36" s="248" t="str">
        <f t="shared" si="113"/>
        <v/>
      </c>
      <c r="CF36" s="248" t="str">
        <f t="shared" si="113"/>
        <v/>
      </c>
      <c r="CG36" s="248" t="str">
        <f t="shared" si="113"/>
        <v/>
      </c>
      <c r="CH36" s="248" t="str">
        <f t="shared" si="113"/>
        <v/>
      </c>
      <c r="CI36" s="248" t="str">
        <f t="shared" si="113"/>
        <v/>
      </c>
      <c r="CJ36" s="248" t="str">
        <f t="shared" si="113"/>
        <v/>
      </c>
      <c r="CK36" s="248" t="str">
        <f t="shared" si="113"/>
        <v/>
      </c>
      <c r="CL36" s="248" t="str">
        <f t="shared" si="113"/>
        <v/>
      </c>
      <c r="CM36" s="248" t="str">
        <f t="shared" si="113"/>
        <v/>
      </c>
      <c r="CN36" s="248" t="str">
        <f t="shared" si="113"/>
        <v/>
      </c>
      <c r="CO36" s="248" t="str">
        <f t="shared" si="113"/>
        <v/>
      </c>
      <c r="CP36" s="248" t="str">
        <f t="shared" si="113"/>
        <v/>
      </c>
      <c r="CQ36" s="248" t="str">
        <f t="shared" si="113"/>
        <v/>
      </c>
      <c r="CR36" s="248" t="str">
        <f t="shared" si="113"/>
        <v/>
      </c>
      <c r="CS36" s="248" t="str">
        <f t="shared" si="113"/>
        <v/>
      </c>
      <c r="CT36" s="248" t="str">
        <f t="shared" si="113"/>
        <v/>
      </c>
      <c r="CU36" s="248" t="str">
        <f t="shared" si="113"/>
        <v/>
      </c>
      <c r="CV36" s="248" t="str">
        <f t="shared" si="113"/>
        <v/>
      </c>
      <c r="CW36" s="248" t="str">
        <f t="shared" si="113"/>
        <v/>
      </c>
      <c r="CX36" s="248" t="str">
        <f t="shared" si="113"/>
        <v/>
      </c>
      <c r="CY36" s="248" t="str">
        <f t="shared" si="113"/>
        <v/>
      </c>
      <c r="CZ36" s="248" t="str">
        <f t="shared" si="113"/>
        <v/>
      </c>
      <c r="DA36" s="248" t="str">
        <f t="shared" si="113"/>
        <v/>
      </c>
      <c r="DB36" s="248" t="str">
        <f t="shared" si="113"/>
        <v/>
      </c>
      <c r="DC36" s="248" t="str">
        <f t="shared" ref="DC36:DW36" si="114">IFERROR(SUBSTITUTE(SUBSTITUTE(IF($E$1="Alcontrol",DC141,IF($E$1="DETS",DC244,DC364)),"&lt;",""),"-","")*$G36,"")</f>
        <v/>
      </c>
      <c r="DD36" s="248" t="str">
        <f t="shared" si="114"/>
        <v/>
      </c>
      <c r="DE36" s="248" t="str">
        <f t="shared" si="114"/>
        <v/>
      </c>
      <c r="DF36" s="248" t="str">
        <f t="shared" si="114"/>
        <v/>
      </c>
      <c r="DG36" s="248" t="str">
        <f t="shared" si="114"/>
        <v/>
      </c>
      <c r="DH36" s="248" t="str">
        <f t="shared" si="114"/>
        <v/>
      </c>
      <c r="DI36" s="248" t="str">
        <f t="shared" si="114"/>
        <v/>
      </c>
      <c r="DJ36" s="248" t="str">
        <f t="shared" si="114"/>
        <v/>
      </c>
      <c r="DK36" s="248" t="str">
        <f t="shared" si="114"/>
        <v/>
      </c>
      <c r="DL36" s="248" t="str">
        <f t="shared" si="114"/>
        <v/>
      </c>
      <c r="DM36" s="248" t="str">
        <f t="shared" si="114"/>
        <v/>
      </c>
      <c r="DN36" s="248" t="str">
        <f t="shared" si="114"/>
        <v/>
      </c>
      <c r="DO36" s="248" t="str">
        <f t="shared" si="114"/>
        <v/>
      </c>
      <c r="DP36" s="248" t="str">
        <f t="shared" si="114"/>
        <v/>
      </c>
      <c r="DQ36" s="248" t="str">
        <f t="shared" si="114"/>
        <v/>
      </c>
      <c r="DR36" s="248" t="str">
        <f t="shared" si="114"/>
        <v/>
      </c>
      <c r="DS36" s="248" t="str">
        <f t="shared" si="114"/>
        <v/>
      </c>
      <c r="DT36" s="248" t="str">
        <f t="shared" si="114"/>
        <v/>
      </c>
      <c r="DU36" s="248" t="str">
        <f t="shared" si="114"/>
        <v/>
      </c>
      <c r="DV36" s="248" t="str">
        <f t="shared" si="114"/>
        <v/>
      </c>
      <c r="DW36" s="248" t="str">
        <f t="shared" si="114"/>
        <v/>
      </c>
    </row>
    <row r="37" spans="1:127" x14ac:dyDescent="0.2">
      <c r="A37" s="273" t="s">
        <v>728</v>
      </c>
      <c r="B37" s="274"/>
      <c r="C37" s="273"/>
      <c r="D37" s="273" t="s">
        <v>713</v>
      </c>
      <c r="E37" t="str">
        <f t="shared" si="95"/>
        <v/>
      </c>
      <c r="F37" t="str">
        <f t="shared" si="59"/>
        <v/>
      </c>
      <c r="G37" t="str">
        <f t="shared" si="11"/>
        <v/>
      </c>
      <c r="H37" s="248" t="e">
        <f t="shared" si="17"/>
        <v>#N/A</v>
      </c>
      <c r="I37" s="248" t="e">
        <f t="shared" si="111"/>
        <v>#N/A</v>
      </c>
      <c r="J37" s="248" t="e">
        <f t="shared" si="111"/>
        <v>#N/A</v>
      </c>
      <c r="K37" s="248" t="e">
        <f t="shared" si="111"/>
        <v>#N/A</v>
      </c>
      <c r="L37" s="248" t="e">
        <f t="shared" si="111"/>
        <v>#N/A</v>
      </c>
      <c r="M37" s="248" t="e">
        <f t="shared" si="111"/>
        <v>#N/A</v>
      </c>
      <c r="N37" s="248" t="e">
        <f t="shared" si="111"/>
        <v>#N/A</v>
      </c>
      <c r="O37" s="248" t="e">
        <f t="shared" si="111"/>
        <v>#N/A</v>
      </c>
      <c r="P37" s="248" t="e">
        <f t="shared" si="111"/>
        <v>#N/A</v>
      </c>
      <c r="Q37" s="248" t="e">
        <f t="shared" si="111"/>
        <v>#N/A</v>
      </c>
      <c r="R37" s="248" t="e">
        <f t="shared" si="111"/>
        <v>#N/A</v>
      </c>
      <c r="S37" s="248" t="e">
        <f t="shared" si="111"/>
        <v>#N/A</v>
      </c>
      <c r="T37" s="248" t="e">
        <f t="shared" si="111"/>
        <v>#N/A</v>
      </c>
      <c r="U37" s="248" t="e">
        <f t="shared" si="111"/>
        <v>#N/A</v>
      </c>
      <c r="V37" s="248" t="e">
        <f t="shared" si="111"/>
        <v>#N/A</v>
      </c>
      <c r="W37" s="248" t="e">
        <f t="shared" si="111"/>
        <v>#N/A</v>
      </c>
      <c r="X37" s="248" t="e">
        <f t="shared" si="111"/>
        <v>#N/A</v>
      </c>
      <c r="Y37" s="248" t="e">
        <f t="shared" si="111"/>
        <v>#N/A</v>
      </c>
      <c r="Z37" s="248" t="e">
        <f t="shared" si="111"/>
        <v>#N/A</v>
      </c>
      <c r="AA37" s="248" t="e">
        <f t="shared" si="111"/>
        <v>#N/A</v>
      </c>
      <c r="AB37" s="248" t="e">
        <f t="shared" si="111"/>
        <v>#N/A</v>
      </c>
      <c r="AC37" s="248" t="e">
        <f t="shared" si="111"/>
        <v>#N/A</v>
      </c>
      <c r="AD37" s="248" t="e">
        <f t="shared" si="111"/>
        <v>#N/A</v>
      </c>
      <c r="AE37" s="248" t="e">
        <f t="shared" si="111"/>
        <v>#N/A</v>
      </c>
      <c r="AF37" s="248" t="e">
        <f t="shared" si="111"/>
        <v>#N/A</v>
      </c>
      <c r="AG37" s="248" t="e">
        <f t="shared" si="111"/>
        <v>#N/A</v>
      </c>
      <c r="AH37" s="248" t="e">
        <f t="shared" si="111"/>
        <v>#N/A</v>
      </c>
      <c r="AI37" s="248" t="e">
        <f t="shared" si="111"/>
        <v>#N/A</v>
      </c>
      <c r="AJ37" s="248" t="e">
        <f t="shared" si="111"/>
        <v>#N/A</v>
      </c>
      <c r="AK37" s="248" t="e">
        <f t="shared" si="111"/>
        <v>#N/A</v>
      </c>
      <c r="AL37" s="248" t="e">
        <f t="shared" si="111"/>
        <v>#N/A</v>
      </c>
      <c r="AM37" s="248" t="e">
        <f t="shared" si="111"/>
        <v>#N/A</v>
      </c>
      <c r="AN37" s="248" t="e">
        <f t="shared" si="111"/>
        <v>#N/A</v>
      </c>
      <c r="AO37" s="248" t="e">
        <f t="shared" si="111"/>
        <v>#N/A</v>
      </c>
      <c r="AP37" s="248" t="e">
        <f t="shared" si="111"/>
        <v>#N/A</v>
      </c>
      <c r="AQ37" s="248" t="e">
        <f t="shared" si="111"/>
        <v>#N/A</v>
      </c>
      <c r="AR37" s="248" t="str">
        <f t="shared" ref="AR37:BV37" si="115">IFERROR(SUBSTITUTE(SUBSTITUTE(IF($E$1="Alcontrol",AR142,IF($E$1="DETS",AR245,AR365)),"&lt;",""),"-","")*$G37,"")</f>
        <v/>
      </c>
      <c r="AS37" s="248" t="str">
        <f t="shared" si="115"/>
        <v/>
      </c>
      <c r="AT37" s="248" t="str">
        <f t="shared" si="115"/>
        <v/>
      </c>
      <c r="AU37" s="248" t="str">
        <f t="shared" si="115"/>
        <v/>
      </c>
      <c r="AV37" s="248" t="str">
        <f t="shared" si="115"/>
        <v/>
      </c>
      <c r="AW37" s="248" t="str">
        <f t="shared" si="115"/>
        <v/>
      </c>
      <c r="AX37" s="248" t="str">
        <f t="shared" si="115"/>
        <v/>
      </c>
      <c r="AY37" s="248" t="str">
        <f t="shared" si="115"/>
        <v/>
      </c>
      <c r="AZ37" s="248" t="str">
        <f t="shared" si="115"/>
        <v/>
      </c>
      <c r="BA37" s="248" t="str">
        <f t="shared" si="115"/>
        <v/>
      </c>
      <c r="BB37" s="248" t="str">
        <f t="shared" si="115"/>
        <v/>
      </c>
      <c r="BC37" s="248" t="str">
        <f t="shared" si="115"/>
        <v/>
      </c>
      <c r="BD37" s="248" t="str">
        <f t="shared" si="115"/>
        <v/>
      </c>
      <c r="BE37" s="248" t="str">
        <f t="shared" si="115"/>
        <v/>
      </c>
      <c r="BF37" s="248" t="str">
        <f t="shared" si="115"/>
        <v/>
      </c>
      <c r="BG37" s="248" t="str">
        <f t="shared" si="115"/>
        <v/>
      </c>
      <c r="BH37" s="248" t="str">
        <f t="shared" si="115"/>
        <v/>
      </c>
      <c r="BI37" s="248" t="str">
        <f t="shared" si="115"/>
        <v/>
      </c>
      <c r="BJ37" s="248" t="str">
        <f t="shared" si="115"/>
        <v/>
      </c>
      <c r="BK37" s="248" t="str">
        <f t="shared" si="115"/>
        <v/>
      </c>
      <c r="BL37" s="248" t="str">
        <f t="shared" si="115"/>
        <v/>
      </c>
      <c r="BM37" s="248" t="str">
        <f t="shared" si="115"/>
        <v/>
      </c>
      <c r="BN37" s="248" t="str">
        <f t="shared" si="115"/>
        <v/>
      </c>
      <c r="BO37" s="248" t="str">
        <f t="shared" si="115"/>
        <v/>
      </c>
      <c r="BP37" s="248" t="str">
        <f t="shared" si="115"/>
        <v/>
      </c>
      <c r="BQ37" s="248" t="str">
        <f t="shared" si="115"/>
        <v/>
      </c>
      <c r="BR37" s="248" t="str">
        <f t="shared" si="115"/>
        <v/>
      </c>
      <c r="BS37" s="248" t="str">
        <f t="shared" si="115"/>
        <v/>
      </c>
      <c r="BT37" s="248" t="str">
        <f t="shared" si="115"/>
        <v/>
      </c>
      <c r="BU37" s="248" t="str">
        <f t="shared" si="115"/>
        <v/>
      </c>
      <c r="BV37" s="248" t="str">
        <f t="shared" si="115"/>
        <v/>
      </c>
      <c r="BW37" s="248" t="str">
        <f t="shared" ref="BW37:DB37" si="116">IFERROR(SUBSTITUTE(SUBSTITUTE(IF($E$1="Alcontrol",BW142,IF($E$1="DETS",BW245,BW365)),"&lt;",""),"-","")*$G37,"")</f>
        <v/>
      </c>
      <c r="BX37" s="248" t="str">
        <f t="shared" si="116"/>
        <v/>
      </c>
      <c r="BY37" s="248" t="str">
        <f t="shared" si="116"/>
        <v/>
      </c>
      <c r="BZ37" s="248" t="str">
        <f t="shared" si="116"/>
        <v/>
      </c>
      <c r="CA37" s="248" t="str">
        <f t="shared" si="116"/>
        <v/>
      </c>
      <c r="CB37" s="248" t="str">
        <f t="shared" si="116"/>
        <v/>
      </c>
      <c r="CC37" s="248" t="str">
        <f t="shared" si="116"/>
        <v/>
      </c>
      <c r="CD37" s="248" t="str">
        <f t="shared" si="116"/>
        <v/>
      </c>
      <c r="CE37" s="248" t="str">
        <f t="shared" si="116"/>
        <v/>
      </c>
      <c r="CF37" s="248" t="str">
        <f t="shared" si="116"/>
        <v/>
      </c>
      <c r="CG37" s="248" t="str">
        <f t="shared" si="116"/>
        <v/>
      </c>
      <c r="CH37" s="248" t="str">
        <f t="shared" si="116"/>
        <v/>
      </c>
      <c r="CI37" s="248" t="str">
        <f t="shared" si="116"/>
        <v/>
      </c>
      <c r="CJ37" s="248" t="str">
        <f t="shared" si="116"/>
        <v/>
      </c>
      <c r="CK37" s="248" t="str">
        <f t="shared" si="116"/>
        <v/>
      </c>
      <c r="CL37" s="248" t="str">
        <f t="shared" si="116"/>
        <v/>
      </c>
      <c r="CM37" s="248" t="str">
        <f t="shared" si="116"/>
        <v/>
      </c>
      <c r="CN37" s="248" t="str">
        <f t="shared" si="116"/>
        <v/>
      </c>
      <c r="CO37" s="248" t="str">
        <f t="shared" si="116"/>
        <v/>
      </c>
      <c r="CP37" s="248" t="str">
        <f t="shared" si="116"/>
        <v/>
      </c>
      <c r="CQ37" s="248" t="str">
        <f t="shared" si="116"/>
        <v/>
      </c>
      <c r="CR37" s="248" t="str">
        <f t="shared" si="116"/>
        <v/>
      </c>
      <c r="CS37" s="248" t="str">
        <f t="shared" si="116"/>
        <v/>
      </c>
      <c r="CT37" s="248" t="str">
        <f t="shared" si="116"/>
        <v/>
      </c>
      <c r="CU37" s="248" t="str">
        <f t="shared" si="116"/>
        <v/>
      </c>
      <c r="CV37" s="248" t="str">
        <f t="shared" si="116"/>
        <v/>
      </c>
      <c r="CW37" s="248" t="str">
        <f t="shared" si="116"/>
        <v/>
      </c>
      <c r="CX37" s="248" t="str">
        <f t="shared" si="116"/>
        <v/>
      </c>
      <c r="CY37" s="248" t="str">
        <f t="shared" si="116"/>
        <v/>
      </c>
      <c r="CZ37" s="248" t="str">
        <f t="shared" si="116"/>
        <v/>
      </c>
      <c r="DA37" s="248" t="str">
        <f t="shared" si="116"/>
        <v/>
      </c>
      <c r="DB37" s="248" t="str">
        <f t="shared" si="116"/>
        <v/>
      </c>
      <c r="DC37" s="248" t="str">
        <f t="shared" ref="DC37:DW37" si="117">IFERROR(SUBSTITUTE(SUBSTITUTE(IF($E$1="Alcontrol",DC142,IF($E$1="DETS",DC245,DC365)),"&lt;",""),"-","")*$G37,"")</f>
        <v/>
      </c>
      <c r="DD37" s="248" t="str">
        <f t="shared" si="117"/>
        <v/>
      </c>
      <c r="DE37" s="248" t="str">
        <f t="shared" si="117"/>
        <v/>
      </c>
      <c r="DF37" s="248" t="str">
        <f t="shared" si="117"/>
        <v/>
      </c>
      <c r="DG37" s="248" t="str">
        <f t="shared" si="117"/>
        <v/>
      </c>
      <c r="DH37" s="248" t="str">
        <f t="shared" si="117"/>
        <v/>
      </c>
      <c r="DI37" s="248" t="str">
        <f t="shared" si="117"/>
        <v/>
      </c>
      <c r="DJ37" s="248" t="str">
        <f t="shared" si="117"/>
        <v/>
      </c>
      <c r="DK37" s="248" t="str">
        <f t="shared" si="117"/>
        <v/>
      </c>
      <c r="DL37" s="248" t="str">
        <f t="shared" si="117"/>
        <v/>
      </c>
      <c r="DM37" s="248" t="str">
        <f t="shared" si="117"/>
        <v/>
      </c>
      <c r="DN37" s="248" t="str">
        <f t="shared" si="117"/>
        <v/>
      </c>
      <c r="DO37" s="248" t="str">
        <f t="shared" si="117"/>
        <v/>
      </c>
      <c r="DP37" s="248" t="str">
        <f t="shared" si="117"/>
        <v/>
      </c>
      <c r="DQ37" s="248" t="str">
        <f t="shared" si="117"/>
        <v/>
      </c>
      <c r="DR37" s="248" t="str">
        <f t="shared" si="117"/>
        <v/>
      </c>
      <c r="DS37" s="248" t="str">
        <f t="shared" si="117"/>
        <v/>
      </c>
      <c r="DT37" s="248" t="str">
        <f t="shared" si="117"/>
        <v/>
      </c>
      <c r="DU37" s="248" t="str">
        <f t="shared" si="117"/>
        <v/>
      </c>
      <c r="DV37" s="248" t="str">
        <f t="shared" si="117"/>
        <v/>
      </c>
      <c r="DW37" s="248" t="str">
        <f t="shared" si="117"/>
        <v/>
      </c>
    </row>
    <row r="38" spans="1:127" x14ac:dyDescent="0.2">
      <c r="A38" s="273" t="s">
        <v>336</v>
      </c>
      <c r="B38" s="274" t="s">
        <v>355</v>
      </c>
      <c r="C38" s="273" t="s">
        <v>223</v>
      </c>
      <c r="D38" s="273" t="s">
        <v>714</v>
      </c>
      <c r="E38" t="str">
        <f t="shared" si="95"/>
        <v/>
      </c>
      <c r="F38" t="str">
        <f t="shared" si="59"/>
        <v/>
      </c>
      <c r="G38" t="str">
        <f t="shared" si="11"/>
        <v/>
      </c>
      <c r="H38" s="248" t="e">
        <f t="shared" si="17"/>
        <v>#N/A</v>
      </c>
      <c r="I38" s="248" t="e">
        <f t="shared" si="111"/>
        <v>#N/A</v>
      </c>
      <c r="J38" s="248" t="e">
        <f t="shared" si="111"/>
        <v>#N/A</v>
      </c>
      <c r="K38" s="248" t="e">
        <f t="shared" si="111"/>
        <v>#N/A</v>
      </c>
      <c r="L38" s="248" t="e">
        <f t="shared" si="111"/>
        <v>#N/A</v>
      </c>
      <c r="M38" s="248" t="e">
        <f t="shared" si="111"/>
        <v>#N/A</v>
      </c>
      <c r="N38" s="248" t="e">
        <f t="shared" si="111"/>
        <v>#N/A</v>
      </c>
      <c r="O38" s="248" t="e">
        <f t="shared" si="111"/>
        <v>#N/A</v>
      </c>
      <c r="P38" s="248" t="e">
        <f t="shared" si="111"/>
        <v>#N/A</v>
      </c>
      <c r="Q38" s="248" t="e">
        <f t="shared" si="111"/>
        <v>#N/A</v>
      </c>
      <c r="R38" s="248" t="e">
        <f t="shared" si="111"/>
        <v>#N/A</v>
      </c>
      <c r="S38" s="248" t="e">
        <f t="shared" si="111"/>
        <v>#N/A</v>
      </c>
      <c r="T38" s="248" t="e">
        <f t="shared" si="111"/>
        <v>#N/A</v>
      </c>
      <c r="U38" s="248" t="e">
        <f t="shared" si="111"/>
        <v>#N/A</v>
      </c>
      <c r="V38" s="248" t="e">
        <f t="shared" si="111"/>
        <v>#N/A</v>
      </c>
      <c r="W38" s="248" t="e">
        <f t="shared" si="111"/>
        <v>#N/A</v>
      </c>
      <c r="X38" s="248" t="e">
        <f t="shared" si="111"/>
        <v>#N/A</v>
      </c>
      <c r="Y38" s="248" t="e">
        <f t="shared" si="111"/>
        <v>#N/A</v>
      </c>
      <c r="Z38" s="248" t="e">
        <f t="shared" si="111"/>
        <v>#N/A</v>
      </c>
      <c r="AA38" s="248" t="e">
        <f t="shared" si="111"/>
        <v>#N/A</v>
      </c>
      <c r="AB38" s="248" t="e">
        <f t="shared" si="111"/>
        <v>#N/A</v>
      </c>
      <c r="AC38" s="248" t="e">
        <f t="shared" si="111"/>
        <v>#N/A</v>
      </c>
      <c r="AD38" s="248" t="e">
        <f t="shared" si="111"/>
        <v>#N/A</v>
      </c>
      <c r="AE38" s="248" t="e">
        <f t="shared" si="111"/>
        <v>#N/A</v>
      </c>
      <c r="AF38" s="248" t="e">
        <f t="shared" si="111"/>
        <v>#N/A</v>
      </c>
      <c r="AG38" s="248" t="e">
        <f t="shared" si="111"/>
        <v>#N/A</v>
      </c>
      <c r="AH38" s="248" t="e">
        <f t="shared" si="111"/>
        <v>#N/A</v>
      </c>
      <c r="AI38" s="248" t="e">
        <f t="shared" si="111"/>
        <v>#N/A</v>
      </c>
      <c r="AJ38" s="248" t="e">
        <f t="shared" si="111"/>
        <v>#N/A</v>
      </c>
      <c r="AK38" s="248" t="e">
        <f t="shared" si="111"/>
        <v>#N/A</v>
      </c>
      <c r="AL38" s="248" t="e">
        <f t="shared" si="111"/>
        <v>#N/A</v>
      </c>
      <c r="AM38" s="248" t="e">
        <f t="shared" si="111"/>
        <v>#N/A</v>
      </c>
      <c r="AN38" s="248" t="e">
        <f t="shared" si="111"/>
        <v>#N/A</v>
      </c>
      <c r="AO38" s="248" t="e">
        <f t="shared" si="111"/>
        <v>#N/A</v>
      </c>
      <c r="AP38" s="248" t="e">
        <f t="shared" si="111"/>
        <v>#N/A</v>
      </c>
      <c r="AQ38" s="248" t="e">
        <f t="shared" si="111"/>
        <v>#N/A</v>
      </c>
      <c r="AR38" s="248" t="str">
        <f t="shared" ref="AR38:BV38" si="118">IFERROR(SUBSTITUTE(SUBSTITUTE(IF($E$1="Alcontrol",AR143,IF($E$1="DETS",AR246,AR366)),"&lt;",""),"-","")*$G38,"")</f>
        <v/>
      </c>
      <c r="AS38" s="248" t="str">
        <f t="shared" si="118"/>
        <v/>
      </c>
      <c r="AT38" s="248" t="str">
        <f t="shared" si="118"/>
        <v/>
      </c>
      <c r="AU38" s="248" t="str">
        <f t="shared" si="118"/>
        <v/>
      </c>
      <c r="AV38" s="248" t="str">
        <f t="shared" si="118"/>
        <v/>
      </c>
      <c r="AW38" s="248" t="str">
        <f t="shared" si="118"/>
        <v/>
      </c>
      <c r="AX38" s="248" t="str">
        <f t="shared" si="118"/>
        <v/>
      </c>
      <c r="AY38" s="248" t="str">
        <f t="shared" si="118"/>
        <v/>
      </c>
      <c r="AZ38" s="248" t="str">
        <f t="shared" si="118"/>
        <v/>
      </c>
      <c r="BA38" s="248" t="str">
        <f t="shared" si="118"/>
        <v/>
      </c>
      <c r="BB38" s="248" t="str">
        <f t="shared" si="118"/>
        <v/>
      </c>
      <c r="BC38" s="248" t="str">
        <f t="shared" si="118"/>
        <v/>
      </c>
      <c r="BD38" s="248" t="str">
        <f t="shared" si="118"/>
        <v/>
      </c>
      <c r="BE38" s="248" t="str">
        <f t="shared" si="118"/>
        <v/>
      </c>
      <c r="BF38" s="248" t="str">
        <f t="shared" si="118"/>
        <v/>
      </c>
      <c r="BG38" s="248" t="str">
        <f t="shared" si="118"/>
        <v/>
      </c>
      <c r="BH38" s="248" t="str">
        <f t="shared" si="118"/>
        <v/>
      </c>
      <c r="BI38" s="248" t="str">
        <f t="shared" si="118"/>
        <v/>
      </c>
      <c r="BJ38" s="248" t="str">
        <f t="shared" si="118"/>
        <v/>
      </c>
      <c r="BK38" s="248" t="str">
        <f t="shared" si="118"/>
        <v/>
      </c>
      <c r="BL38" s="248" t="str">
        <f t="shared" si="118"/>
        <v/>
      </c>
      <c r="BM38" s="248" t="str">
        <f t="shared" si="118"/>
        <v/>
      </c>
      <c r="BN38" s="248" t="str">
        <f t="shared" si="118"/>
        <v/>
      </c>
      <c r="BO38" s="248" t="str">
        <f t="shared" si="118"/>
        <v/>
      </c>
      <c r="BP38" s="248" t="str">
        <f t="shared" si="118"/>
        <v/>
      </c>
      <c r="BQ38" s="248" t="str">
        <f t="shared" si="118"/>
        <v/>
      </c>
      <c r="BR38" s="248" t="str">
        <f t="shared" si="118"/>
        <v/>
      </c>
      <c r="BS38" s="248" t="str">
        <f t="shared" si="118"/>
        <v/>
      </c>
      <c r="BT38" s="248" t="str">
        <f t="shared" si="118"/>
        <v/>
      </c>
      <c r="BU38" s="248" t="str">
        <f t="shared" si="118"/>
        <v/>
      </c>
      <c r="BV38" s="248" t="str">
        <f t="shared" si="118"/>
        <v/>
      </c>
      <c r="BW38" s="248" t="str">
        <f t="shared" ref="BW38:DB38" si="119">IFERROR(SUBSTITUTE(SUBSTITUTE(IF($E$1="Alcontrol",BW143,IF($E$1="DETS",BW246,BW366)),"&lt;",""),"-","")*$G38,"")</f>
        <v/>
      </c>
      <c r="BX38" s="248" t="str">
        <f t="shared" si="119"/>
        <v/>
      </c>
      <c r="BY38" s="248" t="str">
        <f t="shared" si="119"/>
        <v/>
      </c>
      <c r="BZ38" s="248" t="str">
        <f t="shared" si="119"/>
        <v/>
      </c>
      <c r="CA38" s="248" t="str">
        <f t="shared" si="119"/>
        <v/>
      </c>
      <c r="CB38" s="248" t="str">
        <f t="shared" si="119"/>
        <v/>
      </c>
      <c r="CC38" s="248" t="str">
        <f t="shared" si="119"/>
        <v/>
      </c>
      <c r="CD38" s="248" t="str">
        <f t="shared" si="119"/>
        <v/>
      </c>
      <c r="CE38" s="248" t="str">
        <f t="shared" si="119"/>
        <v/>
      </c>
      <c r="CF38" s="248" t="str">
        <f t="shared" si="119"/>
        <v/>
      </c>
      <c r="CG38" s="248" t="str">
        <f t="shared" si="119"/>
        <v/>
      </c>
      <c r="CH38" s="248" t="str">
        <f t="shared" si="119"/>
        <v/>
      </c>
      <c r="CI38" s="248" t="str">
        <f t="shared" si="119"/>
        <v/>
      </c>
      <c r="CJ38" s="248" t="str">
        <f t="shared" si="119"/>
        <v/>
      </c>
      <c r="CK38" s="248" t="str">
        <f t="shared" si="119"/>
        <v/>
      </c>
      <c r="CL38" s="248" t="str">
        <f t="shared" si="119"/>
        <v/>
      </c>
      <c r="CM38" s="248" t="str">
        <f t="shared" si="119"/>
        <v/>
      </c>
      <c r="CN38" s="248" t="str">
        <f t="shared" si="119"/>
        <v/>
      </c>
      <c r="CO38" s="248" t="str">
        <f t="shared" si="119"/>
        <v/>
      </c>
      <c r="CP38" s="248" t="str">
        <f t="shared" si="119"/>
        <v/>
      </c>
      <c r="CQ38" s="248" t="str">
        <f t="shared" si="119"/>
        <v/>
      </c>
      <c r="CR38" s="248" t="str">
        <f t="shared" si="119"/>
        <v/>
      </c>
      <c r="CS38" s="248" t="str">
        <f t="shared" si="119"/>
        <v/>
      </c>
      <c r="CT38" s="248" t="str">
        <f t="shared" si="119"/>
        <v/>
      </c>
      <c r="CU38" s="248" t="str">
        <f t="shared" si="119"/>
        <v/>
      </c>
      <c r="CV38" s="248" t="str">
        <f t="shared" si="119"/>
        <v/>
      </c>
      <c r="CW38" s="248" t="str">
        <f t="shared" si="119"/>
        <v/>
      </c>
      <c r="CX38" s="248" t="str">
        <f t="shared" si="119"/>
        <v/>
      </c>
      <c r="CY38" s="248" t="str">
        <f t="shared" si="119"/>
        <v/>
      </c>
      <c r="CZ38" s="248" t="str">
        <f t="shared" si="119"/>
        <v/>
      </c>
      <c r="DA38" s="248" t="str">
        <f t="shared" si="119"/>
        <v/>
      </c>
      <c r="DB38" s="248" t="str">
        <f t="shared" si="119"/>
        <v/>
      </c>
      <c r="DC38" s="248" t="str">
        <f t="shared" ref="DC38:DW38" si="120">IFERROR(SUBSTITUTE(SUBSTITUTE(IF($E$1="Alcontrol",DC143,IF($E$1="DETS",DC246,DC366)),"&lt;",""),"-","")*$G38,"")</f>
        <v/>
      </c>
      <c r="DD38" s="248" t="str">
        <f t="shared" si="120"/>
        <v/>
      </c>
      <c r="DE38" s="248" t="str">
        <f t="shared" si="120"/>
        <v/>
      </c>
      <c r="DF38" s="248" t="str">
        <f t="shared" si="120"/>
        <v/>
      </c>
      <c r="DG38" s="248" t="str">
        <f t="shared" si="120"/>
        <v/>
      </c>
      <c r="DH38" s="248" t="str">
        <f t="shared" si="120"/>
        <v/>
      </c>
      <c r="DI38" s="248" t="str">
        <f t="shared" si="120"/>
        <v/>
      </c>
      <c r="DJ38" s="248" t="str">
        <f t="shared" si="120"/>
        <v/>
      </c>
      <c r="DK38" s="248" t="str">
        <f t="shared" si="120"/>
        <v/>
      </c>
      <c r="DL38" s="248" t="str">
        <f t="shared" si="120"/>
        <v/>
      </c>
      <c r="DM38" s="248" t="str">
        <f t="shared" si="120"/>
        <v/>
      </c>
      <c r="DN38" s="248" t="str">
        <f t="shared" si="120"/>
        <v/>
      </c>
      <c r="DO38" s="248" t="str">
        <f t="shared" si="120"/>
        <v/>
      </c>
      <c r="DP38" s="248" t="str">
        <f t="shared" si="120"/>
        <v/>
      </c>
      <c r="DQ38" s="248" t="str">
        <f t="shared" si="120"/>
        <v/>
      </c>
      <c r="DR38" s="248" t="str">
        <f t="shared" si="120"/>
        <v/>
      </c>
      <c r="DS38" s="248" t="str">
        <f t="shared" si="120"/>
        <v/>
      </c>
      <c r="DT38" s="248" t="str">
        <f t="shared" si="120"/>
        <v/>
      </c>
      <c r="DU38" s="248" t="str">
        <f t="shared" si="120"/>
        <v/>
      </c>
      <c r="DV38" s="248" t="str">
        <f t="shared" si="120"/>
        <v/>
      </c>
      <c r="DW38" s="248" t="str">
        <f t="shared" si="120"/>
        <v/>
      </c>
    </row>
    <row r="39" spans="1:127" x14ac:dyDescent="0.2">
      <c r="A39" s="273" t="s">
        <v>337</v>
      </c>
      <c r="B39" s="274" t="s">
        <v>356</v>
      </c>
      <c r="C39" s="273" t="s">
        <v>224</v>
      </c>
      <c r="D39" s="273" t="s">
        <v>715</v>
      </c>
      <c r="E39" t="str">
        <f t="shared" si="95"/>
        <v/>
      </c>
      <c r="F39" t="str">
        <f t="shared" si="59"/>
        <v/>
      </c>
      <c r="G39" t="str">
        <f t="shared" si="11"/>
        <v/>
      </c>
      <c r="H39" s="248" t="e">
        <f t="shared" ref="H39:H70" si="121">IFERROR(SUBSTITUTE(SUBSTITUTE($E$1="Alcontrol",H142,IF($E$1="DETS",H247,H365)),"-","")*$G39,IF($E$1="Alcontrol",H142,IF($E$1="DETS",H247,H365)))</f>
        <v>#N/A</v>
      </c>
      <c r="I39" s="248" t="e">
        <f t="shared" si="111"/>
        <v>#N/A</v>
      </c>
      <c r="J39" s="248" t="e">
        <f t="shared" si="111"/>
        <v>#N/A</v>
      </c>
      <c r="K39" s="248" t="e">
        <f t="shared" si="111"/>
        <v>#N/A</v>
      </c>
      <c r="L39" s="248" t="e">
        <f t="shared" si="111"/>
        <v>#N/A</v>
      </c>
      <c r="M39" s="248" t="e">
        <f t="shared" si="111"/>
        <v>#N/A</v>
      </c>
      <c r="N39" s="248" t="e">
        <f t="shared" si="111"/>
        <v>#N/A</v>
      </c>
      <c r="O39" s="248" t="e">
        <f t="shared" si="111"/>
        <v>#N/A</v>
      </c>
      <c r="P39" s="248" t="e">
        <f t="shared" si="111"/>
        <v>#N/A</v>
      </c>
      <c r="Q39" s="248" t="e">
        <f t="shared" si="111"/>
        <v>#N/A</v>
      </c>
      <c r="R39" s="248" t="e">
        <f t="shared" si="111"/>
        <v>#N/A</v>
      </c>
      <c r="S39" s="248" t="e">
        <f t="shared" si="111"/>
        <v>#N/A</v>
      </c>
      <c r="T39" s="248" t="e">
        <f t="shared" si="111"/>
        <v>#N/A</v>
      </c>
      <c r="U39" s="248" t="e">
        <f t="shared" si="111"/>
        <v>#N/A</v>
      </c>
      <c r="V39" s="248" t="e">
        <f t="shared" si="111"/>
        <v>#N/A</v>
      </c>
      <c r="W39" s="248" t="e">
        <f t="shared" si="111"/>
        <v>#N/A</v>
      </c>
      <c r="X39" s="248" t="e">
        <f t="shared" si="111"/>
        <v>#N/A</v>
      </c>
      <c r="Y39" s="248" t="e">
        <f t="shared" si="111"/>
        <v>#N/A</v>
      </c>
      <c r="Z39" s="248" t="e">
        <f t="shared" si="111"/>
        <v>#N/A</v>
      </c>
      <c r="AA39" s="248" t="e">
        <f t="shared" si="111"/>
        <v>#N/A</v>
      </c>
      <c r="AB39" s="248" t="e">
        <f t="shared" si="111"/>
        <v>#N/A</v>
      </c>
      <c r="AC39" s="248" t="e">
        <f t="shared" si="111"/>
        <v>#N/A</v>
      </c>
      <c r="AD39" s="248" t="e">
        <f t="shared" si="111"/>
        <v>#N/A</v>
      </c>
      <c r="AE39" s="248" t="e">
        <f t="shared" si="111"/>
        <v>#N/A</v>
      </c>
      <c r="AF39" s="248" t="e">
        <f t="shared" si="111"/>
        <v>#N/A</v>
      </c>
      <c r="AG39" s="248" t="e">
        <f t="shared" si="111"/>
        <v>#N/A</v>
      </c>
      <c r="AH39" s="248" t="e">
        <f t="shared" si="111"/>
        <v>#N/A</v>
      </c>
      <c r="AI39" s="248" t="e">
        <f t="shared" si="111"/>
        <v>#N/A</v>
      </c>
      <c r="AJ39" s="248" t="e">
        <f t="shared" si="111"/>
        <v>#N/A</v>
      </c>
      <c r="AK39" s="248" t="e">
        <f t="shared" si="111"/>
        <v>#N/A</v>
      </c>
      <c r="AL39" s="248" t="e">
        <f t="shared" si="111"/>
        <v>#N/A</v>
      </c>
      <c r="AM39" s="248" t="e">
        <f t="shared" si="111"/>
        <v>#N/A</v>
      </c>
      <c r="AN39" s="248" t="e">
        <f t="shared" si="111"/>
        <v>#N/A</v>
      </c>
      <c r="AO39" s="248" t="e">
        <f t="shared" si="111"/>
        <v>#N/A</v>
      </c>
      <c r="AP39" s="248" t="e">
        <f t="shared" si="111"/>
        <v>#N/A</v>
      </c>
      <c r="AQ39" s="248" t="e">
        <f t="shared" si="111"/>
        <v>#N/A</v>
      </c>
      <c r="AR39" s="248" t="str">
        <f t="shared" ref="AR39:BV39" si="122">IFERROR(SUBSTITUTE(SUBSTITUTE(IF($E$1="Alcontrol",AR144,IF($E$1="DETS",AR247,AR367)),"&lt;",""),"-","")*$G39,"")</f>
        <v/>
      </c>
      <c r="AS39" s="248" t="str">
        <f t="shared" si="122"/>
        <v/>
      </c>
      <c r="AT39" s="248" t="str">
        <f t="shared" si="122"/>
        <v/>
      </c>
      <c r="AU39" s="248" t="str">
        <f t="shared" si="122"/>
        <v/>
      </c>
      <c r="AV39" s="248" t="str">
        <f t="shared" si="122"/>
        <v/>
      </c>
      <c r="AW39" s="248" t="str">
        <f t="shared" si="122"/>
        <v/>
      </c>
      <c r="AX39" s="248" t="str">
        <f t="shared" si="122"/>
        <v/>
      </c>
      <c r="AY39" s="248" t="str">
        <f t="shared" si="122"/>
        <v/>
      </c>
      <c r="AZ39" s="248" t="str">
        <f t="shared" si="122"/>
        <v/>
      </c>
      <c r="BA39" s="248" t="str">
        <f t="shared" si="122"/>
        <v/>
      </c>
      <c r="BB39" s="248" t="str">
        <f t="shared" si="122"/>
        <v/>
      </c>
      <c r="BC39" s="248" t="str">
        <f t="shared" si="122"/>
        <v/>
      </c>
      <c r="BD39" s="248" t="str">
        <f t="shared" si="122"/>
        <v/>
      </c>
      <c r="BE39" s="248" t="str">
        <f t="shared" si="122"/>
        <v/>
      </c>
      <c r="BF39" s="248" t="str">
        <f t="shared" si="122"/>
        <v/>
      </c>
      <c r="BG39" s="248" t="str">
        <f t="shared" si="122"/>
        <v/>
      </c>
      <c r="BH39" s="248" t="str">
        <f t="shared" si="122"/>
        <v/>
      </c>
      <c r="BI39" s="248" t="str">
        <f t="shared" si="122"/>
        <v/>
      </c>
      <c r="BJ39" s="248" t="str">
        <f t="shared" si="122"/>
        <v/>
      </c>
      <c r="BK39" s="248" t="str">
        <f t="shared" si="122"/>
        <v/>
      </c>
      <c r="BL39" s="248" t="str">
        <f t="shared" si="122"/>
        <v/>
      </c>
      <c r="BM39" s="248" t="str">
        <f t="shared" si="122"/>
        <v/>
      </c>
      <c r="BN39" s="248" t="str">
        <f t="shared" si="122"/>
        <v/>
      </c>
      <c r="BO39" s="248" t="str">
        <f t="shared" si="122"/>
        <v/>
      </c>
      <c r="BP39" s="248" t="str">
        <f t="shared" si="122"/>
        <v/>
      </c>
      <c r="BQ39" s="248" t="str">
        <f t="shared" si="122"/>
        <v/>
      </c>
      <c r="BR39" s="248" t="str">
        <f t="shared" si="122"/>
        <v/>
      </c>
      <c r="BS39" s="248" t="str">
        <f t="shared" si="122"/>
        <v/>
      </c>
      <c r="BT39" s="248" t="str">
        <f t="shared" si="122"/>
        <v/>
      </c>
      <c r="BU39" s="248" t="str">
        <f t="shared" si="122"/>
        <v/>
      </c>
      <c r="BV39" s="248" t="str">
        <f t="shared" si="122"/>
        <v/>
      </c>
      <c r="BW39" s="248" t="str">
        <f t="shared" ref="BW39:DB39" si="123">IFERROR(SUBSTITUTE(SUBSTITUTE(IF($E$1="Alcontrol",BW144,IF($E$1="DETS",BW247,BW367)),"&lt;",""),"-","")*$G39,"")</f>
        <v/>
      </c>
      <c r="BX39" s="248" t="str">
        <f t="shared" si="123"/>
        <v/>
      </c>
      <c r="BY39" s="248" t="str">
        <f t="shared" si="123"/>
        <v/>
      </c>
      <c r="BZ39" s="248" t="str">
        <f t="shared" si="123"/>
        <v/>
      </c>
      <c r="CA39" s="248" t="str">
        <f t="shared" si="123"/>
        <v/>
      </c>
      <c r="CB39" s="248" t="str">
        <f t="shared" si="123"/>
        <v/>
      </c>
      <c r="CC39" s="248" t="str">
        <f t="shared" si="123"/>
        <v/>
      </c>
      <c r="CD39" s="248" t="str">
        <f t="shared" si="123"/>
        <v/>
      </c>
      <c r="CE39" s="248" t="str">
        <f t="shared" si="123"/>
        <v/>
      </c>
      <c r="CF39" s="248" t="str">
        <f t="shared" si="123"/>
        <v/>
      </c>
      <c r="CG39" s="248" t="str">
        <f t="shared" si="123"/>
        <v/>
      </c>
      <c r="CH39" s="248" t="str">
        <f t="shared" si="123"/>
        <v/>
      </c>
      <c r="CI39" s="248" t="str">
        <f t="shared" si="123"/>
        <v/>
      </c>
      <c r="CJ39" s="248" t="str">
        <f t="shared" si="123"/>
        <v/>
      </c>
      <c r="CK39" s="248" t="str">
        <f t="shared" si="123"/>
        <v/>
      </c>
      <c r="CL39" s="248" t="str">
        <f t="shared" si="123"/>
        <v/>
      </c>
      <c r="CM39" s="248" t="str">
        <f t="shared" si="123"/>
        <v/>
      </c>
      <c r="CN39" s="248" t="str">
        <f t="shared" si="123"/>
        <v/>
      </c>
      <c r="CO39" s="248" t="str">
        <f t="shared" si="123"/>
        <v/>
      </c>
      <c r="CP39" s="248" t="str">
        <f t="shared" si="123"/>
        <v/>
      </c>
      <c r="CQ39" s="248" t="str">
        <f t="shared" si="123"/>
        <v/>
      </c>
      <c r="CR39" s="248" t="str">
        <f t="shared" si="123"/>
        <v/>
      </c>
      <c r="CS39" s="248" t="str">
        <f t="shared" si="123"/>
        <v/>
      </c>
      <c r="CT39" s="248" t="str">
        <f t="shared" si="123"/>
        <v/>
      </c>
      <c r="CU39" s="248" t="str">
        <f t="shared" si="123"/>
        <v/>
      </c>
      <c r="CV39" s="248" t="str">
        <f t="shared" si="123"/>
        <v/>
      </c>
      <c r="CW39" s="248" t="str">
        <f t="shared" si="123"/>
        <v/>
      </c>
      <c r="CX39" s="248" t="str">
        <f t="shared" si="123"/>
        <v/>
      </c>
      <c r="CY39" s="248" t="str">
        <f t="shared" si="123"/>
        <v/>
      </c>
      <c r="CZ39" s="248" t="str">
        <f t="shared" si="123"/>
        <v/>
      </c>
      <c r="DA39" s="248" t="str">
        <f t="shared" si="123"/>
        <v/>
      </c>
      <c r="DB39" s="248" t="str">
        <f t="shared" si="123"/>
        <v/>
      </c>
      <c r="DC39" s="248" t="str">
        <f t="shared" ref="DC39:DW39" si="124">IFERROR(SUBSTITUTE(SUBSTITUTE(IF($E$1="Alcontrol",DC144,IF($E$1="DETS",DC247,DC367)),"&lt;",""),"-","")*$G39,"")</f>
        <v/>
      </c>
      <c r="DD39" s="248" t="str">
        <f t="shared" si="124"/>
        <v/>
      </c>
      <c r="DE39" s="248" t="str">
        <f t="shared" si="124"/>
        <v/>
      </c>
      <c r="DF39" s="248" t="str">
        <f t="shared" si="124"/>
        <v/>
      </c>
      <c r="DG39" s="248" t="str">
        <f t="shared" si="124"/>
        <v/>
      </c>
      <c r="DH39" s="248" t="str">
        <f t="shared" si="124"/>
        <v/>
      </c>
      <c r="DI39" s="248" t="str">
        <f t="shared" si="124"/>
        <v/>
      </c>
      <c r="DJ39" s="248" t="str">
        <f t="shared" si="124"/>
        <v/>
      </c>
      <c r="DK39" s="248" t="str">
        <f t="shared" si="124"/>
        <v/>
      </c>
      <c r="DL39" s="248" t="str">
        <f t="shared" si="124"/>
        <v/>
      </c>
      <c r="DM39" s="248" t="str">
        <f t="shared" si="124"/>
        <v/>
      </c>
      <c r="DN39" s="248" t="str">
        <f t="shared" si="124"/>
        <v/>
      </c>
      <c r="DO39" s="248" t="str">
        <f t="shared" si="124"/>
        <v/>
      </c>
      <c r="DP39" s="248" t="str">
        <f t="shared" si="124"/>
        <v/>
      </c>
      <c r="DQ39" s="248" t="str">
        <f t="shared" si="124"/>
        <v/>
      </c>
      <c r="DR39" s="248" t="str">
        <f t="shared" si="124"/>
        <v/>
      </c>
      <c r="DS39" s="248" t="str">
        <f t="shared" si="124"/>
        <v/>
      </c>
      <c r="DT39" s="248" t="str">
        <f t="shared" si="124"/>
        <v/>
      </c>
      <c r="DU39" s="248" t="str">
        <f t="shared" si="124"/>
        <v/>
      </c>
      <c r="DV39" s="248" t="str">
        <f t="shared" si="124"/>
        <v/>
      </c>
      <c r="DW39" s="248" t="str">
        <f t="shared" si="124"/>
        <v/>
      </c>
    </row>
    <row r="40" spans="1:127" x14ac:dyDescent="0.2">
      <c r="A40" s="273" t="s">
        <v>338</v>
      </c>
      <c r="B40" s="274" t="s">
        <v>357</v>
      </c>
      <c r="C40" s="273" t="s">
        <v>225</v>
      </c>
      <c r="D40" s="273" t="s">
        <v>716</v>
      </c>
      <c r="E40" t="str">
        <f t="shared" si="95"/>
        <v/>
      </c>
      <c r="F40" t="str">
        <f t="shared" si="59"/>
        <v/>
      </c>
      <c r="G40" t="str">
        <f t="shared" si="11"/>
        <v/>
      </c>
      <c r="H40" s="248" t="e">
        <f t="shared" si="121"/>
        <v>#N/A</v>
      </c>
      <c r="I40" s="248" t="e">
        <f t="shared" si="111"/>
        <v>#N/A</v>
      </c>
      <c r="J40" s="248" t="e">
        <f t="shared" si="111"/>
        <v>#N/A</v>
      </c>
      <c r="K40" s="248" t="e">
        <f t="shared" si="111"/>
        <v>#N/A</v>
      </c>
      <c r="L40" s="248" t="e">
        <f t="shared" si="111"/>
        <v>#N/A</v>
      </c>
      <c r="M40" s="248" t="e">
        <f t="shared" si="111"/>
        <v>#N/A</v>
      </c>
      <c r="N40" s="248" t="e">
        <f t="shared" si="111"/>
        <v>#N/A</v>
      </c>
      <c r="O40" s="248" t="e">
        <f t="shared" si="111"/>
        <v>#N/A</v>
      </c>
      <c r="P40" s="248" t="e">
        <f t="shared" si="111"/>
        <v>#N/A</v>
      </c>
      <c r="Q40" s="248" t="e">
        <f t="shared" si="111"/>
        <v>#N/A</v>
      </c>
      <c r="R40" s="248" t="e">
        <f t="shared" si="111"/>
        <v>#N/A</v>
      </c>
      <c r="S40" s="248" t="e">
        <f t="shared" si="111"/>
        <v>#N/A</v>
      </c>
      <c r="T40" s="248" t="e">
        <f t="shared" si="111"/>
        <v>#N/A</v>
      </c>
      <c r="U40" s="248" t="e">
        <f t="shared" si="111"/>
        <v>#N/A</v>
      </c>
      <c r="V40" s="248" t="e">
        <f t="shared" si="111"/>
        <v>#N/A</v>
      </c>
      <c r="W40" s="248" t="e">
        <f t="shared" si="111"/>
        <v>#N/A</v>
      </c>
      <c r="X40" s="248" t="e">
        <f t="shared" si="111"/>
        <v>#N/A</v>
      </c>
      <c r="Y40" s="248" t="e">
        <f t="shared" si="111"/>
        <v>#N/A</v>
      </c>
      <c r="Z40" s="248" t="e">
        <f t="shared" si="111"/>
        <v>#N/A</v>
      </c>
      <c r="AA40" s="248" t="e">
        <f t="shared" si="111"/>
        <v>#N/A</v>
      </c>
      <c r="AB40" s="248" t="e">
        <f t="shared" si="111"/>
        <v>#N/A</v>
      </c>
      <c r="AC40" s="248" t="e">
        <f t="shared" si="111"/>
        <v>#N/A</v>
      </c>
      <c r="AD40" s="248" t="e">
        <f t="shared" si="111"/>
        <v>#N/A</v>
      </c>
      <c r="AE40" s="248" t="e">
        <f t="shared" si="111"/>
        <v>#N/A</v>
      </c>
      <c r="AF40" s="248" t="e">
        <f t="shared" si="111"/>
        <v>#N/A</v>
      </c>
      <c r="AG40" s="248" t="e">
        <f t="shared" si="111"/>
        <v>#N/A</v>
      </c>
      <c r="AH40" s="248" t="e">
        <f t="shared" si="111"/>
        <v>#N/A</v>
      </c>
      <c r="AI40" s="248" t="e">
        <f t="shared" si="111"/>
        <v>#N/A</v>
      </c>
      <c r="AJ40" s="248" t="e">
        <f t="shared" si="111"/>
        <v>#N/A</v>
      </c>
      <c r="AK40" s="248" t="e">
        <f t="shared" si="111"/>
        <v>#N/A</v>
      </c>
      <c r="AL40" s="248" t="e">
        <f t="shared" si="111"/>
        <v>#N/A</v>
      </c>
      <c r="AM40" s="248" t="e">
        <f t="shared" si="111"/>
        <v>#N/A</v>
      </c>
      <c r="AN40" s="248" t="e">
        <f t="shared" si="111"/>
        <v>#N/A</v>
      </c>
      <c r="AO40" s="248" t="e">
        <f t="shared" si="111"/>
        <v>#N/A</v>
      </c>
      <c r="AP40" s="248" t="e">
        <f t="shared" si="111"/>
        <v>#N/A</v>
      </c>
      <c r="AQ40" s="248" t="e">
        <f t="shared" si="111"/>
        <v>#N/A</v>
      </c>
      <c r="AR40" s="248" t="str">
        <f t="shared" ref="AR40:BV40" si="125">IFERROR(SUBSTITUTE(SUBSTITUTE(IF($E$1="Alcontrol",AR145,IF($E$1="DETS",AR248,AR368)),"&lt;",""),"-","")*$G40,"")</f>
        <v/>
      </c>
      <c r="AS40" s="248" t="str">
        <f t="shared" si="125"/>
        <v/>
      </c>
      <c r="AT40" s="248" t="str">
        <f t="shared" si="125"/>
        <v/>
      </c>
      <c r="AU40" s="248" t="str">
        <f t="shared" si="125"/>
        <v/>
      </c>
      <c r="AV40" s="248" t="str">
        <f t="shared" si="125"/>
        <v/>
      </c>
      <c r="AW40" s="248" t="str">
        <f t="shared" si="125"/>
        <v/>
      </c>
      <c r="AX40" s="248" t="str">
        <f t="shared" si="125"/>
        <v/>
      </c>
      <c r="AY40" s="248" t="str">
        <f t="shared" si="125"/>
        <v/>
      </c>
      <c r="AZ40" s="248" t="str">
        <f t="shared" si="125"/>
        <v/>
      </c>
      <c r="BA40" s="248" t="str">
        <f t="shared" si="125"/>
        <v/>
      </c>
      <c r="BB40" s="248" t="str">
        <f t="shared" si="125"/>
        <v/>
      </c>
      <c r="BC40" s="248" t="str">
        <f t="shared" si="125"/>
        <v/>
      </c>
      <c r="BD40" s="248" t="str">
        <f t="shared" si="125"/>
        <v/>
      </c>
      <c r="BE40" s="248" t="str">
        <f t="shared" si="125"/>
        <v/>
      </c>
      <c r="BF40" s="248" t="str">
        <f t="shared" si="125"/>
        <v/>
      </c>
      <c r="BG40" s="248" t="str">
        <f t="shared" si="125"/>
        <v/>
      </c>
      <c r="BH40" s="248" t="str">
        <f t="shared" si="125"/>
        <v/>
      </c>
      <c r="BI40" s="248" t="str">
        <f t="shared" si="125"/>
        <v/>
      </c>
      <c r="BJ40" s="248" t="str">
        <f t="shared" si="125"/>
        <v/>
      </c>
      <c r="BK40" s="248" t="str">
        <f t="shared" si="125"/>
        <v/>
      </c>
      <c r="BL40" s="248" t="str">
        <f t="shared" si="125"/>
        <v/>
      </c>
      <c r="BM40" s="248" t="str">
        <f t="shared" si="125"/>
        <v/>
      </c>
      <c r="BN40" s="248" t="str">
        <f t="shared" si="125"/>
        <v/>
      </c>
      <c r="BO40" s="248" t="str">
        <f t="shared" si="125"/>
        <v/>
      </c>
      <c r="BP40" s="248" t="str">
        <f t="shared" si="125"/>
        <v/>
      </c>
      <c r="BQ40" s="248" t="str">
        <f t="shared" si="125"/>
        <v/>
      </c>
      <c r="BR40" s="248" t="str">
        <f t="shared" si="125"/>
        <v/>
      </c>
      <c r="BS40" s="248" t="str">
        <f t="shared" si="125"/>
        <v/>
      </c>
      <c r="BT40" s="248" t="str">
        <f t="shared" si="125"/>
        <v/>
      </c>
      <c r="BU40" s="248" t="str">
        <f t="shared" si="125"/>
        <v/>
      </c>
      <c r="BV40" s="248" t="str">
        <f t="shared" si="125"/>
        <v/>
      </c>
      <c r="BW40" s="248" t="str">
        <f t="shared" ref="BW40:DB40" si="126">IFERROR(SUBSTITUTE(SUBSTITUTE(IF($E$1="Alcontrol",BW145,IF($E$1="DETS",BW248,BW368)),"&lt;",""),"-","")*$G40,"")</f>
        <v/>
      </c>
      <c r="BX40" s="248" t="str">
        <f t="shared" si="126"/>
        <v/>
      </c>
      <c r="BY40" s="248" t="str">
        <f t="shared" si="126"/>
        <v/>
      </c>
      <c r="BZ40" s="248" t="str">
        <f t="shared" si="126"/>
        <v/>
      </c>
      <c r="CA40" s="248" t="str">
        <f t="shared" si="126"/>
        <v/>
      </c>
      <c r="CB40" s="248" t="str">
        <f t="shared" si="126"/>
        <v/>
      </c>
      <c r="CC40" s="248" t="str">
        <f t="shared" si="126"/>
        <v/>
      </c>
      <c r="CD40" s="248" t="str">
        <f t="shared" si="126"/>
        <v/>
      </c>
      <c r="CE40" s="248" t="str">
        <f t="shared" si="126"/>
        <v/>
      </c>
      <c r="CF40" s="248" t="str">
        <f t="shared" si="126"/>
        <v/>
      </c>
      <c r="CG40" s="248" t="str">
        <f t="shared" si="126"/>
        <v/>
      </c>
      <c r="CH40" s="248" t="str">
        <f t="shared" si="126"/>
        <v/>
      </c>
      <c r="CI40" s="248" t="str">
        <f t="shared" si="126"/>
        <v/>
      </c>
      <c r="CJ40" s="248" t="str">
        <f t="shared" si="126"/>
        <v/>
      </c>
      <c r="CK40" s="248" t="str">
        <f t="shared" si="126"/>
        <v/>
      </c>
      <c r="CL40" s="248" t="str">
        <f t="shared" si="126"/>
        <v/>
      </c>
      <c r="CM40" s="248" t="str">
        <f t="shared" si="126"/>
        <v/>
      </c>
      <c r="CN40" s="248" t="str">
        <f t="shared" si="126"/>
        <v/>
      </c>
      <c r="CO40" s="248" t="str">
        <f t="shared" si="126"/>
        <v/>
      </c>
      <c r="CP40" s="248" t="str">
        <f t="shared" si="126"/>
        <v/>
      </c>
      <c r="CQ40" s="248" t="str">
        <f t="shared" si="126"/>
        <v/>
      </c>
      <c r="CR40" s="248" t="str">
        <f t="shared" si="126"/>
        <v/>
      </c>
      <c r="CS40" s="248" t="str">
        <f t="shared" si="126"/>
        <v/>
      </c>
      <c r="CT40" s="248" t="str">
        <f t="shared" si="126"/>
        <v/>
      </c>
      <c r="CU40" s="248" t="str">
        <f t="shared" si="126"/>
        <v/>
      </c>
      <c r="CV40" s="248" t="str">
        <f t="shared" si="126"/>
        <v/>
      </c>
      <c r="CW40" s="248" t="str">
        <f t="shared" si="126"/>
        <v/>
      </c>
      <c r="CX40" s="248" t="str">
        <f t="shared" si="126"/>
        <v/>
      </c>
      <c r="CY40" s="248" t="str">
        <f t="shared" si="126"/>
        <v/>
      </c>
      <c r="CZ40" s="248" t="str">
        <f t="shared" si="126"/>
        <v/>
      </c>
      <c r="DA40" s="248" t="str">
        <f t="shared" si="126"/>
        <v/>
      </c>
      <c r="DB40" s="248" t="str">
        <f t="shared" si="126"/>
        <v/>
      </c>
      <c r="DC40" s="248" t="str">
        <f t="shared" ref="DC40:DW40" si="127">IFERROR(SUBSTITUTE(SUBSTITUTE(IF($E$1="Alcontrol",DC145,IF($E$1="DETS",DC248,DC368)),"&lt;",""),"-","")*$G40,"")</f>
        <v/>
      </c>
      <c r="DD40" s="248" t="str">
        <f t="shared" si="127"/>
        <v/>
      </c>
      <c r="DE40" s="248" t="str">
        <f t="shared" si="127"/>
        <v/>
      </c>
      <c r="DF40" s="248" t="str">
        <f t="shared" si="127"/>
        <v/>
      </c>
      <c r="DG40" s="248" t="str">
        <f t="shared" si="127"/>
        <v/>
      </c>
      <c r="DH40" s="248" t="str">
        <f t="shared" si="127"/>
        <v/>
      </c>
      <c r="DI40" s="248" t="str">
        <f t="shared" si="127"/>
        <v/>
      </c>
      <c r="DJ40" s="248" t="str">
        <f t="shared" si="127"/>
        <v/>
      </c>
      <c r="DK40" s="248" t="str">
        <f t="shared" si="127"/>
        <v/>
      </c>
      <c r="DL40" s="248" t="str">
        <f t="shared" si="127"/>
        <v/>
      </c>
      <c r="DM40" s="248" t="str">
        <f t="shared" si="127"/>
        <v/>
      </c>
      <c r="DN40" s="248" t="str">
        <f t="shared" si="127"/>
        <v/>
      </c>
      <c r="DO40" s="248" t="str">
        <f t="shared" si="127"/>
        <v/>
      </c>
      <c r="DP40" s="248" t="str">
        <f t="shared" si="127"/>
        <v/>
      </c>
      <c r="DQ40" s="248" t="str">
        <f t="shared" si="127"/>
        <v/>
      </c>
      <c r="DR40" s="248" t="str">
        <f t="shared" si="127"/>
        <v/>
      </c>
      <c r="DS40" s="248" t="str">
        <f t="shared" si="127"/>
        <v/>
      </c>
      <c r="DT40" s="248" t="str">
        <f t="shared" si="127"/>
        <v/>
      </c>
      <c r="DU40" s="248" t="str">
        <f t="shared" si="127"/>
        <v/>
      </c>
      <c r="DV40" s="248" t="str">
        <f t="shared" si="127"/>
        <v/>
      </c>
      <c r="DW40" s="248" t="str">
        <f t="shared" si="127"/>
        <v/>
      </c>
    </row>
    <row r="41" spans="1:127" x14ac:dyDescent="0.2">
      <c r="A41" s="273" t="s">
        <v>335</v>
      </c>
      <c r="B41" s="274" t="s">
        <v>351</v>
      </c>
      <c r="C41" s="273" t="s">
        <v>226</v>
      </c>
      <c r="D41" s="273" t="s">
        <v>717</v>
      </c>
      <c r="E41" t="str">
        <f t="shared" si="95"/>
        <v/>
      </c>
      <c r="F41" t="str">
        <f t="shared" si="59"/>
        <v/>
      </c>
      <c r="G41" t="str">
        <f t="shared" si="11"/>
        <v/>
      </c>
      <c r="H41" s="248" t="e">
        <f t="shared" si="121"/>
        <v>#N/A</v>
      </c>
      <c r="I41" s="248" t="e">
        <f t="shared" si="111"/>
        <v>#N/A</v>
      </c>
      <c r="J41" s="248" t="e">
        <f t="shared" si="111"/>
        <v>#N/A</v>
      </c>
      <c r="K41" s="248" t="e">
        <f t="shared" si="111"/>
        <v>#N/A</v>
      </c>
      <c r="L41" s="248" t="e">
        <f t="shared" si="111"/>
        <v>#N/A</v>
      </c>
      <c r="M41" s="248" t="e">
        <f t="shared" si="111"/>
        <v>#N/A</v>
      </c>
      <c r="N41" s="248" t="e">
        <f t="shared" si="111"/>
        <v>#N/A</v>
      </c>
      <c r="O41" s="248" t="e">
        <f t="shared" si="111"/>
        <v>#N/A</v>
      </c>
      <c r="P41" s="248" t="e">
        <f t="shared" si="111"/>
        <v>#N/A</v>
      </c>
      <c r="Q41" s="248" t="e">
        <f t="shared" si="111"/>
        <v>#N/A</v>
      </c>
      <c r="R41" s="248" t="e">
        <f t="shared" si="111"/>
        <v>#N/A</v>
      </c>
      <c r="S41" s="248" t="e">
        <f t="shared" si="111"/>
        <v>#N/A</v>
      </c>
      <c r="T41" s="248" t="e">
        <f t="shared" si="111"/>
        <v>#N/A</v>
      </c>
      <c r="U41" s="248" t="e">
        <f t="shared" si="111"/>
        <v>#N/A</v>
      </c>
      <c r="V41" s="248" t="e">
        <f t="shared" si="111"/>
        <v>#N/A</v>
      </c>
      <c r="W41" s="248" t="e">
        <f t="shared" si="111"/>
        <v>#N/A</v>
      </c>
      <c r="X41" s="248" t="e">
        <f t="shared" si="111"/>
        <v>#N/A</v>
      </c>
      <c r="Y41" s="248" t="e">
        <f t="shared" si="111"/>
        <v>#N/A</v>
      </c>
      <c r="Z41" s="248" t="e">
        <f t="shared" si="111"/>
        <v>#N/A</v>
      </c>
      <c r="AA41" s="248" t="e">
        <f t="shared" si="111"/>
        <v>#N/A</v>
      </c>
      <c r="AB41" s="248" t="e">
        <f t="shared" si="111"/>
        <v>#N/A</v>
      </c>
      <c r="AC41" s="248" t="e">
        <f t="shared" si="111"/>
        <v>#N/A</v>
      </c>
      <c r="AD41" s="248" t="e">
        <f t="shared" si="111"/>
        <v>#N/A</v>
      </c>
      <c r="AE41" s="248" t="e">
        <f t="shared" si="111"/>
        <v>#N/A</v>
      </c>
      <c r="AF41" s="248" t="e">
        <f t="shared" si="111"/>
        <v>#N/A</v>
      </c>
      <c r="AG41" s="248" t="e">
        <f t="shared" si="111"/>
        <v>#N/A</v>
      </c>
      <c r="AH41" s="248" t="e">
        <f t="shared" si="111"/>
        <v>#N/A</v>
      </c>
      <c r="AI41" s="248" t="e">
        <f t="shared" si="111"/>
        <v>#N/A</v>
      </c>
      <c r="AJ41" s="248" t="e">
        <f t="shared" si="111"/>
        <v>#N/A</v>
      </c>
      <c r="AK41" s="248" t="e">
        <f t="shared" si="111"/>
        <v>#N/A</v>
      </c>
      <c r="AL41" s="248" t="e">
        <f t="shared" si="111"/>
        <v>#N/A</v>
      </c>
      <c r="AM41" s="248" t="e">
        <f t="shared" si="111"/>
        <v>#N/A</v>
      </c>
      <c r="AN41" s="248" t="e">
        <f t="shared" si="111"/>
        <v>#N/A</v>
      </c>
      <c r="AO41" s="248" t="e">
        <f t="shared" si="111"/>
        <v>#N/A</v>
      </c>
      <c r="AP41" s="248" t="e">
        <f t="shared" si="111"/>
        <v>#N/A</v>
      </c>
      <c r="AQ41" s="248" t="e">
        <f t="shared" si="111"/>
        <v>#N/A</v>
      </c>
      <c r="AR41" s="248" t="str">
        <f t="shared" ref="AR41:BV41" si="128">IFERROR(SUBSTITUTE(SUBSTITUTE(IF($E$1="Alcontrol",AR146,IF($E$1="DETS",AR249,AR369)),"&lt;",""),"-","")*$G41,"")</f>
        <v/>
      </c>
      <c r="AS41" s="248" t="str">
        <f t="shared" si="128"/>
        <v/>
      </c>
      <c r="AT41" s="248" t="str">
        <f t="shared" si="128"/>
        <v/>
      </c>
      <c r="AU41" s="248" t="str">
        <f t="shared" si="128"/>
        <v/>
      </c>
      <c r="AV41" s="248" t="str">
        <f t="shared" si="128"/>
        <v/>
      </c>
      <c r="AW41" s="248" t="str">
        <f t="shared" si="128"/>
        <v/>
      </c>
      <c r="AX41" s="248" t="str">
        <f t="shared" si="128"/>
        <v/>
      </c>
      <c r="AY41" s="248" t="str">
        <f t="shared" si="128"/>
        <v/>
      </c>
      <c r="AZ41" s="248" t="str">
        <f t="shared" si="128"/>
        <v/>
      </c>
      <c r="BA41" s="248" t="str">
        <f t="shared" si="128"/>
        <v/>
      </c>
      <c r="BB41" s="248" t="str">
        <f t="shared" si="128"/>
        <v/>
      </c>
      <c r="BC41" s="248" t="str">
        <f t="shared" si="128"/>
        <v/>
      </c>
      <c r="BD41" s="248" t="str">
        <f t="shared" si="128"/>
        <v/>
      </c>
      <c r="BE41" s="248" t="str">
        <f t="shared" si="128"/>
        <v/>
      </c>
      <c r="BF41" s="248" t="str">
        <f t="shared" si="128"/>
        <v/>
      </c>
      <c r="BG41" s="248" t="str">
        <f t="shared" si="128"/>
        <v/>
      </c>
      <c r="BH41" s="248" t="str">
        <f t="shared" si="128"/>
        <v/>
      </c>
      <c r="BI41" s="248" t="str">
        <f t="shared" si="128"/>
        <v/>
      </c>
      <c r="BJ41" s="248" t="str">
        <f t="shared" si="128"/>
        <v/>
      </c>
      <c r="BK41" s="248" t="str">
        <f t="shared" si="128"/>
        <v/>
      </c>
      <c r="BL41" s="248" t="str">
        <f t="shared" si="128"/>
        <v/>
      </c>
      <c r="BM41" s="248" t="str">
        <f t="shared" si="128"/>
        <v/>
      </c>
      <c r="BN41" s="248" t="str">
        <f t="shared" si="128"/>
        <v/>
      </c>
      <c r="BO41" s="248" t="str">
        <f t="shared" si="128"/>
        <v/>
      </c>
      <c r="BP41" s="248" t="str">
        <f t="shared" si="128"/>
        <v/>
      </c>
      <c r="BQ41" s="248" t="str">
        <f t="shared" si="128"/>
        <v/>
      </c>
      <c r="BR41" s="248" t="str">
        <f t="shared" si="128"/>
        <v/>
      </c>
      <c r="BS41" s="248" t="str">
        <f t="shared" si="128"/>
        <v/>
      </c>
      <c r="BT41" s="248" t="str">
        <f t="shared" si="128"/>
        <v/>
      </c>
      <c r="BU41" s="248" t="str">
        <f t="shared" si="128"/>
        <v/>
      </c>
      <c r="BV41" s="248" t="str">
        <f t="shared" si="128"/>
        <v/>
      </c>
      <c r="BW41" s="248" t="str">
        <f t="shared" ref="BW41:DB41" si="129">IFERROR(SUBSTITUTE(SUBSTITUTE(IF($E$1="Alcontrol",BW146,IF($E$1="DETS",BW249,BW369)),"&lt;",""),"-","")*$G41,"")</f>
        <v/>
      </c>
      <c r="BX41" s="248" t="str">
        <f t="shared" si="129"/>
        <v/>
      </c>
      <c r="BY41" s="248" t="str">
        <f t="shared" si="129"/>
        <v/>
      </c>
      <c r="BZ41" s="248" t="str">
        <f t="shared" si="129"/>
        <v/>
      </c>
      <c r="CA41" s="248" t="str">
        <f t="shared" si="129"/>
        <v/>
      </c>
      <c r="CB41" s="248" t="str">
        <f t="shared" si="129"/>
        <v/>
      </c>
      <c r="CC41" s="248" t="str">
        <f t="shared" si="129"/>
        <v/>
      </c>
      <c r="CD41" s="248" t="str">
        <f t="shared" si="129"/>
        <v/>
      </c>
      <c r="CE41" s="248" t="str">
        <f t="shared" si="129"/>
        <v/>
      </c>
      <c r="CF41" s="248" t="str">
        <f t="shared" si="129"/>
        <v/>
      </c>
      <c r="CG41" s="248" t="str">
        <f t="shared" si="129"/>
        <v/>
      </c>
      <c r="CH41" s="248" t="str">
        <f t="shared" si="129"/>
        <v/>
      </c>
      <c r="CI41" s="248" t="str">
        <f t="shared" si="129"/>
        <v/>
      </c>
      <c r="CJ41" s="248" t="str">
        <f t="shared" si="129"/>
        <v/>
      </c>
      <c r="CK41" s="248" t="str">
        <f t="shared" si="129"/>
        <v/>
      </c>
      <c r="CL41" s="248" t="str">
        <f t="shared" si="129"/>
        <v/>
      </c>
      <c r="CM41" s="248" t="str">
        <f t="shared" si="129"/>
        <v/>
      </c>
      <c r="CN41" s="248" t="str">
        <f t="shared" si="129"/>
        <v/>
      </c>
      <c r="CO41" s="248" t="str">
        <f t="shared" si="129"/>
        <v/>
      </c>
      <c r="CP41" s="248" t="str">
        <f t="shared" si="129"/>
        <v/>
      </c>
      <c r="CQ41" s="248" t="str">
        <f t="shared" si="129"/>
        <v/>
      </c>
      <c r="CR41" s="248" t="str">
        <f t="shared" si="129"/>
        <v/>
      </c>
      <c r="CS41" s="248" t="str">
        <f t="shared" si="129"/>
        <v/>
      </c>
      <c r="CT41" s="248" t="str">
        <f t="shared" si="129"/>
        <v/>
      </c>
      <c r="CU41" s="248" t="str">
        <f t="shared" si="129"/>
        <v/>
      </c>
      <c r="CV41" s="248" t="str">
        <f t="shared" si="129"/>
        <v/>
      </c>
      <c r="CW41" s="248" t="str">
        <f t="shared" si="129"/>
        <v/>
      </c>
      <c r="CX41" s="248" t="str">
        <f t="shared" si="129"/>
        <v/>
      </c>
      <c r="CY41" s="248" t="str">
        <f t="shared" si="129"/>
        <v/>
      </c>
      <c r="CZ41" s="248" t="str">
        <f t="shared" si="129"/>
        <v/>
      </c>
      <c r="DA41" s="248" t="str">
        <f t="shared" si="129"/>
        <v/>
      </c>
      <c r="DB41" s="248" t="str">
        <f t="shared" si="129"/>
        <v/>
      </c>
      <c r="DC41" s="248" t="str">
        <f t="shared" ref="DC41:DW41" si="130">IFERROR(SUBSTITUTE(SUBSTITUTE(IF($E$1="Alcontrol",DC146,IF($E$1="DETS",DC249,DC369)),"&lt;",""),"-","")*$G41,"")</f>
        <v/>
      </c>
      <c r="DD41" s="248" t="str">
        <f t="shared" si="130"/>
        <v/>
      </c>
      <c r="DE41" s="248" t="str">
        <f t="shared" si="130"/>
        <v/>
      </c>
      <c r="DF41" s="248" t="str">
        <f t="shared" si="130"/>
        <v/>
      </c>
      <c r="DG41" s="248" t="str">
        <f t="shared" si="130"/>
        <v/>
      </c>
      <c r="DH41" s="248" t="str">
        <f t="shared" si="130"/>
        <v/>
      </c>
      <c r="DI41" s="248" t="str">
        <f t="shared" si="130"/>
        <v/>
      </c>
      <c r="DJ41" s="248" t="str">
        <f t="shared" si="130"/>
        <v/>
      </c>
      <c r="DK41" s="248" t="str">
        <f t="shared" si="130"/>
        <v/>
      </c>
      <c r="DL41" s="248" t="str">
        <f t="shared" si="130"/>
        <v/>
      </c>
      <c r="DM41" s="248" t="str">
        <f t="shared" si="130"/>
        <v/>
      </c>
      <c r="DN41" s="248" t="str">
        <f t="shared" si="130"/>
        <v/>
      </c>
      <c r="DO41" s="248" t="str">
        <f t="shared" si="130"/>
        <v/>
      </c>
      <c r="DP41" s="248" t="str">
        <f t="shared" si="130"/>
        <v/>
      </c>
      <c r="DQ41" s="248" t="str">
        <f t="shared" si="130"/>
        <v/>
      </c>
      <c r="DR41" s="248" t="str">
        <f t="shared" si="130"/>
        <v/>
      </c>
      <c r="DS41" s="248" t="str">
        <f t="shared" si="130"/>
        <v/>
      </c>
      <c r="DT41" s="248" t="str">
        <f t="shared" si="130"/>
        <v/>
      </c>
      <c r="DU41" s="248" t="str">
        <f t="shared" si="130"/>
        <v/>
      </c>
      <c r="DV41" s="248" t="str">
        <f t="shared" si="130"/>
        <v/>
      </c>
      <c r="DW41" s="248" t="str">
        <f t="shared" si="130"/>
        <v/>
      </c>
    </row>
    <row r="42" spans="1:127" x14ac:dyDescent="0.2">
      <c r="A42" s="273" t="s">
        <v>339</v>
      </c>
      <c r="B42" s="274" t="s">
        <v>352</v>
      </c>
      <c r="C42" s="273" t="s">
        <v>227</v>
      </c>
      <c r="D42" s="273" t="s">
        <v>718</v>
      </c>
      <c r="E42" t="str">
        <f t="shared" si="95"/>
        <v/>
      </c>
      <c r="F42" t="str">
        <f t="shared" si="59"/>
        <v/>
      </c>
      <c r="G42" t="str">
        <f t="shared" si="11"/>
        <v/>
      </c>
      <c r="H42" s="248" t="e">
        <f t="shared" si="121"/>
        <v>#N/A</v>
      </c>
      <c r="I42" s="248" t="e">
        <f t="shared" si="111"/>
        <v>#N/A</v>
      </c>
      <c r="J42" s="248" t="e">
        <f t="shared" si="111"/>
        <v>#N/A</v>
      </c>
      <c r="K42" s="248" t="e">
        <f t="shared" si="111"/>
        <v>#N/A</v>
      </c>
      <c r="L42" s="248" t="e">
        <f t="shared" si="111"/>
        <v>#N/A</v>
      </c>
      <c r="M42" s="248" t="e">
        <f t="shared" si="111"/>
        <v>#N/A</v>
      </c>
      <c r="N42" s="248" t="e">
        <f t="shared" si="111"/>
        <v>#N/A</v>
      </c>
      <c r="O42" s="248" t="e">
        <f t="shared" si="111"/>
        <v>#N/A</v>
      </c>
      <c r="P42" s="248" t="e">
        <f t="shared" si="111"/>
        <v>#N/A</v>
      </c>
      <c r="Q42" s="248" t="e">
        <f t="shared" si="111"/>
        <v>#N/A</v>
      </c>
      <c r="R42" s="248" t="e">
        <f t="shared" si="111"/>
        <v>#N/A</v>
      </c>
      <c r="S42" s="248" t="e">
        <f t="shared" si="111"/>
        <v>#N/A</v>
      </c>
      <c r="T42" s="248" t="e">
        <f t="shared" si="111"/>
        <v>#N/A</v>
      </c>
      <c r="U42" s="248" t="e">
        <f t="shared" si="111"/>
        <v>#N/A</v>
      </c>
      <c r="V42" s="248" t="e">
        <f t="shared" si="111"/>
        <v>#N/A</v>
      </c>
      <c r="W42" s="248" t="e">
        <f t="shared" si="111"/>
        <v>#N/A</v>
      </c>
      <c r="X42" s="248" t="e">
        <f t="shared" si="111"/>
        <v>#N/A</v>
      </c>
      <c r="Y42" s="248" t="e">
        <f t="shared" si="111"/>
        <v>#N/A</v>
      </c>
      <c r="Z42" s="248" t="e">
        <f t="shared" si="111"/>
        <v>#N/A</v>
      </c>
      <c r="AA42" s="248" t="e">
        <f t="shared" si="111"/>
        <v>#N/A</v>
      </c>
      <c r="AB42" s="248" t="e">
        <f t="shared" si="111"/>
        <v>#N/A</v>
      </c>
      <c r="AC42" s="248" t="e">
        <f t="shared" si="111"/>
        <v>#N/A</v>
      </c>
      <c r="AD42" s="248" t="e">
        <f t="shared" si="111"/>
        <v>#N/A</v>
      </c>
      <c r="AE42" s="248" t="e">
        <f t="shared" si="111"/>
        <v>#N/A</v>
      </c>
      <c r="AF42" s="248" t="e">
        <f t="shared" si="111"/>
        <v>#N/A</v>
      </c>
      <c r="AG42" s="248" t="e">
        <f t="shared" si="111"/>
        <v>#N/A</v>
      </c>
      <c r="AH42" s="248" t="e">
        <f t="shared" si="111"/>
        <v>#N/A</v>
      </c>
      <c r="AI42" s="248" t="e">
        <f t="shared" si="111"/>
        <v>#N/A</v>
      </c>
      <c r="AJ42" s="248" t="e">
        <f t="shared" si="111"/>
        <v>#N/A</v>
      </c>
      <c r="AK42" s="248" t="e">
        <f t="shared" si="111"/>
        <v>#N/A</v>
      </c>
      <c r="AL42" s="248" t="e">
        <f t="shared" si="111"/>
        <v>#N/A</v>
      </c>
      <c r="AM42" s="248" t="e">
        <f t="shared" si="111"/>
        <v>#N/A</v>
      </c>
      <c r="AN42" s="248" t="e">
        <f t="shared" si="111"/>
        <v>#N/A</v>
      </c>
      <c r="AO42" s="248" t="e">
        <f t="shared" si="111"/>
        <v>#N/A</v>
      </c>
      <c r="AP42" s="248" t="e">
        <f t="shared" si="111"/>
        <v>#N/A</v>
      </c>
      <c r="AQ42" s="248" t="e">
        <f t="shared" si="111"/>
        <v>#N/A</v>
      </c>
      <c r="AR42" s="248" t="str">
        <f t="shared" ref="AR42:BV42" si="131">IFERROR(SUBSTITUTE(SUBSTITUTE(IF($E$1="Alcontrol",AR147,IF($E$1="DETS",AR250,AR370)),"&lt;",""),"-","")*$G42,"")</f>
        <v/>
      </c>
      <c r="AS42" s="248" t="str">
        <f t="shared" si="131"/>
        <v/>
      </c>
      <c r="AT42" s="248" t="str">
        <f t="shared" si="131"/>
        <v/>
      </c>
      <c r="AU42" s="248" t="str">
        <f t="shared" si="131"/>
        <v/>
      </c>
      <c r="AV42" s="248" t="str">
        <f t="shared" si="131"/>
        <v/>
      </c>
      <c r="AW42" s="248" t="str">
        <f t="shared" si="131"/>
        <v/>
      </c>
      <c r="AX42" s="248" t="str">
        <f t="shared" si="131"/>
        <v/>
      </c>
      <c r="AY42" s="248" t="str">
        <f t="shared" si="131"/>
        <v/>
      </c>
      <c r="AZ42" s="248" t="str">
        <f t="shared" si="131"/>
        <v/>
      </c>
      <c r="BA42" s="248" t="str">
        <f t="shared" si="131"/>
        <v/>
      </c>
      <c r="BB42" s="248" t="str">
        <f t="shared" si="131"/>
        <v/>
      </c>
      <c r="BC42" s="248" t="str">
        <f t="shared" si="131"/>
        <v/>
      </c>
      <c r="BD42" s="248" t="str">
        <f t="shared" si="131"/>
        <v/>
      </c>
      <c r="BE42" s="248" t="str">
        <f t="shared" si="131"/>
        <v/>
      </c>
      <c r="BF42" s="248" t="str">
        <f t="shared" si="131"/>
        <v/>
      </c>
      <c r="BG42" s="248" t="str">
        <f t="shared" si="131"/>
        <v/>
      </c>
      <c r="BH42" s="248" t="str">
        <f t="shared" si="131"/>
        <v/>
      </c>
      <c r="BI42" s="248" t="str">
        <f t="shared" si="131"/>
        <v/>
      </c>
      <c r="BJ42" s="248" t="str">
        <f t="shared" si="131"/>
        <v/>
      </c>
      <c r="BK42" s="248" t="str">
        <f t="shared" si="131"/>
        <v/>
      </c>
      <c r="BL42" s="248" t="str">
        <f t="shared" si="131"/>
        <v/>
      </c>
      <c r="BM42" s="248" t="str">
        <f t="shared" si="131"/>
        <v/>
      </c>
      <c r="BN42" s="248" t="str">
        <f t="shared" si="131"/>
        <v/>
      </c>
      <c r="BO42" s="248" t="str">
        <f t="shared" si="131"/>
        <v/>
      </c>
      <c r="BP42" s="248" t="str">
        <f t="shared" si="131"/>
        <v/>
      </c>
      <c r="BQ42" s="248" t="str">
        <f t="shared" si="131"/>
        <v/>
      </c>
      <c r="BR42" s="248" t="str">
        <f t="shared" si="131"/>
        <v/>
      </c>
      <c r="BS42" s="248" t="str">
        <f t="shared" si="131"/>
        <v/>
      </c>
      <c r="BT42" s="248" t="str">
        <f t="shared" si="131"/>
        <v/>
      </c>
      <c r="BU42" s="248" t="str">
        <f t="shared" si="131"/>
        <v/>
      </c>
      <c r="BV42" s="248" t="str">
        <f t="shared" si="131"/>
        <v/>
      </c>
      <c r="BW42" s="248" t="str">
        <f t="shared" ref="BW42:DB42" si="132">IFERROR(SUBSTITUTE(SUBSTITUTE(IF($E$1="Alcontrol",BW147,IF($E$1="DETS",BW250,BW370)),"&lt;",""),"-","")*$G42,"")</f>
        <v/>
      </c>
      <c r="BX42" s="248" t="str">
        <f t="shared" si="132"/>
        <v/>
      </c>
      <c r="BY42" s="248" t="str">
        <f t="shared" si="132"/>
        <v/>
      </c>
      <c r="BZ42" s="248" t="str">
        <f t="shared" si="132"/>
        <v/>
      </c>
      <c r="CA42" s="248" t="str">
        <f t="shared" si="132"/>
        <v/>
      </c>
      <c r="CB42" s="248" t="str">
        <f t="shared" si="132"/>
        <v/>
      </c>
      <c r="CC42" s="248" t="str">
        <f t="shared" si="132"/>
        <v/>
      </c>
      <c r="CD42" s="248" t="str">
        <f t="shared" si="132"/>
        <v/>
      </c>
      <c r="CE42" s="248" t="str">
        <f t="shared" si="132"/>
        <v/>
      </c>
      <c r="CF42" s="248" t="str">
        <f t="shared" si="132"/>
        <v/>
      </c>
      <c r="CG42" s="248" t="str">
        <f t="shared" si="132"/>
        <v/>
      </c>
      <c r="CH42" s="248" t="str">
        <f t="shared" si="132"/>
        <v/>
      </c>
      <c r="CI42" s="248" t="str">
        <f t="shared" si="132"/>
        <v/>
      </c>
      <c r="CJ42" s="248" t="str">
        <f t="shared" si="132"/>
        <v/>
      </c>
      <c r="CK42" s="248" t="str">
        <f t="shared" si="132"/>
        <v/>
      </c>
      <c r="CL42" s="248" t="str">
        <f t="shared" si="132"/>
        <v/>
      </c>
      <c r="CM42" s="248" t="str">
        <f t="shared" si="132"/>
        <v/>
      </c>
      <c r="CN42" s="248" t="str">
        <f t="shared" si="132"/>
        <v/>
      </c>
      <c r="CO42" s="248" t="str">
        <f t="shared" si="132"/>
        <v/>
      </c>
      <c r="CP42" s="248" t="str">
        <f t="shared" si="132"/>
        <v/>
      </c>
      <c r="CQ42" s="248" t="str">
        <f t="shared" si="132"/>
        <v/>
      </c>
      <c r="CR42" s="248" t="str">
        <f t="shared" si="132"/>
        <v/>
      </c>
      <c r="CS42" s="248" t="str">
        <f t="shared" si="132"/>
        <v/>
      </c>
      <c r="CT42" s="248" t="str">
        <f t="shared" si="132"/>
        <v/>
      </c>
      <c r="CU42" s="248" t="str">
        <f t="shared" si="132"/>
        <v/>
      </c>
      <c r="CV42" s="248" t="str">
        <f t="shared" si="132"/>
        <v/>
      </c>
      <c r="CW42" s="248" t="str">
        <f t="shared" si="132"/>
        <v/>
      </c>
      <c r="CX42" s="248" t="str">
        <f t="shared" si="132"/>
        <v/>
      </c>
      <c r="CY42" s="248" t="str">
        <f t="shared" si="132"/>
        <v/>
      </c>
      <c r="CZ42" s="248" t="str">
        <f t="shared" si="132"/>
        <v/>
      </c>
      <c r="DA42" s="248" t="str">
        <f t="shared" si="132"/>
        <v/>
      </c>
      <c r="DB42" s="248" t="str">
        <f t="shared" si="132"/>
        <v/>
      </c>
      <c r="DC42" s="248" t="str">
        <f t="shared" ref="DC42:DW42" si="133">IFERROR(SUBSTITUTE(SUBSTITUTE(IF($E$1="Alcontrol",DC147,IF($E$1="DETS",DC250,DC370)),"&lt;",""),"-","")*$G42,"")</f>
        <v/>
      </c>
      <c r="DD42" s="248" t="str">
        <f t="shared" si="133"/>
        <v/>
      </c>
      <c r="DE42" s="248" t="str">
        <f t="shared" si="133"/>
        <v/>
      </c>
      <c r="DF42" s="248" t="str">
        <f t="shared" si="133"/>
        <v/>
      </c>
      <c r="DG42" s="248" t="str">
        <f t="shared" si="133"/>
        <v/>
      </c>
      <c r="DH42" s="248" t="str">
        <f t="shared" si="133"/>
        <v/>
      </c>
      <c r="DI42" s="248" t="str">
        <f t="shared" si="133"/>
        <v/>
      </c>
      <c r="DJ42" s="248" t="str">
        <f t="shared" si="133"/>
        <v/>
      </c>
      <c r="DK42" s="248" t="str">
        <f t="shared" si="133"/>
        <v/>
      </c>
      <c r="DL42" s="248" t="str">
        <f t="shared" si="133"/>
        <v/>
      </c>
      <c r="DM42" s="248" t="str">
        <f t="shared" si="133"/>
        <v/>
      </c>
      <c r="DN42" s="248" t="str">
        <f t="shared" si="133"/>
        <v/>
      </c>
      <c r="DO42" s="248" t="str">
        <f t="shared" si="133"/>
        <v/>
      </c>
      <c r="DP42" s="248" t="str">
        <f t="shared" si="133"/>
        <v/>
      </c>
      <c r="DQ42" s="248" t="str">
        <f t="shared" si="133"/>
        <v/>
      </c>
      <c r="DR42" s="248" t="str">
        <f t="shared" si="133"/>
        <v/>
      </c>
      <c r="DS42" s="248" t="str">
        <f t="shared" si="133"/>
        <v/>
      </c>
      <c r="DT42" s="248" t="str">
        <f t="shared" si="133"/>
        <v/>
      </c>
      <c r="DU42" s="248" t="str">
        <f t="shared" si="133"/>
        <v/>
      </c>
      <c r="DV42" s="248" t="str">
        <f t="shared" si="133"/>
        <v/>
      </c>
      <c r="DW42" s="248" t="str">
        <f t="shared" si="133"/>
        <v/>
      </c>
    </row>
    <row r="43" spans="1:127" x14ac:dyDescent="0.2">
      <c r="A43" s="273" t="s">
        <v>340</v>
      </c>
      <c r="B43" s="274" t="s">
        <v>353</v>
      </c>
      <c r="C43" s="273" t="s">
        <v>228</v>
      </c>
      <c r="D43" s="273" t="s">
        <v>719</v>
      </c>
      <c r="E43" t="str">
        <f t="shared" si="95"/>
        <v/>
      </c>
      <c r="F43" t="str">
        <f t="shared" ref="F43:F51" si="134">IFERROR(SUBSTITUTE(SUBSTITUTE(IF($E$1="Alcontrol",F146,IF($E$1="DETS",F251,F369)),"&lt; ",""),"-",""),"")</f>
        <v/>
      </c>
      <c r="G43" t="str">
        <f t="shared" si="11"/>
        <v/>
      </c>
      <c r="H43" s="248" t="e">
        <f t="shared" si="121"/>
        <v>#N/A</v>
      </c>
      <c r="I43" s="248" t="e">
        <f t="shared" si="111"/>
        <v>#N/A</v>
      </c>
      <c r="J43" s="248" t="e">
        <f t="shared" si="111"/>
        <v>#N/A</v>
      </c>
      <c r="K43" s="248" t="e">
        <f t="shared" si="111"/>
        <v>#N/A</v>
      </c>
      <c r="L43" s="248" t="e">
        <f t="shared" si="111"/>
        <v>#N/A</v>
      </c>
      <c r="M43" s="248" t="e">
        <f t="shared" si="111"/>
        <v>#N/A</v>
      </c>
      <c r="N43" s="248" t="e">
        <f t="shared" si="111"/>
        <v>#N/A</v>
      </c>
      <c r="O43" s="248" t="e">
        <f t="shared" si="111"/>
        <v>#N/A</v>
      </c>
      <c r="P43" s="248" t="e">
        <f t="shared" si="111"/>
        <v>#N/A</v>
      </c>
      <c r="Q43" s="248" t="e">
        <f t="shared" si="111"/>
        <v>#N/A</v>
      </c>
      <c r="R43" s="248" t="e">
        <f t="shared" si="111"/>
        <v>#N/A</v>
      </c>
      <c r="S43" s="248" t="e">
        <f t="shared" si="111"/>
        <v>#N/A</v>
      </c>
      <c r="T43" s="248" t="e">
        <f t="shared" si="111"/>
        <v>#N/A</v>
      </c>
      <c r="U43" s="248" t="e">
        <f t="shared" si="111"/>
        <v>#N/A</v>
      </c>
      <c r="V43" s="248" t="e">
        <f t="shared" si="111"/>
        <v>#N/A</v>
      </c>
      <c r="W43" s="248" t="e">
        <f t="shared" si="111"/>
        <v>#N/A</v>
      </c>
      <c r="X43" s="248" t="e">
        <f t="shared" si="111"/>
        <v>#N/A</v>
      </c>
      <c r="Y43" s="248" t="e">
        <f t="shared" si="111"/>
        <v>#N/A</v>
      </c>
      <c r="Z43" s="248" t="e">
        <f t="shared" si="111"/>
        <v>#N/A</v>
      </c>
      <c r="AA43" s="248" t="e">
        <f t="shared" si="111"/>
        <v>#N/A</v>
      </c>
      <c r="AB43" s="248" t="e">
        <f t="shared" si="111"/>
        <v>#N/A</v>
      </c>
      <c r="AC43" s="248" t="e">
        <f t="shared" si="111"/>
        <v>#N/A</v>
      </c>
      <c r="AD43" s="248" t="e">
        <f t="shared" si="111"/>
        <v>#N/A</v>
      </c>
      <c r="AE43" s="248" t="e">
        <f t="shared" si="111"/>
        <v>#N/A</v>
      </c>
      <c r="AF43" s="248" t="e">
        <f t="shared" si="111"/>
        <v>#N/A</v>
      </c>
      <c r="AG43" s="248" t="e">
        <f t="shared" si="111"/>
        <v>#N/A</v>
      </c>
      <c r="AH43" s="248" t="e">
        <f t="shared" si="111"/>
        <v>#N/A</v>
      </c>
      <c r="AI43" s="248" t="e">
        <f t="shared" si="111"/>
        <v>#N/A</v>
      </c>
      <c r="AJ43" s="248" t="e">
        <f t="shared" si="111"/>
        <v>#N/A</v>
      </c>
      <c r="AK43" s="248" t="e">
        <f t="shared" si="111"/>
        <v>#N/A</v>
      </c>
      <c r="AL43" s="248" t="e">
        <f t="shared" si="111"/>
        <v>#N/A</v>
      </c>
      <c r="AM43" s="248" t="e">
        <f t="shared" ref="I43:AQ51" si="135">IFERROR(SUBSTITUTE(SUBSTITUTE($E$1="Alcontrol",AM146,IF($E$1="DETS",AM251,AM369)),"-","")*$G43,IF($E$1="Alcontrol",AM146,IF($E$1="DETS",AM251,AM369)))</f>
        <v>#N/A</v>
      </c>
      <c r="AN43" s="248" t="e">
        <f t="shared" si="135"/>
        <v>#N/A</v>
      </c>
      <c r="AO43" s="248" t="e">
        <f t="shared" si="135"/>
        <v>#N/A</v>
      </c>
      <c r="AP43" s="248" t="e">
        <f t="shared" si="135"/>
        <v>#N/A</v>
      </c>
      <c r="AQ43" s="248" t="e">
        <f t="shared" si="135"/>
        <v>#N/A</v>
      </c>
      <c r="AR43" s="248" t="str">
        <f t="shared" ref="AR43:BV43" si="136">IFERROR(SUBSTITUTE(SUBSTITUTE(IF($E$1="Alcontrol",AR148,IF($E$1="DETS",AR251,AR371)),"&lt;",""),"-","")*$G43,"")</f>
        <v/>
      </c>
      <c r="AS43" s="248" t="str">
        <f t="shared" si="136"/>
        <v/>
      </c>
      <c r="AT43" s="248" t="str">
        <f t="shared" si="136"/>
        <v/>
      </c>
      <c r="AU43" s="248" t="str">
        <f t="shared" si="136"/>
        <v/>
      </c>
      <c r="AV43" s="248" t="str">
        <f t="shared" si="136"/>
        <v/>
      </c>
      <c r="AW43" s="248" t="str">
        <f t="shared" si="136"/>
        <v/>
      </c>
      <c r="AX43" s="248" t="str">
        <f t="shared" si="136"/>
        <v/>
      </c>
      <c r="AY43" s="248" t="str">
        <f t="shared" si="136"/>
        <v/>
      </c>
      <c r="AZ43" s="248" t="str">
        <f t="shared" si="136"/>
        <v/>
      </c>
      <c r="BA43" s="248" t="str">
        <f t="shared" si="136"/>
        <v/>
      </c>
      <c r="BB43" s="248" t="str">
        <f t="shared" si="136"/>
        <v/>
      </c>
      <c r="BC43" s="248" t="str">
        <f t="shared" si="136"/>
        <v/>
      </c>
      <c r="BD43" s="248" t="str">
        <f t="shared" si="136"/>
        <v/>
      </c>
      <c r="BE43" s="248" t="str">
        <f t="shared" si="136"/>
        <v/>
      </c>
      <c r="BF43" s="248" t="str">
        <f t="shared" si="136"/>
        <v/>
      </c>
      <c r="BG43" s="248" t="str">
        <f t="shared" si="136"/>
        <v/>
      </c>
      <c r="BH43" s="248" t="str">
        <f t="shared" si="136"/>
        <v/>
      </c>
      <c r="BI43" s="248" t="str">
        <f t="shared" si="136"/>
        <v/>
      </c>
      <c r="BJ43" s="248" t="str">
        <f t="shared" si="136"/>
        <v/>
      </c>
      <c r="BK43" s="248" t="str">
        <f t="shared" si="136"/>
        <v/>
      </c>
      <c r="BL43" s="248" t="str">
        <f t="shared" si="136"/>
        <v/>
      </c>
      <c r="BM43" s="248" t="str">
        <f t="shared" si="136"/>
        <v/>
      </c>
      <c r="BN43" s="248" t="str">
        <f t="shared" si="136"/>
        <v/>
      </c>
      <c r="BO43" s="248" t="str">
        <f t="shared" si="136"/>
        <v/>
      </c>
      <c r="BP43" s="248" t="str">
        <f t="shared" si="136"/>
        <v/>
      </c>
      <c r="BQ43" s="248" t="str">
        <f t="shared" si="136"/>
        <v/>
      </c>
      <c r="BR43" s="248" t="str">
        <f t="shared" si="136"/>
        <v/>
      </c>
      <c r="BS43" s="248" t="str">
        <f t="shared" si="136"/>
        <v/>
      </c>
      <c r="BT43" s="248" t="str">
        <f t="shared" si="136"/>
        <v/>
      </c>
      <c r="BU43" s="248" t="str">
        <f t="shared" si="136"/>
        <v/>
      </c>
      <c r="BV43" s="248" t="str">
        <f t="shared" si="136"/>
        <v/>
      </c>
      <c r="BW43" s="248" t="str">
        <f t="shared" ref="BW43:DB43" si="137">IFERROR(SUBSTITUTE(SUBSTITUTE(IF($E$1="Alcontrol",BW148,IF($E$1="DETS",BW251,BW371)),"&lt;",""),"-","")*$G43,"")</f>
        <v/>
      </c>
      <c r="BX43" s="248" t="str">
        <f t="shared" si="137"/>
        <v/>
      </c>
      <c r="BY43" s="248" t="str">
        <f t="shared" si="137"/>
        <v/>
      </c>
      <c r="BZ43" s="248" t="str">
        <f t="shared" si="137"/>
        <v/>
      </c>
      <c r="CA43" s="248" t="str">
        <f t="shared" si="137"/>
        <v/>
      </c>
      <c r="CB43" s="248" t="str">
        <f t="shared" si="137"/>
        <v/>
      </c>
      <c r="CC43" s="248" t="str">
        <f t="shared" si="137"/>
        <v/>
      </c>
      <c r="CD43" s="248" t="str">
        <f t="shared" si="137"/>
        <v/>
      </c>
      <c r="CE43" s="248" t="str">
        <f t="shared" si="137"/>
        <v/>
      </c>
      <c r="CF43" s="248" t="str">
        <f t="shared" si="137"/>
        <v/>
      </c>
      <c r="CG43" s="248" t="str">
        <f t="shared" si="137"/>
        <v/>
      </c>
      <c r="CH43" s="248" t="str">
        <f t="shared" si="137"/>
        <v/>
      </c>
      <c r="CI43" s="248" t="str">
        <f t="shared" si="137"/>
        <v/>
      </c>
      <c r="CJ43" s="248" t="str">
        <f t="shared" si="137"/>
        <v/>
      </c>
      <c r="CK43" s="248" t="str">
        <f t="shared" si="137"/>
        <v/>
      </c>
      <c r="CL43" s="248" t="str">
        <f t="shared" si="137"/>
        <v/>
      </c>
      <c r="CM43" s="248" t="str">
        <f t="shared" si="137"/>
        <v/>
      </c>
      <c r="CN43" s="248" t="str">
        <f t="shared" si="137"/>
        <v/>
      </c>
      <c r="CO43" s="248" t="str">
        <f t="shared" si="137"/>
        <v/>
      </c>
      <c r="CP43" s="248" t="str">
        <f t="shared" si="137"/>
        <v/>
      </c>
      <c r="CQ43" s="248" t="str">
        <f t="shared" si="137"/>
        <v/>
      </c>
      <c r="CR43" s="248" t="str">
        <f t="shared" si="137"/>
        <v/>
      </c>
      <c r="CS43" s="248" t="str">
        <f t="shared" si="137"/>
        <v/>
      </c>
      <c r="CT43" s="248" t="str">
        <f t="shared" si="137"/>
        <v/>
      </c>
      <c r="CU43" s="248" t="str">
        <f t="shared" si="137"/>
        <v/>
      </c>
      <c r="CV43" s="248" t="str">
        <f t="shared" si="137"/>
        <v/>
      </c>
      <c r="CW43" s="248" t="str">
        <f t="shared" si="137"/>
        <v/>
      </c>
      <c r="CX43" s="248" t="str">
        <f t="shared" si="137"/>
        <v/>
      </c>
      <c r="CY43" s="248" t="str">
        <f t="shared" si="137"/>
        <v/>
      </c>
      <c r="CZ43" s="248" t="str">
        <f t="shared" si="137"/>
        <v/>
      </c>
      <c r="DA43" s="248" t="str">
        <f t="shared" si="137"/>
        <v/>
      </c>
      <c r="DB43" s="248" t="str">
        <f t="shared" si="137"/>
        <v/>
      </c>
      <c r="DC43" s="248" t="str">
        <f t="shared" ref="DC43:DW43" si="138">IFERROR(SUBSTITUTE(SUBSTITUTE(IF($E$1="Alcontrol",DC148,IF($E$1="DETS",DC251,DC371)),"&lt;",""),"-","")*$G43,"")</f>
        <v/>
      </c>
      <c r="DD43" s="248" t="str">
        <f t="shared" si="138"/>
        <v/>
      </c>
      <c r="DE43" s="248" t="str">
        <f t="shared" si="138"/>
        <v/>
      </c>
      <c r="DF43" s="248" t="str">
        <f t="shared" si="138"/>
        <v/>
      </c>
      <c r="DG43" s="248" t="str">
        <f t="shared" si="138"/>
        <v/>
      </c>
      <c r="DH43" s="248" t="str">
        <f t="shared" si="138"/>
        <v/>
      </c>
      <c r="DI43" s="248" t="str">
        <f t="shared" si="138"/>
        <v/>
      </c>
      <c r="DJ43" s="248" t="str">
        <f t="shared" si="138"/>
        <v/>
      </c>
      <c r="DK43" s="248" t="str">
        <f t="shared" si="138"/>
        <v/>
      </c>
      <c r="DL43" s="248" t="str">
        <f t="shared" si="138"/>
        <v/>
      </c>
      <c r="DM43" s="248" t="str">
        <f t="shared" si="138"/>
        <v/>
      </c>
      <c r="DN43" s="248" t="str">
        <f t="shared" si="138"/>
        <v/>
      </c>
      <c r="DO43" s="248" t="str">
        <f t="shared" si="138"/>
        <v/>
      </c>
      <c r="DP43" s="248" t="str">
        <f t="shared" si="138"/>
        <v/>
      </c>
      <c r="DQ43" s="248" t="str">
        <f t="shared" si="138"/>
        <v/>
      </c>
      <c r="DR43" s="248" t="str">
        <f t="shared" si="138"/>
        <v/>
      </c>
      <c r="DS43" s="248" t="str">
        <f t="shared" si="138"/>
        <v/>
      </c>
      <c r="DT43" s="248" t="str">
        <f t="shared" si="138"/>
        <v/>
      </c>
      <c r="DU43" s="248" t="str">
        <f t="shared" si="138"/>
        <v/>
      </c>
      <c r="DV43" s="248" t="str">
        <f t="shared" si="138"/>
        <v/>
      </c>
      <c r="DW43" s="248" t="str">
        <f t="shared" si="138"/>
        <v/>
      </c>
    </row>
    <row r="44" spans="1:127" x14ac:dyDescent="0.2">
      <c r="A44" s="273" t="s">
        <v>341</v>
      </c>
      <c r="B44" s="274" t="s">
        <v>354</v>
      </c>
      <c r="C44" s="273" t="s">
        <v>229</v>
      </c>
      <c r="D44" s="273" t="s">
        <v>720</v>
      </c>
      <c r="E44" t="str">
        <f t="shared" si="95"/>
        <v/>
      </c>
      <c r="F44" t="str">
        <f t="shared" si="134"/>
        <v/>
      </c>
      <c r="G44" t="str">
        <f t="shared" si="11"/>
        <v/>
      </c>
      <c r="H44" s="248" t="e">
        <f t="shared" si="121"/>
        <v>#N/A</v>
      </c>
      <c r="I44" s="248" t="e">
        <f t="shared" si="135"/>
        <v>#N/A</v>
      </c>
      <c r="J44" s="248" t="e">
        <f t="shared" si="135"/>
        <v>#N/A</v>
      </c>
      <c r="K44" s="248" t="e">
        <f t="shared" si="135"/>
        <v>#N/A</v>
      </c>
      <c r="L44" s="248" t="e">
        <f t="shared" si="135"/>
        <v>#N/A</v>
      </c>
      <c r="M44" s="248" t="e">
        <f t="shared" si="135"/>
        <v>#N/A</v>
      </c>
      <c r="N44" s="248" t="e">
        <f t="shared" si="135"/>
        <v>#N/A</v>
      </c>
      <c r="O44" s="248" t="e">
        <f t="shared" si="135"/>
        <v>#N/A</v>
      </c>
      <c r="P44" s="248" t="e">
        <f t="shared" si="135"/>
        <v>#N/A</v>
      </c>
      <c r="Q44" s="248" t="e">
        <f t="shared" si="135"/>
        <v>#N/A</v>
      </c>
      <c r="R44" s="248" t="e">
        <f t="shared" si="135"/>
        <v>#N/A</v>
      </c>
      <c r="S44" s="248" t="e">
        <f t="shared" si="135"/>
        <v>#N/A</v>
      </c>
      <c r="T44" s="248" t="e">
        <f t="shared" si="135"/>
        <v>#N/A</v>
      </c>
      <c r="U44" s="248" t="e">
        <f t="shared" si="135"/>
        <v>#N/A</v>
      </c>
      <c r="V44" s="248" t="e">
        <f t="shared" si="135"/>
        <v>#N/A</v>
      </c>
      <c r="W44" s="248" t="e">
        <f t="shared" si="135"/>
        <v>#N/A</v>
      </c>
      <c r="X44" s="248" t="e">
        <f t="shared" si="135"/>
        <v>#N/A</v>
      </c>
      <c r="Y44" s="248" t="e">
        <f t="shared" si="135"/>
        <v>#N/A</v>
      </c>
      <c r="Z44" s="248" t="e">
        <f t="shared" si="135"/>
        <v>#N/A</v>
      </c>
      <c r="AA44" s="248" t="e">
        <f t="shared" si="135"/>
        <v>#N/A</v>
      </c>
      <c r="AB44" s="248" t="e">
        <f t="shared" si="135"/>
        <v>#N/A</v>
      </c>
      <c r="AC44" s="248" t="e">
        <f t="shared" si="135"/>
        <v>#N/A</v>
      </c>
      <c r="AD44" s="248" t="e">
        <f t="shared" si="135"/>
        <v>#N/A</v>
      </c>
      <c r="AE44" s="248" t="e">
        <f t="shared" si="135"/>
        <v>#N/A</v>
      </c>
      <c r="AF44" s="248" t="e">
        <f t="shared" si="135"/>
        <v>#N/A</v>
      </c>
      <c r="AG44" s="248" t="e">
        <f t="shared" si="135"/>
        <v>#N/A</v>
      </c>
      <c r="AH44" s="248" t="e">
        <f t="shared" si="135"/>
        <v>#N/A</v>
      </c>
      <c r="AI44" s="248" t="e">
        <f t="shared" si="135"/>
        <v>#N/A</v>
      </c>
      <c r="AJ44" s="248" t="e">
        <f t="shared" si="135"/>
        <v>#N/A</v>
      </c>
      <c r="AK44" s="248" t="e">
        <f t="shared" si="135"/>
        <v>#N/A</v>
      </c>
      <c r="AL44" s="248" t="e">
        <f t="shared" si="135"/>
        <v>#N/A</v>
      </c>
      <c r="AM44" s="248" t="e">
        <f t="shared" si="135"/>
        <v>#N/A</v>
      </c>
      <c r="AN44" s="248" t="e">
        <f t="shared" si="135"/>
        <v>#N/A</v>
      </c>
      <c r="AO44" s="248" t="e">
        <f t="shared" si="135"/>
        <v>#N/A</v>
      </c>
      <c r="AP44" s="248" t="e">
        <f t="shared" si="135"/>
        <v>#N/A</v>
      </c>
      <c r="AQ44" s="248" t="e">
        <f t="shared" si="135"/>
        <v>#N/A</v>
      </c>
      <c r="AR44" s="248" t="str">
        <f t="shared" ref="AR44:BV44" si="139">IFERROR(SUBSTITUTE(SUBSTITUTE(IF($E$1="Alcontrol",AR149,IF($E$1="DETS",AR252,AR372)),"&lt;",""),"-","")*$G44,"")</f>
        <v/>
      </c>
      <c r="AS44" s="248" t="str">
        <f t="shared" si="139"/>
        <v/>
      </c>
      <c r="AT44" s="248" t="str">
        <f t="shared" si="139"/>
        <v/>
      </c>
      <c r="AU44" s="248" t="str">
        <f t="shared" si="139"/>
        <v/>
      </c>
      <c r="AV44" s="248" t="str">
        <f t="shared" si="139"/>
        <v/>
      </c>
      <c r="AW44" s="248" t="str">
        <f t="shared" si="139"/>
        <v/>
      </c>
      <c r="AX44" s="248" t="str">
        <f t="shared" si="139"/>
        <v/>
      </c>
      <c r="AY44" s="248" t="str">
        <f t="shared" si="139"/>
        <v/>
      </c>
      <c r="AZ44" s="248" t="str">
        <f t="shared" si="139"/>
        <v/>
      </c>
      <c r="BA44" s="248" t="str">
        <f t="shared" si="139"/>
        <v/>
      </c>
      <c r="BB44" s="248" t="str">
        <f t="shared" si="139"/>
        <v/>
      </c>
      <c r="BC44" s="248" t="str">
        <f t="shared" si="139"/>
        <v/>
      </c>
      <c r="BD44" s="248" t="str">
        <f t="shared" si="139"/>
        <v/>
      </c>
      <c r="BE44" s="248" t="str">
        <f t="shared" si="139"/>
        <v/>
      </c>
      <c r="BF44" s="248" t="str">
        <f t="shared" si="139"/>
        <v/>
      </c>
      <c r="BG44" s="248" t="str">
        <f t="shared" si="139"/>
        <v/>
      </c>
      <c r="BH44" s="248" t="str">
        <f t="shared" si="139"/>
        <v/>
      </c>
      <c r="BI44" s="248" t="str">
        <f t="shared" si="139"/>
        <v/>
      </c>
      <c r="BJ44" s="248" t="str">
        <f t="shared" si="139"/>
        <v/>
      </c>
      <c r="BK44" s="248" t="str">
        <f t="shared" si="139"/>
        <v/>
      </c>
      <c r="BL44" s="248" t="str">
        <f t="shared" si="139"/>
        <v/>
      </c>
      <c r="BM44" s="248" t="str">
        <f t="shared" si="139"/>
        <v/>
      </c>
      <c r="BN44" s="248" t="str">
        <f t="shared" si="139"/>
        <v/>
      </c>
      <c r="BO44" s="248" t="str">
        <f t="shared" si="139"/>
        <v/>
      </c>
      <c r="BP44" s="248" t="str">
        <f t="shared" si="139"/>
        <v/>
      </c>
      <c r="BQ44" s="248" t="str">
        <f t="shared" si="139"/>
        <v/>
      </c>
      <c r="BR44" s="248" t="str">
        <f t="shared" si="139"/>
        <v/>
      </c>
      <c r="BS44" s="248" t="str">
        <f t="shared" si="139"/>
        <v/>
      </c>
      <c r="BT44" s="248" t="str">
        <f t="shared" si="139"/>
        <v/>
      </c>
      <c r="BU44" s="248" t="str">
        <f t="shared" si="139"/>
        <v/>
      </c>
      <c r="BV44" s="248" t="str">
        <f t="shared" si="139"/>
        <v/>
      </c>
      <c r="BW44" s="248" t="str">
        <f t="shared" ref="BW44:DB44" si="140">IFERROR(SUBSTITUTE(SUBSTITUTE(IF($E$1="Alcontrol",BW149,IF($E$1="DETS",BW252,BW372)),"&lt;",""),"-","")*$G44,"")</f>
        <v/>
      </c>
      <c r="BX44" s="248" t="str">
        <f t="shared" si="140"/>
        <v/>
      </c>
      <c r="BY44" s="248" t="str">
        <f t="shared" si="140"/>
        <v/>
      </c>
      <c r="BZ44" s="248" t="str">
        <f t="shared" si="140"/>
        <v/>
      </c>
      <c r="CA44" s="248" t="str">
        <f t="shared" si="140"/>
        <v/>
      </c>
      <c r="CB44" s="248" t="str">
        <f t="shared" si="140"/>
        <v/>
      </c>
      <c r="CC44" s="248" t="str">
        <f t="shared" si="140"/>
        <v/>
      </c>
      <c r="CD44" s="248" t="str">
        <f t="shared" si="140"/>
        <v/>
      </c>
      <c r="CE44" s="248" t="str">
        <f t="shared" si="140"/>
        <v/>
      </c>
      <c r="CF44" s="248" t="str">
        <f t="shared" si="140"/>
        <v/>
      </c>
      <c r="CG44" s="248" t="str">
        <f t="shared" si="140"/>
        <v/>
      </c>
      <c r="CH44" s="248" t="str">
        <f t="shared" si="140"/>
        <v/>
      </c>
      <c r="CI44" s="248" t="str">
        <f t="shared" si="140"/>
        <v/>
      </c>
      <c r="CJ44" s="248" t="str">
        <f t="shared" si="140"/>
        <v/>
      </c>
      <c r="CK44" s="248" t="str">
        <f t="shared" si="140"/>
        <v/>
      </c>
      <c r="CL44" s="248" t="str">
        <f t="shared" si="140"/>
        <v/>
      </c>
      <c r="CM44" s="248" t="str">
        <f t="shared" si="140"/>
        <v/>
      </c>
      <c r="CN44" s="248" t="str">
        <f t="shared" si="140"/>
        <v/>
      </c>
      <c r="CO44" s="248" t="str">
        <f t="shared" si="140"/>
        <v/>
      </c>
      <c r="CP44" s="248" t="str">
        <f t="shared" si="140"/>
        <v/>
      </c>
      <c r="CQ44" s="248" t="str">
        <f t="shared" si="140"/>
        <v/>
      </c>
      <c r="CR44" s="248" t="str">
        <f t="shared" si="140"/>
        <v/>
      </c>
      <c r="CS44" s="248" t="str">
        <f t="shared" si="140"/>
        <v/>
      </c>
      <c r="CT44" s="248" t="str">
        <f t="shared" si="140"/>
        <v/>
      </c>
      <c r="CU44" s="248" t="str">
        <f t="shared" si="140"/>
        <v/>
      </c>
      <c r="CV44" s="248" t="str">
        <f t="shared" si="140"/>
        <v/>
      </c>
      <c r="CW44" s="248" t="str">
        <f t="shared" si="140"/>
        <v/>
      </c>
      <c r="CX44" s="248" t="str">
        <f t="shared" si="140"/>
        <v/>
      </c>
      <c r="CY44" s="248" t="str">
        <f t="shared" si="140"/>
        <v/>
      </c>
      <c r="CZ44" s="248" t="str">
        <f t="shared" si="140"/>
        <v/>
      </c>
      <c r="DA44" s="248" t="str">
        <f t="shared" si="140"/>
        <v/>
      </c>
      <c r="DB44" s="248" t="str">
        <f t="shared" si="140"/>
        <v/>
      </c>
      <c r="DC44" s="248" t="str">
        <f t="shared" ref="DC44:DW44" si="141">IFERROR(SUBSTITUTE(SUBSTITUTE(IF($E$1="Alcontrol",DC149,IF($E$1="DETS",DC252,DC372)),"&lt;",""),"-","")*$G44,"")</f>
        <v/>
      </c>
      <c r="DD44" s="248" t="str">
        <f t="shared" si="141"/>
        <v/>
      </c>
      <c r="DE44" s="248" t="str">
        <f t="shared" si="141"/>
        <v/>
      </c>
      <c r="DF44" s="248" t="str">
        <f t="shared" si="141"/>
        <v/>
      </c>
      <c r="DG44" s="248" t="str">
        <f t="shared" si="141"/>
        <v/>
      </c>
      <c r="DH44" s="248" t="str">
        <f t="shared" si="141"/>
        <v/>
      </c>
      <c r="DI44" s="248" t="str">
        <f t="shared" si="141"/>
        <v/>
      </c>
      <c r="DJ44" s="248" t="str">
        <f t="shared" si="141"/>
        <v/>
      </c>
      <c r="DK44" s="248" t="str">
        <f t="shared" si="141"/>
        <v/>
      </c>
      <c r="DL44" s="248" t="str">
        <f t="shared" si="141"/>
        <v/>
      </c>
      <c r="DM44" s="248" t="str">
        <f t="shared" si="141"/>
        <v/>
      </c>
      <c r="DN44" s="248" t="str">
        <f t="shared" si="141"/>
        <v/>
      </c>
      <c r="DO44" s="248" t="str">
        <f t="shared" si="141"/>
        <v/>
      </c>
      <c r="DP44" s="248" t="str">
        <f t="shared" si="141"/>
        <v/>
      </c>
      <c r="DQ44" s="248" t="str">
        <f t="shared" si="141"/>
        <v/>
      </c>
      <c r="DR44" s="248" t="str">
        <f t="shared" si="141"/>
        <v/>
      </c>
      <c r="DS44" s="248" t="str">
        <f t="shared" si="141"/>
        <v/>
      </c>
      <c r="DT44" s="248" t="str">
        <f t="shared" si="141"/>
        <v/>
      </c>
      <c r="DU44" s="248" t="str">
        <f t="shared" si="141"/>
        <v/>
      </c>
      <c r="DV44" s="248" t="str">
        <f t="shared" si="141"/>
        <v/>
      </c>
      <c r="DW44" s="248" t="str">
        <f t="shared" si="141"/>
        <v/>
      </c>
    </row>
    <row r="45" spans="1:127" x14ac:dyDescent="0.2">
      <c r="A45" s="273" t="s">
        <v>731</v>
      </c>
      <c r="B45" s="274"/>
      <c r="C45" s="273"/>
      <c r="D45" s="273" t="s">
        <v>721</v>
      </c>
      <c r="E45" t="str">
        <f t="shared" si="95"/>
        <v/>
      </c>
      <c r="F45" t="str">
        <f t="shared" si="134"/>
        <v/>
      </c>
      <c r="G45" t="str">
        <f t="shared" si="11"/>
        <v/>
      </c>
      <c r="H45" s="248" t="e">
        <f t="shared" si="121"/>
        <v>#N/A</v>
      </c>
      <c r="I45" s="248" t="e">
        <f t="shared" si="135"/>
        <v>#N/A</v>
      </c>
      <c r="J45" s="248" t="e">
        <f t="shared" si="135"/>
        <v>#N/A</v>
      </c>
      <c r="K45" s="248" t="e">
        <f t="shared" si="135"/>
        <v>#N/A</v>
      </c>
      <c r="L45" s="248" t="e">
        <f t="shared" si="135"/>
        <v>#N/A</v>
      </c>
      <c r="M45" s="248" t="e">
        <f t="shared" si="135"/>
        <v>#N/A</v>
      </c>
      <c r="N45" s="248" t="e">
        <f t="shared" si="135"/>
        <v>#N/A</v>
      </c>
      <c r="O45" s="248" t="e">
        <f t="shared" si="135"/>
        <v>#N/A</v>
      </c>
      <c r="P45" s="248" t="e">
        <f t="shared" si="135"/>
        <v>#N/A</v>
      </c>
      <c r="Q45" s="248" t="e">
        <f t="shared" si="135"/>
        <v>#N/A</v>
      </c>
      <c r="R45" s="248" t="e">
        <f t="shared" si="135"/>
        <v>#N/A</v>
      </c>
      <c r="S45" s="248" t="e">
        <f t="shared" si="135"/>
        <v>#N/A</v>
      </c>
      <c r="T45" s="248" t="e">
        <f t="shared" si="135"/>
        <v>#N/A</v>
      </c>
      <c r="U45" s="248" t="e">
        <f t="shared" si="135"/>
        <v>#N/A</v>
      </c>
      <c r="V45" s="248" t="e">
        <f t="shared" si="135"/>
        <v>#N/A</v>
      </c>
      <c r="W45" s="248" t="e">
        <f t="shared" si="135"/>
        <v>#N/A</v>
      </c>
      <c r="X45" s="248" t="e">
        <f t="shared" si="135"/>
        <v>#N/A</v>
      </c>
      <c r="Y45" s="248" t="e">
        <f t="shared" si="135"/>
        <v>#N/A</v>
      </c>
      <c r="Z45" s="248" t="e">
        <f t="shared" si="135"/>
        <v>#N/A</v>
      </c>
      <c r="AA45" s="248" t="e">
        <f t="shared" si="135"/>
        <v>#N/A</v>
      </c>
      <c r="AB45" s="248" t="e">
        <f t="shared" si="135"/>
        <v>#N/A</v>
      </c>
      <c r="AC45" s="248" t="e">
        <f t="shared" si="135"/>
        <v>#N/A</v>
      </c>
      <c r="AD45" s="248" t="e">
        <f t="shared" si="135"/>
        <v>#N/A</v>
      </c>
      <c r="AE45" s="248" t="e">
        <f t="shared" si="135"/>
        <v>#N/A</v>
      </c>
      <c r="AF45" s="248" t="e">
        <f t="shared" si="135"/>
        <v>#N/A</v>
      </c>
      <c r="AG45" s="248" t="e">
        <f t="shared" si="135"/>
        <v>#N/A</v>
      </c>
      <c r="AH45" s="248" t="e">
        <f t="shared" si="135"/>
        <v>#N/A</v>
      </c>
      <c r="AI45" s="248" t="e">
        <f t="shared" si="135"/>
        <v>#N/A</v>
      </c>
      <c r="AJ45" s="248" t="e">
        <f t="shared" si="135"/>
        <v>#N/A</v>
      </c>
      <c r="AK45" s="248" t="e">
        <f t="shared" si="135"/>
        <v>#N/A</v>
      </c>
      <c r="AL45" s="248" t="e">
        <f t="shared" si="135"/>
        <v>#N/A</v>
      </c>
      <c r="AM45" s="248" t="e">
        <f t="shared" si="135"/>
        <v>#N/A</v>
      </c>
      <c r="AN45" s="248" t="e">
        <f t="shared" si="135"/>
        <v>#N/A</v>
      </c>
      <c r="AO45" s="248" t="e">
        <f t="shared" si="135"/>
        <v>#N/A</v>
      </c>
      <c r="AP45" s="248" t="e">
        <f t="shared" si="135"/>
        <v>#N/A</v>
      </c>
      <c r="AQ45" s="248" t="e">
        <f t="shared" si="135"/>
        <v>#N/A</v>
      </c>
      <c r="AR45" s="248" t="str">
        <f t="shared" ref="AR45:BV45" si="142">IFERROR(SUBSTITUTE(SUBSTITUTE(IF($E$1="Alcontrol",AR150,IF($E$1="DETS",AR253,AR373)),"&lt;",""),"-","")*$G45,"")</f>
        <v/>
      </c>
      <c r="AS45" s="248" t="str">
        <f t="shared" si="142"/>
        <v/>
      </c>
      <c r="AT45" s="248" t="str">
        <f t="shared" si="142"/>
        <v/>
      </c>
      <c r="AU45" s="248" t="str">
        <f t="shared" si="142"/>
        <v/>
      </c>
      <c r="AV45" s="248" t="str">
        <f t="shared" si="142"/>
        <v/>
      </c>
      <c r="AW45" s="248" t="str">
        <f t="shared" si="142"/>
        <v/>
      </c>
      <c r="AX45" s="248" t="str">
        <f t="shared" si="142"/>
        <v/>
      </c>
      <c r="AY45" s="248" t="str">
        <f t="shared" si="142"/>
        <v/>
      </c>
      <c r="AZ45" s="248" t="str">
        <f t="shared" si="142"/>
        <v/>
      </c>
      <c r="BA45" s="248" t="str">
        <f t="shared" si="142"/>
        <v/>
      </c>
      <c r="BB45" s="248" t="str">
        <f t="shared" si="142"/>
        <v/>
      </c>
      <c r="BC45" s="248" t="str">
        <f t="shared" si="142"/>
        <v/>
      </c>
      <c r="BD45" s="248" t="str">
        <f t="shared" si="142"/>
        <v/>
      </c>
      <c r="BE45" s="248" t="str">
        <f t="shared" si="142"/>
        <v/>
      </c>
      <c r="BF45" s="248" t="str">
        <f t="shared" si="142"/>
        <v/>
      </c>
      <c r="BG45" s="248" t="str">
        <f t="shared" si="142"/>
        <v/>
      </c>
      <c r="BH45" s="248" t="str">
        <f t="shared" si="142"/>
        <v/>
      </c>
      <c r="BI45" s="248" t="str">
        <f t="shared" si="142"/>
        <v/>
      </c>
      <c r="BJ45" s="248" t="str">
        <f t="shared" si="142"/>
        <v/>
      </c>
      <c r="BK45" s="248" t="str">
        <f t="shared" si="142"/>
        <v/>
      </c>
      <c r="BL45" s="248" t="str">
        <f t="shared" si="142"/>
        <v/>
      </c>
      <c r="BM45" s="248" t="str">
        <f t="shared" si="142"/>
        <v/>
      </c>
      <c r="BN45" s="248" t="str">
        <f t="shared" si="142"/>
        <v/>
      </c>
      <c r="BO45" s="248" t="str">
        <f t="shared" si="142"/>
        <v/>
      </c>
      <c r="BP45" s="248" t="str">
        <f t="shared" si="142"/>
        <v/>
      </c>
      <c r="BQ45" s="248" t="str">
        <f t="shared" si="142"/>
        <v/>
      </c>
      <c r="BR45" s="248" t="str">
        <f t="shared" si="142"/>
        <v/>
      </c>
      <c r="BS45" s="248" t="str">
        <f t="shared" si="142"/>
        <v/>
      </c>
      <c r="BT45" s="248" t="str">
        <f t="shared" si="142"/>
        <v/>
      </c>
      <c r="BU45" s="248" t="str">
        <f t="shared" si="142"/>
        <v/>
      </c>
      <c r="BV45" s="248" t="str">
        <f t="shared" si="142"/>
        <v/>
      </c>
      <c r="BW45" s="248" t="str">
        <f t="shared" ref="BW45:DB45" si="143">IFERROR(SUBSTITUTE(SUBSTITUTE(IF($E$1="Alcontrol",BW150,IF($E$1="DETS",BW253,BW373)),"&lt;",""),"-","")*$G45,"")</f>
        <v/>
      </c>
      <c r="BX45" s="248" t="str">
        <f t="shared" si="143"/>
        <v/>
      </c>
      <c r="BY45" s="248" t="str">
        <f t="shared" si="143"/>
        <v/>
      </c>
      <c r="BZ45" s="248" t="str">
        <f t="shared" si="143"/>
        <v/>
      </c>
      <c r="CA45" s="248" t="str">
        <f t="shared" si="143"/>
        <v/>
      </c>
      <c r="CB45" s="248" t="str">
        <f t="shared" si="143"/>
        <v/>
      </c>
      <c r="CC45" s="248" t="str">
        <f t="shared" si="143"/>
        <v/>
      </c>
      <c r="CD45" s="248" t="str">
        <f t="shared" si="143"/>
        <v/>
      </c>
      <c r="CE45" s="248" t="str">
        <f t="shared" si="143"/>
        <v/>
      </c>
      <c r="CF45" s="248" t="str">
        <f t="shared" si="143"/>
        <v/>
      </c>
      <c r="CG45" s="248" t="str">
        <f t="shared" si="143"/>
        <v/>
      </c>
      <c r="CH45" s="248" t="str">
        <f t="shared" si="143"/>
        <v/>
      </c>
      <c r="CI45" s="248" t="str">
        <f t="shared" si="143"/>
        <v/>
      </c>
      <c r="CJ45" s="248" t="str">
        <f t="shared" si="143"/>
        <v/>
      </c>
      <c r="CK45" s="248" t="str">
        <f t="shared" si="143"/>
        <v/>
      </c>
      <c r="CL45" s="248" t="str">
        <f t="shared" si="143"/>
        <v/>
      </c>
      <c r="CM45" s="248" t="str">
        <f t="shared" si="143"/>
        <v/>
      </c>
      <c r="CN45" s="248" t="str">
        <f t="shared" si="143"/>
        <v/>
      </c>
      <c r="CO45" s="248" t="str">
        <f t="shared" si="143"/>
        <v/>
      </c>
      <c r="CP45" s="248" t="str">
        <f t="shared" si="143"/>
        <v/>
      </c>
      <c r="CQ45" s="248" t="str">
        <f t="shared" si="143"/>
        <v/>
      </c>
      <c r="CR45" s="248" t="str">
        <f t="shared" si="143"/>
        <v/>
      </c>
      <c r="CS45" s="248" t="str">
        <f t="shared" si="143"/>
        <v/>
      </c>
      <c r="CT45" s="248" t="str">
        <f t="shared" si="143"/>
        <v/>
      </c>
      <c r="CU45" s="248" t="str">
        <f t="shared" si="143"/>
        <v/>
      </c>
      <c r="CV45" s="248" t="str">
        <f t="shared" si="143"/>
        <v/>
      </c>
      <c r="CW45" s="248" t="str">
        <f t="shared" si="143"/>
        <v/>
      </c>
      <c r="CX45" s="248" t="str">
        <f t="shared" si="143"/>
        <v/>
      </c>
      <c r="CY45" s="248" t="str">
        <f t="shared" si="143"/>
        <v/>
      </c>
      <c r="CZ45" s="248" t="str">
        <f t="shared" si="143"/>
        <v/>
      </c>
      <c r="DA45" s="248" t="str">
        <f t="shared" si="143"/>
        <v/>
      </c>
      <c r="DB45" s="248" t="str">
        <f t="shared" si="143"/>
        <v/>
      </c>
      <c r="DC45" s="248" t="str">
        <f t="shared" ref="DC45:DW45" si="144">IFERROR(SUBSTITUTE(SUBSTITUTE(IF($E$1="Alcontrol",DC150,IF($E$1="DETS",DC253,DC373)),"&lt;",""),"-","")*$G45,"")</f>
        <v/>
      </c>
      <c r="DD45" s="248" t="str">
        <f t="shared" si="144"/>
        <v/>
      </c>
      <c r="DE45" s="248" t="str">
        <f t="shared" si="144"/>
        <v/>
      </c>
      <c r="DF45" s="248" t="str">
        <f t="shared" si="144"/>
        <v/>
      </c>
      <c r="DG45" s="248" t="str">
        <f t="shared" si="144"/>
        <v/>
      </c>
      <c r="DH45" s="248" t="str">
        <f t="shared" si="144"/>
        <v/>
      </c>
      <c r="DI45" s="248" t="str">
        <f t="shared" si="144"/>
        <v/>
      </c>
      <c r="DJ45" s="248" t="str">
        <f t="shared" si="144"/>
        <v/>
      </c>
      <c r="DK45" s="248" t="str">
        <f t="shared" si="144"/>
        <v/>
      </c>
      <c r="DL45" s="248" t="str">
        <f t="shared" si="144"/>
        <v/>
      </c>
      <c r="DM45" s="248" t="str">
        <f t="shared" si="144"/>
        <v/>
      </c>
      <c r="DN45" s="248" t="str">
        <f t="shared" si="144"/>
        <v/>
      </c>
      <c r="DO45" s="248" t="str">
        <f t="shared" si="144"/>
        <v/>
      </c>
      <c r="DP45" s="248" t="str">
        <f t="shared" si="144"/>
        <v/>
      </c>
      <c r="DQ45" s="248" t="str">
        <f t="shared" si="144"/>
        <v/>
      </c>
      <c r="DR45" s="248" t="str">
        <f t="shared" si="144"/>
        <v/>
      </c>
      <c r="DS45" s="248" t="str">
        <f t="shared" si="144"/>
        <v/>
      </c>
      <c r="DT45" s="248" t="str">
        <f t="shared" si="144"/>
        <v/>
      </c>
      <c r="DU45" s="248" t="str">
        <f t="shared" si="144"/>
        <v/>
      </c>
      <c r="DV45" s="248" t="str">
        <f t="shared" si="144"/>
        <v/>
      </c>
      <c r="DW45" s="248" t="str">
        <f t="shared" si="144"/>
        <v/>
      </c>
    </row>
    <row r="46" spans="1:127" x14ac:dyDescent="0.2">
      <c r="A46" s="273" t="s">
        <v>334</v>
      </c>
      <c r="B46" s="274" t="s">
        <v>360</v>
      </c>
      <c r="C46" s="273" t="s">
        <v>262</v>
      </c>
      <c r="D46" s="273"/>
      <c r="E46" t="str">
        <f>IFERROR(SUBSTITUTE(SUBSTITUTE(IF($E$1="Alcontrol",E149,IF($E$1="DETS",E254,E374)),"&lt; ",""),"-",""),"")</f>
        <v/>
      </c>
      <c r="F46" t="str">
        <f t="shared" si="134"/>
        <v/>
      </c>
      <c r="G46" t="str">
        <f t="shared" si="11"/>
        <v/>
      </c>
      <c r="H46" s="248" t="e">
        <f t="shared" si="121"/>
        <v>#N/A</v>
      </c>
      <c r="I46" s="248" t="e">
        <f t="shared" si="135"/>
        <v>#N/A</v>
      </c>
      <c r="J46" s="248" t="e">
        <f t="shared" si="135"/>
        <v>#N/A</v>
      </c>
      <c r="K46" s="248" t="e">
        <f t="shared" si="135"/>
        <v>#N/A</v>
      </c>
      <c r="L46" s="248" t="e">
        <f t="shared" si="135"/>
        <v>#N/A</v>
      </c>
      <c r="M46" s="248" t="e">
        <f t="shared" si="135"/>
        <v>#N/A</v>
      </c>
      <c r="N46" s="248" t="e">
        <f t="shared" si="135"/>
        <v>#N/A</v>
      </c>
      <c r="O46" s="248" t="e">
        <f t="shared" si="135"/>
        <v>#N/A</v>
      </c>
      <c r="P46" s="248" t="e">
        <f t="shared" si="135"/>
        <v>#N/A</v>
      </c>
      <c r="Q46" s="248" t="e">
        <f t="shared" si="135"/>
        <v>#N/A</v>
      </c>
      <c r="R46" s="248" t="e">
        <f t="shared" si="135"/>
        <v>#N/A</v>
      </c>
      <c r="S46" s="248" t="e">
        <f t="shared" si="135"/>
        <v>#N/A</v>
      </c>
      <c r="T46" s="248" t="e">
        <f t="shared" si="135"/>
        <v>#N/A</v>
      </c>
      <c r="U46" s="248" t="e">
        <f t="shared" si="135"/>
        <v>#N/A</v>
      </c>
      <c r="V46" s="248" t="e">
        <f t="shared" si="135"/>
        <v>#N/A</v>
      </c>
      <c r="W46" s="248" t="e">
        <f t="shared" si="135"/>
        <v>#N/A</v>
      </c>
      <c r="X46" s="248" t="e">
        <f t="shared" si="135"/>
        <v>#N/A</v>
      </c>
      <c r="Y46" s="248" t="e">
        <f t="shared" si="135"/>
        <v>#N/A</v>
      </c>
      <c r="Z46" s="248" t="e">
        <f t="shared" si="135"/>
        <v>#N/A</v>
      </c>
      <c r="AA46" s="248" t="e">
        <f t="shared" si="135"/>
        <v>#N/A</v>
      </c>
      <c r="AB46" s="248" t="e">
        <f t="shared" si="135"/>
        <v>#N/A</v>
      </c>
      <c r="AC46" s="248" t="e">
        <f t="shared" si="135"/>
        <v>#N/A</v>
      </c>
      <c r="AD46" s="248" t="e">
        <f t="shared" si="135"/>
        <v>#N/A</v>
      </c>
      <c r="AE46" s="248" t="e">
        <f t="shared" si="135"/>
        <v>#N/A</v>
      </c>
      <c r="AF46" s="248" t="e">
        <f t="shared" si="135"/>
        <v>#N/A</v>
      </c>
      <c r="AG46" s="248" t="e">
        <f t="shared" si="135"/>
        <v>#N/A</v>
      </c>
      <c r="AH46" s="248" t="e">
        <f t="shared" si="135"/>
        <v>#N/A</v>
      </c>
      <c r="AI46" s="248" t="e">
        <f t="shared" si="135"/>
        <v>#N/A</v>
      </c>
      <c r="AJ46" s="248" t="e">
        <f t="shared" si="135"/>
        <v>#N/A</v>
      </c>
      <c r="AK46" s="248" t="e">
        <f t="shared" si="135"/>
        <v>#N/A</v>
      </c>
      <c r="AL46" s="248" t="e">
        <f t="shared" si="135"/>
        <v>#N/A</v>
      </c>
      <c r="AM46" s="248" t="e">
        <f t="shared" si="135"/>
        <v>#N/A</v>
      </c>
      <c r="AN46" s="248" t="e">
        <f t="shared" si="135"/>
        <v>#N/A</v>
      </c>
      <c r="AO46" s="248" t="e">
        <f t="shared" si="135"/>
        <v>#N/A</v>
      </c>
      <c r="AP46" s="248" t="e">
        <f t="shared" si="135"/>
        <v>#N/A</v>
      </c>
      <c r="AQ46" s="248" t="e">
        <f t="shared" si="135"/>
        <v>#N/A</v>
      </c>
      <c r="AR46" s="248" t="str">
        <f t="shared" ref="AR46:BV46" si="145">IFERROR(SUBSTITUTE(SUBSTITUTE(IF($E$1="Alcontrol",AR151,IF($E$1="DETS",AR254,AR374)),"&lt;",""),"-","")*$G46,"")</f>
        <v/>
      </c>
      <c r="AS46" s="248" t="str">
        <f t="shared" si="145"/>
        <v/>
      </c>
      <c r="AT46" s="248" t="str">
        <f t="shared" si="145"/>
        <v/>
      </c>
      <c r="AU46" s="248" t="str">
        <f t="shared" si="145"/>
        <v/>
      </c>
      <c r="AV46" s="248" t="str">
        <f t="shared" si="145"/>
        <v/>
      </c>
      <c r="AW46" s="248" t="str">
        <f t="shared" si="145"/>
        <v/>
      </c>
      <c r="AX46" s="248" t="str">
        <f t="shared" si="145"/>
        <v/>
      </c>
      <c r="AY46" s="248" t="str">
        <f t="shared" si="145"/>
        <v/>
      </c>
      <c r="AZ46" s="248" t="str">
        <f t="shared" si="145"/>
        <v/>
      </c>
      <c r="BA46" s="248" t="str">
        <f t="shared" si="145"/>
        <v/>
      </c>
      <c r="BB46" s="248" t="str">
        <f t="shared" si="145"/>
        <v/>
      </c>
      <c r="BC46" s="248" t="str">
        <f t="shared" si="145"/>
        <v/>
      </c>
      <c r="BD46" s="248" t="str">
        <f t="shared" si="145"/>
        <v/>
      </c>
      <c r="BE46" s="248" t="str">
        <f t="shared" si="145"/>
        <v/>
      </c>
      <c r="BF46" s="248" t="str">
        <f t="shared" si="145"/>
        <v/>
      </c>
      <c r="BG46" s="248" t="str">
        <f t="shared" si="145"/>
        <v/>
      </c>
      <c r="BH46" s="248" t="str">
        <f t="shared" si="145"/>
        <v/>
      </c>
      <c r="BI46" s="248" t="str">
        <f t="shared" si="145"/>
        <v/>
      </c>
      <c r="BJ46" s="248" t="str">
        <f t="shared" si="145"/>
        <v/>
      </c>
      <c r="BK46" s="248" t="str">
        <f t="shared" si="145"/>
        <v/>
      </c>
      <c r="BL46" s="248" t="str">
        <f t="shared" si="145"/>
        <v/>
      </c>
      <c r="BM46" s="248" t="str">
        <f t="shared" si="145"/>
        <v/>
      </c>
      <c r="BN46" s="248" t="str">
        <f t="shared" si="145"/>
        <v/>
      </c>
      <c r="BO46" s="248" t="str">
        <f t="shared" si="145"/>
        <v/>
      </c>
      <c r="BP46" s="248" t="str">
        <f t="shared" si="145"/>
        <v/>
      </c>
      <c r="BQ46" s="248" t="str">
        <f t="shared" si="145"/>
        <v/>
      </c>
      <c r="BR46" s="248" t="str">
        <f t="shared" si="145"/>
        <v/>
      </c>
      <c r="BS46" s="248" t="str">
        <f t="shared" si="145"/>
        <v/>
      </c>
      <c r="BT46" s="248" t="str">
        <f t="shared" si="145"/>
        <v/>
      </c>
      <c r="BU46" s="248" t="str">
        <f t="shared" si="145"/>
        <v/>
      </c>
      <c r="BV46" s="248" t="str">
        <f t="shared" si="145"/>
        <v/>
      </c>
      <c r="BW46" s="248" t="str">
        <f t="shared" ref="BW46:DB46" si="146">IFERROR(SUBSTITUTE(SUBSTITUTE(IF($E$1="Alcontrol",BW151,IF($E$1="DETS",BW254,BW374)),"&lt;",""),"-","")*$G46,"")</f>
        <v/>
      </c>
      <c r="BX46" s="248" t="str">
        <f t="shared" si="146"/>
        <v/>
      </c>
      <c r="BY46" s="248" t="str">
        <f t="shared" si="146"/>
        <v/>
      </c>
      <c r="BZ46" s="248" t="str">
        <f t="shared" si="146"/>
        <v/>
      </c>
      <c r="CA46" s="248" t="str">
        <f t="shared" si="146"/>
        <v/>
      </c>
      <c r="CB46" s="248" t="str">
        <f t="shared" si="146"/>
        <v/>
      </c>
      <c r="CC46" s="248" t="str">
        <f t="shared" si="146"/>
        <v/>
      </c>
      <c r="CD46" s="248" t="str">
        <f t="shared" si="146"/>
        <v/>
      </c>
      <c r="CE46" s="248" t="str">
        <f t="shared" si="146"/>
        <v/>
      </c>
      <c r="CF46" s="248" t="str">
        <f t="shared" si="146"/>
        <v/>
      </c>
      <c r="CG46" s="248" t="str">
        <f t="shared" si="146"/>
        <v/>
      </c>
      <c r="CH46" s="248" t="str">
        <f t="shared" si="146"/>
        <v/>
      </c>
      <c r="CI46" s="248" t="str">
        <f t="shared" si="146"/>
        <v/>
      </c>
      <c r="CJ46" s="248" t="str">
        <f t="shared" si="146"/>
        <v/>
      </c>
      <c r="CK46" s="248" t="str">
        <f t="shared" si="146"/>
        <v/>
      </c>
      <c r="CL46" s="248" t="str">
        <f t="shared" si="146"/>
        <v/>
      </c>
      <c r="CM46" s="248" t="str">
        <f t="shared" si="146"/>
        <v/>
      </c>
      <c r="CN46" s="248" t="str">
        <f t="shared" si="146"/>
        <v/>
      </c>
      <c r="CO46" s="248" t="str">
        <f t="shared" si="146"/>
        <v/>
      </c>
      <c r="CP46" s="248" t="str">
        <f t="shared" si="146"/>
        <v/>
      </c>
      <c r="CQ46" s="248" t="str">
        <f t="shared" si="146"/>
        <v/>
      </c>
      <c r="CR46" s="248" t="str">
        <f t="shared" si="146"/>
        <v/>
      </c>
      <c r="CS46" s="248" t="str">
        <f t="shared" si="146"/>
        <v/>
      </c>
      <c r="CT46" s="248" t="str">
        <f t="shared" si="146"/>
        <v/>
      </c>
      <c r="CU46" s="248" t="str">
        <f t="shared" si="146"/>
        <v/>
      </c>
      <c r="CV46" s="248" t="str">
        <f t="shared" si="146"/>
        <v/>
      </c>
      <c r="CW46" s="248" t="str">
        <f t="shared" si="146"/>
        <v/>
      </c>
      <c r="CX46" s="248" t="str">
        <f t="shared" si="146"/>
        <v/>
      </c>
      <c r="CY46" s="248" t="str">
        <f t="shared" si="146"/>
        <v/>
      </c>
      <c r="CZ46" s="248" t="str">
        <f t="shared" si="146"/>
        <v/>
      </c>
      <c r="DA46" s="248" t="str">
        <f t="shared" si="146"/>
        <v/>
      </c>
      <c r="DB46" s="248" t="str">
        <f t="shared" si="146"/>
        <v/>
      </c>
      <c r="DC46" s="248" t="str">
        <f t="shared" ref="DC46:DW46" si="147">IFERROR(SUBSTITUTE(SUBSTITUTE(IF($E$1="Alcontrol",DC151,IF($E$1="DETS",DC254,DC374)),"&lt;",""),"-","")*$G46,"")</f>
        <v/>
      </c>
      <c r="DD46" s="248" t="str">
        <f t="shared" si="147"/>
        <v/>
      </c>
      <c r="DE46" s="248" t="str">
        <f t="shared" si="147"/>
        <v/>
      </c>
      <c r="DF46" s="248" t="str">
        <f t="shared" si="147"/>
        <v/>
      </c>
      <c r="DG46" s="248" t="str">
        <f t="shared" si="147"/>
        <v/>
      </c>
      <c r="DH46" s="248" t="str">
        <f t="shared" si="147"/>
        <v/>
      </c>
      <c r="DI46" s="248" t="str">
        <f t="shared" si="147"/>
        <v/>
      </c>
      <c r="DJ46" s="248" t="str">
        <f t="shared" si="147"/>
        <v/>
      </c>
      <c r="DK46" s="248" t="str">
        <f t="shared" si="147"/>
        <v/>
      </c>
      <c r="DL46" s="248" t="str">
        <f t="shared" si="147"/>
        <v/>
      </c>
      <c r="DM46" s="248" t="str">
        <f t="shared" si="147"/>
        <v/>
      </c>
      <c r="DN46" s="248" t="str">
        <f t="shared" si="147"/>
        <v/>
      </c>
      <c r="DO46" s="248" t="str">
        <f t="shared" si="147"/>
        <v/>
      </c>
      <c r="DP46" s="248" t="str">
        <f t="shared" si="147"/>
        <v/>
      </c>
      <c r="DQ46" s="248" t="str">
        <f t="shared" si="147"/>
        <v/>
      </c>
      <c r="DR46" s="248" t="str">
        <f t="shared" si="147"/>
        <v/>
      </c>
      <c r="DS46" s="248" t="str">
        <f t="shared" si="147"/>
        <v/>
      </c>
      <c r="DT46" s="248" t="str">
        <f t="shared" si="147"/>
        <v/>
      </c>
      <c r="DU46" s="248" t="str">
        <f t="shared" si="147"/>
        <v/>
      </c>
      <c r="DV46" s="248" t="str">
        <f t="shared" si="147"/>
        <v/>
      </c>
      <c r="DW46" s="248" t="str">
        <f t="shared" si="147"/>
        <v/>
      </c>
    </row>
    <row r="47" spans="1:127" x14ac:dyDescent="0.2">
      <c r="A47" s="273" t="s">
        <v>232</v>
      </c>
      <c r="B47" s="274" t="s">
        <v>361</v>
      </c>
      <c r="C47" s="273" t="s">
        <v>232</v>
      </c>
      <c r="D47" s="273" t="s">
        <v>232</v>
      </c>
      <c r="E47" t="str">
        <f t="shared" ref="E47:E61" si="148">IFERROR(SUBSTITUTE(SUBSTITUTE(IF($E$1="Alcontrol",E152,IF($E$1="DETS",E255,E373)),"&lt; ",""),"-",""),"")</f>
        <v/>
      </c>
      <c r="F47" t="str">
        <f t="shared" si="134"/>
        <v/>
      </c>
      <c r="G47" t="str">
        <f t="shared" si="11"/>
        <v/>
      </c>
      <c r="H47" s="248" t="e">
        <f t="shared" si="121"/>
        <v>#N/A</v>
      </c>
      <c r="I47" s="248" t="e">
        <f t="shared" si="135"/>
        <v>#N/A</v>
      </c>
      <c r="J47" s="248" t="e">
        <f t="shared" si="135"/>
        <v>#N/A</v>
      </c>
      <c r="K47" s="248" t="e">
        <f t="shared" si="135"/>
        <v>#N/A</v>
      </c>
      <c r="L47" s="248" t="e">
        <f t="shared" si="135"/>
        <v>#N/A</v>
      </c>
      <c r="M47" s="248" t="e">
        <f t="shared" si="135"/>
        <v>#N/A</v>
      </c>
      <c r="N47" s="248" t="e">
        <f t="shared" si="135"/>
        <v>#N/A</v>
      </c>
      <c r="O47" s="248" t="e">
        <f t="shared" si="135"/>
        <v>#N/A</v>
      </c>
      <c r="P47" s="248" t="e">
        <f t="shared" si="135"/>
        <v>#N/A</v>
      </c>
      <c r="Q47" s="248" t="e">
        <f t="shared" si="135"/>
        <v>#N/A</v>
      </c>
      <c r="R47" s="248" t="e">
        <f t="shared" si="135"/>
        <v>#N/A</v>
      </c>
      <c r="S47" s="248" t="e">
        <f t="shared" si="135"/>
        <v>#N/A</v>
      </c>
      <c r="T47" s="248" t="e">
        <f t="shared" si="135"/>
        <v>#N/A</v>
      </c>
      <c r="U47" s="248" t="e">
        <f t="shared" si="135"/>
        <v>#N/A</v>
      </c>
      <c r="V47" s="248" t="e">
        <f t="shared" si="135"/>
        <v>#N/A</v>
      </c>
      <c r="W47" s="248" t="e">
        <f t="shared" si="135"/>
        <v>#N/A</v>
      </c>
      <c r="X47" s="248" t="e">
        <f t="shared" si="135"/>
        <v>#N/A</v>
      </c>
      <c r="Y47" s="248" t="e">
        <f t="shared" si="135"/>
        <v>#N/A</v>
      </c>
      <c r="Z47" s="248" t="e">
        <f t="shared" si="135"/>
        <v>#N/A</v>
      </c>
      <c r="AA47" s="248" t="e">
        <f t="shared" si="135"/>
        <v>#N/A</v>
      </c>
      <c r="AB47" s="248" t="e">
        <f t="shared" si="135"/>
        <v>#N/A</v>
      </c>
      <c r="AC47" s="248" t="e">
        <f t="shared" si="135"/>
        <v>#N/A</v>
      </c>
      <c r="AD47" s="248" t="e">
        <f t="shared" si="135"/>
        <v>#N/A</v>
      </c>
      <c r="AE47" s="248" t="e">
        <f t="shared" si="135"/>
        <v>#N/A</v>
      </c>
      <c r="AF47" s="248" t="e">
        <f t="shared" si="135"/>
        <v>#N/A</v>
      </c>
      <c r="AG47" s="248" t="e">
        <f t="shared" si="135"/>
        <v>#N/A</v>
      </c>
      <c r="AH47" s="248" t="e">
        <f t="shared" si="135"/>
        <v>#N/A</v>
      </c>
      <c r="AI47" s="248" t="e">
        <f t="shared" si="135"/>
        <v>#N/A</v>
      </c>
      <c r="AJ47" s="248" t="e">
        <f t="shared" si="135"/>
        <v>#N/A</v>
      </c>
      <c r="AK47" s="248" t="e">
        <f t="shared" si="135"/>
        <v>#N/A</v>
      </c>
      <c r="AL47" s="248" t="e">
        <f t="shared" si="135"/>
        <v>#N/A</v>
      </c>
      <c r="AM47" s="248" t="e">
        <f t="shared" si="135"/>
        <v>#N/A</v>
      </c>
      <c r="AN47" s="248" t="e">
        <f t="shared" si="135"/>
        <v>#N/A</v>
      </c>
      <c r="AO47" s="248" t="e">
        <f t="shared" si="135"/>
        <v>#N/A</v>
      </c>
      <c r="AP47" s="248" t="e">
        <f t="shared" si="135"/>
        <v>#N/A</v>
      </c>
      <c r="AQ47" s="248" t="e">
        <f t="shared" si="135"/>
        <v>#N/A</v>
      </c>
      <c r="AR47" s="248" t="str">
        <f t="shared" ref="AR47:BV47" si="149">IFERROR(SUBSTITUTE(SUBSTITUTE(IF($E$1="Alcontrol",AR152,IF($E$1="DETS",AR255,AR375)),"&lt;",""),"-","")*$G47,"")</f>
        <v/>
      </c>
      <c r="AS47" s="248" t="str">
        <f t="shared" si="149"/>
        <v/>
      </c>
      <c r="AT47" s="248" t="str">
        <f t="shared" si="149"/>
        <v/>
      </c>
      <c r="AU47" s="248" t="str">
        <f t="shared" si="149"/>
        <v/>
      </c>
      <c r="AV47" s="248" t="str">
        <f t="shared" si="149"/>
        <v/>
      </c>
      <c r="AW47" s="248" t="str">
        <f t="shared" si="149"/>
        <v/>
      </c>
      <c r="AX47" s="248" t="str">
        <f t="shared" si="149"/>
        <v/>
      </c>
      <c r="AY47" s="248" t="str">
        <f t="shared" si="149"/>
        <v/>
      </c>
      <c r="AZ47" s="248" t="str">
        <f t="shared" si="149"/>
        <v/>
      </c>
      <c r="BA47" s="248" t="str">
        <f t="shared" si="149"/>
        <v/>
      </c>
      <c r="BB47" s="248" t="str">
        <f t="shared" si="149"/>
        <v/>
      </c>
      <c r="BC47" s="248" t="str">
        <f t="shared" si="149"/>
        <v/>
      </c>
      <c r="BD47" s="248" t="str">
        <f t="shared" si="149"/>
        <v/>
      </c>
      <c r="BE47" s="248" t="str">
        <f t="shared" si="149"/>
        <v/>
      </c>
      <c r="BF47" s="248" t="str">
        <f t="shared" si="149"/>
        <v/>
      </c>
      <c r="BG47" s="248" t="str">
        <f t="shared" si="149"/>
        <v/>
      </c>
      <c r="BH47" s="248" t="str">
        <f t="shared" si="149"/>
        <v/>
      </c>
      <c r="BI47" s="248" t="str">
        <f t="shared" si="149"/>
        <v/>
      </c>
      <c r="BJ47" s="248" t="str">
        <f t="shared" si="149"/>
        <v/>
      </c>
      <c r="BK47" s="248" t="str">
        <f t="shared" si="149"/>
        <v/>
      </c>
      <c r="BL47" s="248" t="str">
        <f t="shared" si="149"/>
        <v/>
      </c>
      <c r="BM47" s="248" t="str">
        <f t="shared" si="149"/>
        <v/>
      </c>
      <c r="BN47" s="248" t="str">
        <f t="shared" si="149"/>
        <v/>
      </c>
      <c r="BO47" s="248" t="str">
        <f t="shared" si="149"/>
        <v/>
      </c>
      <c r="BP47" s="248" t="str">
        <f t="shared" si="149"/>
        <v/>
      </c>
      <c r="BQ47" s="248" t="str">
        <f t="shared" si="149"/>
        <v/>
      </c>
      <c r="BR47" s="248" t="str">
        <f t="shared" si="149"/>
        <v/>
      </c>
      <c r="BS47" s="248" t="str">
        <f t="shared" si="149"/>
        <v/>
      </c>
      <c r="BT47" s="248" t="str">
        <f t="shared" si="149"/>
        <v/>
      </c>
      <c r="BU47" s="248" t="str">
        <f t="shared" si="149"/>
        <v/>
      </c>
      <c r="BV47" s="248" t="str">
        <f t="shared" si="149"/>
        <v/>
      </c>
      <c r="BW47" s="248" t="str">
        <f t="shared" ref="BW47:DB47" si="150">IFERROR(SUBSTITUTE(SUBSTITUTE(IF($E$1="Alcontrol",BW152,IF($E$1="DETS",BW255,BW375)),"&lt;",""),"-","")*$G47,"")</f>
        <v/>
      </c>
      <c r="BX47" s="248" t="str">
        <f t="shared" si="150"/>
        <v/>
      </c>
      <c r="BY47" s="248" t="str">
        <f t="shared" si="150"/>
        <v/>
      </c>
      <c r="BZ47" s="248" t="str">
        <f t="shared" si="150"/>
        <v/>
      </c>
      <c r="CA47" s="248" t="str">
        <f t="shared" si="150"/>
        <v/>
      </c>
      <c r="CB47" s="248" t="str">
        <f t="shared" si="150"/>
        <v/>
      </c>
      <c r="CC47" s="248" t="str">
        <f t="shared" si="150"/>
        <v/>
      </c>
      <c r="CD47" s="248" t="str">
        <f t="shared" si="150"/>
        <v/>
      </c>
      <c r="CE47" s="248" t="str">
        <f t="shared" si="150"/>
        <v/>
      </c>
      <c r="CF47" s="248" t="str">
        <f t="shared" si="150"/>
        <v/>
      </c>
      <c r="CG47" s="248" t="str">
        <f t="shared" si="150"/>
        <v/>
      </c>
      <c r="CH47" s="248" t="str">
        <f t="shared" si="150"/>
        <v/>
      </c>
      <c r="CI47" s="248" t="str">
        <f t="shared" si="150"/>
        <v/>
      </c>
      <c r="CJ47" s="248" t="str">
        <f t="shared" si="150"/>
        <v/>
      </c>
      <c r="CK47" s="248" t="str">
        <f t="shared" si="150"/>
        <v/>
      </c>
      <c r="CL47" s="248" t="str">
        <f t="shared" si="150"/>
        <v/>
      </c>
      <c r="CM47" s="248" t="str">
        <f t="shared" si="150"/>
        <v/>
      </c>
      <c r="CN47" s="248" t="str">
        <f t="shared" si="150"/>
        <v/>
      </c>
      <c r="CO47" s="248" t="str">
        <f t="shared" si="150"/>
        <v/>
      </c>
      <c r="CP47" s="248" t="str">
        <f t="shared" si="150"/>
        <v/>
      </c>
      <c r="CQ47" s="248" t="str">
        <f t="shared" si="150"/>
        <v/>
      </c>
      <c r="CR47" s="248" t="str">
        <f t="shared" si="150"/>
        <v/>
      </c>
      <c r="CS47" s="248" t="str">
        <f t="shared" si="150"/>
        <v/>
      </c>
      <c r="CT47" s="248" t="str">
        <f t="shared" si="150"/>
        <v/>
      </c>
      <c r="CU47" s="248" t="str">
        <f t="shared" si="150"/>
        <v/>
      </c>
      <c r="CV47" s="248" t="str">
        <f t="shared" si="150"/>
        <v/>
      </c>
      <c r="CW47" s="248" t="str">
        <f t="shared" si="150"/>
        <v/>
      </c>
      <c r="CX47" s="248" t="str">
        <f t="shared" si="150"/>
        <v/>
      </c>
      <c r="CY47" s="248" t="str">
        <f t="shared" si="150"/>
        <v/>
      </c>
      <c r="CZ47" s="248" t="str">
        <f t="shared" si="150"/>
        <v/>
      </c>
      <c r="DA47" s="248" t="str">
        <f t="shared" si="150"/>
        <v/>
      </c>
      <c r="DB47" s="248" t="str">
        <f t="shared" si="150"/>
        <v/>
      </c>
      <c r="DC47" s="248" t="str">
        <f t="shared" ref="DC47:DW47" si="151">IFERROR(SUBSTITUTE(SUBSTITUTE(IF($E$1="Alcontrol",DC152,IF($E$1="DETS",DC255,DC375)),"&lt;",""),"-","")*$G47,"")</f>
        <v/>
      </c>
      <c r="DD47" s="248" t="str">
        <f t="shared" si="151"/>
        <v/>
      </c>
      <c r="DE47" s="248" t="str">
        <f t="shared" si="151"/>
        <v/>
      </c>
      <c r="DF47" s="248" t="str">
        <f t="shared" si="151"/>
        <v/>
      </c>
      <c r="DG47" s="248" t="str">
        <f t="shared" si="151"/>
        <v/>
      </c>
      <c r="DH47" s="248" t="str">
        <f t="shared" si="151"/>
        <v/>
      </c>
      <c r="DI47" s="248" t="str">
        <f t="shared" si="151"/>
        <v/>
      </c>
      <c r="DJ47" s="248" t="str">
        <f t="shared" si="151"/>
        <v/>
      </c>
      <c r="DK47" s="248" t="str">
        <f t="shared" si="151"/>
        <v/>
      </c>
      <c r="DL47" s="248" t="str">
        <f t="shared" si="151"/>
        <v/>
      </c>
      <c r="DM47" s="248" t="str">
        <f t="shared" si="151"/>
        <v/>
      </c>
      <c r="DN47" s="248" t="str">
        <f t="shared" si="151"/>
        <v/>
      </c>
      <c r="DO47" s="248" t="str">
        <f t="shared" si="151"/>
        <v/>
      </c>
      <c r="DP47" s="248" t="str">
        <f t="shared" si="151"/>
        <v/>
      </c>
      <c r="DQ47" s="248" t="str">
        <f t="shared" si="151"/>
        <v/>
      </c>
      <c r="DR47" s="248" t="str">
        <f t="shared" si="151"/>
        <v/>
      </c>
      <c r="DS47" s="248" t="str">
        <f t="shared" si="151"/>
        <v/>
      </c>
      <c r="DT47" s="248" t="str">
        <f t="shared" si="151"/>
        <v/>
      </c>
      <c r="DU47" s="248" t="str">
        <f t="shared" si="151"/>
        <v/>
      </c>
      <c r="DV47" s="248" t="str">
        <f t="shared" si="151"/>
        <v/>
      </c>
      <c r="DW47" s="248" t="str">
        <f t="shared" si="151"/>
        <v/>
      </c>
    </row>
    <row r="48" spans="1:127" x14ac:dyDescent="0.2">
      <c r="A48" s="273" t="s">
        <v>231</v>
      </c>
      <c r="B48" s="274" t="s">
        <v>362</v>
      </c>
      <c r="C48" s="273" t="s">
        <v>231</v>
      </c>
      <c r="D48" s="273" t="s">
        <v>231</v>
      </c>
      <c r="E48" t="str">
        <f t="shared" si="148"/>
        <v/>
      </c>
      <c r="F48" t="str">
        <f t="shared" si="134"/>
        <v/>
      </c>
      <c r="G48" t="str">
        <f t="shared" si="11"/>
        <v/>
      </c>
      <c r="H48" s="248" t="e">
        <f t="shared" si="121"/>
        <v>#N/A</v>
      </c>
      <c r="I48" s="248" t="e">
        <f t="shared" si="135"/>
        <v>#N/A</v>
      </c>
      <c r="J48" s="248" t="e">
        <f t="shared" si="135"/>
        <v>#N/A</v>
      </c>
      <c r="K48" s="248" t="e">
        <f t="shared" si="135"/>
        <v>#N/A</v>
      </c>
      <c r="L48" s="248" t="e">
        <f t="shared" si="135"/>
        <v>#N/A</v>
      </c>
      <c r="M48" s="248" t="e">
        <f t="shared" si="135"/>
        <v>#N/A</v>
      </c>
      <c r="N48" s="248" t="e">
        <f t="shared" si="135"/>
        <v>#N/A</v>
      </c>
      <c r="O48" s="248" t="e">
        <f t="shared" si="135"/>
        <v>#N/A</v>
      </c>
      <c r="P48" s="248" t="e">
        <f t="shared" si="135"/>
        <v>#N/A</v>
      </c>
      <c r="Q48" s="248" t="e">
        <f t="shared" si="135"/>
        <v>#N/A</v>
      </c>
      <c r="R48" s="248" t="e">
        <f t="shared" si="135"/>
        <v>#N/A</v>
      </c>
      <c r="S48" s="248" t="e">
        <f t="shared" si="135"/>
        <v>#N/A</v>
      </c>
      <c r="T48" s="248" t="e">
        <f t="shared" si="135"/>
        <v>#N/A</v>
      </c>
      <c r="U48" s="248" t="e">
        <f t="shared" si="135"/>
        <v>#N/A</v>
      </c>
      <c r="V48" s="248" t="e">
        <f t="shared" si="135"/>
        <v>#N/A</v>
      </c>
      <c r="W48" s="248" t="e">
        <f t="shared" si="135"/>
        <v>#N/A</v>
      </c>
      <c r="X48" s="248" t="e">
        <f t="shared" si="135"/>
        <v>#N/A</v>
      </c>
      <c r="Y48" s="248" t="e">
        <f t="shared" si="135"/>
        <v>#N/A</v>
      </c>
      <c r="Z48" s="248" t="e">
        <f t="shared" si="135"/>
        <v>#N/A</v>
      </c>
      <c r="AA48" s="248" t="e">
        <f t="shared" si="135"/>
        <v>#N/A</v>
      </c>
      <c r="AB48" s="248" t="e">
        <f t="shared" si="135"/>
        <v>#N/A</v>
      </c>
      <c r="AC48" s="248" t="e">
        <f t="shared" si="135"/>
        <v>#N/A</v>
      </c>
      <c r="AD48" s="248" t="e">
        <f t="shared" si="135"/>
        <v>#N/A</v>
      </c>
      <c r="AE48" s="248" t="e">
        <f t="shared" si="135"/>
        <v>#N/A</v>
      </c>
      <c r="AF48" s="248" t="e">
        <f t="shared" si="135"/>
        <v>#N/A</v>
      </c>
      <c r="AG48" s="248" t="e">
        <f t="shared" si="135"/>
        <v>#N/A</v>
      </c>
      <c r="AH48" s="248" t="e">
        <f t="shared" si="135"/>
        <v>#N/A</v>
      </c>
      <c r="AI48" s="248" t="e">
        <f t="shared" si="135"/>
        <v>#N/A</v>
      </c>
      <c r="AJ48" s="248" t="e">
        <f t="shared" si="135"/>
        <v>#N/A</v>
      </c>
      <c r="AK48" s="248" t="e">
        <f t="shared" si="135"/>
        <v>#N/A</v>
      </c>
      <c r="AL48" s="248" t="e">
        <f t="shared" si="135"/>
        <v>#N/A</v>
      </c>
      <c r="AM48" s="248" t="e">
        <f t="shared" si="135"/>
        <v>#N/A</v>
      </c>
      <c r="AN48" s="248" t="e">
        <f t="shared" si="135"/>
        <v>#N/A</v>
      </c>
      <c r="AO48" s="248" t="e">
        <f t="shared" si="135"/>
        <v>#N/A</v>
      </c>
      <c r="AP48" s="248" t="e">
        <f t="shared" si="135"/>
        <v>#N/A</v>
      </c>
      <c r="AQ48" s="248" t="e">
        <f t="shared" si="135"/>
        <v>#N/A</v>
      </c>
      <c r="AR48" s="248" t="str">
        <f t="shared" ref="AR48:BV48" si="152">IFERROR(SUBSTITUTE(SUBSTITUTE(IF($E$1="Alcontrol",AR153,IF($E$1="DETS",AR256,AR376)),"&lt;",""),"-","")*$G48,"")</f>
        <v/>
      </c>
      <c r="AS48" s="248" t="str">
        <f t="shared" si="152"/>
        <v/>
      </c>
      <c r="AT48" s="248" t="str">
        <f t="shared" si="152"/>
        <v/>
      </c>
      <c r="AU48" s="248" t="str">
        <f t="shared" si="152"/>
        <v/>
      </c>
      <c r="AV48" s="248" t="str">
        <f t="shared" si="152"/>
        <v/>
      </c>
      <c r="AW48" s="248" t="str">
        <f t="shared" si="152"/>
        <v/>
      </c>
      <c r="AX48" s="248" t="str">
        <f t="shared" si="152"/>
        <v/>
      </c>
      <c r="AY48" s="248" t="str">
        <f t="shared" si="152"/>
        <v/>
      </c>
      <c r="AZ48" s="248" t="str">
        <f t="shared" si="152"/>
        <v/>
      </c>
      <c r="BA48" s="248" t="str">
        <f t="shared" si="152"/>
        <v/>
      </c>
      <c r="BB48" s="248" t="str">
        <f t="shared" si="152"/>
        <v/>
      </c>
      <c r="BC48" s="248" t="str">
        <f t="shared" si="152"/>
        <v/>
      </c>
      <c r="BD48" s="248" t="str">
        <f t="shared" si="152"/>
        <v/>
      </c>
      <c r="BE48" s="248" t="str">
        <f t="shared" si="152"/>
        <v/>
      </c>
      <c r="BF48" s="248" t="str">
        <f t="shared" si="152"/>
        <v/>
      </c>
      <c r="BG48" s="248" t="str">
        <f t="shared" si="152"/>
        <v/>
      </c>
      <c r="BH48" s="248" t="str">
        <f t="shared" si="152"/>
        <v/>
      </c>
      <c r="BI48" s="248" t="str">
        <f t="shared" si="152"/>
        <v/>
      </c>
      <c r="BJ48" s="248" t="str">
        <f t="shared" si="152"/>
        <v/>
      </c>
      <c r="BK48" s="248" t="str">
        <f t="shared" si="152"/>
        <v/>
      </c>
      <c r="BL48" s="248" t="str">
        <f t="shared" si="152"/>
        <v/>
      </c>
      <c r="BM48" s="248" t="str">
        <f t="shared" si="152"/>
        <v/>
      </c>
      <c r="BN48" s="248" t="str">
        <f t="shared" si="152"/>
        <v/>
      </c>
      <c r="BO48" s="248" t="str">
        <f t="shared" si="152"/>
        <v/>
      </c>
      <c r="BP48" s="248" t="str">
        <f t="shared" si="152"/>
        <v/>
      </c>
      <c r="BQ48" s="248" t="str">
        <f t="shared" si="152"/>
        <v/>
      </c>
      <c r="BR48" s="248" t="str">
        <f t="shared" si="152"/>
        <v/>
      </c>
      <c r="BS48" s="248" t="str">
        <f t="shared" si="152"/>
        <v/>
      </c>
      <c r="BT48" s="248" t="str">
        <f t="shared" si="152"/>
        <v/>
      </c>
      <c r="BU48" s="248" t="str">
        <f t="shared" si="152"/>
        <v/>
      </c>
      <c r="BV48" s="248" t="str">
        <f t="shared" si="152"/>
        <v/>
      </c>
      <c r="BW48" s="248" t="str">
        <f t="shared" ref="BW48:DB48" si="153">IFERROR(SUBSTITUTE(SUBSTITUTE(IF($E$1="Alcontrol",BW153,IF($E$1="DETS",BW256,BW376)),"&lt;",""),"-","")*$G48,"")</f>
        <v/>
      </c>
      <c r="BX48" s="248" t="str">
        <f t="shared" si="153"/>
        <v/>
      </c>
      <c r="BY48" s="248" t="str">
        <f t="shared" si="153"/>
        <v/>
      </c>
      <c r="BZ48" s="248" t="str">
        <f t="shared" si="153"/>
        <v/>
      </c>
      <c r="CA48" s="248" t="str">
        <f t="shared" si="153"/>
        <v/>
      </c>
      <c r="CB48" s="248" t="str">
        <f t="shared" si="153"/>
        <v/>
      </c>
      <c r="CC48" s="248" t="str">
        <f t="shared" si="153"/>
        <v/>
      </c>
      <c r="CD48" s="248" t="str">
        <f t="shared" si="153"/>
        <v/>
      </c>
      <c r="CE48" s="248" t="str">
        <f t="shared" si="153"/>
        <v/>
      </c>
      <c r="CF48" s="248" t="str">
        <f t="shared" si="153"/>
        <v/>
      </c>
      <c r="CG48" s="248" t="str">
        <f t="shared" si="153"/>
        <v/>
      </c>
      <c r="CH48" s="248" t="str">
        <f t="shared" si="153"/>
        <v/>
      </c>
      <c r="CI48" s="248" t="str">
        <f t="shared" si="153"/>
        <v/>
      </c>
      <c r="CJ48" s="248" t="str">
        <f t="shared" si="153"/>
        <v/>
      </c>
      <c r="CK48" s="248" t="str">
        <f t="shared" si="153"/>
        <v/>
      </c>
      <c r="CL48" s="248" t="str">
        <f t="shared" si="153"/>
        <v/>
      </c>
      <c r="CM48" s="248" t="str">
        <f t="shared" si="153"/>
        <v/>
      </c>
      <c r="CN48" s="248" t="str">
        <f t="shared" si="153"/>
        <v/>
      </c>
      <c r="CO48" s="248" t="str">
        <f t="shared" si="153"/>
        <v/>
      </c>
      <c r="CP48" s="248" t="str">
        <f t="shared" si="153"/>
        <v/>
      </c>
      <c r="CQ48" s="248" t="str">
        <f t="shared" si="153"/>
        <v/>
      </c>
      <c r="CR48" s="248" t="str">
        <f t="shared" si="153"/>
        <v/>
      </c>
      <c r="CS48" s="248" t="str">
        <f t="shared" si="153"/>
        <v/>
      </c>
      <c r="CT48" s="248" t="str">
        <f t="shared" si="153"/>
        <v/>
      </c>
      <c r="CU48" s="248" t="str">
        <f t="shared" si="153"/>
        <v/>
      </c>
      <c r="CV48" s="248" t="str">
        <f t="shared" si="153"/>
        <v/>
      </c>
      <c r="CW48" s="248" t="str">
        <f t="shared" si="153"/>
        <v/>
      </c>
      <c r="CX48" s="248" t="str">
        <f t="shared" si="153"/>
        <v/>
      </c>
      <c r="CY48" s="248" t="str">
        <f t="shared" si="153"/>
        <v/>
      </c>
      <c r="CZ48" s="248" t="str">
        <f t="shared" si="153"/>
        <v/>
      </c>
      <c r="DA48" s="248" t="str">
        <f t="shared" si="153"/>
        <v/>
      </c>
      <c r="DB48" s="248" t="str">
        <f t="shared" si="153"/>
        <v/>
      </c>
      <c r="DC48" s="248" t="str">
        <f t="shared" ref="DC48:DW48" si="154">IFERROR(SUBSTITUTE(SUBSTITUTE(IF($E$1="Alcontrol",DC153,IF($E$1="DETS",DC256,DC376)),"&lt;",""),"-","")*$G48,"")</f>
        <v/>
      </c>
      <c r="DD48" s="248" t="str">
        <f t="shared" si="154"/>
        <v/>
      </c>
      <c r="DE48" s="248" t="str">
        <f t="shared" si="154"/>
        <v/>
      </c>
      <c r="DF48" s="248" t="str">
        <f t="shared" si="154"/>
        <v/>
      </c>
      <c r="DG48" s="248" t="str">
        <f t="shared" si="154"/>
        <v/>
      </c>
      <c r="DH48" s="248" t="str">
        <f t="shared" si="154"/>
        <v/>
      </c>
      <c r="DI48" s="248" t="str">
        <f t="shared" si="154"/>
        <v/>
      </c>
      <c r="DJ48" s="248" t="str">
        <f t="shared" si="154"/>
        <v/>
      </c>
      <c r="DK48" s="248" t="str">
        <f t="shared" si="154"/>
        <v/>
      </c>
      <c r="DL48" s="248" t="str">
        <f t="shared" si="154"/>
        <v/>
      </c>
      <c r="DM48" s="248" t="str">
        <f t="shared" si="154"/>
        <v/>
      </c>
      <c r="DN48" s="248" t="str">
        <f t="shared" si="154"/>
        <v/>
      </c>
      <c r="DO48" s="248" t="str">
        <f t="shared" si="154"/>
        <v/>
      </c>
      <c r="DP48" s="248" t="str">
        <f t="shared" si="154"/>
        <v/>
      </c>
      <c r="DQ48" s="248" t="str">
        <f t="shared" si="154"/>
        <v/>
      </c>
      <c r="DR48" s="248" t="str">
        <f t="shared" si="154"/>
        <v/>
      </c>
      <c r="DS48" s="248" t="str">
        <f t="shared" si="154"/>
        <v/>
      </c>
      <c r="DT48" s="248" t="str">
        <f t="shared" si="154"/>
        <v/>
      </c>
      <c r="DU48" s="248" t="str">
        <f t="shared" si="154"/>
        <v/>
      </c>
      <c r="DV48" s="248" t="str">
        <f t="shared" si="154"/>
        <v/>
      </c>
      <c r="DW48" s="248" t="str">
        <f t="shared" si="154"/>
        <v/>
      </c>
    </row>
    <row r="49" spans="1:127" x14ac:dyDescent="0.2">
      <c r="A49" s="273" t="s">
        <v>235</v>
      </c>
      <c r="B49" s="274" t="s">
        <v>363</v>
      </c>
      <c r="C49" s="273" t="s">
        <v>235</v>
      </c>
      <c r="D49" s="273" t="s">
        <v>235</v>
      </c>
      <c r="E49" t="str">
        <f t="shared" si="148"/>
        <v/>
      </c>
      <c r="F49" t="str">
        <f t="shared" si="134"/>
        <v/>
      </c>
      <c r="G49" t="str">
        <f t="shared" si="11"/>
        <v/>
      </c>
      <c r="H49" s="248" t="e">
        <f t="shared" si="121"/>
        <v>#N/A</v>
      </c>
      <c r="I49" s="248" t="e">
        <f t="shared" si="135"/>
        <v>#N/A</v>
      </c>
      <c r="J49" s="248" t="e">
        <f t="shared" si="135"/>
        <v>#N/A</v>
      </c>
      <c r="K49" s="248" t="e">
        <f t="shared" si="135"/>
        <v>#N/A</v>
      </c>
      <c r="L49" s="248" t="e">
        <f t="shared" si="135"/>
        <v>#N/A</v>
      </c>
      <c r="M49" s="248" t="e">
        <f t="shared" si="135"/>
        <v>#N/A</v>
      </c>
      <c r="N49" s="248" t="e">
        <f t="shared" si="135"/>
        <v>#N/A</v>
      </c>
      <c r="O49" s="248" t="e">
        <f t="shared" si="135"/>
        <v>#N/A</v>
      </c>
      <c r="P49" s="248" t="e">
        <f t="shared" si="135"/>
        <v>#N/A</v>
      </c>
      <c r="Q49" s="248" t="e">
        <f t="shared" si="135"/>
        <v>#N/A</v>
      </c>
      <c r="R49" s="248" t="e">
        <f t="shared" si="135"/>
        <v>#N/A</v>
      </c>
      <c r="S49" s="248" t="e">
        <f t="shared" si="135"/>
        <v>#N/A</v>
      </c>
      <c r="T49" s="248" t="e">
        <f t="shared" si="135"/>
        <v>#N/A</v>
      </c>
      <c r="U49" s="248" t="e">
        <f t="shared" si="135"/>
        <v>#N/A</v>
      </c>
      <c r="V49" s="248" t="e">
        <f t="shared" si="135"/>
        <v>#N/A</v>
      </c>
      <c r="W49" s="248" t="e">
        <f t="shared" si="135"/>
        <v>#N/A</v>
      </c>
      <c r="X49" s="248" t="e">
        <f t="shared" si="135"/>
        <v>#N/A</v>
      </c>
      <c r="Y49" s="248" t="e">
        <f t="shared" si="135"/>
        <v>#N/A</v>
      </c>
      <c r="Z49" s="248" t="e">
        <f t="shared" si="135"/>
        <v>#N/A</v>
      </c>
      <c r="AA49" s="248" t="e">
        <f t="shared" si="135"/>
        <v>#N/A</v>
      </c>
      <c r="AB49" s="248" t="e">
        <f t="shared" si="135"/>
        <v>#N/A</v>
      </c>
      <c r="AC49" s="248" t="e">
        <f t="shared" si="135"/>
        <v>#N/A</v>
      </c>
      <c r="AD49" s="248" t="e">
        <f t="shared" si="135"/>
        <v>#N/A</v>
      </c>
      <c r="AE49" s="248" t="e">
        <f t="shared" si="135"/>
        <v>#N/A</v>
      </c>
      <c r="AF49" s="248" t="e">
        <f t="shared" si="135"/>
        <v>#N/A</v>
      </c>
      <c r="AG49" s="248" t="e">
        <f t="shared" si="135"/>
        <v>#N/A</v>
      </c>
      <c r="AH49" s="248" t="e">
        <f t="shared" si="135"/>
        <v>#N/A</v>
      </c>
      <c r="AI49" s="248" t="e">
        <f t="shared" si="135"/>
        <v>#N/A</v>
      </c>
      <c r="AJ49" s="248" t="e">
        <f t="shared" si="135"/>
        <v>#N/A</v>
      </c>
      <c r="AK49" s="248" t="e">
        <f t="shared" si="135"/>
        <v>#N/A</v>
      </c>
      <c r="AL49" s="248" t="e">
        <f t="shared" si="135"/>
        <v>#N/A</v>
      </c>
      <c r="AM49" s="248" t="e">
        <f t="shared" si="135"/>
        <v>#N/A</v>
      </c>
      <c r="AN49" s="248" t="e">
        <f t="shared" si="135"/>
        <v>#N/A</v>
      </c>
      <c r="AO49" s="248" t="e">
        <f t="shared" si="135"/>
        <v>#N/A</v>
      </c>
      <c r="AP49" s="248" t="e">
        <f t="shared" si="135"/>
        <v>#N/A</v>
      </c>
      <c r="AQ49" s="248" t="e">
        <f t="shared" si="135"/>
        <v>#N/A</v>
      </c>
      <c r="AR49" s="248" t="str">
        <f t="shared" ref="AR49:BV49" si="155">IFERROR(SUBSTITUTE(SUBSTITUTE(IF($E$1="Alcontrol",AR154,IF($E$1="DETS",AR257,AR377)),"&lt;",""),"-","")*$G49,"")</f>
        <v/>
      </c>
      <c r="AS49" s="248" t="str">
        <f t="shared" si="155"/>
        <v/>
      </c>
      <c r="AT49" s="248" t="str">
        <f t="shared" si="155"/>
        <v/>
      </c>
      <c r="AU49" s="248" t="str">
        <f t="shared" si="155"/>
        <v/>
      </c>
      <c r="AV49" s="248" t="str">
        <f t="shared" si="155"/>
        <v/>
      </c>
      <c r="AW49" s="248" t="str">
        <f t="shared" si="155"/>
        <v/>
      </c>
      <c r="AX49" s="248" t="str">
        <f t="shared" si="155"/>
        <v/>
      </c>
      <c r="AY49" s="248" t="str">
        <f t="shared" si="155"/>
        <v/>
      </c>
      <c r="AZ49" s="248" t="str">
        <f t="shared" si="155"/>
        <v/>
      </c>
      <c r="BA49" s="248" t="str">
        <f t="shared" si="155"/>
        <v/>
      </c>
      <c r="BB49" s="248" t="str">
        <f t="shared" si="155"/>
        <v/>
      </c>
      <c r="BC49" s="248" t="str">
        <f t="shared" si="155"/>
        <v/>
      </c>
      <c r="BD49" s="248" t="str">
        <f t="shared" si="155"/>
        <v/>
      </c>
      <c r="BE49" s="248" t="str">
        <f t="shared" si="155"/>
        <v/>
      </c>
      <c r="BF49" s="248" t="str">
        <f t="shared" si="155"/>
        <v/>
      </c>
      <c r="BG49" s="248" t="str">
        <f t="shared" si="155"/>
        <v/>
      </c>
      <c r="BH49" s="248" t="str">
        <f t="shared" si="155"/>
        <v/>
      </c>
      <c r="BI49" s="248" t="str">
        <f t="shared" si="155"/>
        <v/>
      </c>
      <c r="BJ49" s="248" t="str">
        <f t="shared" si="155"/>
        <v/>
      </c>
      <c r="BK49" s="248" t="str">
        <f t="shared" si="155"/>
        <v/>
      </c>
      <c r="BL49" s="248" t="str">
        <f t="shared" si="155"/>
        <v/>
      </c>
      <c r="BM49" s="248" t="str">
        <f t="shared" si="155"/>
        <v/>
      </c>
      <c r="BN49" s="248" t="str">
        <f t="shared" si="155"/>
        <v/>
      </c>
      <c r="BO49" s="248" t="str">
        <f t="shared" si="155"/>
        <v/>
      </c>
      <c r="BP49" s="248" t="str">
        <f t="shared" si="155"/>
        <v/>
      </c>
      <c r="BQ49" s="248" t="str">
        <f t="shared" si="155"/>
        <v/>
      </c>
      <c r="BR49" s="248" t="str">
        <f t="shared" si="155"/>
        <v/>
      </c>
      <c r="BS49" s="248" t="str">
        <f t="shared" si="155"/>
        <v/>
      </c>
      <c r="BT49" s="248" t="str">
        <f t="shared" si="155"/>
        <v/>
      </c>
      <c r="BU49" s="248" t="str">
        <f t="shared" si="155"/>
        <v/>
      </c>
      <c r="BV49" s="248" t="str">
        <f t="shared" si="155"/>
        <v/>
      </c>
      <c r="BW49" s="248" t="str">
        <f t="shared" ref="BW49:DB49" si="156">IFERROR(SUBSTITUTE(SUBSTITUTE(IF($E$1="Alcontrol",BW154,IF($E$1="DETS",BW257,BW377)),"&lt;",""),"-","")*$G49,"")</f>
        <v/>
      </c>
      <c r="BX49" s="248" t="str">
        <f t="shared" si="156"/>
        <v/>
      </c>
      <c r="BY49" s="248" t="str">
        <f t="shared" si="156"/>
        <v/>
      </c>
      <c r="BZ49" s="248" t="str">
        <f t="shared" si="156"/>
        <v/>
      </c>
      <c r="CA49" s="248" t="str">
        <f t="shared" si="156"/>
        <v/>
      </c>
      <c r="CB49" s="248" t="str">
        <f t="shared" si="156"/>
        <v/>
      </c>
      <c r="CC49" s="248" t="str">
        <f t="shared" si="156"/>
        <v/>
      </c>
      <c r="CD49" s="248" t="str">
        <f t="shared" si="156"/>
        <v/>
      </c>
      <c r="CE49" s="248" t="str">
        <f t="shared" si="156"/>
        <v/>
      </c>
      <c r="CF49" s="248" t="str">
        <f t="shared" si="156"/>
        <v/>
      </c>
      <c r="CG49" s="248" t="str">
        <f t="shared" si="156"/>
        <v/>
      </c>
      <c r="CH49" s="248" t="str">
        <f t="shared" si="156"/>
        <v/>
      </c>
      <c r="CI49" s="248" t="str">
        <f t="shared" si="156"/>
        <v/>
      </c>
      <c r="CJ49" s="248" t="str">
        <f t="shared" si="156"/>
        <v/>
      </c>
      <c r="CK49" s="248" t="str">
        <f t="shared" si="156"/>
        <v/>
      </c>
      <c r="CL49" s="248" t="str">
        <f t="shared" si="156"/>
        <v/>
      </c>
      <c r="CM49" s="248" t="str">
        <f t="shared" si="156"/>
        <v/>
      </c>
      <c r="CN49" s="248" t="str">
        <f t="shared" si="156"/>
        <v/>
      </c>
      <c r="CO49" s="248" t="str">
        <f t="shared" si="156"/>
        <v/>
      </c>
      <c r="CP49" s="248" t="str">
        <f t="shared" si="156"/>
        <v/>
      </c>
      <c r="CQ49" s="248" t="str">
        <f t="shared" si="156"/>
        <v/>
      </c>
      <c r="CR49" s="248" t="str">
        <f t="shared" si="156"/>
        <v/>
      </c>
      <c r="CS49" s="248" t="str">
        <f t="shared" si="156"/>
        <v/>
      </c>
      <c r="CT49" s="248" t="str">
        <f t="shared" si="156"/>
        <v/>
      </c>
      <c r="CU49" s="248" t="str">
        <f t="shared" si="156"/>
        <v/>
      </c>
      <c r="CV49" s="248" t="str">
        <f t="shared" si="156"/>
        <v/>
      </c>
      <c r="CW49" s="248" t="str">
        <f t="shared" si="156"/>
        <v/>
      </c>
      <c r="CX49" s="248" t="str">
        <f t="shared" si="156"/>
        <v/>
      </c>
      <c r="CY49" s="248" t="str">
        <f t="shared" si="156"/>
        <v/>
      </c>
      <c r="CZ49" s="248" t="str">
        <f t="shared" si="156"/>
        <v/>
      </c>
      <c r="DA49" s="248" t="str">
        <f t="shared" si="156"/>
        <v/>
      </c>
      <c r="DB49" s="248" t="str">
        <f t="shared" si="156"/>
        <v/>
      </c>
      <c r="DC49" s="248" t="str">
        <f t="shared" ref="DC49:DW49" si="157">IFERROR(SUBSTITUTE(SUBSTITUTE(IF($E$1="Alcontrol",DC154,IF($E$1="DETS",DC257,DC377)),"&lt;",""),"-","")*$G49,"")</f>
        <v/>
      </c>
      <c r="DD49" s="248" t="str">
        <f t="shared" si="157"/>
        <v/>
      </c>
      <c r="DE49" s="248" t="str">
        <f t="shared" si="157"/>
        <v/>
      </c>
      <c r="DF49" s="248" t="str">
        <f t="shared" si="157"/>
        <v/>
      </c>
      <c r="DG49" s="248" t="str">
        <f t="shared" si="157"/>
        <v/>
      </c>
      <c r="DH49" s="248" t="str">
        <f t="shared" si="157"/>
        <v/>
      </c>
      <c r="DI49" s="248" t="str">
        <f t="shared" si="157"/>
        <v/>
      </c>
      <c r="DJ49" s="248" t="str">
        <f t="shared" si="157"/>
        <v/>
      </c>
      <c r="DK49" s="248" t="str">
        <f t="shared" si="157"/>
        <v/>
      </c>
      <c r="DL49" s="248" t="str">
        <f t="shared" si="157"/>
        <v/>
      </c>
      <c r="DM49" s="248" t="str">
        <f t="shared" si="157"/>
        <v/>
      </c>
      <c r="DN49" s="248" t="str">
        <f t="shared" si="157"/>
        <v/>
      </c>
      <c r="DO49" s="248" t="str">
        <f t="shared" si="157"/>
        <v/>
      </c>
      <c r="DP49" s="248" t="str">
        <f t="shared" si="157"/>
        <v/>
      </c>
      <c r="DQ49" s="248" t="str">
        <f t="shared" si="157"/>
        <v/>
      </c>
      <c r="DR49" s="248" t="str">
        <f t="shared" si="157"/>
        <v/>
      </c>
      <c r="DS49" s="248" t="str">
        <f t="shared" si="157"/>
        <v/>
      </c>
      <c r="DT49" s="248" t="str">
        <f t="shared" si="157"/>
        <v/>
      </c>
      <c r="DU49" s="248" t="str">
        <f t="shared" si="157"/>
        <v/>
      </c>
      <c r="DV49" s="248" t="str">
        <f t="shared" si="157"/>
        <v/>
      </c>
      <c r="DW49" s="248" t="str">
        <f t="shared" si="157"/>
        <v/>
      </c>
    </row>
    <row r="50" spans="1:127" x14ac:dyDescent="0.2">
      <c r="A50" s="273" t="s">
        <v>237</v>
      </c>
      <c r="B50" s="274" t="s">
        <v>364</v>
      </c>
      <c r="C50" s="273" t="s">
        <v>237</v>
      </c>
      <c r="D50" s="273" t="s">
        <v>237</v>
      </c>
      <c r="E50" t="str">
        <f t="shared" si="148"/>
        <v/>
      </c>
      <c r="F50" t="str">
        <f t="shared" si="134"/>
        <v/>
      </c>
      <c r="G50" t="str">
        <f t="shared" si="11"/>
        <v/>
      </c>
      <c r="H50" s="248" t="e">
        <f t="shared" si="121"/>
        <v>#N/A</v>
      </c>
      <c r="I50" s="248" t="e">
        <f t="shared" si="135"/>
        <v>#N/A</v>
      </c>
      <c r="J50" s="248" t="e">
        <f t="shared" si="135"/>
        <v>#N/A</v>
      </c>
      <c r="K50" s="248" t="e">
        <f t="shared" si="135"/>
        <v>#N/A</v>
      </c>
      <c r="L50" s="248" t="e">
        <f t="shared" si="135"/>
        <v>#N/A</v>
      </c>
      <c r="M50" s="248" t="e">
        <f t="shared" si="135"/>
        <v>#N/A</v>
      </c>
      <c r="N50" s="248" t="e">
        <f t="shared" si="135"/>
        <v>#N/A</v>
      </c>
      <c r="O50" s="248" t="e">
        <f t="shared" si="135"/>
        <v>#N/A</v>
      </c>
      <c r="P50" s="248" t="e">
        <f t="shared" si="135"/>
        <v>#N/A</v>
      </c>
      <c r="Q50" s="248" t="e">
        <f t="shared" si="135"/>
        <v>#N/A</v>
      </c>
      <c r="R50" s="248" t="e">
        <f t="shared" si="135"/>
        <v>#N/A</v>
      </c>
      <c r="S50" s="248" t="e">
        <f t="shared" si="135"/>
        <v>#N/A</v>
      </c>
      <c r="T50" s="248" t="e">
        <f t="shared" si="135"/>
        <v>#N/A</v>
      </c>
      <c r="U50" s="248" t="e">
        <f t="shared" si="135"/>
        <v>#N/A</v>
      </c>
      <c r="V50" s="248" t="e">
        <f t="shared" si="135"/>
        <v>#N/A</v>
      </c>
      <c r="W50" s="248" t="e">
        <f t="shared" si="135"/>
        <v>#N/A</v>
      </c>
      <c r="X50" s="248" t="e">
        <f t="shared" si="135"/>
        <v>#N/A</v>
      </c>
      <c r="Y50" s="248" t="e">
        <f t="shared" si="135"/>
        <v>#N/A</v>
      </c>
      <c r="Z50" s="248" t="e">
        <f t="shared" si="135"/>
        <v>#N/A</v>
      </c>
      <c r="AA50" s="248" t="e">
        <f t="shared" si="135"/>
        <v>#N/A</v>
      </c>
      <c r="AB50" s="248" t="e">
        <f t="shared" si="135"/>
        <v>#N/A</v>
      </c>
      <c r="AC50" s="248" t="e">
        <f t="shared" si="135"/>
        <v>#N/A</v>
      </c>
      <c r="AD50" s="248" t="e">
        <f t="shared" si="135"/>
        <v>#N/A</v>
      </c>
      <c r="AE50" s="248" t="e">
        <f t="shared" si="135"/>
        <v>#N/A</v>
      </c>
      <c r="AF50" s="248" t="e">
        <f t="shared" si="135"/>
        <v>#N/A</v>
      </c>
      <c r="AG50" s="248" t="e">
        <f t="shared" si="135"/>
        <v>#N/A</v>
      </c>
      <c r="AH50" s="248" t="e">
        <f t="shared" si="135"/>
        <v>#N/A</v>
      </c>
      <c r="AI50" s="248" t="e">
        <f t="shared" si="135"/>
        <v>#N/A</v>
      </c>
      <c r="AJ50" s="248" t="e">
        <f t="shared" si="135"/>
        <v>#N/A</v>
      </c>
      <c r="AK50" s="248" t="e">
        <f t="shared" si="135"/>
        <v>#N/A</v>
      </c>
      <c r="AL50" s="248" t="e">
        <f t="shared" si="135"/>
        <v>#N/A</v>
      </c>
      <c r="AM50" s="248" t="e">
        <f t="shared" si="135"/>
        <v>#N/A</v>
      </c>
      <c r="AN50" s="248" t="e">
        <f t="shared" si="135"/>
        <v>#N/A</v>
      </c>
      <c r="AO50" s="248" t="e">
        <f t="shared" si="135"/>
        <v>#N/A</v>
      </c>
      <c r="AP50" s="248" t="e">
        <f t="shared" si="135"/>
        <v>#N/A</v>
      </c>
      <c r="AQ50" s="248" t="e">
        <f t="shared" si="135"/>
        <v>#N/A</v>
      </c>
      <c r="AR50" s="248" t="str">
        <f t="shared" ref="AR50:BV50" si="158">IFERROR(SUBSTITUTE(SUBSTITUTE(IF($E$1="Alcontrol",AR155,IF($E$1="DETS",AR258,AR378)),"&lt;",""),"-","")*$G50,"")</f>
        <v/>
      </c>
      <c r="AS50" s="248" t="str">
        <f t="shared" si="158"/>
        <v/>
      </c>
      <c r="AT50" s="248" t="str">
        <f t="shared" si="158"/>
        <v/>
      </c>
      <c r="AU50" s="248" t="str">
        <f t="shared" si="158"/>
        <v/>
      </c>
      <c r="AV50" s="248" t="str">
        <f t="shared" si="158"/>
        <v/>
      </c>
      <c r="AW50" s="248" t="str">
        <f t="shared" si="158"/>
        <v/>
      </c>
      <c r="AX50" s="248" t="str">
        <f t="shared" si="158"/>
        <v/>
      </c>
      <c r="AY50" s="248" t="str">
        <f t="shared" si="158"/>
        <v/>
      </c>
      <c r="AZ50" s="248" t="str">
        <f t="shared" si="158"/>
        <v/>
      </c>
      <c r="BA50" s="248" t="str">
        <f t="shared" si="158"/>
        <v/>
      </c>
      <c r="BB50" s="248" t="str">
        <f t="shared" si="158"/>
        <v/>
      </c>
      <c r="BC50" s="248" t="str">
        <f t="shared" si="158"/>
        <v/>
      </c>
      <c r="BD50" s="248" t="str">
        <f t="shared" si="158"/>
        <v/>
      </c>
      <c r="BE50" s="248" t="str">
        <f t="shared" si="158"/>
        <v/>
      </c>
      <c r="BF50" s="248" t="str">
        <f t="shared" si="158"/>
        <v/>
      </c>
      <c r="BG50" s="248" t="str">
        <f t="shared" si="158"/>
        <v/>
      </c>
      <c r="BH50" s="248" t="str">
        <f t="shared" si="158"/>
        <v/>
      </c>
      <c r="BI50" s="248" t="str">
        <f t="shared" si="158"/>
        <v/>
      </c>
      <c r="BJ50" s="248" t="str">
        <f t="shared" si="158"/>
        <v/>
      </c>
      <c r="BK50" s="248" t="str">
        <f t="shared" si="158"/>
        <v/>
      </c>
      <c r="BL50" s="248" t="str">
        <f t="shared" si="158"/>
        <v/>
      </c>
      <c r="BM50" s="248" t="str">
        <f t="shared" si="158"/>
        <v/>
      </c>
      <c r="BN50" s="248" t="str">
        <f t="shared" si="158"/>
        <v/>
      </c>
      <c r="BO50" s="248" t="str">
        <f t="shared" si="158"/>
        <v/>
      </c>
      <c r="BP50" s="248" t="str">
        <f t="shared" si="158"/>
        <v/>
      </c>
      <c r="BQ50" s="248" t="str">
        <f t="shared" si="158"/>
        <v/>
      </c>
      <c r="BR50" s="248" t="str">
        <f t="shared" si="158"/>
        <v/>
      </c>
      <c r="BS50" s="248" t="str">
        <f t="shared" si="158"/>
        <v/>
      </c>
      <c r="BT50" s="248" t="str">
        <f t="shared" si="158"/>
        <v/>
      </c>
      <c r="BU50" s="248" t="str">
        <f t="shared" si="158"/>
        <v/>
      </c>
      <c r="BV50" s="248" t="str">
        <f t="shared" si="158"/>
        <v/>
      </c>
      <c r="BW50" s="248" t="str">
        <f t="shared" ref="BW50:DB50" si="159">IFERROR(SUBSTITUTE(SUBSTITUTE(IF($E$1="Alcontrol",BW155,IF($E$1="DETS",BW258,BW378)),"&lt;",""),"-","")*$G50,"")</f>
        <v/>
      </c>
      <c r="BX50" s="248" t="str">
        <f t="shared" si="159"/>
        <v/>
      </c>
      <c r="BY50" s="248" t="str">
        <f t="shared" si="159"/>
        <v/>
      </c>
      <c r="BZ50" s="248" t="str">
        <f t="shared" si="159"/>
        <v/>
      </c>
      <c r="CA50" s="248" t="str">
        <f t="shared" si="159"/>
        <v/>
      </c>
      <c r="CB50" s="248" t="str">
        <f t="shared" si="159"/>
        <v/>
      </c>
      <c r="CC50" s="248" t="str">
        <f t="shared" si="159"/>
        <v/>
      </c>
      <c r="CD50" s="248" t="str">
        <f t="shared" si="159"/>
        <v/>
      </c>
      <c r="CE50" s="248" t="str">
        <f t="shared" si="159"/>
        <v/>
      </c>
      <c r="CF50" s="248" t="str">
        <f t="shared" si="159"/>
        <v/>
      </c>
      <c r="CG50" s="248" t="str">
        <f t="shared" si="159"/>
        <v/>
      </c>
      <c r="CH50" s="248" t="str">
        <f t="shared" si="159"/>
        <v/>
      </c>
      <c r="CI50" s="248" t="str">
        <f t="shared" si="159"/>
        <v/>
      </c>
      <c r="CJ50" s="248" t="str">
        <f t="shared" si="159"/>
        <v/>
      </c>
      <c r="CK50" s="248" t="str">
        <f t="shared" si="159"/>
        <v/>
      </c>
      <c r="CL50" s="248" t="str">
        <f t="shared" si="159"/>
        <v/>
      </c>
      <c r="CM50" s="248" t="str">
        <f t="shared" si="159"/>
        <v/>
      </c>
      <c r="CN50" s="248" t="str">
        <f t="shared" si="159"/>
        <v/>
      </c>
      <c r="CO50" s="248" t="str">
        <f t="shared" si="159"/>
        <v/>
      </c>
      <c r="CP50" s="248" t="str">
        <f t="shared" si="159"/>
        <v/>
      </c>
      <c r="CQ50" s="248" t="str">
        <f t="shared" si="159"/>
        <v/>
      </c>
      <c r="CR50" s="248" t="str">
        <f t="shared" si="159"/>
        <v/>
      </c>
      <c r="CS50" s="248" t="str">
        <f t="shared" si="159"/>
        <v/>
      </c>
      <c r="CT50" s="248" t="str">
        <f t="shared" si="159"/>
        <v/>
      </c>
      <c r="CU50" s="248" t="str">
        <f t="shared" si="159"/>
        <v/>
      </c>
      <c r="CV50" s="248" t="str">
        <f t="shared" si="159"/>
        <v/>
      </c>
      <c r="CW50" s="248" t="str">
        <f t="shared" si="159"/>
        <v/>
      </c>
      <c r="CX50" s="248" t="str">
        <f t="shared" si="159"/>
        <v/>
      </c>
      <c r="CY50" s="248" t="str">
        <f t="shared" si="159"/>
        <v/>
      </c>
      <c r="CZ50" s="248" t="str">
        <f t="shared" si="159"/>
        <v/>
      </c>
      <c r="DA50" s="248" t="str">
        <f t="shared" si="159"/>
        <v/>
      </c>
      <c r="DB50" s="248" t="str">
        <f t="shared" si="159"/>
        <v/>
      </c>
      <c r="DC50" s="248" t="str">
        <f t="shared" ref="DC50:DW50" si="160">IFERROR(SUBSTITUTE(SUBSTITUTE(IF($E$1="Alcontrol",DC155,IF($E$1="DETS",DC258,DC378)),"&lt;",""),"-","")*$G50,"")</f>
        <v/>
      </c>
      <c r="DD50" s="248" t="str">
        <f t="shared" si="160"/>
        <v/>
      </c>
      <c r="DE50" s="248" t="str">
        <f t="shared" si="160"/>
        <v/>
      </c>
      <c r="DF50" s="248" t="str">
        <f t="shared" si="160"/>
        <v/>
      </c>
      <c r="DG50" s="248" t="str">
        <f t="shared" si="160"/>
        <v/>
      </c>
      <c r="DH50" s="248" t="str">
        <f t="shared" si="160"/>
        <v/>
      </c>
      <c r="DI50" s="248" t="str">
        <f t="shared" si="160"/>
        <v/>
      </c>
      <c r="DJ50" s="248" t="str">
        <f t="shared" si="160"/>
        <v/>
      </c>
      <c r="DK50" s="248" t="str">
        <f t="shared" si="160"/>
        <v/>
      </c>
      <c r="DL50" s="248" t="str">
        <f t="shared" si="160"/>
        <v/>
      </c>
      <c r="DM50" s="248" t="str">
        <f t="shared" si="160"/>
        <v/>
      </c>
      <c r="DN50" s="248" t="str">
        <f t="shared" si="160"/>
        <v/>
      </c>
      <c r="DO50" s="248" t="str">
        <f t="shared" si="160"/>
        <v/>
      </c>
      <c r="DP50" s="248" t="str">
        <f t="shared" si="160"/>
        <v/>
      </c>
      <c r="DQ50" s="248" t="str">
        <f t="shared" si="160"/>
        <v/>
      </c>
      <c r="DR50" s="248" t="str">
        <f t="shared" si="160"/>
        <v/>
      </c>
      <c r="DS50" s="248" t="str">
        <f t="shared" si="160"/>
        <v/>
      </c>
      <c r="DT50" s="248" t="str">
        <f t="shared" si="160"/>
        <v/>
      </c>
      <c r="DU50" s="248" t="str">
        <f t="shared" si="160"/>
        <v/>
      </c>
      <c r="DV50" s="248" t="str">
        <f t="shared" si="160"/>
        <v/>
      </c>
      <c r="DW50" s="248" t="str">
        <f t="shared" si="160"/>
        <v/>
      </c>
    </row>
    <row r="51" spans="1:127" x14ac:dyDescent="0.2">
      <c r="A51" s="273" t="s">
        <v>63</v>
      </c>
      <c r="B51" s="274" t="s">
        <v>365</v>
      </c>
      <c r="C51" s="273" t="s">
        <v>63</v>
      </c>
      <c r="D51" s="273" t="s">
        <v>63</v>
      </c>
      <c r="E51" t="str">
        <f t="shared" si="148"/>
        <v/>
      </c>
      <c r="F51" t="str">
        <f t="shared" si="134"/>
        <v/>
      </c>
      <c r="G51" t="str">
        <f t="shared" si="11"/>
        <v/>
      </c>
      <c r="H51" s="248" t="e">
        <f t="shared" si="121"/>
        <v>#N/A</v>
      </c>
      <c r="I51" s="248" t="e">
        <f t="shared" si="135"/>
        <v>#N/A</v>
      </c>
      <c r="J51" s="248" t="e">
        <f t="shared" si="135"/>
        <v>#N/A</v>
      </c>
      <c r="K51" s="248" t="e">
        <f t="shared" si="135"/>
        <v>#N/A</v>
      </c>
      <c r="L51" s="248" t="e">
        <f t="shared" si="135"/>
        <v>#N/A</v>
      </c>
      <c r="M51" s="248" t="e">
        <f t="shared" si="135"/>
        <v>#N/A</v>
      </c>
      <c r="N51" s="248" t="e">
        <f t="shared" ref="I51:AQ58" si="161">IFERROR(SUBSTITUTE(SUBSTITUTE($E$1="Alcontrol",N154,IF($E$1="DETS",N259,N377)),"-","")*$G51,IF($E$1="Alcontrol",N154,IF($E$1="DETS",N259,N377)))</f>
        <v>#N/A</v>
      </c>
      <c r="O51" s="248" t="e">
        <f t="shared" si="161"/>
        <v>#N/A</v>
      </c>
      <c r="P51" s="248" t="e">
        <f t="shared" si="161"/>
        <v>#N/A</v>
      </c>
      <c r="Q51" s="248" t="e">
        <f t="shared" si="161"/>
        <v>#N/A</v>
      </c>
      <c r="R51" s="248" t="e">
        <f t="shared" si="161"/>
        <v>#N/A</v>
      </c>
      <c r="S51" s="248" t="e">
        <f t="shared" si="161"/>
        <v>#N/A</v>
      </c>
      <c r="T51" s="248" t="e">
        <f t="shared" si="161"/>
        <v>#N/A</v>
      </c>
      <c r="U51" s="248" t="e">
        <f t="shared" si="161"/>
        <v>#N/A</v>
      </c>
      <c r="V51" s="248" t="e">
        <f t="shared" si="161"/>
        <v>#N/A</v>
      </c>
      <c r="W51" s="248" t="e">
        <f t="shared" si="161"/>
        <v>#N/A</v>
      </c>
      <c r="X51" s="248" t="e">
        <f t="shared" si="161"/>
        <v>#N/A</v>
      </c>
      <c r="Y51" s="248" t="e">
        <f t="shared" si="161"/>
        <v>#N/A</v>
      </c>
      <c r="Z51" s="248" t="e">
        <f t="shared" si="161"/>
        <v>#N/A</v>
      </c>
      <c r="AA51" s="248" t="e">
        <f t="shared" si="161"/>
        <v>#N/A</v>
      </c>
      <c r="AB51" s="248" t="e">
        <f t="shared" si="161"/>
        <v>#N/A</v>
      </c>
      <c r="AC51" s="248" t="e">
        <f t="shared" si="161"/>
        <v>#N/A</v>
      </c>
      <c r="AD51" s="248" t="e">
        <f t="shared" si="161"/>
        <v>#N/A</v>
      </c>
      <c r="AE51" s="248" t="e">
        <f t="shared" si="161"/>
        <v>#N/A</v>
      </c>
      <c r="AF51" s="248" t="e">
        <f t="shared" si="161"/>
        <v>#N/A</v>
      </c>
      <c r="AG51" s="248" t="e">
        <f t="shared" si="161"/>
        <v>#N/A</v>
      </c>
      <c r="AH51" s="248" t="e">
        <f t="shared" si="161"/>
        <v>#N/A</v>
      </c>
      <c r="AI51" s="248" t="e">
        <f t="shared" si="161"/>
        <v>#N/A</v>
      </c>
      <c r="AJ51" s="248" t="e">
        <f t="shared" si="161"/>
        <v>#N/A</v>
      </c>
      <c r="AK51" s="248" t="e">
        <f t="shared" si="161"/>
        <v>#N/A</v>
      </c>
      <c r="AL51" s="248" t="e">
        <f t="shared" si="161"/>
        <v>#N/A</v>
      </c>
      <c r="AM51" s="248" t="e">
        <f t="shared" si="161"/>
        <v>#N/A</v>
      </c>
      <c r="AN51" s="248" t="e">
        <f t="shared" si="161"/>
        <v>#N/A</v>
      </c>
      <c r="AO51" s="248" t="e">
        <f t="shared" si="161"/>
        <v>#N/A</v>
      </c>
      <c r="AP51" s="248" t="e">
        <f t="shared" si="161"/>
        <v>#N/A</v>
      </c>
      <c r="AQ51" s="248" t="e">
        <f t="shared" si="161"/>
        <v>#N/A</v>
      </c>
      <c r="AR51" s="248" t="str">
        <f t="shared" ref="AR51:BV51" si="162">IFERROR(SUBSTITUTE(SUBSTITUTE(IF($E$1="Alcontrol",AR156,IF($E$1="DETS",AR259,AR379)),"&lt;",""),"-","")*$G51,"")</f>
        <v/>
      </c>
      <c r="AS51" s="248" t="str">
        <f t="shared" si="162"/>
        <v/>
      </c>
      <c r="AT51" s="248" t="str">
        <f t="shared" si="162"/>
        <v/>
      </c>
      <c r="AU51" s="248" t="str">
        <f t="shared" si="162"/>
        <v/>
      </c>
      <c r="AV51" s="248" t="str">
        <f t="shared" si="162"/>
        <v/>
      </c>
      <c r="AW51" s="248" t="str">
        <f t="shared" si="162"/>
        <v/>
      </c>
      <c r="AX51" s="248" t="str">
        <f t="shared" si="162"/>
        <v/>
      </c>
      <c r="AY51" s="248" t="str">
        <f t="shared" si="162"/>
        <v/>
      </c>
      <c r="AZ51" s="248" t="str">
        <f t="shared" si="162"/>
        <v/>
      </c>
      <c r="BA51" s="248" t="str">
        <f t="shared" si="162"/>
        <v/>
      </c>
      <c r="BB51" s="248" t="str">
        <f t="shared" si="162"/>
        <v/>
      </c>
      <c r="BC51" s="248" t="str">
        <f t="shared" si="162"/>
        <v/>
      </c>
      <c r="BD51" s="248" t="str">
        <f t="shared" si="162"/>
        <v/>
      </c>
      <c r="BE51" s="248" t="str">
        <f t="shared" si="162"/>
        <v/>
      </c>
      <c r="BF51" s="248" t="str">
        <f t="shared" si="162"/>
        <v/>
      </c>
      <c r="BG51" s="248" t="str">
        <f t="shared" si="162"/>
        <v/>
      </c>
      <c r="BH51" s="248" t="str">
        <f t="shared" si="162"/>
        <v/>
      </c>
      <c r="BI51" s="248" t="str">
        <f t="shared" si="162"/>
        <v/>
      </c>
      <c r="BJ51" s="248" t="str">
        <f t="shared" si="162"/>
        <v/>
      </c>
      <c r="BK51" s="248" t="str">
        <f t="shared" si="162"/>
        <v/>
      </c>
      <c r="BL51" s="248" t="str">
        <f t="shared" si="162"/>
        <v/>
      </c>
      <c r="BM51" s="248" t="str">
        <f t="shared" si="162"/>
        <v/>
      </c>
      <c r="BN51" s="248" t="str">
        <f t="shared" si="162"/>
        <v/>
      </c>
      <c r="BO51" s="248" t="str">
        <f t="shared" si="162"/>
        <v/>
      </c>
      <c r="BP51" s="248" t="str">
        <f t="shared" si="162"/>
        <v/>
      </c>
      <c r="BQ51" s="248" t="str">
        <f t="shared" si="162"/>
        <v/>
      </c>
      <c r="BR51" s="248" t="str">
        <f t="shared" si="162"/>
        <v/>
      </c>
      <c r="BS51" s="248" t="str">
        <f t="shared" si="162"/>
        <v/>
      </c>
      <c r="BT51" s="248" t="str">
        <f t="shared" si="162"/>
        <v/>
      </c>
      <c r="BU51" s="248" t="str">
        <f t="shared" si="162"/>
        <v/>
      </c>
      <c r="BV51" s="248" t="str">
        <f t="shared" si="162"/>
        <v/>
      </c>
      <c r="BW51" s="248" t="str">
        <f t="shared" ref="BW51:DB51" si="163">IFERROR(SUBSTITUTE(SUBSTITUTE(IF($E$1="Alcontrol",BW156,IF($E$1="DETS",BW259,BW379)),"&lt;",""),"-","")*$G51,"")</f>
        <v/>
      </c>
      <c r="BX51" s="248" t="str">
        <f t="shared" si="163"/>
        <v/>
      </c>
      <c r="BY51" s="248" t="str">
        <f t="shared" si="163"/>
        <v/>
      </c>
      <c r="BZ51" s="248" t="str">
        <f t="shared" si="163"/>
        <v/>
      </c>
      <c r="CA51" s="248" t="str">
        <f t="shared" si="163"/>
        <v/>
      </c>
      <c r="CB51" s="248" t="str">
        <f t="shared" si="163"/>
        <v/>
      </c>
      <c r="CC51" s="248" t="str">
        <f t="shared" si="163"/>
        <v/>
      </c>
      <c r="CD51" s="248" t="str">
        <f t="shared" si="163"/>
        <v/>
      </c>
      <c r="CE51" s="248" t="str">
        <f t="shared" si="163"/>
        <v/>
      </c>
      <c r="CF51" s="248" t="str">
        <f t="shared" si="163"/>
        <v/>
      </c>
      <c r="CG51" s="248" t="str">
        <f t="shared" si="163"/>
        <v/>
      </c>
      <c r="CH51" s="248" t="str">
        <f t="shared" si="163"/>
        <v/>
      </c>
      <c r="CI51" s="248" t="str">
        <f t="shared" si="163"/>
        <v/>
      </c>
      <c r="CJ51" s="248" t="str">
        <f t="shared" si="163"/>
        <v/>
      </c>
      <c r="CK51" s="248" t="str">
        <f t="shared" si="163"/>
        <v/>
      </c>
      <c r="CL51" s="248" t="str">
        <f t="shared" si="163"/>
        <v/>
      </c>
      <c r="CM51" s="248" t="str">
        <f t="shared" si="163"/>
        <v/>
      </c>
      <c r="CN51" s="248" t="str">
        <f t="shared" si="163"/>
        <v/>
      </c>
      <c r="CO51" s="248" t="str">
        <f t="shared" si="163"/>
        <v/>
      </c>
      <c r="CP51" s="248" t="str">
        <f t="shared" si="163"/>
        <v/>
      </c>
      <c r="CQ51" s="248" t="str">
        <f t="shared" si="163"/>
        <v/>
      </c>
      <c r="CR51" s="248" t="str">
        <f t="shared" si="163"/>
        <v/>
      </c>
      <c r="CS51" s="248" t="str">
        <f t="shared" si="163"/>
        <v/>
      </c>
      <c r="CT51" s="248" t="str">
        <f t="shared" si="163"/>
        <v/>
      </c>
      <c r="CU51" s="248" t="str">
        <f t="shared" si="163"/>
        <v/>
      </c>
      <c r="CV51" s="248" t="str">
        <f t="shared" si="163"/>
        <v/>
      </c>
      <c r="CW51" s="248" t="str">
        <f t="shared" si="163"/>
        <v/>
      </c>
      <c r="CX51" s="248" t="str">
        <f t="shared" si="163"/>
        <v/>
      </c>
      <c r="CY51" s="248" t="str">
        <f t="shared" si="163"/>
        <v/>
      </c>
      <c r="CZ51" s="248" t="str">
        <f t="shared" si="163"/>
        <v/>
      </c>
      <c r="DA51" s="248" t="str">
        <f t="shared" si="163"/>
        <v/>
      </c>
      <c r="DB51" s="248" t="str">
        <f t="shared" si="163"/>
        <v/>
      </c>
      <c r="DC51" s="248" t="str">
        <f t="shared" ref="DC51:DW51" si="164">IFERROR(SUBSTITUTE(SUBSTITUTE(IF($E$1="Alcontrol",DC156,IF($E$1="DETS",DC259,DC379)),"&lt;",""),"-","")*$G51,"")</f>
        <v/>
      </c>
      <c r="DD51" s="248" t="str">
        <f t="shared" si="164"/>
        <v/>
      </c>
      <c r="DE51" s="248" t="str">
        <f t="shared" si="164"/>
        <v/>
      </c>
      <c r="DF51" s="248" t="str">
        <f t="shared" si="164"/>
        <v/>
      </c>
      <c r="DG51" s="248" t="str">
        <f t="shared" si="164"/>
        <v/>
      </c>
      <c r="DH51" s="248" t="str">
        <f t="shared" si="164"/>
        <v/>
      </c>
      <c r="DI51" s="248" t="str">
        <f t="shared" si="164"/>
        <v/>
      </c>
      <c r="DJ51" s="248" t="str">
        <f t="shared" si="164"/>
        <v/>
      </c>
      <c r="DK51" s="248" t="str">
        <f t="shared" si="164"/>
        <v/>
      </c>
      <c r="DL51" s="248" t="str">
        <f t="shared" si="164"/>
        <v/>
      </c>
      <c r="DM51" s="248" t="str">
        <f t="shared" si="164"/>
        <v/>
      </c>
      <c r="DN51" s="248" t="str">
        <f t="shared" si="164"/>
        <v/>
      </c>
      <c r="DO51" s="248" t="str">
        <f t="shared" si="164"/>
        <v/>
      </c>
      <c r="DP51" s="248" t="str">
        <f t="shared" si="164"/>
        <v/>
      </c>
      <c r="DQ51" s="248" t="str">
        <f t="shared" si="164"/>
        <v/>
      </c>
      <c r="DR51" s="248" t="str">
        <f t="shared" si="164"/>
        <v/>
      </c>
      <c r="DS51" s="248" t="str">
        <f t="shared" si="164"/>
        <v/>
      </c>
      <c r="DT51" s="248" t="str">
        <f t="shared" si="164"/>
        <v/>
      </c>
      <c r="DU51" s="248" t="str">
        <f t="shared" si="164"/>
        <v/>
      </c>
      <c r="DV51" s="248" t="str">
        <f t="shared" si="164"/>
        <v/>
      </c>
      <c r="DW51" s="248" t="str">
        <f t="shared" si="164"/>
        <v/>
      </c>
    </row>
    <row r="52" spans="1:127" x14ac:dyDescent="0.2">
      <c r="A52" s="273" t="s">
        <v>239</v>
      </c>
      <c r="B52" s="274" t="s">
        <v>366</v>
      </c>
      <c r="C52" s="273" t="s">
        <v>239</v>
      </c>
      <c r="D52" s="273" t="s">
        <v>239</v>
      </c>
      <c r="E52" t="str">
        <f t="shared" si="148"/>
        <v/>
      </c>
      <c r="F52" t="str">
        <f t="shared" ref="F52:F62" si="165">IFERROR(SUBSTITUTE(SUBSTITUTE(IF($E$1="Alcontrol",F155,IF($E$1="DETS",F260,F378)),"&lt; ",""),"-",""),"")</f>
        <v/>
      </c>
      <c r="G52" t="str">
        <f t="shared" si="11"/>
        <v/>
      </c>
      <c r="H52" s="248" t="e">
        <f t="shared" si="121"/>
        <v>#N/A</v>
      </c>
      <c r="I52" s="248" t="e">
        <f t="shared" si="161"/>
        <v>#N/A</v>
      </c>
      <c r="J52" s="248" t="e">
        <f t="shared" si="161"/>
        <v>#N/A</v>
      </c>
      <c r="K52" s="248" t="e">
        <f t="shared" si="161"/>
        <v>#N/A</v>
      </c>
      <c r="L52" s="248" t="e">
        <f t="shared" si="161"/>
        <v>#N/A</v>
      </c>
      <c r="M52" s="248" t="e">
        <f t="shared" si="161"/>
        <v>#N/A</v>
      </c>
      <c r="N52" s="248" t="e">
        <f t="shared" si="161"/>
        <v>#N/A</v>
      </c>
      <c r="O52" s="248" t="e">
        <f t="shared" si="161"/>
        <v>#N/A</v>
      </c>
      <c r="P52" s="248" t="e">
        <f t="shared" si="161"/>
        <v>#N/A</v>
      </c>
      <c r="Q52" s="248" t="e">
        <f t="shared" si="161"/>
        <v>#N/A</v>
      </c>
      <c r="R52" s="248" t="e">
        <f t="shared" si="161"/>
        <v>#N/A</v>
      </c>
      <c r="S52" s="248" t="e">
        <f t="shared" si="161"/>
        <v>#N/A</v>
      </c>
      <c r="T52" s="248" t="e">
        <f t="shared" si="161"/>
        <v>#N/A</v>
      </c>
      <c r="U52" s="248" t="e">
        <f t="shared" si="161"/>
        <v>#N/A</v>
      </c>
      <c r="V52" s="248" t="e">
        <f t="shared" si="161"/>
        <v>#N/A</v>
      </c>
      <c r="W52" s="248" t="e">
        <f t="shared" si="161"/>
        <v>#N/A</v>
      </c>
      <c r="X52" s="248" t="e">
        <f t="shared" si="161"/>
        <v>#N/A</v>
      </c>
      <c r="Y52" s="248" t="e">
        <f t="shared" si="161"/>
        <v>#N/A</v>
      </c>
      <c r="Z52" s="248" t="e">
        <f t="shared" si="161"/>
        <v>#N/A</v>
      </c>
      <c r="AA52" s="248" t="e">
        <f t="shared" si="161"/>
        <v>#N/A</v>
      </c>
      <c r="AB52" s="248" t="e">
        <f t="shared" si="161"/>
        <v>#N/A</v>
      </c>
      <c r="AC52" s="248" t="e">
        <f t="shared" si="161"/>
        <v>#N/A</v>
      </c>
      <c r="AD52" s="248" t="e">
        <f t="shared" si="161"/>
        <v>#N/A</v>
      </c>
      <c r="AE52" s="248" t="e">
        <f t="shared" si="161"/>
        <v>#N/A</v>
      </c>
      <c r="AF52" s="248" t="e">
        <f t="shared" si="161"/>
        <v>#N/A</v>
      </c>
      <c r="AG52" s="248" t="e">
        <f t="shared" si="161"/>
        <v>#N/A</v>
      </c>
      <c r="AH52" s="248" t="e">
        <f t="shared" si="161"/>
        <v>#N/A</v>
      </c>
      <c r="AI52" s="248" t="e">
        <f t="shared" si="161"/>
        <v>#N/A</v>
      </c>
      <c r="AJ52" s="248" t="e">
        <f t="shared" si="161"/>
        <v>#N/A</v>
      </c>
      <c r="AK52" s="248" t="e">
        <f t="shared" si="161"/>
        <v>#N/A</v>
      </c>
      <c r="AL52" s="248" t="e">
        <f t="shared" si="161"/>
        <v>#N/A</v>
      </c>
      <c r="AM52" s="248" t="e">
        <f t="shared" si="161"/>
        <v>#N/A</v>
      </c>
      <c r="AN52" s="248" t="e">
        <f t="shared" si="161"/>
        <v>#N/A</v>
      </c>
      <c r="AO52" s="248" t="e">
        <f t="shared" si="161"/>
        <v>#N/A</v>
      </c>
      <c r="AP52" s="248" t="e">
        <f t="shared" si="161"/>
        <v>#N/A</v>
      </c>
      <c r="AQ52" s="248" t="e">
        <f t="shared" si="161"/>
        <v>#N/A</v>
      </c>
      <c r="AR52" s="248" t="str">
        <f t="shared" ref="AR52:BV52" si="166">IFERROR(SUBSTITUTE(SUBSTITUTE(IF($E$1="Alcontrol",AR157,IF($E$1="DETS",AR260,AR380)),"&lt;",""),"-","")*$G52,"")</f>
        <v/>
      </c>
      <c r="AS52" s="248" t="str">
        <f t="shared" si="166"/>
        <v/>
      </c>
      <c r="AT52" s="248" t="str">
        <f t="shared" si="166"/>
        <v/>
      </c>
      <c r="AU52" s="248" t="str">
        <f t="shared" si="166"/>
        <v/>
      </c>
      <c r="AV52" s="248" t="str">
        <f t="shared" si="166"/>
        <v/>
      </c>
      <c r="AW52" s="248" t="str">
        <f t="shared" si="166"/>
        <v/>
      </c>
      <c r="AX52" s="248" t="str">
        <f t="shared" si="166"/>
        <v/>
      </c>
      <c r="AY52" s="248" t="str">
        <f t="shared" si="166"/>
        <v/>
      </c>
      <c r="AZ52" s="248" t="str">
        <f t="shared" si="166"/>
        <v/>
      </c>
      <c r="BA52" s="248" t="str">
        <f t="shared" si="166"/>
        <v/>
      </c>
      <c r="BB52" s="248" t="str">
        <f t="shared" si="166"/>
        <v/>
      </c>
      <c r="BC52" s="248" t="str">
        <f t="shared" si="166"/>
        <v/>
      </c>
      <c r="BD52" s="248" t="str">
        <f t="shared" si="166"/>
        <v/>
      </c>
      <c r="BE52" s="248" t="str">
        <f t="shared" si="166"/>
        <v/>
      </c>
      <c r="BF52" s="248" t="str">
        <f t="shared" si="166"/>
        <v/>
      </c>
      <c r="BG52" s="248" t="str">
        <f t="shared" si="166"/>
        <v/>
      </c>
      <c r="BH52" s="248" t="str">
        <f t="shared" si="166"/>
        <v/>
      </c>
      <c r="BI52" s="248" t="str">
        <f t="shared" si="166"/>
        <v/>
      </c>
      <c r="BJ52" s="248" t="str">
        <f t="shared" si="166"/>
        <v/>
      </c>
      <c r="BK52" s="248" t="str">
        <f t="shared" si="166"/>
        <v/>
      </c>
      <c r="BL52" s="248" t="str">
        <f t="shared" si="166"/>
        <v/>
      </c>
      <c r="BM52" s="248" t="str">
        <f t="shared" si="166"/>
        <v/>
      </c>
      <c r="BN52" s="248" t="str">
        <f t="shared" si="166"/>
        <v/>
      </c>
      <c r="BO52" s="248" t="str">
        <f t="shared" si="166"/>
        <v/>
      </c>
      <c r="BP52" s="248" t="str">
        <f t="shared" si="166"/>
        <v/>
      </c>
      <c r="BQ52" s="248" t="str">
        <f t="shared" si="166"/>
        <v/>
      </c>
      <c r="BR52" s="248" t="str">
        <f t="shared" si="166"/>
        <v/>
      </c>
      <c r="BS52" s="248" t="str">
        <f t="shared" si="166"/>
        <v/>
      </c>
      <c r="BT52" s="248" t="str">
        <f t="shared" si="166"/>
        <v/>
      </c>
      <c r="BU52" s="248" t="str">
        <f t="shared" si="166"/>
        <v/>
      </c>
      <c r="BV52" s="248" t="str">
        <f t="shared" si="166"/>
        <v/>
      </c>
      <c r="BW52" s="248" t="str">
        <f t="shared" ref="BW52:DB52" si="167">IFERROR(SUBSTITUTE(SUBSTITUTE(IF($E$1="Alcontrol",BW157,IF($E$1="DETS",BW260,BW380)),"&lt;",""),"-","")*$G52,"")</f>
        <v/>
      </c>
      <c r="BX52" s="248" t="str">
        <f t="shared" si="167"/>
        <v/>
      </c>
      <c r="BY52" s="248" t="str">
        <f t="shared" si="167"/>
        <v/>
      </c>
      <c r="BZ52" s="248" t="str">
        <f t="shared" si="167"/>
        <v/>
      </c>
      <c r="CA52" s="248" t="str">
        <f t="shared" si="167"/>
        <v/>
      </c>
      <c r="CB52" s="248" t="str">
        <f t="shared" si="167"/>
        <v/>
      </c>
      <c r="CC52" s="248" t="str">
        <f t="shared" si="167"/>
        <v/>
      </c>
      <c r="CD52" s="248" t="str">
        <f t="shared" si="167"/>
        <v/>
      </c>
      <c r="CE52" s="248" t="str">
        <f t="shared" si="167"/>
        <v/>
      </c>
      <c r="CF52" s="248" t="str">
        <f t="shared" si="167"/>
        <v/>
      </c>
      <c r="CG52" s="248" t="str">
        <f t="shared" si="167"/>
        <v/>
      </c>
      <c r="CH52" s="248" t="str">
        <f t="shared" si="167"/>
        <v/>
      </c>
      <c r="CI52" s="248" t="str">
        <f t="shared" si="167"/>
        <v/>
      </c>
      <c r="CJ52" s="248" t="str">
        <f t="shared" si="167"/>
        <v/>
      </c>
      <c r="CK52" s="248" t="str">
        <f t="shared" si="167"/>
        <v/>
      </c>
      <c r="CL52" s="248" t="str">
        <f t="shared" si="167"/>
        <v/>
      </c>
      <c r="CM52" s="248" t="str">
        <f t="shared" si="167"/>
        <v/>
      </c>
      <c r="CN52" s="248" t="str">
        <f t="shared" si="167"/>
        <v/>
      </c>
      <c r="CO52" s="248" t="str">
        <f t="shared" si="167"/>
        <v/>
      </c>
      <c r="CP52" s="248" t="str">
        <f t="shared" si="167"/>
        <v/>
      </c>
      <c r="CQ52" s="248" t="str">
        <f t="shared" si="167"/>
        <v/>
      </c>
      <c r="CR52" s="248" t="str">
        <f t="shared" si="167"/>
        <v/>
      </c>
      <c r="CS52" s="248" t="str">
        <f t="shared" si="167"/>
        <v/>
      </c>
      <c r="CT52" s="248" t="str">
        <f t="shared" si="167"/>
        <v/>
      </c>
      <c r="CU52" s="248" t="str">
        <f t="shared" si="167"/>
        <v/>
      </c>
      <c r="CV52" s="248" t="str">
        <f t="shared" si="167"/>
        <v/>
      </c>
      <c r="CW52" s="248" t="str">
        <f t="shared" si="167"/>
        <v/>
      </c>
      <c r="CX52" s="248" t="str">
        <f t="shared" si="167"/>
        <v/>
      </c>
      <c r="CY52" s="248" t="str">
        <f t="shared" si="167"/>
        <v/>
      </c>
      <c r="CZ52" s="248" t="str">
        <f t="shared" si="167"/>
        <v/>
      </c>
      <c r="DA52" s="248" t="str">
        <f t="shared" si="167"/>
        <v/>
      </c>
      <c r="DB52" s="248" t="str">
        <f t="shared" si="167"/>
        <v/>
      </c>
      <c r="DC52" s="248" t="str">
        <f t="shared" ref="DC52:DW52" si="168">IFERROR(SUBSTITUTE(SUBSTITUTE(IF($E$1="Alcontrol",DC157,IF($E$1="DETS",DC260,DC380)),"&lt;",""),"-","")*$G52,"")</f>
        <v/>
      </c>
      <c r="DD52" s="248" t="str">
        <f t="shared" si="168"/>
        <v/>
      </c>
      <c r="DE52" s="248" t="str">
        <f t="shared" si="168"/>
        <v/>
      </c>
      <c r="DF52" s="248" t="str">
        <f t="shared" si="168"/>
        <v/>
      </c>
      <c r="DG52" s="248" t="str">
        <f t="shared" si="168"/>
        <v/>
      </c>
      <c r="DH52" s="248" t="str">
        <f t="shared" si="168"/>
        <v/>
      </c>
      <c r="DI52" s="248" t="str">
        <f t="shared" si="168"/>
        <v/>
      </c>
      <c r="DJ52" s="248" t="str">
        <f t="shared" si="168"/>
        <v/>
      </c>
      <c r="DK52" s="248" t="str">
        <f t="shared" si="168"/>
        <v/>
      </c>
      <c r="DL52" s="248" t="str">
        <f t="shared" si="168"/>
        <v/>
      </c>
      <c r="DM52" s="248" t="str">
        <f t="shared" si="168"/>
        <v/>
      </c>
      <c r="DN52" s="248" t="str">
        <f t="shared" si="168"/>
        <v/>
      </c>
      <c r="DO52" s="248" t="str">
        <f t="shared" si="168"/>
        <v/>
      </c>
      <c r="DP52" s="248" t="str">
        <f t="shared" si="168"/>
        <v/>
      </c>
      <c r="DQ52" s="248" t="str">
        <f t="shared" si="168"/>
        <v/>
      </c>
      <c r="DR52" s="248" t="str">
        <f t="shared" si="168"/>
        <v/>
      </c>
      <c r="DS52" s="248" t="str">
        <f t="shared" si="168"/>
        <v/>
      </c>
      <c r="DT52" s="248" t="str">
        <f t="shared" si="168"/>
        <v/>
      </c>
      <c r="DU52" s="248" t="str">
        <f t="shared" si="168"/>
        <v/>
      </c>
      <c r="DV52" s="248" t="str">
        <f t="shared" si="168"/>
        <v/>
      </c>
      <c r="DW52" s="248" t="str">
        <f t="shared" si="168"/>
        <v/>
      </c>
    </row>
    <row r="53" spans="1:127" x14ac:dyDescent="0.2">
      <c r="A53" s="273" t="s">
        <v>240</v>
      </c>
      <c r="B53" s="274" t="s">
        <v>367</v>
      </c>
      <c r="C53" s="273" t="s">
        <v>243</v>
      </c>
      <c r="D53" s="273" t="s">
        <v>702</v>
      </c>
      <c r="E53" t="str">
        <f t="shared" si="148"/>
        <v/>
      </c>
      <c r="F53" t="str">
        <f t="shared" si="165"/>
        <v/>
      </c>
      <c r="G53" t="str">
        <f t="shared" si="11"/>
        <v/>
      </c>
      <c r="H53" s="248" t="e">
        <f t="shared" si="121"/>
        <v>#N/A</v>
      </c>
      <c r="I53" s="248" t="e">
        <f t="shared" si="161"/>
        <v>#N/A</v>
      </c>
      <c r="J53" s="248" t="e">
        <f t="shared" si="161"/>
        <v>#N/A</v>
      </c>
      <c r="K53" s="248" t="e">
        <f t="shared" si="161"/>
        <v>#N/A</v>
      </c>
      <c r="L53" s="248" t="e">
        <f t="shared" si="161"/>
        <v>#N/A</v>
      </c>
      <c r="M53" s="248" t="e">
        <f t="shared" si="161"/>
        <v>#N/A</v>
      </c>
      <c r="N53" s="248" t="e">
        <f t="shared" si="161"/>
        <v>#N/A</v>
      </c>
      <c r="O53" s="248" t="e">
        <f t="shared" si="161"/>
        <v>#N/A</v>
      </c>
      <c r="P53" s="248" t="e">
        <f t="shared" si="161"/>
        <v>#N/A</v>
      </c>
      <c r="Q53" s="248" t="e">
        <f t="shared" si="161"/>
        <v>#N/A</v>
      </c>
      <c r="R53" s="248" t="e">
        <f t="shared" si="161"/>
        <v>#N/A</v>
      </c>
      <c r="S53" s="248" t="e">
        <f t="shared" si="161"/>
        <v>#N/A</v>
      </c>
      <c r="T53" s="248" t="e">
        <f t="shared" si="161"/>
        <v>#N/A</v>
      </c>
      <c r="U53" s="248" t="e">
        <f t="shared" si="161"/>
        <v>#N/A</v>
      </c>
      <c r="V53" s="248" t="e">
        <f t="shared" si="161"/>
        <v>#N/A</v>
      </c>
      <c r="W53" s="248" t="e">
        <f t="shared" si="161"/>
        <v>#N/A</v>
      </c>
      <c r="X53" s="248" t="e">
        <f t="shared" si="161"/>
        <v>#N/A</v>
      </c>
      <c r="Y53" s="248" t="e">
        <f t="shared" si="161"/>
        <v>#N/A</v>
      </c>
      <c r="Z53" s="248" t="e">
        <f t="shared" si="161"/>
        <v>#N/A</v>
      </c>
      <c r="AA53" s="248" t="e">
        <f t="shared" si="161"/>
        <v>#N/A</v>
      </c>
      <c r="AB53" s="248" t="e">
        <f t="shared" si="161"/>
        <v>#N/A</v>
      </c>
      <c r="AC53" s="248" t="e">
        <f t="shared" si="161"/>
        <v>#N/A</v>
      </c>
      <c r="AD53" s="248" t="e">
        <f t="shared" si="161"/>
        <v>#N/A</v>
      </c>
      <c r="AE53" s="248" t="e">
        <f t="shared" si="161"/>
        <v>#N/A</v>
      </c>
      <c r="AF53" s="248" t="e">
        <f t="shared" si="161"/>
        <v>#N/A</v>
      </c>
      <c r="AG53" s="248" t="e">
        <f t="shared" si="161"/>
        <v>#N/A</v>
      </c>
      <c r="AH53" s="248" t="e">
        <f t="shared" si="161"/>
        <v>#N/A</v>
      </c>
      <c r="AI53" s="248" t="e">
        <f t="shared" si="161"/>
        <v>#N/A</v>
      </c>
      <c r="AJ53" s="248" t="e">
        <f t="shared" si="161"/>
        <v>#N/A</v>
      </c>
      <c r="AK53" s="248" t="e">
        <f t="shared" si="161"/>
        <v>#N/A</v>
      </c>
      <c r="AL53" s="248" t="e">
        <f t="shared" si="161"/>
        <v>#N/A</v>
      </c>
      <c r="AM53" s="248" t="e">
        <f t="shared" si="161"/>
        <v>#N/A</v>
      </c>
      <c r="AN53" s="248" t="e">
        <f t="shared" si="161"/>
        <v>#N/A</v>
      </c>
      <c r="AO53" s="248" t="e">
        <f t="shared" si="161"/>
        <v>#N/A</v>
      </c>
      <c r="AP53" s="248" t="e">
        <f t="shared" si="161"/>
        <v>#N/A</v>
      </c>
      <c r="AQ53" s="248" t="e">
        <f t="shared" si="161"/>
        <v>#N/A</v>
      </c>
      <c r="AR53" s="248" t="str">
        <f t="shared" ref="AR53:BV53" si="169">IFERROR(SUBSTITUTE(SUBSTITUTE(IF($E$1="Alcontrol",AR158,IF($E$1="DETS",AR261,AR381)),"&lt;",""),"-","")*$G53,"")</f>
        <v/>
      </c>
      <c r="AS53" s="248" t="str">
        <f t="shared" si="169"/>
        <v/>
      </c>
      <c r="AT53" s="248" t="str">
        <f t="shared" si="169"/>
        <v/>
      </c>
      <c r="AU53" s="248" t="str">
        <f t="shared" si="169"/>
        <v/>
      </c>
      <c r="AV53" s="248" t="str">
        <f t="shared" si="169"/>
        <v/>
      </c>
      <c r="AW53" s="248" t="str">
        <f t="shared" si="169"/>
        <v/>
      </c>
      <c r="AX53" s="248" t="str">
        <f t="shared" si="169"/>
        <v/>
      </c>
      <c r="AY53" s="248" t="str">
        <f t="shared" si="169"/>
        <v/>
      </c>
      <c r="AZ53" s="248" t="str">
        <f t="shared" si="169"/>
        <v/>
      </c>
      <c r="BA53" s="248" t="str">
        <f t="shared" si="169"/>
        <v/>
      </c>
      <c r="BB53" s="248" t="str">
        <f t="shared" si="169"/>
        <v/>
      </c>
      <c r="BC53" s="248" t="str">
        <f t="shared" si="169"/>
        <v/>
      </c>
      <c r="BD53" s="248" t="str">
        <f t="shared" si="169"/>
        <v/>
      </c>
      <c r="BE53" s="248" t="str">
        <f t="shared" si="169"/>
        <v/>
      </c>
      <c r="BF53" s="248" t="str">
        <f t="shared" si="169"/>
        <v/>
      </c>
      <c r="BG53" s="248" t="str">
        <f t="shared" si="169"/>
        <v/>
      </c>
      <c r="BH53" s="248" t="str">
        <f t="shared" si="169"/>
        <v/>
      </c>
      <c r="BI53" s="248" t="str">
        <f t="shared" si="169"/>
        <v/>
      </c>
      <c r="BJ53" s="248" t="str">
        <f t="shared" si="169"/>
        <v/>
      </c>
      <c r="BK53" s="248" t="str">
        <f t="shared" si="169"/>
        <v/>
      </c>
      <c r="BL53" s="248" t="str">
        <f t="shared" si="169"/>
        <v/>
      </c>
      <c r="BM53" s="248" t="str">
        <f t="shared" si="169"/>
        <v/>
      </c>
      <c r="BN53" s="248" t="str">
        <f t="shared" si="169"/>
        <v/>
      </c>
      <c r="BO53" s="248" t="str">
        <f t="shared" si="169"/>
        <v/>
      </c>
      <c r="BP53" s="248" t="str">
        <f t="shared" si="169"/>
        <v/>
      </c>
      <c r="BQ53" s="248" t="str">
        <f t="shared" si="169"/>
        <v/>
      </c>
      <c r="BR53" s="248" t="str">
        <f t="shared" si="169"/>
        <v/>
      </c>
      <c r="BS53" s="248" t="str">
        <f t="shared" si="169"/>
        <v/>
      </c>
      <c r="BT53" s="248" t="str">
        <f t="shared" si="169"/>
        <v/>
      </c>
      <c r="BU53" s="248" t="str">
        <f t="shared" si="169"/>
        <v/>
      </c>
      <c r="BV53" s="248" t="str">
        <f t="shared" si="169"/>
        <v/>
      </c>
      <c r="BW53" s="248" t="str">
        <f t="shared" ref="BW53:DB53" si="170">IFERROR(SUBSTITUTE(SUBSTITUTE(IF($E$1="Alcontrol",BW158,IF($E$1="DETS",BW261,BW381)),"&lt;",""),"-","")*$G53,"")</f>
        <v/>
      </c>
      <c r="BX53" s="248" t="str">
        <f t="shared" si="170"/>
        <v/>
      </c>
      <c r="BY53" s="248" t="str">
        <f t="shared" si="170"/>
        <v/>
      </c>
      <c r="BZ53" s="248" t="str">
        <f t="shared" si="170"/>
        <v/>
      </c>
      <c r="CA53" s="248" t="str">
        <f t="shared" si="170"/>
        <v/>
      </c>
      <c r="CB53" s="248" t="str">
        <f t="shared" si="170"/>
        <v/>
      </c>
      <c r="CC53" s="248" t="str">
        <f t="shared" si="170"/>
        <v/>
      </c>
      <c r="CD53" s="248" t="str">
        <f t="shared" si="170"/>
        <v/>
      </c>
      <c r="CE53" s="248" t="str">
        <f t="shared" si="170"/>
        <v/>
      </c>
      <c r="CF53" s="248" t="str">
        <f t="shared" si="170"/>
        <v/>
      </c>
      <c r="CG53" s="248" t="str">
        <f t="shared" si="170"/>
        <v/>
      </c>
      <c r="CH53" s="248" t="str">
        <f t="shared" si="170"/>
        <v/>
      </c>
      <c r="CI53" s="248" t="str">
        <f t="shared" si="170"/>
        <v/>
      </c>
      <c r="CJ53" s="248" t="str">
        <f t="shared" si="170"/>
        <v/>
      </c>
      <c r="CK53" s="248" t="str">
        <f t="shared" si="170"/>
        <v/>
      </c>
      <c r="CL53" s="248" t="str">
        <f t="shared" si="170"/>
        <v/>
      </c>
      <c r="CM53" s="248" t="str">
        <f t="shared" si="170"/>
        <v/>
      </c>
      <c r="CN53" s="248" t="str">
        <f t="shared" si="170"/>
        <v/>
      </c>
      <c r="CO53" s="248" t="str">
        <f t="shared" si="170"/>
        <v/>
      </c>
      <c r="CP53" s="248" t="str">
        <f t="shared" si="170"/>
        <v/>
      </c>
      <c r="CQ53" s="248" t="str">
        <f t="shared" si="170"/>
        <v/>
      </c>
      <c r="CR53" s="248" t="str">
        <f t="shared" si="170"/>
        <v/>
      </c>
      <c r="CS53" s="248" t="str">
        <f t="shared" si="170"/>
        <v/>
      </c>
      <c r="CT53" s="248" t="str">
        <f t="shared" si="170"/>
        <v/>
      </c>
      <c r="CU53" s="248" t="str">
        <f t="shared" si="170"/>
        <v/>
      </c>
      <c r="CV53" s="248" t="str">
        <f t="shared" si="170"/>
        <v/>
      </c>
      <c r="CW53" s="248" t="str">
        <f t="shared" si="170"/>
        <v/>
      </c>
      <c r="CX53" s="248" t="str">
        <f t="shared" si="170"/>
        <v/>
      </c>
      <c r="CY53" s="248" t="str">
        <f t="shared" si="170"/>
        <v/>
      </c>
      <c r="CZ53" s="248" t="str">
        <f t="shared" si="170"/>
        <v/>
      </c>
      <c r="DA53" s="248" t="str">
        <f t="shared" si="170"/>
        <v/>
      </c>
      <c r="DB53" s="248" t="str">
        <f t="shared" si="170"/>
        <v/>
      </c>
      <c r="DC53" s="248" t="str">
        <f t="shared" ref="DC53:DW53" si="171">IFERROR(SUBSTITUTE(SUBSTITUTE(IF($E$1="Alcontrol",DC158,IF($E$1="DETS",DC261,DC381)),"&lt;",""),"-","")*$G53,"")</f>
        <v/>
      </c>
      <c r="DD53" s="248" t="str">
        <f t="shared" si="171"/>
        <v/>
      </c>
      <c r="DE53" s="248" t="str">
        <f t="shared" si="171"/>
        <v/>
      </c>
      <c r="DF53" s="248" t="str">
        <f t="shared" si="171"/>
        <v/>
      </c>
      <c r="DG53" s="248" t="str">
        <f t="shared" si="171"/>
        <v/>
      </c>
      <c r="DH53" s="248" t="str">
        <f t="shared" si="171"/>
        <v/>
      </c>
      <c r="DI53" s="248" t="str">
        <f t="shared" si="171"/>
        <v/>
      </c>
      <c r="DJ53" s="248" t="str">
        <f t="shared" si="171"/>
        <v/>
      </c>
      <c r="DK53" s="248" t="str">
        <f t="shared" si="171"/>
        <v/>
      </c>
      <c r="DL53" s="248" t="str">
        <f t="shared" si="171"/>
        <v/>
      </c>
      <c r="DM53" s="248" t="str">
        <f t="shared" si="171"/>
        <v/>
      </c>
      <c r="DN53" s="248" t="str">
        <f t="shared" si="171"/>
        <v/>
      </c>
      <c r="DO53" s="248" t="str">
        <f t="shared" si="171"/>
        <v/>
      </c>
      <c r="DP53" s="248" t="str">
        <f t="shared" si="171"/>
        <v/>
      </c>
      <c r="DQ53" s="248" t="str">
        <f t="shared" si="171"/>
        <v/>
      </c>
      <c r="DR53" s="248" t="str">
        <f t="shared" si="171"/>
        <v/>
      </c>
      <c r="DS53" s="248" t="str">
        <f t="shared" si="171"/>
        <v/>
      </c>
      <c r="DT53" s="248" t="str">
        <f t="shared" si="171"/>
        <v/>
      </c>
      <c r="DU53" s="248" t="str">
        <f t="shared" si="171"/>
        <v/>
      </c>
      <c r="DV53" s="248" t="str">
        <f t="shared" si="171"/>
        <v/>
      </c>
      <c r="DW53" s="248" t="str">
        <f t="shared" si="171"/>
        <v/>
      </c>
    </row>
    <row r="54" spans="1:127" x14ac:dyDescent="0.2">
      <c r="A54" s="273" t="s">
        <v>243</v>
      </c>
      <c r="B54" s="274" t="s">
        <v>368</v>
      </c>
      <c r="C54" s="273" t="s">
        <v>240</v>
      </c>
      <c r="D54" s="273" t="s">
        <v>240</v>
      </c>
      <c r="E54" t="str">
        <f t="shared" si="148"/>
        <v/>
      </c>
      <c r="F54" t="str">
        <f t="shared" si="165"/>
        <v/>
      </c>
      <c r="G54" t="str">
        <f t="shared" si="11"/>
        <v/>
      </c>
      <c r="H54" s="248" t="e">
        <f t="shared" si="121"/>
        <v>#N/A</v>
      </c>
      <c r="I54" s="248" t="e">
        <f t="shared" si="161"/>
        <v>#N/A</v>
      </c>
      <c r="J54" s="248" t="e">
        <f t="shared" si="161"/>
        <v>#N/A</v>
      </c>
      <c r="K54" s="248" t="e">
        <f t="shared" si="161"/>
        <v>#N/A</v>
      </c>
      <c r="L54" s="248" t="e">
        <f t="shared" si="161"/>
        <v>#N/A</v>
      </c>
      <c r="M54" s="248" t="e">
        <f t="shared" si="161"/>
        <v>#N/A</v>
      </c>
      <c r="N54" s="248" t="e">
        <f t="shared" si="161"/>
        <v>#N/A</v>
      </c>
      <c r="O54" s="248" t="e">
        <f t="shared" si="161"/>
        <v>#N/A</v>
      </c>
      <c r="P54" s="248" t="e">
        <f t="shared" si="161"/>
        <v>#N/A</v>
      </c>
      <c r="Q54" s="248" t="e">
        <f t="shared" si="161"/>
        <v>#N/A</v>
      </c>
      <c r="R54" s="248" t="e">
        <f t="shared" si="161"/>
        <v>#N/A</v>
      </c>
      <c r="S54" s="248" t="e">
        <f t="shared" si="161"/>
        <v>#N/A</v>
      </c>
      <c r="T54" s="248" t="e">
        <f t="shared" si="161"/>
        <v>#N/A</v>
      </c>
      <c r="U54" s="248" t="e">
        <f t="shared" si="161"/>
        <v>#N/A</v>
      </c>
      <c r="V54" s="248" t="e">
        <f t="shared" si="161"/>
        <v>#N/A</v>
      </c>
      <c r="W54" s="248" t="e">
        <f t="shared" si="161"/>
        <v>#N/A</v>
      </c>
      <c r="X54" s="248" t="e">
        <f t="shared" si="161"/>
        <v>#N/A</v>
      </c>
      <c r="Y54" s="248" t="e">
        <f t="shared" si="161"/>
        <v>#N/A</v>
      </c>
      <c r="Z54" s="248" t="e">
        <f t="shared" si="161"/>
        <v>#N/A</v>
      </c>
      <c r="AA54" s="248" t="e">
        <f t="shared" si="161"/>
        <v>#N/A</v>
      </c>
      <c r="AB54" s="248" t="e">
        <f t="shared" si="161"/>
        <v>#N/A</v>
      </c>
      <c r="AC54" s="248" t="e">
        <f t="shared" si="161"/>
        <v>#N/A</v>
      </c>
      <c r="AD54" s="248" t="e">
        <f t="shared" si="161"/>
        <v>#N/A</v>
      </c>
      <c r="AE54" s="248" t="e">
        <f t="shared" si="161"/>
        <v>#N/A</v>
      </c>
      <c r="AF54" s="248" t="e">
        <f t="shared" si="161"/>
        <v>#N/A</v>
      </c>
      <c r="AG54" s="248" t="e">
        <f t="shared" si="161"/>
        <v>#N/A</v>
      </c>
      <c r="AH54" s="248" t="e">
        <f t="shared" si="161"/>
        <v>#N/A</v>
      </c>
      <c r="AI54" s="248" t="e">
        <f t="shared" si="161"/>
        <v>#N/A</v>
      </c>
      <c r="AJ54" s="248" t="e">
        <f t="shared" si="161"/>
        <v>#N/A</v>
      </c>
      <c r="AK54" s="248" t="e">
        <f t="shared" si="161"/>
        <v>#N/A</v>
      </c>
      <c r="AL54" s="248" t="e">
        <f t="shared" si="161"/>
        <v>#N/A</v>
      </c>
      <c r="AM54" s="248" t="e">
        <f t="shared" si="161"/>
        <v>#N/A</v>
      </c>
      <c r="AN54" s="248" t="e">
        <f t="shared" si="161"/>
        <v>#N/A</v>
      </c>
      <c r="AO54" s="248" t="e">
        <f t="shared" si="161"/>
        <v>#N/A</v>
      </c>
      <c r="AP54" s="248" t="e">
        <f t="shared" si="161"/>
        <v>#N/A</v>
      </c>
      <c r="AQ54" s="248" t="e">
        <f t="shared" si="161"/>
        <v>#N/A</v>
      </c>
      <c r="AR54" s="248" t="str">
        <f t="shared" ref="AR54:BV54" si="172">IFERROR(SUBSTITUTE(SUBSTITUTE(IF($E$1="Alcontrol",AR159,IF($E$1="DETS",AR262,AR382)),"&lt;",""),"-","")*$G54,"")</f>
        <v/>
      </c>
      <c r="AS54" s="248" t="str">
        <f t="shared" si="172"/>
        <v/>
      </c>
      <c r="AT54" s="248" t="str">
        <f t="shared" si="172"/>
        <v/>
      </c>
      <c r="AU54" s="248" t="str">
        <f t="shared" si="172"/>
        <v/>
      </c>
      <c r="AV54" s="248" t="str">
        <f t="shared" si="172"/>
        <v/>
      </c>
      <c r="AW54" s="248" t="str">
        <f t="shared" si="172"/>
        <v/>
      </c>
      <c r="AX54" s="248" t="str">
        <f t="shared" si="172"/>
        <v/>
      </c>
      <c r="AY54" s="248" t="str">
        <f t="shared" si="172"/>
        <v/>
      </c>
      <c r="AZ54" s="248" t="str">
        <f t="shared" si="172"/>
        <v/>
      </c>
      <c r="BA54" s="248" t="str">
        <f t="shared" si="172"/>
        <v/>
      </c>
      <c r="BB54" s="248" t="str">
        <f t="shared" si="172"/>
        <v/>
      </c>
      <c r="BC54" s="248" t="str">
        <f t="shared" si="172"/>
        <v/>
      </c>
      <c r="BD54" s="248" t="str">
        <f t="shared" si="172"/>
        <v/>
      </c>
      <c r="BE54" s="248" t="str">
        <f t="shared" si="172"/>
        <v/>
      </c>
      <c r="BF54" s="248" t="str">
        <f t="shared" si="172"/>
        <v/>
      </c>
      <c r="BG54" s="248" t="str">
        <f t="shared" si="172"/>
        <v/>
      </c>
      <c r="BH54" s="248" t="str">
        <f t="shared" si="172"/>
        <v/>
      </c>
      <c r="BI54" s="248" t="str">
        <f t="shared" si="172"/>
        <v/>
      </c>
      <c r="BJ54" s="248" t="str">
        <f t="shared" si="172"/>
        <v/>
      </c>
      <c r="BK54" s="248" t="str">
        <f t="shared" si="172"/>
        <v/>
      </c>
      <c r="BL54" s="248" t="str">
        <f t="shared" si="172"/>
        <v/>
      </c>
      <c r="BM54" s="248" t="str">
        <f t="shared" si="172"/>
        <v/>
      </c>
      <c r="BN54" s="248" t="str">
        <f t="shared" si="172"/>
        <v/>
      </c>
      <c r="BO54" s="248" t="str">
        <f t="shared" si="172"/>
        <v/>
      </c>
      <c r="BP54" s="248" t="str">
        <f t="shared" si="172"/>
        <v/>
      </c>
      <c r="BQ54" s="248" t="str">
        <f t="shared" si="172"/>
        <v/>
      </c>
      <c r="BR54" s="248" t="str">
        <f t="shared" si="172"/>
        <v/>
      </c>
      <c r="BS54" s="248" t="str">
        <f t="shared" si="172"/>
        <v/>
      </c>
      <c r="BT54" s="248" t="str">
        <f t="shared" si="172"/>
        <v/>
      </c>
      <c r="BU54" s="248" t="str">
        <f t="shared" si="172"/>
        <v/>
      </c>
      <c r="BV54" s="248" t="str">
        <f t="shared" si="172"/>
        <v/>
      </c>
      <c r="BW54" s="248" t="str">
        <f t="shared" ref="BW54:DB54" si="173">IFERROR(SUBSTITUTE(SUBSTITUTE(IF($E$1="Alcontrol",BW159,IF($E$1="DETS",BW262,BW382)),"&lt;",""),"-","")*$G54,"")</f>
        <v/>
      </c>
      <c r="BX54" s="248" t="str">
        <f t="shared" si="173"/>
        <v/>
      </c>
      <c r="BY54" s="248" t="str">
        <f t="shared" si="173"/>
        <v/>
      </c>
      <c r="BZ54" s="248" t="str">
        <f t="shared" si="173"/>
        <v/>
      </c>
      <c r="CA54" s="248" t="str">
        <f t="shared" si="173"/>
        <v/>
      </c>
      <c r="CB54" s="248" t="str">
        <f t="shared" si="173"/>
        <v/>
      </c>
      <c r="CC54" s="248" t="str">
        <f t="shared" si="173"/>
        <v/>
      </c>
      <c r="CD54" s="248" t="str">
        <f t="shared" si="173"/>
        <v/>
      </c>
      <c r="CE54" s="248" t="str">
        <f t="shared" si="173"/>
        <v/>
      </c>
      <c r="CF54" s="248" t="str">
        <f t="shared" si="173"/>
        <v/>
      </c>
      <c r="CG54" s="248" t="str">
        <f t="shared" si="173"/>
        <v/>
      </c>
      <c r="CH54" s="248" t="str">
        <f t="shared" si="173"/>
        <v/>
      </c>
      <c r="CI54" s="248" t="str">
        <f t="shared" si="173"/>
        <v/>
      </c>
      <c r="CJ54" s="248" t="str">
        <f t="shared" si="173"/>
        <v/>
      </c>
      <c r="CK54" s="248" t="str">
        <f t="shared" si="173"/>
        <v/>
      </c>
      <c r="CL54" s="248" t="str">
        <f t="shared" si="173"/>
        <v/>
      </c>
      <c r="CM54" s="248" t="str">
        <f t="shared" si="173"/>
        <v/>
      </c>
      <c r="CN54" s="248" t="str">
        <f t="shared" si="173"/>
        <v/>
      </c>
      <c r="CO54" s="248" t="str">
        <f t="shared" si="173"/>
        <v/>
      </c>
      <c r="CP54" s="248" t="str">
        <f t="shared" si="173"/>
        <v/>
      </c>
      <c r="CQ54" s="248" t="str">
        <f t="shared" si="173"/>
        <v/>
      </c>
      <c r="CR54" s="248" t="str">
        <f t="shared" si="173"/>
        <v/>
      </c>
      <c r="CS54" s="248" t="str">
        <f t="shared" si="173"/>
        <v/>
      </c>
      <c r="CT54" s="248" t="str">
        <f t="shared" si="173"/>
        <v/>
      </c>
      <c r="CU54" s="248" t="str">
        <f t="shared" si="173"/>
        <v/>
      </c>
      <c r="CV54" s="248" t="str">
        <f t="shared" si="173"/>
        <v/>
      </c>
      <c r="CW54" s="248" t="str">
        <f t="shared" si="173"/>
        <v/>
      </c>
      <c r="CX54" s="248" t="str">
        <f t="shared" si="173"/>
        <v/>
      </c>
      <c r="CY54" s="248" t="str">
        <f t="shared" si="173"/>
        <v/>
      </c>
      <c r="CZ54" s="248" t="str">
        <f t="shared" si="173"/>
        <v/>
      </c>
      <c r="DA54" s="248" t="str">
        <f t="shared" si="173"/>
        <v/>
      </c>
      <c r="DB54" s="248" t="str">
        <f t="shared" si="173"/>
        <v/>
      </c>
      <c r="DC54" s="248" t="str">
        <f t="shared" ref="DC54:DW54" si="174">IFERROR(SUBSTITUTE(SUBSTITUTE(IF($E$1="Alcontrol",DC159,IF($E$1="DETS",DC262,DC382)),"&lt;",""),"-","")*$G54,"")</f>
        <v/>
      </c>
      <c r="DD54" s="248" t="str">
        <f t="shared" si="174"/>
        <v/>
      </c>
      <c r="DE54" s="248" t="str">
        <f t="shared" si="174"/>
        <v/>
      </c>
      <c r="DF54" s="248" t="str">
        <f t="shared" si="174"/>
        <v/>
      </c>
      <c r="DG54" s="248" t="str">
        <f t="shared" si="174"/>
        <v/>
      </c>
      <c r="DH54" s="248" t="str">
        <f t="shared" si="174"/>
        <v/>
      </c>
      <c r="DI54" s="248" t="str">
        <f t="shared" si="174"/>
        <v/>
      </c>
      <c r="DJ54" s="248" t="str">
        <f t="shared" si="174"/>
        <v/>
      </c>
      <c r="DK54" s="248" t="str">
        <f t="shared" si="174"/>
        <v/>
      </c>
      <c r="DL54" s="248" t="str">
        <f t="shared" si="174"/>
        <v/>
      </c>
      <c r="DM54" s="248" t="str">
        <f t="shared" si="174"/>
        <v/>
      </c>
      <c r="DN54" s="248" t="str">
        <f t="shared" si="174"/>
        <v/>
      </c>
      <c r="DO54" s="248" t="str">
        <f t="shared" si="174"/>
        <v/>
      </c>
      <c r="DP54" s="248" t="str">
        <f t="shared" si="174"/>
        <v/>
      </c>
      <c r="DQ54" s="248" t="str">
        <f t="shared" si="174"/>
        <v/>
      </c>
      <c r="DR54" s="248" t="str">
        <f t="shared" si="174"/>
        <v/>
      </c>
      <c r="DS54" s="248" t="str">
        <f t="shared" si="174"/>
        <v/>
      </c>
      <c r="DT54" s="248" t="str">
        <f t="shared" si="174"/>
        <v/>
      </c>
      <c r="DU54" s="248" t="str">
        <f t="shared" si="174"/>
        <v/>
      </c>
      <c r="DV54" s="248" t="str">
        <f t="shared" si="174"/>
        <v/>
      </c>
      <c r="DW54" s="248" t="str">
        <f t="shared" si="174"/>
        <v/>
      </c>
    </row>
    <row r="55" spans="1:127" x14ac:dyDescent="0.2">
      <c r="A55" s="273" t="s">
        <v>238</v>
      </c>
      <c r="B55" s="274" t="s">
        <v>369</v>
      </c>
      <c r="C55" s="273" t="s">
        <v>238</v>
      </c>
      <c r="D55" s="273" t="s">
        <v>238</v>
      </c>
      <c r="E55" t="str">
        <f t="shared" si="148"/>
        <v/>
      </c>
      <c r="F55" t="str">
        <f t="shared" si="165"/>
        <v/>
      </c>
      <c r="G55" t="str">
        <f t="shared" si="11"/>
        <v/>
      </c>
      <c r="H55" s="248" t="e">
        <f t="shared" si="121"/>
        <v>#N/A</v>
      </c>
      <c r="I55" s="248" t="e">
        <f t="shared" si="161"/>
        <v>#N/A</v>
      </c>
      <c r="J55" s="248" t="e">
        <f t="shared" si="161"/>
        <v>#N/A</v>
      </c>
      <c r="K55" s="248" t="e">
        <f t="shared" si="161"/>
        <v>#N/A</v>
      </c>
      <c r="L55" s="248" t="e">
        <f t="shared" si="161"/>
        <v>#N/A</v>
      </c>
      <c r="M55" s="248" t="e">
        <f t="shared" si="161"/>
        <v>#N/A</v>
      </c>
      <c r="N55" s="248" t="e">
        <f t="shared" si="161"/>
        <v>#N/A</v>
      </c>
      <c r="O55" s="248" t="e">
        <f t="shared" si="161"/>
        <v>#N/A</v>
      </c>
      <c r="P55" s="248" t="e">
        <f t="shared" si="161"/>
        <v>#N/A</v>
      </c>
      <c r="Q55" s="248" t="e">
        <f t="shared" si="161"/>
        <v>#N/A</v>
      </c>
      <c r="R55" s="248" t="e">
        <f t="shared" si="161"/>
        <v>#N/A</v>
      </c>
      <c r="S55" s="248" t="e">
        <f t="shared" si="161"/>
        <v>#N/A</v>
      </c>
      <c r="T55" s="248" t="e">
        <f t="shared" si="161"/>
        <v>#N/A</v>
      </c>
      <c r="U55" s="248" t="e">
        <f t="shared" si="161"/>
        <v>#N/A</v>
      </c>
      <c r="V55" s="248" t="e">
        <f t="shared" si="161"/>
        <v>#N/A</v>
      </c>
      <c r="W55" s="248" t="e">
        <f t="shared" si="161"/>
        <v>#N/A</v>
      </c>
      <c r="X55" s="248" t="e">
        <f t="shared" si="161"/>
        <v>#N/A</v>
      </c>
      <c r="Y55" s="248" t="e">
        <f t="shared" si="161"/>
        <v>#N/A</v>
      </c>
      <c r="Z55" s="248" t="e">
        <f t="shared" si="161"/>
        <v>#N/A</v>
      </c>
      <c r="AA55" s="248" t="e">
        <f t="shared" si="161"/>
        <v>#N/A</v>
      </c>
      <c r="AB55" s="248" t="e">
        <f t="shared" si="161"/>
        <v>#N/A</v>
      </c>
      <c r="AC55" s="248" t="e">
        <f t="shared" si="161"/>
        <v>#N/A</v>
      </c>
      <c r="AD55" s="248" t="e">
        <f t="shared" si="161"/>
        <v>#N/A</v>
      </c>
      <c r="AE55" s="248" t="e">
        <f t="shared" si="161"/>
        <v>#N/A</v>
      </c>
      <c r="AF55" s="248" t="e">
        <f t="shared" si="161"/>
        <v>#N/A</v>
      </c>
      <c r="AG55" s="248" t="e">
        <f t="shared" si="161"/>
        <v>#N/A</v>
      </c>
      <c r="AH55" s="248" t="e">
        <f t="shared" si="161"/>
        <v>#N/A</v>
      </c>
      <c r="AI55" s="248" t="e">
        <f t="shared" si="161"/>
        <v>#N/A</v>
      </c>
      <c r="AJ55" s="248" t="e">
        <f t="shared" si="161"/>
        <v>#N/A</v>
      </c>
      <c r="AK55" s="248" t="e">
        <f t="shared" si="161"/>
        <v>#N/A</v>
      </c>
      <c r="AL55" s="248" t="e">
        <f t="shared" si="161"/>
        <v>#N/A</v>
      </c>
      <c r="AM55" s="248" t="e">
        <f t="shared" si="161"/>
        <v>#N/A</v>
      </c>
      <c r="AN55" s="248" t="e">
        <f t="shared" si="161"/>
        <v>#N/A</v>
      </c>
      <c r="AO55" s="248" t="e">
        <f t="shared" si="161"/>
        <v>#N/A</v>
      </c>
      <c r="AP55" s="248" t="e">
        <f t="shared" si="161"/>
        <v>#N/A</v>
      </c>
      <c r="AQ55" s="248" t="e">
        <f t="shared" si="161"/>
        <v>#N/A</v>
      </c>
      <c r="AR55" s="248" t="str">
        <f t="shared" ref="AR55:BV55" si="175">IFERROR(SUBSTITUTE(SUBSTITUTE(IF($E$1="Alcontrol",AR160,IF($E$1="DETS",AR263,AR383)),"&lt;",""),"-","")*$G55,"")</f>
        <v/>
      </c>
      <c r="AS55" s="248" t="str">
        <f t="shared" si="175"/>
        <v/>
      </c>
      <c r="AT55" s="248" t="str">
        <f t="shared" si="175"/>
        <v/>
      </c>
      <c r="AU55" s="248" t="str">
        <f t="shared" si="175"/>
        <v/>
      </c>
      <c r="AV55" s="248" t="str">
        <f t="shared" si="175"/>
        <v/>
      </c>
      <c r="AW55" s="248" t="str">
        <f t="shared" si="175"/>
        <v/>
      </c>
      <c r="AX55" s="248" t="str">
        <f t="shared" si="175"/>
        <v/>
      </c>
      <c r="AY55" s="248" t="str">
        <f t="shared" si="175"/>
        <v/>
      </c>
      <c r="AZ55" s="248" t="str">
        <f t="shared" si="175"/>
        <v/>
      </c>
      <c r="BA55" s="248" t="str">
        <f t="shared" si="175"/>
        <v/>
      </c>
      <c r="BB55" s="248" t="str">
        <f t="shared" si="175"/>
        <v/>
      </c>
      <c r="BC55" s="248" t="str">
        <f t="shared" si="175"/>
        <v/>
      </c>
      <c r="BD55" s="248" t="str">
        <f t="shared" si="175"/>
        <v/>
      </c>
      <c r="BE55" s="248" t="str">
        <f t="shared" si="175"/>
        <v/>
      </c>
      <c r="BF55" s="248" t="str">
        <f t="shared" si="175"/>
        <v/>
      </c>
      <c r="BG55" s="248" t="str">
        <f t="shared" si="175"/>
        <v/>
      </c>
      <c r="BH55" s="248" t="str">
        <f t="shared" si="175"/>
        <v/>
      </c>
      <c r="BI55" s="248" t="str">
        <f t="shared" si="175"/>
        <v/>
      </c>
      <c r="BJ55" s="248" t="str">
        <f t="shared" si="175"/>
        <v/>
      </c>
      <c r="BK55" s="248" t="str">
        <f t="shared" si="175"/>
        <v/>
      </c>
      <c r="BL55" s="248" t="str">
        <f t="shared" si="175"/>
        <v/>
      </c>
      <c r="BM55" s="248" t="str">
        <f t="shared" si="175"/>
        <v/>
      </c>
      <c r="BN55" s="248" t="str">
        <f t="shared" si="175"/>
        <v/>
      </c>
      <c r="BO55" s="248" t="str">
        <f t="shared" si="175"/>
        <v/>
      </c>
      <c r="BP55" s="248" t="str">
        <f t="shared" si="175"/>
        <v/>
      </c>
      <c r="BQ55" s="248" t="str">
        <f t="shared" si="175"/>
        <v/>
      </c>
      <c r="BR55" s="248" t="str">
        <f t="shared" si="175"/>
        <v/>
      </c>
      <c r="BS55" s="248" t="str">
        <f t="shared" si="175"/>
        <v/>
      </c>
      <c r="BT55" s="248" t="str">
        <f t="shared" si="175"/>
        <v/>
      </c>
      <c r="BU55" s="248" t="str">
        <f t="shared" si="175"/>
        <v/>
      </c>
      <c r="BV55" s="248" t="str">
        <f t="shared" si="175"/>
        <v/>
      </c>
      <c r="BW55" s="248" t="str">
        <f t="shared" ref="BW55:DB55" si="176">IFERROR(SUBSTITUTE(SUBSTITUTE(IF($E$1="Alcontrol",BW160,IF($E$1="DETS",BW263,BW383)),"&lt;",""),"-","")*$G55,"")</f>
        <v/>
      </c>
      <c r="BX55" s="248" t="str">
        <f t="shared" si="176"/>
        <v/>
      </c>
      <c r="BY55" s="248" t="str">
        <f t="shared" si="176"/>
        <v/>
      </c>
      <c r="BZ55" s="248" t="str">
        <f t="shared" si="176"/>
        <v/>
      </c>
      <c r="CA55" s="248" t="str">
        <f t="shared" si="176"/>
        <v/>
      </c>
      <c r="CB55" s="248" t="str">
        <f t="shared" si="176"/>
        <v/>
      </c>
      <c r="CC55" s="248" t="str">
        <f t="shared" si="176"/>
        <v/>
      </c>
      <c r="CD55" s="248" t="str">
        <f t="shared" si="176"/>
        <v/>
      </c>
      <c r="CE55" s="248" t="str">
        <f t="shared" si="176"/>
        <v/>
      </c>
      <c r="CF55" s="248" t="str">
        <f t="shared" si="176"/>
        <v/>
      </c>
      <c r="CG55" s="248" t="str">
        <f t="shared" si="176"/>
        <v/>
      </c>
      <c r="CH55" s="248" t="str">
        <f t="shared" si="176"/>
        <v/>
      </c>
      <c r="CI55" s="248" t="str">
        <f t="shared" si="176"/>
        <v/>
      </c>
      <c r="CJ55" s="248" t="str">
        <f t="shared" si="176"/>
        <v/>
      </c>
      <c r="CK55" s="248" t="str">
        <f t="shared" si="176"/>
        <v/>
      </c>
      <c r="CL55" s="248" t="str">
        <f t="shared" si="176"/>
        <v/>
      </c>
      <c r="CM55" s="248" t="str">
        <f t="shared" si="176"/>
        <v/>
      </c>
      <c r="CN55" s="248" t="str">
        <f t="shared" si="176"/>
        <v/>
      </c>
      <c r="CO55" s="248" t="str">
        <f t="shared" si="176"/>
        <v/>
      </c>
      <c r="CP55" s="248" t="str">
        <f t="shared" si="176"/>
        <v/>
      </c>
      <c r="CQ55" s="248" t="str">
        <f t="shared" si="176"/>
        <v/>
      </c>
      <c r="CR55" s="248" t="str">
        <f t="shared" si="176"/>
        <v/>
      </c>
      <c r="CS55" s="248" t="str">
        <f t="shared" si="176"/>
        <v/>
      </c>
      <c r="CT55" s="248" t="str">
        <f t="shared" si="176"/>
        <v/>
      </c>
      <c r="CU55" s="248" t="str">
        <f t="shared" si="176"/>
        <v/>
      </c>
      <c r="CV55" s="248" t="str">
        <f t="shared" si="176"/>
        <v/>
      </c>
      <c r="CW55" s="248" t="str">
        <f t="shared" si="176"/>
        <v/>
      </c>
      <c r="CX55" s="248" t="str">
        <f t="shared" si="176"/>
        <v/>
      </c>
      <c r="CY55" s="248" t="str">
        <f t="shared" si="176"/>
        <v/>
      </c>
      <c r="CZ55" s="248" t="str">
        <f t="shared" si="176"/>
        <v/>
      </c>
      <c r="DA55" s="248" t="str">
        <f t="shared" si="176"/>
        <v/>
      </c>
      <c r="DB55" s="248" t="str">
        <f t="shared" si="176"/>
        <v/>
      </c>
      <c r="DC55" s="248" t="str">
        <f t="shared" ref="DC55:DW55" si="177">IFERROR(SUBSTITUTE(SUBSTITUTE(IF($E$1="Alcontrol",DC160,IF($E$1="DETS",DC263,DC383)),"&lt;",""),"-","")*$G55,"")</f>
        <v/>
      </c>
      <c r="DD55" s="248" t="str">
        <f t="shared" si="177"/>
        <v/>
      </c>
      <c r="DE55" s="248" t="str">
        <f t="shared" si="177"/>
        <v/>
      </c>
      <c r="DF55" s="248" t="str">
        <f t="shared" si="177"/>
        <v/>
      </c>
      <c r="DG55" s="248" t="str">
        <f t="shared" si="177"/>
        <v/>
      </c>
      <c r="DH55" s="248" t="str">
        <f t="shared" si="177"/>
        <v/>
      </c>
      <c r="DI55" s="248" t="str">
        <f t="shared" si="177"/>
        <v/>
      </c>
      <c r="DJ55" s="248" t="str">
        <f t="shared" si="177"/>
        <v/>
      </c>
      <c r="DK55" s="248" t="str">
        <f t="shared" si="177"/>
        <v/>
      </c>
      <c r="DL55" s="248" t="str">
        <f t="shared" si="177"/>
        <v/>
      </c>
      <c r="DM55" s="248" t="str">
        <f t="shared" si="177"/>
        <v/>
      </c>
      <c r="DN55" s="248" t="str">
        <f t="shared" si="177"/>
        <v/>
      </c>
      <c r="DO55" s="248" t="str">
        <f t="shared" si="177"/>
        <v/>
      </c>
      <c r="DP55" s="248" t="str">
        <f t="shared" si="177"/>
        <v/>
      </c>
      <c r="DQ55" s="248" t="str">
        <f t="shared" si="177"/>
        <v/>
      </c>
      <c r="DR55" s="248" t="str">
        <f t="shared" si="177"/>
        <v/>
      </c>
      <c r="DS55" s="248" t="str">
        <f t="shared" si="177"/>
        <v/>
      </c>
      <c r="DT55" s="248" t="str">
        <f t="shared" si="177"/>
        <v/>
      </c>
      <c r="DU55" s="248" t="str">
        <f t="shared" si="177"/>
        <v/>
      </c>
      <c r="DV55" s="248" t="str">
        <f t="shared" si="177"/>
        <v/>
      </c>
      <c r="DW55" s="248" t="str">
        <f t="shared" si="177"/>
        <v/>
      </c>
    </row>
    <row r="56" spans="1:127" x14ac:dyDescent="0.2">
      <c r="A56" s="273" t="s">
        <v>242</v>
      </c>
      <c r="B56" s="274" t="s">
        <v>370</v>
      </c>
      <c r="C56" s="273" t="s">
        <v>242</v>
      </c>
      <c r="D56" s="273" t="s">
        <v>701</v>
      </c>
      <c r="E56" t="str">
        <f t="shared" si="148"/>
        <v/>
      </c>
      <c r="F56" t="str">
        <f t="shared" si="165"/>
        <v/>
      </c>
      <c r="G56" t="str">
        <f t="shared" si="11"/>
        <v/>
      </c>
      <c r="H56" s="248" t="e">
        <f t="shared" si="121"/>
        <v>#N/A</v>
      </c>
      <c r="I56" s="248" t="e">
        <f t="shared" si="161"/>
        <v>#N/A</v>
      </c>
      <c r="J56" s="248" t="e">
        <f t="shared" si="161"/>
        <v>#N/A</v>
      </c>
      <c r="K56" s="248" t="e">
        <f t="shared" si="161"/>
        <v>#N/A</v>
      </c>
      <c r="L56" s="248" t="e">
        <f t="shared" si="161"/>
        <v>#N/A</v>
      </c>
      <c r="M56" s="248" t="e">
        <f t="shared" si="161"/>
        <v>#N/A</v>
      </c>
      <c r="N56" s="248" t="e">
        <f t="shared" si="161"/>
        <v>#N/A</v>
      </c>
      <c r="O56" s="248" t="e">
        <f t="shared" si="161"/>
        <v>#N/A</v>
      </c>
      <c r="P56" s="248" t="e">
        <f t="shared" si="161"/>
        <v>#N/A</v>
      </c>
      <c r="Q56" s="248" t="e">
        <f t="shared" si="161"/>
        <v>#N/A</v>
      </c>
      <c r="R56" s="248" t="e">
        <f t="shared" si="161"/>
        <v>#N/A</v>
      </c>
      <c r="S56" s="248" t="e">
        <f t="shared" si="161"/>
        <v>#N/A</v>
      </c>
      <c r="T56" s="248" t="e">
        <f t="shared" si="161"/>
        <v>#N/A</v>
      </c>
      <c r="U56" s="248" t="e">
        <f t="shared" si="161"/>
        <v>#N/A</v>
      </c>
      <c r="V56" s="248" t="e">
        <f t="shared" si="161"/>
        <v>#N/A</v>
      </c>
      <c r="W56" s="248" t="e">
        <f t="shared" si="161"/>
        <v>#N/A</v>
      </c>
      <c r="X56" s="248" t="e">
        <f t="shared" si="161"/>
        <v>#N/A</v>
      </c>
      <c r="Y56" s="248" t="e">
        <f t="shared" si="161"/>
        <v>#N/A</v>
      </c>
      <c r="Z56" s="248" t="e">
        <f t="shared" si="161"/>
        <v>#N/A</v>
      </c>
      <c r="AA56" s="248" t="e">
        <f t="shared" si="161"/>
        <v>#N/A</v>
      </c>
      <c r="AB56" s="248" t="e">
        <f t="shared" si="161"/>
        <v>#N/A</v>
      </c>
      <c r="AC56" s="248" t="e">
        <f t="shared" si="161"/>
        <v>#N/A</v>
      </c>
      <c r="AD56" s="248" t="e">
        <f t="shared" si="161"/>
        <v>#N/A</v>
      </c>
      <c r="AE56" s="248" t="e">
        <f t="shared" si="161"/>
        <v>#N/A</v>
      </c>
      <c r="AF56" s="248" t="e">
        <f t="shared" si="161"/>
        <v>#N/A</v>
      </c>
      <c r="AG56" s="248" t="e">
        <f t="shared" si="161"/>
        <v>#N/A</v>
      </c>
      <c r="AH56" s="248" t="e">
        <f t="shared" si="161"/>
        <v>#N/A</v>
      </c>
      <c r="AI56" s="248" t="e">
        <f t="shared" si="161"/>
        <v>#N/A</v>
      </c>
      <c r="AJ56" s="248" t="e">
        <f t="shared" si="161"/>
        <v>#N/A</v>
      </c>
      <c r="AK56" s="248" t="e">
        <f t="shared" si="161"/>
        <v>#N/A</v>
      </c>
      <c r="AL56" s="248" t="e">
        <f t="shared" si="161"/>
        <v>#N/A</v>
      </c>
      <c r="AM56" s="248" t="e">
        <f t="shared" si="161"/>
        <v>#N/A</v>
      </c>
      <c r="AN56" s="248" t="e">
        <f t="shared" si="161"/>
        <v>#N/A</v>
      </c>
      <c r="AO56" s="248" t="e">
        <f t="shared" si="161"/>
        <v>#N/A</v>
      </c>
      <c r="AP56" s="248" t="e">
        <f t="shared" si="161"/>
        <v>#N/A</v>
      </c>
      <c r="AQ56" s="248" t="e">
        <f t="shared" si="161"/>
        <v>#N/A</v>
      </c>
      <c r="AR56" s="248" t="str">
        <f t="shared" ref="AR56:BV56" si="178">IFERROR(SUBSTITUTE(SUBSTITUTE(IF($E$1="Alcontrol",AR161,IF($E$1="DETS",AR264,AR384)),"&lt;",""),"-","")*$G56,"")</f>
        <v/>
      </c>
      <c r="AS56" s="248" t="str">
        <f t="shared" si="178"/>
        <v/>
      </c>
      <c r="AT56" s="248" t="str">
        <f t="shared" si="178"/>
        <v/>
      </c>
      <c r="AU56" s="248" t="str">
        <f t="shared" si="178"/>
        <v/>
      </c>
      <c r="AV56" s="248" t="str">
        <f t="shared" si="178"/>
        <v/>
      </c>
      <c r="AW56" s="248" t="str">
        <f t="shared" si="178"/>
        <v/>
      </c>
      <c r="AX56" s="248" t="str">
        <f t="shared" si="178"/>
        <v/>
      </c>
      <c r="AY56" s="248" t="str">
        <f t="shared" si="178"/>
        <v/>
      </c>
      <c r="AZ56" s="248" t="str">
        <f t="shared" si="178"/>
        <v/>
      </c>
      <c r="BA56" s="248" t="str">
        <f t="shared" si="178"/>
        <v/>
      </c>
      <c r="BB56" s="248" t="str">
        <f t="shared" si="178"/>
        <v/>
      </c>
      <c r="BC56" s="248" t="str">
        <f t="shared" si="178"/>
        <v/>
      </c>
      <c r="BD56" s="248" t="str">
        <f t="shared" si="178"/>
        <v/>
      </c>
      <c r="BE56" s="248" t="str">
        <f t="shared" si="178"/>
        <v/>
      </c>
      <c r="BF56" s="248" t="str">
        <f t="shared" si="178"/>
        <v/>
      </c>
      <c r="BG56" s="248" t="str">
        <f t="shared" si="178"/>
        <v/>
      </c>
      <c r="BH56" s="248" t="str">
        <f t="shared" si="178"/>
        <v/>
      </c>
      <c r="BI56" s="248" t="str">
        <f t="shared" si="178"/>
        <v/>
      </c>
      <c r="BJ56" s="248" t="str">
        <f t="shared" si="178"/>
        <v/>
      </c>
      <c r="BK56" s="248" t="str">
        <f t="shared" si="178"/>
        <v/>
      </c>
      <c r="BL56" s="248" t="str">
        <f t="shared" si="178"/>
        <v/>
      </c>
      <c r="BM56" s="248" t="str">
        <f t="shared" si="178"/>
        <v/>
      </c>
      <c r="BN56" s="248" t="str">
        <f t="shared" si="178"/>
        <v/>
      </c>
      <c r="BO56" s="248" t="str">
        <f t="shared" si="178"/>
        <v/>
      </c>
      <c r="BP56" s="248" t="str">
        <f t="shared" si="178"/>
        <v/>
      </c>
      <c r="BQ56" s="248" t="str">
        <f t="shared" si="178"/>
        <v/>
      </c>
      <c r="BR56" s="248" t="str">
        <f t="shared" si="178"/>
        <v/>
      </c>
      <c r="BS56" s="248" t="str">
        <f t="shared" si="178"/>
        <v/>
      </c>
      <c r="BT56" s="248" t="str">
        <f t="shared" si="178"/>
        <v/>
      </c>
      <c r="BU56" s="248" t="str">
        <f t="shared" si="178"/>
        <v/>
      </c>
      <c r="BV56" s="248" t="str">
        <f t="shared" si="178"/>
        <v/>
      </c>
      <c r="BW56" s="248" t="str">
        <f t="shared" ref="BW56:DB56" si="179">IFERROR(SUBSTITUTE(SUBSTITUTE(IF($E$1="Alcontrol",BW161,IF($E$1="DETS",BW264,BW384)),"&lt;",""),"-","")*$G56,"")</f>
        <v/>
      </c>
      <c r="BX56" s="248" t="str">
        <f t="shared" si="179"/>
        <v/>
      </c>
      <c r="BY56" s="248" t="str">
        <f t="shared" si="179"/>
        <v/>
      </c>
      <c r="BZ56" s="248" t="str">
        <f t="shared" si="179"/>
        <v/>
      </c>
      <c r="CA56" s="248" t="str">
        <f t="shared" si="179"/>
        <v/>
      </c>
      <c r="CB56" s="248" t="str">
        <f t="shared" si="179"/>
        <v/>
      </c>
      <c r="CC56" s="248" t="str">
        <f t="shared" si="179"/>
        <v/>
      </c>
      <c r="CD56" s="248" t="str">
        <f t="shared" si="179"/>
        <v/>
      </c>
      <c r="CE56" s="248" t="str">
        <f t="shared" si="179"/>
        <v/>
      </c>
      <c r="CF56" s="248" t="str">
        <f t="shared" si="179"/>
        <v/>
      </c>
      <c r="CG56" s="248" t="str">
        <f t="shared" si="179"/>
        <v/>
      </c>
      <c r="CH56" s="248" t="str">
        <f t="shared" si="179"/>
        <v/>
      </c>
      <c r="CI56" s="248" t="str">
        <f t="shared" si="179"/>
        <v/>
      </c>
      <c r="CJ56" s="248" t="str">
        <f t="shared" si="179"/>
        <v/>
      </c>
      <c r="CK56" s="248" t="str">
        <f t="shared" si="179"/>
        <v/>
      </c>
      <c r="CL56" s="248" t="str">
        <f t="shared" si="179"/>
        <v/>
      </c>
      <c r="CM56" s="248" t="str">
        <f t="shared" si="179"/>
        <v/>
      </c>
      <c r="CN56" s="248" t="str">
        <f t="shared" si="179"/>
        <v/>
      </c>
      <c r="CO56" s="248" t="str">
        <f t="shared" si="179"/>
        <v/>
      </c>
      <c r="CP56" s="248" t="str">
        <f t="shared" si="179"/>
        <v/>
      </c>
      <c r="CQ56" s="248" t="str">
        <f t="shared" si="179"/>
        <v/>
      </c>
      <c r="CR56" s="248" t="str">
        <f t="shared" si="179"/>
        <v/>
      </c>
      <c r="CS56" s="248" t="str">
        <f t="shared" si="179"/>
        <v/>
      </c>
      <c r="CT56" s="248" t="str">
        <f t="shared" si="179"/>
        <v/>
      </c>
      <c r="CU56" s="248" t="str">
        <f t="shared" si="179"/>
        <v/>
      </c>
      <c r="CV56" s="248" t="str">
        <f t="shared" si="179"/>
        <v/>
      </c>
      <c r="CW56" s="248" t="str">
        <f t="shared" si="179"/>
        <v/>
      </c>
      <c r="CX56" s="248" t="str">
        <f t="shared" si="179"/>
        <v/>
      </c>
      <c r="CY56" s="248" t="str">
        <f t="shared" si="179"/>
        <v/>
      </c>
      <c r="CZ56" s="248" t="str">
        <f t="shared" si="179"/>
        <v/>
      </c>
      <c r="DA56" s="248" t="str">
        <f t="shared" si="179"/>
        <v/>
      </c>
      <c r="DB56" s="248" t="str">
        <f t="shared" si="179"/>
        <v/>
      </c>
      <c r="DC56" s="248" t="str">
        <f t="shared" ref="DC56:DW56" si="180">IFERROR(SUBSTITUTE(SUBSTITUTE(IF($E$1="Alcontrol",DC161,IF($E$1="DETS",DC264,DC384)),"&lt;",""),"-","")*$G56,"")</f>
        <v/>
      </c>
      <c r="DD56" s="248" t="str">
        <f t="shared" si="180"/>
        <v/>
      </c>
      <c r="DE56" s="248" t="str">
        <f t="shared" si="180"/>
        <v/>
      </c>
      <c r="DF56" s="248" t="str">
        <f t="shared" si="180"/>
        <v/>
      </c>
      <c r="DG56" s="248" t="str">
        <f t="shared" si="180"/>
        <v/>
      </c>
      <c r="DH56" s="248" t="str">
        <f t="shared" si="180"/>
        <v/>
      </c>
      <c r="DI56" s="248" t="str">
        <f t="shared" si="180"/>
        <v/>
      </c>
      <c r="DJ56" s="248" t="str">
        <f t="shared" si="180"/>
        <v/>
      </c>
      <c r="DK56" s="248" t="str">
        <f t="shared" si="180"/>
        <v/>
      </c>
      <c r="DL56" s="248" t="str">
        <f t="shared" si="180"/>
        <v/>
      </c>
      <c r="DM56" s="248" t="str">
        <f t="shared" si="180"/>
        <v/>
      </c>
      <c r="DN56" s="248" t="str">
        <f t="shared" si="180"/>
        <v/>
      </c>
      <c r="DO56" s="248" t="str">
        <f t="shared" si="180"/>
        <v/>
      </c>
      <c r="DP56" s="248" t="str">
        <f t="shared" si="180"/>
        <v/>
      </c>
      <c r="DQ56" s="248" t="str">
        <f t="shared" si="180"/>
        <v/>
      </c>
      <c r="DR56" s="248" t="str">
        <f t="shared" si="180"/>
        <v/>
      </c>
      <c r="DS56" s="248" t="str">
        <f t="shared" si="180"/>
        <v/>
      </c>
      <c r="DT56" s="248" t="str">
        <f t="shared" si="180"/>
        <v/>
      </c>
      <c r="DU56" s="248" t="str">
        <f t="shared" si="180"/>
        <v/>
      </c>
      <c r="DV56" s="248" t="str">
        <f t="shared" si="180"/>
        <v/>
      </c>
      <c r="DW56" s="248" t="str">
        <f t="shared" si="180"/>
        <v/>
      </c>
    </row>
    <row r="57" spans="1:127" x14ac:dyDescent="0.2">
      <c r="A57" s="273" t="s">
        <v>236</v>
      </c>
      <c r="B57" s="274" t="s">
        <v>371</v>
      </c>
      <c r="C57" s="273" t="s">
        <v>236</v>
      </c>
      <c r="D57" s="273" t="s">
        <v>236</v>
      </c>
      <c r="E57" t="str">
        <f t="shared" si="148"/>
        <v/>
      </c>
      <c r="F57" t="str">
        <f t="shared" si="165"/>
        <v/>
      </c>
      <c r="G57" t="str">
        <f t="shared" si="11"/>
        <v/>
      </c>
      <c r="H57" s="248" t="e">
        <f t="shared" si="121"/>
        <v>#N/A</v>
      </c>
      <c r="I57" s="248" t="e">
        <f t="shared" si="161"/>
        <v>#N/A</v>
      </c>
      <c r="J57" s="248" t="e">
        <f t="shared" si="161"/>
        <v>#N/A</v>
      </c>
      <c r="K57" s="248" t="e">
        <f t="shared" si="161"/>
        <v>#N/A</v>
      </c>
      <c r="L57" s="248" t="e">
        <f t="shared" si="161"/>
        <v>#N/A</v>
      </c>
      <c r="M57" s="248" t="e">
        <f t="shared" si="161"/>
        <v>#N/A</v>
      </c>
      <c r="N57" s="248" t="e">
        <f t="shared" si="161"/>
        <v>#N/A</v>
      </c>
      <c r="O57" s="248" t="e">
        <f t="shared" si="161"/>
        <v>#N/A</v>
      </c>
      <c r="P57" s="248" t="e">
        <f t="shared" si="161"/>
        <v>#N/A</v>
      </c>
      <c r="Q57" s="248" t="e">
        <f t="shared" si="161"/>
        <v>#N/A</v>
      </c>
      <c r="R57" s="248" t="e">
        <f t="shared" si="161"/>
        <v>#N/A</v>
      </c>
      <c r="S57" s="248" t="e">
        <f t="shared" si="161"/>
        <v>#N/A</v>
      </c>
      <c r="T57" s="248" t="e">
        <f t="shared" si="161"/>
        <v>#N/A</v>
      </c>
      <c r="U57" s="248" t="e">
        <f t="shared" si="161"/>
        <v>#N/A</v>
      </c>
      <c r="V57" s="248" t="e">
        <f t="shared" si="161"/>
        <v>#N/A</v>
      </c>
      <c r="W57" s="248" t="e">
        <f t="shared" si="161"/>
        <v>#N/A</v>
      </c>
      <c r="X57" s="248" t="e">
        <f t="shared" si="161"/>
        <v>#N/A</v>
      </c>
      <c r="Y57" s="248" t="e">
        <f t="shared" si="161"/>
        <v>#N/A</v>
      </c>
      <c r="Z57" s="248" t="e">
        <f t="shared" si="161"/>
        <v>#N/A</v>
      </c>
      <c r="AA57" s="248" t="e">
        <f t="shared" si="161"/>
        <v>#N/A</v>
      </c>
      <c r="AB57" s="248" t="e">
        <f t="shared" si="161"/>
        <v>#N/A</v>
      </c>
      <c r="AC57" s="248" t="e">
        <f t="shared" si="161"/>
        <v>#N/A</v>
      </c>
      <c r="AD57" s="248" t="e">
        <f t="shared" si="161"/>
        <v>#N/A</v>
      </c>
      <c r="AE57" s="248" t="e">
        <f t="shared" si="161"/>
        <v>#N/A</v>
      </c>
      <c r="AF57" s="248" t="e">
        <f t="shared" si="161"/>
        <v>#N/A</v>
      </c>
      <c r="AG57" s="248" t="e">
        <f t="shared" si="161"/>
        <v>#N/A</v>
      </c>
      <c r="AH57" s="248" t="e">
        <f t="shared" si="161"/>
        <v>#N/A</v>
      </c>
      <c r="AI57" s="248" t="e">
        <f t="shared" si="161"/>
        <v>#N/A</v>
      </c>
      <c r="AJ57" s="248" t="e">
        <f t="shared" si="161"/>
        <v>#N/A</v>
      </c>
      <c r="AK57" s="248" t="e">
        <f t="shared" si="161"/>
        <v>#N/A</v>
      </c>
      <c r="AL57" s="248" t="e">
        <f t="shared" si="161"/>
        <v>#N/A</v>
      </c>
      <c r="AM57" s="248" t="e">
        <f t="shared" si="161"/>
        <v>#N/A</v>
      </c>
      <c r="AN57" s="248" t="e">
        <f t="shared" si="161"/>
        <v>#N/A</v>
      </c>
      <c r="AO57" s="248" t="e">
        <f t="shared" si="161"/>
        <v>#N/A</v>
      </c>
      <c r="AP57" s="248" t="e">
        <f t="shared" si="161"/>
        <v>#N/A</v>
      </c>
      <c r="AQ57" s="248" t="e">
        <f t="shared" si="161"/>
        <v>#N/A</v>
      </c>
      <c r="AR57" s="248" t="str">
        <f t="shared" ref="AR57:BV57" si="181">IFERROR(SUBSTITUTE(SUBSTITUTE(IF($E$1="Alcontrol",AR162,IF($E$1="DETS",AR265,AR385)),"&lt;",""),"-","")*$G57,"")</f>
        <v/>
      </c>
      <c r="AS57" s="248" t="str">
        <f t="shared" si="181"/>
        <v/>
      </c>
      <c r="AT57" s="248" t="str">
        <f t="shared" si="181"/>
        <v/>
      </c>
      <c r="AU57" s="248" t="str">
        <f t="shared" si="181"/>
        <v/>
      </c>
      <c r="AV57" s="248" t="str">
        <f t="shared" si="181"/>
        <v/>
      </c>
      <c r="AW57" s="248" t="str">
        <f t="shared" si="181"/>
        <v/>
      </c>
      <c r="AX57" s="248" t="str">
        <f t="shared" si="181"/>
        <v/>
      </c>
      <c r="AY57" s="248" t="str">
        <f t="shared" si="181"/>
        <v/>
      </c>
      <c r="AZ57" s="248" t="str">
        <f t="shared" si="181"/>
        <v/>
      </c>
      <c r="BA57" s="248" t="str">
        <f t="shared" si="181"/>
        <v/>
      </c>
      <c r="BB57" s="248" t="str">
        <f t="shared" si="181"/>
        <v/>
      </c>
      <c r="BC57" s="248" t="str">
        <f t="shared" si="181"/>
        <v/>
      </c>
      <c r="BD57" s="248" t="str">
        <f t="shared" si="181"/>
        <v/>
      </c>
      <c r="BE57" s="248" t="str">
        <f t="shared" si="181"/>
        <v/>
      </c>
      <c r="BF57" s="248" t="str">
        <f t="shared" si="181"/>
        <v/>
      </c>
      <c r="BG57" s="248" t="str">
        <f t="shared" si="181"/>
        <v/>
      </c>
      <c r="BH57" s="248" t="str">
        <f t="shared" si="181"/>
        <v/>
      </c>
      <c r="BI57" s="248" t="str">
        <f t="shared" si="181"/>
        <v/>
      </c>
      <c r="BJ57" s="248" t="str">
        <f t="shared" si="181"/>
        <v/>
      </c>
      <c r="BK57" s="248" t="str">
        <f t="shared" si="181"/>
        <v/>
      </c>
      <c r="BL57" s="248" t="str">
        <f t="shared" si="181"/>
        <v/>
      </c>
      <c r="BM57" s="248" t="str">
        <f t="shared" si="181"/>
        <v/>
      </c>
      <c r="BN57" s="248" t="str">
        <f t="shared" si="181"/>
        <v/>
      </c>
      <c r="BO57" s="248" t="str">
        <f t="shared" si="181"/>
        <v/>
      </c>
      <c r="BP57" s="248" t="str">
        <f t="shared" si="181"/>
        <v/>
      </c>
      <c r="BQ57" s="248" t="str">
        <f t="shared" si="181"/>
        <v/>
      </c>
      <c r="BR57" s="248" t="str">
        <f t="shared" si="181"/>
        <v/>
      </c>
      <c r="BS57" s="248" t="str">
        <f t="shared" si="181"/>
        <v/>
      </c>
      <c r="BT57" s="248" t="str">
        <f t="shared" si="181"/>
        <v/>
      </c>
      <c r="BU57" s="248" t="str">
        <f t="shared" si="181"/>
        <v/>
      </c>
      <c r="BV57" s="248" t="str">
        <f t="shared" si="181"/>
        <v/>
      </c>
      <c r="BW57" s="248" t="str">
        <f t="shared" ref="BW57:DB57" si="182">IFERROR(SUBSTITUTE(SUBSTITUTE(IF($E$1="Alcontrol",BW162,IF($E$1="DETS",BW265,BW385)),"&lt;",""),"-","")*$G57,"")</f>
        <v/>
      </c>
      <c r="BX57" s="248" t="str">
        <f t="shared" si="182"/>
        <v/>
      </c>
      <c r="BY57" s="248" t="str">
        <f t="shared" si="182"/>
        <v/>
      </c>
      <c r="BZ57" s="248" t="str">
        <f t="shared" si="182"/>
        <v/>
      </c>
      <c r="CA57" s="248" t="str">
        <f t="shared" si="182"/>
        <v/>
      </c>
      <c r="CB57" s="248" t="str">
        <f t="shared" si="182"/>
        <v/>
      </c>
      <c r="CC57" s="248" t="str">
        <f t="shared" si="182"/>
        <v/>
      </c>
      <c r="CD57" s="248" t="str">
        <f t="shared" si="182"/>
        <v/>
      </c>
      <c r="CE57" s="248" t="str">
        <f t="shared" si="182"/>
        <v/>
      </c>
      <c r="CF57" s="248" t="str">
        <f t="shared" si="182"/>
        <v/>
      </c>
      <c r="CG57" s="248" t="str">
        <f t="shared" si="182"/>
        <v/>
      </c>
      <c r="CH57" s="248" t="str">
        <f t="shared" si="182"/>
        <v/>
      </c>
      <c r="CI57" s="248" t="str">
        <f t="shared" si="182"/>
        <v/>
      </c>
      <c r="CJ57" s="248" t="str">
        <f t="shared" si="182"/>
        <v/>
      </c>
      <c r="CK57" s="248" t="str">
        <f t="shared" si="182"/>
        <v/>
      </c>
      <c r="CL57" s="248" t="str">
        <f t="shared" si="182"/>
        <v/>
      </c>
      <c r="CM57" s="248" t="str">
        <f t="shared" si="182"/>
        <v/>
      </c>
      <c r="CN57" s="248" t="str">
        <f t="shared" si="182"/>
        <v/>
      </c>
      <c r="CO57" s="248" t="str">
        <f t="shared" si="182"/>
        <v/>
      </c>
      <c r="CP57" s="248" t="str">
        <f t="shared" si="182"/>
        <v/>
      </c>
      <c r="CQ57" s="248" t="str">
        <f t="shared" si="182"/>
        <v/>
      </c>
      <c r="CR57" s="248" t="str">
        <f t="shared" si="182"/>
        <v/>
      </c>
      <c r="CS57" s="248" t="str">
        <f t="shared" si="182"/>
        <v/>
      </c>
      <c r="CT57" s="248" t="str">
        <f t="shared" si="182"/>
        <v/>
      </c>
      <c r="CU57" s="248" t="str">
        <f t="shared" si="182"/>
        <v/>
      </c>
      <c r="CV57" s="248" t="str">
        <f t="shared" si="182"/>
        <v/>
      </c>
      <c r="CW57" s="248" t="str">
        <f t="shared" si="182"/>
        <v/>
      </c>
      <c r="CX57" s="248" t="str">
        <f t="shared" si="182"/>
        <v/>
      </c>
      <c r="CY57" s="248" t="str">
        <f t="shared" si="182"/>
        <v/>
      </c>
      <c r="CZ57" s="248" t="str">
        <f t="shared" si="182"/>
        <v/>
      </c>
      <c r="DA57" s="248" t="str">
        <f t="shared" si="182"/>
        <v/>
      </c>
      <c r="DB57" s="248" t="str">
        <f t="shared" si="182"/>
        <v/>
      </c>
      <c r="DC57" s="248" t="str">
        <f t="shared" ref="DC57:DW57" si="183">IFERROR(SUBSTITUTE(SUBSTITUTE(IF($E$1="Alcontrol",DC162,IF($E$1="DETS",DC265,DC385)),"&lt;",""),"-","")*$G57,"")</f>
        <v/>
      </c>
      <c r="DD57" s="248" t="str">
        <f t="shared" si="183"/>
        <v/>
      </c>
      <c r="DE57" s="248" t="str">
        <f t="shared" si="183"/>
        <v/>
      </c>
      <c r="DF57" s="248" t="str">
        <f t="shared" si="183"/>
        <v/>
      </c>
      <c r="DG57" s="248" t="str">
        <f t="shared" si="183"/>
        <v/>
      </c>
      <c r="DH57" s="248" t="str">
        <f t="shared" si="183"/>
        <v/>
      </c>
      <c r="DI57" s="248" t="str">
        <f t="shared" si="183"/>
        <v/>
      </c>
      <c r="DJ57" s="248" t="str">
        <f t="shared" si="183"/>
        <v/>
      </c>
      <c r="DK57" s="248" t="str">
        <f t="shared" si="183"/>
        <v/>
      </c>
      <c r="DL57" s="248" t="str">
        <f t="shared" si="183"/>
        <v/>
      </c>
      <c r="DM57" s="248" t="str">
        <f t="shared" si="183"/>
        <v/>
      </c>
      <c r="DN57" s="248" t="str">
        <f t="shared" si="183"/>
        <v/>
      </c>
      <c r="DO57" s="248" t="str">
        <f t="shared" si="183"/>
        <v/>
      </c>
      <c r="DP57" s="248" t="str">
        <f t="shared" si="183"/>
        <v/>
      </c>
      <c r="DQ57" s="248" t="str">
        <f t="shared" si="183"/>
        <v/>
      </c>
      <c r="DR57" s="248" t="str">
        <f t="shared" si="183"/>
        <v/>
      </c>
      <c r="DS57" s="248" t="str">
        <f t="shared" si="183"/>
        <v/>
      </c>
      <c r="DT57" s="248" t="str">
        <f t="shared" si="183"/>
        <v/>
      </c>
      <c r="DU57" s="248" t="str">
        <f t="shared" si="183"/>
        <v/>
      </c>
      <c r="DV57" s="248" t="str">
        <f t="shared" si="183"/>
        <v/>
      </c>
      <c r="DW57" s="248" t="str">
        <f t="shared" si="183"/>
        <v/>
      </c>
    </row>
    <row r="58" spans="1:127" x14ac:dyDescent="0.2">
      <c r="A58" s="273" t="s">
        <v>233</v>
      </c>
      <c r="B58" s="274" t="s">
        <v>372</v>
      </c>
      <c r="C58" s="273" t="s">
        <v>233</v>
      </c>
      <c r="D58" s="273" t="s">
        <v>233</v>
      </c>
      <c r="E58" t="str">
        <f t="shared" si="148"/>
        <v/>
      </c>
      <c r="F58" t="str">
        <f t="shared" si="165"/>
        <v/>
      </c>
      <c r="G58" t="str">
        <f t="shared" si="11"/>
        <v/>
      </c>
      <c r="H58" s="248" t="e">
        <f t="shared" si="121"/>
        <v>#N/A</v>
      </c>
      <c r="I58" s="248" t="e">
        <f t="shared" si="161"/>
        <v>#N/A</v>
      </c>
      <c r="J58" s="248" t="e">
        <f t="shared" si="161"/>
        <v>#N/A</v>
      </c>
      <c r="K58" s="248" t="e">
        <f t="shared" si="161"/>
        <v>#N/A</v>
      </c>
      <c r="L58" s="248" t="e">
        <f t="shared" si="161"/>
        <v>#N/A</v>
      </c>
      <c r="M58" s="248" t="e">
        <f t="shared" si="161"/>
        <v>#N/A</v>
      </c>
      <c r="N58" s="248" t="e">
        <f t="shared" si="161"/>
        <v>#N/A</v>
      </c>
      <c r="O58" s="248" t="e">
        <f t="shared" si="161"/>
        <v>#N/A</v>
      </c>
      <c r="P58" s="248" t="e">
        <f t="shared" si="161"/>
        <v>#N/A</v>
      </c>
      <c r="Q58" s="248" t="e">
        <f t="shared" si="161"/>
        <v>#N/A</v>
      </c>
      <c r="R58" s="248" t="e">
        <f t="shared" si="161"/>
        <v>#N/A</v>
      </c>
      <c r="S58" s="248" t="e">
        <f t="shared" si="161"/>
        <v>#N/A</v>
      </c>
      <c r="T58" s="248" t="e">
        <f t="shared" si="161"/>
        <v>#N/A</v>
      </c>
      <c r="U58" s="248" t="e">
        <f t="shared" si="161"/>
        <v>#N/A</v>
      </c>
      <c r="V58" s="248" t="e">
        <f t="shared" si="161"/>
        <v>#N/A</v>
      </c>
      <c r="W58" s="248" t="e">
        <f t="shared" si="161"/>
        <v>#N/A</v>
      </c>
      <c r="X58" s="248" t="e">
        <f t="shared" ref="I58:AQ65" si="184">IFERROR(SUBSTITUTE(SUBSTITUTE($E$1="Alcontrol",X161,IF($E$1="DETS",X266,X384)),"-","")*$G58,IF($E$1="Alcontrol",X161,IF($E$1="DETS",X266,X384)))</f>
        <v>#N/A</v>
      </c>
      <c r="Y58" s="248" t="e">
        <f t="shared" si="184"/>
        <v>#N/A</v>
      </c>
      <c r="Z58" s="248" t="e">
        <f t="shared" si="184"/>
        <v>#N/A</v>
      </c>
      <c r="AA58" s="248" t="e">
        <f t="shared" si="184"/>
        <v>#N/A</v>
      </c>
      <c r="AB58" s="248" t="e">
        <f t="shared" si="184"/>
        <v>#N/A</v>
      </c>
      <c r="AC58" s="248" t="e">
        <f t="shared" si="184"/>
        <v>#N/A</v>
      </c>
      <c r="AD58" s="248" t="e">
        <f t="shared" si="184"/>
        <v>#N/A</v>
      </c>
      <c r="AE58" s="248" t="e">
        <f t="shared" si="184"/>
        <v>#N/A</v>
      </c>
      <c r="AF58" s="248" t="e">
        <f t="shared" si="184"/>
        <v>#N/A</v>
      </c>
      <c r="AG58" s="248" t="e">
        <f t="shared" si="184"/>
        <v>#N/A</v>
      </c>
      <c r="AH58" s="248" t="e">
        <f t="shared" si="184"/>
        <v>#N/A</v>
      </c>
      <c r="AI58" s="248" t="e">
        <f t="shared" si="184"/>
        <v>#N/A</v>
      </c>
      <c r="AJ58" s="248" t="e">
        <f t="shared" si="184"/>
        <v>#N/A</v>
      </c>
      <c r="AK58" s="248" t="e">
        <f t="shared" si="184"/>
        <v>#N/A</v>
      </c>
      <c r="AL58" s="248" t="e">
        <f t="shared" si="184"/>
        <v>#N/A</v>
      </c>
      <c r="AM58" s="248" t="e">
        <f t="shared" si="184"/>
        <v>#N/A</v>
      </c>
      <c r="AN58" s="248" t="e">
        <f t="shared" si="184"/>
        <v>#N/A</v>
      </c>
      <c r="AO58" s="248" t="e">
        <f t="shared" si="184"/>
        <v>#N/A</v>
      </c>
      <c r="AP58" s="248" t="e">
        <f t="shared" si="184"/>
        <v>#N/A</v>
      </c>
      <c r="AQ58" s="248" t="e">
        <f t="shared" si="184"/>
        <v>#N/A</v>
      </c>
      <c r="AR58" s="248" t="str">
        <f t="shared" ref="AR58:BV58" si="185">IFERROR(SUBSTITUTE(SUBSTITUTE(IF($E$1="Alcontrol",AR163,IF($E$1="DETS",AR266,AR386)),"&lt;",""),"-","")*$G58,"")</f>
        <v/>
      </c>
      <c r="AS58" s="248" t="str">
        <f t="shared" si="185"/>
        <v/>
      </c>
      <c r="AT58" s="248" t="str">
        <f t="shared" si="185"/>
        <v/>
      </c>
      <c r="AU58" s="248" t="str">
        <f t="shared" si="185"/>
        <v/>
      </c>
      <c r="AV58" s="248" t="str">
        <f t="shared" si="185"/>
        <v/>
      </c>
      <c r="AW58" s="248" t="str">
        <f t="shared" si="185"/>
        <v/>
      </c>
      <c r="AX58" s="248" t="str">
        <f t="shared" si="185"/>
        <v/>
      </c>
      <c r="AY58" s="248" t="str">
        <f t="shared" si="185"/>
        <v/>
      </c>
      <c r="AZ58" s="248" t="str">
        <f t="shared" si="185"/>
        <v/>
      </c>
      <c r="BA58" s="248" t="str">
        <f t="shared" si="185"/>
        <v/>
      </c>
      <c r="BB58" s="248" t="str">
        <f t="shared" si="185"/>
        <v/>
      </c>
      <c r="BC58" s="248" t="str">
        <f t="shared" si="185"/>
        <v/>
      </c>
      <c r="BD58" s="248" t="str">
        <f t="shared" si="185"/>
        <v/>
      </c>
      <c r="BE58" s="248" t="str">
        <f t="shared" si="185"/>
        <v/>
      </c>
      <c r="BF58" s="248" t="str">
        <f t="shared" si="185"/>
        <v/>
      </c>
      <c r="BG58" s="248" t="str">
        <f t="shared" si="185"/>
        <v/>
      </c>
      <c r="BH58" s="248" t="str">
        <f t="shared" si="185"/>
        <v/>
      </c>
      <c r="BI58" s="248" t="str">
        <f t="shared" si="185"/>
        <v/>
      </c>
      <c r="BJ58" s="248" t="str">
        <f t="shared" si="185"/>
        <v/>
      </c>
      <c r="BK58" s="248" t="str">
        <f t="shared" si="185"/>
        <v/>
      </c>
      <c r="BL58" s="248" t="str">
        <f t="shared" si="185"/>
        <v/>
      </c>
      <c r="BM58" s="248" t="str">
        <f t="shared" si="185"/>
        <v/>
      </c>
      <c r="BN58" s="248" t="str">
        <f t="shared" si="185"/>
        <v/>
      </c>
      <c r="BO58" s="248" t="str">
        <f t="shared" si="185"/>
        <v/>
      </c>
      <c r="BP58" s="248" t="str">
        <f t="shared" si="185"/>
        <v/>
      </c>
      <c r="BQ58" s="248" t="str">
        <f t="shared" si="185"/>
        <v/>
      </c>
      <c r="BR58" s="248" t="str">
        <f t="shared" si="185"/>
        <v/>
      </c>
      <c r="BS58" s="248" t="str">
        <f t="shared" si="185"/>
        <v/>
      </c>
      <c r="BT58" s="248" t="str">
        <f t="shared" si="185"/>
        <v/>
      </c>
      <c r="BU58" s="248" t="str">
        <f t="shared" si="185"/>
        <v/>
      </c>
      <c r="BV58" s="248" t="str">
        <f t="shared" si="185"/>
        <v/>
      </c>
      <c r="BW58" s="248" t="str">
        <f t="shared" ref="BW58:DB58" si="186">IFERROR(SUBSTITUTE(SUBSTITUTE(IF($E$1="Alcontrol",BW163,IF($E$1="DETS",BW266,BW386)),"&lt;",""),"-","")*$G58,"")</f>
        <v/>
      </c>
      <c r="BX58" s="248" t="str">
        <f t="shared" si="186"/>
        <v/>
      </c>
      <c r="BY58" s="248" t="str">
        <f t="shared" si="186"/>
        <v/>
      </c>
      <c r="BZ58" s="248" t="str">
        <f t="shared" si="186"/>
        <v/>
      </c>
      <c r="CA58" s="248" t="str">
        <f t="shared" si="186"/>
        <v/>
      </c>
      <c r="CB58" s="248" t="str">
        <f t="shared" si="186"/>
        <v/>
      </c>
      <c r="CC58" s="248" t="str">
        <f t="shared" si="186"/>
        <v/>
      </c>
      <c r="CD58" s="248" t="str">
        <f t="shared" si="186"/>
        <v/>
      </c>
      <c r="CE58" s="248" t="str">
        <f t="shared" si="186"/>
        <v/>
      </c>
      <c r="CF58" s="248" t="str">
        <f t="shared" si="186"/>
        <v/>
      </c>
      <c r="CG58" s="248" t="str">
        <f t="shared" si="186"/>
        <v/>
      </c>
      <c r="CH58" s="248" t="str">
        <f t="shared" si="186"/>
        <v/>
      </c>
      <c r="CI58" s="248" t="str">
        <f t="shared" si="186"/>
        <v/>
      </c>
      <c r="CJ58" s="248" t="str">
        <f t="shared" si="186"/>
        <v/>
      </c>
      <c r="CK58" s="248" t="str">
        <f t="shared" si="186"/>
        <v/>
      </c>
      <c r="CL58" s="248" t="str">
        <f t="shared" si="186"/>
        <v/>
      </c>
      <c r="CM58" s="248" t="str">
        <f t="shared" si="186"/>
        <v/>
      </c>
      <c r="CN58" s="248" t="str">
        <f t="shared" si="186"/>
        <v/>
      </c>
      <c r="CO58" s="248" t="str">
        <f t="shared" si="186"/>
        <v/>
      </c>
      <c r="CP58" s="248" t="str">
        <f t="shared" si="186"/>
        <v/>
      </c>
      <c r="CQ58" s="248" t="str">
        <f t="shared" si="186"/>
        <v/>
      </c>
      <c r="CR58" s="248" t="str">
        <f t="shared" si="186"/>
        <v/>
      </c>
      <c r="CS58" s="248" t="str">
        <f t="shared" si="186"/>
        <v/>
      </c>
      <c r="CT58" s="248" t="str">
        <f t="shared" si="186"/>
        <v/>
      </c>
      <c r="CU58" s="248" t="str">
        <f t="shared" si="186"/>
        <v/>
      </c>
      <c r="CV58" s="248" t="str">
        <f t="shared" si="186"/>
        <v/>
      </c>
      <c r="CW58" s="248" t="str">
        <f t="shared" si="186"/>
        <v/>
      </c>
      <c r="CX58" s="248" t="str">
        <f t="shared" si="186"/>
        <v/>
      </c>
      <c r="CY58" s="248" t="str">
        <f t="shared" si="186"/>
        <v/>
      </c>
      <c r="CZ58" s="248" t="str">
        <f t="shared" si="186"/>
        <v/>
      </c>
      <c r="DA58" s="248" t="str">
        <f t="shared" si="186"/>
        <v/>
      </c>
      <c r="DB58" s="248" t="str">
        <f t="shared" si="186"/>
        <v/>
      </c>
      <c r="DC58" s="248" t="str">
        <f t="shared" ref="DC58:DW58" si="187">IFERROR(SUBSTITUTE(SUBSTITUTE(IF($E$1="Alcontrol",DC163,IF($E$1="DETS",DC266,DC386)),"&lt;",""),"-","")*$G58,"")</f>
        <v/>
      </c>
      <c r="DD58" s="248" t="str">
        <f t="shared" si="187"/>
        <v/>
      </c>
      <c r="DE58" s="248" t="str">
        <f t="shared" si="187"/>
        <v/>
      </c>
      <c r="DF58" s="248" t="str">
        <f t="shared" si="187"/>
        <v/>
      </c>
      <c r="DG58" s="248" t="str">
        <f t="shared" si="187"/>
        <v/>
      </c>
      <c r="DH58" s="248" t="str">
        <f t="shared" si="187"/>
        <v/>
      </c>
      <c r="DI58" s="248" t="str">
        <f t="shared" si="187"/>
        <v/>
      </c>
      <c r="DJ58" s="248" t="str">
        <f t="shared" si="187"/>
        <v/>
      </c>
      <c r="DK58" s="248" t="str">
        <f t="shared" si="187"/>
        <v/>
      </c>
      <c r="DL58" s="248" t="str">
        <f t="shared" si="187"/>
        <v/>
      </c>
      <c r="DM58" s="248" t="str">
        <f t="shared" si="187"/>
        <v/>
      </c>
      <c r="DN58" s="248" t="str">
        <f t="shared" si="187"/>
        <v/>
      </c>
      <c r="DO58" s="248" t="str">
        <f t="shared" si="187"/>
        <v/>
      </c>
      <c r="DP58" s="248" t="str">
        <f t="shared" si="187"/>
        <v/>
      </c>
      <c r="DQ58" s="248" t="str">
        <f t="shared" si="187"/>
        <v/>
      </c>
      <c r="DR58" s="248" t="str">
        <f t="shared" si="187"/>
        <v/>
      </c>
      <c r="DS58" s="248" t="str">
        <f t="shared" si="187"/>
        <v/>
      </c>
      <c r="DT58" s="248" t="str">
        <f t="shared" si="187"/>
        <v/>
      </c>
      <c r="DU58" s="248" t="str">
        <f t="shared" si="187"/>
        <v/>
      </c>
      <c r="DV58" s="248" t="str">
        <f t="shared" si="187"/>
        <v/>
      </c>
      <c r="DW58" s="248" t="str">
        <f t="shared" si="187"/>
        <v/>
      </c>
    </row>
    <row r="59" spans="1:127" x14ac:dyDescent="0.2">
      <c r="A59" s="273" t="s">
        <v>241</v>
      </c>
      <c r="B59" s="274" t="s">
        <v>373</v>
      </c>
      <c r="C59" s="273" t="s">
        <v>241</v>
      </c>
      <c r="D59" s="273" t="s">
        <v>512</v>
      </c>
      <c r="E59" t="str">
        <f t="shared" si="148"/>
        <v/>
      </c>
      <c r="F59" t="str">
        <f t="shared" si="165"/>
        <v/>
      </c>
      <c r="G59" t="str">
        <f t="shared" si="11"/>
        <v/>
      </c>
      <c r="H59" s="248" t="e">
        <f t="shared" si="121"/>
        <v>#N/A</v>
      </c>
      <c r="I59" s="248" t="e">
        <f t="shared" si="184"/>
        <v>#N/A</v>
      </c>
      <c r="J59" s="248" t="e">
        <f t="shared" si="184"/>
        <v>#N/A</v>
      </c>
      <c r="K59" s="248" t="e">
        <f t="shared" si="184"/>
        <v>#N/A</v>
      </c>
      <c r="L59" s="248" t="e">
        <f t="shared" si="184"/>
        <v>#N/A</v>
      </c>
      <c r="M59" s="248" t="e">
        <f t="shared" si="184"/>
        <v>#N/A</v>
      </c>
      <c r="N59" s="248" t="e">
        <f t="shared" si="184"/>
        <v>#N/A</v>
      </c>
      <c r="O59" s="248" t="e">
        <f t="shared" si="184"/>
        <v>#N/A</v>
      </c>
      <c r="P59" s="248" t="e">
        <f t="shared" si="184"/>
        <v>#N/A</v>
      </c>
      <c r="Q59" s="248" t="e">
        <f t="shared" si="184"/>
        <v>#N/A</v>
      </c>
      <c r="R59" s="248" t="e">
        <f t="shared" si="184"/>
        <v>#N/A</v>
      </c>
      <c r="S59" s="248" t="e">
        <f t="shared" si="184"/>
        <v>#N/A</v>
      </c>
      <c r="T59" s="248" t="e">
        <f t="shared" si="184"/>
        <v>#N/A</v>
      </c>
      <c r="U59" s="248" t="e">
        <f t="shared" si="184"/>
        <v>#N/A</v>
      </c>
      <c r="V59" s="248" t="e">
        <f t="shared" si="184"/>
        <v>#N/A</v>
      </c>
      <c r="W59" s="248" t="e">
        <f t="shared" si="184"/>
        <v>#N/A</v>
      </c>
      <c r="X59" s="248" t="e">
        <f t="shared" si="184"/>
        <v>#N/A</v>
      </c>
      <c r="Y59" s="248" t="e">
        <f t="shared" si="184"/>
        <v>#N/A</v>
      </c>
      <c r="Z59" s="248" t="e">
        <f t="shared" si="184"/>
        <v>#N/A</v>
      </c>
      <c r="AA59" s="248" t="e">
        <f t="shared" si="184"/>
        <v>#N/A</v>
      </c>
      <c r="AB59" s="248" t="e">
        <f t="shared" si="184"/>
        <v>#N/A</v>
      </c>
      <c r="AC59" s="248" t="e">
        <f t="shared" si="184"/>
        <v>#N/A</v>
      </c>
      <c r="AD59" s="248" t="e">
        <f t="shared" si="184"/>
        <v>#N/A</v>
      </c>
      <c r="AE59" s="248" t="e">
        <f t="shared" si="184"/>
        <v>#N/A</v>
      </c>
      <c r="AF59" s="248" t="e">
        <f t="shared" si="184"/>
        <v>#N/A</v>
      </c>
      <c r="AG59" s="248" t="e">
        <f t="shared" si="184"/>
        <v>#N/A</v>
      </c>
      <c r="AH59" s="248" t="e">
        <f t="shared" si="184"/>
        <v>#N/A</v>
      </c>
      <c r="AI59" s="248" t="e">
        <f t="shared" si="184"/>
        <v>#N/A</v>
      </c>
      <c r="AJ59" s="248" t="e">
        <f t="shared" si="184"/>
        <v>#N/A</v>
      </c>
      <c r="AK59" s="248" t="e">
        <f t="shared" si="184"/>
        <v>#N/A</v>
      </c>
      <c r="AL59" s="248" t="e">
        <f t="shared" si="184"/>
        <v>#N/A</v>
      </c>
      <c r="AM59" s="248" t="e">
        <f t="shared" si="184"/>
        <v>#N/A</v>
      </c>
      <c r="AN59" s="248" t="e">
        <f t="shared" si="184"/>
        <v>#N/A</v>
      </c>
      <c r="AO59" s="248" t="e">
        <f t="shared" si="184"/>
        <v>#N/A</v>
      </c>
      <c r="AP59" s="248" t="e">
        <f t="shared" si="184"/>
        <v>#N/A</v>
      </c>
      <c r="AQ59" s="248" t="e">
        <f t="shared" si="184"/>
        <v>#N/A</v>
      </c>
      <c r="AR59" s="248" t="str">
        <f t="shared" ref="AR59:BV59" si="188">IFERROR(SUBSTITUTE(SUBSTITUTE(IF($E$1="Alcontrol",AR164,IF($E$1="DETS",AR267,AR387)),"&lt;",""),"-","")*$G59,"")</f>
        <v/>
      </c>
      <c r="AS59" s="248" t="str">
        <f t="shared" si="188"/>
        <v/>
      </c>
      <c r="AT59" s="248" t="str">
        <f t="shared" si="188"/>
        <v/>
      </c>
      <c r="AU59" s="248" t="str">
        <f t="shared" si="188"/>
        <v/>
      </c>
      <c r="AV59" s="248" t="str">
        <f t="shared" si="188"/>
        <v/>
      </c>
      <c r="AW59" s="248" t="str">
        <f t="shared" si="188"/>
        <v/>
      </c>
      <c r="AX59" s="248" t="str">
        <f t="shared" si="188"/>
        <v/>
      </c>
      <c r="AY59" s="248" t="str">
        <f t="shared" si="188"/>
        <v/>
      </c>
      <c r="AZ59" s="248" t="str">
        <f t="shared" si="188"/>
        <v/>
      </c>
      <c r="BA59" s="248" t="str">
        <f t="shared" si="188"/>
        <v/>
      </c>
      <c r="BB59" s="248" t="str">
        <f t="shared" si="188"/>
        <v/>
      </c>
      <c r="BC59" s="248" t="str">
        <f t="shared" si="188"/>
        <v/>
      </c>
      <c r="BD59" s="248" t="str">
        <f t="shared" si="188"/>
        <v/>
      </c>
      <c r="BE59" s="248" t="str">
        <f t="shared" si="188"/>
        <v/>
      </c>
      <c r="BF59" s="248" t="str">
        <f t="shared" si="188"/>
        <v/>
      </c>
      <c r="BG59" s="248" t="str">
        <f t="shared" si="188"/>
        <v/>
      </c>
      <c r="BH59" s="248" t="str">
        <f t="shared" si="188"/>
        <v/>
      </c>
      <c r="BI59" s="248" t="str">
        <f t="shared" si="188"/>
        <v/>
      </c>
      <c r="BJ59" s="248" t="str">
        <f t="shared" si="188"/>
        <v/>
      </c>
      <c r="BK59" s="248" t="str">
        <f t="shared" si="188"/>
        <v/>
      </c>
      <c r="BL59" s="248" t="str">
        <f t="shared" si="188"/>
        <v/>
      </c>
      <c r="BM59" s="248" t="str">
        <f t="shared" si="188"/>
        <v/>
      </c>
      <c r="BN59" s="248" t="str">
        <f t="shared" si="188"/>
        <v/>
      </c>
      <c r="BO59" s="248" t="str">
        <f t="shared" si="188"/>
        <v/>
      </c>
      <c r="BP59" s="248" t="str">
        <f t="shared" si="188"/>
        <v/>
      </c>
      <c r="BQ59" s="248" t="str">
        <f t="shared" si="188"/>
        <v/>
      </c>
      <c r="BR59" s="248" t="str">
        <f t="shared" si="188"/>
        <v/>
      </c>
      <c r="BS59" s="248" t="str">
        <f t="shared" si="188"/>
        <v/>
      </c>
      <c r="BT59" s="248" t="str">
        <f t="shared" si="188"/>
        <v/>
      </c>
      <c r="BU59" s="248" t="str">
        <f t="shared" si="188"/>
        <v/>
      </c>
      <c r="BV59" s="248" t="str">
        <f t="shared" si="188"/>
        <v/>
      </c>
      <c r="BW59" s="248" t="str">
        <f t="shared" ref="BW59:DB59" si="189">IFERROR(SUBSTITUTE(SUBSTITUTE(IF($E$1="Alcontrol",BW164,IF($E$1="DETS",BW267,BW387)),"&lt;",""),"-","")*$G59,"")</f>
        <v/>
      </c>
      <c r="BX59" s="248" t="str">
        <f t="shared" si="189"/>
        <v/>
      </c>
      <c r="BY59" s="248" t="str">
        <f t="shared" si="189"/>
        <v/>
      </c>
      <c r="BZ59" s="248" t="str">
        <f t="shared" si="189"/>
        <v/>
      </c>
      <c r="CA59" s="248" t="str">
        <f t="shared" si="189"/>
        <v/>
      </c>
      <c r="CB59" s="248" t="str">
        <f t="shared" si="189"/>
        <v/>
      </c>
      <c r="CC59" s="248" t="str">
        <f t="shared" si="189"/>
        <v/>
      </c>
      <c r="CD59" s="248" t="str">
        <f t="shared" si="189"/>
        <v/>
      </c>
      <c r="CE59" s="248" t="str">
        <f t="shared" si="189"/>
        <v/>
      </c>
      <c r="CF59" s="248" t="str">
        <f t="shared" si="189"/>
        <v/>
      </c>
      <c r="CG59" s="248" t="str">
        <f t="shared" si="189"/>
        <v/>
      </c>
      <c r="CH59" s="248" t="str">
        <f t="shared" si="189"/>
        <v/>
      </c>
      <c r="CI59" s="248" t="str">
        <f t="shared" si="189"/>
        <v/>
      </c>
      <c r="CJ59" s="248" t="str">
        <f t="shared" si="189"/>
        <v/>
      </c>
      <c r="CK59" s="248" t="str">
        <f t="shared" si="189"/>
        <v/>
      </c>
      <c r="CL59" s="248" t="str">
        <f t="shared" si="189"/>
        <v/>
      </c>
      <c r="CM59" s="248" t="str">
        <f t="shared" si="189"/>
        <v/>
      </c>
      <c r="CN59" s="248" t="str">
        <f t="shared" si="189"/>
        <v/>
      </c>
      <c r="CO59" s="248" t="str">
        <f t="shared" si="189"/>
        <v/>
      </c>
      <c r="CP59" s="248" t="str">
        <f t="shared" si="189"/>
        <v/>
      </c>
      <c r="CQ59" s="248" t="str">
        <f t="shared" si="189"/>
        <v/>
      </c>
      <c r="CR59" s="248" t="str">
        <f t="shared" si="189"/>
        <v/>
      </c>
      <c r="CS59" s="248" t="str">
        <f t="shared" si="189"/>
        <v/>
      </c>
      <c r="CT59" s="248" t="str">
        <f t="shared" si="189"/>
        <v/>
      </c>
      <c r="CU59" s="248" t="str">
        <f t="shared" si="189"/>
        <v/>
      </c>
      <c r="CV59" s="248" t="str">
        <f t="shared" si="189"/>
        <v/>
      </c>
      <c r="CW59" s="248" t="str">
        <f t="shared" si="189"/>
        <v/>
      </c>
      <c r="CX59" s="248" t="str">
        <f t="shared" si="189"/>
        <v/>
      </c>
      <c r="CY59" s="248" t="str">
        <f t="shared" si="189"/>
        <v/>
      </c>
      <c r="CZ59" s="248" t="str">
        <f t="shared" si="189"/>
        <v/>
      </c>
      <c r="DA59" s="248" t="str">
        <f t="shared" si="189"/>
        <v/>
      </c>
      <c r="DB59" s="248" t="str">
        <f t="shared" si="189"/>
        <v/>
      </c>
      <c r="DC59" s="248" t="str">
        <f t="shared" ref="DC59:DW59" si="190">IFERROR(SUBSTITUTE(SUBSTITUTE(IF($E$1="Alcontrol",DC164,IF($E$1="DETS",DC267,DC387)),"&lt;",""),"-","")*$G59,"")</f>
        <v/>
      </c>
      <c r="DD59" s="248" t="str">
        <f t="shared" si="190"/>
        <v/>
      </c>
      <c r="DE59" s="248" t="str">
        <f t="shared" si="190"/>
        <v/>
      </c>
      <c r="DF59" s="248" t="str">
        <f t="shared" si="190"/>
        <v/>
      </c>
      <c r="DG59" s="248" t="str">
        <f t="shared" si="190"/>
        <v/>
      </c>
      <c r="DH59" s="248" t="str">
        <f t="shared" si="190"/>
        <v/>
      </c>
      <c r="DI59" s="248" t="str">
        <f t="shared" si="190"/>
        <v/>
      </c>
      <c r="DJ59" s="248" t="str">
        <f t="shared" si="190"/>
        <v/>
      </c>
      <c r="DK59" s="248" t="str">
        <f t="shared" si="190"/>
        <v/>
      </c>
      <c r="DL59" s="248" t="str">
        <f t="shared" si="190"/>
        <v/>
      </c>
      <c r="DM59" s="248" t="str">
        <f t="shared" si="190"/>
        <v/>
      </c>
      <c r="DN59" s="248" t="str">
        <f t="shared" si="190"/>
        <v/>
      </c>
      <c r="DO59" s="248" t="str">
        <f t="shared" si="190"/>
        <v/>
      </c>
      <c r="DP59" s="248" t="str">
        <f t="shared" si="190"/>
        <v/>
      </c>
      <c r="DQ59" s="248" t="str">
        <f t="shared" si="190"/>
        <v/>
      </c>
      <c r="DR59" s="248" t="str">
        <f t="shared" si="190"/>
        <v/>
      </c>
      <c r="DS59" s="248" t="str">
        <f t="shared" si="190"/>
        <v/>
      </c>
      <c r="DT59" s="248" t="str">
        <f t="shared" si="190"/>
        <v/>
      </c>
      <c r="DU59" s="248" t="str">
        <f t="shared" si="190"/>
        <v/>
      </c>
      <c r="DV59" s="248" t="str">
        <f t="shared" si="190"/>
        <v/>
      </c>
      <c r="DW59" s="248" t="str">
        <f t="shared" si="190"/>
        <v/>
      </c>
    </row>
    <row r="60" spans="1:127" x14ac:dyDescent="0.2">
      <c r="A60" s="273" t="s">
        <v>230</v>
      </c>
      <c r="B60" s="274" t="s">
        <v>374</v>
      </c>
      <c r="C60" s="273" t="s">
        <v>230</v>
      </c>
      <c r="D60" s="273" t="s">
        <v>230</v>
      </c>
      <c r="E60" t="str">
        <f t="shared" si="148"/>
        <v/>
      </c>
      <c r="F60" t="str">
        <f t="shared" si="165"/>
        <v/>
      </c>
      <c r="G60" t="str">
        <f t="shared" si="11"/>
        <v/>
      </c>
      <c r="H60" s="248" t="e">
        <f t="shared" si="121"/>
        <v>#N/A</v>
      </c>
      <c r="I60" s="248" t="e">
        <f t="shared" si="184"/>
        <v>#N/A</v>
      </c>
      <c r="J60" s="248" t="e">
        <f t="shared" si="184"/>
        <v>#N/A</v>
      </c>
      <c r="K60" s="248" t="e">
        <f t="shared" si="184"/>
        <v>#N/A</v>
      </c>
      <c r="L60" s="248" t="e">
        <f t="shared" si="184"/>
        <v>#N/A</v>
      </c>
      <c r="M60" s="248" t="e">
        <f t="shared" si="184"/>
        <v>#N/A</v>
      </c>
      <c r="N60" s="248" t="e">
        <f t="shared" si="184"/>
        <v>#N/A</v>
      </c>
      <c r="O60" s="248" t="e">
        <f t="shared" si="184"/>
        <v>#N/A</v>
      </c>
      <c r="P60" s="248" t="e">
        <f t="shared" si="184"/>
        <v>#N/A</v>
      </c>
      <c r="Q60" s="248" t="e">
        <f t="shared" si="184"/>
        <v>#N/A</v>
      </c>
      <c r="R60" s="248" t="e">
        <f t="shared" si="184"/>
        <v>#N/A</v>
      </c>
      <c r="S60" s="248" t="e">
        <f t="shared" si="184"/>
        <v>#N/A</v>
      </c>
      <c r="T60" s="248" t="e">
        <f t="shared" si="184"/>
        <v>#N/A</v>
      </c>
      <c r="U60" s="248" t="e">
        <f t="shared" si="184"/>
        <v>#N/A</v>
      </c>
      <c r="V60" s="248" t="e">
        <f t="shared" si="184"/>
        <v>#N/A</v>
      </c>
      <c r="W60" s="248" t="e">
        <f t="shared" si="184"/>
        <v>#N/A</v>
      </c>
      <c r="X60" s="248" t="e">
        <f t="shared" si="184"/>
        <v>#N/A</v>
      </c>
      <c r="Y60" s="248" t="e">
        <f t="shared" si="184"/>
        <v>#N/A</v>
      </c>
      <c r="Z60" s="248" t="e">
        <f t="shared" si="184"/>
        <v>#N/A</v>
      </c>
      <c r="AA60" s="248" t="e">
        <f t="shared" si="184"/>
        <v>#N/A</v>
      </c>
      <c r="AB60" s="248" t="e">
        <f t="shared" si="184"/>
        <v>#N/A</v>
      </c>
      <c r="AC60" s="248" t="e">
        <f t="shared" si="184"/>
        <v>#N/A</v>
      </c>
      <c r="AD60" s="248" t="e">
        <f t="shared" si="184"/>
        <v>#N/A</v>
      </c>
      <c r="AE60" s="248" t="e">
        <f t="shared" si="184"/>
        <v>#N/A</v>
      </c>
      <c r="AF60" s="248" t="e">
        <f t="shared" si="184"/>
        <v>#N/A</v>
      </c>
      <c r="AG60" s="248" t="e">
        <f t="shared" si="184"/>
        <v>#N/A</v>
      </c>
      <c r="AH60" s="248" t="e">
        <f t="shared" si="184"/>
        <v>#N/A</v>
      </c>
      <c r="AI60" s="248" t="e">
        <f t="shared" si="184"/>
        <v>#N/A</v>
      </c>
      <c r="AJ60" s="248" t="e">
        <f t="shared" si="184"/>
        <v>#N/A</v>
      </c>
      <c r="AK60" s="248" t="e">
        <f t="shared" si="184"/>
        <v>#N/A</v>
      </c>
      <c r="AL60" s="248" t="e">
        <f t="shared" si="184"/>
        <v>#N/A</v>
      </c>
      <c r="AM60" s="248" t="e">
        <f t="shared" si="184"/>
        <v>#N/A</v>
      </c>
      <c r="AN60" s="248" t="e">
        <f t="shared" si="184"/>
        <v>#N/A</v>
      </c>
      <c r="AO60" s="248" t="e">
        <f t="shared" si="184"/>
        <v>#N/A</v>
      </c>
      <c r="AP60" s="248" t="e">
        <f t="shared" si="184"/>
        <v>#N/A</v>
      </c>
      <c r="AQ60" s="248" t="e">
        <f t="shared" si="184"/>
        <v>#N/A</v>
      </c>
      <c r="AR60" s="248" t="str">
        <f t="shared" ref="AR60:BV60" si="191">IFERROR(SUBSTITUTE(SUBSTITUTE(IF($E$1="Alcontrol",AR165,IF($E$1="DETS",AR268,AR388)),"&lt;",""),"-","")*$G60,"")</f>
        <v/>
      </c>
      <c r="AS60" s="248" t="str">
        <f t="shared" si="191"/>
        <v/>
      </c>
      <c r="AT60" s="248" t="str">
        <f t="shared" si="191"/>
        <v/>
      </c>
      <c r="AU60" s="248" t="str">
        <f t="shared" si="191"/>
        <v/>
      </c>
      <c r="AV60" s="248" t="str">
        <f t="shared" si="191"/>
        <v/>
      </c>
      <c r="AW60" s="248" t="str">
        <f t="shared" si="191"/>
        <v/>
      </c>
      <c r="AX60" s="248" t="str">
        <f t="shared" si="191"/>
        <v/>
      </c>
      <c r="AY60" s="248" t="str">
        <f t="shared" si="191"/>
        <v/>
      </c>
      <c r="AZ60" s="248" t="str">
        <f t="shared" si="191"/>
        <v/>
      </c>
      <c r="BA60" s="248" t="str">
        <f t="shared" si="191"/>
        <v/>
      </c>
      <c r="BB60" s="248" t="str">
        <f t="shared" si="191"/>
        <v/>
      </c>
      <c r="BC60" s="248" t="str">
        <f t="shared" si="191"/>
        <v/>
      </c>
      <c r="BD60" s="248" t="str">
        <f t="shared" si="191"/>
        <v/>
      </c>
      <c r="BE60" s="248" t="str">
        <f t="shared" si="191"/>
        <v/>
      </c>
      <c r="BF60" s="248" t="str">
        <f t="shared" si="191"/>
        <v/>
      </c>
      <c r="BG60" s="248" t="str">
        <f t="shared" si="191"/>
        <v/>
      </c>
      <c r="BH60" s="248" t="str">
        <f t="shared" si="191"/>
        <v/>
      </c>
      <c r="BI60" s="248" t="str">
        <f t="shared" si="191"/>
        <v/>
      </c>
      <c r="BJ60" s="248" t="str">
        <f t="shared" si="191"/>
        <v/>
      </c>
      <c r="BK60" s="248" t="str">
        <f t="shared" si="191"/>
        <v/>
      </c>
      <c r="BL60" s="248" t="str">
        <f t="shared" si="191"/>
        <v/>
      </c>
      <c r="BM60" s="248" t="str">
        <f t="shared" si="191"/>
        <v/>
      </c>
      <c r="BN60" s="248" t="str">
        <f t="shared" si="191"/>
        <v/>
      </c>
      <c r="BO60" s="248" t="str">
        <f t="shared" si="191"/>
        <v/>
      </c>
      <c r="BP60" s="248" t="str">
        <f t="shared" si="191"/>
        <v/>
      </c>
      <c r="BQ60" s="248" t="str">
        <f t="shared" si="191"/>
        <v/>
      </c>
      <c r="BR60" s="248" t="str">
        <f t="shared" si="191"/>
        <v/>
      </c>
      <c r="BS60" s="248" t="str">
        <f t="shared" si="191"/>
        <v/>
      </c>
      <c r="BT60" s="248" t="str">
        <f t="shared" si="191"/>
        <v/>
      </c>
      <c r="BU60" s="248" t="str">
        <f t="shared" si="191"/>
        <v/>
      </c>
      <c r="BV60" s="248" t="str">
        <f t="shared" si="191"/>
        <v/>
      </c>
      <c r="BW60" s="248" t="str">
        <f t="shared" ref="BW60:DB60" si="192">IFERROR(SUBSTITUTE(SUBSTITUTE(IF($E$1="Alcontrol",BW165,IF($E$1="DETS",BW268,BW388)),"&lt;",""),"-","")*$G60,"")</f>
        <v/>
      </c>
      <c r="BX60" s="248" t="str">
        <f t="shared" si="192"/>
        <v/>
      </c>
      <c r="BY60" s="248" t="str">
        <f t="shared" si="192"/>
        <v/>
      </c>
      <c r="BZ60" s="248" t="str">
        <f t="shared" si="192"/>
        <v/>
      </c>
      <c r="CA60" s="248" t="str">
        <f t="shared" si="192"/>
        <v/>
      </c>
      <c r="CB60" s="248" t="str">
        <f t="shared" si="192"/>
        <v/>
      </c>
      <c r="CC60" s="248" t="str">
        <f t="shared" si="192"/>
        <v/>
      </c>
      <c r="CD60" s="248" t="str">
        <f t="shared" si="192"/>
        <v/>
      </c>
      <c r="CE60" s="248" t="str">
        <f t="shared" si="192"/>
        <v/>
      </c>
      <c r="CF60" s="248" t="str">
        <f t="shared" si="192"/>
        <v/>
      </c>
      <c r="CG60" s="248" t="str">
        <f t="shared" si="192"/>
        <v/>
      </c>
      <c r="CH60" s="248" t="str">
        <f t="shared" si="192"/>
        <v/>
      </c>
      <c r="CI60" s="248" t="str">
        <f t="shared" si="192"/>
        <v/>
      </c>
      <c r="CJ60" s="248" t="str">
        <f t="shared" si="192"/>
        <v/>
      </c>
      <c r="CK60" s="248" t="str">
        <f t="shared" si="192"/>
        <v/>
      </c>
      <c r="CL60" s="248" t="str">
        <f t="shared" si="192"/>
        <v/>
      </c>
      <c r="CM60" s="248" t="str">
        <f t="shared" si="192"/>
        <v/>
      </c>
      <c r="CN60" s="248" t="str">
        <f t="shared" si="192"/>
        <v/>
      </c>
      <c r="CO60" s="248" t="str">
        <f t="shared" si="192"/>
        <v/>
      </c>
      <c r="CP60" s="248" t="str">
        <f t="shared" si="192"/>
        <v/>
      </c>
      <c r="CQ60" s="248" t="str">
        <f t="shared" si="192"/>
        <v/>
      </c>
      <c r="CR60" s="248" t="str">
        <f t="shared" si="192"/>
        <v/>
      </c>
      <c r="CS60" s="248" t="str">
        <f t="shared" si="192"/>
        <v/>
      </c>
      <c r="CT60" s="248" t="str">
        <f t="shared" si="192"/>
        <v/>
      </c>
      <c r="CU60" s="248" t="str">
        <f t="shared" si="192"/>
        <v/>
      </c>
      <c r="CV60" s="248" t="str">
        <f t="shared" si="192"/>
        <v/>
      </c>
      <c r="CW60" s="248" t="str">
        <f t="shared" si="192"/>
        <v/>
      </c>
      <c r="CX60" s="248" t="str">
        <f t="shared" si="192"/>
        <v/>
      </c>
      <c r="CY60" s="248" t="str">
        <f t="shared" si="192"/>
        <v/>
      </c>
      <c r="CZ60" s="248" t="str">
        <f t="shared" si="192"/>
        <v/>
      </c>
      <c r="DA60" s="248" t="str">
        <f t="shared" si="192"/>
        <v/>
      </c>
      <c r="DB60" s="248" t="str">
        <f t="shared" si="192"/>
        <v/>
      </c>
      <c r="DC60" s="248" t="str">
        <f t="shared" ref="DC60:DW60" si="193">IFERROR(SUBSTITUTE(SUBSTITUTE(IF($E$1="Alcontrol",DC165,IF($E$1="DETS",DC268,DC388)),"&lt;",""),"-","")*$G60,"")</f>
        <v/>
      </c>
      <c r="DD60" s="248" t="str">
        <f t="shared" si="193"/>
        <v/>
      </c>
      <c r="DE60" s="248" t="str">
        <f t="shared" si="193"/>
        <v/>
      </c>
      <c r="DF60" s="248" t="str">
        <f t="shared" si="193"/>
        <v/>
      </c>
      <c r="DG60" s="248" t="str">
        <f t="shared" si="193"/>
        <v/>
      </c>
      <c r="DH60" s="248" t="str">
        <f t="shared" si="193"/>
        <v/>
      </c>
      <c r="DI60" s="248" t="str">
        <f t="shared" si="193"/>
        <v/>
      </c>
      <c r="DJ60" s="248" t="str">
        <f t="shared" si="193"/>
        <v/>
      </c>
      <c r="DK60" s="248" t="str">
        <f t="shared" si="193"/>
        <v/>
      </c>
      <c r="DL60" s="248" t="str">
        <f t="shared" si="193"/>
        <v/>
      </c>
      <c r="DM60" s="248" t="str">
        <f t="shared" si="193"/>
        <v/>
      </c>
      <c r="DN60" s="248" t="str">
        <f t="shared" si="193"/>
        <v/>
      </c>
      <c r="DO60" s="248" t="str">
        <f t="shared" si="193"/>
        <v/>
      </c>
      <c r="DP60" s="248" t="str">
        <f t="shared" si="193"/>
        <v/>
      </c>
      <c r="DQ60" s="248" t="str">
        <f t="shared" si="193"/>
        <v/>
      </c>
      <c r="DR60" s="248" t="str">
        <f t="shared" si="193"/>
        <v/>
      </c>
      <c r="DS60" s="248" t="str">
        <f t="shared" si="193"/>
        <v/>
      </c>
      <c r="DT60" s="248" t="str">
        <f t="shared" si="193"/>
        <v/>
      </c>
      <c r="DU60" s="248" t="str">
        <f t="shared" si="193"/>
        <v/>
      </c>
      <c r="DV60" s="248" t="str">
        <f t="shared" si="193"/>
        <v/>
      </c>
      <c r="DW60" s="248" t="str">
        <f t="shared" si="193"/>
        <v/>
      </c>
    </row>
    <row r="61" spans="1:127" x14ac:dyDescent="0.2">
      <c r="A61" s="273" t="s">
        <v>234</v>
      </c>
      <c r="B61" s="274" t="s">
        <v>376</v>
      </c>
      <c r="C61" s="273" t="s">
        <v>234</v>
      </c>
      <c r="D61" s="273" t="s">
        <v>234</v>
      </c>
      <c r="E61" t="str">
        <f t="shared" si="148"/>
        <v/>
      </c>
      <c r="F61" t="str">
        <f t="shared" si="165"/>
        <v/>
      </c>
      <c r="G61">
        <v>1</v>
      </c>
      <c r="H61" s="248" t="e">
        <f t="shared" si="121"/>
        <v>#N/A</v>
      </c>
      <c r="I61" s="248" t="e">
        <f t="shared" si="184"/>
        <v>#N/A</v>
      </c>
      <c r="J61" s="248" t="e">
        <f t="shared" si="184"/>
        <v>#N/A</v>
      </c>
      <c r="K61" s="248" t="e">
        <f t="shared" si="184"/>
        <v>#N/A</v>
      </c>
      <c r="L61" s="248" t="e">
        <f t="shared" si="184"/>
        <v>#N/A</v>
      </c>
      <c r="M61" s="248" t="e">
        <f t="shared" si="184"/>
        <v>#N/A</v>
      </c>
      <c r="N61" s="248" t="e">
        <f t="shared" si="184"/>
        <v>#N/A</v>
      </c>
      <c r="O61" s="248" t="e">
        <f t="shared" si="184"/>
        <v>#N/A</v>
      </c>
      <c r="P61" s="248" t="e">
        <f t="shared" si="184"/>
        <v>#N/A</v>
      </c>
      <c r="Q61" s="248" t="e">
        <f t="shared" si="184"/>
        <v>#N/A</v>
      </c>
      <c r="R61" s="248" t="e">
        <f t="shared" si="184"/>
        <v>#N/A</v>
      </c>
      <c r="S61" s="248" t="e">
        <f t="shared" si="184"/>
        <v>#N/A</v>
      </c>
      <c r="T61" s="248" t="e">
        <f t="shared" si="184"/>
        <v>#N/A</v>
      </c>
      <c r="U61" s="248" t="e">
        <f t="shared" si="184"/>
        <v>#N/A</v>
      </c>
      <c r="V61" s="248" t="e">
        <f t="shared" si="184"/>
        <v>#N/A</v>
      </c>
      <c r="W61" s="248" t="e">
        <f t="shared" si="184"/>
        <v>#N/A</v>
      </c>
      <c r="X61" s="248" t="e">
        <f t="shared" si="184"/>
        <v>#N/A</v>
      </c>
      <c r="Y61" s="248" t="e">
        <f t="shared" si="184"/>
        <v>#N/A</v>
      </c>
      <c r="Z61" s="248" t="e">
        <f t="shared" si="184"/>
        <v>#N/A</v>
      </c>
      <c r="AA61" s="248" t="e">
        <f t="shared" si="184"/>
        <v>#N/A</v>
      </c>
      <c r="AB61" s="248" t="e">
        <f t="shared" si="184"/>
        <v>#N/A</v>
      </c>
      <c r="AC61" s="248" t="e">
        <f t="shared" si="184"/>
        <v>#N/A</v>
      </c>
      <c r="AD61" s="248" t="e">
        <f t="shared" si="184"/>
        <v>#N/A</v>
      </c>
      <c r="AE61" s="248" t="e">
        <f t="shared" si="184"/>
        <v>#N/A</v>
      </c>
      <c r="AF61" s="248" t="e">
        <f t="shared" si="184"/>
        <v>#N/A</v>
      </c>
      <c r="AG61" s="248" t="e">
        <f t="shared" si="184"/>
        <v>#N/A</v>
      </c>
      <c r="AH61" s="248" t="e">
        <f t="shared" si="184"/>
        <v>#N/A</v>
      </c>
      <c r="AI61" s="248" t="e">
        <f t="shared" si="184"/>
        <v>#N/A</v>
      </c>
      <c r="AJ61" s="248" t="e">
        <f t="shared" si="184"/>
        <v>#N/A</v>
      </c>
      <c r="AK61" s="248" t="e">
        <f t="shared" si="184"/>
        <v>#N/A</v>
      </c>
      <c r="AL61" s="248" t="e">
        <f t="shared" si="184"/>
        <v>#N/A</v>
      </c>
      <c r="AM61" s="248" t="e">
        <f t="shared" si="184"/>
        <v>#N/A</v>
      </c>
      <c r="AN61" s="248" t="e">
        <f t="shared" si="184"/>
        <v>#N/A</v>
      </c>
      <c r="AO61" s="248" t="e">
        <f t="shared" si="184"/>
        <v>#N/A</v>
      </c>
      <c r="AP61" s="248" t="e">
        <f t="shared" si="184"/>
        <v>#N/A</v>
      </c>
      <c r="AQ61" s="248" t="e">
        <f t="shared" si="184"/>
        <v>#N/A</v>
      </c>
      <c r="AR61" s="248" t="str">
        <f t="shared" ref="AR61:BV61" si="194">IFERROR(SUBSTITUTE(SUBSTITUTE(IF($E$1="Alcontrol",AR166,IF($E$1="DETS",AR269,AR389)),"&lt;",""),"-","")*$G61,"")</f>
        <v/>
      </c>
      <c r="AS61" s="248" t="str">
        <f t="shared" si="194"/>
        <v/>
      </c>
      <c r="AT61" s="248" t="str">
        <f t="shared" si="194"/>
        <v/>
      </c>
      <c r="AU61" s="248" t="str">
        <f t="shared" si="194"/>
        <v/>
      </c>
      <c r="AV61" s="248" t="str">
        <f t="shared" si="194"/>
        <v/>
      </c>
      <c r="AW61" s="248" t="str">
        <f t="shared" si="194"/>
        <v/>
      </c>
      <c r="AX61" s="248" t="str">
        <f t="shared" si="194"/>
        <v/>
      </c>
      <c r="AY61" s="248" t="str">
        <f t="shared" si="194"/>
        <v/>
      </c>
      <c r="AZ61" s="248" t="str">
        <f t="shared" si="194"/>
        <v/>
      </c>
      <c r="BA61" s="248" t="str">
        <f t="shared" si="194"/>
        <v/>
      </c>
      <c r="BB61" s="248" t="str">
        <f t="shared" si="194"/>
        <v/>
      </c>
      <c r="BC61" s="248" t="str">
        <f t="shared" si="194"/>
        <v/>
      </c>
      <c r="BD61" s="248" t="str">
        <f t="shared" si="194"/>
        <v/>
      </c>
      <c r="BE61" s="248" t="str">
        <f t="shared" si="194"/>
        <v/>
      </c>
      <c r="BF61" s="248" t="str">
        <f t="shared" si="194"/>
        <v/>
      </c>
      <c r="BG61" s="248" t="str">
        <f t="shared" si="194"/>
        <v/>
      </c>
      <c r="BH61" s="248" t="str">
        <f t="shared" si="194"/>
        <v/>
      </c>
      <c r="BI61" s="248" t="str">
        <f t="shared" si="194"/>
        <v/>
      </c>
      <c r="BJ61" s="248" t="str">
        <f t="shared" si="194"/>
        <v/>
      </c>
      <c r="BK61" s="248" t="str">
        <f t="shared" si="194"/>
        <v/>
      </c>
      <c r="BL61" s="248" t="str">
        <f t="shared" si="194"/>
        <v/>
      </c>
      <c r="BM61" s="248" t="str">
        <f t="shared" si="194"/>
        <v/>
      </c>
      <c r="BN61" s="248" t="str">
        <f t="shared" si="194"/>
        <v/>
      </c>
      <c r="BO61" s="248" t="str">
        <f t="shared" si="194"/>
        <v/>
      </c>
      <c r="BP61" s="248" t="str">
        <f t="shared" si="194"/>
        <v/>
      </c>
      <c r="BQ61" s="248" t="str">
        <f t="shared" si="194"/>
        <v/>
      </c>
      <c r="BR61" s="248" t="str">
        <f t="shared" si="194"/>
        <v/>
      </c>
      <c r="BS61" s="248" t="str">
        <f t="shared" si="194"/>
        <v/>
      </c>
      <c r="BT61" s="248" t="str">
        <f t="shared" si="194"/>
        <v/>
      </c>
      <c r="BU61" s="248" t="str">
        <f t="shared" si="194"/>
        <v/>
      </c>
      <c r="BV61" s="248" t="str">
        <f t="shared" si="194"/>
        <v/>
      </c>
      <c r="BW61" s="248" t="str">
        <f t="shared" ref="BW61:DB61" si="195">IFERROR(SUBSTITUTE(SUBSTITUTE(IF($E$1="Alcontrol",BW166,IF($E$1="DETS",BW269,BW389)),"&lt;",""),"-","")*$G61,"")</f>
        <v/>
      </c>
      <c r="BX61" s="248" t="str">
        <f t="shared" si="195"/>
        <v/>
      </c>
      <c r="BY61" s="248" t="str">
        <f t="shared" si="195"/>
        <v/>
      </c>
      <c r="BZ61" s="248" t="str">
        <f t="shared" si="195"/>
        <v/>
      </c>
      <c r="CA61" s="248" t="str">
        <f t="shared" si="195"/>
        <v/>
      </c>
      <c r="CB61" s="248" t="str">
        <f t="shared" si="195"/>
        <v/>
      </c>
      <c r="CC61" s="248" t="str">
        <f t="shared" si="195"/>
        <v/>
      </c>
      <c r="CD61" s="248" t="str">
        <f t="shared" si="195"/>
        <v/>
      </c>
      <c r="CE61" s="248" t="str">
        <f t="shared" si="195"/>
        <v/>
      </c>
      <c r="CF61" s="248" t="str">
        <f t="shared" si="195"/>
        <v/>
      </c>
      <c r="CG61" s="248" t="str">
        <f t="shared" si="195"/>
        <v/>
      </c>
      <c r="CH61" s="248" t="str">
        <f t="shared" si="195"/>
        <v/>
      </c>
      <c r="CI61" s="248" t="str">
        <f t="shared" si="195"/>
        <v/>
      </c>
      <c r="CJ61" s="248" t="str">
        <f t="shared" si="195"/>
        <v/>
      </c>
      <c r="CK61" s="248" t="str">
        <f t="shared" si="195"/>
        <v/>
      </c>
      <c r="CL61" s="248" t="str">
        <f t="shared" si="195"/>
        <v/>
      </c>
      <c r="CM61" s="248" t="str">
        <f t="shared" si="195"/>
        <v/>
      </c>
      <c r="CN61" s="248" t="str">
        <f t="shared" si="195"/>
        <v/>
      </c>
      <c r="CO61" s="248" t="str">
        <f t="shared" si="195"/>
        <v/>
      </c>
      <c r="CP61" s="248" t="str">
        <f t="shared" si="195"/>
        <v/>
      </c>
      <c r="CQ61" s="248" t="str">
        <f t="shared" si="195"/>
        <v/>
      </c>
      <c r="CR61" s="248" t="str">
        <f t="shared" si="195"/>
        <v/>
      </c>
      <c r="CS61" s="248" t="str">
        <f t="shared" si="195"/>
        <v/>
      </c>
      <c r="CT61" s="248" t="str">
        <f t="shared" si="195"/>
        <v/>
      </c>
      <c r="CU61" s="248" t="str">
        <f t="shared" si="195"/>
        <v/>
      </c>
      <c r="CV61" s="248" t="str">
        <f t="shared" si="195"/>
        <v/>
      </c>
      <c r="CW61" s="248" t="str">
        <f t="shared" si="195"/>
        <v/>
      </c>
      <c r="CX61" s="248" t="str">
        <f t="shared" si="195"/>
        <v/>
      </c>
      <c r="CY61" s="248" t="str">
        <f t="shared" si="195"/>
        <v/>
      </c>
      <c r="CZ61" s="248" t="str">
        <f t="shared" si="195"/>
        <v/>
      </c>
      <c r="DA61" s="248" t="str">
        <f t="shared" si="195"/>
        <v/>
      </c>
      <c r="DB61" s="248" t="str">
        <f t="shared" si="195"/>
        <v/>
      </c>
      <c r="DC61" s="248" t="str">
        <f t="shared" ref="DC61:DW61" si="196">IFERROR(SUBSTITUTE(SUBSTITUTE(IF($E$1="Alcontrol",DC166,IF($E$1="DETS",DC269,DC389)),"&lt;",""),"-","")*$G61,"")</f>
        <v/>
      </c>
      <c r="DD61" s="248" t="str">
        <f t="shared" si="196"/>
        <v/>
      </c>
      <c r="DE61" s="248" t="str">
        <f t="shared" si="196"/>
        <v/>
      </c>
      <c r="DF61" s="248" t="str">
        <f t="shared" si="196"/>
        <v/>
      </c>
      <c r="DG61" s="248" t="str">
        <f t="shared" si="196"/>
        <v/>
      </c>
      <c r="DH61" s="248" t="str">
        <f t="shared" si="196"/>
        <v/>
      </c>
      <c r="DI61" s="248" t="str">
        <f t="shared" si="196"/>
        <v/>
      </c>
      <c r="DJ61" s="248" t="str">
        <f t="shared" si="196"/>
        <v/>
      </c>
      <c r="DK61" s="248" t="str">
        <f t="shared" si="196"/>
        <v/>
      </c>
      <c r="DL61" s="248" t="str">
        <f t="shared" si="196"/>
        <v/>
      </c>
      <c r="DM61" s="248" t="str">
        <f t="shared" si="196"/>
        <v/>
      </c>
      <c r="DN61" s="248" t="str">
        <f t="shared" si="196"/>
        <v/>
      </c>
      <c r="DO61" s="248" t="str">
        <f t="shared" si="196"/>
        <v/>
      </c>
      <c r="DP61" s="248" t="str">
        <f t="shared" si="196"/>
        <v/>
      </c>
      <c r="DQ61" s="248" t="str">
        <f t="shared" si="196"/>
        <v/>
      </c>
      <c r="DR61" s="248" t="str">
        <f t="shared" si="196"/>
        <v/>
      </c>
      <c r="DS61" s="248" t="str">
        <f t="shared" si="196"/>
        <v/>
      </c>
      <c r="DT61" s="248" t="str">
        <f t="shared" si="196"/>
        <v/>
      </c>
      <c r="DU61" s="248" t="str">
        <f t="shared" si="196"/>
        <v/>
      </c>
      <c r="DV61" s="248" t="str">
        <f t="shared" si="196"/>
        <v/>
      </c>
      <c r="DW61" s="248" t="str">
        <f t="shared" si="196"/>
        <v/>
      </c>
    </row>
    <row r="62" spans="1:127" x14ac:dyDescent="0.2">
      <c r="A62" s="273" t="s">
        <v>398</v>
      </c>
      <c r="B62" s="274" t="s">
        <v>377</v>
      </c>
      <c r="C62" s="273"/>
      <c r="D62" s="273" t="s">
        <v>398</v>
      </c>
      <c r="E62" t="str">
        <f>IFERROR(SUBSTITUTE(SUBSTITUTE(IF($E$1="Alcontrol",E167,IF($E$1="DETS",E270,E388)),"&lt; ",""),"-",""),"")</f>
        <v/>
      </c>
      <c r="F62" t="str">
        <f t="shared" si="165"/>
        <v/>
      </c>
      <c r="G62" t="str">
        <f t="shared" si="11"/>
        <v/>
      </c>
      <c r="H62" s="248" t="e">
        <f t="shared" si="121"/>
        <v>#N/A</v>
      </c>
      <c r="I62" s="248" t="e">
        <f t="shared" si="184"/>
        <v>#N/A</v>
      </c>
      <c r="J62" s="248" t="e">
        <f t="shared" si="184"/>
        <v>#N/A</v>
      </c>
      <c r="K62" s="248" t="e">
        <f t="shared" si="184"/>
        <v>#N/A</v>
      </c>
      <c r="L62" s="248" t="e">
        <f t="shared" si="184"/>
        <v>#N/A</v>
      </c>
      <c r="M62" s="248" t="e">
        <f t="shared" si="184"/>
        <v>#N/A</v>
      </c>
      <c r="N62" s="248" t="e">
        <f t="shared" si="184"/>
        <v>#N/A</v>
      </c>
      <c r="O62" s="248" t="e">
        <f t="shared" si="184"/>
        <v>#N/A</v>
      </c>
      <c r="P62" s="248" t="e">
        <f t="shared" si="184"/>
        <v>#N/A</v>
      </c>
      <c r="Q62" s="248" t="e">
        <f t="shared" si="184"/>
        <v>#N/A</v>
      </c>
      <c r="R62" s="248" t="e">
        <f t="shared" si="184"/>
        <v>#N/A</v>
      </c>
      <c r="S62" s="248" t="e">
        <f t="shared" si="184"/>
        <v>#N/A</v>
      </c>
      <c r="T62" s="248" t="e">
        <f t="shared" si="184"/>
        <v>#N/A</v>
      </c>
      <c r="U62" s="248" t="e">
        <f t="shared" si="184"/>
        <v>#N/A</v>
      </c>
      <c r="V62" s="248" t="e">
        <f t="shared" si="184"/>
        <v>#N/A</v>
      </c>
      <c r="W62" s="248" t="e">
        <f t="shared" si="184"/>
        <v>#N/A</v>
      </c>
      <c r="X62" s="248" t="e">
        <f t="shared" si="184"/>
        <v>#N/A</v>
      </c>
      <c r="Y62" s="248" t="e">
        <f t="shared" si="184"/>
        <v>#N/A</v>
      </c>
      <c r="Z62" s="248" t="e">
        <f t="shared" si="184"/>
        <v>#N/A</v>
      </c>
      <c r="AA62" s="248" t="e">
        <f t="shared" si="184"/>
        <v>#N/A</v>
      </c>
      <c r="AB62" s="248" t="e">
        <f t="shared" si="184"/>
        <v>#N/A</v>
      </c>
      <c r="AC62" s="248" t="e">
        <f t="shared" si="184"/>
        <v>#N/A</v>
      </c>
      <c r="AD62" s="248" t="e">
        <f t="shared" si="184"/>
        <v>#N/A</v>
      </c>
      <c r="AE62" s="248" t="e">
        <f t="shared" si="184"/>
        <v>#N/A</v>
      </c>
      <c r="AF62" s="248" t="e">
        <f t="shared" si="184"/>
        <v>#N/A</v>
      </c>
      <c r="AG62" s="248" t="e">
        <f t="shared" si="184"/>
        <v>#N/A</v>
      </c>
      <c r="AH62" s="248" t="e">
        <f t="shared" si="184"/>
        <v>#N/A</v>
      </c>
      <c r="AI62" s="248" t="e">
        <f t="shared" si="184"/>
        <v>#N/A</v>
      </c>
      <c r="AJ62" s="248" t="e">
        <f t="shared" si="184"/>
        <v>#N/A</v>
      </c>
      <c r="AK62" s="248" t="e">
        <f t="shared" si="184"/>
        <v>#N/A</v>
      </c>
      <c r="AL62" s="248" t="e">
        <f t="shared" si="184"/>
        <v>#N/A</v>
      </c>
      <c r="AM62" s="248" t="e">
        <f t="shared" si="184"/>
        <v>#N/A</v>
      </c>
      <c r="AN62" s="248" t="e">
        <f t="shared" si="184"/>
        <v>#N/A</v>
      </c>
      <c r="AO62" s="248" t="e">
        <f t="shared" si="184"/>
        <v>#N/A</v>
      </c>
      <c r="AP62" s="248" t="e">
        <f t="shared" si="184"/>
        <v>#N/A</v>
      </c>
      <c r="AQ62" s="248" t="e">
        <f t="shared" si="184"/>
        <v>#N/A</v>
      </c>
      <c r="AR62" s="248" t="str">
        <f t="shared" ref="AR62:BV62" si="197">IFERROR(SUBSTITUTE(SUBSTITUTE(IF($E$1="Alcontrol",AR167,IF($E$1="DETS",AR270,AR390)),"&lt;",""),"-","")*$G62,"")</f>
        <v/>
      </c>
      <c r="AS62" s="248" t="str">
        <f t="shared" si="197"/>
        <v/>
      </c>
      <c r="AT62" s="248" t="str">
        <f t="shared" si="197"/>
        <v/>
      </c>
      <c r="AU62" s="248" t="str">
        <f t="shared" si="197"/>
        <v/>
      </c>
      <c r="AV62" s="248" t="str">
        <f t="shared" si="197"/>
        <v/>
      </c>
      <c r="AW62" s="248" t="str">
        <f t="shared" si="197"/>
        <v/>
      </c>
      <c r="AX62" s="248" t="str">
        <f t="shared" si="197"/>
        <v/>
      </c>
      <c r="AY62" s="248" t="str">
        <f t="shared" si="197"/>
        <v/>
      </c>
      <c r="AZ62" s="248" t="str">
        <f t="shared" si="197"/>
        <v/>
      </c>
      <c r="BA62" s="248" t="str">
        <f t="shared" si="197"/>
        <v/>
      </c>
      <c r="BB62" s="248" t="str">
        <f t="shared" si="197"/>
        <v/>
      </c>
      <c r="BC62" s="248" t="str">
        <f t="shared" si="197"/>
        <v/>
      </c>
      <c r="BD62" s="248" t="str">
        <f t="shared" si="197"/>
        <v/>
      </c>
      <c r="BE62" s="248" t="str">
        <f t="shared" si="197"/>
        <v/>
      </c>
      <c r="BF62" s="248" t="str">
        <f t="shared" si="197"/>
        <v/>
      </c>
      <c r="BG62" s="248" t="str">
        <f t="shared" si="197"/>
        <v/>
      </c>
      <c r="BH62" s="248" t="str">
        <f t="shared" si="197"/>
        <v/>
      </c>
      <c r="BI62" s="248" t="str">
        <f t="shared" si="197"/>
        <v/>
      </c>
      <c r="BJ62" s="248" t="str">
        <f t="shared" si="197"/>
        <v/>
      </c>
      <c r="BK62" s="248" t="str">
        <f t="shared" si="197"/>
        <v/>
      </c>
      <c r="BL62" s="248" t="str">
        <f t="shared" si="197"/>
        <v/>
      </c>
      <c r="BM62" s="248" t="str">
        <f t="shared" si="197"/>
        <v/>
      </c>
      <c r="BN62" s="248" t="str">
        <f t="shared" si="197"/>
        <v/>
      </c>
      <c r="BO62" s="248" t="str">
        <f t="shared" si="197"/>
        <v/>
      </c>
      <c r="BP62" s="248" t="str">
        <f t="shared" si="197"/>
        <v/>
      </c>
      <c r="BQ62" s="248" t="str">
        <f t="shared" si="197"/>
        <v/>
      </c>
      <c r="BR62" s="248" t="str">
        <f t="shared" si="197"/>
        <v/>
      </c>
      <c r="BS62" s="248" t="str">
        <f t="shared" si="197"/>
        <v/>
      </c>
      <c r="BT62" s="248" t="str">
        <f t="shared" si="197"/>
        <v/>
      </c>
      <c r="BU62" s="248" t="str">
        <f t="shared" si="197"/>
        <v/>
      </c>
      <c r="BV62" s="248" t="str">
        <f t="shared" si="197"/>
        <v/>
      </c>
      <c r="BW62" s="248" t="str">
        <f t="shared" ref="BW62:DB62" si="198">IFERROR(SUBSTITUTE(SUBSTITUTE(IF($E$1="Alcontrol",BW167,IF($E$1="DETS",BW270,BW390)),"&lt;",""),"-","")*$G62,"")</f>
        <v/>
      </c>
      <c r="BX62" s="248" t="str">
        <f t="shared" si="198"/>
        <v/>
      </c>
      <c r="BY62" s="248" t="str">
        <f t="shared" si="198"/>
        <v/>
      </c>
      <c r="BZ62" s="248" t="str">
        <f t="shared" si="198"/>
        <v/>
      </c>
      <c r="CA62" s="248" t="str">
        <f t="shared" si="198"/>
        <v/>
      </c>
      <c r="CB62" s="248" t="str">
        <f t="shared" si="198"/>
        <v/>
      </c>
      <c r="CC62" s="248" t="str">
        <f t="shared" si="198"/>
        <v/>
      </c>
      <c r="CD62" s="248" t="str">
        <f t="shared" si="198"/>
        <v/>
      </c>
      <c r="CE62" s="248" t="str">
        <f t="shared" si="198"/>
        <v/>
      </c>
      <c r="CF62" s="248" t="str">
        <f t="shared" si="198"/>
        <v/>
      </c>
      <c r="CG62" s="248" t="str">
        <f t="shared" si="198"/>
        <v/>
      </c>
      <c r="CH62" s="248" t="str">
        <f t="shared" si="198"/>
        <v/>
      </c>
      <c r="CI62" s="248" t="str">
        <f t="shared" si="198"/>
        <v/>
      </c>
      <c r="CJ62" s="248" t="str">
        <f t="shared" si="198"/>
        <v/>
      </c>
      <c r="CK62" s="248" t="str">
        <f t="shared" si="198"/>
        <v/>
      </c>
      <c r="CL62" s="248" t="str">
        <f t="shared" si="198"/>
        <v/>
      </c>
      <c r="CM62" s="248" t="str">
        <f t="shared" si="198"/>
        <v/>
      </c>
      <c r="CN62" s="248" t="str">
        <f t="shared" si="198"/>
        <v/>
      </c>
      <c r="CO62" s="248" t="str">
        <f t="shared" si="198"/>
        <v/>
      </c>
      <c r="CP62" s="248" t="str">
        <f t="shared" si="198"/>
        <v/>
      </c>
      <c r="CQ62" s="248" t="str">
        <f t="shared" si="198"/>
        <v/>
      </c>
      <c r="CR62" s="248" t="str">
        <f t="shared" si="198"/>
        <v/>
      </c>
      <c r="CS62" s="248" t="str">
        <f t="shared" si="198"/>
        <v/>
      </c>
      <c r="CT62" s="248" t="str">
        <f t="shared" si="198"/>
        <v/>
      </c>
      <c r="CU62" s="248" t="str">
        <f t="shared" si="198"/>
        <v/>
      </c>
      <c r="CV62" s="248" t="str">
        <f t="shared" si="198"/>
        <v/>
      </c>
      <c r="CW62" s="248" t="str">
        <f t="shared" si="198"/>
        <v/>
      </c>
      <c r="CX62" s="248" t="str">
        <f t="shared" si="198"/>
        <v/>
      </c>
      <c r="CY62" s="248" t="str">
        <f t="shared" si="198"/>
        <v/>
      </c>
      <c r="CZ62" s="248" t="str">
        <f t="shared" si="198"/>
        <v/>
      </c>
      <c r="DA62" s="248" t="str">
        <f t="shared" si="198"/>
        <v/>
      </c>
      <c r="DB62" s="248" t="str">
        <f t="shared" si="198"/>
        <v/>
      </c>
      <c r="DC62" s="248" t="str">
        <f t="shared" ref="DC62:DW62" si="199">IFERROR(SUBSTITUTE(SUBSTITUTE(IF($E$1="Alcontrol",DC167,IF($E$1="DETS",DC270,DC390)),"&lt;",""),"-","")*$G62,"")</f>
        <v/>
      </c>
      <c r="DD62" s="248" t="str">
        <f t="shared" si="199"/>
        <v/>
      </c>
      <c r="DE62" s="248" t="str">
        <f t="shared" si="199"/>
        <v/>
      </c>
      <c r="DF62" s="248" t="str">
        <f t="shared" si="199"/>
        <v/>
      </c>
      <c r="DG62" s="248" t="str">
        <f t="shared" si="199"/>
        <v/>
      </c>
      <c r="DH62" s="248" t="str">
        <f t="shared" si="199"/>
        <v/>
      </c>
      <c r="DI62" s="248" t="str">
        <f t="shared" si="199"/>
        <v/>
      </c>
      <c r="DJ62" s="248" t="str">
        <f t="shared" si="199"/>
        <v/>
      </c>
      <c r="DK62" s="248" t="str">
        <f t="shared" si="199"/>
        <v/>
      </c>
      <c r="DL62" s="248" t="str">
        <f t="shared" si="199"/>
        <v/>
      </c>
      <c r="DM62" s="248" t="str">
        <f t="shared" si="199"/>
        <v/>
      </c>
      <c r="DN62" s="248" t="str">
        <f t="shared" si="199"/>
        <v/>
      </c>
      <c r="DO62" s="248" t="str">
        <f t="shared" si="199"/>
        <v/>
      </c>
      <c r="DP62" s="248" t="str">
        <f t="shared" si="199"/>
        <v/>
      </c>
      <c r="DQ62" s="248" t="str">
        <f t="shared" si="199"/>
        <v/>
      </c>
      <c r="DR62" s="248" t="str">
        <f t="shared" si="199"/>
        <v/>
      </c>
      <c r="DS62" s="248" t="str">
        <f t="shared" si="199"/>
        <v/>
      </c>
      <c r="DT62" s="248" t="str">
        <f t="shared" si="199"/>
        <v/>
      </c>
      <c r="DU62" s="248" t="str">
        <f t="shared" si="199"/>
        <v/>
      </c>
      <c r="DV62" s="248" t="str">
        <f t="shared" si="199"/>
        <v/>
      </c>
      <c r="DW62" s="248" t="str">
        <f t="shared" si="199"/>
        <v/>
      </c>
    </row>
    <row r="63" spans="1:127" x14ac:dyDescent="0.2">
      <c r="A63" s="273" t="s">
        <v>327</v>
      </c>
      <c r="B63" s="274" t="s">
        <v>375</v>
      </c>
      <c r="C63" s="273" t="s">
        <v>263</v>
      </c>
      <c r="D63" s="273" t="s">
        <v>735</v>
      </c>
      <c r="E63" t="str">
        <f>IFERROR(SUBSTITUTE(SUBSTITUTE(IF($E$1="Alcontrol",E168,IF($E$1="DETS",E271,E391)),"&lt; ",""),"-",""),"")</f>
        <v/>
      </c>
      <c r="F63" t="str">
        <f t="shared" ref="F63:F103" si="200">IFERROR(SUBSTITUTE(SUBSTITUTE(IF($E$1="Alcontrol",F166,IF($E$1="DETS",F271,F389)),"&lt; ",""),"-",""),"")</f>
        <v/>
      </c>
      <c r="G63" t="str">
        <f t="shared" si="11"/>
        <v/>
      </c>
      <c r="H63" s="248" t="e">
        <f t="shared" si="121"/>
        <v>#N/A</v>
      </c>
      <c r="I63" s="248" t="e">
        <f t="shared" si="184"/>
        <v>#N/A</v>
      </c>
      <c r="J63" s="248" t="e">
        <f t="shared" si="184"/>
        <v>#N/A</v>
      </c>
      <c r="K63" s="248" t="e">
        <f t="shared" si="184"/>
        <v>#N/A</v>
      </c>
      <c r="L63" s="248" t="e">
        <f t="shared" si="184"/>
        <v>#N/A</v>
      </c>
      <c r="M63" s="248" t="e">
        <f t="shared" si="184"/>
        <v>#N/A</v>
      </c>
      <c r="N63" s="248" t="e">
        <f t="shared" si="184"/>
        <v>#N/A</v>
      </c>
      <c r="O63" s="248" t="e">
        <f t="shared" si="184"/>
        <v>#N/A</v>
      </c>
      <c r="P63" s="248" t="e">
        <f t="shared" si="184"/>
        <v>#N/A</v>
      </c>
      <c r="Q63" s="248" t="e">
        <f t="shared" si="184"/>
        <v>#N/A</v>
      </c>
      <c r="R63" s="248" t="e">
        <f t="shared" si="184"/>
        <v>#N/A</v>
      </c>
      <c r="S63" s="248" t="e">
        <f t="shared" si="184"/>
        <v>#N/A</v>
      </c>
      <c r="T63" s="248" t="e">
        <f t="shared" si="184"/>
        <v>#N/A</v>
      </c>
      <c r="U63" s="248" t="e">
        <f t="shared" si="184"/>
        <v>#N/A</v>
      </c>
      <c r="V63" s="248" t="e">
        <f t="shared" si="184"/>
        <v>#N/A</v>
      </c>
      <c r="W63" s="248" t="e">
        <f t="shared" si="184"/>
        <v>#N/A</v>
      </c>
      <c r="X63" s="248" t="e">
        <f t="shared" si="184"/>
        <v>#N/A</v>
      </c>
      <c r="Y63" s="248" t="e">
        <f t="shared" si="184"/>
        <v>#N/A</v>
      </c>
      <c r="Z63" s="248" t="e">
        <f t="shared" si="184"/>
        <v>#N/A</v>
      </c>
      <c r="AA63" s="248" t="e">
        <f t="shared" si="184"/>
        <v>#N/A</v>
      </c>
      <c r="AB63" s="248" t="e">
        <f t="shared" si="184"/>
        <v>#N/A</v>
      </c>
      <c r="AC63" s="248" t="e">
        <f t="shared" si="184"/>
        <v>#N/A</v>
      </c>
      <c r="AD63" s="248" t="e">
        <f t="shared" si="184"/>
        <v>#N/A</v>
      </c>
      <c r="AE63" s="248" t="e">
        <f t="shared" si="184"/>
        <v>#N/A</v>
      </c>
      <c r="AF63" s="248" t="e">
        <f t="shared" si="184"/>
        <v>#N/A</v>
      </c>
      <c r="AG63" s="248" t="e">
        <f t="shared" si="184"/>
        <v>#N/A</v>
      </c>
      <c r="AH63" s="248" t="e">
        <f t="shared" si="184"/>
        <v>#N/A</v>
      </c>
      <c r="AI63" s="248" t="e">
        <f t="shared" si="184"/>
        <v>#N/A</v>
      </c>
      <c r="AJ63" s="248" t="e">
        <f t="shared" si="184"/>
        <v>#N/A</v>
      </c>
      <c r="AK63" s="248" t="e">
        <f t="shared" si="184"/>
        <v>#N/A</v>
      </c>
      <c r="AL63" s="248" t="e">
        <f t="shared" si="184"/>
        <v>#N/A</v>
      </c>
      <c r="AM63" s="248" t="e">
        <f t="shared" si="184"/>
        <v>#N/A</v>
      </c>
      <c r="AN63" s="248" t="e">
        <f t="shared" si="184"/>
        <v>#N/A</v>
      </c>
      <c r="AO63" s="248" t="e">
        <f t="shared" si="184"/>
        <v>#N/A</v>
      </c>
      <c r="AP63" s="248" t="e">
        <f t="shared" si="184"/>
        <v>#N/A</v>
      </c>
      <c r="AQ63" s="248" t="e">
        <f t="shared" si="184"/>
        <v>#N/A</v>
      </c>
      <c r="AR63" s="248" t="str">
        <f t="shared" ref="AR63:BV63" si="201">IFERROR(SUBSTITUTE(SUBSTITUTE(IF($E$1="Alcontrol",AR168,IF($E$1="DETS",AR271,AR391)),"&lt;",""),"-","")*$G63,"")</f>
        <v/>
      </c>
      <c r="AS63" s="248" t="str">
        <f t="shared" si="201"/>
        <v/>
      </c>
      <c r="AT63" s="248" t="str">
        <f t="shared" si="201"/>
        <v/>
      </c>
      <c r="AU63" s="248" t="str">
        <f t="shared" si="201"/>
        <v/>
      </c>
      <c r="AV63" s="248" t="str">
        <f t="shared" si="201"/>
        <v/>
      </c>
      <c r="AW63" s="248" t="str">
        <f t="shared" si="201"/>
        <v/>
      </c>
      <c r="AX63" s="248" t="str">
        <f t="shared" si="201"/>
        <v/>
      </c>
      <c r="AY63" s="248" t="str">
        <f t="shared" si="201"/>
        <v/>
      </c>
      <c r="AZ63" s="248" t="str">
        <f t="shared" si="201"/>
        <v/>
      </c>
      <c r="BA63" s="248" t="str">
        <f t="shared" si="201"/>
        <v/>
      </c>
      <c r="BB63" s="248" t="str">
        <f t="shared" si="201"/>
        <v/>
      </c>
      <c r="BC63" s="248" t="str">
        <f t="shared" si="201"/>
        <v/>
      </c>
      <c r="BD63" s="248" t="str">
        <f t="shared" si="201"/>
        <v/>
      </c>
      <c r="BE63" s="248" t="str">
        <f t="shared" si="201"/>
        <v/>
      </c>
      <c r="BF63" s="248" t="str">
        <f t="shared" si="201"/>
        <v/>
      </c>
      <c r="BG63" s="248" t="str">
        <f t="shared" si="201"/>
        <v/>
      </c>
      <c r="BH63" s="248" t="str">
        <f t="shared" si="201"/>
        <v/>
      </c>
      <c r="BI63" s="248" t="str">
        <f t="shared" si="201"/>
        <v/>
      </c>
      <c r="BJ63" s="248" t="str">
        <f t="shared" si="201"/>
        <v/>
      </c>
      <c r="BK63" s="248" t="str">
        <f t="shared" si="201"/>
        <v/>
      </c>
      <c r="BL63" s="248" t="str">
        <f t="shared" si="201"/>
        <v/>
      </c>
      <c r="BM63" s="248" t="str">
        <f t="shared" si="201"/>
        <v/>
      </c>
      <c r="BN63" s="248" t="str">
        <f t="shared" si="201"/>
        <v/>
      </c>
      <c r="BO63" s="248" t="str">
        <f t="shared" si="201"/>
        <v/>
      </c>
      <c r="BP63" s="248" t="str">
        <f t="shared" si="201"/>
        <v/>
      </c>
      <c r="BQ63" s="248" t="str">
        <f t="shared" si="201"/>
        <v/>
      </c>
      <c r="BR63" s="248" t="str">
        <f t="shared" si="201"/>
        <v/>
      </c>
      <c r="BS63" s="248" t="str">
        <f t="shared" si="201"/>
        <v/>
      </c>
      <c r="BT63" s="248" t="str">
        <f t="shared" si="201"/>
        <v/>
      </c>
      <c r="BU63" s="248" t="str">
        <f t="shared" si="201"/>
        <v/>
      </c>
      <c r="BV63" s="248" t="str">
        <f t="shared" si="201"/>
        <v/>
      </c>
      <c r="BW63" s="248" t="str">
        <f t="shared" ref="BW63:DB63" si="202">IFERROR(SUBSTITUTE(SUBSTITUTE(IF($E$1="Alcontrol",BW168,IF($E$1="DETS",BW271,BW391)),"&lt;",""),"-","")*$G63,"")</f>
        <v/>
      </c>
      <c r="BX63" s="248" t="str">
        <f t="shared" si="202"/>
        <v/>
      </c>
      <c r="BY63" s="248" t="str">
        <f t="shared" si="202"/>
        <v/>
      </c>
      <c r="BZ63" s="248" t="str">
        <f t="shared" si="202"/>
        <v/>
      </c>
      <c r="CA63" s="248" t="str">
        <f t="shared" si="202"/>
        <v/>
      </c>
      <c r="CB63" s="248" t="str">
        <f t="shared" si="202"/>
        <v/>
      </c>
      <c r="CC63" s="248" t="str">
        <f t="shared" si="202"/>
        <v/>
      </c>
      <c r="CD63" s="248" t="str">
        <f t="shared" si="202"/>
        <v/>
      </c>
      <c r="CE63" s="248" t="str">
        <f t="shared" si="202"/>
        <v/>
      </c>
      <c r="CF63" s="248" t="str">
        <f t="shared" si="202"/>
        <v/>
      </c>
      <c r="CG63" s="248" t="str">
        <f t="shared" si="202"/>
        <v/>
      </c>
      <c r="CH63" s="248" t="str">
        <f t="shared" si="202"/>
        <v/>
      </c>
      <c r="CI63" s="248" t="str">
        <f t="shared" si="202"/>
        <v/>
      </c>
      <c r="CJ63" s="248" t="str">
        <f t="shared" si="202"/>
        <v/>
      </c>
      <c r="CK63" s="248" t="str">
        <f t="shared" si="202"/>
        <v/>
      </c>
      <c r="CL63" s="248" t="str">
        <f t="shared" si="202"/>
        <v/>
      </c>
      <c r="CM63" s="248" t="str">
        <f t="shared" si="202"/>
        <v/>
      </c>
      <c r="CN63" s="248" t="str">
        <f t="shared" si="202"/>
        <v/>
      </c>
      <c r="CO63" s="248" t="str">
        <f t="shared" si="202"/>
        <v/>
      </c>
      <c r="CP63" s="248" t="str">
        <f t="shared" si="202"/>
        <v/>
      </c>
      <c r="CQ63" s="248" t="str">
        <f t="shared" si="202"/>
        <v/>
      </c>
      <c r="CR63" s="248" t="str">
        <f t="shared" si="202"/>
        <v/>
      </c>
      <c r="CS63" s="248" t="str">
        <f t="shared" si="202"/>
        <v/>
      </c>
      <c r="CT63" s="248" t="str">
        <f t="shared" si="202"/>
        <v/>
      </c>
      <c r="CU63" s="248" t="str">
        <f t="shared" si="202"/>
        <v/>
      </c>
      <c r="CV63" s="248" t="str">
        <f t="shared" si="202"/>
        <v/>
      </c>
      <c r="CW63" s="248" t="str">
        <f t="shared" si="202"/>
        <v/>
      </c>
      <c r="CX63" s="248" t="str">
        <f t="shared" si="202"/>
        <v/>
      </c>
      <c r="CY63" s="248" t="str">
        <f t="shared" si="202"/>
        <v/>
      </c>
      <c r="CZ63" s="248" t="str">
        <f t="shared" si="202"/>
        <v/>
      </c>
      <c r="DA63" s="248" t="str">
        <f t="shared" si="202"/>
        <v/>
      </c>
      <c r="DB63" s="248" t="str">
        <f t="shared" si="202"/>
        <v/>
      </c>
      <c r="DC63" s="248" t="str">
        <f t="shared" ref="DC63:DW63" si="203">IFERROR(SUBSTITUTE(SUBSTITUTE(IF($E$1="Alcontrol",DC168,IF($E$1="DETS",DC271,DC391)),"&lt;",""),"-","")*$G63,"")</f>
        <v/>
      </c>
      <c r="DD63" s="248" t="str">
        <f t="shared" si="203"/>
        <v/>
      </c>
      <c r="DE63" s="248" t="str">
        <f t="shared" si="203"/>
        <v/>
      </c>
      <c r="DF63" s="248" t="str">
        <f t="shared" si="203"/>
        <v/>
      </c>
      <c r="DG63" s="248" t="str">
        <f t="shared" si="203"/>
        <v/>
      </c>
      <c r="DH63" s="248" t="str">
        <f t="shared" si="203"/>
        <v/>
      </c>
      <c r="DI63" s="248" t="str">
        <f t="shared" si="203"/>
        <v/>
      </c>
      <c r="DJ63" s="248" t="str">
        <f t="shared" si="203"/>
        <v/>
      </c>
      <c r="DK63" s="248" t="str">
        <f t="shared" si="203"/>
        <v/>
      </c>
      <c r="DL63" s="248" t="str">
        <f t="shared" si="203"/>
        <v/>
      </c>
      <c r="DM63" s="248" t="str">
        <f t="shared" si="203"/>
        <v/>
      </c>
      <c r="DN63" s="248" t="str">
        <f t="shared" si="203"/>
        <v/>
      </c>
      <c r="DO63" s="248" t="str">
        <f t="shared" si="203"/>
        <v/>
      </c>
      <c r="DP63" s="248" t="str">
        <f t="shared" si="203"/>
        <v/>
      </c>
      <c r="DQ63" s="248" t="str">
        <f t="shared" si="203"/>
        <v/>
      </c>
      <c r="DR63" s="248" t="str">
        <f t="shared" si="203"/>
        <v/>
      </c>
      <c r="DS63" s="248" t="str">
        <f t="shared" si="203"/>
        <v/>
      </c>
      <c r="DT63" s="248" t="str">
        <f t="shared" si="203"/>
        <v/>
      </c>
      <c r="DU63" s="248" t="str">
        <f t="shared" si="203"/>
        <v/>
      </c>
      <c r="DV63" s="248" t="str">
        <f t="shared" si="203"/>
        <v/>
      </c>
      <c r="DW63" s="248" t="str">
        <f t="shared" si="203"/>
        <v/>
      </c>
    </row>
    <row r="64" spans="1:127" x14ac:dyDescent="0.2">
      <c r="A64" s="273" t="s">
        <v>535</v>
      </c>
      <c r="B64" s="273" t="s">
        <v>677</v>
      </c>
      <c r="C64" s="268" t="s">
        <v>291</v>
      </c>
      <c r="D64" s="273" t="s">
        <v>677</v>
      </c>
      <c r="E64" t="str">
        <f>IFERROR(SUBSTITUTE(SUBSTITUTE(IF($E$1="Alcontrol",E167,IF($E$1="DETS",E272,E390)),"&lt; ",""),"-",""),"")</f>
        <v/>
      </c>
      <c r="F64" t="str">
        <f>IFERROR(SUBSTITUTE(SUBSTITUTE(IF($E$1="Alcontrol",F167,IF($E$1="DETS",F272,F390)),"&lt; ",""),"-",""),"")</f>
        <v/>
      </c>
      <c r="G64" t="str">
        <f>IF(E64="µg/l",1,IF(E64="ug/l",1,IF(E64="mg/l",1000,IF(E64="ng/l",0.001,""))))</f>
        <v/>
      </c>
      <c r="H64" s="248" t="e">
        <f t="shared" si="121"/>
        <v>#N/A</v>
      </c>
      <c r="I64" s="248" t="e">
        <f t="shared" si="184"/>
        <v>#N/A</v>
      </c>
      <c r="J64" s="248" t="e">
        <f t="shared" si="184"/>
        <v>#N/A</v>
      </c>
      <c r="K64" s="248" t="e">
        <f t="shared" si="184"/>
        <v>#N/A</v>
      </c>
      <c r="L64" s="248" t="e">
        <f t="shared" si="184"/>
        <v>#N/A</v>
      </c>
      <c r="M64" s="248" t="e">
        <f t="shared" si="184"/>
        <v>#N/A</v>
      </c>
      <c r="N64" s="248" t="e">
        <f t="shared" si="184"/>
        <v>#N/A</v>
      </c>
      <c r="O64" s="248" t="e">
        <f t="shared" si="184"/>
        <v>#N/A</v>
      </c>
      <c r="P64" s="248" t="e">
        <f t="shared" si="184"/>
        <v>#N/A</v>
      </c>
      <c r="Q64" s="248" t="e">
        <f t="shared" si="184"/>
        <v>#N/A</v>
      </c>
      <c r="R64" s="248" t="e">
        <f t="shared" si="184"/>
        <v>#N/A</v>
      </c>
      <c r="S64" s="248" t="e">
        <f t="shared" si="184"/>
        <v>#N/A</v>
      </c>
      <c r="T64" s="248" t="e">
        <f t="shared" si="184"/>
        <v>#N/A</v>
      </c>
      <c r="U64" s="248" t="e">
        <f t="shared" si="184"/>
        <v>#N/A</v>
      </c>
      <c r="V64" s="248" t="e">
        <f t="shared" si="184"/>
        <v>#N/A</v>
      </c>
      <c r="W64" s="248" t="e">
        <f t="shared" si="184"/>
        <v>#N/A</v>
      </c>
      <c r="X64" s="248" t="e">
        <f t="shared" si="184"/>
        <v>#N/A</v>
      </c>
      <c r="Y64" s="248" t="e">
        <f t="shared" si="184"/>
        <v>#N/A</v>
      </c>
      <c r="Z64" s="248" t="e">
        <f t="shared" si="184"/>
        <v>#N/A</v>
      </c>
      <c r="AA64" s="248" t="e">
        <f t="shared" si="184"/>
        <v>#N/A</v>
      </c>
      <c r="AB64" s="248" t="e">
        <f t="shared" si="184"/>
        <v>#N/A</v>
      </c>
      <c r="AC64" s="248" t="e">
        <f t="shared" si="184"/>
        <v>#N/A</v>
      </c>
      <c r="AD64" s="248" t="e">
        <f t="shared" si="184"/>
        <v>#N/A</v>
      </c>
      <c r="AE64" s="248" t="e">
        <f t="shared" si="184"/>
        <v>#N/A</v>
      </c>
      <c r="AF64" s="248" t="e">
        <f t="shared" si="184"/>
        <v>#N/A</v>
      </c>
      <c r="AG64" s="248" t="e">
        <f t="shared" si="184"/>
        <v>#N/A</v>
      </c>
      <c r="AH64" s="248" t="e">
        <f t="shared" si="184"/>
        <v>#N/A</v>
      </c>
      <c r="AI64" s="248" t="e">
        <f t="shared" si="184"/>
        <v>#N/A</v>
      </c>
      <c r="AJ64" s="248" t="e">
        <f t="shared" si="184"/>
        <v>#N/A</v>
      </c>
      <c r="AK64" s="248" t="e">
        <f t="shared" si="184"/>
        <v>#N/A</v>
      </c>
      <c r="AL64" s="248" t="e">
        <f t="shared" si="184"/>
        <v>#N/A</v>
      </c>
      <c r="AM64" s="248" t="e">
        <f t="shared" si="184"/>
        <v>#N/A</v>
      </c>
      <c r="AN64" s="248" t="e">
        <f t="shared" si="184"/>
        <v>#N/A</v>
      </c>
      <c r="AO64" s="248" t="e">
        <f t="shared" si="184"/>
        <v>#N/A</v>
      </c>
      <c r="AP64" s="248" t="e">
        <f t="shared" si="184"/>
        <v>#N/A</v>
      </c>
      <c r="AQ64" s="248" t="e">
        <f t="shared" si="184"/>
        <v>#N/A</v>
      </c>
      <c r="AR64" s="248" t="str">
        <f t="shared" ref="AR64:BV64" si="204">IFERROR(SUBSTITUTE(SUBSTITUTE(IF($E$1="Alcontrol",AR169,IF($E$1="DETS",AR272,AR392)),"&lt;",""),"-","")*$G64,"")</f>
        <v/>
      </c>
      <c r="AS64" s="248" t="str">
        <f t="shared" si="204"/>
        <v/>
      </c>
      <c r="AT64" s="248" t="str">
        <f t="shared" si="204"/>
        <v/>
      </c>
      <c r="AU64" s="248" t="str">
        <f t="shared" si="204"/>
        <v/>
      </c>
      <c r="AV64" s="248" t="str">
        <f t="shared" si="204"/>
        <v/>
      </c>
      <c r="AW64" s="248" t="str">
        <f t="shared" si="204"/>
        <v/>
      </c>
      <c r="AX64" s="248" t="str">
        <f t="shared" si="204"/>
        <v/>
      </c>
      <c r="AY64" s="248" t="str">
        <f t="shared" si="204"/>
        <v/>
      </c>
      <c r="AZ64" s="248" t="str">
        <f t="shared" si="204"/>
        <v/>
      </c>
      <c r="BA64" s="248" t="str">
        <f t="shared" si="204"/>
        <v/>
      </c>
      <c r="BB64" s="248" t="str">
        <f t="shared" si="204"/>
        <v/>
      </c>
      <c r="BC64" s="248" t="str">
        <f t="shared" si="204"/>
        <v/>
      </c>
      <c r="BD64" s="248" t="str">
        <f t="shared" si="204"/>
        <v/>
      </c>
      <c r="BE64" s="248" t="str">
        <f t="shared" si="204"/>
        <v/>
      </c>
      <c r="BF64" s="248" t="str">
        <f t="shared" si="204"/>
        <v/>
      </c>
      <c r="BG64" s="248" t="str">
        <f t="shared" si="204"/>
        <v/>
      </c>
      <c r="BH64" s="248" t="str">
        <f t="shared" si="204"/>
        <v/>
      </c>
      <c r="BI64" s="248" t="str">
        <f t="shared" si="204"/>
        <v/>
      </c>
      <c r="BJ64" s="248" t="str">
        <f t="shared" si="204"/>
        <v/>
      </c>
      <c r="BK64" s="248" t="str">
        <f t="shared" si="204"/>
        <v/>
      </c>
      <c r="BL64" s="248" t="str">
        <f t="shared" si="204"/>
        <v/>
      </c>
      <c r="BM64" s="248" t="str">
        <f t="shared" si="204"/>
        <v/>
      </c>
      <c r="BN64" s="248" t="str">
        <f t="shared" si="204"/>
        <v/>
      </c>
      <c r="BO64" s="248" t="str">
        <f t="shared" si="204"/>
        <v/>
      </c>
      <c r="BP64" s="248" t="str">
        <f t="shared" si="204"/>
        <v/>
      </c>
      <c r="BQ64" s="248" t="str">
        <f t="shared" si="204"/>
        <v/>
      </c>
      <c r="BR64" s="248" t="str">
        <f t="shared" si="204"/>
        <v/>
      </c>
      <c r="BS64" s="248" t="str">
        <f t="shared" si="204"/>
        <v/>
      </c>
      <c r="BT64" s="248" t="str">
        <f t="shared" si="204"/>
        <v/>
      </c>
      <c r="BU64" s="248" t="str">
        <f t="shared" si="204"/>
        <v/>
      </c>
      <c r="BV64" s="248" t="str">
        <f t="shared" si="204"/>
        <v/>
      </c>
      <c r="BW64" s="248" t="str">
        <f t="shared" ref="BW64:DB64" si="205">IFERROR(SUBSTITUTE(SUBSTITUTE(IF($E$1="Alcontrol",BW169,IF($E$1="DETS",BW272,BW392)),"&lt;",""),"-","")*$G64,"")</f>
        <v/>
      </c>
      <c r="BX64" s="248" t="str">
        <f t="shared" si="205"/>
        <v/>
      </c>
      <c r="BY64" s="248" t="str">
        <f t="shared" si="205"/>
        <v/>
      </c>
      <c r="BZ64" s="248" t="str">
        <f t="shared" si="205"/>
        <v/>
      </c>
      <c r="CA64" s="248" t="str">
        <f t="shared" si="205"/>
        <v/>
      </c>
      <c r="CB64" s="248" t="str">
        <f t="shared" si="205"/>
        <v/>
      </c>
      <c r="CC64" s="248" t="str">
        <f t="shared" si="205"/>
        <v/>
      </c>
      <c r="CD64" s="248" t="str">
        <f t="shared" si="205"/>
        <v/>
      </c>
      <c r="CE64" s="248" t="str">
        <f t="shared" si="205"/>
        <v/>
      </c>
      <c r="CF64" s="248" t="str">
        <f t="shared" si="205"/>
        <v/>
      </c>
      <c r="CG64" s="248" t="str">
        <f t="shared" si="205"/>
        <v/>
      </c>
      <c r="CH64" s="248" t="str">
        <f t="shared" si="205"/>
        <v/>
      </c>
      <c r="CI64" s="248" t="str">
        <f t="shared" si="205"/>
        <v/>
      </c>
      <c r="CJ64" s="248" t="str">
        <f t="shared" si="205"/>
        <v/>
      </c>
      <c r="CK64" s="248" t="str">
        <f t="shared" si="205"/>
        <v/>
      </c>
      <c r="CL64" s="248" t="str">
        <f t="shared" si="205"/>
        <v/>
      </c>
      <c r="CM64" s="248" t="str">
        <f t="shared" si="205"/>
        <v/>
      </c>
      <c r="CN64" s="248" t="str">
        <f t="shared" si="205"/>
        <v/>
      </c>
      <c r="CO64" s="248" t="str">
        <f t="shared" si="205"/>
        <v/>
      </c>
      <c r="CP64" s="248" t="str">
        <f t="shared" si="205"/>
        <v/>
      </c>
      <c r="CQ64" s="248" t="str">
        <f t="shared" si="205"/>
        <v/>
      </c>
      <c r="CR64" s="248" t="str">
        <f t="shared" si="205"/>
        <v/>
      </c>
      <c r="CS64" s="248" t="str">
        <f t="shared" si="205"/>
        <v/>
      </c>
      <c r="CT64" s="248" t="str">
        <f t="shared" si="205"/>
        <v/>
      </c>
      <c r="CU64" s="248" t="str">
        <f t="shared" si="205"/>
        <v/>
      </c>
      <c r="CV64" s="248" t="str">
        <f t="shared" si="205"/>
        <v/>
      </c>
      <c r="CW64" s="248" t="str">
        <f t="shared" si="205"/>
        <v/>
      </c>
      <c r="CX64" s="248" t="str">
        <f t="shared" si="205"/>
        <v/>
      </c>
      <c r="CY64" s="248" t="str">
        <f t="shared" si="205"/>
        <v/>
      </c>
      <c r="CZ64" s="248" t="str">
        <f t="shared" si="205"/>
        <v/>
      </c>
      <c r="DA64" s="248" t="str">
        <f t="shared" si="205"/>
        <v/>
      </c>
      <c r="DB64" s="248" t="str">
        <f t="shared" si="205"/>
        <v/>
      </c>
      <c r="DC64" s="248" t="str">
        <f t="shared" ref="DC64:DW64" si="206">IFERROR(SUBSTITUTE(SUBSTITUTE(IF($E$1="Alcontrol",DC169,IF($E$1="DETS",DC272,DC392)),"&lt;",""),"-","")*$G64,"")</f>
        <v/>
      </c>
      <c r="DD64" s="248" t="str">
        <f t="shared" si="206"/>
        <v/>
      </c>
      <c r="DE64" s="248" t="str">
        <f t="shared" si="206"/>
        <v/>
      </c>
      <c r="DF64" s="248" t="str">
        <f t="shared" si="206"/>
        <v/>
      </c>
      <c r="DG64" s="248" t="str">
        <f t="shared" si="206"/>
        <v/>
      </c>
      <c r="DH64" s="248" t="str">
        <f t="shared" si="206"/>
        <v/>
      </c>
      <c r="DI64" s="248" t="str">
        <f t="shared" si="206"/>
        <v/>
      </c>
      <c r="DJ64" s="248" t="str">
        <f t="shared" si="206"/>
        <v/>
      </c>
      <c r="DK64" s="248" t="str">
        <f t="shared" si="206"/>
        <v/>
      </c>
      <c r="DL64" s="248" t="str">
        <f t="shared" si="206"/>
        <v/>
      </c>
      <c r="DM64" s="248" t="str">
        <f t="shared" si="206"/>
        <v/>
      </c>
      <c r="DN64" s="248" t="str">
        <f t="shared" si="206"/>
        <v/>
      </c>
      <c r="DO64" s="248" t="str">
        <f t="shared" si="206"/>
        <v/>
      </c>
      <c r="DP64" s="248" t="str">
        <f t="shared" si="206"/>
        <v/>
      </c>
      <c r="DQ64" s="248" t="str">
        <f t="shared" si="206"/>
        <v/>
      </c>
      <c r="DR64" s="248" t="str">
        <f t="shared" si="206"/>
        <v/>
      </c>
      <c r="DS64" s="248" t="str">
        <f t="shared" si="206"/>
        <v/>
      </c>
      <c r="DT64" s="248" t="str">
        <f t="shared" si="206"/>
        <v/>
      </c>
      <c r="DU64" s="248" t="str">
        <f t="shared" si="206"/>
        <v/>
      </c>
      <c r="DV64" s="248" t="str">
        <f t="shared" si="206"/>
        <v/>
      </c>
      <c r="DW64" s="248" t="str">
        <f t="shared" si="206"/>
        <v/>
      </c>
    </row>
    <row r="65" spans="1:127" x14ac:dyDescent="0.2">
      <c r="A65" s="268" t="s">
        <v>643</v>
      </c>
      <c r="B65" s="273" t="s">
        <v>669</v>
      </c>
      <c r="C65" s="273" t="s">
        <v>276</v>
      </c>
      <c r="D65" s="273" t="s">
        <v>669</v>
      </c>
      <c r="E65" t="str">
        <f t="shared" ref="E65:E103" si="207">IFERROR(SUBSTITUTE(SUBSTITUTE(IF($E$1="Alcontrol",E168,IF($E$1="DETS",E273,E391)),"&lt; ",""),"-",""),"")</f>
        <v/>
      </c>
      <c r="F65" t="str">
        <f t="shared" si="200"/>
        <v/>
      </c>
      <c r="G65" t="str">
        <f t="shared" si="11"/>
        <v/>
      </c>
      <c r="H65" s="248" t="e">
        <f t="shared" si="121"/>
        <v>#N/A</v>
      </c>
      <c r="I65" s="248" t="e">
        <f t="shared" si="184"/>
        <v>#N/A</v>
      </c>
      <c r="J65" s="248" t="e">
        <f t="shared" si="184"/>
        <v>#N/A</v>
      </c>
      <c r="K65" s="248" t="e">
        <f t="shared" si="184"/>
        <v>#N/A</v>
      </c>
      <c r="L65" s="248" t="e">
        <f t="shared" si="184"/>
        <v>#N/A</v>
      </c>
      <c r="M65" s="248" t="e">
        <f t="shared" si="184"/>
        <v>#N/A</v>
      </c>
      <c r="N65" s="248" t="e">
        <f t="shared" si="184"/>
        <v>#N/A</v>
      </c>
      <c r="O65" s="248" t="e">
        <f t="shared" si="184"/>
        <v>#N/A</v>
      </c>
      <c r="P65" s="248" t="e">
        <f t="shared" si="184"/>
        <v>#N/A</v>
      </c>
      <c r="Q65" s="248" t="e">
        <f t="shared" si="184"/>
        <v>#N/A</v>
      </c>
      <c r="R65" s="248" t="e">
        <f t="shared" si="184"/>
        <v>#N/A</v>
      </c>
      <c r="S65" s="248" t="e">
        <f t="shared" si="184"/>
        <v>#N/A</v>
      </c>
      <c r="T65" s="248" t="e">
        <f t="shared" si="184"/>
        <v>#N/A</v>
      </c>
      <c r="U65" s="248" t="e">
        <f t="shared" si="184"/>
        <v>#N/A</v>
      </c>
      <c r="V65" s="248" t="e">
        <f t="shared" si="184"/>
        <v>#N/A</v>
      </c>
      <c r="W65" s="248" t="e">
        <f t="shared" si="184"/>
        <v>#N/A</v>
      </c>
      <c r="X65" s="248" t="e">
        <f t="shared" si="184"/>
        <v>#N/A</v>
      </c>
      <c r="Y65" s="248" t="e">
        <f t="shared" si="184"/>
        <v>#N/A</v>
      </c>
      <c r="Z65" s="248" t="e">
        <f t="shared" si="184"/>
        <v>#N/A</v>
      </c>
      <c r="AA65" s="248" t="e">
        <f t="shared" si="184"/>
        <v>#N/A</v>
      </c>
      <c r="AB65" s="248" t="e">
        <f t="shared" si="184"/>
        <v>#N/A</v>
      </c>
      <c r="AC65" s="248" t="e">
        <f t="shared" si="184"/>
        <v>#N/A</v>
      </c>
      <c r="AD65" s="248" t="e">
        <f t="shared" si="184"/>
        <v>#N/A</v>
      </c>
      <c r="AE65" s="248" t="e">
        <f t="shared" si="184"/>
        <v>#N/A</v>
      </c>
      <c r="AF65" s="248" t="e">
        <f t="shared" si="184"/>
        <v>#N/A</v>
      </c>
      <c r="AG65" s="248" t="e">
        <f t="shared" si="184"/>
        <v>#N/A</v>
      </c>
      <c r="AH65" s="248" t="e">
        <f t="shared" ref="I65:AQ73" si="208">IFERROR(SUBSTITUTE(SUBSTITUTE($E$1="Alcontrol",AH168,IF($E$1="DETS",AH273,AH391)),"-","")*$G65,IF($E$1="Alcontrol",AH168,IF($E$1="DETS",AH273,AH391)))</f>
        <v>#N/A</v>
      </c>
      <c r="AI65" s="248" t="e">
        <f t="shared" si="208"/>
        <v>#N/A</v>
      </c>
      <c r="AJ65" s="248" t="e">
        <f t="shared" si="208"/>
        <v>#N/A</v>
      </c>
      <c r="AK65" s="248" t="e">
        <f t="shared" si="208"/>
        <v>#N/A</v>
      </c>
      <c r="AL65" s="248" t="e">
        <f t="shared" si="208"/>
        <v>#N/A</v>
      </c>
      <c r="AM65" s="248" t="e">
        <f t="shared" si="208"/>
        <v>#N/A</v>
      </c>
      <c r="AN65" s="248" t="e">
        <f t="shared" si="208"/>
        <v>#N/A</v>
      </c>
      <c r="AO65" s="248" t="e">
        <f t="shared" si="208"/>
        <v>#N/A</v>
      </c>
      <c r="AP65" s="248" t="e">
        <f t="shared" si="208"/>
        <v>#N/A</v>
      </c>
      <c r="AQ65" s="248" t="e">
        <f t="shared" si="208"/>
        <v>#N/A</v>
      </c>
      <c r="AR65" s="248" t="str">
        <f t="shared" ref="AR65:BV65" si="209">IFERROR(SUBSTITUTE(SUBSTITUTE(IF($E$1="Alcontrol",AR170,IF($E$1="DETS",AR273,AR393)),"&lt;",""),"-","")*$G65,"")</f>
        <v/>
      </c>
      <c r="AS65" s="248" t="str">
        <f t="shared" si="209"/>
        <v/>
      </c>
      <c r="AT65" s="248" t="str">
        <f t="shared" si="209"/>
        <v/>
      </c>
      <c r="AU65" s="248" t="str">
        <f t="shared" si="209"/>
        <v/>
      </c>
      <c r="AV65" s="248" t="str">
        <f t="shared" si="209"/>
        <v/>
      </c>
      <c r="AW65" s="248" t="str">
        <f t="shared" si="209"/>
        <v/>
      </c>
      <c r="AX65" s="248" t="str">
        <f t="shared" si="209"/>
        <v/>
      </c>
      <c r="AY65" s="248" t="str">
        <f t="shared" si="209"/>
        <v/>
      </c>
      <c r="AZ65" s="248" t="str">
        <f t="shared" si="209"/>
        <v/>
      </c>
      <c r="BA65" s="248" t="str">
        <f t="shared" si="209"/>
        <v/>
      </c>
      <c r="BB65" s="248" t="str">
        <f t="shared" si="209"/>
        <v/>
      </c>
      <c r="BC65" s="248" t="str">
        <f t="shared" si="209"/>
        <v/>
      </c>
      <c r="BD65" s="248" t="str">
        <f t="shared" si="209"/>
        <v/>
      </c>
      <c r="BE65" s="248" t="str">
        <f t="shared" si="209"/>
        <v/>
      </c>
      <c r="BF65" s="248" t="str">
        <f t="shared" si="209"/>
        <v/>
      </c>
      <c r="BG65" s="248" t="str">
        <f t="shared" si="209"/>
        <v/>
      </c>
      <c r="BH65" s="248" t="str">
        <f t="shared" si="209"/>
        <v/>
      </c>
      <c r="BI65" s="248" t="str">
        <f t="shared" si="209"/>
        <v/>
      </c>
      <c r="BJ65" s="248" t="str">
        <f t="shared" si="209"/>
        <v/>
      </c>
      <c r="BK65" s="248" t="str">
        <f t="shared" si="209"/>
        <v/>
      </c>
      <c r="BL65" s="248" t="str">
        <f t="shared" si="209"/>
        <v/>
      </c>
      <c r="BM65" s="248" t="str">
        <f t="shared" si="209"/>
        <v/>
      </c>
      <c r="BN65" s="248" t="str">
        <f t="shared" si="209"/>
        <v/>
      </c>
      <c r="BO65" s="248" t="str">
        <f t="shared" si="209"/>
        <v/>
      </c>
      <c r="BP65" s="248" t="str">
        <f t="shared" si="209"/>
        <v/>
      </c>
      <c r="BQ65" s="248" t="str">
        <f t="shared" si="209"/>
        <v/>
      </c>
      <c r="BR65" s="248" t="str">
        <f t="shared" si="209"/>
        <v/>
      </c>
      <c r="BS65" s="248" t="str">
        <f t="shared" si="209"/>
        <v/>
      </c>
      <c r="BT65" s="248" t="str">
        <f t="shared" si="209"/>
        <v/>
      </c>
      <c r="BU65" s="248" t="str">
        <f t="shared" si="209"/>
        <v/>
      </c>
      <c r="BV65" s="248" t="str">
        <f t="shared" si="209"/>
        <v/>
      </c>
      <c r="BW65" s="248" t="str">
        <f t="shared" ref="BW65:DB65" si="210">IFERROR(SUBSTITUTE(SUBSTITUTE(IF($E$1="Alcontrol",BW170,IF($E$1="DETS",BW273,BW393)),"&lt;",""),"-","")*$G65,"")</f>
        <v/>
      </c>
      <c r="BX65" s="248" t="str">
        <f t="shared" si="210"/>
        <v/>
      </c>
      <c r="BY65" s="248" t="str">
        <f t="shared" si="210"/>
        <v/>
      </c>
      <c r="BZ65" s="248" t="str">
        <f t="shared" si="210"/>
        <v/>
      </c>
      <c r="CA65" s="248" t="str">
        <f t="shared" si="210"/>
        <v/>
      </c>
      <c r="CB65" s="248" t="str">
        <f t="shared" si="210"/>
        <v/>
      </c>
      <c r="CC65" s="248" t="str">
        <f t="shared" si="210"/>
        <v/>
      </c>
      <c r="CD65" s="248" t="str">
        <f t="shared" si="210"/>
        <v/>
      </c>
      <c r="CE65" s="248" t="str">
        <f t="shared" si="210"/>
        <v/>
      </c>
      <c r="CF65" s="248" t="str">
        <f t="shared" si="210"/>
        <v/>
      </c>
      <c r="CG65" s="248" t="str">
        <f t="shared" si="210"/>
        <v/>
      </c>
      <c r="CH65" s="248" t="str">
        <f t="shared" si="210"/>
        <v/>
      </c>
      <c r="CI65" s="248" t="str">
        <f t="shared" si="210"/>
        <v/>
      </c>
      <c r="CJ65" s="248" t="str">
        <f t="shared" si="210"/>
        <v/>
      </c>
      <c r="CK65" s="248" t="str">
        <f t="shared" si="210"/>
        <v/>
      </c>
      <c r="CL65" s="248" t="str">
        <f t="shared" si="210"/>
        <v/>
      </c>
      <c r="CM65" s="248" t="str">
        <f t="shared" si="210"/>
        <v/>
      </c>
      <c r="CN65" s="248" t="str">
        <f t="shared" si="210"/>
        <v/>
      </c>
      <c r="CO65" s="248" t="str">
        <f t="shared" si="210"/>
        <v/>
      </c>
      <c r="CP65" s="248" t="str">
        <f t="shared" si="210"/>
        <v/>
      </c>
      <c r="CQ65" s="248" t="str">
        <f t="shared" si="210"/>
        <v/>
      </c>
      <c r="CR65" s="248" t="str">
        <f t="shared" si="210"/>
        <v/>
      </c>
      <c r="CS65" s="248" t="str">
        <f t="shared" si="210"/>
        <v/>
      </c>
      <c r="CT65" s="248" t="str">
        <f t="shared" si="210"/>
        <v/>
      </c>
      <c r="CU65" s="248" t="str">
        <f t="shared" si="210"/>
        <v/>
      </c>
      <c r="CV65" s="248" t="str">
        <f t="shared" si="210"/>
        <v/>
      </c>
      <c r="CW65" s="248" t="str">
        <f t="shared" si="210"/>
        <v/>
      </c>
      <c r="CX65" s="248" t="str">
        <f t="shared" si="210"/>
        <v/>
      </c>
      <c r="CY65" s="248" t="str">
        <f t="shared" si="210"/>
        <v/>
      </c>
      <c r="CZ65" s="248" t="str">
        <f t="shared" si="210"/>
        <v/>
      </c>
      <c r="DA65" s="248" t="str">
        <f t="shared" si="210"/>
        <v/>
      </c>
      <c r="DB65" s="248" t="str">
        <f t="shared" si="210"/>
        <v/>
      </c>
      <c r="DC65" s="248" t="str">
        <f t="shared" ref="DC65:DW65" si="211">IFERROR(SUBSTITUTE(SUBSTITUTE(IF($E$1="Alcontrol",DC170,IF($E$1="DETS",DC273,DC393)),"&lt;",""),"-","")*$G65,"")</f>
        <v/>
      </c>
      <c r="DD65" s="248" t="str">
        <f t="shared" si="211"/>
        <v/>
      </c>
      <c r="DE65" s="248" t="str">
        <f t="shared" si="211"/>
        <v/>
      </c>
      <c r="DF65" s="248" t="str">
        <f t="shared" si="211"/>
        <v/>
      </c>
      <c r="DG65" s="248" t="str">
        <f t="shared" si="211"/>
        <v/>
      </c>
      <c r="DH65" s="248" t="str">
        <f t="shared" si="211"/>
        <v/>
      </c>
      <c r="DI65" s="248" t="str">
        <f t="shared" si="211"/>
        <v/>
      </c>
      <c r="DJ65" s="248" t="str">
        <f t="shared" si="211"/>
        <v/>
      </c>
      <c r="DK65" s="248" t="str">
        <f t="shared" si="211"/>
        <v/>
      </c>
      <c r="DL65" s="248" t="str">
        <f t="shared" si="211"/>
        <v/>
      </c>
      <c r="DM65" s="248" t="str">
        <f t="shared" si="211"/>
        <v/>
      </c>
      <c r="DN65" s="248" t="str">
        <f t="shared" si="211"/>
        <v/>
      </c>
      <c r="DO65" s="248" t="str">
        <f t="shared" si="211"/>
        <v/>
      </c>
      <c r="DP65" s="248" t="str">
        <f t="shared" si="211"/>
        <v/>
      </c>
      <c r="DQ65" s="248" t="str">
        <f t="shared" si="211"/>
        <v/>
      </c>
      <c r="DR65" s="248" t="str">
        <f t="shared" si="211"/>
        <v/>
      </c>
      <c r="DS65" s="248" t="str">
        <f t="shared" si="211"/>
        <v/>
      </c>
      <c r="DT65" s="248" t="str">
        <f t="shared" si="211"/>
        <v/>
      </c>
      <c r="DU65" s="248" t="str">
        <f t="shared" si="211"/>
        <v/>
      </c>
      <c r="DV65" s="248" t="str">
        <f t="shared" si="211"/>
        <v/>
      </c>
      <c r="DW65" s="248" t="str">
        <f t="shared" si="211"/>
        <v/>
      </c>
    </row>
    <row r="66" spans="1:127" x14ac:dyDescent="0.2">
      <c r="A66" s="273" t="s">
        <v>644</v>
      </c>
      <c r="B66" s="273" t="s">
        <v>675</v>
      </c>
      <c r="C66" s="273" t="s">
        <v>286</v>
      </c>
      <c r="D66" s="286" t="s">
        <v>675</v>
      </c>
      <c r="E66" t="str">
        <f t="shared" si="207"/>
        <v/>
      </c>
      <c r="F66" t="str">
        <f t="shared" si="200"/>
        <v/>
      </c>
      <c r="G66" t="str">
        <f t="shared" si="11"/>
        <v/>
      </c>
      <c r="H66" s="248" t="e">
        <f t="shared" si="121"/>
        <v>#N/A</v>
      </c>
      <c r="I66" s="248" t="e">
        <f t="shared" si="208"/>
        <v>#N/A</v>
      </c>
      <c r="J66" s="248" t="e">
        <f t="shared" si="208"/>
        <v>#N/A</v>
      </c>
      <c r="K66" s="248" t="e">
        <f t="shared" si="208"/>
        <v>#N/A</v>
      </c>
      <c r="L66" s="248" t="e">
        <f t="shared" si="208"/>
        <v>#N/A</v>
      </c>
      <c r="M66" s="248" t="e">
        <f t="shared" si="208"/>
        <v>#N/A</v>
      </c>
      <c r="N66" s="248" t="e">
        <f t="shared" si="208"/>
        <v>#N/A</v>
      </c>
      <c r="O66" s="248" t="e">
        <f t="shared" si="208"/>
        <v>#N/A</v>
      </c>
      <c r="P66" s="248" t="e">
        <f t="shared" si="208"/>
        <v>#N/A</v>
      </c>
      <c r="Q66" s="248" t="e">
        <f t="shared" si="208"/>
        <v>#N/A</v>
      </c>
      <c r="R66" s="248" t="e">
        <f t="shared" si="208"/>
        <v>#N/A</v>
      </c>
      <c r="S66" s="248" t="e">
        <f t="shared" si="208"/>
        <v>#N/A</v>
      </c>
      <c r="T66" s="248" t="e">
        <f t="shared" si="208"/>
        <v>#N/A</v>
      </c>
      <c r="U66" s="248" t="e">
        <f t="shared" si="208"/>
        <v>#N/A</v>
      </c>
      <c r="V66" s="248" t="e">
        <f t="shared" si="208"/>
        <v>#N/A</v>
      </c>
      <c r="W66" s="248" t="e">
        <f t="shared" si="208"/>
        <v>#N/A</v>
      </c>
      <c r="X66" s="248" t="e">
        <f t="shared" si="208"/>
        <v>#N/A</v>
      </c>
      <c r="Y66" s="248" t="e">
        <f t="shared" si="208"/>
        <v>#N/A</v>
      </c>
      <c r="Z66" s="248" t="e">
        <f t="shared" si="208"/>
        <v>#N/A</v>
      </c>
      <c r="AA66" s="248" t="e">
        <f t="shared" si="208"/>
        <v>#N/A</v>
      </c>
      <c r="AB66" s="248" t="e">
        <f t="shared" si="208"/>
        <v>#N/A</v>
      </c>
      <c r="AC66" s="248" t="e">
        <f t="shared" si="208"/>
        <v>#N/A</v>
      </c>
      <c r="AD66" s="248" t="e">
        <f t="shared" si="208"/>
        <v>#N/A</v>
      </c>
      <c r="AE66" s="248" t="e">
        <f t="shared" si="208"/>
        <v>#N/A</v>
      </c>
      <c r="AF66" s="248" t="e">
        <f t="shared" si="208"/>
        <v>#N/A</v>
      </c>
      <c r="AG66" s="248" t="e">
        <f t="shared" si="208"/>
        <v>#N/A</v>
      </c>
      <c r="AH66" s="248" t="e">
        <f t="shared" si="208"/>
        <v>#N/A</v>
      </c>
      <c r="AI66" s="248" t="e">
        <f t="shared" si="208"/>
        <v>#N/A</v>
      </c>
      <c r="AJ66" s="248" t="e">
        <f t="shared" si="208"/>
        <v>#N/A</v>
      </c>
      <c r="AK66" s="248" t="e">
        <f t="shared" si="208"/>
        <v>#N/A</v>
      </c>
      <c r="AL66" s="248" t="e">
        <f t="shared" si="208"/>
        <v>#N/A</v>
      </c>
      <c r="AM66" s="248" t="e">
        <f t="shared" si="208"/>
        <v>#N/A</v>
      </c>
      <c r="AN66" s="248" t="e">
        <f t="shared" si="208"/>
        <v>#N/A</v>
      </c>
      <c r="AO66" s="248" t="e">
        <f t="shared" si="208"/>
        <v>#N/A</v>
      </c>
      <c r="AP66" s="248" t="e">
        <f t="shared" si="208"/>
        <v>#N/A</v>
      </c>
      <c r="AQ66" s="248" t="e">
        <f t="shared" si="208"/>
        <v>#N/A</v>
      </c>
      <c r="AR66" s="248" t="str">
        <f t="shared" ref="AR66:BV66" si="212">IFERROR(SUBSTITUTE(SUBSTITUTE(IF($E$1="Alcontrol",AR171,IF($E$1="DETS",AR274,AR394)),"&lt;",""),"-","")*$G66,"")</f>
        <v/>
      </c>
      <c r="AS66" s="248" t="str">
        <f t="shared" si="212"/>
        <v/>
      </c>
      <c r="AT66" s="248" t="str">
        <f t="shared" si="212"/>
        <v/>
      </c>
      <c r="AU66" s="248" t="str">
        <f t="shared" si="212"/>
        <v/>
      </c>
      <c r="AV66" s="248" t="str">
        <f t="shared" si="212"/>
        <v/>
      </c>
      <c r="AW66" s="248" t="str">
        <f t="shared" si="212"/>
        <v/>
      </c>
      <c r="AX66" s="248" t="str">
        <f t="shared" si="212"/>
        <v/>
      </c>
      <c r="AY66" s="248" t="str">
        <f t="shared" si="212"/>
        <v/>
      </c>
      <c r="AZ66" s="248" t="str">
        <f t="shared" si="212"/>
        <v/>
      </c>
      <c r="BA66" s="248" t="str">
        <f t="shared" si="212"/>
        <v/>
      </c>
      <c r="BB66" s="248" t="str">
        <f t="shared" si="212"/>
        <v/>
      </c>
      <c r="BC66" s="248" t="str">
        <f t="shared" si="212"/>
        <v/>
      </c>
      <c r="BD66" s="248" t="str">
        <f t="shared" si="212"/>
        <v/>
      </c>
      <c r="BE66" s="248" t="str">
        <f t="shared" si="212"/>
        <v/>
      </c>
      <c r="BF66" s="248" t="str">
        <f t="shared" si="212"/>
        <v/>
      </c>
      <c r="BG66" s="248" t="str">
        <f t="shared" si="212"/>
        <v/>
      </c>
      <c r="BH66" s="248" t="str">
        <f t="shared" si="212"/>
        <v/>
      </c>
      <c r="BI66" s="248" t="str">
        <f t="shared" si="212"/>
        <v/>
      </c>
      <c r="BJ66" s="248" t="str">
        <f t="shared" si="212"/>
        <v/>
      </c>
      <c r="BK66" s="248" t="str">
        <f t="shared" si="212"/>
        <v/>
      </c>
      <c r="BL66" s="248" t="str">
        <f t="shared" si="212"/>
        <v/>
      </c>
      <c r="BM66" s="248" t="str">
        <f t="shared" si="212"/>
        <v/>
      </c>
      <c r="BN66" s="248" t="str">
        <f t="shared" si="212"/>
        <v/>
      </c>
      <c r="BO66" s="248" t="str">
        <f t="shared" si="212"/>
        <v/>
      </c>
      <c r="BP66" s="248" t="str">
        <f t="shared" si="212"/>
        <v/>
      </c>
      <c r="BQ66" s="248" t="str">
        <f t="shared" si="212"/>
        <v/>
      </c>
      <c r="BR66" s="248" t="str">
        <f t="shared" si="212"/>
        <v/>
      </c>
      <c r="BS66" s="248" t="str">
        <f t="shared" si="212"/>
        <v/>
      </c>
      <c r="BT66" s="248" t="str">
        <f t="shared" si="212"/>
        <v/>
      </c>
      <c r="BU66" s="248" t="str">
        <f t="shared" si="212"/>
        <v/>
      </c>
      <c r="BV66" s="248" t="str">
        <f t="shared" si="212"/>
        <v/>
      </c>
      <c r="BW66" s="248" t="str">
        <f t="shared" ref="BW66:DB66" si="213">IFERROR(SUBSTITUTE(SUBSTITUTE(IF($E$1="Alcontrol",BW171,IF($E$1="DETS",BW274,BW394)),"&lt;",""),"-","")*$G66,"")</f>
        <v/>
      </c>
      <c r="BX66" s="248" t="str">
        <f t="shared" si="213"/>
        <v/>
      </c>
      <c r="BY66" s="248" t="str">
        <f t="shared" si="213"/>
        <v/>
      </c>
      <c r="BZ66" s="248" t="str">
        <f t="shared" si="213"/>
        <v/>
      </c>
      <c r="CA66" s="248" t="str">
        <f t="shared" si="213"/>
        <v/>
      </c>
      <c r="CB66" s="248" t="str">
        <f t="shared" si="213"/>
        <v/>
      </c>
      <c r="CC66" s="248" t="str">
        <f t="shared" si="213"/>
        <v/>
      </c>
      <c r="CD66" s="248" t="str">
        <f t="shared" si="213"/>
        <v/>
      </c>
      <c r="CE66" s="248" t="str">
        <f t="shared" si="213"/>
        <v/>
      </c>
      <c r="CF66" s="248" t="str">
        <f t="shared" si="213"/>
        <v/>
      </c>
      <c r="CG66" s="248" t="str">
        <f t="shared" si="213"/>
        <v/>
      </c>
      <c r="CH66" s="248" t="str">
        <f t="shared" si="213"/>
        <v/>
      </c>
      <c r="CI66" s="248" t="str">
        <f t="shared" si="213"/>
        <v/>
      </c>
      <c r="CJ66" s="248" t="str">
        <f t="shared" si="213"/>
        <v/>
      </c>
      <c r="CK66" s="248" t="str">
        <f t="shared" si="213"/>
        <v/>
      </c>
      <c r="CL66" s="248" t="str">
        <f t="shared" si="213"/>
        <v/>
      </c>
      <c r="CM66" s="248" t="str">
        <f t="shared" si="213"/>
        <v/>
      </c>
      <c r="CN66" s="248" t="str">
        <f t="shared" si="213"/>
        <v/>
      </c>
      <c r="CO66" s="248" t="str">
        <f t="shared" si="213"/>
        <v/>
      </c>
      <c r="CP66" s="248" t="str">
        <f t="shared" si="213"/>
        <v/>
      </c>
      <c r="CQ66" s="248" t="str">
        <f t="shared" si="213"/>
        <v/>
      </c>
      <c r="CR66" s="248" t="str">
        <f t="shared" si="213"/>
        <v/>
      </c>
      <c r="CS66" s="248" t="str">
        <f t="shared" si="213"/>
        <v/>
      </c>
      <c r="CT66" s="248" t="str">
        <f t="shared" si="213"/>
        <v/>
      </c>
      <c r="CU66" s="248" t="str">
        <f t="shared" si="213"/>
        <v/>
      </c>
      <c r="CV66" s="248" t="str">
        <f t="shared" si="213"/>
        <v/>
      </c>
      <c r="CW66" s="248" t="str">
        <f t="shared" si="213"/>
        <v/>
      </c>
      <c r="CX66" s="248" t="str">
        <f t="shared" si="213"/>
        <v/>
      </c>
      <c r="CY66" s="248" t="str">
        <f t="shared" si="213"/>
        <v/>
      </c>
      <c r="CZ66" s="248" t="str">
        <f t="shared" si="213"/>
        <v/>
      </c>
      <c r="DA66" s="248" t="str">
        <f t="shared" si="213"/>
        <v/>
      </c>
      <c r="DB66" s="248" t="str">
        <f t="shared" si="213"/>
        <v/>
      </c>
      <c r="DC66" s="248" t="str">
        <f t="shared" ref="DC66:DW66" si="214">IFERROR(SUBSTITUTE(SUBSTITUTE(IF($E$1="Alcontrol",DC171,IF($E$1="DETS",DC274,DC394)),"&lt;",""),"-","")*$G66,"")</f>
        <v/>
      </c>
      <c r="DD66" s="248" t="str">
        <f t="shared" si="214"/>
        <v/>
      </c>
      <c r="DE66" s="248" t="str">
        <f t="shared" si="214"/>
        <v/>
      </c>
      <c r="DF66" s="248" t="str">
        <f t="shared" si="214"/>
        <v/>
      </c>
      <c r="DG66" s="248" t="str">
        <f t="shared" si="214"/>
        <v/>
      </c>
      <c r="DH66" s="248" t="str">
        <f t="shared" si="214"/>
        <v/>
      </c>
      <c r="DI66" s="248" t="str">
        <f t="shared" si="214"/>
        <v/>
      </c>
      <c r="DJ66" s="248" t="str">
        <f t="shared" si="214"/>
        <v/>
      </c>
      <c r="DK66" s="248" t="str">
        <f t="shared" si="214"/>
        <v/>
      </c>
      <c r="DL66" s="248" t="str">
        <f t="shared" si="214"/>
        <v/>
      </c>
      <c r="DM66" s="248" t="str">
        <f t="shared" si="214"/>
        <v/>
      </c>
      <c r="DN66" s="248" t="str">
        <f t="shared" si="214"/>
        <v/>
      </c>
      <c r="DO66" s="248" t="str">
        <f t="shared" si="214"/>
        <v/>
      </c>
      <c r="DP66" s="248" t="str">
        <f t="shared" si="214"/>
        <v/>
      </c>
      <c r="DQ66" s="248" t="str">
        <f t="shared" si="214"/>
        <v/>
      </c>
      <c r="DR66" s="248" t="str">
        <f t="shared" si="214"/>
        <v/>
      </c>
      <c r="DS66" s="248" t="str">
        <f t="shared" si="214"/>
        <v/>
      </c>
      <c r="DT66" s="248" t="str">
        <f t="shared" si="214"/>
        <v/>
      </c>
      <c r="DU66" s="248" t="str">
        <f t="shared" si="214"/>
        <v/>
      </c>
      <c r="DV66" s="248" t="str">
        <f t="shared" si="214"/>
        <v/>
      </c>
      <c r="DW66" s="248" t="str">
        <f t="shared" si="214"/>
        <v/>
      </c>
    </row>
    <row r="67" spans="1:127" x14ac:dyDescent="0.2">
      <c r="A67" s="268" t="s">
        <v>584</v>
      </c>
      <c r="B67" s="273" t="s">
        <v>666</v>
      </c>
      <c r="C67" s="273" t="s">
        <v>272</v>
      </c>
      <c r="D67" s="273" t="s">
        <v>666</v>
      </c>
      <c r="E67" t="str">
        <f t="shared" si="207"/>
        <v/>
      </c>
      <c r="F67" t="str">
        <f t="shared" si="200"/>
        <v/>
      </c>
      <c r="G67" t="str">
        <f t="shared" si="11"/>
        <v/>
      </c>
      <c r="H67" s="248" t="e">
        <f t="shared" si="121"/>
        <v>#N/A</v>
      </c>
      <c r="I67" s="248" t="e">
        <f t="shared" si="208"/>
        <v>#N/A</v>
      </c>
      <c r="J67" s="248" t="e">
        <f t="shared" si="208"/>
        <v>#N/A</v>
      </c>
      <c r="K67" s="248" t="e">
        <f t="shared" si="208"/>
        <v>#N/A</v>
      </c>
      <c r="L67" s="248" t="e">
        <f t="shared" si="208"/>
        <v>#N/A</v>
      </c>
      <c r="M67" s="248" t="e">
        <f t="shared" si="208"/>
        <v>#N/A</v>
      </c>
      <c r="N67" s="248" t="e">
        <f t="shared" si="208"/>
        <v>#N/A</v>
      </c>
      <c r="O67" s="248" t="e">
        <f t="shared" si="208"/>
        <v>#N/A</v>
      </c>
      <c r="P67" s="248" t="e">
        <f t="shared" si="208"/>
        <v>#N/A</v>
      </c>
      <c r="Q67" s="248" t="e">
        <f t="shared" si="208"/>
        <v>#N/A</v>
      </c>
      <c r="R67" s="248" t="e">
        <f t="shared" si="208"/>
        <v>#N/A</v>
      </c>
      <c r="S67" s="248" t="e">
        <f t="shared" si="208"/>
        <v>#N/A</v>
      </c>
      <c r="T67" s="248" t="e">
        <f t="shared" si="208"/>
        <v>#N/A</v>
      </c>
      <c r="U67" s="248" t="e">
        <f t="shared" si="208"/>
        <v>#N/A</v>
      </c>
      <c r="V67" s="248" t="e">
        <f t="shared" si="208"/>
        <v>#N/A</v>
      </c>
      <c r="W67" s="248" t="e">
        <f t="shared" si="208"/>
        <v>#N/A</v>
      </c>
      <c r="X67" s="248" t="e">
        <f t="shared" si="208"/>
        <v>#N/A</v>
      </c>
      <c r="Y67" s="248" t="e">
        <f t="shared" si="208"/>
        <v>#N/A</v>
      </c>
      <c r="Z67" s="248" t="e">
        <f t="shared" si="208"/>
        <v>#N/A</v>
      </c>
      <c r="AA67" s="248" t="e">
        <f t="shared" si="208"/>
        <v>#N/A</v>
      </c>
      <c r="AB67" s="248" t="e">
        <f t="shared" si="208"/>
        <v>#N/A</v>
      </c>
      <c r="AC67" s="248" t="e">
        <f t="shared" si="208"/>
        <v>#N/A</v>
      </c>
      <c r="AD67" s="248" t="e">
        <f t="shared" si="208"/>
        <v>#N/A</v>
      </c>
      <c r="AE67" s="248" t="e">
        <f t="shared" si="208"/>
        <v>#N/A</v>
      </c>
      <c r="AF67" s="248" t="e">
        <f t="shared" si="208"/>
        <v>#N/A</v>
      </c>
      <c r="AG67" s="248" t="e">
        <f t="shared" si="208"/>
        <v>#N/A</v>
      </c>
      <c r="AH67" s="248" t="e">
        <f t="shared" si="208"/>
        <v>#N/A</v>
      </c>
      <c r="AI67" s="248" t="e">
        <f t="shared" si="208"/>
        <v>#N/A</v>
      </c>
      <c r="AJ67" s="248" t="e">
        <f t="shared" si="208"/>
        <v>#N/A</v>
      </c>
      <c r="AK67" s="248" t="e">
        <f t="shared" si="208"/>
        <v>#N/A</v>
      </c>
      <c r="AL67" s="248" t="e">
        <f t="shared" si="208"/>
        <v>#N/A</v>
      </c>
      <c r="AM67" s="248" t="e">
        <f t="shared" si="208"/>
        <v>#N/A</v>
      </c>
      <c r="AN67" s="248" t="e">
        <f t="shared" si="208"/>
        <v>#N/A</v>
      </c>
      <c r="AO67" s="248" t="e">
        <f t="shared" si="208"/>
        <v>#N/A</v>
      </c>
      <c r="AP67" s="248" t="e">
        <f t="shared" si="208"/>
        <v>#N/A</v>
      </c>
      <c r="AQ67" s="248" t="e">
        <f t="shared" si="208"/>
        <v>#N/A</v>
      </c>
      <c r="AR67" s="248" t="str">
        <f t="shared" ref="AR67:BV67" si="215">IFERROR(SUBSTITUTE(SUBSTITUTE(IF($E$1="Alcontrol",AR172,IF($E$1="DETS",AR275,AR395)),"&lt;",""),"-","")*$G67,"")</f>
        <v/>
      </c>
      <c r="AS67" s="248" t="str">
        <f t="shared" si="215"/>
        <v/>
      </c>
      <c r="AT67" s="248" t="str">
        <f t="shared" si="215"/>
        <v/>
      </c>
      <c r="AU67" s="248" t="str">
        <f t="shared" si="215"/>
        <v/>
      </c>
      <c r="AV67" s="248" t="str">
        <f t="shared" si="215"/>
        <v/>
      </c>
      <c r="AW67" s="248" t="str">
        <f t="shared" si="215"/>
        <v/>
      </c>
      <c r="AX67" s="248" t="str">
        <f t="shared" si="215"/>
        <v/>
      </c>
      <c r="AY67" s="248" t="str">
        <f t="shared" si="215"/>
        <v/>
      </c>
      <c r="AZ67" s="248" t="str">
        <f t="shared" si="215"/>
        <v/>
      </c>
      <c r="BA67" s="248" t="str">
        <f t="shared" si="215"/>
        <v/>
      </c>
      <c r="BB67" s="248" t="str">
        <f t="shared" si="215"/>
        <v/>
      </c>
      <c r="BC67" s="248" t="str">
        <f t="shared" si="215"/>
        <v/>
      </c>
      <c r="BD67" s="248" t="str">
        <f t="shared" si="215"/>
        <v/>
      </c>
      <c r="BE67" s="248" t="str">
        <f t="shared" si="215"/>
        <v/>
      </c>
      <c r="BF67" s="248" t="str">
        <f t="shared" si="215"/>
        <v/>
      </c>
      <c r="BG67" s="248" t="str">
        <f t="shared" si="215"/>
        <v/>
      </c>
      <c r="BH67" s="248" t="str">
        <f t="shared" si="215"/>
        <v/>
      </c>
      <c r="BI67" s="248" t="str">
        <f t="shared" si="215"/>
        <v/>
      </c>
      <c r="BJ67" s="248" t="str">
        <f t="shared" si="215"/>
        <v/>
      </c>
      <c r="BK67" s="248" t="str">
        <f t="shared" si="215"/>
        <v/>
      </c>
      <c r="BL67" s="248" t="str">
        <f t="shared" si="215"/>
        <v/>
      </c>
      <c r="BM67" s="248" t="str">
        <f t="shared" si="215"/>
        <v/>
      </c>
      <c r="BN67" s="248" t="str">
        <f t="shared" si="215"/>
        <v/>
      </c>
      <c r="BO67" s="248" t="str">
        <f t="shared" si="215"/>
        <v/>
      </c>
      <c r="BP67" s="248" t="str">
        <f t="shared" si="215"/>
        <v/>
      </c>
      <c r="BQ67" s="248" t="str">
        <f t="shared" si="215"/>
        <v/>
      </c>
      <c r="BR67" s="248" t="str">
        <f t="shared" si="215"/>
        <v/>
      </c>
      <c r="BS67" s="248" t="str">
        <f t="shared" si="215"/>
        <v/>
      </c>
      <c r="BT67" s="248" t="str">
        <f t="shared" si="215"/>
        <v/>
      </c>
      <c r="BU67" s="248" t="str">
        <f t="shared" si="215"/>
        <v/>
      </c>
      <c r="BV67" s="248" t="str">
        <f t="shared" si="215"/>
        <v/>
      </c>
      <c r="BW67" s="248" t="str">
        <f t="shared" ref="BW67:DB67" si="216">IFERROR(SUBSTITUTE(SUBSTITUTE(IF($E$1="Alcontrol",BW172,IF($E$1="DETS",BW275,BW395)),"&lt;",""),"-","")*$G67,"")</f>
        <v/>
      </c>
      <c r="BX67" s="248" t="str">
        <f t="shared" si="216"/>
        <v/>
      </c>
      <c r="BY67" s="248" t="str">
        <f t="shared" si="216"/>
        <v/>
      </c>
      <c r="BZ67" s="248" t="str">
        <f t="shared" si="216"/>
        <v/>
      </c>
      <c r="CA67" s="248" t="str">
        <f t="shared" si="216"/>
        <v/>
      </c>
      <c r="CB67" s="248" t="str">
        <f t="shared" si="216"/>
        <v/>
      </c>
      <c r="CC67" s="248" t="str">
        <f t="shared" si="216"/>
        <v/>
      </c>
      <c r="CD67" s="248" t="str">
        <f t="shared" si="216"/>
        <v/>
      </c>
      <c r="CE67" s="248" t="str">
        <f t="shared" si="216"/>
        <v/>
      </c>
      <c r="CF67" s="248" t="str">
        <f t="shared" si="216"/>
        <v/>
      </c>
      <c r="CG67" s="248" t="str">
        <f t="shared" si="216"/>
        <v/>
      </c>
      <c r="CH67" s="248" t="str">
        <f t="shared" si="216"/>
        <v/>
      </c>
      <c r="CI67" s="248" t="str">
        <f t="shared" si="216"/>
        <v/>
      </c>
      <c r="CJ67" s="248" t="str">
        <f t="shared" si="216"/>
        <v/>
      </c>
      <c r="CK67" s="248" t="str">
        <f t="shared" si="216"/>
        <v/>
      </c>
      <c r="CL67" s="248" t="str">
        <f t="shared" si="216"/>
        <v/>
      </c>
      <c r="CM67" s="248" t="str">
        <f t="shared" si="216"/>
        <v/>
      </c>
      <c r="CN67" s="248" t="str">
        <f t="shared" si="216"/>
        <v/>
      </c>
      <c r="CO67" s="248" t="str">
        <f t="shared" si="216"/>
        <v/>
      </c>
      <c r="CP67" s="248" t="str">
        <f t="shared" si="216"/>
        <v/>
      </c>
      <c r="CQ67" s="248" t="str">
        <f t="shared" si="216"/>
        <v/>
      </c>
      <c r="CR67" s="248" t="str">
        <f t="shared" si="216"/>
        <v/>
      </c>
      <c r="CS67" s="248" t="str">
        <f t="shared" si="216"/>
        <v/>
      </c>
      <c r="CT67" s="248" t="str">
        <f t="shared" si="216"/>
        <v/>
      </c>
      <c r="CU67" s="248" t="str">
        <f t="shared" si="216"/>
        <v/>
      </c>
      <c r="CV67" s="248" t="str">
        <f t="shared" si="216"/>
        <v/>
      </c>
      <c r="CW67" s="248" t="str">
        <f t="shared" si="216"/>
        <v/>
      </c>
      <c r="CX67" s="248" t="str">
        <f t="shared" si="216"/>
        <v/>
      </c>
      <c r="CY67" s="248" t="str">
        <f t="shared" si="216"/>
        <v/>
      </c>
      <c r="CZ67" s="248" t="str">
        <f t="shared" si="216"/>
        <v/>
      </c>
      <c r="DA67" s="248" t="str">
        <f t="shared" si="216"/>
        <v/>
      </c>
      <c r="DB67" s="248" t="str">
        <f t="shared" si="216"/>
        <v/>
      </c>
      <c r="DC67" s="248" t="str">
        <f t="shared" ref="DC67:DW67" si="217">IFERROR(SUBSTITUTE(SUBSTITUTE(IF($E$1="Alcontrol",DC172,IF($E$1="DETS",DC275,DC395)),"&lt;",""),"-","")*$G67,"")</f>
        <v/>
      </c>
      <c r="DD67" s="248" t="str">
        <f t="shared" si="217"/>
        <v/>
      </c>
      <c r="DE67" s="248" t="str">
        <f t="shared" si="217"/>
        <v/>
      </c>
      <c r="DF67" s="248" t="str">
        <f t="shared" si="217"/>
        <v/>
      </c>
      <c r="DG67" s="248" t="str">
        <f t="shared" si="217"/>
        <v/>
      </c>
      <c r="DH67" s="248" t="str">
        <f t="shared" si="217"/>
        <v/>
      </c>
      <c r="DI67" s="248" t="str">
        <f t="shared" si="217"/>
        <v/>
      </c>
      <c r="DJ67" s="248" t="str">
        <f t="shared" si="217"/>
        <v/>
      </c>
      <c r="DK67" s="248" t="str">
        <f t="shared" si="217"/>
        <v/>
      </c>
      <c r="DL67" s="248" t="str">
        <f t="shared" si="217"/>
        <v/>
      </c>
      <c r="DM67" s="248" t="str">
        <f t="shared" si="217"/>
        <v/>
      </c>
      <c r="DN67" s="248" t="str">
        <f t="shared" si="217"/>
        <v/>
      </c>
      <c r="DO67" s="248" t="str">
        <f t="shared" si="217"/>
        <v/>
      </c>
      <c r="DP67" s="248" t="str">
        <f t="shared" si="217"/>
        <v/>
      </c>
      <c r="DQ67" s="248" t="str">
        <f t="shared" si="217"/>
        <v/>
      </c>
      <c r="DR67" s="248" t="str">
        <f t="shared" si="217"/>
        <v/>
      </c>
      <c r="DS67" s="248" t="str">
        <f t="shared" si="217"/>
        <v/>
      </c>
      <c r="DT67" s="248" t="str">
        <f t="shared" si="217"/>
        <v/>
      </c>
      <c r="DU67" s="248" t="str">
        <f t="shared" si="217"/>
        <v/>
      </c>
      <c r="DV67" s="248" t="str">
        <f t="shared" si="217"/>
        <v/>
      </c>
      <c r="DW67" s="248" t="str">
        <f t="shared" si="217"/>
        <v/>
      </c>
    </row>
    <row r="68" spans="1:127" x14ac:dyDescent="0.2">
      <c r="A68" s="273" t="s">
        <v>646</v>
      </c>
      <c r="B68" s="268"/>
      <c r="C68" s="273"/>
      <c r="D68" s="273"/>
      <c r="E68" t="str">
        <f t="shared" si="207"/>
        <v/>
      </c>
      <c r="F68" t="str">
        <f t="shared" si="200"/>
        <v/>
      </c>
      <c r="G68">
        <f>SUM(G69:G71)</f>
        <v>0</v>
      </c>
      <c r="H68" s="248" t="e">
        <f t="shared" si="121"/>
        <v>#N/A</v>
      </c>
      <c r="I68" s="248" t="e">
        <f t="shared" si="208"/>
        <v>#N/A</v>
      </c>
      <c r="J68" s="248" t="e">
        <f t="shared" si="208"/>
        <v>#N/A</v>
      </c>
      <c r="K68" s="248" t="e">
        <f t="shared" si="208"/>
        <v>#N/A</v>
      </c>
      <c r="L68" s="248" t="e">
        <f t="shared" si="208"/>
        <v>#N/A</v>
      </c>
      <c r="M68" s="248" t="e">
        <f t="shared" si="208"/>
        <v>#N/A</v>
      </c>
      <c r="N68" s="248" t="e">
        <f t="shared" si="208"/>
        <v>#N/A</v>
      </c>
      <c r="O68" s="248" t="e">
        <f t="shared" si="208"/>
        <v>#N/A</v>
      </c>
      <c r="P68" s="248" t="e">
        <f t="shared" si="208"/>
        <v>#N/A</v>
      </c>
      <c r="Q68" s="248" t="e">
        <f t="shared" si="208"/>
        <v>#N/A</v>
      </c>
      <c r="R68" s="248" t="e">
        <f t="shared" si="208"/>
        <v>#N/A</v>
      </c>
      <c r="S68" s="248" t="e">
        <f t="shared" si="208"/>
        <v>#N/A</v>
      </c>
      <c r="T68" s="248" t="e">
        <f t="shared" si="208"/>
        <v>#N/A</v>
      </c>
      <c r="U68" s="248" t="e">
        <f t="shared" si="208"/>
        <v>#N/A</v>
      </c>
      <c r="V68" s="248" t="e">
        <f t="shared" si="208"/>
        <v>#N/A</v>
      </c>
      <c r="W68" s="248" t="e">
        <f t="shared" si="208"/>
        <v>#N/A</v>
      </c>
      <c r="X68" s="248" t="e">
        <f t="shared" si="208"/>
        <v>#N/A</v>
      </c>
      <c r="Y68" s="248" t="e">
        <f t="shared" si="208"/>
        <v>#N/A</v>
      </c>
      <c r="Z68" s="248" t="e">
        <f t="shared" si="208"/>
        <v>#N/A</v>
      </c>
      <c r="AA68" s="248" t="e">
        <f t="shared" si="208"/>
        <v>#N/A</v>
      </c>
      <c r="AB68" s="248" t="e">
        <f t="shared" si="208"/>
        <v>#N/A</v>
      </c>
      <c r="AC68" s="248" t="e">
        <f t="shared" si="208"/>
        <v>#N/A</v>
      </c>
      <c r="AD68" s="248" t="e">
        <f t="shared" si="208"/>
        <v>#N/A</v>
      </c>
      <c r="AE68" s="248" t="e">
        <f t="shared" si="208"/>
        <v>#N/A</v>
      </c>
      <c r="AF68" s="248" t="e">
        <f t="shared" si="208"/>
        <v>#N/A</v>
      </c>
      <c r="AG68" s="248" t="e">
        <f t="shared" si="208"/>
        <v>#N/A</v>
      </c>
      <c r="AH68" s="248" t="e">
        <f t="shared" si="208"/>
        <v>#N/A</v>
      </c>
      <c r="AI68" s="248" t="e">
        <f t="shared" si="208"/>
        <v>#N/A</v>
      </c>
      <c r="AJ68" s="248" t="e">
        <f t="shared" si="208"/>
        <v>#N/A</v>
      </c>
      <c r="AK68" s="248" t="e">
        <f t="shared" si="208"/>
        <v>#N/A</v>
      </c>
      <c r="AL68" s="248" t="e">
        <f t="shared" si="208"/>
        <v>#N/A</v>
      </c>
      <c r="AM68" s="248" t="e">
        <f t="shared" si="208"/>
        <v>#N/A</v>
      </c>
      <c r="AN68" s="248" t="e">
        <f t="shared" si="208"/>
        <v>#N/A</v>
      </c>
      <c r="AO68" s="248" t="e">
        <f t="shared" si="208"/>
        <v>#N/A</v>
      </c>
      <c r="AP68" s="248" t="e">
        <f t="shared" si="208"/>
        <v>#N/A</v>
      </c>
      <c r="AQ68" s="248" t="e">
        <f t="shared" si="208"/>
        <v>#N/A</v>
      </c>
      <c r="AR68" s="248" t="str">
        <f t="shared" ref="AR68:BW68" si="218">IFERROR(SUBSTITUTE(SUBSTITUTE(IF($E$1="Alcontrol",AR173,IF($E$1="DETS",AR276,AR396)),"&lt;",""),"-","")*$G68,"")</f>
        <v/>
      </c>
      <c r="AS68" s="248" t="str">
        <f t="shared" si="218"/>
        <v/>
      </c>
      <c r="AT68" s="248" t="str">
        <f t="shared" si="218"/>
        <v/>
      </c>
      <c r="AU68" s="248" t="str">
        <f t="shared" si="218"/>
        <v/>
      </c>
      <c r="AV68" s="248" t="str">
        <f t="shared" si="218"/>
        <v/>
      </c>
      <c r="AW68" s="248" t="str">
        <f t="shared" si="218"/>
        <v/>
      </c>
      <c r="AX68" s="248" t="str">
        <f t="shared" si="218"/>
        <v/>
      </c>
      <c r="AY68" s="248" t="str">
        <f t="shared" si="218"/>
        <v/>
      </c>
      <c r="AZ68" s="248" t="str">
        <f t="shared" si="218"/>
        <v/>
      </c>
      <c r="BA68" s="248" t="str">
        <f t="shared" si="218"/>
        <v/>
      </c>
      <c r="BB68" s="248" t="str">
        <f t="shared" si="218"/>
        <v/>
      </c>
      <c r="BC68" s="248" t="str">
        <f t="shared" si="218"/>
        <v/>
      </c>
      <c r="BD68" s="248" t="str">
        <f t="shared" si="218"/>
        <v/>
      </c>
      <c r="BE68" s="248" t="str">
        <f t="shared" si="218"/>
        <v/>
      </c>
      <c r="BF68" s="248" t="str">
        <f t="shared" si="218"/>
        <v/>
      </c>
      <c r="BG68" s="248" t="str">
        <f t="shared" si="218"/>
        <v/>
      </c>
      <c r="BH68" s="248" t="str">
        <f t="shared" si="218"/>
        <v/>
      </c>
      <c r="BI68" s="248" t="str">
        <f t="shared" si="218"/>
        <v/>
      </c>
      <c r="BJ68" s="248" t="str">
        <f t="shared" si="218"/>
        <v/>
      </c>
      <c r="BK68" s="248" t="str">
        <f t="shared" si="218"/>
        <v/>
      </c>
      <c r="BL68" s="248" t="str">
        <f t="shared" si="218"/>
        <v/>
      </c>
      <c r="BM68" s="248" t="str">
        <f t="shared" si="218"/>
        <v/>
      </c>
      <c r="BN68" s="248" t="str">
        <f t="shared" si="218"/>
        <v/>
      </c>
      <c r="BO68" s="248" t="str">
        <f t="shared" si="218"/>
        <v/>
      </c>
      <c r="BP68" s="248" t="str">
        <f t="shared" si="218"/>
        <v/>
      </c>
      <c r="BQ68" s="248" t="str">
        <f t="shared" si="218"/>
        <v/>
      </c>
      <c r="BR68" s="248" t="str">
        <f t="shared" si="218"/>
        <v/>
      </c>
      <c r="BS68" s="248" t="str">
        <f t="shared" si="218"/>
        <v/>
      </c>
      <c r="BT68" s="248" t="str">
        <f t="shared" si="218"/>
        <v/>
      </c>
      <c r="BU68" s="248" t="str">
        <f t="shared" si="218"/>
        <v/>
      </c>
      <c r="BV68" s="248" t="str">
        <f t="shared" si="218"/>
        <v/>
      </c>
      <c r="BW68" s="248" t="str">
        <f t="shared" si="218"/>
        <v/>
      </c>
      <c r="BX68" s="248" t="str">
        <f t="shared" ref="BX68:DC68" si="219">IFERROR(SUBSTITUTE(SUBSTITUTE(IF($E$1="Alcontrol",BX173,IF($E$1="DETS",BX276,BX396)),"&lt;",""),"-","")*$G68,"")</f>
        <v/>
      </c>
      <c r="BY68" s="248" t="str">
        <f t="shared" si="219"/>
        <v/>
      </c>
      <c r="BZ68" s="248" t="str">
        <f t="shared" si="219"/>
        <v/>
      </c>
      <c r="CA68" s="248" t="str">
        <f t="shared" si="219"/>
        <v/>
      </c>
      <c r="CB68" s="248" t="str">
        <f t="shared" si="219"/>
        <v/>
      </c>
      <c r="CC68" s="248" t="str">
        <f t="shared" si="219"/>
        <v/>
      </c>
      <c r="CD68" s="248" t="str">
        <f t="shared" si="219"/>
        <v/>
      </c>
      <c r="CE68" s="248" t="str">
        <f t="shared" si="219"/>
        <v/>
      </c>
      <c r="CF68" s="248" t="str">
        <f t="shared" si="219"/>
        <v/>
      </c>
      <c r="CG68" s="248" t="str">
        <f t="shared" si="219"/>
        <v/>
      </c>
      <c r="CH68" s="248" t="str">
        <f t="shared" si="219"/>
        <v/>
      </c>
      <c r="CI68" s="248" t="str">
        <f t="shared" si="219"/>
        <v/>
      </c>
      <c r="CJ68" s="248" t="str">
        <f t="shared" si="219"/>
        <v/>
      </c>
      <c r="CK68" s="248" t="str">
        <f t="shared" si="219"/>
        <v/>
      </c>
      <c r="CL68" s="248" t="str">
        <f t="shared" si="219"/>
        <v/>
      </c>
      <c r="CM68" s="248" t="str">
        <f t="shared" si="219"/>
        <v/>
      </c>
      <c r="CN68" s="248" t="str">
        <f t="shared" si="219"/>
        <v/>
      </c>
      <c r="CO68" s="248" t="str">
        <f t="shared" si="219"/>
        <v/>
      </c>
      <c r="CP68" s="248" t="str">
        <f t="shared" si="219"/>
        <v/>
      </c>
      <c r="CQ68" s="248" t="str">
        <f t="shared" si="219"/>
        <v/>
      </c>
      <c r="CR68" s="248" t="str">
        <f t="shared" si="219"/>
        <v/>
      </c>
      <c r="CS68" s="248" t="str">
        <f t="shared" si="219"/>
        <v/>
      </c>
      <c r="CT68" s="248" t="str">
        <f t="shared" si="219"/>
        <v/>
      </c>
      <c r="CU68" s="248" t="str">
        <f t="shared" si="219"/>
        <v/>
      </c>
      <c r="CV68" s="248" t="str">
        <f t="shared" si="219"/>
        <v/>
      </c>
      <c r="CW68" s="248" t="str">
        <f t="shared" si="219"/>
        <v/>
      </c>
      <c r="CX68" s="248" t="str">
        <f t="shared" si="219"/>
        <v/>
      </c>
      <c r="CY68" s="248" t="str">
        <f t="shared" si="219"/>
        <v/>
      </c>
      <c r="CZ68" s="248" t="str">
        <f t="shared" si="219"/>
        <v/>
      </c>
      <c r="DA68" s="248" t="str">
        <f t="shared" si="219"/>
        <v/>
      </c>
      <c r="DB68" s="248" t="str">
        <f t="shared" si="219"/>
        <v/>
      </c>
      <c r="DC68" s="248" t="str">
        <f t="shared" si="219"/>
        <v/>
      </c>
      <c r="DD68" s="248" t="str">
        <f t="shared" ref="DD68:DW68" si="220">IFERROR(SUBSTITUTE(SUBSTITUTE(IF($E$1="Alcontrol",DD173,IF($E$1="DETS",DD276,DD396)),"&lt;",""),"-","")*$G68,"")</f>
        <v/>
      </c>
      <c r="DE68" s="248" t="str">
        <f t="shared" si="220"/>
        <v/>
      </c>
      <c r="DF68" s="248" t="str">
        <f t="shared" si="220"/>
        <v/>
      </c>
      <c r="DG68" s="248" t="str">
        <f t="shared" si="220"/>
        <v/>
      </c>
      <c r="DH68" s="248" t="str">
        <f t="shared" si="220"/>
        <v/>
      </c>
      <c r="DI68" s="248" t="str">
        <f t="shared" si="220"/>
        <v/>
      </c>
      <c r="DJ68" s="248" t="str">
        <f t="shared" si="220"/>
        <v/>
      </c>
      <c r="DK68" s="248" t="str">
        <f t="shared" si="220"/>
        <v/>
      </c>
      <c r="DL68" s="248" t="str">
        <f t="shared" si="220"/>
        <v/>
      </c>
      <c r="DM68" s="248" t="str">
        <f t="shared" si="220"/>
        <v/>
      </c>
      <c r="DN68" s="248" t="str">
        <f t="shared" si="220"/>
        <v/>
      </c>
      <c r="DO68" s="248" t="str">
        <f t="shared" si="220"/>
        <v/>
      </c>
      <c r="DP68" s="248" t="str">
        <f t="shared" si="220"/>
        <v/>
      </c>
      <c r="DQ68" s="248" t="str">
        <f t="shared" si="220"/>
        <v/>
      </c>
      <c r="DR68" s="248" t="str">
        <f t="shared" si="220"/>
        <v/>
      </c>
      <c r="DS68" s="248" t="str">
        <f t="shared" si="220"/>
        <v/>
      </c>
      <c r="DT68" s="248" t="str">
        <f t="shared" si="220"/>
        <v/>
      </c>
      <c r="DU68" s="248" t="str">
        <f t="shared" si="220"/>
        <v/>
      </c>
      <c r="DV68" s="248" t="str">
        <f t="shared" si="220"/>
        <v/>
      </c>
      <c r="DW68" s="248" t="str">
        <f t="shared" si="220"/>
        <v/>
      </c>
    </row>
    <row r="69" spans="1:127" x14ac:dyDescent="0.2">
      <c r="A69" s="273"/>
      <c r="B69" s="273" t="s">
        <v>680</v>
      </c>
      <c r="C69" s="273" t="s">
        <v>314</v>
      </c>
      <c r="D69" s="273" t="s">
        <v>680</v>
      </c>
      <c r="E69" t="str">
        <f t="shared" si="207"/>
        <v/>
      </c>
      <c r="F69" t="str">
        <f t="shared" si="200"/>
        <v/>
      </c>
      <c r="G69" t="str">
        <f t="shared" ref="G69:G103" si="221">IF(E69="µg/l",1,IF(E69="ug/l",1,IF(E69="mg/l",1000,IF(E69="ng/l",0.001,""))))</f>
        <v/>
      </c>
      <c r="H69" s="248" t="e">
        <f t="shared" si="121"/>
        <v>#N/A</v>
      </c>
      <c r="I69" s="248" t="e">
        <f t="shared" si="208"/>
        <v>#N/A</v>
      </c>
      <c r="J69" s="248" t="e">
        <f t="shared" si="208"/>
        <v>#N/A</v>
      </c>
      <c r="K69" s="248" t="e">
        <f t="shared" si="208"/>
        <v>#N/A</v>
      </c>
      <c r="L69" s="248" t="e">
        <f t="shared" si="208"/>
        <v>#N/A</v>
      </c>
      <c r="M69" s="248" t="e">
        <f t="shared" si="208"/>
        <v>#N/A</v>
      </c>
      <c r="N69" s="248" t="e">
        <f t="shared" si="208"/>
        <v>#N/A</v>
      </c>
      <c r="O69" s="248" t="e">
        <f t="shared" si="208"/>
        <v>#N/A</v>
      </c>
      <c r="P69" s="248" t="e">
        <f t="shared" si="208"/>
        <v>#N/A</v>
      </c>
      <c r="Q69" s="248" t="e">
        <f t="shared" si="208"/>
        <v>#N/A</v>
      </c>
      <c r="R69" s="248" t="e">
        <f t="shared" si="208"/>
        <v>#N/A</v>
      </c>
      <c r="S69" s="248" t="e">
        <f t="shared" si="208"/>
        <v>#N/A</v>
      </c>
      <c r="T69" s="248" t="e">
        <f t="shared" si="208"/>
        <v>#N/A</v>
      </c>
      <c r="U69" s="248" t="e">
        <f t="shared" si="208"/>
        <v>#N/A</v>
      </c>
      <c r="V69" s="248" t="e">
        <f t="shared" si="208"/>
        <v>#N/A</v>
      </c>
      <c r="W69" s="248" t="e">
        <f t="shared" si="208"/>
        <v>#N/A</v>
      </c>
      <c r="X69" s="248" t="e">
        <f t="shared" si="208"/>
        <v>#N/A</v>
      </c>
      <c r="Y69" s="248" t="e">
        <f t="shared" si="208"/>
        <v>#N/A</v>
      </c>
      <c r="Z69" s="248" t="e">
        <f t="shared" si="208"/>
        <v>#N/A</v>
      </c>
      <c r="AA69" s="248" t="e">
        <f t="shared" si="208"/>
        <v>#N/A</v>
      </c>
      <c r="AB69" s="248" t="e">
        <f t="shared" si="208"/>
        <v>#N/A</v>
      </c>
      <c r="AC69" s="248" t="e">
        <f t="shared" si="208"/>
        <v>#N/A</v>
      </c>
      <c r="AD69" s="248" t="e">
        <f t="shared" si="208"/>
        <v>#N/A</v>
      </c>
      <c r="AE69" s="248" t="e">
        <f t="shared" si="208"/>
        <v>#N/A</v>
      </c>
      <c r="AF69" s="248" t="e">
        <f t="shared" si="208"/>
        <v>#N/A</v>
      </c>
      <c r="AG69" s="248" t="e">
        <f t="shared" si="208"/>
        <v>#N/A</v>
      </c>
      <c r="AH69" s="248" t="e">
        <f t="shared" si="208"/>
        <v>#N/A</v>
      </c>
      <c r="AI69" s="248" t="e">
        <f t="shared" si="208"/>
        <v>#N/A</v>
      </c>
      <c r="AJ69" s="248" t="e">
        <f t="shared" si="208"/>
        <v>#N/A</v>
      </c>
      <c r="AK69" s="248" t="e">
        <f t="shared" si="208"/>
        <v>#N/A</v>
      </c>
      <c r="AL69" s="248" t="e">
        <f t="shared" si="208"/>
        <v>#N/A</v>
      </c>
      <c r="AM69" s="248" t="e">
        <f t="shared" si="208"/>
        <v>#N/A</v>
      </c>
      <c r="AN69" s="248" t="e">
        <f t="shared" si="208"/>
        <v>#N/A</v>
      </c>
      <c r="AO69" s="248" t="e">
        <f t="shared" si="208"/>
        <v>#N/A</v>
      </c>
      <c r="AP69" s="248" t="e">
        <f t="shared" si="208"/>
        <v>#N/A</v>
      </c>
      <c r="AQ69" s="248" t="e">
        <f t="shared" si="208"/>
        <v>#N/A</v>
      </c>
      <c r="AR69" s="248" t="str">
        <f t="shared" ref="AR69:BW69" si="222">IFERROR(SUBSTITUTE(SUBSTITUTE(IF($E$1="Alcontrol",AR174,IF($E$1="DETS",AR277,AR397)),"&lt;",""),"-","")*$G69,"")</f>
        <v/>
      </c>
      <c r="AS69" s="248" t="str">
        <f t="shared" si="222"/>
        <v/>
      </c>
      <c r="AT69" s="248" t="str">
        <f t="shared" si="222"/>
        <v/>
      </c>
      <c r="AU69" s="248" t="str">
        <f t="shared" si="222"/>
        <v/>
      </c>
      <c r="AV69" s="248" t="str">
        <f t="shared" si="222"/>
        <v/>
      </c>
      <c r="AW69" s="248" t="str">
        <f t="shared" si="222"/>
        <v/>
      </c>
      <c r="AX69" s="248" t="str">
        <f t="shared" si="222"/>
        <v/>
      </c>
      <c r="AY69" s="248" t="str">
        <f t="shared" si="222"/>
        <v/>
      </c>
      <c r="AZ69" s="248" t="str">
        <f t="shared" si="222"/>
        <v/>
      </c>
      <c r="BA69" s="248" t="str">
        <f t="shared" si="222"/>
        <v/>
      </c>
      <c r="BB69" s="248" t="str">
        <f t="shared" si="222"/>
        <v/>
      </c>
      <c r="BC69" s="248" t="str">
        <f t="shared" si="222"/>
        <v/>
      </c>
      <c r="BD69" s="248" t="str">
        <f t="shared" si="222"/>
        <v/>
      </c>
      <c r="BE69" s="248" t="str">
        <f t="shared" si="222"/>
        <v/>
      </c>
      <c r="BF69" s="248" t="str">
        <f t="shared" si="222"/>
        <v/>
      </c>
      <c r="BG69" s="248" t="str">
        <f t="shared" si="222"/>
        <v/>
      </c>
      <c r="BH69" s="248" t="str">
        <f t="shared" si="222"/>
        <v/>
      </c>
      <c r="BI69" s="248" t="str">
        <f t="shared" si="222"/>
        <v/>
      </c>
      <c r="BJ69" s="248" t="str">
        <f t="shared" si="222"/>
        <v/>
      </c>
      <c r="BK69" s="248" t="str">
        <f t="shared" si="222"/>
        <v/>
      </c>
      <c r="BL69" s="248" t="str">
        <f t="shared" si="222"/>
        <v/>
      </c>
      <c r="BM69" s="248" t="str">
        <f t="shared" si="222"/>
        <v/>
      </c>
      <c r="BN69" s="248" t="str">
        <f t="shared" si="222"/>
        <v/>
      </c>
      <c r="BO69" s="248" t="str">
        <f t="shared" si="222"/>
        <v/>
      </c>
      <c r="BP69" s="248" t="str">
        <f t="shared" si="222"/>
        <v/>
      </c>
      <c r="BQ69" s="248" t="str">
        <f t="shared" si="222"/>
        <v/>
      </c>
      <c r="BR69" s="248" t="str">
        <f t="shared" si="222"/>
        <v/>
      </c>
      <c r="BS69" s="248" t="str">
        <f t="shared" si="222"/>
        <v/>
      </c>
      <c r="BT69" s="248" t="str">
        <f t="shared" si="222"/>
        <v/>
      </c>
      <c r="BU69" s="248" t="str">
        <f t="shared" si="222"/>
        <v/>
      </c>
      <c r="BV69" s="248" t="str">
        <f t="shared" si="222"/>
        <v/>
      </c>
      <c r="BW69" s="248" t="str">
        <f t="shared" si="222"/>
        <v/>
      </c>
      <c r="BX69" s="248" t="str">
        <f t="shared" ref="BX69:DC69" si="223">IFERROR(SUBSTITUTE(SUBSTITUTE(IF($E$1="Alcontrol",BX174,IF($E$1="DETS",BX277,BX397)),"&lt;",""),"-","")*$G69,"")</f>
        <v/>
      </c>
      <c r="BY69" s="248" t="str">
        <f t="shared" si="223"/>
        <v/>
      </c>
      <c r="BZ69" s="248" t="str">
        <f t="shared" si="223"/>
        <v/>
      </c>
      <c r="CA69" s="248" t="str">
        <f t="shared" si="223"/>
        <v/>
      </c>
      <c r="CB69" s="248" t="str">
        <f t="shared" si="223"/>
        <v/>
      </c>
      <c r="CC69" s="248" t="str">
        <f t="shared" si="223"/>
        <v/>
      </c>
      <c r="CD69" s="248" t="str">
        <f t="shared" si="223"/>
        <v/>
      </c>
      <c r="CE69" s="248" t="str">
        <f t="shared" si="223"/>
        <v/>
      </c>
      <c r="CF69" s="248" t="str">
        <f t="shared" si="223"/>
        <v/>
      </c>
      <c r="CG69" s="248" t="str">
        <f t="shared" si="223"/>
        <v/>
      </c>
      <c r="CH69" s="248" t="str">
        <f t="shared" si="223"/>
        <v/>
      </c>
      <c r="CI69" s="248" t="str">
        <f t="shared" si="223"/>
        <v/>
      </c>
      <c r="CJ69" s="248" t="str">
        <f t="shared" si="223"/>
        <v/>
      </c>
      <c r="CK69" s="248" t="str">
        <f t="shared" si="223"/>
        <v/>
      </c>
      <c r="CL69" s="248" t="str">
        <f t="shared" si="223"/>
        <v/>
      </c>
      <c r="CM69" s="248" t="str">
        <f t="shared" si="223"/>
        <v/>
      </c>
      <c r="CN69" s="248" t="str">
        <f t="shared" si="223"/>
        <v/>
      </c>
      <c r="CO69" s="248" t="str">
        <f t="shared" si="223"/>
        <v/>
      </c>
      <c r="CP69" s="248" t="str">
        <f t="shared" si="223"/>
        <v/>
      </c>
      <c r="CQ69" s="248" t="str">
        <f t="shared" si="223"/>
        <v/>
      </c>
      <c r="CR69" s="248" t="str">
        <f t="shared" si="223"/>
        <v/>
      </c>
      <c r="CS69" s="248" t="str">
        <f t="shared" si="223"/>
        <v/>
      </c>
      <c r="CT69" s="248" t="str">
        <f t="shared" si="223"/>
        <v/>
      </c>
      <c r="CU69" s="248" t="str">
        <f t="shared" si="223"/>
        <v/>
      </c>
      <c r="CV69" s="248" t="str">
        <f t="shared" si="223"/>
        <v/>
      </c>
      <c r="CW69" s="248" t="str">
        <f t="shared" si="223"/>
        <v/>
      </c>
      <c r="CX69" s="248" t="str">
        <f t="shared" si="223"/>
        <v/>
      </c>
      <c r="CY69" s="248" t="str">
        <f t="shared" si="223"/>
        <v/>
      </c>
      <c r="CZ69" s="248" t="str">
        <f t="shared" si="223"/>
        <v/>
      </c>
      <c r="DA69" s="248" t="str">
        <f t="shared" si="223"/>
        <v/>
      </c>
      <c r="DB69" s="248" t="str">
        <f t="shared" si="223"/>
        <v/>
      </c>
      <c r="DC69" s="248" t="str">
        <f t="shared" si="223"/>
        <v/>
      </c>
      <c r="DD69" s="248" t="str">
        <f t="shared" ref="DD69:DW69" si="224">IFERROR(SUBSTITUTE(SUBSTITUTE(IF($E$1="Alcontrol",DD174,IF($E$1="DETS",DD277,DD397)),"&lt;",""),"-","")*$G69,"")</f>
        <v/>
      </c>
      <c r="DE69" s="248" t="str">
        <f t="shared" si="224"/>
        <v/>
      </c>
      <c r="DF69" s="248" t="str">
        <f t="shared" si="224"/>
        <v/>
      </c>
      <c r="DG69" s="248" t="str">
        <f t="shared" si="224"/>
        <v/>
      </c>
      <c r="DH69" s="248" t="str">
        <f t="shared" si="224"/>
        <v/>
      </c>
      <c r="DI69" s="248" t="str">
        <f t="shared" si="224"/>
        <v/>
      </c>
      <c r="DJ69" s="248" t="str">
        <f t="shared" si="224"/>
        <v/>
      </c>
      <c r="DK69" s="248" t="str">
        <f t="shared" si="224"/>
        <v/>
      </c>
      <c r="DL69" s="248" t="str">
        <f t="shared" si="224"/>
        <v/>
      </c>
      <c r="DM69" s="248" t="str">
        <f t="shared" si="224"/>
        <v/>
      </c>
      <c r="DN69" s="248" t="str">
        <f t="shared" si="224"/>
        <v/>
      </c>
      <c r="DO69" s="248" t="str">
        <f t="shared" si="224"/>
        <v/>
      </c>
      <c r="DP69" s="248" t="str">
        <f t="shared" si="224"/>
        <v/>
      </c>
      <c r="DQ69" s="248" t="str">
        <f t="shared" si="224"/>
        <v/>
      </c>
      <c r="DR69" s="248" t="str">
        <f t="shared" si="224"/>
        <v/>
      </c>
      <c r="DS69" s="248" t="str">
        <f t="shared" si="224"/>
        <v/>
      </c>
      <c r="DT69" s="248" t="str">
        <f t="shared" si="224"/>
        <v/>
      </c>
      <c r="DU69" s="248" t="str">
        <f t="shared" si="224"/>
        <v/>
      </c>
      <c r="DV69" s="248" t="str">
        <f t="shared" si="224"/>
        <v/>
      </c>
      <c r="DW69" s="248" t="str">
        <f t="shared" si="224"/>
        <v/>
      </c>
    </row>
    <row r="70" spans="1:127" x14ac:dyDescent="0.2">
      <c r="A70" s="273"/>
      <c r="B70" s="273" t="s">
        <v>420</v>
      </c>
      <c r="C70" s="273" t="s">
        <v>312</v>
      </c>
      <c r="D70" s="273" t="s">
        <v>420</v>
      </c>
      <c r="E70" t="str">
        <f t="shared" si="207"/>
        <v/>
      </c>
      <c r="F70" t="str">
        <f t="shared" si="200"/>
        <v/>
      </c>
      <c r="G70" t="str">
        <f t="shared" si="221"/>
        <v/>
      </c>
      <c r="H70" s="248" t="e">
        <f t="shared" si="121"/>
        <v>#N/A</v>
      </c>
      <c r="I70" s="248" t="e">
        <f t="shared" ref="I70:W70" si="225">IFERROR(SUBSTITUTE(SUBSTITUTE($E$1="Alcontrol",I173,IF($E$1="DETS",I278,I396)),"-","")*$G70,IF($E$1="Alcontrol",I173,IF($E$1="DETS",I278,I396)))</f>
        <v>#N/A</v>
      </c>
      <c r="J70" s="248" t="e">
        <f t="shared" si="225"/>
        <v>#N/A</v>
      </c>
      <c r="K70" s="248" t="e">
        <f t="shared" si="225"/>
        <v>#N/A</v>
      </c>
      <c r="L70" s="248" t="e">
        <f t="shared" si="225"/>
        <v>#N/A</v>
      </c>
      <c r="M70" s="248" t="e">
        <f t="shared" si="225"/>
        <v>#N/A</v>
      </c>
      <c r="N70" s="248" t="e">
        <f t="shared" si="225"/>
        <v>#N/A</v>
      </c>
      <c r="O70" s="248" t="e">
        <f t="shared" si="225"/>
        <v>#N/A</v>
      </c>
      <c r="P70" s="248" t="e">
        <f t="shared" si="225"/>
        <v>#N/A</v>
      </c>
      <c r="Q70" s="248" t="e">
        <f t="shared" si="225"/>
        <v>#N/A</v>
      </c>
      <c r="R70" s="248" t="e">
        <f t="shared" si="225"/>
        <v>#N/A</v>
      </c>
      <c r="S70" s="248" t="e">
        <f t="shared" si="225"/>
        <v>#N/A</v>
      </c>
      <c r="T70" s="248" t="e">
        <f t="shared" si="225"/>
        <v>#N/A</v>
      </c>
      <c r="U70" s="248" t="e">
        <f t="shared" si="225"/>
        <v>#N/A</v>
      </c>
      <c r="V70" s="248" t="e">
        <f t="shared" si="225"/>
        <v>#N/A</v>
      </c>
      <c r="W70" s="248" t="e">
        <f t="shared" si="225"/>
        <v>#N/A</v>
      </c>
      <c r="X70" s="248" t="e">
        <f t="shared" si="208"/>
        <v>#N/A</v>
      </c>
      <c r="Y70" s="248" t="e">
        <f t="shared" si="208"/>
        <v>#N/A</v>
      </c>
      <c r="Z70" s="248" t="e">
        <f t="shared" si="208"/>
        <v>#N/A</v>
      </c>
      <c r="AA70" s="248" t="e">
        <f t="shared" si="208"/>
        <v>#N/A</v>
      </c>
      <c r="AB70" s="248" t="e">
        <f t="shared" si="208"/>
        <v>#N/A</v>
      </c>
      <c r="AC70" s="248" t="e">
        <f t="shared" si="208"/>
        <v>#N/A</v>
      </c>
      <c r="AD70" s="248" t="e">
        <f t="shared" si="208"/>
        <v>#N/A</v>
      </c>
      <c r="AE70" s="248" t="e">
        <f t="shared" si="208"/>
        <v>#N/A</v>
      </c>
      <c r="AF70" s="248" t="e">
        <f t="shared" si="208"/>
        <v>#N/A</v>
      </c>
      <c r="AG70" s="248" t="e">
        <f t="shared" si="208"/>
        <v>#N/A</v>
      </c>
      <c r="AH70" s="248" t="e">
        <f t="shared" si="208"/>
        <v>#N/A</v>
      </c>
      <c r="AI70" s="248" t="e">
        <f t="shared" si="208"/>
        <v>#N/A</v>
      </c>
      <c r="AJ70" s="248" t="e">
        <f t="shared" si="208"/>
        <v>#N/A</v>
      </c>
      <c r="AK70" s="248" t="e">
        <f t="shared" si="208"/>
        <v>#N/A</v>
      </c>
      <c r="AL70" s="248" t="e">
        <f t="shared" si="208"/>
        <v>#N/A</v>
      </c>
      <c r="AM70" s="248" t="e">
        <f t="shared" si="208"/>
        <v>#N/A</v>
      </c>
      <c r="AN70" s="248" t="e">
        <f t="shared" si="208"/>
        <v>#N/A</v>
      </c>
      <c r="AO70" s="248" t="e">
        <f t="shared" si="208"/>
        <v>#N/A</v>
      </c>
      <c r="AP70" s="248" t="e">
        <f t="shared" si="208"/>
        <v>#N/A</v>
      </c>
      <c r="AQ70" s="248" t="e">
        <f t="shared" si="208"/>
        <v>#N/A</v>
      </c>
      <c r="AR70" s="248" t="str">
        <f t="shared" ref="AR70:BW70" si="226">IFERROR(SUBSTITUTE(SUBSTITUTE(IF($E$1="Alcontrol",AR175,IF($E$1="DETS",AR278,AR398)),"&lt;",""),"-","")*$G70,"")</f>
        <v/>
      </c>
      <c r="AS70" s="248" t="str">
        <f t="shared" si="226"/>
        <v/>
      </c>
      <c r="AT70" s="248" t="str">
        <f t="shared" si="226"/>
        <v/>
      </c>
      <c r="AU70" s="248" t="str">
        <f t="shared" si="226"/>
        <v/>
      </c>
      <c r="AV70" s="248" t="str">
        <f t="shared" si="226"/>
        <v/>
      </c>
      <c r="AW70" s="248" t="str">
        <f t="shared" si="226"/>
        <v/>
      </c>
      <c r="AX70" s="248" t="str">
        <f t="shared" si="226"/>
        <v/>
      </c>
      <c r="AY70" s="248" t="str">
        <f t="shared" si="226"/>
        <v/>
      </c>
      <c r="AZ70" s="248" t="str">
        <f t="shared" si="226"/>
        <v/>
      </c>
      <c r="BA70" s="248" t="str">
        <f t="shared" si="226"/>
        <v/>
      </c>
      <c r="BB70" s="248" t="str">
        <f t="shared" si="226"/>
        <v/>
      </c>
      <c r="BC70" s="248" t="str">
        <f t="shared" si="226"/>
        <v/>
      </c>
      <c r="BD70" s="248" t="str">
        <f t="shared" si="226"/>
        <v/>
      </c>
      <c r="BE70" s="248" t="str">
        <f t="shared" si="226"/>
        <v/>
      </c>
      <c r="BF70" s="248" t="str">
        <f t="shared" si="226"/>
        <v/>
      </c>
      <c r="BG70" s="248" t="str">
        <f t="shared" si="226"/>
        <v/>
      </c>
      <c r="BH70" s="248" t="str">
        <f t="shared" si="226"/>
        <v/>
      </c>
      <c r="BI70" s="248" t="str">
        <f t="shared" si="226"/>
        <v/>
      </c>
      <c r="BJ70" s="248" t="str">
        <f t="shared" si="226"/>
        <v/>
      </c>
      <c r="BK70" s="248" t="str">
        <f t="shared" si="226"/>
        <v/>
      </c>
      <c r="BL70" s="248" t="str">
        <f t="shared" si="226"/>
        <v/>
      </c>
      <c r="BM70" s="248" t="str">
        <f t="shared" si="226"/>
        <v/>
      </c>
      <c r="BN70" s="248" t="str">
        <f t="shared" si="226"/>
        <v/>
      </c>
      <c r="BO70" s="248" t="str">
        <f t="shared" si="226"/>
        <v/>
      </c>
      <c r="BP70" s="248" t="str">
        <f t="shared" si="226"/>
        <v/>
      </c>
      <c r="BQ70" s="248" t="str">
        <f t="shared" si="226"/>
        <v/>
      </c>
      <c r="BR70" s="248" t="str">
        <f t="shared" si="226"/>
        <v/>
      </c>
      <c r="BS70" s="248" t="str">
        <f t="shared" si="226"/>
        <v/>
      </c>
      <c r="BT70" s="248" t="str">
        <f t="shared" si="226"/>
        <v/>
      </c>
      <c r="BU70" s="248" t="str">
        <f t="shared" si="226"/>
        <v/>
      </c>
      <c r="BV70" s="248" t="str">
        <f t="shared" si="226"/>
        <v/>
      </c>
      <c r="BW70" s="248" t="str">
        <f t="shared" si="226"/>
        <v/>
      </c>
      <c r="BX70" s="248" t="str">
        <f t="shared" ref="BX70:DC70" si="227">IFERROR(SUBSTITUTE(SUBSTITUTE(IF($E$1="Alcontrol",BX175,IF($E$1="DETS",BX278,BX398)),"&lt;",""),"-","")*$G70,"")</f>
        <v/>
      </c>
      <c r="BY70" s="248" t="str">
        <f t="shared" si="227"/>
        <v/>
      </c>
      <c r="BZ70" s="248" t="str">
        <f t="shared" si="227"/>
        <v/>
      </c>
      <c r="CA70" s="248" t="str">
        <f t="shared" si="227"/>
        <v/>
      </c>
      <c r="CB70" s="248" t="str">
        <f t="shared" si="227"/>
        <v/>
      </c>
      <c r="CC70" s="248" t="str">
        <f t="shared" si="227"/>
        <v/>
      </c>
      <c r="CD70" s="248" t="str">
        <f t="shared" si="227"/>
        <v/>
      </c>
      <c r="CE70" s="248" t="str">
        <f t="shared" si="227"/>
        <v/>
      </c>
      <c r="CF70" s="248" t="str">
        <f t="shared" si="227"/>
        <v/>
      </c>
      <c r="CG70" s="248" t="str">
        <f t="shared" si="227"/>
        <v/>
      </c>
      <c r="CH70" s="248" t="str">
        <f t="shared" si="227"/>
        <v/>
      </c>
      <c r="CI70" s="248" t="str">
        <f t="shared" si="227"/>
        <v/>
      </c>
      <c r="CJ70" s="248" t="str">
        <f t="shared" si="227"/>
        <v/>
      </c>
      <c r="CK70" s="248" t="str">
        <f t="shared" si="227"/>
        <v/>
      </c>
      <c r="CL70" s="248" t="str">
        <f t="shared" si="227"/>
        <v/>
      </c>
      <c r="CM70" s="248" t="str">
        <f t="shared" si="227"/>
        <v/>
      </c>
      <c r="CN70" s="248" t="str">
        <f t="shared" si="227"/>
        <v/>
      </c>
      <c r="CO70" s="248" t="str">
        <f t="shared" si="227"/>
        <v/>
      </c>
      <c r="CP70" s="248" t="str">
        <f t="shared" si="227"/>
        <v/>
      </c>
      <c r="CQ70" s="248" t="str">
        <f t="shared" si="227"/>
        <v/>
      </c>
      <c r="CR70" s="248" t="str">
        <f t="shared" si="227"/>
        <v/>
      </c>
      <c r="CS70" s="248" t="str">
        <f t="shared" si="227"/>
        <v/>
      </c>
      <c r="CT70" s="248" t="str">
        <f t="shared" si="227"/>
        <v/>
      </c>
      <c r="CU70" s="248" t="str">
        <f t="shared" si="227"/>
        <v/>
      </c>
      <c r="CV70" s="248" t="str">
        <f t="shared" si="227"/>
        <v/>
      </c>
      <c r="CW70" s="248" t="str">
        <f t="shared" si="227"/>
        <v/>
      </c>
      <c r="CX70" s="248" t="str">
        <f t="shared" si="227"/>
        <v/>
      </c>
      <c r="CY70" s="248" t="str">
        <f t="shared" si="227"/>
        <v/>
      </c>
      <c r="CZ70" s="248" t="str">
        <f t="shared" si="227"/>
        <v/>
      </c>
      <c r="DA70" s="248" t="str">
        <f t="shared" si="227"/>
        <v/>
      </c>
      <c r="DB70" s="248" t="str">
        <f t="shared" si="227"/>
        <v/>
      </c>
      <c r="DC70" s="248" t="str">
        <f t="shared" si="227"/>
        <v/>
      </c>
      <c r="DD70" s="248" t="str">
        <f t="shared" ref="DD70:DW70" si="228">IFERROR(SUBSTITUTE(SUBSTITUTE(IF($E$1="Alcontrol",DD175,IF($E$1="DETS",DD278,DD398)),"&lt;",""),"-","")*$G70,"")</f>
        <v/>
      </c>
      <c r="DE70" s="248" t="str">
        <f t="shared" si="228"/>
        <v/>
      </c>
      <c r="DF70" s="248" t="str">
        <f t="shared" si="228"/>
        <v/>
      </c>
      <c r="DG70" s="248" t="str">
        <f t="shared" si="228"/>
        <v/>
      </c>
      <c r="DH70" s="248" t="str">
        <f t="shared" si="228"/>
        <v/>
      </c>
      <c r="DI70" s="248" t="str">
        <f t="shared" si="228"/>
        <v/>
      </c>
      <c r="DJ70" s="248" t="str">
        <f t="shared" si="228"/>
        <v/>
      </c>
      <c r="DK70" s="248" t="str">
        <f t="shared" si="228"/>
        <v/>
      </c>
      <c r="DL70" s="248" t="str">
        <f t="shared" si="228"/>
        <v/>
      </c>
      <c r="DM70" s="248" t="str">
        <f t="shared" si="228"/>
        <v/>
      </c>
      <c r="DN70" s="248" t="str">
        <f t="shared" si="228"/>
        <v/>
      </c>
      <c r="DO70" s="248" t="str">
        <f t="shared" si="228"/>
        <v/>
      </c>
      <c r="DP70" s="248" t="str">
        <f t="shared" si="228"/>
        <v/>
      </c>
      <c r="DQ70" s="248" t="str">
        <f t="shared" si="228"/>
        <v/>
      </c>
      <c r="DR70" s="248" t="str">
        <f t="shared" si="228"/>
        <v/>
      </c>
      <c r="DS70" s="248" t="str">
        <f t="shared" si="228"/>
        <v/>
      </c>
      <c r="DT70" s="248" t="str">
        <f t="shared" si="228"/>
        <v/>
      </c>
      <c r="DU70" s="248" t="str">
        <f t="shared" si="228"/>
        <v/>
      </c>
      <c r="DV70" s="248" t="str">
        <f t="shared" si="228"/>
        <v/>
      </c>
      <c r="DW70" s="248" t="str">
        <f t="shared" si="228"/>
        <v/>
      </c>
    </row>
    <row r="71" spans="1:127" x14ac:dyDescent="0.2">
      <c r="A71" s="273"/>
      <c r="B71" s="268" t="s">
        <v>730</v>
      </c>
      <c r="C71" s="273"/>
      <c r="D71" s="273"/>
      <c r="E71" t="str">
        <f t="shared" si="207"/>
        <v/>
      </c>
      <c r="F71" t="str">
        <f t="shared" si="200"/>
        <v/>
      </c>
      <c r="G71" t="str">
        <f t="shared" si="221"/>
        <v/>
      </c>
      <c r="H71" s="248" t="e">
        <f t="shared" ref="H71:H102" si="229">IFERROR(SUBSTITUTE(SUBSTITUTE($E$1="Alcontrol",H174,IF($E$1="DETS",H279,H397)),"-","")*$G71,IF($E$1="Alcontrol",H174,IF($E$1="DETS",H279,H397)))</f>
        <v>#N/A</v>
      </c>
      <c r="I71" s="248" t="e">
        <f t="shared" si="208"/>
        <v>#N/A</v>
      </c>
      <c r="J71" s="248" t="e">
        <f t="shared" si="208"/>
        <v>#N/A</v>
      </c>
      <c r="K71" s="248" t="e">
        <f t="shared" si="208"/>
        <v>#N/A</v>
      </c>
      <c r="L71" s="248" t="e">
        <f t="shared" si="208"/>
        <v>#N/A</v>
      </c>
      <c r="M71" s="248" t="e">
        <f t="shared" si="208"/>
        <v>#N/A</v>
      </c>
      <c r="N71" s="248" t="e">
        <f t="shared" si="208"/>
        <v>#N/A</v>
      </c>
      <c r="O71" s="248" t="e">
        <f t="shared" si="208"/>
        <v>#N/A</v>
      </c>
      <c r="P71" s="248" t="e">
        <f t="shared" si="208"/>
        <v>#N/A</v>
      </c>
      <c r="Q71" s="248" t="e">
        <f t="shared" si="208"/>
        <v>#N/A</v>
      </c>
      <c r="R71" s="248" t="e">
        <f t="shared" si="208"/>
        <v>#N/A</v>
      </c>
      <c r="S71" s="248" t="e">
        <f t="shared" si="208"/>
        <v>#N/A</v>
      </c>
      <c r="T71" s="248" t="e">
        <f t="shared" si="208"/>
        <v>#N/A</v>
      </c>
      <c r="U71" s="248" t="e">
        <f t="shared" si="208"/>
        <v>#N/A</v>
      </c>
      <c r="V71" s="248" t="e">
        <f t="shared" si="208"/>
        <v>#N/A</v>
      </c>
      <c r="W71" s="248" t="e">
        <f t="shared" si="208"/>
        <v>#N/A</v>
      </c>
      <c r="X71" s="248" t="e">
        <f t="shared" si="208"/>
        <v>#N/A</v>
      </c>
      <c r="Y71" s="248" t="e">
        <f t="shared" si="208"/>
        <v>#N/A</v>
      </c>
      <c r="Z71" s="248" t="e">
        <f t="shared" si="208"/>
        <v>#N/A</v>
      </c>
      <c r="AA71" s="248" t="e">
        <f t="shared" si="208"/>
        <v>#N/A</v>
      </c>
      <c r="AB71" s="248" t="e">
        <f t="shared" si="208"/>
        <v>#N/A</v>
      </c>
      <c r="AC71" s="248" t="e">
        <f t="shared" si="208"/>
        <v>#N/A</v>
      </c>
      <c r="AD71" s="248" t="e">
        <f t="shared" si="208"/>
        <v>#N/A</v>
      </c>
      <c r="AE71" s="248" t="e">
        <f t="shared" si="208"/>
        <v>#N/A</v>
      </c>
      <c r="AF71" s="248" t="e">
        <f t="shared" si="208"/>
        <v>#N/A</v>
      </c>
      <c r="AG71" s="248" t="e">
        <f t="shared" si="208"/>
        <v>#N/A</v>
      </c>
      <c r="AH71" s="248" t="e">
        <f t="shared" si="208"/>
        <v>#N/A</v>
      </c>
      <c r="AI71" s="248" t="e">
        <f t="shared" si="208"/>
        <v>#N/A</v>
      </c>
      <c r="AJ71" s="248" t="e">
        <f t="shared" si="208"/>
        <v>#N/A</v>
      </c>
      <c r="AK71" s="248" t="e">
        <f t="shared" si="208"/>
        <v>#N/A</v>
      </c>
      <c r="AL71" s="248" t="e">
        <f t="shared" si="208"/>
        <v>#N/A</v>
      </c>
      <c r="AM71" s="248" t="e">
        <f t="shared" si="208"/>
        <v>#N/A</v>
      </c>
      <c r="AN71" s="248" t="e">
        <f t="shared" si="208"/>
        <v>#N/A</v>
      </c>
      <c r="AO71" s="248" t="e">
        <f t="shared" si="208"/>
        <v>#N/A</v>
      </c>
      <c r="AP71" s="248" t="e">
        <f t="shared" si="208"/>
        <v>#N/A</v>
      </c>
      <c r="AQ71" s="248" t="e">
        <f t="shared" si="208"/>
        <v>#N/A</v>
      </c>
      <c r="AR71" s="248"/>
      <c r="AS71" s="248"/>
      <c r="AT71" s="248"/>
      <c r="AU71" s="248"/>
      <c r="AV71" s="248"/>
      <c r="AW71" s="248"/>
      <c r="AX71" s="248"/>
      <c r="AY71" s="248"/>
      <c r="AZ71" s="248"/>
      <c r="BA71" s="248"/>
      <c r="BB71" s="248"/>
      <c r="BC71" s="248"/>
      <c r="BD71" s="248"/>
      <c r="BE71" s="248"/>
      <c r="BF71" s="248"/>
      <c r="BG71" s="248"/>
      <c r="BH71" s="248"/>
      <c r="BI71" s="248"/>
      <c r="BJ71" s="248"/>
      <c r="BK71" s="248"/>
      <c r="BL71" s="248"/>
      <c r="BM71" s="248"/>
      <c r="BN71" s="248"/>
      <c r="BO71" s="248"/>
      <c r="BP71" s="248"/>
      <c r="BQ71" s="248"/>
      <c r="BR71" s="248"/>
      <c r="BS71" s="248"/>
      <c r="BT71" s="248"/>
      <c r="BU71" s="248"/>
      <c r="BV71" s="248"/>
      <c r="BW71" s="248"/>
      <c r="BX71" s="248"/>
      <c r="BY71" s="248"/>
      <c r="BZ71" s="248"/>
      <c r="CA71" s="248"/>
      <c r="CB71" s="248"/>
      <c r="CC71" s="248"/>
      <c r="CD71" s="248"/>
      <c r="CE71" s="248"/>
      <c r="CF71" s="248"/>
      <c r="CG71" s="248"/>
      <c r="CH71" s="248"/>
      <c r="CI71" s="248"/>
      <c r="CJ71" s="248"/>
      <c r="CK71" s="248"/>
      <c r="CL71" s="248"/>
      <c r="CM71" s="248"/>
      <c r="CN71" s="248"/>
      <c r="CO71" s="248"/>
      <c r="CP71" s="248"/>
      <c r="CQ71" s="248"/>
      <c r="CR71" s="248"/>
      <c r="CS71" s="248"/>
      <c r="CT71" s="248"/>
      <c r="CU71" s="248"/>
      <c r="CV71" s="248"/>
      <c r="CW71" s="248"/>
      <c r="CX71" s="248"/>
      <c r="CY71" s="248"/>
      <c r="CZ71" s="248"/>
      <c r="DA71" s="248"/>
      <c r="DB71" s="248"/>
      <c r="DC71" s="248"/>
      <c r="DD71" s="248"/>
      <c r="DE71" s="248"/>
      <c r="DF71" s="248"/>
      <c r="DG71" s="248"/>
      <c r="DH71" s="248"/>
      <c r="DI71" s="248"/>
      <c r="DJ71" s="248"/>
      <c r="DK71" s="248"/>
      <c r="DL71" s="248"/>
      <c r="DM71" s="248"/>
      <c r="DN71" s="248"/>
      <c r="DO71" s="248"/>
      <c r="DP71" s="248"/>
      <c r="DQ71" s="248"/>
      <c r="DR71" s="248"/>
      <c r="DS71" s="248"/>
      <c r="DT71" s="248"/>
      <c r="DU71" s="248"/>
      <c r="DV71" s="248"/>
      <c r="DW71" s="248"/>
    </row>
    <row r="72" spans="1:127" x14ac:dyDescent="0.2">
      <c r="A72" s="273" t="s">
        <v>311</v>
      </c>
      <c r="B72" s="268" t="s">
        <v>679</v>
      </c>
      <c r="C72" s="273" t="s">
        <v>311</v>
      </c>
      <c r="D72" s="273" t="s">
        <v>679</v>
      </c>
      <c r="E72" t="str">
        <f t="shared" si="207"/>
        <v/>
      </c>
      <c r="F72" t="str">
        <f t="shared" si="200"/>
        <v/>
      </c>
      <c r="G72" t="str">
        <f t="shared" si="221"/>
        <v/>
      </c>
      <c r="H72" s="248" t="e">
        <f t="shared" si="229"/>
        <v>#N/A</v>
      </c>
      <c r="I72" s="248" t="e">
        <f t="shared" si="208"/>
        <v>#N/A</v>
      </c>
      <c r="J72" s="248" t="e">
        <f t="shared" si="208"/>
        <v>#N/A</v>
      </c>
      <c r="K72" s="248" t="e">
        <f t="shared" si="208"/>
        <v>#N/A</v>
      </c>
      <c r="L72" s="248" t="e">
        <f t="shared" si="208"/>
        <v>#N/A</v>
      </c>
      <c r="M72" s="248" t="e">
        <f t="shared" si="208"/>
        <v>#N/A</v>
      </c>
      <c r="N72" s="248" t="e">
        <f t="shared" si="208"/>
        <v>#N/A</v>
      </c>
      <c r="O72" s="248" t="e">
        <f t="shared" si="208"/>
        <v>#N/A</v>
      </c>
      <c r="P72" s="248" t="e">
        <f t="shared" si="208"/>
        <v>#N/A</v>
      </c>
      <c r="Q72" s="248" t="e">
        <f t="shared" si="208"/>
        <v>#N/A</v>
      </c>
      <c r="R72" s="248" t="e">
        <f t="shared" si="208"/>
        <v>#N/A</v>
      </c>
      <c r="S72" s="248" t="e">
        <f t="shared" si="208"/>
        <v>#N/A</v>
      </c>
      <c r="T72" s="248" t="e">
        <f t="shared" si="208"/>
        <v>#N/A</v>
      </c>
      <c r="U72" s="248" t="e">
        <f t="shared" si="208"/>
        <v>#N/A</v>
      </c>
      <c r="V72" s="248" t="e">
        <f t="shared" si="208"/>
        <v>#N/A</v>
      </c>
      <c r="W72" s="248" t="e">
        <f t="shared" si="208"/>
        <v>#N/A</v>
      </c>
      <c r="X72" s="248" t="e">
        <f t="shared" si="208"/>
        <v>#N/A</v>
      </c>
      <c r="Y72" s="248" t="e">
        <f t="shared" si="208"/>
        <v>#N/A</v>
      </c>
      <c r="Z72" s="248" t="e">
        <f t="shared" si="208"/>
        <v>#N/A</v>
      </c>
      <c r="AA72" s="248" t="e">
        <f t="shared" si="208"/>
        <v>#N/A</v>
      </c>
      <c r="AB72" s="248" t="e">
        <f t="shared" si="208"/>
        <v>#N/A</v>
      </c>
      <c r="AC72" s="248" t="e">
        <f t="shared" si="208"/>
        <v>#N/A</v>
      </c>
      <c r="AD72" s="248" t="e">
        <f t="shared" si="208"/>
        <v>#N/A</v>
      </c>
      <c r="AE72" s="248" t="e">
        <f t="shared" si="208"/>
        <v>#N/A</v>
      </c>
      <c r="AF72" s="248" t="e">
        <f t="shared" si="208"/>
        <v>#N/A</v>
      </c>
      <c r="AG72" s="248" t="e">
        <f t="shared" si="208"/>
        <v>#N/A</v>
      </c>
      <c r="AH72" s="248" t="e">
        <f t="shared" si="208"/>
        <v>#N/A</v>
      </c>
      <c r="AI72" s="248" t="e">
        <f t="shared" si="208"/>
        <v>#N/A</v>
      </c>
      <c r="AJ72" s="248" t="e">
        <f t="shared" si="208"/>
        <v>#N/A</v>
      </c>
      <c r="AK72" s="248" t="e">
        <f t="shared" si="208"/>
        <v>#N/A</v>
      </c>
      <c r="AL72" s="248" t="e">
        <f t="shared" si="208"/>
        <v>#N/A</v>
      </c>
      <c r="AM72" s="248" t="e">
        <f t="shared" si="208"/>
        <v>#N/A</v>
      </c>
      <c r="AN72" s="248" t="e">
        <f t="shared" si="208"/>
        <v>#N/A</v>
      </c>
      <c r="AO72" s="248" t="e">
        <f t="shared" si="208"/>
        <v>#N/A</v>
      </c>
      <c r="AP72" s="248" t="e">
        <f t="shared" si="208"/>
        <v>#N/A</v>
      </c>
      <c r="AQ72" s="248" t="e">
        <f t="shared" si="208"/>
        <v>#N/A</v>
      </c>
      <c r="AR72" s="248" t="str">
        <f t="shared" ref="AR72:BV72" si="230">IFERROR(SUBSTITUTE(SUBSTITUTE(IF($E$1="Alcontrol",AR176,IF($E$1="DETS",AR279,AR399)),"&lt;",""),"-","")*$G72,"")</f>
        <v/>
      </c>
      <c r="AS72" s="248" t="str">
        <f t="shared" si="230"/>
        <v/>
      </c>
      <c r="AT72" s="248" t="str">
        <f t="shared" si="230"/>
        <v/>
      </c>
      <c r="AU72" s="248" t="str">
        <f t="shared" si="230"/>
        <v/>
      </c>
      <c r="AV72" s="248" t="str">
        <f t="shared" si="230"/>
        <v/>
      </c>
      <c r="AW72" s="248" t="str">
        <f t="shared" si="230"/>
        <v/>
      </c>
      <c r="AX72" s="248" t="str">
        <f t="shared" si="230"/>
        <v/>
      </c>
      <c r="AY72" s="248" t="str">
        <f t="shared" si="230"/>
        <v/>
      </c>
      <c r="AZ72" s="248" t="str">
        <f t="shared" si="230"/>
        <v/>
      </c>
      <c r="BA72" s="248" t="str">
        <f t="shared" si="230"/>
        <v/>
      </c>
      <c r="BB72" s="248" t="str">
        <f t="shared" si="230"/>
        <v/>
      </c>
      <c r="BC72" s="248" t="str">
        <f t="shared" si="230"/>
        <v/>
      </c>
      <c r="BD72" s="248" t="str">
        <f t="shared" si="230"/>
        <v/>
      </c>
      <c r="BE72" s="248" t="str">
        <f t="shared" si="230"/>
        <v/>
      </c>
      <c r="BF72" s="248" t="str">
        <f t="shared" si="230"/>
        <v/>
      </c>
      <c r="BG72" s="248" t="str">
        <f t="shared" si="230"/>
        <v/>
      </c>
      <c r="BH72" s="248" t="str">
        <f t="shared" si="230"/>
        <v/>
      </c>
      <c r="BI72" s="248" t="str">
        <f t="shared" si="230"/>
        <v/>
      </c>
      <c r="BJ72" s="248" t="str">
        <f t="shared" si="230"/>
        <v/>
      </c>
      <c r="BK72" s="248" t="str">
        <f t="shared" si="230"/>
        <v/>
      </c>
      <c r="BL72" s="248" t="str">
        <f t="shared" si="230"/>
        <v/>
      </c>
      <c r="BM72" s="248" t="str">
        <f t="shared" si="230"/>
        <v/>
      </c>
      <c r="BN72" s="248" t="str">
        <f t="shared" si="230"/>
        <v/>
      </c>
      <c r="BO72" s="248" t="str">
        <f t="shared" si="230"/>
        <v/>
      </c>
      <c r="BP72" s="248" t="str">
        <f t="shared" si="230"/>
        <v/>
      </c>
      <c r="BQ72" s="248" t="str">
        <f t="shared" si="230"/>
        <v/>
      </c>
      <c r="BR72" s="248" t="str">
        <f t="shared" si="230"/>
        <v/>
      </c>
      <c r="BS72" s="248" t="str">
        <f t="shared" si="230"/>
        <v/>
      </c>
      <c r="BT72" s="248" t="str">
        <f t="shared" si="230"/>
        <v/>
      </c>
      <c r="BU72" s="248" t="str">
        <f t="shared" si="230"/>
        <v/>
      </c>
      <c r="BV72" s="248" t="str">
        <f t="shared" si="230"/>
        <v/>
      </c>
      <c r="BW72" s="248" t="str">
        <f t="shared" ref="BW72:DB72" si="231">IFERROR(SUBSTITUTE(SUBSTITUTE(IF($E$1="Alcontrol",BW176,IF($E$1="DETS",BW279,BW399)),"&lt;",""),"-","")*$G72,"")</f>
        <v/>
      </c>
      <c r="BX72" s="248" t="str">
        <f t="shared" si="231"/>
        <v/>
      </c>
      <c r="BY72" s="248" t="str">
        <f t="shared" si="231"/>
        <v/>
      </c>
      <c r="BZ72" s="248" t="str">
        <f t="shared" si="231"/>
        <v/>
      </c>
      <c r="CA72" s="248" t="str">
        <f t="shared" si="231"/>
        <v/>
      </c>
      <c r="CB72" s="248" t="str">
        <f t="shared" si="231"/>
        <v/>
      </c>
      <c r="CC72" s="248" t="str">
        <f t="shared" si="231"/>
        <v/>
      </c>
      <c r="CD72" s="248" t="str">
        <f t="shared" si="231"/>
        <v/>
      </c>
      <c r="CE72" s="248" t="str">
        <f t="shared" si="231"/>
        <v/>
      </c>
      <c r="CF72" s="248" t="str">
        <f t="shared" si="231"/>
        <v/>
      </c>
      <c r="CG72" s="248" t="str">
        <f t="shared" si="231"/>
        <v/>
      </c>
      <c r="CH72" s="248" t="str">
        <f t="shared" si="231"/>
        <v/>
      </c>
      <c r="CI72" s="248" t="str">
        <f t="shared" si="231"/>
        <v/>
      </c>
      <c r="CJ72" s="248" t="str">
        <f t="shared" si="231"/>
        <v/>
      </c>
      <c r="CK72" s="248" t="str">
        <f t="shared" si="231"/>
        <v/>
      </c>
      <c r="CL72" s="248" t="str">
        <f t="shared" si="231"/>
        <v/>
      </c>
      <c r="CM72" s="248" t="str">
        <f t="shared" si="231"/>
        <v/>
      </c>
      <c r="CN72" s="248" t="str">
        <f t="shared" si="231"/>
        <v/>
      </c>
      <c r="CO72" s="248" t="str">
        <f t="shared" si="231"/>
        <v/>
      </c>
      <c r="CP72" s="248" t="str">
        <f t="shared" si="231"/>
        <v/>
      </c>
      <c r="CQ72" s="248" t="str">
        <f t="shared" si="231"/>
        <v/>
      </c>
      <c r="CR72" s="248" t="str">
        <f t="shared" si="231"/>
        <v/>
      </c>
      <c r="CS72" s="248" t="str">
        <f t="shared" si="231"/>
        <v/>
      </c>
      <c r="CT72" s="248" t="str">
        <f t="shared" si="231"/>
        <v/>
      </c>
      <c r="CU72" s="248" t="str">
        <f t="shared" si="231"/>
        <v/>
      </c>
      <c r="CV72" s="248" t="str">
        <f t="shared" si="231"/>
        <v/>
      </c>
      <c r="CW72" s="248" t="str">
        <f t="shared" si="231"/>
        <v/>
      </c>
      <c r="CX72" s="248" t="str">
        <f t="shared" si="231"/>
        <v/>
      </c>
      <c r="CY72" s="248" t="str">
        <f t="shared" si="231"/>
        <v/>
      </c>
      <c r="CZ72" s="248" t="str">
        <f t="shared" si="231"/>
        <v/>
      </c>
      <c r="DA72" s="248" t="str">
        <f t="shared" si="231"/>
        <v/>
      </c>
      <c r="DB72" s="248" t="str">
        <f t="shared" si="231"/>
        <v/>
      </c>
      <c r="DC72" s="248" t="str">
        <f t="shared" ref="DC72:DW72" si="232">IFERROR(SUBSTITUTE(SUBSTITUTE(IF($E$1="Alcontrol",DC176,IF($E$1="DETS",DC279,DC399)),"&lt;",""),"-","")*$G72,"")</f>
        <v/>
      </c>
      <c r="DD72" s="248" t="str">
        <f t="shared" si="232"/>
        <v/>
      </c>
      <c r="DE72" s="248" t="str">
        <f t="shared" si="232"/>
        <v/>
      </c>
      <c r="DF72" s="248" t="str">
        <f t="shared" si="232"/>
        <v/>
      </c>
      <c r="DG72" s="248" t="str">
        <f t="shared" si="232"/>
        <v/>
      </c>
      <c r="DH72" s="248" t="str">
        <f t="shared" si="232"/>
        <v/>
      </c>
      <c r="DI72" s="248" t="str">
        <f t="shared" si="232"/>
        <v/>
      </c>
      <c r="DJ72" s="248" t="str">
        <f t="shared" si="232"/>
        <v/>
      </c>
      <c r="DK72" s="248" t="str">
        <f t="shared" si="232"/>
        <v/>
      </c>
      <c r="DL72" s="248" t="str">
        <f t="shared" si="232"/>
        <v/>
      </c>
      <c r="DM72" s="248" t="str">
        <f t="shared" si="232"/>
        <v/>
      </c>
      <c r="DN72" s="248" t="str">
        <f t="shared" si="232"/>
        <v/>
      </c>
      <c r="DO72" s="248" t="str">
        <f t="shared" si="232"/>
        <v/>
      </c>
      <c r="DP72" s="248" t="str">
        <f t="shared" si="232"/>
        <v/>
      </c>
      <c r="DQ72" s="248" t="str">
        <f t="shared" si="232"/>
        <v/>
      </c>
      <c r="DR72" s="248" t="str">
        <f t="shared" si="232"/>
        <v/>
      </c>
      <c r="DS72" s="248" t="str">
        <f t="shared" si="232"/>
        <v/>
      </c>
      <c r="DT72" s="248" t="str">
        <f t="shared" si="232"/>
        <v/>
      </c>
      <c r="DU72" s="248" t="str">
        <f t="shared" si="232"/>
        <v/>
      </c>
      <c r="DV72" s="248" t="str">
        <f t="shared" si="232"/>
        <v/>
      </c>
      <c r="DW72" s="248" t="str">
        <f t="shared" si="232"/>
        <v/>
      </c>
    </row>
    <row r="73" spans="1:127" x14ac:dyDescent="0.2">
      <c r="A73" s="273" t="s">
        <v>310</v>
      </c>
      <c r="B73" s="268" t="s">
        <v>585</v>
      </c>
      <c r="C73" s="273" t="s">
        <v>310</v>
      </c>
      <c r="D73" s="273" t="s">
        <v>585</v>
      </c>
      <c r="E73" t="str">
        <f t="shared" si="207"/>
        <v/>
      </c>
      <c r="F73" t="str">
        <f t="shared" si="200"/>
        <v/>
      </c>
      <c r="G73" t="str">
        <f t="shared" si="221"/>
        <v/>
      </c>
      <c r="H73" s="248" t="e">
        <f t="shared" si="229"/>
        <v>#N/A</v>
      </c>
      <c r="I73" s="248" t="e">
        <f t="shared" si="208"/>
        <v>#N/A</v>
      </c>
      <c r="J73" s="248" t="e">
        <f t="shared" si="208"/>
        <v>#N/A</v>
      </c>
      <c r="K73" s="248" t="e">
        <f t="shared" si="208"/>
        <v>#N/A</v>
      </c>
      <c r="L73" s="248" t="e">
        <f t="shared" si="208"/>
        <v>#N/A</v>
      </c>
      <c r="M73" s="248" t="e">
        <f t="shared" si="208"/>
        <v>#N/A</v>
      </c>
      <c r="N73" s="248" t="e">
        <f t="shared" si="208"/>
        <v>#N/A</v>
      </c>
      <c r="O73" s="248" t="e">
        <f t="shared" si="208"/>
        <v>#N/A</v>
      </c>
      <c r="P73" s="248" t="e">
        <f t="shared" si="208"/>
        <v>#N/A</v>
      </c>
      <c r="Q73" s="248" t="e">
        <f t="shared" si="208"/>
        <v>#N/A</v>
      </c>
      <c r="R73" s="248" t="e">
        <f t="shared" si="208"/>
        <v>#N/A</v>
      </c>
      <c r="S73" s="248" t="e">
        <f t="shared" si="208"/>
        <v>#N/A</v>
      </c>
      <c r="T73" s="248" t="e">
        <f t="shared" si="208"/>
        <v>#N/A</v>
      </c>
      <c r="U73" s="248" t="e">
        <f t="shared" si="208"/>
        <v>#N/A</v>
      </c>
      <c r="V73" s="248" t="e">
        <f t="shared" si="208"/>
        <v>#N/A</v>
      </c>
      <c r="W73" s="248" t="e">
        <f t="shared" si="208"/>
        <v>#N/A</v>
      </c>
      <c r="X73" s="248" t="e">
        <f t="shared" ref="I73:AQ80" si="233">IFERROR(SUBSTITUTE(SUBSTITUTE($E$1="Alcontrol",X176,IF($E$1="DETS",X281,X399)),"-","")*$G73,IF($E$1="Alcontrol",X176,IF($E$1="DETS",X281,X399)))</f>
        <v>#N/A</v>
      </c>
      <c r="Y73" s="248" t="e">
        <f t="shared" si="233"/>
        <v>#N/A</v>
      </c>
      <c r="Z73" s="248" t="e">
        <f t="shared" si="233"/>
        <v>#N/A</v>
      </c>
      <c r="AA73" s="248" t="e">
        <f t="shared" si="233"/>
        <v>#N/A</v>
      </c>
      <c r="AB73" s="248" t="e">
        <f t="shared" si="233"/>
        <v>#N/A</v>
      </c>
      <c r="AC73" s="248" t="e">
        <f t="shared" si="233"/>
        <v>#N/A</v>
      </c>
      <c r="AD73" s="248" t="e">
        <f t="shared" si="233"/>
        <v>#N/A</v>
      </c>
      <c r="AE73" s="248" t="e">
        <f t="shared" si="233"/>
        <v>#N/A</v>
      </c>
      <c r="AF73" s="248" t="e">
        <f t="shared" si="233"/>
        <v>#N/A</v>
      </c>
      <c r="AG73" s="248" t="e">
        <f t="shared" si="233"/>
        <v>#N/A</v>
      </c>
      <c r="AH73" s="248" t="e">
        <f t="shared" si="233"/>
        <v>#N/A</v>
      </c>
      <c r="AI73" s="248" t="e">
        <f t="shared" si="233"/>
        <v>#N/A</v>
      </c>
      <c r="AJ73" s="248" t="e">
        <f t="shared" si="233"/>
        <v>#N/A</v>
      </c>
      <c r="AK73" s="248" t="e">
        <f t="shared" si="233"/>
        <v>#N/A</v>
      </c>
      <c r="AL73" s="248" t="e">
        <f t="shared" si="233"/>
        <v>#N/A</v>
      </c>
      <c r="AM73" s="248" t="e">
        <f t="shared" si="233"/>
        <v>#N/A</v>
      </c>
      <c r="AN73" s="248" t="e">
        <f t="shared" si="233"/>
        <v>#N/A</v>
      </c>
      <c r="AO73" s="248" t="e">
        <f t="shared" si="233"/>
        <v>#N/A</v>
      </c>
      <c r="AP73" s="248" t="e">
        <f t="shared" si="233"/>
        <v>#N/A</v>
      </c>
      <c r="AQ73" s="248" t="e">
        <f t="shared" si="233"/>
        <v>#N/A</v>
      </c>
      <c r="AR73" s="248" t="str">
        <f t="shared" ref="AR73:BV73" si="234">IFERROR(SUBSTITUTE(SUBSTITUTE(IF($E$1="Alcontrol",AR177,IF($E$1="DETS",AR280,AR400)),"&lt;",""),"-","")*$G73,"")</f>
        <v/>
      </c>
      <c r="AS73" s="248" t="str">
        <f t="shared" si="234"/>
        <v/>
      </c>
      <c r="AT73" s="248" t="str">
        <f t="shared" si="234"/>
        <v/>
      </c>
      <c r="AU73" s="248" t="str">
        <f t="shared" si="234"/>
        <v/>
      </c>
      <c r="AV73" s="248" t="str">
        <f t="shared" si="234"/>
        <v/>
      </c>
      <c r="AW73" s="248" t="str">
        <f t="shared" si="234"/>
        <v/>
      </c>
      <c r="AX73" s="248" t="str">
        <f t="shared" si="234"/>
        <v/>
      </c>
      <c r="AY73" s="248" t="str">
        <f t="shared" si="234"/>
        <v/>
      </c>
      <c r="AZ73" s="248" t="str">
        <f t="shared" si="234"/>
        <v/>
      </c>
      <c r="BA73" s="248" t="str">
        <f t="shared" si="234"/>
        <v/>
      </c>
      <c r="BB73" s="248" t="str">
        <f t="shared" si="234"/>
        <v/>
      </c>
      <c r="BC73" s="248" t="str">
        <f t="shared" si="234"/>
        <v/>
      </c>
      <c r="BD73" s="248" t="str">
        <f t="shared" si="234"/>
        <v/>
      </c>
      <c r="BE73" s="248" t="str">
        <f t="shared" si="234"/>
        <v/>
      </c>
      <c r="BF73" s="248" t="str">
        <f t="shared" si="234"/>
        <v/>
      </c>
      <c r="BG73" s="248" t="str">
        <f t="shared" si="234"/>
        <v/>
      </c>
      <c r="BH73" s="248" t="str">
        <f t="shared" si="234"/>
        <v/>
      </c>
      <c r="BI73" s="248" t="str">
        <f t="shared" si="234"/>
        <v/>
      </c>
      <c r="BJ73" s="248" t="str">
        <f t="shared" si="234"/>
        <v/>
      </c>
      <c r="BK73" s="248" t="str">
        <f t="shared" si="234"/>
        <v/>
      </c>
      <c r="BL73" s="248" t="str">
        <f t="shared" si="234"/>
        <v/>
      </c>
      <c r="BM73" s="248" t="str">
        <f t="shared" si="234"/>
        <v/>
      </c>
      <c r="BN73" s="248" t="str">
        <f t="shared" si="234"/>
        <v/>
      </c>
      <c r="BO73" s="248" t="str">
        <f t="shared" si="234"/>
        <v/>
      </c>
      <c r="BP73" s="248" t="str">
        <f t="shared" si="234"/>
        <v/>
      </c>
      <c r="BQ73" s="248" t="str">
        <f t="shared" si="234"/>
        <v/>
      </c>
      <c r="BR73" s="248" t="str">
        <f t="shared" si="234"/>
        <v/>
      </c>
      <c r="BS73" s="248" t="str">
        <f t="shared" si="234"/>
        <v/>
      </c>
      <c r="BT73" s="248" t="str">
        <f t="shared" si="234"/>
        <v/>
      </c>
      <c r="BU73" s="248" t="str">
        <f t="shared" si="234"/>
        <v/>
      </c>
      <c r="BV73" s="248" t="str">
        <f t="shared" si="234"/>
        <v/>
      </c>
      <c r="BW73" s="248" t="str">
        <f t="shared" ref="BW73:DB73" si="235">IFERROR(SUBSTITUTE(SUBSTITUTE(IF($E$1="Alcontrol",BW177,IF($E$1="DETS",BW280,BW400)),"&lt;",""),"-","")*$G73,"")</f>
        <v/>
      </c>
      <c r="BX73" s="248" t="str">
        <f t="shared" si="235"/>
        <v/>
      </c>
      <c r="BY73" s="248" t="str">
        <f t="shared" si="235"/>
        <v/>
      </c>
      <c r="BZ73" s="248" t="str">
        <f t="shared" si="235"/>
        <v/>
      </c>
      <c r="CA73" s="248" t="str">
        <f t="shared" si="235"/>
        <v/>
      </c>
      <c r="CB73" s="248" t="str">
        <f t="shared" si="235"/>
        <v/>
      </c>
      <c r="CC73" s="248" t="str">
        <f t="shared" si="235"/>
        <v/>
      </c>
      <c r="CD73" s="248" t="str">
        <f t="shared" si="235"/>
        <v/>
      </c>
      <c r="CE73" s="248" t="str">
        <f t="shared" si="235"/>
        <v/>
      </c>
      <c r="CF73" s="248" t="str">
        <f t="shared" si="235"/>
        <v/>
      </c>
      <c r="CG73" s="248" t="str">
        <f t="shared" si="235"/>
        <v/>
      </c>
      <c r="CH73" s="248" t="str">
        <f t="shared" si="235"/>
        <v/>
      </c>
      <c r="CI73" s="248" t="str">
        <f t="shared" si="235"/>
        <v/>
      </c>
      <c r="CJ73" s="248" t="str">
        <f t="shared" si="235"/>
        <v/>
      </c>
      <c r="CK73" s="248" t="str">
        <f t="shared" si="235"/>
        <v/>
      </c>
      <c r="CL73" s="248" t="str">
        <f t="shared" si="235"/>
        <v/>
      </c>
      <c r="CM73" s="248" t="str">
        <f t="shared" si="235"/>
        <v/>
      </c>
      <c r="CN73" s="248" t="str">
        <f t="shared" si="235"/>
        <v/>
      </c>
      <c r="CO73" s="248" t="str">
        <f t="shared" si="235"/>
        <v/>
      </c>
      <c r="CP73" s="248" t="str">
        <f t="shared" si="235"/>
        <v/>
      </c>
      <c r="CQ73" s="248" t="str">
        <f t="shared" si="235"/>
        <v/>
      </c>
      <c r="CR73" s="248" t="str">
        <f t="shared" si="235"/>
        <v/>
      </c>
      <c r="CS73" s="248" t="str">
        <f t="shared" si="235"/>
        <v/>
      </c>
      <c r="CT73" s="248" t="str">
        <f t="shared" si="235"/>
        <v/>
      </c>
      <c r="CU73" s="248" t="str">
        <f t="shared" si="235"/>
        <v/>
      </c>
      <c r="CV73" s="248" t="str">
        <f t="shared" si="235"/>
        <v/>
      </c>
      <c r="CW73" s="248" t="str">
        <f t="shared" si="235"/>
        <v/>
      </c>
      <c r="CX73" s="248" t="str">
        <f t="shared" si="235"/>
        <v/>
      </c>
      <c r="CY73" s="248" t="str">
        <f t="shared" si="235"/>
        <v/>
      </c>
      <c r="CZ73" s="248" t="str">
        <f t="shared" si="235"/>
        <v/>
      </c>
      <c r="DA73" s="248" t="str">
        <f t="shared" si="235"/>
        <v/>
      </c>
      <c r="DB73" s="248" t="str">
        <f t="shared" si="235"/>
        <v/>
      </c>
      <c r="DC73" s="248" t="str">
        <f t="shared" ref="DC73:DW73" si="236">IFERROR(SUBSTITUTE(SUBSTITUTE(IF($E$1="Alcontrol",DC177,IF($E$1="DETS",DC280,DC400)),"&lt;",""),"-","")*$G73,"")</f>
        <v/>
      </c>
      <c r="DD73" s="248" t="str">
        <f t="shared" si="236"/>
        <v/>
      </c>
      <c r="DE73" s="248" t="str">
        <f t="shared" si="236"/>
        <v/>
      </c>
      <c r="DF73" s="248" t="str">
        <f t="shared" si="236"/>
        <v/>
      </c>
      <c r="DG73" s="248" t="str">
        <f t="shared" si="236"/>
        <v/>
      </c>
      <c r="DH73" s="248" t="str">
        <f t="shared" si="236"/>
        <v/>
      </c>
      <c r="DI73" s="248" t="str">
        <f t="shared" si="236"/>
        <v/>
      </c>
      <c r="DJ73" s="248" t="str">
        <f t="shared" si="236"/>
        <v/>
      </c>
      <c r="DK73" s="248" t="str">
        <f t="shared" si="236"/>
        <v/>
      </c>
      <c r="DL73" s="248" t="str">
        <f t="shared" si="236"/>
        <v/>
      </c>
      <c r="DM73" s="248" t="str">
        <f t="shared" si="236"/>
        <v/>
      </c>
      <c r="DN73" s="248" t="str">
        <f t="shared" si="236"/>
        <v/>
      </c>
      <c r="DO73" s="248" t="str">
        <f t="shared" si="236"/>
        <v/>
      </c>
      <c r="DP73" s="248" t="str">
        <f t="shared" si="236"/>
        <v/>
      </c>
      <c r="DQ73" s="248" t="str">
        <f t="shared" si="236"/>
        <v/>
      </c>
      <c r="DR73" s="248" t="str">
        <f t="shared" si="236"/>
        <v/>
      </c>
      <c r="DS73" s="248" t="str">
        <f t="shared" si="236"/>
        <v/>
      </c>
      <c r="DT73" s="248" t="str">
        <f t="shared" si="236"/>
        <v/>
      </c>
      <c r="DU73" s="248" t="str">
        <f t="shared" si="236"/>
        <v/>
      </c>
      <c r="DV73" s="248" t="str">
        <f t="shared" si="236"/>
        <v/>
      </c>
      <c r="DW73" s="248" t="str">
        <f t="shared" si="236"/>
        <v/>
      </c>
    </row>
    <row r="74" spans="1:127" x14ac:dyDescent="0.2">
      <c r="A74" s="273" t="s">
        <v>156</v>
      </c>
      <c r="B74" s="268" t="s">
        <v>671</v>
      </c>
      <c r="C74" s="273" t="s">
        <v>279</v>
      </c>
      <c r="D74" s="273" t="s">
        <v>671</v>
      </c>
      <c r="E74" t="str">
        <f t="shared" si="207"/>
        <v/>
      </c>
      <c r="F74" t="str">
        <f t="shared" si="200"/>
        <v/>
      </c>
      <c r="G74" t="str">
        <f t="shared" si="221"/>
        <v/>
      </c>
      <c r="H74" s="248" t="e">
        <f t="shared" si="229"/>
        <v>#N/A</v>
      </c>
      <c r="I74" s="248" t="e">
        <f t="shared" si="233"/>
        <v>#N/A</v>
      </c>
      <c r="J74" s="248" t="e">
        <f t="shared" si="233"/>
        <v>#N/A</v>
      </c>
      <c r="K74" s="248" t="e">
        <f t="shared" si="233"/>
        <v>#N/A</v>
      </c>
      <c r="L74" s="248" t="e">
        <f t="shared" si="233"/>
        <v>#N/A</v>
      </c>
      <c r="M74" s="248" t="e">
        <f t="shared" si="233"/>
        <v>#N/A</v>
      </c>
      <c r="N74" s="248" t="e">
        <f t="shared" si="233"/>
        <v>#N/A</v>
      </c>
      <c r="O74" s="248" t="e">
        <f t="shared" si="233"/>
        <v>#N/A</v>
      </c>
      <c r="P74" s="248" t="e">
        <f t="shared" si="233"/>
        <v>#N/A</v>
      </c>
      <c r="Q74" s="248" t="e">
        <f t="shared" si="233"/>
        <v>#N/A</v>
      </c>
      <c r="R74" s="248" t="e">
        <f t="shared" si="233"/>
        <v>#N/A</v>
      </c>
      <c r="S74" s="248" t="e">
        <f t="shared" si="233"/>
        <v>#N/A</v>
      </c>
      <c r="T74" s="248" t="e">
        <f t="shared" si="233"/>
        <v>#N/A</v>
      </c>
      <c r="U74" s="248" t="e">
        <f t="shared" si="233"/>
        <v>#N/A</v>
      </c>
      <c r="V74" s="248" t="e">
        <f t="shared" si="233"/>
        <v>#N/A</v>
      </c>
      <c r="W74" s="248" t="e">
        <f t="shared" si="233"/>
        <v>#N/A</v>
      </c>
      <c r="X74" s="248" t="e">
        <f t="shared" si="233"/>
        <v>#N/A</v>
      </c>
      <c r="Y74" s="248" t="e">
        <f t="shared" si="233"/>
        <v>#N/A</v>
      </c>
      <c r="Z74" s="248" t="e">
        <f t="shared" si="233"/>
        <v>#N/A</v>
      </c>
      <c r="AA74" s="248" t="e">
        <f t="shared" si="233"/>
        <v>#N/A</v>
      </c>
      <c r="AB74" s="248" t="e">
        <f t="shared" si="233"/>
        <v>#N/A</v>
      </c>
      <c r="AC74" s="248" t="e">
        <f t="shared" si="233"/>
        <v>#N/A</v>
      </c>
      <c r="AD74" s="248" t="e">
        <f t="shared" si="233"/>
        <v>#N/A</v>
      </c>
      <c r="AE74" s="248" t="e">
        <f t="shared" si="233"/>
        <v>#N/A</v>
      </c>
      <c r="AF74" s="248" t="e">
        <f t="shared" si="233"/>
        <v>#N/A</v>
      </c>
      <c r="AG74" s="248" t="e">
        <f t="shared" si="233"/>
        <v>#N/A</v>
      </c>
      <c r="AH74" s="248" t="e">
        <f t="shared" si="233"/>
        <v>#N/A</v>
      </c>
      <c r="AI74" s="248" t="e">
        <f t="shared" si="233"/>
        <v>#N/A</v>
      </c>
      <c r="AJ74" s="248" t="e">
        <f t="shared" si="233"/>
        <v>#N/A</v>
      </c>
      <c r="AK74" s="248" t="e">
        <f t="shared" si="233"/>
        <v>#N/A</v>
      </c>
      <c r="AL74" s="248" t="e">
        <f t="shared" si="233"/>
        <v>#N/A</v>
      </c>
      <c r="AM74" s="248" t="e">
        <f t="shared" si="233"/>
        <v>#N/A</v>
      </c>
      <c r="AN74" s="248" t="e">
        <f t="shared" si="233"/>
        <v>#N/A</v>
      </c>
      <c r="AO74" s="248" t="e">
        <f t="shared" si="233"/>
        <v>#N/A</v>
      </c>
      <c r="AP74" s="248" t="e">
        <f t="shared" si="233"/>
        <v>#N/A</v>
      </c>
      <c r="AQ74" s="248" t="e">
        <f t="shared" si="233"/>
        <v>#N/A</v>
      </c>
      <c r="AR74" s="248" t="str">
        <f t="shared" ref="AR74:BV74" si="237">IFERROR(SUBSTITUTE(SUBSTITUTE(IF($E$1="Alcontrol",AR178,IF($E$1="DETS",AR281,AR401)),"&lt;",""),"-","")*$G74,"")</f>
        <v/>
      </c>
      <c r="AS74" s="248" t="str">
        <f t="shared" si="237"/>
        <v/>
      </c>
      <c r="AT74" s="248" t="str">
        <f t="shared" si="237"/>
        <v/>
      </c>
      <c r="AU74" s="248" t="str">
        <f t="shared" si="237"/>
        <v/>
      </c>
      <c r="AV74" s="248" t="str">
        <f t="shared" si="237"/>
        <v/>
      </c>
      <c r="AW74" s="248" t="str">
        <f t="shared" si="237"/>
        <v/>
      </c>
      <c r="AX74" s="248" t="str">
        <f t="shared" si="237"/>
        <v/>
      </c>
      <c r="AY74" s="248" t="str">
        <f t="shared" si="237"/>
        <v/>
      </c>
      <c r="AZ74" s="248" t="str">
        <f t="shared" si="237"/>
        <v/>
      </c>
      <c r="BA74" s="248" t="str">
        <f t="shared" si="237"/>
        <v/>
      </c>
      <c r="BB74" s="248" t="str">
        <f t="shared" si="237"/>
        <v/>
      </c>
      <c r="BC74" s="248" t="str">
        <f t="shared" si="237"/>
        <v/>
      </c>
      <c r="BD74" s="248" t="str">
        <f t="shared" si="237"/>
        <v/>
      </c>
      <c r="BE74" s="248" t="str">
        <f t="shared" si="237"/>
        <v/>
      </c>
      <c r="BF74" s="248" t="str">
        <f t="shared" si="237"/>
        <v/>
      </c>
      <c r="BG74" s="248" t="str">
        <f t="shared" si="237"/>
        <v/>
      </c>
      <c r="BH74" s="248" t="str">
        <f t="shared" si="237"/>
        <v/>
      </c>
      <c r="BI74" s="248" t="str">
        <f t="shared" si="237"/>
        <v/>
      </c>
      <c r="BJ74" s="248" t="str">
        <f t="shared" si="237"/>
        <v/>
      </c>
      <c r="BK74" s="248" t="str">
        <f t="shared" si="237"/>
        <v/>
      </c>
      <c r="BL74" s="248" t="str">
        <f t="shared" si="237"/>
        <v/>
      </c>
      <c r="BM74" s="248" t="str">
        <f t="shared" si="237"/>
        <v/>
      </c>
      <c r="BN74" s="248" t="str">
        <f t="shared" si="237"/>
        <v/>
      </c>
      <c r="BO74" s="248" t="str">
        <f t="shared" si="237"/>
        <v/>
      </c>
      <c r="BP74" s="248" t="str">
        <f t="shared" si="237"/>
        <v/>
      </c>
      <c r="BQ74" s="248" t="str">
        <f t="shared" si="237"/>
        <v/>
      </c>
      <c r="BR74" s="248" t="str">
        <f t="shared" si="237"/>
        <v/>
      </c>
      <c r="BS74" s="248" t="str">
        <f t="shared" si="237"/>
        <v/>
      </c>
      <c r="BT74" s="248" t="str">
        <f t="shared" si="237"/>
        <v/>
      </c>
      <c r="BU74" s="248" t="str">
        <f t="shared" si="237"/>
        <v/>
      </c>
      <c r="BV74" s="248" t="str">
        <f t="shared" si="237"/>
        <v/>
      </c>
      <c r="BW74" s="248" t="str">
        <f t="shared" ref="BW74:DB74" si="238">IFERROR(SUBSTITUTE(SUBSTITUTE(IF($E$1="Alcontrol",BW178,IF($E$1="DETS",BW281,BW401)),"&lt;",""),"-","")*$G74,"")</f>
        <v/>
      </c>
      <c r="BX74" s="248" t="str">
        <f t="shared" si="238"/>
        <v/>
      </c>
      <c r="BY74" s="248" t="str">
        <f t="shared" si="238"/>
        <v/>
      </c>
      <c r="BZ74" s="248" t="str">
        <f t="shared" si="238"/>
        <v/>
      </c>
      <c r="CA74" s="248" t="str">
        <f t="shared" si="238"/>
        <v/>
      </c>
      <c r="CB74" s="248" t="str">
        <f t="shared" si="238"/>
        <v/>
      </c>
      <c r="CC74" s="248" t="str">
        <f t="shared" si="238"/>
        <v/>
      </c>
      <c r="CD74" s="248" t="str">
        <f t="shared" si="238"/>
        <v/>
      </c>
      <c r="CE74" s="248" t="str">
        <f t="shared" si="238"/>
        <v/>
      </c>
      <c r="CF74" s="248" t="str">
        <f t="shared" si="238"/>
        <v/>
      </c>
      <c r="CG74" s="248" t="str">
        <f t="shared" si="238"/>
        <v/>
      </c>
      <c r="CH74" s="248" t="str">
        <f t="shared" si="238"/>
        <v/>
      </c>
      <c r="CI74" s="248" t="str">
        <f t="shared" si="238"/>
        <v/>
      </c>
      <c r="CJ74" s="248" t="str">
        <f t="shared" si="238"/>
        <v/>
      </c>
      <c r="CK74" s="248" t="str">
        <f t="shared" si="238"/>
        <v/>
      </c>
      <c r="CL74" s="248" t="str">
        <f t="shared" si="238"/>
        <v/>
      </c>
      <c r="CM74" s="248" t="str">
        <f t="shared" si="238"/>
        <v/>
      </c>
      <c r="CN74" s="248" t="str">
        <f t="shared" si="238"/>
        <v/>
      </c>
      <c r="CO74" s="248" t="str">
        <f t="shared" si="238"/>
        <v/>
      </c>
      <c r="CP74" s="248" t="str">
        <f t="shared" si="238"/>
        <v/>
      </c>
      <c r="CQ74" s="248" t="str">
        <f t="shared" si="238"/>
        <v/>
      </c>
      <c r="CR74" s="248" t="str">
        <f t="shared" si="238"/>
        <v/>
      </c>
      <c r="CS74" s="248" t="str">
        <f t="shared" si="238"/>
        <v/>
      </c>
      <c r="CT74" s="248" t="str">
        <f t="shared" si="238"/>
        <v/>
      </c>
      <c r="CU74" s="248" t="str">
        <f t="shared" si="238"/>
        <v/>
      </c>
      <c r="CV74" s="248" t="str">
        <f t="shared" si="238"/>
        <v/>
      </c>
      <c r="CW74" s="248" t="str">
        <f t="shared" si="238"/>
        <v/>
      </c>
      <c r="CX74" s="248" t="str">
        <f t="shared" si="238"/>
        <v/>
      </c>
      <c r="CY74" s="248" t="str">
        <f t="shared" si="238"/>
        <v/>
      </c>
      <c r="CZ74" s="248" t="str">
        <f t="shared" si="238"/>
        <v/>
      </c>
      <c r="DA74" s="248" t="str">
        <f t="shared" si="238"/>
        <v/>
      </c>
      <c r="DB74" s="248" t="str">
        <f t="shared" si="238"/>
        <v/>
      </c>
      <c r="DC74" s="248" t="str">
        <f t="shared" ref="DC74:DW74" si="239">IFERROR(SUBSTITUTE(SUBSTITUTE(IF($E$1="Alcontrol",DC178,IF($E$1="DETS",DC281,DC401)),"&lt;",""),"-","")*$G74,"")</f>
        <v/>
      </c>
      <c r="DD74" s="248" t="str">
        <f t="shared" si="239"/>
        <v/>
      </c>
      <c r="DE74" s="248" t="str">
        <f t="shared" si="239"/>
        <v/>
      </c>
      <c r="DF74" s="248" t="str">
        <f t="shared" si="239"/>
        <v/>
      </c>
      <c r="DG74" s="248" t="str">
        <f t="shared" si="239"/>
        <v/>
      </c>
      <c r="DH74" s="248" t="str">
        <f t="shared" si="239"/>
        <v/>
      </c>
      <c r="DI74" s="248" t="str">
        <f t="shared" si="239"/>
        <v/>
      </c>
      <c r="DJ74" s="248" t="str">
        <f t="shared" si="239"/>
        <v/>
      </c>
      <c r="DK74" s="248" t="str">
        <f t="shared" si="239"/>
        <v/>
      </c>
      <c r="DL74" s="248" t="str">
        <f t="shared" si="239"/>
        <v/>
      </c>
      <c r="DM74" s="248" t="str">
        <f t="shared" si="239"/>
        <v/>
      </c>
      <c r="DN74" s="248" t="str">
        <f t="shared" si="239"/>
        <v/>
      </c>
      <c r="DO74" s="248" t="str">
        <f t="shared" si="239"/>
        <v/>
      </c>
      <c r="DP74" s="248" t="str">
        <f t="shared" si="239"/>
        <v/>
      </c>
      <c r="DQ74" s="248" t="str">
        <f t="shared" si="239"/>
        <v/>
      </c>
      <c r="DR74" s="248" t="str">
        <f t="shared" si="239"/>
        <v/>
      </c>
      <c r="DS74" s="248" t="str">
        <f t="shared" si="239"/>
        <v/>
      </c>
      <c r="DT74" s="248" t="str">
        <f t="shared" si="239"/>
        <v/>
      </c>
      <c r="DU74" s="248" t="str">
        <f t="shared" si="239"/>
        <v/>
      </c>
      <c r="DV74" s="248" t="str">
        <f t="shared" si="239"/>
        <v/>
      </c>
      <c r="DW74" s="248" t="str">
        <f t="shared" si="239"/>
        <v/>
      </c>
    </row>
    <row r="75" spans="1:127" x14ac:dyDescent="0.2">
      <c r="A75" s="273" t="s">
        <v>281</v>
      </c>
      <c r="B75" s="268" t="s">
        <v>152</v>
      </c>
      <c r="C75" s="273" t="s">
        <v>281</v>
      </c>
      <c r="D75" s="273" t="s">
        <v>152</v>
      </c>
      <c r="E75" t="str">
        <f t="shared" si="207"/>
        <v/>
      </c>
      <c r="F75" t="str">
        <f t="shared" si="200"/>
        <v/>
      </c>
      <c r="G75" t="str">
        <f t="shared" si="221"/>
        <v/>
      </c>
      <c r="H75" s="248" t="e">
        <f t="shared" si="229"/>
        <v>#N/A</v>
      </c>
      <c r="I75" s="248" t="e">
        <f t="shared" si="233"/>
        <v>#N/A</v>
      </c>
      <c r="J75" s="248" t="e">
        <f t="shared" si="233"/>
        <v>#N/A</v>
      </c>
      <c r="K75" s="248" t="e">
        <f t="shared" si="233"/>
        <v>#N/A</v>
      </c>
      <c r="L75" s="248" t="e">
        <f t="shared" si="233"/>
        <v>#N/A</v>
      </c>
      <c r="M75" s="248" t="e">
        <f t="shared" si="233"/>
        <v>#N/A</v>
      </c>
      <c r="N75" s="248" t="e">
        <f t="shared" si="233"/>
        <v>#N/A</v>
      </c>
      <c r="O75" s="248" t="e">
        <f t="shared" si="233"/>
        <v>#N/A</v>
      </c>
      <c r="P75" s="248" t="e">
        <f t="shared" si="233"/>
        <v>#N/A</v>
      </c>
      <c r="Q75" s="248" t="e">
        <f t="shared" si="233"/>
        <v>#N/A</v>
      </c>
      <c r="R75" s="248" t="e">
        <f t="shared" si="233"/>
        <v>#N/A</v>
      </c>
      <c r="S75" s="248" t="e">
        <f t="shared" si="233"/>
        <v>#N/A</v>
      </c>
      <c r="T75" s="248" t="e">
        <f t="shared" si="233"/>
        <v>#N/A</v>
      </c>
      <c r="U75" s="248" t="e">
        <f t="shared" si="233"/>
        <v>#N/A</v>
      </c>
      <c r="V75" s="248" t="e">
        <f t="shared" si="233"/>
        <v>#N/A</v>
      </c>
      <c r="W75" s="248" t="e">
        <f t="shared" si="233"/>
        <v>#N/A</v>
      </c>
      <c r="X75" s="248" t="e">
        <f t="shared" si="233"/>
        <v>#N/A</v>
      </c>
      <c r="Y75" s="248" t="e">
        <f t="shared" si="233"/>
        <v>#N/A</v>
      </c>
      <c r="Z75" s="248" t="e">
        <f t="shared" si="233"/>
        <v>#N/A</v>
      </c>
      <c r="AA75" s="248" t="e">
        <f t="shared" si="233"/>
        <v>#N/A</v>
      </c>
      <c r="AB75" s="248" t="e">
        <f t="shared" si="233"/>
        <v>#N/A</v>
      </c>
      <c r="AC75" s="248" t="e">
        <f t="shared" si="233"/>
        <v>#N/A</v>
      </c>
      <c r="AD75" s="248" t="e">
        <f t="shared" si="233"/>
        <v>#N/A</v>
      </c>
      <c r="AE75" s="248" t="e">
        <f t="shared" si="233"/>
        <v>#N/A</v>
      </c>
      <c r="AF75" s="248" t="e">
        <f t="shared" si="233"/>
        <v>#N/A</v>
      </c>
      <c r="AG75" s="248" t="e">
        <f t="shared" si="233"/>
        <v>#N/A</v>
      </c>
      <c r="AH75" s="248" t="e">
        <f t="shared" si="233"/>
        <v>#N/A</v>
      </c>
      <c r="AI75" s="248" t="e">
        <f t="shared" si="233"/>
        <v>#N/A</v>
      </c>
      <c r="AJ75" s="248" t="e">
        <f t="shared" si="233"/>
        <v>#N/A</v>
      </c>
      <c r="AK75" s="248" t="e">
        <f t="shared" si="233"/>
        <v>#N/A</v>
      </c>
      <c r="AL75" s="248" t="e">
        <f t="shared" si="233"/>
        <v>#N/A</v>
      </c>
      <c r="AM75" s="248" t="e">
        <f t="shared" si="233"/>
        <v>#N/A</v>
      </c>
      <c r="AN75" s="248" t="e">
        <f t="shared" si="233"/>
        <v>#N/A</v>
      </c>
      <c r="AO75" s="248" t="e">
        <f t="shared" si="233"/>
        <v>#N/A</v>
      </c>
      <c r="AP75" s="248" t="e">
        <f t="shared" si="233"/>
        <v>#N/A</v>
      </c>
      <c r="AQ75" s="248" t="e">
        <f t="shared" si="233"/>
        <v>#N/A</v>
      </c>
      <c r="AR75" s="248" t="str">
        <f t="shared" ref="AR75:BV75" si="240">IFERROR(SUBSTITUTE(SUBSTITUTE(IF($E$1="Alcontrol",AR179,IF($E$1="DETS",AR282,AR402)),"&lt;",""),"-","")*$G75,"")</f>
        <v/>
      </c>
      <c r="AS75" s="248" t="str">
        <f t="shared" si="240"/>
        <v/>
      </c>
      <c r="AT75" s="248" t="str">
        <f t="shared" si="240"/>
        <v/>
      </c>
      <c r="AU75" s="248" t="str">
        <f t="shared" si="240"/>
        <v/>
      </c>
      <c r="AV75" s="248" t="str">
        <f t="shared" si="240"/>
        <v/>
      </c>
      <c r="AW75" s="248" t="str">
        <f t="shared" si="240"/>
        <v/>
      </c>
      <c r="AX75" s="248" t="str">
        <f t="shared" si="240"/>
        <v/>
      </c>
      <c r="AY75" s="248" t="str">
        <f t="shared" si="240"/>
        <v/>
      </c>
      <c r="AZ75" s="248" t="str">
        <f t="shared" si="240"/>
        <v/>
      </c>
      <c r="BA75" s="248" t="str">
        <f t="shared" si="240"/>
        <v/>
      </c>
      <c r="BB75" s="248" t="str">
        <f t="shared" si="240"/>
        <v/>
      </c>
      <c r="BC75" s="248" t="str">
        <f t="shared" si="240"/>
        <v/>
      </c>
      <c r="BD75" s="248" t="str">
        <f t="shared" si="240"/>
        <v/>
      </c>
      <c r="BE75" s="248" t="str">
        <f t="shared" si="240"/>
        <v/>
      </c>
      <c r="BF75" s="248" t="str">
        <f t="shared" si="240"/>
        <v/>
      </c>
      <c r="BG75" s="248" t="str">
        <f t="shared" si="240"/>
        <v/>
      </c>
      <c r="BH75" s="248" t="str">
        <f t="shared" si="240"/>
        <v/>
      </c>
      <c r="BI75" s="248" t="str">
        <f t="shared" si="240"/>
        <v/>
      </c>
      <c r="BJ75" s="248" t="str">
        <f t="shared" si="240"/>
        <v/>
      </c>
      <c r="BK75" s="248" t="str">
        <f t="shared" si="240"/>
        <v/>
      </c>
      <c r="BL75" s="248" t="str">
        <f t="shared" si="240"/>
        <v/>
      </c>
      <c r="BM75" s="248" t="str">
        <f t="shared" si="240"/>
        <v/>
      </c>
      <c r="BN75" s="248" t="str">
        <f t="shared" si="240"/>
        <v/>
      </c>
      <c r="BO75" s="248" t="str">
        <f t="shared" si="240"/>
        <v/>
      </c>
      <c r="BP75" s="248" t="str">
        <f t="shared" si="240"/>
        <v/>
      </c>
      <c r="BQ75" s="248" t="str">
        <f t="shared" si="240"/>
        <v/>
      </c>
      <c r="BR75" s="248" t="str">
        <f t="shared" si="240"/>
        <v/>
      </c>
      <c r="BS75" s="248" t="str">
        <f t="shared" si="240"/>
        <v/>
      </c>
      <c r="BT75" s="248" t="str">
        <f t="shared" si="240"/>
        <v/>
      </c>
      <c r="BU75" s="248" t="str">
        <f t="shared" si="240"/>
        <v/>
      </c>
      <c r="BV75" s="248" t="str">
        <f t="shared" si="240"/>
        <v/>
      </c>
      <c r="BW75" s="248" t="str">
        <f t="shared" ref="BW75:DB75" si="241">IFERROR(SUBSTITUTE(SUBSTITUTE(IF($E$1="Alcontrol",BW179,IF($E$1="DETS",BW282,BW402)),"&lt;",""),"-","")*$G75,"")</f>
        <v/>
      </c>
      <c r="BX75" s="248" t="str">
        <f t="shared" si="241"/>
        <v/>
      </c>
      <c r="BY75" s="248" t="str">
        <f t="shared" si="241"/>
        <v/>
      </c>
      <c r="BZ75" s="248" t="str">
        <f t="shared" si="241"/>
        <v/>
      </c>
      <c r="CA75" s="248" t="str">
        <f t="shared" si="241"/>
        <v/>
      </c>
      <c r="CB75" s="248" t="str">
        <f t="shared" si="241"/>
        <v/>
      </c>
      <c r="CC75" s="248" t="str">
        <f t="shared" si="241"/>
        <v/>
      </c>
      <c r="CD75" s="248" t="str">
        <f t="shared" si="241"/>
        <v/>
      </c>
      <c r="CE75" s="248" t="str">
        <f t="shared" si="241"/>
        <v/>
      </c>
      <c r="CF75" s="248" t="str">
        <f t="shared" si="241"/>
        <v/>
      </c>
      <c r="CG75" s="248" t="str">
        <f t="shared" si="241"/>
        <v/>
      </c>
      <c r="CH75" s="248" t="str">
        <f t="shared" si="241"/>
        <v/>
      </c>
      <c r="CI75" s="248" t="str">
        <f t="shared" si="241"/>
        <v/>
      </c>
      <c r="CJ75" s="248" t="str">
        <f t="shared" si="241"/>
        <v/>
      </c>
      <c r="CK75" s="248" t="str">
        <f t="shared" si="241"/>
        <v/>
      </c>
      <c r="CL75" s="248" t="str">
        <f t="shared" si="241"/>
        <v/>
      </c>
      <c r="CM75" s="248" t="str">
        <f t="shared" si="241"/>
        <v/>
      </c>
      <c r="CN75" s="248" t="str">
        <f t="shared" si="241"/>
        <v/>
      </c>
      <c r="CO75" s="248" t="str">
        <f t="shared" si="241"/>
        <v/>
      </c>
      <c r="CP75" s="248" t="str">
        <f t="shared" si="241"/>
        <v/>
      </c>
      <c r="CQ75" s="248" t="str">
        <f t="shared" si="241"/>
        <v/>
      </c>
      <c r="CR75" s="248" t="str">
        <f t="shared" si="241"/>
        <v/>
      </c>
      <c r="CS75" s="248" t="str">
        <f t="shared" si="241"/>
        <v/>
      </c>
      <c r="CT75" s="248" t="str">
        <f t="shared" si="241"/>
        <v/>
      </c>
      <c r="CU75" s="248" t="str">
        <f t="shared" si="241"/>
        <v/>
      </c>
      <c r="CV75" s="248" t="str">
        <f t="shared" si="241"/>
        <v/>
      </c>
      <c r="CW75" s="248" t="str">
        <f t="shared" si="241"/>
        <v/>
      </c>
      <c r="CX75" s="248" t="str">
        <f t="shared" si="241"/>
        <v/>
      </c>
      <c r="CY75" s="248" t="str">
        <f t="shared" si="241"/>
        <v/>
      </c>
      <c r="CZ75" s="248" t="str">
        <f t="shared" si="241"/>
        <v/>
      </c>
      <c r="DA75" s="248" t="str">
        <f t="shared" si="241"/>
        <v/>
      </c>
      <c r="DB75" s="248" t="str">
        <f t="shared" si="241"/>
        <v/>
      </c>
      <c r="DC75" s="248" t="str">
        <f t="shared" ref="DC75:DW75" si="242">IFERROR(SUBSTITUTE(SUBSTITUTE(IF($E$1="Alcontrol",DC179,IF($E$1="DETS",DC282,DC402)),"&lt;",""),"-","")*$G75,"")</f>
        <v/>
      </c>
      <c r="DD75" s="248" t="str">
        <f t="shared" si="242"/>
        <v/>
      </c>
      <c r="DE75" s="248" t="str">
        <f t="shared" si="242"/>
        <v/>
      </c>
      <c r="DF75" s="248" t="str">
        <f t="shared" si="242"/>
        <v/>
      </c>
      <c r="DG75" s="248" t="str">
        <f t="shared" si="242"/>
        <v/>
      </c>
      <c r="DH75" s="248" t="str">
        <f t="shared" si="242"/>
        <v/>
      </c>
      <c r="DI75" s="248" t="str">
        <f t="shared" si="242"/>
        <v/>
      </c>
      <c r="DJ75" s="248" t="str">
        <f t="shared" si="242"/>
        <v/>
      </c>
      <c r="DK75" s="248" t="str">
        <f t="shared" si="242"/>
        <v/>
      </c>
      <c r="DL75" s="248" t="str">
        <f t="shared" si="242"/>
        <v/>
      </c>
      <c r="DM75" s="248" t="str">
        <f t="shared" si="242"/>
        <v/>
      </c>
      <c r="DN75" s="248" t="str">
        <f t="shared" si="242"/>
        <v/>
      </c>
      <c r="DO75" s="248" t="str">
        <f t="shared" si="242"/>
        <v/>
      </c>
      <c r="DP75" s="248" t="str">
        <f t="shared" si="242"/>
        <v/>
      </c>
      <c r="DQ75" s="248" t="str">
        <f t="shared" si="242"/>
        <v/>
      </c>
      <c r="DR75" s="248" t="str">
        <f t="shared" si="242"/>
        <v/>
      </c>
      <c r="DS75" s="248" t="str">
        <f t="shared" si="242"/>
        <v/>
      </c>
      <c r="DT75" s="248" t="str">
        <f t="shared" si="242"/>
        <v/>
      </c>
      <c r="DU75" s="248" t="str">
        <f t="shared" si="242"/>
        <v/>
      </c>
      <c r="DV75" s="248" t="str">
        <f t="shared" si="242"/>
        <v/>
      </c>
      <c r="DW75" s="248" t="str">
        <f t="shared" si="242"/>
        <v/>
      </c>
    </row>
    <row r="76" spans="1:127" x14ac:dyDescent="0.2">
      <c r="A76" s="273" t="s">
        <v>586</v>
      </c>
      <c r="B76" s="273"/>
      <c r="C76" s="273"/>
      <c r="D76" s="273"/>
      <c r="E76" t="str">
        <f t="shared" si="207"/>
        <v/>
      </c>
      <c r="F76" t="str">
        <f t="shared" si="200"/>
        <v/>
      </c>
      <c r="G76" t="str">
        <f t="shared" si="221"/>
        <v/>
      </c>
      <c r="H76" s="248" t="e">
        <f t="shared" si="229"/>
        <v>#N/A</v>
      </c>
      <c r="I76" s="248" t="e">
        <f t="shared" si="233"/>
        <v>#N/A</v>
      </c>
      <c r="J76" s="248" t="e">
        <f t="shared" si="233"/>
        <v>#N/A</v>
      </c>
      <c r="K76" s="248" t="e">
        <f t="shared" si="233"/>
        <v>#N/A</v>
      </c>
      <c r="L76" s="248" t="e">
        <f t="shared" si="233"/>
        <v>#N/A</v>
      </c>
      <c r="M76" s="248" t="e">
        <f t="shared" si="233"/>
        <v>#N/A</v>
      </c>
      <c r="N76" s="248" t="e">
        <f t="shared" si="233"/>
        <v>#N/A</v>
      </c>
      <c r="O76" s="248" t="e">
        <f t="shared" si="233"/>
        <v>#N/A</v>
      </c>
      <c r="P76" s="248" t="e">
        <f t="shared" si="233"/>
        <v>#N/A</v>
      </c>
      <c r="Q76" s="248" t="e">
        <f t="shared" si="233"/>
        <v>#N/A</v>
      </c>
      <c r="R76" s="248" t="e">
        <f t="shared" si="233"/>
        <v>#N/A</v>
      </c>
      <c r="S76" s="248" t="e">
        <f t="shared" si="233"/>
        <v>#N/A</v>
      </c>
      <c r="T76" s="248" t="e">
        <f t="shared" si="233"/>
        <v>#N/A</v>
      </c>
      <c r="U76" s="248" t="e">
        <f t="shared" si="233"/>
        <v>#N/A</v>
      </c>
      <c r="V76" s="248" t="e">
        <f t="shared" si="233"/>
        <v>#N/A</v>
      </c>
      <c r="W76" s="248" t="e">
        <f t="shared" si="233"/>
        <v>#N/A</v>
      </c>
      <c r="X76" s="248" t="e">
        <f t="shared" si="233"/>
        <v>#N/A</v>
      </c>
      <c r="Y76" s="248" t="e">
        <f t="shared" si="233"/>
        <v>#N/A</v>
      </c>
      <c r="Z76" s="248" t="e">
        <f t="shared" si="233"/>
        <v>#N/A</v>
      </c>
      <c r="AA76" s="248" t="e">
        <f t="shared" si="233"/>
        <v>#N/A</v>
      </c>
      <c r="AB76" s="248" t="e">
        <f t="shared" si="233"/>
        <v>#N/A</v>
      </c>
      <c r="AC76" s="248" t="e">
        <f t="shared" si="233"/>
        <v>#N/A</v>
      </c>
      <c r="AD76" s="248" t="e">
        <f t="shared" si="233"/>
        <v>#N/A</v>
      </c>
      <c r="AE76" s="248" t="e">
        <f t="shared" si="233"/>
        <v>#N/A</v>
      </c>
      <c r="AF76" s="248" t="e">
        <f t="shared" si="233"/>
        <v>#N/A</v>
      </c>
      <c r="AG76" s="248" t="e">
        <f t="shared" si="233"/>
        <v>#N/A</v>
      </c>
      <c r="AH76" s="248" t="e">
        <f t="shared" si="233"/>
        <v>#N/A</v>
      </c>
      <c r="AI76" s="248" t="e">
        <f t="shared" si="233"/>
        <v>#N/A</v>
      </c>
      <c r="AJ76" s="248" t="e">
        <f t="shared" si="233"/>
        <v>#N/A</v>
      </c>
      <c r="AK76" s="248" t="e">
        <f t="shared" si="233"/>
        <v>#N/A</v>
      </c>
      <c r="AL76" s="248" t="e">
        <f t="shared" si="233"/>
        <v>#N/A</v>
      </c>
      <c r="AM76" s="248" t="e">
        <f t="shared" si="233"/>
        <v>#N/A</v>
      </c>
      <c r="AN76" s="248" t="e">
        <f t="shared" si="233"/>
        <v>#N/A</v>
      </c>
      <c r="AO76" s="248" t="e">
        <f t="shared" si="233"/>
        <v>#N/A</v>
      </c>
      <c r="AP76" s="248" t="e">
        <f t="shared" si="233"/>
        <v>#N/A</v>
      </c>
      <c r="AQ76" s="248" t="e">
        <f t="shared" si="233"/>
        <v>#N/A</v>
      </c>
      <c r="AR76" s="248" t="str">
        <f t="shared" ref="AR76:BV76" si="243">IFERROR(SUBSTITUTE(SUBSTITUTE(IF($E$1="Alcontrol",AR180,IF($E$1="DETS",AR283,AR403)),"&lt;",""),"-","")*$G76,"")</f>
        <v/>
      </c>
      <c r="AS76" s="248" t="str">
        <f t="shared" si="243"/>
        <v/>
      </c>
      <c r="AT76" s="248" t="str">
        <f t="shared" si="243"/>
        <v/>
      </c>
      <c r="AU76" s="248" t="str">
        <f t="shared" si="243"/>
        <v/>
      </c>
      <c r="AV76" s="248" t="str">
        <f t="shared" si="243"/>
        <v/>
      </c>
      <c r="AW76" s="248" t="str">
        <f t="shared" si="243"/>
        <v/>
      </c>
      <c r="AX76" s="248" t="str">
        <f t="shared" si="243"/>
        <v/>
      </c>
      <c r="AY76" s="248" t="str">
        <f t="shared" si="243"/>
        <v/>
      </c>
      <c r="AZ76" s="248" t="str">
        <f t="shared" si="243"/>
        <v/>
      </c>
      <c r="BA76" s="248" t="str">
        <f t="shared" si="243"/>
        <v/>
      </c>
      <c r="BB76" s="248" t="str">
        <f t="shared" si="243"/>
        <v/>
      </c>
      <c r="BC76" s="248" t="str">
        <f t="shared" si="243"/>
        <v/>
      </c>
      <c r="BD76" s="248" t="str">
        <f t="shared" si="243"/>
        <v/>
      </c>
      <c r="BE76" s="248" t="str">
        <f t="shared" si="243"/>
        <v/>
      </c>
      <c r="BF76" s="248" t="str">
        <f t="shared" si="243"/>
        <v/>
      </c>
      <c r="BG76" s="248" t="str">
        <f t="shared" si="243"/>
        <v/>
      </c>
      <c r="BH76" s="248" t="str">
        <f t="shared" si="243"/>
        <v/>
      </c>
      <c r="BI76" s="248" t="str">
        <f t="shared" si="243"/>
        <v/>
      </c>
      <c r="BJ76" s="248" t="str">
        <f t="shared" si="243"/>
        <v/>
      </c>
      <c r="BK76" s="248" t="str">
        <f t="shared" si="243"/>
        <v/>
      </c>
      <c r="BL76" s="248" t="str">
        <f t="shared" si="243"/>
        <v/>
      </c>
      <c r="BM76" s="248" t="str">
        <f t="shared" si="243"/>
        <v/>
      </c>
      <c r="BN76" s="248" t="str">
        <f t="shared" si="243"/>
        <v/>
      </c>
      <c r="BO76" s="248" t="str">
        <f t="shared" si="243"/>
        <v/>
      </c>
      <c r="BP76" s="248" t="str">
        <f t="shared" si="243"/>
        <v/>
      </c>
      <c r="BQ76" s="248" t="str">
        <f t="shared" si="243"/>
        <v/>
      </c>
      <c r="BR76" s="248" t="str">
        <f t="shared" si="243"/>
        <v/>
      </c>
      <c r="BS76" s="248" t="str">
        <f t="shared" si="243"/>
        <v/>
      </c>
      <c r="BT76" s="248" t="str">
        <f t="shared" si="243"/>
        <v/>
      </c>
      <c r="BU76" s="248" t="str">
        <f t="shared" si="243"/>
        <v/>
      </c>
      <c r="BV76" s="248" t="str">
        <f t="shared" si="243"/>
        <v/>
      </c>
      <c r="BW76" s="248" t="str">
        <f t="shared" ref="BW76:DB76" si="244">IFERROR(SUBSTITUTE(SUBSTITUTE(IF($E$1="Alcontrol",BW180,IF($E$1="DETS",BW283,BW403)),"&lt;",""),"-","")*$G76,"")</f>
        <v/>
      </c>
      <c r="BX76" s="248" t="str">
        <f t="shared" si="244"/>
        <v/>
      </c>
      <c r="BY76" s="248" t="str">
        <f t="shared" si="244"/>
        <v/>
      </c>
      <c r="BZ76" s="248" t="str">
        <f t="shared" si="244"/>
        <v/>
      </c>
      <c r="CA76" s="248" t="str">
        <f t="shared" si="244"/>
        <v/>
      </c>
      <c r="CB76" s="248" t="str">
        <f t="shared" si="244"/>
        <v/>
      </c>
      <c r="CC76" s="248" t="str">
        <f t="shared" si="244"/>
        <v/>
      </c>
      <c r="CD76" s="248" t="str">
        <f t="shared" si="244"/>
        <v/>
      </c>
      <c r="CE76" s="248" t="str">
        <f t="shared" si="244"/>
        <v/>
      </c>
      <c r="CF76" s="248" t="str">
        <f t="shared" si="244"/>
        <v/>
      </c>
      <c r="CG76" s="248" t="str">
        <f t="shared" si="244"/>
        <v/>
      </c>
      <c r="CH76" s="248" t="str">
        <f t="shared" si="244"/>
        <v/>
      </c>
      <c r="CI76" s="248" t="str">
        <f t="shared" si="244"/>
        <v/>
      </c>
      <c r="CJ76" s="248" t="str">
        <f t="shared" si="244"/>
        <v/>
      </c>
      <c r="CK76" s="248" t="str">
        <f t="shared" si="244"/>
        <v/>
      </c>
      <c r="CL76" s="248" t="str">
        <f t="shared" si="244"/>
        <v/>
      </c>
      <c r="CM76" s="248" t="str">
        <f t="shared" si="244"/>
        <v/>
      </c>
      <c r="CN76" s="248" t="str">
        <f t="shared" si="244"/>
        <v/>
      </c>
      <c r="CO76" s="248" t="str">
        <f t="shared" si="244"/>
        <v/>
      </c>
      <c r="CP76" s="248" t="str">
        <f t="shared" si="244"/>
        <v/>
      </c>
      <c r="CQ76" s="248" t="str">
        <f t="shared" si="244"/>
        <v/>
      </c>
      <c r="CR76" s="248" t="str">
        <f t="shared" si="244"/>
        <v/>
      </c>
      <c r="CS76" s="248" t="str">
        <f t="shared" si="244"/>
        <v/>
      </c>
      <c r="CT76" s="248" t="str">
        <f t="shared" si="244"/>
        <v/>
      </c>
      <c r="CU76" s="248" t="str">
        <f t="shared" si="244"/>
        <v/>
      </c>
      <c r="CV76" s="248" t="str">
        <f t="shared" si="244"/>
        <v/>
      </c>
      <c r="CW76" s="248" t="str">
        <f t="shared" si="244"/>
        <v/>
      </c>
      <c r="CX76" s="248" t="str">
        <f t="shared" si="244"/>
        <v/>
      </c>
      <c r="CY76" s="248" t="str">
        <f t="shared" si="244"/>
        <v/>
      </c>
      <c r="CZ76" s="248" t="str">
        <f t="shared" si="244"/>
        <v/>
      </c>
      <c r="DA76" s="248" t="str">
        <f t="shared" si="244"/>
        <v/>
      </c>
      <c r="DB76" s="248" t="str">
        <f t="shared" si="244"/>
        <v/>
      </c>
      <c r="DC76" s="248" t="str">
        <f t="shared" ref="DC76:DW76" si="245">IFERROR(SUBSTITUTE(SUBSTITUTE(IF($E$1="Alcontrol",DC180,IF($E$1="DETS",DC283,DC403)),"&lt;",""),"-","")*$G76,"")</f>
        <v/>
      </c>
      <c r="DD76" s="248" t="str">
        <f t="shared" si="245"/>
        <v/>
      </c>
      <c r="DE76" s="248" t="str">
        <f t="shared" si="245"/>
        <v/>
      </c>
      <c r="DF76" s="248" t="str">
        <f t="shared" si="245"/>
        <v/>
      </c>
      <c r="DG76" s="248" t="str">
        <f t="shared" si="245"/>
        <v/>
      </c>
      <c r="DH76" s="248" t="str">
        <f t="shared" si="245"/>
        <v/>
      </c>
      <c r="DI76" s="248" t="str">
        <f t="shared" si="245"/>
        <v/>
      </c>
      <c r="DJ76" s="248" t="str">
        <f t="shared" si="245"/>
        <v/>
      </c>
      <c r="DK76" s="248" t="str">
        <f t="shared" si="245"/>
        <v/>
      </c>
      <c r="DL76" s="248" t="str">
        <f t="shared" si="245"/>
        <v/>
      </c>
      <c r="DM76" s="248" t="str">
        <f t="shared" si="245"/>
        <v/>
      </c>
      <c r="DN76" s="248" t="str">
        <f t="shared" si="245"/>
        <v/>
      </c>
      <c r="DO76" s="248" t="str">
        <f t="shared" si="245"/>
        <v/>
      </c>
      <c r="DP76" s="248" t="str">
        <f t="shared" si="245"/>
        <v/>
      </c>
      <c r="DQ76" s="248" t="str">
        <f t="shared" si="245"/>
        <v/>
      </c>
      <c r="DR76" s="248" t="str">
        <f t="shared" si="245"/>
        <v/>
      </c>
      <c r="DS76" s="248" t="str">
        <f t="shared" si="245"/>
        <v/>
      </c>
      <c r="DT76" s="248" t="str">
        <f t="shared" si="245"/>
        <v/>
      </c>
      <c r="DU76" s="248" t="str">
        <f t="shared" si="245"/>
        <v/>
      </c>
      <c r="DV76" s="248" t="str">
        <f t="shared" si="245"/>
        <v/>
      </c>
      <c r="DW76" s="248" t="str">
        <f t="shared" si="245"/>
        <v/>
      </c>
    </row>
    <row r="77" spans="1:127" x14ac:dyDescent="0.2">
      <c r="A77" s="273"/>
      <c r="B77" s="273" t="s">
        <v>673</v>
      </c>
      <c r="C77" s="273" t="s">
        <v>284</v>
      </c>
      <c r="D77" s="273" t="s">
        <v>724</v>
      </c>
      <c r="E77" t="str">
        <f t="shared" si="207"/>
        <v/>
      </c>
      <c r="F77" t="str">
        <f t="shared" si="200"/>
        <v/>
      </c>
      <c r="G77" t="str">
        <f t="shared" si="221"/>
        <v/>
      </c>
      <c r="H77" s="248" t="e">
        <f t="shared" si="229"/>
        <v>#N/A</v>
      </c>
      <c r="I77" s="248" t="e">
        <f t="shared" si="233"/>
        <v>#N/A</v>
      </c>
      <c r="J77" s="248" t="e">
        <f t="shared" si="233"/>
        <v>#N/A</v>
      </c>
      <c r="K77" s="248" t="e">
        <f t="shared" si="233"/>
        <v>#N/A</v>
      </c>
      <c r="L77" s="248" t="e">
        <f t="shared" si="233"/>
        <v>#N/A</v>
      </c>
      <c r="M77" s="248" t="e">
        <f t="shared" si="233"/>
        <v>#N/A</v>
      </c>
      <c r="N77" s="248" t="e">
        <f t="shared" si="233"/>
        <v>#N/A</v>
      </c>
      <c r="O77" s="248" t="e">
        <f t="shared" si="233"/>
        <v>#N/A</v>
      </c>
      <c r="P77" s="248" t="e">
        <f t="shared" si="233"/>
        <v>#N/A</v>
      </c>
      <c r="Q77" s="248" t="e">
        <f t="shared" si="233"/>
        <v>#N/A</v>
      </c>
      <c r="R77" s="248" t="e">
        <f t="shared" si="233"/>
        <v>#N/A</v>
      </c>
      <c r="S77" s="248" t="e">
        <f t="shared" si="233"/>
        <v>#N/A</v>
      </c>
      <c r="T77" s="248" t="e">
        <f t="shared" si="233"/>
        <v>#N/A</v>
      </c>
      <c r="U77" s="248" t="e">
        <f t="shared" si="233"/>
        <v>#N/A</v>
      </c>
      <c r="V77" s="248" t="e">
        <f t="shared" si="233"/>
        <v>#N/A</v>
      </c>
      <c r="W77" s="248" t="e">
        <f t="shared" si="233"/>
        <v>#N/A</v>
      </c>
      <c r="X77" s="248" t="e">
        <f t="shared" si="233"/>
        <v>#N/A</v>
      </c>
      <c r="Y77" s="248" t="e">
        <f t="shared" si="233"/>
        <v>#N/A</v>
      </c>
      <c r="Z77" s="248" t="e">
        <f t="shared" si="233"/>
        <v>#N/A</v>
      </c>
      <c r="AA77" s="248" t="e">
        <f t="shared" si="233"/>
        <v>#N/A</v>
      </c>
      <c r="AB77" s="248" t="e">
        <f t="shared" si="233"/>
        <v>#N/A</v>
      </c>
      <c r="AC77" s="248" t="e">
        <f t="shared" si="233"/>
        <v>#N/A</v>
      </c>
      <c r="AD77" s="248" t="e">
        <f t="shared" si="233"/>
        <v>#N/A</v>
      </c>
      <c r="AE77" s="248" t="e">
        <f t="shared" si="233"/>
        <v>#N/A</v>
      </c>
      <c r="AF77" s="248" t="e">
        <f t="shared" si="233"/>
        <v>#N/A</v>
      </c>
      <c r="AG77" s="248" t="e">
        <f t="shared" si="233"/>
        <v>#N/A</v>
      </c>
      <c r="AH77" s="248" t="e">
        <f t="shared" si="233"/>
        <v>#N/A</v>
      </c>
      <c r="AI77" s="248" t="e">
        <f t="shared" si="233"/>
        <v>#N/A</v>
      </c>
      <c r="AJ77" s="248" t="e">
        <f t="shared" si="233"/>
        <v>#N/A</v>
      </c>
      <c r="AK77" s="248" t="e">
        <f t="shared" si="233"/>
        <v>#N/A</v>
      </c>
      <c r="AL77" s="248" t="e">
        <f t="shared" si="233"/>
        <v>#N/A</v>
      </c>
      <c r="AM77" s="248" t="e">
        <f t="shared" si="233"/>
        <v>#N/A</v>
      </c>
      <c r="AN77" s="248" t="e">
        <f t="shared" si="233"/>
        <v>#N/A</v>
      </c>
      <c r="AO77" s="248" t="e">
        <f t="shared" si="233"/>
        <v>#N/A</v>
      </c>
      <c r="AP77" s="248" t="e">
        <f t="shared" si="233"/>
        <v>#N/A</v>
      </c>
      <c r="AQ77" s="248" t="e">
        <f t="shared" si="233"/>
        <v>#N/A</v>
      </c>
      <c r="AR77" s="248"/>
      <c r="AS77" s="248"/>
      <c r="AT77" s="248"/>
      <c r="AU77" s="248"/>
      <c r="AV77" s="248"/>
      <c r="AW77" s="248"/>
      <c r="AX77" s="248"/>
      <c r="AY77" s="248"/>
      <c r="AZ77" s="248"/>
      <c r="BA77" s="248"/>
      <c r="BB77" s="248"/>
      <c r="BC77" s="248"/>
      <c r="BD77" s="248"/>
      <c r="BE77" s="248"/>
      <c r="BF77" s="248"/>
      <c r="BG77" s="248"/>
      <c r="BH77" s="248"/>
      <c r="BI77" s="248"/>
      <c r="BJ77" s="248"/>
      <c r="BK77" s="248"/>
      <c r="BL77" s="248"/>
      <c r="BM77" s="248"/>
      <c r="BN77" s="248"/>
      <c r="BO77" s="248"/>
      <c r="BP77" s="248"/>
      <c r="BQ77" s="248"/>
      <c r="BR77" s="248"/>
      <c r="BS77" s="248"/>
      <c r="BT77" s="248"/>
      <c r="BU77" s="248"/>
      <c r="BV77" s="248"/>
      <c r="BW77" s="248"/>
      <c r="BX77" s="248"/>
      <c r="BY77" s="248"/>
      <c r="BZ77" s="248"/>
      <c r="CA77" s="248"/>
      <c r="CB77" s="248"/>
      <c r="CC77" s="248"/>
      <c r="CD77" s="248"/>
      <c r="CE77" s="248"/>
      <c r="CF77" s="248"/>
      <c r="CG77" s="248"/>
      <c r="CH77" s="248"/>
      <c r="CI77" s="248"/>
      <c r="CJ77" s="248"/>
      <c r="CK77" s="248"/>
      <c r="CL77" s="248"/>
      <c r="CM77" s="248"/>
      <c r="CN77" s="248"/>
      <c r="CO77" s="248"/>
      <c r="CP77" s="248"/>
      <c r="CQ77" s="248"/>
      <c r="CR77" s="248"/>
      <c r="CS77" s="248"/>
      <c r="CT77" s="248"/>
      <c r="CU77" s="248"/>
      <c r="CV77" s="248"/>
      <c r="CW77" s="248"/>
      <c r="CX77" s="248"/>
      <c r="CY77" s="248"/>
      <c r="CZ77" s="248"/>
      <c r="DA77" s="248"/>
      <c r="DB77" s="248"/>
      <c r="DC77" s="248"/>
      <c r="DD77" s="248"/>
      <c r="DE77" s="248"/>
      <c r="DF77" s="248"/>
      <c r="DG77" s="248"/>
      <c r="DH77" s="248"/>
      <c r="DI77" s="248"/>
      <c r="DJ77" s="248"/>
      <c r="DK77" s="248"/>
      <c r="DL77" s="248"/>
      <c r="DM77" s="248"/>
      <c r="DN77" s="248"/>
      <c r="DO77" s="248"/>
      <c r="DP77" s="248"/>
      <c r="DQ77" s="248"/>
      <c r="DR77" s="248"/>
      <c r="DS77" s="248"/>
      <c r="DT77" s="248"/>
      <c r="DU77" s="248"/>
      <c r="DV77" s="248"/>
      <c r="DW77" s="248"/>
    </row>
    <row r="78" spans="1:127" x14ac:dyDescent="0.2">
      <c r="A78" s="273"/>
      <c r="B78" s="273" t="s">
        <v>674</v>
      </c>
      <c r="C78" s="273" t="s">
        <v>285</v>
      </c>
      <c r="D78" s="273" t="s">
        <v>725</v>
      </c>
      <c r="E78" t="str">
        <f t="shared" si="207"/>
        <v/>
      </c>
      <c r="F78" t="str">
        <f t="shared" si="200"/>
        <v/>
      </c>
      <c r="G78" t="str">
        <f t="shared" si="221"/>
        <v/>
      </c>
      <c r="H78" s="248" t="e">
        <f t="shared" si="229"/>
        <v>#N/A</v>
      </c>
      <c r="I78" s="248" t="e">
        <f t="shared" si="233"/>
        <v>#N/A</v>
      </c>
      <c r="J78" s="248" t="e">
        <f t="shared" si="233"/>
        <v>#N/A</v>
      </c>
      <c r="K78" s="248" t="e">
        <f t="shared" si="233"/>
        <v>#N/A</v>
      </c>
      <c r="L78" s="248" t="e">
        <f t="shared" si="233"/>
        <v>#N/A</v>
      </c>
      <c r="M78" s="248" t="e">
        <f t="shared" si="233"/>
        <v>#N/A</v>
      </c>
      <c r="N78" s="248" t="e">
        <f t="shared" si="233"/>
        <v>#N/A</v>
      </c>
      <c r="O78" s="248" t="e">
        <f t="shared" si="233"/>
        <v>#N/A</v>
      </c>
      <c r="P78" s="248" t="e">
        <f t="shared" si="233"/>
        <v>#N/A</v>
      </c>
      <c r="Q78" s="248" t="e">
        <f t="shared" si="233"/>
        <v>#N/A</v>
      </c>
      <c r="R78" s="248" t="e">
        <f t="shared" si="233"/>
        <v>#N/A</v>
      </c>
      <c r="S78" s="248" t="e">
        <f t="shared" si="233"/>
        <v>#N/A</v>
      </c>
      <c r="T78" s="248" t="e">
        <f t="shared" si="233"/>
        <v>#N/A</v>
      </c>
      <c r="U78" s="248" t="e">
        <f t="shared" si="233"/>
        <v>#N/A</v>
      </c>
      <c r="V78" s="248" t="e">
        <f t="shared" si="233"/>
        <v>#N/A</v>
      </c>
      <c r="W78" s="248" t="e">
        <f t="shared" si="233"/>
        <v>#N/A</v>
      </c>
      <c r="X78" s="248" t="e">
        <f t="shared" si="233"/>
        <v>#N/A</v>
      </c>
      <c r="Y78" s="248" t="e">
        <f t="shared" si="233"/>
        <v>#N/A</v>
      </c>
      <c r="Z78" s="248" t="e">
        <f t="shared" si="233"/>
        <v>#N/A</v>
      </c>
      <c r="AA78" s="248" t="e">
        <f t="shared" si="233"/>
        <v>#N/A</v>
      </c>
      <c r="AB78" s="248" t="e">
        <f t="shared" si="233"/>
        <v>#N/A</v>
      </c>
      <c r="AC78" s="248" t="e">
        <f t="shared" si="233"/>
        <v>#N/A</v>
      </c>
      <c r="AD78" s="248" t="e">
        <f t="shared" si="233"/>
        <v>#N/A</v>
      </c>
      <c r="AE78" s="248" t="e">
        <f t="shared" si="233"/>
        <v>#N/A</v>
      </c>
      <c r="AF78" s="248" t="e">
        <f t="shared" si="233"/>
        <v>#N/A</v>
      </c>
      <c r="AG78" s="248" t="e">
        <f t="shared" si="233"/>
        <v>#N/A</v>
      </c>
      <c r="AH78" s="248" t="e">
        <f t="shared" si="233"/>
        <v>#N/A</v>
      </c>
      <c r="AI78" s="248" t="e">
        <f t="shared" si="233"/>
        <v>#N/A</v>
      </c>
      <c r="AJ78" s="248" t="e">
        <f t="shared" si="233"/>
        <v>#N/A</v>
      </c>
      <c r="AK78" s="248" t="e">
        <f t="shared" si="233"/>
        <v>#N/A</v>
      </c>
      <c r="AL78" s="248" t="e">
        <f t="shared" si="233"/>
        <v>#N/A</v>
      </c>
      <c r="AM78" s="248" t="e">
        <f t="shared" si="233"/>
        <v>#N/A</v>
      </c>
      <c r="AN78" s="248" t="e">
        <f t="shared" si="233"/>
        <v>#N/A</v>
      </c>
      <c r="AO78" s="248" t="e">
        <f t="shared" si="233"/>
        <v>#N/A</v>
      </c>
      <c r="AP78" s="248" t="e">
        <f t="shared" si="233"/>
        <v>#N/A</v>
      </c>
      <c r="AQ78" s="248" t="e">
        <f t="shared" si="233"/>
        <v>#N/A</v>
      </c>
      <c r="AR78" s="248"/>
      <c r="AS78" s="248"/>
      <c r="AT78" s="248"/>
      <c r="AU78" s="248"/>
      <c r="AV78" s="248"/>
      <c r="AW78" s="248"/>
      <c r="AX78" s="248"/>
      <c r="AY78" s="248"/>
      <c r="AZ78" s="248"/>
      <c r="BA78" s="248"/>
      <c r="BB78" s="248"/>
      <c r="BC78" s="248"/>
      <c r="BD78" s="248"/>
      <c r="BE78" s="248"/>
      <c r="BF78" s="248"/>
      <c r="BG78" s="248"/>
      <c r="BH78" s="248"/>
      <c r="BI78" s="248"/>
      <c r="BJ78" s="248"/>
      <c r="BK78" s="248"/>
      <c r="BL78" s="248"/>
      <c r="BM78" s="248"/>
      <c r="BN78" s="248"/>
      <c r="BO78" s="248"/>
      <c r="BP78" s="248"/>
      <c r="BQ78" s="248"/>
      <c r="BR78" s="248"/>
      <c r="BS78" s="248"/>
      <c r="BT78" s="248"/>
      <c r="BU78" s="248"/>
      <c r="BV78" s="248"/>
      <c r="BW78" s="248"/>
      <c r="BX78" s="248"/>
      <c r="BY78" s="248"/>
      <c r="BZ78" s="248"/>
      <c r="CA78" s="248"/>
      <c r="CB78" s="248"/>
      <c r="CC78" s="248"/>
      <c r="CD78" s="248"/>
      <c r="CE78" s="248"/>
      <c r="CF78" s="248"/>
      <c r="CG78" s="248"/>
      <c r="CH78" s="248"/>
      <c r="CI78" s="248"/>
      <c r="CJ78" s="248"/>
      <c r="CK78" s="248"/>
      <c r="CL78" s="248"/>
      <c r="CM78" s="248"/>
      <c r="CN78" s="248"/>
      <c r="CO78" s="248"/>
      <c r="CP78" s="248"/>
      <c r="CQ78" s="248"/>
      <c r="CR78" s="248"/>
      <c r="CS78" s="248"/>
      <c r="CT78" s="248"/>
      <c r="CU78" s="248"/>
      <c r="CV78" s="248"/>
      <c r="CW78" s="248"/>
      <c r="CX78" s="248"/>
      <c r="CY78" s="248"/>
      <c r="CZ78" s="248"/>
      <c r="DA78" s="248"/>
      <c r="DB78" s="248"/>
      <c r="DC78" s="248"/>
      <c r="DD78" s="248"/>
      <c r="DE78" s="248"/>
      <c r="DF78" s="248"/>
      <c r="DG78" s="248"/>
      <c r="DH78" s="248"/>
      <c r="DI78" s="248"/>
      <c r="DJ78" s="248"/>
      <c r="DK78" s="248"/>
      <c r="DL78" s="248"/>
      <c r="DM78" s="248"/>
      <c r="DN78" s="248"/>
      <c r="DO78" s="248"/>
      <c r="DP78" s="248"/>
      <c r="DQ78" s="248"/>
      <c r="DR78" s="248"/>
      <c r="DS78" s="248"/>
      <c r="DT78" s="248"/>
      <c r="DU78" s="248"/>
      <c r="DV78" s="248"/>
      <c r="DW78" s="248"/>
    </row>
    <row r="79" spans="1:127" x14ac:dyDescent="0.2">
      <c r="A79" s="273" t="s">
        <v>308</v>
      </c>
      <c r="B79" s="268" t="s">
        <v>587</v>
      </c>
      <c r="C79" s="273" t="s">
        <v>308</v>
      </c>
      <c r="D79" s="273" t="s">
        <v>587</v>
      </c>
      <c r="E79" t="str">
        <f t="shared" si="207"/>
        <v/>
      </c>
      <c r="F79" t="str">
        <f t="shared" si="200"/>
        <v/>
      </c>
      <c r="G79" t="str">
        <f t="shared" si="221"/>
        <v/>
      </c>
      <c r="H79" s="248" t="e">
        <f t="shared" si="229"/>
        <v>#N/A</v>
      </c>
      <c r="I79" s="248" t="e">
        <f t="shared" si="233"/>
        <v>#N/A</v>
      </c>
      <c r="J79" s="248" t="e">
        <f t="shared" si="233"/>
        <v>#N/A</v>
      </c>
      <c r="K79" s="248" t="e">
        <f t="shared" si="233"/>
        <v>#N/A</v>
      </c>
      <c r="L79" s="248" t="e">
        <f t="shared" si="233"/>
        <v>#N/A</v>
      </c>
      <c r="M79" s="248" t="e">
        <f t="shared" si="233"/>
        <v>#N/A</v>
      </c>
      <c r="N79" s="248" t="e">
        <f t="shared" si="233"/>
        <v>#N/A</v>
      </c>
      <c r="O79" s="248" t="e">
        <f t="shared" si="233"/>
        <v>#N/A</v>
      </c>
      <c r="P79" s="248" t="e">
        <f t="shared" si="233"/>
        <v>#N/A</v>
      </c>
      <c r="Q79" s="248" t="e">
        <f t="shared" si="233"/>
        <v>#N/A</v>
      </c>
      <c r="R79" s="248" t="e">
        <f t="shared" si="233"/>
        <v>#N/A</v>
      </c>
      <c r="S79" s="248" t="e">
        <f t="shared" si="233"/>
        <v>#N/A</v>
      </c>
      <c r="T79" s="248" t="e">
        <f t="shared" si="233"/>
        <v>#N/A</v>
      </c>
      <c r="U79" s="248" t="e">
        <f t="shared" si="233"/>
        <v>#N/A</v>
      </c>
      <c r="V79" s="248" t="e">
        <f t="shared" si="233"/>
        <v>#N/A</v>
      </c>
      <c r="W79" s="248" t="e">
        <f t="shared" si="233"/>
        <v>#N/A</v>
      </c>
      <c r="X79" s="248" t="e">
        <f t="shared" si="233"/>
        <v>#N/A</v>
      </c>
      <c r="Y79" s="248" t="e">
        <f t="shared" si="233"/>
        <v>#N/A</v>
      </c>
      <c r="Z79" s="248" t="e">
        <f t="shared" si="233"/>
        <v>#N/A</v>
      </c>
      <c r="AA79" s="248" t="e">
        <f t="shared" si="233"/>
        <v>#N/A</v>
      </c>
      <c r="AB79" s="248" t="e">
        <f t="shared" si="233"/>
        <v>#N/A</v>
      </c>
      <c r="AC79" s="248" t="e">
        <f t="shared" si="233"/>
        <v>#N/A</v>
      </c>
      <c r="AD79" s="248" t="e">
        <f t="shared" si="233"/>
        <v>#N/A</v>
      </c>
      <c r="AE79" s="248" t="e">
        <f t="shared" si="233"/>
        <v>#N/A</v>
      </c>
      <c r="AF79" s="248" t="e">
        <f t="shared" si="233"/>
        <v>#N/A</v>
      </c>
      <c r="AG79" s="248" t="e">
        <f t="shared" si="233"/>
        <v>#N/A</v>
      </c>
      <c r="AH79" s="248" t="e">
        <f t="shared" si="233"/>
        <v>#N/A</v>
      </c>
      <c r="AI79" s="248" t="e">
        <f t="shared" si="233"/>
        <v>#N/A</v>
      </c>
      <c r="AJ79" s="248" t="e">
        <f t="shared" si="233"/>
        <v>#N/A</v>
      </c>
      <c r="AK79" s="248" t="e">
        <f t="shared" si="233"/>
        <v>#N/A</v>
      </c>
      <c r="AL79" s="248" t="e">
        <f t="shared" si="233"/>
        <v>#N/A</v>
      </c>
      <c r="AM79" s="248" t="e">
        <f t="shared" si="233"/>
        <v>#N/A</v>
      </c>
      <c r="AN79" s="248" t="e">
        <f t="shared" si="233"/>
        <v>#N/A</v>
      </c>
      <c r="AO79" s="248" t="e">
        <f t="shared" si="233"/>
        <v>#N/A</v>
      </c>
      <c r="AP79" s="248" t="e">
        <f t="shared" si="233"/>
        <v>#N/A</v>
      </c>
      <c r="AQ79" s="248" t="e">
        <f t="shared" si="233"/>
        <v>#N/A</v>
      </c>
      <c r="AR79" s="248" t="str">
        <f t="shared" ref="AR79:BV79" si="246">IFERROR(SUBSTITUTE(SUBSTITUTE(IF($E$1="Alcontrol",AR181,IF($E$1="DETS",AR284,AR404)),"&lt;",""),"-","")*$G79,"")</f>
        <v/>
      </c>
      <c r="AS79" s="248" t="str">
        <f t="shared" si="246"/>
        <v/>
      </c>
      <c r="AT79" s="248" t="str">
        <f t="shared" si="246"/>
        <v/>
      </c>
      <c r="AU79" s="248" t="str">
        <f t="shared" si="246"/>
        <v/>
      </c>
      <c r="AV79" s="248" t="str">
        <f t="shared" si="246"/>
        <v/>
      </c>
      <c r="AW79" s="248" t="str">
        <f t="shared" si="246"/>
        <v/>
      </c>
      <c r="AX79" s="248" t="str">
        <f t="shared" si="246"/>
        <v/>
      </c>
      <c r="AY79" s="248" t="str">
        <f t="shared" si="246"/>
        <v/>
      </c>
      <c r="AZ79" s="248" t="str">
        <f t="shared" si="246"/>
        <v/>
      </c>
      <c r="BA79" s="248" t="str">
        <f t="shared" si="246"/>
        <v/>
      </c>
      <c r="BB79" s="248" t="str">
        <f t="shared" si="246"/>
        <v/>
      </c>
      <c r="BC79" s="248" t="str">
        <f t="shared" si="246"/>
        <v/>
      </c>
      <c r="BD79" s="248" t="str">
        <f t="shared" si="246"/>
        <v/>
      </c>
      <c r="BE79" s="248" t="str">
        <f t="shared" si="246"/>
        <v/>
      </c>
      <c r="BF79" s="248" t="str">
        <f t="shared" si="246"/>
        <v/>
      </c>
      <c r="BG79" s="248" t="str">
        <f t="shared" si="246"/>
        <v/>
      </c>
      <c r="BH79" s="248" t="str">
        <f t="shared" si="246"/>
        <v/>
      </c>
      <c r="BI79" s="248" t="str">
        <f t="shared" si="246"/>
        <v/>
      </c>
      <c r="BJ79" s="248" t="str">
        <f t="shared" si="246"/>
        <v/>
      </c>
      <c r="BK79" s="248" t="str">
        <f t="shared" si="246"/>
        <v/>
      </c>
      <c r="BL79" s="248" t="str">
        <f t="shared" si="246"/>
        <v/>
      </c>
      <c r="BM79" s="248" t="str">
        <f t="shared" si="246"/>
        <v/>
      </c>
      <c r="BN79" s="248" t="str">
        <f t="shared" si="246"/>
        <v/>
      </c>
      <c r="BO79" s="248" t="str">
        <f t="shared" si="246"/>
        <v/>
      </c>
      <c r="BP79" s="248" t="str">
        <f t="shared" si="246"/>
        <v/>
      </c>
      <c r="BQ79" s="248" t="str">
        <f t="shared" si="246"/>
        <v/>
      </c>
      <c r="BR79" s="248" t="str">
        <f t="shared" si="246"/>
        <v/>
      </c>
      <c r="BS79" s="248" t="str">
        <f t="shared" si="246"/>
        <v/>
      </c>
      <c r="BT79" s="248" t="str">
        <f t="shared" si="246"/>
        <v/>
      </c>
      <c r="BU79" s="248" t="str">
        <f t="shared" si="246"/>
        <v/>
      </c>
      <c r="BV79" s="248" t="str">
        <f t="shared" si="246"/>
        <v/>
      </c>
      <c r="BW79" s="248" t="str">
        <f t="shared" ref="BW79:DB79" si="247">IFERROR(SUBSTITUTE(SUBSTITUTE(IF($E$1="Alcontrol",BW181,IF($E$1="DETS",BW284,BW404)),"&lt;",""),"-","")*$G79,"")</f>
        <v/>
      </c>
      <c r="BX79" s="248" t="str">
        <f t="shared" si="247"/>
        <v/>
      </c>
      <c r="BY79" s="248" t="str">
        <f t="shared" si="247"/>
        <v/>
      </c>
      <c r="BZ79" s="248" t="str">
        <f t="shared" si="247"/>
        <v/>
      </c>
      <c r="CA79" s="248" t="str">
        <f t="shared" si="247"/>
        <v/>
      </c>
      <c r="CB79" s="248" t="str">
        <f t="shared" si="247"/>
        <v/>
      </c>
      <c r="CC79" s="248" t="str">
        <f t="shared" si="247"/>
        <v/>
      </c>
      <c r="CD79" s="248" t="str">
        <f t="shared" si="247"/>
        <v/>
      </c>
      <c r="CE79" s="248" t="str">
        <f t="shared" si="247"/>
        <v/>
      </c>
      <c r="CF79" s="248" t="str">
        <f t="shared" si="247"/>
        <v/>
      </c>
      <c r="CG79" s="248" t="str">
        <f t="shared" si="247"/>
        <v/>
      </c>
      <c r="CH79" s="248" t="str">
        <f t="shared" si="247"/>
        <v/>
      </c>
      <c r="CI79" s="248" t="str">
        <f t="shared" si="247"/>
        <v/>
      </c>
      <c r="CJ79" s="248" t="str">
        <f t="shared" si="247"/>
        <v/>
      </c>
      <c r="CK79" s="248" t="str">
        <f t="shared" si="247"/>
        <v/>
      </c>
      <c r="CL79" s="248" t="str">
        <f t="shared" si="247"/>
        <v/>
      </c>
      <c r="CM79" s="248" t="str">
        <f t="shared" si="247"/>
        <v/>
      </c>
      <c r="CN79" s="248" t="str">
        <f t="shared" si="247"/>
        <v/>
      </c>
      <c r="CO79" s="248" t="str">
        <f t="shared" si="247"/>
        <v/>
      </c>
      <c r="CP79" s="248" t="str">
        <f t="shared" si="247"/>
        <v/>
      </c>
      <c r="CQ79" s="248" t="str">
        <f t="shared" si="247"/>
        <v/>
      </c>
      <c r="CR79" s="248" t="str">
        <f t="shared" si="247"/>
        <v/>
      </c>
      <c r="CS79" s="248" t="str">
        <f t="shared" si="247"/>
        <v/>
      </c>
      <c r="CT79" s="248" t="str">
        <f t="shared" si="247"/>
        <v/>
      </c>
      <c r="CU79" s="248" t="str">
        <f t="shared" si="247"/>
        <v/>
      </c>
      <c r="CV79" s="248" t="str">
        <f t="shared" si="247"/>
        <v/>
      </c>
      <c r="CW79" s="248" t="str">
        <f t="shared" si="247"/>
        <v/>
      </c>
      <c r="CX79" s="248" t="str">
        <f t="shared" si="247"/>
        <v/>
      </c>
      <c r="CY79" s="248" t="str">
        <f t="shared" si="247"/>
        <v/>
      </c>
      <c r="CZ79" s="248" t="str">
        <f t="shared" si="247"/>
        <v/>
      </c>
      <c r="DA79" s="248" t="str">
        <f t="shared" si="247"/>
        <v/>
      </c>
      <c r="DB79" s="248" t="str">
        <f t="shared" si="247"/>
        <v/>
      </c>
      <c r="DC79" s="248" t="str">
        <f t="shared" ref="DC79:DW79" si="248">IFERROR(SUBSTITUTE(SUBSTITUTE(IF($E$1="Alcontrol",DC181,IF($E$1="DETS",DC284,DC404)),"&lt;",""),"-","")*$G79,"")</f>
        <v/>
      </c>
      <c r="DD79" s="248" t="str">
        <f t="shared" si="248"/>
        <v/>
      </c>
      <c r="DE79" s="248" t="str">
        <f t="shared" si="248"/>
        <v/>
      </c>
      <c r="DF79" s="248" t="str">
        <f t="shared" si="248"/>
        <v/>
      </c>
      <c r="DG79" s="248" t="str">
        <f t="shared" si="248"/>
        <v/>
      </c>
      <c r="DH79" s="248" t="str">
        <f t="shared" si="248"/>
        <v/>
      </c>
      <c r="DI79" s="248" t="str">
        <f t="shared" si="248"/>
        <v/>
      </c>
      <c r="DJ79" s="248" t="str">
        <f t="shared" si="248"/>
        <v/>
      </c>
      <c r="DK79" s="248" t="str">
        <f t="shared" si="248"/>
        <v/>
      </c>
      <c r="DL79" s="248" t="str">
        <f t="shared" si="248"/>
        <v/>
      </c>
      <c r="DM79" s="248" t="str">
        <f t="shared" si="248"/>
        <v/>
      </c>
      <c r="DN79" s="248" t="str">
        <f t="shared" si="248"/>
        <v/>
      </c>
      <c r="DO79" s="248" t="str">
        <f t="shared" si="248"/>
        <v/>
      </c>
      <c r="DP79" s="248" t="str">
        <f t="shared" si="248"/>
        <v/>
      </c>
      <c r="DQ79" s="248" t="str">
        <f t="shared" si="248"/>
        <v/>
      </c>
      <c r="DR79" s="248" t="str">
        <f t="shared" si="248"/>
        <v/>
      </c>
      <c r="DS79" s="248" t="str">
        <f t="shared" si="248"/>
        <v/>
      </c>
      <c r="DT79" s="248" t="str">
        <f t="shared" si="248"/>
        <v/>
      </c>
      <c r="DU79" s="248" t="str">
        <f t="shared" si="248"/>
        <v/>
      </c>
      <c r="DV79" s="248" t="str">
        <f t="shared" si="248"/>
        <v/>
      </c>
      <c r="DW79" s="248" t="str">
        <f t="shared" si="248"/>
        <v/>
      </c>
    </row>
    <row r="80" spans="1:127" x14ac:dyDescent="0.2">
      <c r="A80" s="273" t="s">
        <v>212</v>
      </c>
      <c r="B80" s="273" t="s">
        <v>212</v>
      </c>
      <c r="C80" s="273" t="s">
        <v>212</v>
      </c>
      <c r="D80" s="273" t="s">
        <v>212</v>
      </c>
      <c r="E80" t="str">
        <f t="shared" si="207"/>
        <v/>
      </c>
      <c r="F80" t="str">
        <f t="shared" si="200"/>
        <v/>
      </c>
      <c r="G80" t="str">
        <f t="shared" si="221"/>
        <v/>
      </c>
      <c r="H80" s="248" t="e">
        <f t="shared" si="229"/>
        <v>#N/A</v>
      </c>
      <c r="I80" s="248" t="e">
        <f t="shared" si="233"/>
        <v>#N/A</v>
      </c>
      <c r="J80" s="248" t="e">
        <f t="shared" si="233"/>
        <v>#N/A</v>
      </c>
      <c r="K80" s="248" t="e">
        <f t="shared" si="233"/>
        <v>#N/A</v>
      </c>
      <c r="L80" s="248" t="e">
        <f t="shared" si="233"/>
        <v>#N/A</v>
      </c>
      <c r="M80" s="248" t="e">
        <f t="shared" si="233"/>
        <v>#N/A</v>
      </c>
      <c r="N80" s="248" t="e">
        <f t="shared" si="233"/>
        <v>#N/A</v>
      </c>
      <c r="O80" s="248" t="e">
        <f t="shared" si="233"/>
        <v>#N/A</v>
      </c>
      <c r="P80" s="248" t="e">
        <f t="shared" si="233"/>
        <v>#N/A</v>
      </c>
      <c r="Q80" s="248" t="e">
        <f t="shared" si="233"/>
        <v>#N/A</v>
      </c>
      <c r="R80" s="248" t="e">
        <f t="shared" si="233"/>
        <v>#N/A</v>
      </c>
      <c r="S80" s="248" t="e">
        <f t="shared" si="233"/>
        <v>#N/A</v>
      </c>
      <c r="T80" s="248" t="e">
        <f t="shared" si="233"/>
        <v>#N/A</v>
      </c>
      <c r="U80" s="248" t="e">
        <f t="shared" si="233"/>
        <v>#N/A</v>
      </c>
      <c r="V80" s="248" t="e">
        <f t="shared" si="233"/>
        <v>#N/A</v>
      </c>
      <c r="W80" s="248" t="e">
        <f t="shared" si="233"/>
        <v>#N/A</v>
      </c>
      <c r="X80" s="248" t="e">
        <f t="shared" si="233"/>
        <v>#N/A</v>
      </c>
      <c r="Y80" s="248" t="e">
        <f t="shared" si="233"/>
        <v>#N/A</v>
      </c>
      <c r="Z80" s="248" t="e">
        <f t="shared" si="233"/>
        <v>#N/A</v>
      </c>
      <c r="AA80" s="248" t="e">
        <f t="shared" si="233"/>
        <v>#N/A</v>
      </c>
      <c r="AB80" s="248" t="e">
        <f t="shared" si="233"/>
        <v>#N/A</v>
      </c>
      <c r="AC80" s="248" t="e">
        <f t="shared" si="233"/>
        <v>#N/A</v>
      </c>
      <c r="AD80" s="248" t="e">
        <f t="shared" si="233"/>
        <v>#N/A</v>
      </c>
      <c r="AE80" s="248" t="e">
        <f t="shared" si="233"/>
        <v>#N/A</v>
      </c>
      <c r="AF80" s="248" t="e">
        <f t="shared" si="233"/>
        <v>#N/A</v>
      </c>
      <c r="AG80" s="248" t="e">
        <f t="shared" si="233"/>
        <v>#N/A</v>
      </c>
      <c r="AH80" s="248" t="e">
        <f t="shared" ref="I80:AQ87" si="249">IFERROR(SUBSTITUTE(SUBSTITUTE($E$1="Alcontrol",AH183,IF($E$1="DETS",AH288,AH406)),"-","")*$G80,IF($E$1="Alcontrol",AH183,IF($E$1="DETS",AH288,AH406)))</f>
        <v>#N/A</v>
      </c>
      <c r="AI80" s="248" t="e">
        <f t="shared" si="249"/>
        <v>#N/A</v>
      </c>
      <c r="AJ80" s="248" t="e">
        <f t="shared" si="249"/>
        <v>#N/A</v>
      </c>
      <c r="AK80" s="248" t="e">
        <f t="shared" si="249"/>
        <v>#N/A</v>
      </c>
      <c r="AL80" s="248" t="e">
        <f t="shared" si="249"/>
        <v>#N/A</v>
      </c>
      <c r="AM80" s="248" t="e">
        <f t="shared" si="249"/>
        <v>#N/A</v>
      </c>
      <c r="AN80" s="248" t="e">
        <f t="shared" si="249"/>
        <v>#N/A</v>
      </c>
      <c r="AO80" s="248" t="e">
        <f t="shared" si="249"/>
        <v>#N/A</v>
      </c>
      <c r="AP80" s="248" t="e">
        <f t="shared" si="249"/>
        <v>#N/A</v>
      </c>
      <c r="AQ80" s="248" t="e">
        <f t="shared" si="249"/>
        <v>#N/A</v>
      </c>
      <c r="AR80" s="248" t="str">
        <f t="shared" ref="AR80:BV80" si="250">IFERROR(SUBSTITUTE(SUBSTITUTE(IF($E$1="Alcontrol",AR182,IF($E$1="DETS",AR285,AR405)),"&lt;",""),"-","")*$G80,"")</f>
        <v/>
      </c>
      <c r="AS80" s="248" t="str">
        <f t="shared" si="250"/>
        <v/>
      </c>
      <c r="AT80" s="248" t="str">
        <f t="shared" si="250"/>
        <v/>
      </c>
      <c r="AU80" s="248" t="str">
        <f t="shared" si="250"/>
        <v/>
      </c>
      <c r="AV80" s="248" t="str">
        <f t="shared" si="250"/>
        <v/>
      </c>
      <c r="AW80" s="248" t="str">
        <f t="shared" si="250"/>
        <v/>
      </c>
      <c r="AX80" s="248" t="str">
        <f t="shared" si="250"/>
        <v/>
      </c>
      <c r="AY80" s="248" t="str">
        <f t="shared" si="250"/>
        <v/>
      </c>
      <c r="AZ80" s="248" t="str">
        <f t="shared" si="250"/>
        <v/>
      </c>
      <c r="BA80" s="248" t="str">
        <f t="shared" si="250"/>
        <v/>
      </c>
      <c r="BB80" s="248" t="str">
        <f t="shared" si="250"/>
        <v/>
      </c>
      <c r="BC80" s="248" t="str">
        <f t="shared" si="250"/>
        <v/>
      </c>
      <c r="BD80" s="248" t="str">
        <f t="shared" si="250"/>
        <v/>
      </c>
      <c r="BE80" s="248" t="str">
        <f t="shared" si="250"/>
        <v/>
      </c>
      <c r="BF80" s="248" t="str">
        <f t="shared" si="250"/>
        <v/>
      </c>
      <c r="BG80" s="248" t="str">
        <f t="shared" si="250"/>
        <v/>
      </c>
      <c r="BH80" s="248" t="str">
        <f t="shared" si="250"/>
        <v/>
      </c>
      <c r="BI80" s="248" t="str">
        <f t="shared" si="250"/>
        <v/>
      </c>
      <c r="BJ80" s="248" t="str">
        <f t="shared" si="250"/>
        <v/>
      </c>
      <c r="BK80" s="248" t="str">
        <f t="shared" si="250"/>
        <v/>
      </c>
      <c r="BL80" s="248" t="str">
        <f t="shared" si="250"/>
        <v/>
      </c>
      <c r="BM80" s="248" t="str">
        <f t="shared" si="250"/>
        <v/>
      </c>
      <c r="BN80" s="248" t="str">
        <f t="shared" si="250"/>
        <v/>
      </c>
      <c r="BO80" s="248" t="str">
        <f t="shared" si="250"/>
        <v/>
      </c>
      <c r="BP80" s="248" t="str">
        <f t="shared" si="250"/>
        <v/>
      </c>
      <c r="BQ80" s="248" t="str">
        <f t="shared" si="250"/>
        <v/>
      </c>
      <c r="BR80" s="248" t="str">
        <f t="shared" si="250"/>
        <v/>
      </c>
      <c r="BS80" s="248" t="str">
        <f t="shared" si="250"/>
        <v/>
      </c>
      <c r="BT80" s="248" t="str">
        <f t="shared" si="250"/>
        <v/>
      </c>
      <c r="BU80" s="248" t="str">
        <f t="shared" si="250"/>
        <v/>
      </c>
      <c r="BV80" s="248" t="str">
        <f t="shared" si="250"/>
        <v/>
      </c>
      <c r="BW80" s="248" t="str">
        <f t="shared" ref="BW80:DB80" si="251">IFERROR(SUBSTITUTE(SUBSTITUTE(IF($E$1="Alcontrol",BW182,IF($E$1="DETS",BW285,BW405)),"&lt;",""),"-","")*$G80,"")</f>
        <v/>
      </c>
      <c r="BX80" s="248" t="str">
        <f t="shared" si="251"/>
        <v/>
      </c>
      <c r="BY80" s="248" t="str">
        <f t="shared" si="251"/>
        <v/>
      </c>
      <c r="BZ80" s="248" t="str">
        <f t="shared" si="251"/>
        <v/>
      </c>
      <c r="CA80" s="248" t="str">
        <f t="shared" si="251"/>
        <v/>
      </c>
      <c r="CB80" s="248" t="str">
        <f t="shared" si="251"/>
        <v/>
      </c>
      <c r="CC80" s="248" t="str">
        <f t="shared" si="251"/>
        <v/>
      </c>
      <c r="CD80" s="248" t="str">
        <f t="shared" si="251"/>
        <v/>
      </c>
      <c r="CE80" s="248" t="str">
        <f t="shared" si="251"/>
        <v/>
      </c>
      <c r="CF80" s="248" t="str">
        <f t="shared" si="251"/>
        <v/>
      </c>
      <c r="CG80" s="248" t="str">
        <f t="shared" si="251"/>
        <v/>
      </c>
      <c r="CH80" s="248" t="str">
        <f t="shared" si="251"/>
        <v/>
      </c>
      <c r="CI80" s="248" t="str">
        <f t="shared" si="251"/>
        <v/>
      </c>
      <c r="CJ80" s="248" t="str">
        <f t="shared" si="251"/>
        <v/>
      </c>
      <c r="CK80" s="248" t="str">
        <f t="shared" si="251"/>
        <v/>
      </c>
      <c r="CL80" s="248" t="str">
        <f t="shared" si="251"/>
        <v/>
      </c>
      <c r="CM80" s="248" t="str">
        <f t="shared" si="251"/>
        <v/>
      </c>
      <c r="CN80" s="248" t="str">
        <f t="shared" si="251"/>
        <v/>
      </c>
      <c r="CO80" s="248" t="str">
        <f t="shared" si="251"/>
        <v/>
      </c>
      <c r="CP80" s="248" t="str">
        <f t="shared" si="251"/>
        <v/>
      </c>
      <c r="CQ80" s="248" t="str">
        <f t="shared" si="251"/>
        <v/>
      </c>
      <c r="CR80" s="248" t="str">
        <f t="shared" si="251"/>
        <v/>
      </c>
      <c r="CS80" s="248" t="str">
        <f t="shared" si="251"/>
        <v/>
      </c>
      <c r="CT80" s="248" t="str">
        <f t="shared" si="251"/>
        <v/>
      </c>
      <c r="CU80" s="248" t="str">
        <f t="shared" si="251"/>
        <v/>
      </c>
      <c r="CV80" s="248" t="str">
        <f t="shared" si="251"/>
        <v/>
      </c>
      <c r="CW80" s="248" t="str">
        <f t="shared" si="251"/>
        <v/>
      </c>
      <c r="CX80" s="248" t="str">
        <f t="shared" si="251"/>
        <v/>
      </c>
      <c r="CY80" s="248" t="str">
        <f t="shared" si="251"/>
        <v/>
      </c>
      <c r="CZ80" s="248" t="str">
        <f t="shared" si="251"/>
        <v/>
      </c>
      <c r="DA80" s="248" t="str">
        <f t="shared" si="251"/>
        <v/>
      </c>
      <c r="DB80" s="248" t="str">
        <f t="shared" si="251"/>
        <v/>
      </c>
      <c r="DC80" s="248" t="str">
        <f t="shared" ref="DC80:DW80" si="252">IFERROR(SUBSTITUTE(SUBSTITUTE(IF($E$1="Alcontrol",DC182,IF($E$1="DETS",DC285,DC405)),"&lt;",""),"-","")*$G80,"")</f>
        <v/>
      </c>
      <c r="DD80" s="248" t="str">
        <f t="shared" si="252"/>
        <v/>
      </c>
      <c r="DE80" s="248" t="str">
        <f t="shared" si="252"/>
        <v/>
      </c>
      <c r="DF80" s="248" t="str">
        <f t="shared" si="252"/>
        <v/>
      </c>
      <c r="DG80" s="248" t="str">
        <f t="shared" si="252"/>
        <v/>
      </c>
      <c r="DH80" s="248" t="str">
        <f t="shared" si="252"/>
        <v/>
      </c>
      <c r="DI80" s="248" t="str">
        <f t="shared" si="252"/>
        <v/>
      </c>
      <c r="DJ80" s="248" t="str">
        <f t="shared" si="252"/>
        <v/>
      </c>
      <c r="DK80" s="248" t="str">
        <f t="shared" si="252"/>
        <v/>
      </c>
      <c r="DL80" s="248" t="str">
        <f t="shared" si="252"/>
        <v/>
      </c>
      <c r="DM80" s="248" t="str">
        <f t="shared" si="252"/>
        <v/>
      </c>
      <c r="DN80" s="248" t="str">
        <f t="shared" si="252"/>
        <v/>
      </c>
      <c r="DO80" s="248" t="str">
        <f t="shared" si="252"/>
        <v/>
      </c>
      <c r="DP80" s="248" t="str">
        <f t="shared" si="252"/>
        <v/>
      </c>
      <c r="DQ80" s="248" t="str">
        <f t="shared" si="252"/>
        <v/>
      </c>
      <c r="DR80" s="248" t="str">
        <f t="shared" si="252"/>
        <v/>
      </c>
      <c r="DS80" s="248" t="str">
        <f t="shared" si="252"/>
        <v/>
      </c>
      <c r="DT80" s="248" t="str">
        <f t="shared" si="252"/>
        <v/>
      </c>
      <c r="DU80" s="248" t="str">
        <f t="shared" si="252"/>
        <v/>
      </c>
      <c r="DV80" s="248" t="str">
        <f t="shared" si="252"/>
        <v/>
      </c>
      <c r="DW80" s="248" t="str">
        <f t="shared" si="252"/>
        <v/>
      </c>
    </row>
    <row r="81" spans="1:127" x14ac:dyDescent="0.2">
      <c r="A81" s="273" t="s">
        <v>278</v>
      </c>
      <c r="B81" s="268" t="s">
        <v>670</v>
      </c>
      <c r="C81" s="268" t="s">
        <v>278</v>
      </c>
      <c r="D81" s="273"/>
      <c r="E81" t="str">
        <f t="shared" si="207"/>
        <v/>
      </c>
      <c r="F81" t="str">
        <f t="shared" si="200"/>
        <v/>
      </c>
      <c r="G81" t="str">
        <f>IF(E81="µg/l",1,IF(E81="ug/l",1,IF(E81="mg/l",1000,IF(E81="ng/l",0.001,""))))</f>
        <v/>
      </c>
      <c r="H81" s="248" t="e">
        <f t="shared" si="229"/>
        <v>#N/A</v>
      </c>
      <c r="I81" s="248" t="e">
        <f t="shared" si="249"/>
        <v>#N/A</v>
      </c>
      <c r="J81" s="248" t="e">
        <f t="shared" si="249"/>
        <v>#N/A</v>
      </c>
      <c r="K81" s="248" t="e">
        <f t="shared" si="249"/>
        <v>#N/A</v>
      </c>
      <c r="L81" s="248" t="e">
        <f t="shared" si="249"/>
        <v>#N/A</v>
      </c>
      <c r="M81" s="248" t="e">
        <f t="shared" si="249"/>
        <v>#N/A</v>
      </c>
      <c r="N81" s="248" t="e">
        <f t="shared" si="249"/>
        <v>#N/A</v>
      </c>
      <c r="O81" s="248" t="e">
        <f t="shared" si="249"/>
        <v>#N/A</v>
      </c>
      <c r="P81" s="248" t="e">
        <f t="shared" si="249"/>
        <v>#N/A</v>
      </c>
      <c r="Q81" s="248" t="e">
        <f t="shared" si="249"/>
        <v>#N/A</v>
      </c>
      <c r="R81" s="248" t="e">
        <f t="shared" si="249"/>
        <v>#N/A</v>
      </c>
      <c r="S81" s="248" t="e">
        <f t="shared" si="249"/>
        <v>#N/A</v>
      </c>
      <c r="T81" s="248" t="e">
        <f t="shared" si="249"/>
        <v>#N/A</v>
      </c>
      <c r="U81" s="248" t="e">
        <f t="shared" si="249"/>
        <v>#N/A</v>
      </c>
      <c r="V81" s="248" t="e">
        <f t="shared" si="249"/>
        <v>#N/A</v>
      </c>
      <c r="W81" s="248" t="e">
        <f t="shared" si="249"/>
        <v>#N/A</v>
      </c>
      <c r="X81" s="248" t="e">
        <f t="shared" si="249"/>
        <v>#N/A</v>
      </c>
      <c r="Y81" s="248" t="e">
        <f t="shared" si="249"/>
        <v>#N/A</v>
      </c>
      <c r="Z81" s="248" t="e">
        <f t="shared" si="249"/>
        <v>#N/A</v>
      </c>
      <c r="AA81" s="248" t="e">
        <f t="shared" si="249"/>
        <v>#N/A</v>
      </c>
      <c r="AB81" s="248" t="e">
        <f t="shared" si="249"/>
        <v>#N/A</v>
      </c>
      <c r="AC81" s="248" t="e">
        <f t="shared" si="249"/>
        <v>#N/A</v>
      </c>
      <c r="AD81" s="248" t="e">
        <f t="shared" si="249"/>
        <v>#N/A</v>
      </c>
      <c r="AE81" s="248" t="e">
        <f t="shared" si="249"/>
        <v>#N/A</v>
      </c>
      <c r="AF81" s="248" t="e">
        <f t="shared" si="249"/>
        <v>#N/A</v>
      </c>
      <c r="AG81" s="248" t="e">
        <f t="shared" si="249"/>
        <v>#N/A</v>
      </c>
      <c r="AH81" s="248" t="e">
        <f t="shared" si="249"/>
        <v>#N/A</v>
      </c>
      <c r="AI81" s="248" t="e">
        <f t="shared" si="249"/>
        <v>#N/A</v>
      </c>
      <c r="AJ81" s="248" t="e">
        <f t="shared" si="249"/>
        <v>#N/A</v>
      </c>
      <c r="AK81" s="248" t="e">
        <f t="shared" si="249"/>
        <v>#N/A</v>
      </c>
      <c r="AL81" s="248" t="e">
        <f t="shared" si="249"/>
        <v>#N/A</v>
      </c>
      <c r="AM81" s="248" t="e">
        <f t="shared" si="249"/>
        <v>#N/A</v>
      </c>
      <c r="AN81" s="248" t="e">
        <f t="shared" si="249"/>
        <v>#N/A</v>
      </c>
      <c r="AO81" s="248" t="e">
        <f t="shared" si="249"/>
        <v>#N/A</v>
      </c>
      <c r="AP81" s="248" t="e">
        <f t="shared" si="249"/>
        <v>#N/A</v>
      </c>
      <c r="AQ81" s="248" t="e">
        <f t="shared" si="249"/>
        <v>#N/A</v>
      </c>
      <c r="AR81" s="248" t="str">
        <f t="shared" ref="AR81:BV81" si="253">IFERROR(SUBSTITUTE(SUBSTITUTE(IF($E$1="Alcontrol",AR183,IF($E$1="DETS",AR286,AR406)),"&lt;",""),"-","")*$G81,"")</f>
        <v/>
      </c>
      <c r="AS81" s="248" t="str">
        <f t="shared" si="253"/>
        <v/>
      </c>
      <c r="AT81" s="248" t="str">
        <f t="shared" si="253"/>
        <v/>
      </c>
      <c r="AU81" s="248" t="str">
        <f t="shared" si="253"/>
        <v/>
      </c>
      <c r="AV81" s="248" t="str">
        <f t="shared" si="253"/>
        <v/>
      </c>
      <c r="AW81" s="248" t="str">
        <f t="shared" si="253"/>
        <v/>
      </c>
      <c r="AX81" s="248" t="str">
        <f t="shared" si="253"/>
        <v/>
      </c>
      <c r="AY81" s="248" t="str">
        <f t="shared" si="253"/>
        <v/>
      </c>
      <c r="AZ81" s="248" t="str">
        <f t="shared" si="253"/>
        <v/>
      </c>
      <c r="BA81" s="248" t="str">
        <f t="shared" si="253"/>
        <v/>
      </c>
      <c r="BB81" s="248" t="str">
        <f t="shared" si="253"/>
        <v/>
      </c>
      <c r="BC81" s="248" t="str">
        <f t="shared" si="253"/>
        <v/>
      </c>
      <c r="BD81" s="248" t="str">
        <f t="shared" si="253"/>
        <v/>
      </c>
      <c r="BE81" s="248" t="str">
        <f t="shared" si="253"/>
        <v/>
      </c>
      <c r="BF81" s="248" t="str">
        <f t="shared" si="253"/>
        <v/>
      </c>
      <c r="BG81" s="248" t="str">
        <f t="shared" si="253"/>
        <v/>
      </c>
      <c r="BH81" s="248" t="str">
        <f t="shared" si="253"/>
        <v/>
      </c>
      <c r="BI81" s="248" t="str">
        <f t="shared" si="253"/>
        <v/>
      </c>
      <c r="BJ81" s="248" t="str">
        <f t="shared" si="253"/>
        <v/>
      </c>
      <c r="BK81" s="248" t="str">
        <f t="shared" si="253"/>
        <v/>
      </c>
      <c r="BL81" s="248" t="str">
        <f t="shared" si="253"/>
        <v/>
      </c>
      <c r="BM81" s="248" t="str">
        <f t="shared" si="253"/>
        <v/>
      </c>
      <c r="BN81" s="248" t="str">
        <f t="shared" si="253"/>
        <v/>
      </c>
      <c r="BO81" s="248" t="str">
        <f t="shared" si="253"/>
        <v/>
      </c>
      <c r="BP81" s="248" t="str">
        <f t="shared" si="253"/>
        <v/>
      </c>
      <c r="BQ81" s="248" t="str">
        <f t="shared" si="253"/>
        <v/>
      </c>
      <c r="BR81" s="248" t="str">
        <f t="shared" si="253"/>
        <v/>
      </c>
      <c r="BS81" s="248" t="str">
        <f t="shared" si="253"/>
        <v/>
      </c>
      <c r="BT81" s="248" t="str">
        <f t="shared" si="253"/>
        <v/>
      </c>
      <c r="BU81" s="248" t="str">
        <f t="shared" si="253"/>
        <v/>
      </c>
      <c r="BV81" s="248" t="str">
        <f t="shared" si="253"/>
        <v/>
      </c>
      <c r="BW81" s="248" t="str">
        <f t="shared" ref="BW81:DB81" si="254">IFERROR(SUBSTITUTE(SUBSTITUTE(IF($E$1="Alcontrol",BW183,IF($E$1="DETS",BW286,BW406)),"&lt;",""),"-","")*$G81,"")</f>
        <v/>
      </c>
      <c r="BX81" s="248" t="str">
        <f t="shared" si="254"/>
        <v/>
      </c>
      <c r="BY81" s="248" t="str">
        <f t="shared" si="254"/>
        <v/>
      </c>
      <c r="BZ81" s="248" t="str">
        <f t="shared" si="254"/>
        <v/>
      </c>
      <c r="CA81" s="248" t="str">
        <f t="shared" si="254"/>
        <v/>
      </c>
      <c r="CB81" s="248" t="str">
        <f t="shared" si="254"/>
        <v/>
      </c>
      <c r="CC81" s="248" t="str">
        <f t="shared" si="254"/>
        <v/>
      </c>
      <c r="CD81" s="248" t="str">
        <f t="shared" si="254"/>
        <v/>
      </c>
      <c r="CE81" s="248" t="str">
        <f t="shared" si="254"/>
        <v/>
      </c>
      <c r="CF81" s="248" t="str">
        <f t="shared" si="254"/>
        <v/>
      </c>
      <c r="CG81" s="248" t="str">
        <f t="shared" si="254"/>
        <v/>
      </c>
      <c r="CH81" s="248" t="str">
        <f t="shared" si="254"/>
        <v/>
      </c>
      <c r="CI81" s="248" t="str">
        <f t="shared" si="254"/>
        <v/>
      </c>
      <c r="CJ81" s="248" t="str">
        <f t="shared" si="254"/>
        <v/>
      </c>
      <c r="CK81" s="248" t="str">
        <f t="shared" si="254"/>
        <v/>
      </c>
      <c r="CL81" s="248" t="str">
        <f t="shared" si="254"/>
        <v/>
      </c>
      <c r="CM81" s="248" t="str">
        <f t="shared" si="254"/>
        <v/>
      </c>
      <c r="CN81" s="248" t="str">
        <f t="shared" si="254"/>
        <v/>
      </c>
      <c r="CO81" s="248" t="str">
        <f t="shared" si="254"/>
        <v/>
      </c>
      <c r="CP81" s="248" t="str">
        <f t="shared" si="254"/>
        <v/>
      </c>
      <c r="CQ81" s="248" t="str">
        <f t="shared" si="254"/>
        <v/>
      </c>
      <c r="CR81" s="248" t="str">
        <f t="shared" si="254"/>
        <v/>
      </c>
      <c r="CS81" s="248" t="str">
        <f t="shared" si="254"/>
        <v/>
      </c>
      <c r="CT81" s="248" t="str">
        <f t="shared" si="254"/>
        <v/>
      </c>
      <c r="CU81" s="248" t="str">
        <f t="shared" si="254"/>
        <v/>
      </c>
      <c r="CV81" s="248" t="str">
        <f t="shared" si="254"/>
        <v/>
      </c>
      <c r="CW81" s="248" t="str">
        <f t="shared" si="254"/>
        <v/>
      </c>
      <c r="CX81" s="248" t="str">
        <f t="shared" si="254"/>
        <v/>
      </c>
      <c r="CY81" s="248" t="str">
        <f t="shared" si="254"/>
        <v/>
      </c>
      <c r="CZ81" s="248" t="str">
        <f t="shared" si="254"/>
        <v/>
      </c>
      <c r="DA81" s="248" t="str">
        <f t="shared" si="254"/>
        <v/>
      </c>
      <c r="DB81" s="248" t="str">
        <f t="shared" si="254"/>
        <v/>
      </c>
      <c r="DC81" s="248" t="str">
        <f t="shared" ref="DC81:DW81" si="255">IFERROR(SUBSTITUTE(SUBSTITUTE(IF($E$1="Alcontrol",DC183,IF($E$1="DETS",DC286,DC406)),"&lt;",""),"-","")*$G81,"")</f>
        <v/>
      </c>
      <c r="DD81" s="248" t="str">
        <f t="shared" si="255"/>
        <v/>
      </c>
      <c r="DE81" s="248" t="str">
        <f t="shared" si="255"/>
        <v/>
      </c>
      <c r="DF81" s="248" t="str">
        <f t="shared" si="255"/>
        <v/>
      </c>
      <c r="DG81" s="248" t="str">
        <f t="shared" si="255"/>
        <v/>
      </c>
      <c r="DH81" s="248" t="str">
        <f t="shared" si="255"/>
        <v/>
      </c>
      <c r="DI81" s="248" t="str">
        <f t="shared" si="255"/>
        <v/>
      </c>
      <c r="DJ81" s="248" t="str">
        <f t="shared" si="255"/>
        <v/>
      </c>
      <c r="DK81" s="248" t="str">
        <f t="shared" si="255"/>
        <v/>
      </c>
      <c r="DL81" s="248" t="str">
        <f t="shared" si="255"/>
        <v/>
      </c>
      <c r="DM81" s="248" t="str">
        <f t="shared" si="255"/>
        <v/>
      </c>
      <c r="DN81" s="248" t="str">
        <f t="shared" si="255"/>
        <v/>
      </c>
      <c r="DO81" s="248" t="str">
        <f t="shared" si="255"/>
        <v/>
      </c>
      <c r="DP81" s="248" t="str">
        <f t="shared" si="255"/>
        <v/>
      </c>
      <c r="DQ81" s="248" t="str">
        <f t="shared" si="255"/>
        <v/>
      </c>
      <c r="DR81" s="248" t="str">
        <f t="shared" si="255"/>
        <v/>
      </c>
      <c r="DS81" s="248" t="str">
        <f t="shared" si="255"/>
        <v/>
      </c>
      <c r="DT81" s="248" t="str">
        <f t="shared" si="255"/>
        <v/>
      </c>
      <c r="DU81" s="248" t="str">
        <f t="shared" si="255"/>
        <v/>
      </c>
      <c r="DV81" s="248" t="str">
        <f t="shared" si="255"/>
        <v/>
      </c>
      <c r="DW81" s="248" t="str">
        <f t="shared" si="255"/>
        <v/>
      </c>
    </row>
    <row r="82" spans="1:127" x14ac:dyDescent="0.2">
      <c r="A82" s="273" t="s">
        <v>168</v>
      </c>
      <c r="B82" s="273" t="s">
        <v>168</v>
      </c>
      <c r="C82" s="268" t="s">
        <v>168</v>
      </c>
      <c r="D82" s="273"/>
      <c r="E82" t="str">
        <f t="shared" si="207"/>
        <v/>
      </c>
      <c r="F82" t="str">
        <f t="shared" si="200"/>
        <v/>
      </c>
      <c r="G82" t="str">
        <f t="shared" si="221"/>
        <v/>
      </c>
      <c r="H82" s="248" t="e">
        <f t="shared" si="229"/>
        <v>#N/A</v>
      </c>
      <c r="I82" s="248" t="e">
        <f t="shared" si="249"/>
        <v>#N/A</v>
      </c>
      <c r="J82" s="248" t="e">
        <f t="shared" si="249"/>
        <v>#N/A</v>
      </c>
      <c r="K82" s="248" t="e">
        <f t="shared" si="249"/>
        <v>#N/A</v>
      </c>
      <c r="L82" s="248" t="e">
        <f t="shared" si="249"/>
        <v>#N/A</v>
      </c>
      <c r="M82" s="248" t="e">
        <f t="shared" si="249"/>
        <v>#N/A</v>
      </c>
      <c r="N82" s="248" t="e">
        <f t="shared" si="249"/>
        <v>#N/A</v>
      </c>
      <c r="O82" s="248" t="e">
        <f t="shared" si="249"/>
        <v>#N/A</v>
      </c>
      <c r="P82" s="248" t="e">
        <f t="shared" si="249"/>
        <v>#N/A</v>
      </c>
      <c r="Q82" s="248" t="e">
        <f t="shared" si="249"/>
        <v>#N/A</v>
      </c>
      <c r="R82" s="248" t="e">
        <f t="shared" si="249"/>
        <v>#N/A</v>
      </c>
      <c r="S82" s="248" t="e">
        <f t="shared" si="249"/>
        <v>#N/A</v>
      </c>
      <c r="T82" s="248" t="e">
        <f t="shared" si="249"/>
        <v>#N/A</v>
      </c>
      <c r="U82" s="248" t="e">
        <f t="shared" si="249"/>
        <v>#N/A</v>
      </c>
      <c r="V82" s="248" t="e">
        <f t="shared" si="249"/>
        <v>#N/A</v>
      </c>
      <c r="W82" s="248" t="e">
        <f t="shared" si="249"/>
        <v>#N/A</v>
      </c>
      <c r="X82" s="248" t="e">
        <f t="shared" si="249"/>
        <v>#N/A</v>
      </c>
      <c r="Y82" s="248" t="e">
        <f t="shared" si="249"/>
        <v>#N/A</v>
      </c>
      <c r="Z82" s="248" t="e">
        <f t="shared" si="249"/>
        <v>#N/A</v>
      </c>
      <c r="AA82" s="248" t="e">
        <f t="shared" si="249"/>
        <v>#N/A</v>
      </c>
      <c r="AB82" s="248" t="e">
        <f t="shared" si="249"/>
        <v>#N/A</v>
      </c>
      <c r="AC82" s="248" t="e">
        <f t="shared" si="249"/>
        <v>#N/A</v>
      </c>
      <c r="AD82" s="248" t="e">
        <f t="shared" si="249"/>
        <v>#N/A</v>
      </c>
      <c r="AE82" s="248" t="e">
        <f t="shared" si="249"/>
        <v>#N/A</v>
      </c>
      <c r="AF82" s="248" t="e">
        <f t="shared" si="249"/>
        <v>#N/A</v>
      </c>
      <c r="AG82" s="248" t="e">
        <f t="shared" si="249"/>
        <v>#N/A</v>
      </c>
      <c r="AH82" s="248" t="e">
        <f t="shared" si="249"/>
        <v>#N/A</v>
      </c>
      <c r="AI82" s="248" t="e">
        <f t="shared" si="249"/>
        <v>#N/A</v>
      </c>
      <c r="AJ82" s="248" t="e">
        <f t="shared" si="249"/>
        <v>#N/A</v>
      </c>
      <c r="AK82" s="248" t="e">
        <f t="shared" si="249"/>
        <v>#N/A</v>
      </c>
      <c r="AL82" s="248" t="e">
        <f t="shared" si="249"/>
        <v>#N/A</v>
      </c>
      <c r="AM82" s="248" t="e">
        <f t="shared" si="249"/>
        <v>#N/A</v>
      </c>
      <c r="AN82" s="248" t="e">
        <f t="shared" si="249"/>
        <v>#N/A</v>
      </c>
      <c r="AO82" s="248" t="e">
        <f t="shared" si="249"/>
        <v>#N/A</v>
      </c>
      <c r="AP82" s="248" t="e">
        <f t="shared" si="249"/>
        <v>#N/A</v>
      </c>
      <c r="AQ82" s="248" t="e">
        <f t="shared" si="249"/>
        <v>#N/A</v>
      </c>
      <c r="AR82" s="248" t="str">
        <f t="shared" ref="AR82:BV82" si="256">IFERROR(SUBSTITUTE(SUBSTITUTE(IF($E$1="Alcontrol",AR184,IF($E$1="DETS",AR287,AR407)),"&lt;",""),"-","")*$G82,"")</f>
        <v/>
      </c>
      <c r="AS82" s="248" t="str">
        <f t="shared" si="256"/>
        <v/>
      </c>
      <c r="AT82" s="248" t="str">
        <f t="shared" si="256"/>
        <v/>
      </c>
      <c r="AU82" s="248" t="str">
        <f t="shared" si="256"/>
        <v/>
      </c>
      <c r="AV82" s="248" t="str">
        <f t="shared" si="256"/>
        <v/>
      </c>
      <c r="AW82" s="248" t="str">
        <f t="shared" si="256"/>
        <v/>
      </c>
      <c r="AX82" s="248" t="str">
        <f t="shared" si="256"/>
        <v/>
      </c>
      <c r="AY82" s="248" t="str">
        <f t="shared" si="256"/>
        <v/>
      </c>
      <c r="AZ82" s="248" t="str">
        <f t="shared" si="256"/>
        <v/>
      </c>
      <c r="BA82" s="248" t="str">
        <f t="shared" si="256"/>
        <v/>
      </c>
      <c r="BB82" s="248" t="str">
        <f t="shared" si="256"/>
        <v/>
      </c>
      <c r="BC82" s="248" t="str">
        <f t="shared" si="256"/>
        <v/>
      </c>
      <c r="BD82" s="248" t="str">
        <f t="shared" si="256"/>
        <v/>
      </c>
      <c r="BE82" s="248" t="str">
        <f t="shared" si="256"/>
        <v/>
      </c>
      <c r="BF82" s="248" t="str">
        <f t="shared" si="256"/>
        <v/>
      </c>
      <c r="BG82" s="248" t="str">
        <f t="shared" si="256"/>
        <v/>
      </c>
      <c r="BH82" s="248" t="str">
        <f t="shared" si="256"/>
        <v/>
      </c>
      <c r="BI82" s="248" t="str">
        <f t="shared" si="256"/>
        <v/>
      </c>
      <c r="BJ82" s="248" t="str">
        <f t="shared" si="256"/>
        <v/>
      </c>
      <c r="BK82" s="248" t="str">
        <f t="shared" si="256"/>
        <v/>
      </c>
      <c r="BL82" s="248" t="str">
        <f t="shared" si="256"/>
        <v/>
      </c>
      <c r="BM82" s="248" t="str">
        <f t="shared" si="256"/>
        <v/>
      </c>
      <c r="BN82" s="248" t="str">
        <f t="shared" si="256"/>
        <v/>
      </c>
      <c r="BO82" s="248" t="str">
        <f t="shared" si="256"/>
        <v/>
      </c>
      <c r="BP82" s="248" t="str">
        <f t="shared" si="256"/>
        <v/>
      </c>
      <c r="BQ82" s="248" t="str">
        <f t="shared" si="256"/>
        <v/>
      </c>
      <c r="BR82" s="248" t="str">
        <f t="shared" si="256"/>
        <v/>
      </c>
      <c r="BS82" s="248" t="str">
        <f t="shared" si="256"/>
        <v/>
      </c>
      <c r="BT82" s="248" t="str">
        <f t="shared" si="256"/>
        <v/>
      </c>
      <c r="BU82" s="248" t="str">
        <f t="shared" si="256"/>
        <v/>
      </c>
      <c r="BV82" s="248" t="str">
        <f t="shared" si="256"/>
        <v/>
      </c>
      <c r="BW82" s="248" t="str">
        <f t="shared" ref="BW82:DB82" si="257">IFERROR(SUBSTITUTE(SUBSTITUTE(IF($E$1="Alcontrol",BW184,IF($E$1="DETS",BW287,BW407)),"&lt;",""),"-","")*$G82,"")</f>
        <v/>
      </c>
      <c r="BX82" s="248" t="str">
        <f t="shared" si="257"/>
        <v/>
      </c>
      <c r="BY82" s="248" t="str">
        <f t="shared" si="257"/>
        <v/>
      </c>
      <c r="BZ82" s="248" t="str">
        <f t="shared" si="257"/>
        <v/>
      </c>
      <c r="CA82" s="248" t="str">
        <f t="shared" si="257"/>
        <v/>
      </c>
      <c r="CB82" s="248" t="str">
        <f t="shared" si="257"/>
        <v/>
      </c>
      <c r="CC82" s="248" t="str">
        <f t="shared" si="257"/>
        <v/>
      </c>
      <c r="CD82" s="248" t="str">
        <f t="shared" si="257"/>
        <v/>
      </c>
      <c r="CE82" s="248" t="str">
        <f t="shared" si="257"/>
        <v/>
      </c>
      <c r="CF82" s="248" t="str">
        <f t="shared" si="257"/>
        <v/>
      </c>
      <c r="CG82" s="248" t="str">
        <f t="shared" si="257"/>
        <v/>
      </c>
      <c r="CH82" s="248" t="str">
        <f t="shared" si="257"/>
        <v/>
      </c>
      <c r="CI82" s="248" t="str">
        <f t="shared" si="257"/>
        <v/>
      </c>
      <c r="CJ82" s="248" t="str">
        <f t="shared" si="257"/>
        <v/>
      </c>
      <c r="CK82" s="248" t="str">
        <f t="shared" si="257"/>
        <v/>
      </c>
      <c r="CL82" s="248" t="str">
        <f t="shared" si="257"/>
        <v/>
      </c>
      <c r="CM82" s="248" t="str">
        <f t="shared" si="257"/>
        <v/>
      </c>
      <c r="CN82" s="248" t="str">
        <f t="shared" si="257"/>
        <v/>
      </c>
      <c r="CO82" s="248" t="str">
        <f t="shared" si="257"/>
        <v/>
      </c>
      <c r="CP82" s="248" t="str">
        <f t="shared" si="257"/>
        <v/>
      </c>
      <c r="CQ82" s="248" t="str">
        <f t="shared" si="257"/>
        <v/>
      </c>
      <c r="CR82" s="248" t="str">
        <f t="shared" si="257"/>
        <v/>
      </c>
      <c r="CS82" s="248" t="str">
        <f t="shared" si="257"/>
        <v/>
      </c>
      <c r="CT82" s="248" t="str">
        <f t="shared" si="257"/>
        <v/>
      </c>
      <c r="CU82" s="248" t="str">
        <f t="shared" si="257"/>
        <v/>
      </c>
      <c r="CV82" s="248" t="str">
        <f t="shared" si="257"/>
        <v/>
      </c>
      <c r="CW82" s="248" t="str">
        <f t="shared" si="257"/>
        <v/>
      </c>
      <c r="CX82" s="248" t="str">
        <f t="shared" si="257"/>
        <v/>
      </c>
      <c r="CY82" s="248" t="str">
        <f t="shared" si="257"/>
        <v/>
      </c>
      <c r="CZ82" s="248" t="str">
        <f t="shared" si="257"/>
        <v/>
      </c>
      <c r="DA82" s="248" t="str">
        <f t="shared" si="257"/>
        <v/>
      </c>
      <c r="DB82" s="248" t="str">
        <f t="shared" si="257"/>
        <v/>
      </c>
      <c r="DC82" s="248" t="str">
        <f t="shared" ref="DC82:DW82" si="258">IFERROR(SUBSTITUTE(SUBSTITUTE(IF($E$1="Alcontrol",DC184,IF($E$1="DETS",DC287,DC407)),"&lt;",""),"-","")*$G82,"")</f>
        <v/>
      </c>
      <c r="DD82" s="248" t="str">
        <f t="shared" si="258"/>
        <v/>
      </c>
      <c r="DE82" s="248" t="str">
        <f t="shared" si="258"/>
        <v/>
      </c>
      <c r="DF82" s="248" t="str">
        <f t="shared" si="258"/>
        <v/>
      </c>
      <c r="DG82" s="248" t="str">
        <f t="shared" si="258"/>
        <v/>
      </c>
      <c r="DH82" s="248" t="str">
        <f t="shared" si="258"/>
        <v/>
      </c>
      <c r="DI82" s="248" t="str">
        <f t="shared" si="258"/>
        <v/>
      </c>
      <c r="DJ82" s="248" t="str">
        <f t="shared" si="258"/>
        <v/>
      </c>
      <c r="DK82" s="248" t="str">
        <f t="shared" si="258"/>
        <v/>
      </c>
      <c r="DL82" s="248" t="str">
        <f t="shared" si="258"/>
        <v/>
      </c>
      <c r="DM82" s="248" t="str">
        <f t="shared" si="258"/>
        <v/>
      </c>
      <c r="DN82" s="248" t="str">
        <f t="shared" si="258"/>
        <v/>
      </c>
      <c r="DO82" s="248" t="str">
        <f t="shared" si="258"/>
        <v/>
      </c>
      <c r="DP82" s="248" t="str">
        <f t="shared" si="258"/>
        <v/>
      </c>
      <c r="DQ82" s="248" t="str">
        <f t="shared" si="258"/>
        <v/>
      </c>
      <c r="DR82" s="248" t="str">
        <f t="shared" si="258"/>
        <v/>
      </c>
      <c r="DS82" s="248" t="str">
        <f t="shared" si="258"/>
        <v/>
      </c>
      <c r="DT82" s="248" t="str">
        <f t="shared" si="258"/>
        <v/>
      </c>
      <c r="DU82" s="248" t="str">
        <f t="shared" si="258"/>
        <v/>
      </c>
      <c r="DV82" s="248" t="str">
        <f t="shared" si="258"/>
        <v/>
      </c>
      <c r="DW82" s="248" t="str">
        <f t="shared" si="258"/>
        <v/>
      </c>
    </row>
    <row r="83" spans="1:127" x14ac:dyDescent="0.2">
      <c r="A83" s="273" t="s">
        <v>652</v>
      </c>
      <c r="B83" s="268" t="s">
        <v>668</v>
      </c>
      <c r="C83" s="268" t="s">
        <v>273</v>
      </c>
      <c r="D83" s="273" t="s">
        <v>722</v>
      </c>
      <c r="E83" t="str">
        <f t="shared" si="207"/>
        <v/>
      </c>
      <c r="F83" t="str">
        <f t="shared" si="200"/>
        <v/>
      </c>
      <c r="G83" t="str">
        <f>IF(E83="µg/l",1,IF(E83="ug/l",1,IF(E83="mg/l",1000,IF(E83="ng/l",0.001,""))))</f>
        <v/>
      </c>
      <c r="H83" s="248" t="e">
        <f t="shared" si="229"/>
        <v>#N/A</v>
      </c>
      <c r="I83" s="248" t="e">
        <f t="shared" si="249"/>
        <v>#N/A</v>
      </c>
      <c r="J83" s="248" t="e">
        <f t="shared" si="249"/>
        <v>#N/A</v>
      </c>
      <c r="K83" s="248" t="e">
        <f t="shared" si="249"/>
        <v>#N/A</v>
      </c>
      <c r="L83" s="248" t="e">
        <f t="shared" si="249"/>
        <v>#N/A</v>
      </c>
      <c r="M83" s="248" t="e">
        <f t="shared" si="249"/>
        <v>#N/A</v>
      </c>
      <c r="N83" s="248" t="e">
        <f t="shared" si="249"/>
        <v>#N/A</v>
      </c>
      <c r="O83" s="248" t="e">
        <f t="shared" si="249"/>
        <v>#N/A</v>
      </c>
      <c r="P83" s="248" t="e">
        <f t="shared" si="249"/>
        <v>#N/A</v>
      </c>
      <c r="Q83" s="248" t="e">
        <f t="shared" si="249"/>
        <v>#N/A</v>
      </c>
      <c r="R83" s="248" t="e">
        <f t="shared" si="249"/>
        <v>#N/A</v>
      </c>
      <c r="S83" s="248" t="e">
        <f t="shared" si="249"/>
        <v>#N/A</v>
      </c>
      <c r="T83" s="248" t="e">
        <f t="shared" si="249"/>
        <v>#N/A</v>
      </c>
      <c r="U83" s="248" t="e">
        <f t="shared" si="249"/>
        <v>#N/A</v>
      </c>
      <c r="V83" s="248" t="e">
        <f t="shared" si="249"/>
        <v>#N/A</v>
      </c>
      <c r="W83" s="248" t="e">
        <f t="shared" si="249"/>
        <v>#N/A</v>
      </c>
      <c r="X83" s="248" t="e">
        <f t="shared" si="249"/>
        <v>#N/A</v>
      </c>
      <c r="Y83" s="248" t="e">
        <f t="shared" si="249"/>
        <v>#N/A</v>
      </c>
      <c r="Z83" s="248" t="e">
        <f t="shared" si="249"/>
        <v>#N/A</v>
      </c>
      <c r="AA83" s="248" t="e">
        <f t="shared" si="249"/>
        <v>#N/A</v>
      </c>
      <c r="AB83" s="248" t="e">
        <f t="shared" si="249"/>
        <v>#N/A</v>
      </c>
      <c r="AC83" s="248" t="e">
        <f t="shared" si="249"/>
        <v>#N/A</v>
      </c>
      <c r="AD83" s="248" t="e">
        <f t="shared" si="249"/>
        <v>#N/A</v>
      </c>
      <c r="AE83" s="248" t="e">
        <f t="shared" si="249"/>
        <v>#N/A</v>
      </c>
      <c r="AF83" s="248" t="e">
        <f t="shared" si="249"/>
        <v>#N/A</v>
      </c>
      <c r="AG83" s="248" t="e">
        <f t="shared" si="249"/>
        <v>#N/A</v>
      </c>
      <c r="AH83" s="248" t="e">
        <f t="shared" si="249"/>
        <v>#N/A</v>
      </c>
      <c r="AI83" s="248" t="e">
        <f t="shared" si="249"/>
        <v>#N/A</v>
      </c>
      <c r="AJ83" s="248" t="e">
        <f t="shared" si="249"/>
        <v>#N/A</v>
      </c>
      <c r="AK83" s="248" t="e">
        <f t="shared" si="249"/>
        <v>#N/A</v>
      </c>
      <c r="AL83" s="248" t="e">
        <f t="shared" si="249"/>
        <v>#N/A</v>
      </c>
      <c r="AM83" s="248" t="e">
        <f t="shared" si="249"/>
        <v>#N/A</v>
      </c>
      <c r="AN83" s="248" t="e">
        <f t="shared" si="249"/>
        <v>#N/A</v>
      </c>
      <c r="AO83" s="248" t="e">
        <f t="shared" si="249"/>
        <v>#N/A</v>
      </c>
      <c r="AP83" s="248" t="e">
        <f t="shared" si="249"/>
        <v>#N/A</v>
      </c>
      <c r="AQ83" s="248" t="e">
        <f t="shared" si="249"/>
        <v>#N/A</v>
      </c>
      <c r="AR83" s="248" t="str">
        <f t="shared" ref="AR83:BV83" si="259">IFERROR(SUBSTITUTE(SUBSTITUTE(IF($E$1="Alcontrol",AR185,IF($E$1="DETS",AR288,AR408)),"&lt;",""),"-","")*$G83,"")</f>
        <v/>
      </c>
      <c r="AS83" s="248" t="str">
        <f t="shared" si="259"/>
        <v/>
      </c>
      <c r="AT83" s="248" t="str">
        <f t="shared" si="259"/>
        <v/>
      </c>
      <c r="AU83" s="248" t="str">
        <f t="shared" si="259"/>
        <v/>
      </c>
      <c r="AV83" s="248" t="str">
        <f t="shared" si="259"/>
        <v/>
      </c>
      <c r="AW83" s="248" t="str">
        <f t="shared" si="259"/>
        <v/>
      </c>
      <c r="AX83" s="248" t="str">
        <f t="shared" si="259"/>
        <v/>
      </c>
      <c r="AY83" s="248" t="str">
        <f t="shared" si="259"/>
        <v/>
      </c>
      <c r="AZ83" s="248" t="str">
        <f t="shared" si="259"/>
        <v/>
      </c>
      <c r="BA83" s="248" t="str">
        <f t="shared" si="259"/>
        <v/>
      </c>
      <c r="BB83" s="248" t="str">
        <f t="shared" si="259"/>
        <v/>
      </c>
      <c r="BC83" s="248" t="str">
        <f t="shared" si="259"/>
        <v/>
      </c>
      <c r="BD83" s="248" t="str">
        <f t="shared" si="259"/>
        <v/>
      </c>
      <c r="BE83" s="248" t="str">
        <f t="shared" si="259"/>
        <v/>
      </c>
      <c r="BF83" s="248" t="str">
        <f t="shared" si="259"/>
        <v/>
      </c>
      <c r="BG83" s="248" t="str">
        <f t="shared" si="259"/>
        <v/>
      </c>
      <c r="BH83" s="248" t="str">
        <f t="shared" si="259"/>
        <v/>
      </c>
      <c r="BI83" s="248" t="str">
        <f t="shared" si="259"/>
        <v/>
      </c>
      <c r="BJ83" s="248" t="str">
        <f t="shared" si="259"/>
        <v/>
      </c>
      <c r="BK83" s="248" t="str">
        <f t="shared" si="259"/>
        <v/>
      </c>
      <c r="BL83" s="248" t="str">
        <f t="shared" si="259"/>
        <v/>
      </c>
      <c r="BM83" s="248" t="str">
        <f t="shared" si="259"/>
        <v/>
      </c>
      <c r="BN83" s="248" t="str">
        <f t="shared" si="259"/>
        <v/>
      </c>
      <c r="BO83" s="248" t="str">
        <f t="shared" si="259"/>
        <v/>
      </c>
      <c r="BP83" s="248" t="str">
        <f t="shared" si="259"/>
        <v/>
      </c>
      <c r="BQ83" s="248" t="str">
        <f t="shared" si="259"/>
        <v/>
      </c>
      <c r="BR83" s="248" t="str">
        <f t="shared" si="259"/>
        <v/>
      </c>
      <c r="BS83" s="248" t="str">
        <f t="shared" si="259"/>
        <v/>
      </c>
      <c r="BT83" s="248" t="str">
        <f t="shared" si="259"/>
        <v/>
      </c>
      <c r="BU83" s="248" t="str">
        <f t="shared" si="259"/>
        <v/>
      </c>
      <c r="BV83" s="248" t="str">
        <f t="shared" si="259"/>
        <v/>
      </c>
      <c r="BW83" s="248" t="str">
        <f t="shared" ref="BW83:DB83" si="260">IFERROR(SUBSTITUTE(SUBSTITUTE(IF($E$1="Alcontrol",BW185,IF($E$1="DETS",BW288,BW408)),"&lt;",""),"-","")*$G83,"")</f>
        <v/>
      </c>
      <c r="BX83" s="248" t="str">
        <f t="shared" si="260"/>
        <v/>
      </c>
      <c r="BY83" s="248" t="str">
        <f t="shared" si="260"/>
        <v/>
      </c>
      <c r="BZ83" s="248" t="str">
        <f t="shared" si="260"/>
        <v/>
      </c>
      <c r="CA83" s="248" t="str">
        <f t="shared" si="260"/>
        <v/>
      </c>
      <c r="CB83" s="248" t="str">
        <f t="shared" si="260"/>
        <v/>
      </c>
      <c r="CC83" s="248" t="str">
        <f t="shared" si="260"/>
        <v/>
      </c>
      <c r="CD83" s="248" t="str">
        <f t="shared" si="260"/>
        <v/>
      </c>
      <c r="CE83" s="248" t="str">
        <f t="shared" si="260"/>
        <v/>
      </c>
      <c r="CF83" s="248" t="str">
        <f t="shared" si="260"/>
        <v/>
      </c>
      <c r="CG83" s="248" t="str">
        <f t="shared" si="260"/>
        <v/>
      </c>
      <c r="CH83" s="248" t="str">
        <f t="shared" si="260"/>
        <v/>
      </c>
      <c r="CI83" s="248" t="str">
        <f t="shared" si="260"/>
        <v/>
      </c>
      <c r="CJ83" s="248" t="str">
        <f t="shared" si="260"/>
        <v/>
      </c>
      <c r="CK83" s="248" t="str">
        <f t="shared" si="260"/>
        <v/>
      </c>
      <c r="CL83" s="248" t="str">
        <f t="shared" si="260"/>
        <v/>
      </c>
      <c r="CM83" s="248" t="str">
        <f t="shared" si="260"/>
        <v/>
      </c>
      <c r="CN83" s="248" t="str">
        <f t="shared" si="260"/>
        <v/>
      </c>
      <c r="CO83" s="248" t="str">
        <f t="shared" si="260"/>
        <v/>
      </c>
      <c r="CP83" s="248" t="str">
        <f t="shared" si="260"/>
        <v/>
      </c>
      <c r="CQ83" s="248" t="str">
        <f t="shared" si="260"/>
        <v/>
      </c>
      <c r="CR83" s="248" t="str">
        <f t="shared" si="260"/>
        <v/>
      </c>
      <c r="CS83" s="248" t="str">
        <f t="shared" si="260"/>
        <v/>
      </c>
      <c r="CT83" s="248" t="str">
        <f t="shared" si="260"/>
        <v/>
      </c>
      <c r="CU83" s="248" t="str">
        <f t="shared" si="260"/>
        <v/>
      </c>
      <c r="CV83" s="248" t="str">
        <f t="shared" si="260"/>
        <v/>
      </c>
      <c r="CW83" s="248" t="str">
        <f t="shared" si="260"/>
        <v/>
      </c>
      <c r="CX83" s="248" t="str">
        <f t="shared" si="260"/>
        <v/>
      </c>
      <c r="CY83" s="248" t="str">
        <f t="shared" si="260"/>
        <v/>
      </c>
      <c r="CZ83" s="248" t="str">
        <f t="shared" si="260"/>
        <v/>
      </c>
      <c r="DA83" s="248" t="str">
        <f t="shared" si="260"/>
        <v/>
      </c>
      <c r="DB83" s="248" t="str">
        <f t="shared" si="260"/>
        <v/>
      </c>
      <c r="DC83" s="248" t="str">
        <f t="shared" ref="DC83:DW83" si="261">IFERROR(SUBSTITUTE(SUBSTITUTE(IF($E$1="Alcontrol",DC185,IF($E$1="DETS",DC288,DC408)),"&lt;",""),"-","")*$G83,"")</f>
        <v/>
      </c>
      <c r="DD83" s="248" t="str">
        <f t="shared" si="261"/>
        <v/>
      </c>
      <c r="DE83" s="248" t="str">
        <f t="shared" si="261"/>
        <v/>
      </c>
      <c r="DF83" s="248" t="str">
        <f t="shared" si="261"/>
        <v/>
      </c>
      <c r="DG83" s="248" t="str">
        <f t="shared" si="261"/>
        <v/>
      </c>
      <c r="DH83" s="248" t="str">
        <f t="shared" si="261"/>
        <v/>
      </c>
      <c r="DI83" s="248" t="str">
        <f t="shared" si="261"/>
        <v/>
      </c>
      <c r="DJ83" s="248" t="str">
        <f t="shared" si="261"/>
        <v/>
      </c>
      <c r="DK83" s="248" t="str">
        <f t="shared" si="261"/>
        <v/>
      </c>
      <c r="DL83" s="248" t="str">
        <f t="shared" si="261"/>
        <v/>
      </c>
      <c r="DM83" s="248" t="str">
        <f t="shared" si="261"/>
        <v/>
      </c>
      <c r="DN83" s="248" t="str">
        <f t="shared" si="261"/>
        <v/>
      </c>
      <c r="DO83" s="248" t="str">
        <f t="shared" si="261"/>
        <v/>
      </c>
      <c r="DP83" s="248" t="str">
        <f t="shared" si="261"/>
        <v/>
      </c>
      <c r="DQ83" s="248" t="str">
        <f t="shared" si="261"/>
        <v/>
      </c>
      <c r="DR83" s="248" t="str">
        <f t="shared" si="261"/>
        <v/>
      </c>
      <c r="DS83" s="248" t="str">
        <f t="shared" si="261"/>
        <v/>
      </c>
      <c r="DT83" s="248" t="str">
        <f t="shared" si="261"/>
        <v/>
      </c>
      <c r="DU83" s="248" t="str">
        <f t="shared" si="261"/>
        <v/>
      </c>
      <c r="DV83" s="248" t="str">
        <f t="shared" si="261"/>
        <v/>
      </c>
      <c r="DW83" s="248" t="str">
        <f t="shared" si="261"/>
        <v/>
      </c>
    </row>
    <row r="84" spans="1:127" x14ac:dyDescent="0.2">
      <c r="A84" s="273" t="s">
        <v>284</v>
      </c>
      <c r="B84" s="268" t="s">
        <v>673</v>
      </c>
      <c r="C84" s="273" t="s">
        <v>284</v>
      </c>
      <c r="D84" s="273" t="s">
        <v>724</v>
      </c>
      <c r="E84" t="str">
        <f t="shared" si="207"/>
        <v/>
      </c>
      <c r="F84" t="str">
        <f t="shared" si="200"/>
        <v/>
      </c>
      <c r="G84" t="str">
        <f t="shared" si="221"/>
        <v/>
      </c>
      <c r="H84" s="248" t="e">
        <f t="shared" si="229"/>
        <v>#N/A</v>
      </c>
      <c r="I84" s="248" t="e">
        <f t="shared" si="249"/>
        <v>#N/A</v>
      </c>
      <c r="J84" s="248" t="e">
        <f t="shared" si="249"/>
        <v>#N/A</v>
      </c>
      <c r="K84" s="248" t="e">
        <f t="shared" si="249"/>
        <v>#N/A</v>
      </c>
      <c r="L84" s="248" t="e">
        <f t="shared" si="249"/>
        <v>#N/A</v>
      </c>
      <c r="M84" s="248" t="e">
        <f t="shared" si="249"/>
        <v>#N/A</v>
      </c>
      <c r="N84" s="248" t="e">
        <f t="shared" si="249"/>
        <v>#N/A</v>
      </c>
      <c r="O84" s="248" t="e">
        <f t="shared" si="249"/>
        <v>#N/A</v>
      </c>
      <c r="P84" s="248" t="e">
        <f t="shared" si="249"/>
        <v>#N/A</v>
      </c>
      <c r="Q84" s="248" t="e">
        <f t="shared" si="249"/>
        <v>#N/A</v>
      </c>
      <c r="R84" s="248" t="e">
        <f t="shared" si="249"/>
        <v>#N/A</v>
      </c>
      <c r="S84" s="248" t="e">
        <f t="shared" si="249"/>
        <v>#N/A</v>
      </c>
      <c r="T84" s="248" t="e">
        <f t="shared" si="249"/>
        <v>#N/A</v>
      </c>
      <c r="U84" s="248" t="e">
        <f t="shared" si="249"/>
        <v>#N/A</v>
      </c>
      <c r="V84" s="248" t="e">
        <f t="shared" si="249"/>
        <v>#N/A</v>
      </c>
      <c r="W84" s="248" t="e">
        <f t="shared" si="249"/>
        <v>#N/A</v>
      </c>
      <c r="X84" s="248" t="e">
        <f t="shared" si="249"/>
        <v>#N/A</v>
      </c>
      <c r="Y84" s="248" t="e">
        <f t="shared" si="249"/>
        <v>#N/A</v>
      </c>
      <c r="Z84" s="248" t="e">
        <f t="shared" si="249"/>
        <v>#N/A</v>
      </c>
      <c r="AA84" s="248" t="e">
        <f t="shared" si="249"/>
        <v>#N/A</v>
      </c>
      <c r="AB84" s="248" t="e">
        <f t="shared" si="249"/>
        <v>#N/A</v>
      </c>
      <c r="AC84" s="248" t="e">
        <f t="shared" si="249"/>
        <v>#N/A</v>
      </c>
      <c r="AD84" s="248" t="e">
        <f t="shared" si="249"/>
        <v>#N/A</v>
      </c>
      <c r="AE84" s="248" t="e">
        <f t="shared" si="249"/>
        <v>#N/A</v>
      </c>
      <c r="AF84" s="248" t="e">
        <f t="shared" si="249"/>
        <v>#N/A</v>
      </c>
      <c r="AG84" s="248" t="e">
        <f t="shared" si="249"/>
        <v>#N/A</v>
      </c>
      <c r="AH84" s="248" t="e">
        <f t="shared" si="249"/>
        <v>#N/A</v>
      </c>
      <c r="AI84" s="248" t="e">
        <f t="shared" si="249"/>
        <v>#N/A</v>
      </c>
      <c r="AJ84" s="248" t="e">
        <f t="shared" si="249"/>
        <v>#N/A</v>
      </c>
      <c r="AK84" s="248" t="e">
        <f t="shared" si="249"/>
        <v>#N/A</v>
      </c>
      <c r="AL84" s="248" t="e">
        <f t="shared" si="249"/>
        <v>#N/A</v>
      </c>
      <c r="AM84" s="248" t="e">
        <f t="shared" si="249"/>
        <v>#N/A</v>
      </c>
      <c r="AN84" s="248" t="e">
        <f t="shared" si="249"/>
        <v>#N/A</v>
      </c>
      <c r="AO84" s="248" t="e">
        <f t="shared" si="249"/>
        <v>#N/A</v>
      </c>
      <c r="AP84" s="248" t="e">
        <f t="shared" si="249"/>
        <v>#N/A</v>
      </c>
      <c r="AQ84" s="248" t="e">
        <f t="shared" si="249"/>
        <v>#N/A</v>
      </c>
      <c r="AR84" s="248" t="str">
        <f t="shared" ref="AR84:BV84" si="262">IFERROR(SUBSTITUTE(SUBSTITUTE(IF($E$1="Alcontrol",AR186,IF($E$1="DETS",AR289,AR409)),"&lt;",""),"-","")*$G84,"")</f>
        <v/>
      </c>
      <c r="AS84" s="248" t="str">
        <f t="shared" si="262"/>
        <v/>
      </c>
      <c r="AT84" s="248" t="str">
        <f t="shared" si="262"/>
        <v/>
      </c>
      <c r="AU84" s="248" t="str">
        <f t="shared" si="262"/>
        <v/>
      </c>
      <c r="AV84" s="248" t="str">
        <f t="shared" si="262"/>
        <v/>
      </c>
      <c r="AW84" s="248" t="str">
        <f t="shared" si="262"/>
        <v/>
      </c>
      <c r="AX84" s="248" t="str">
        <f t="shared" si="262"/>
        <v/>
      </c>
      <c r="AY84" s="248" t="str">
        <f t="shared" si="262"/>
        <v/>
      </c>
      <c r="AZ84" s="248" t="str">
        <f t="shared" si="262"/>
        <v/>
      </c>
      <c r="BA84" s="248" t="str">
        <f t="shared" si="262"/>
        <v/>
      </c>
      <c r="BB84" s="248" t="str">
        <f t="shared" si="262"/>
        <v/>
      </c>
      <c r="BC84" s="248" t="str">
        <f t="shared" si="262"/>
        <v/>
      </c>
      <c r="BD84" s="248" t="str">
        <f t="shared" si="262"/>
        <v/>
      </c>
      <c r="BE84" s="248" t="str">
        <f t="shared" si="262"/>
        <v/>
      </c>
      <c r="BF84" s="248" t="str">
        <f t="shared" si="262"/>
        <v/>
      </c>
      <c r="BG84" s="248" t="str">
        <f t="shared" si="262"/>
        <v/>
      </c>
      <c r="BH84" s="248" t="str">
        <f t="shared" si="262"/>
        <v/>
      </c>
      <c r="BI84" s="248" t="str">
        <f t="shared" si="262"/>
        <v/>
      </c>
      <c r="BJ84" s="248" t="str">
        <f t="shared" si="262"/>
        <v/>
      </c>
      <c r="BK84" s="248" t="str">
        <f t="shared" si="262"/>
        <v/>
      </c>
      <c r="BL84" s="248" t="str">
        <f t="shared" si="262"/>
        <v/>
      </c>
      <c r="BM84" s="248" t="str">
        <f t="shared" si="262"/>
        <v/>
      </c>
      <c r="BN84" s="248" t="str">
        <f t="shared" si="262"/>
        <v/>
      </c>
      <c r="BO84" s="248" t="str">
        <f t="shared" si="262"/>
        <v/>
      </c>
      <c r="BP84" s="248" t="str">
        <f t="shared" si="262"/>
        <v/>
      </c>
      <c r="BQ84" s="248" t="str">
        <f t="shared" si="262"/>
        <v/>
      </c>
      <c r="BR84" s="248" t="str">
        <f t="shared" si="262"/>
        <v/>
      </c>
      <c r="BS84" s="248" t="str">
        <f t="shared" si="262"/>
        <v/>
      </c>
      <c r="BT84" s="248" t="str">
        <f t="shared" si="262"/>
        <v/>
      </c>
      <c r="BU84" s="248" t="str">
        <f t="shared" si="262"/>
        <v/>
      </c>
      <c r="BV84" s="248" t="str">
        <f t="shared" si="262"/>
        <v/>
      </c>
      <c r="BW84" s="248" t="str">
        <f t="shared" ref="BW84:DB84" si="263">IFERROR(SUBSTITUTE(SUBSTITUTE(IF($E$1="Alcontrol",BW186,IF($E$1="DETS",BW289,BW409)),"&lt;",""),"-","")*$G84,"")</f>
        <v/>
      </c>
      <c r="BX84" s="248" t="str">
        <f t="shared" si="263"/>
        <v/>
      </c>
      <c r="BY84" s="248" t="str">
        <f t="shared" si="263"/>
        <v/>
      </c>
      <c r="BZ84" s="248" t="str">
        <f t="shared" si="263"/>
        <v/>
      </c>
      <c r="CA84" s="248" t="str">
        <f t="shared" si="263"/>
        <v/>
      </c>
      <c r="CB84" s="248" t="str">
        <f t="shared" si="263"/>
        <v/>
      </c>
      <c r="CC84" s="248" t="str">
        <f t="shared" si="263"/>
        <v/>
      </c>
      <c r="CD84" s="248" t="str">
        <f t="shared" si="263"/>
        <v/>
      </c>
      <c r="CE84" s="248" t="str">
        <f t="shared" si="263"/>
        <v/>
      </c>
      <c r="CF84" s="248" t="str">
        <f t="shared" si="263"/>
        <v/>
      </c>
      <c r="CG84" s="248" t="str">
        <f t="shared" si="263"/>
        <v/>
      </c>
      <c r="CH84" s="248" t="str">
        <f t="shared" si="263"/>
        <v/>
      </c>
      <c r="CI84" s="248" t="str">
        <f t="shared" si="263"/>
        <v/>
      </c>
      <c r="CJ84" s="248" t="str">
        <f t="shared" si="263"/>
        <v/>
      </c>
      <c r="CK84" s="248" t="str">
        <f t="shared" si="263"/>
        <v/>
      </c>
      <c r="CL84" s="248" t="str">
        <f t="shared" si="263"/>
        <v/>
      </c>
      <c r="CM84" s="248" t="str">
        <f t="shared" si="263"/>
        <v/>
      </c>
      <c r="CN84" s="248" t="str">
        <f t="shared" si="263"/>
        <v/>
      </c>
      <c r="CO84" s="248" t="str">
        <f t="shared" si="263"/>
        <v/>
      </c>
      <c r="CP84" s="248" t="str">
        <f t="shared" si="263"/>
        <v/>
      </c>
      <c r="CQ84" s="248" t="str">
        <f t="shared" si="263"/>
        <v/>
      </c>
      <c r="CR84" s="248" t="str">
        <f t="shared" si="263"/>
        <v/>
      </c>
      <c r="CS84" s="248" t="str">
        <f t="shared" si="263"/>
        <v/>
      </c>
      <c r="CT84" s="248" t="str">
        <f t="shared" si="263"/>
        <v/>
      </c>
      <c r="CU84" s="248" t="str">
        <f t="shared" si="263"/>
        <v/>
      </c>
      <c r="CV84" s="248" t="str">
        <f t="shared" si="263"/>
        <v/>
      </c>
      <c r="CW84" s="248" t="str">
        <f t="shared" si="263"/>
        <v/>
      </c>
      <c r="CX84" s="248" t="str">
        <f t="shared" si="263"/>
        <v/>
      </c>
      <c r="CY84" s="248" t="str">
        <f t="shared" si="263"/>
        <v/>
      </c>
      <c r="CZ84" s="248" t="str">
        <f t="shared" si="263"/>
        <v/>
      </c>
      <c r="DA84" s="248" t="str">
        <f t="shared" si="263"/>
        <v/>
      </c>
      <c r="DB84" s="248" t="str">
        <f t="shared" si="263"/>
        <v/>
      </c>
      <c r="DC84" s="248" t="str">
        <f t="shared" ref="DC84:DW84" si="264">IFERROR(SUBSTITUTE(SUBSTITUTE(IF($E$1="Alcontrol",DC186,IF($E$1="DETS",DC289,DC409)),"&lt;",""),"-","")*$G84,"")</f>
        <v/>
      </c>
      <c r="DD84" s="248" t="str">
        <f t="shared" si="264"/>
        <v/>
      </c>
      <c r="DE84" s="248" t="str">
        <f t="shared" si="264"/>
        <v/>
      </c>
      <c r="DF84" s="248" t="str">
        <f t="shared" si="264"/>
        <v/>
      </c>
      <c r="DG84" s="248" t="str">
        <f t="shared" si="264"/>
        <v/>
      </c>
      <c r="DH84" s="248" t="str">
        <f t="shared" si="264"/>
        <v/>
      </c>
      <c r="DI84" s="248" t="str">
        <f t="shared" si="264"/>
        <v/>
      </c>
      <c r="DJ84" s="248" t="str">
        <f t="shared" si="264"/>
        <v/>
      </c>
      <c r="DK84" s="248" t="str">
        <f t="shared" si="264"/>
        <v/>
      </c>
      <c r="DL84" s="248" t="str">
        <f t="shared" si="264"/>
        <v/>
      </c>
      <c r="DM84" s="248" t="str">
        <f t="shared" si="264"/>
        <v/>
      </c>
      <c r="DN84" s="248" t="str">
        <f t="shared" si="264"/>
        <v/>
      </c>
      <c r="DO84" s="248" t="str">
        <f t="shared" si="264"/>
        <v/>
      </c>
      <c r="DP84" s="248" t="str">
        <f t="shared" si="264"/>
        <v/>
      </c>
      <c r="DQ84" s="248" t="str">
        <f t="shared" si="264"/>
        <v/>
      </c>
      <c r="DR84" s="248" t="str">
        <f t="shared" si="264"/>
        <v/>
      </c>
      <c r="DS84" s="248" t="str">
        <f t="shared" si="264"/>
        <v/>
      </c>
      <c r="DT84" s="248" t="str">
        <f t="shared" si="264"/>
        <v/>
      </c>
      <c r="DU84" s="248" t="str">
        <f t="shared" si="264"/>
        <v/>
      </c>
      <c r="DV84" s="248" t="str">
        <f t="shared" si="264"/>
        <v/>
      </c>
      <c r="DW84" s="248" t="str">
        <f t="shared" si="264"/>
        <v/>
      </c>
    </row>
    <row r="85" spans="1:127" x14ac:dyDescent="0.2">
      <c r="A85" s="273" t="s">
        <v>214</v>
      </c>
      <c r="B85" s="273" t="s">
        <v>214</v>
      </c>
      <c r="C85" s="273" t="s">
        <v>214</v>
      </c>
      <c r="D85" s="273" t="s">
        <v>214</v>
      </c>
      <c r="E85" t="str">
        <f t="shared" si="207"/>
        <v/>
      </c>
      <c r="F85" t="str">
        <f t="shared" si="200"/>
        <v/>
      </c>
      <c r="G85" t="str">
        <f t="shared" si="221"/>
        <v/>
      </c>
      <c r="H85" s="248" t="e">
        <f t="shared" si="229"/>
        <v>#N/A</v>
      </c>
      <c r="I85" s="248" t="e">
        <f t="shared" si="249"/>
        <v>#N/A</v>
      </c>
      <c r="J85" s="248" t="e">
        <f t="shared" si="249"/>
        <v>#N/A</v>
      </c>
      <c r="K85" s="248" t="e">
        <f t="shared" si="249"/>
        <v>#N/A</v>
      </c>
      <c r="L85" s="248" t="e">
        <f t="shared" si="249"/>
        <v>#N/A</v>
      </c>
      <c r="M85" s="248" t="e">
        <f t="shared" si="249"/>
        <v>#N/A</v>
      </c>
      <c r="N85" s="248" t="e">
        <f t="shared" si="249"/>
        <v>#N/A</v>
      </c>
      <c r="O85" s="248" t="e">
        <f t="shared" si="249"/>
        <v>#N/A</v>
      </c>
      <c r="P85" s="248" t="e">
        <f t="shared" si="249"/>
        <v>#N/A</v>
      </c>
      <c r="Q85" s="248" t="e">
        <f t="shared" si="249"/>
        <v>#N/A</v>
      </c>
      <c r="R85" s="248" t="e">
        <f t="shared" si="249"/>
        <v>#N/A</v>
      </c>
      <c r="S85" s="248" t="e">
        <f t="shared" si="249"/>
        <v>#N/A</v>
      </c>
      <c r="T85" s="248" t="e">
        <f t="shared" si="249"/>
        <v>#N/A</v>
      </c>
      <c r="U85" s="248" t="e">
        <f t="shared" si="249"/>
        <v>#N/A</v>
      </c>
      <c r="V85" s="248" t="e">
        <f t="shared" si="249"/>
        <v>#N/A</v>
      </c>
      <c r="W85" s="248" t="e">
        <f t="shared" si="249"/>
        <v>#N/A</v>
      </c>
      <c r="X85" s="248" t="e">
        <f t="shared" si="249"/>
        <v>#N/A</v>
      </c>
      <c r="Y85" s="248" t="e">
        <f t="shared" si="249"/>
        <v>#N/A</v>
      </c>
      <c r="Z85" s="248" t="e">
        <f t="shared" si="249"/>
        <v>#N/A</v>
      </c>
      <c r="AA85" s="248" t="e">
        <f t="shared" si="249"/>
        <v>#N/A</v>
      </c>
      <c r="AB85" s="248" t="e">
        <f t="shared" si="249"/>
        <v>#N/A</v>
      </c>
      <c r="AC85" s="248" t="e">
        <f t="shared" si="249"/>
        <v>#N/A</v>
      </c>
      <c r="AD85" s="248" t="e">
        <f t="shared" si="249"/>
        <v>#N/A</v>
      </c>
      <c r="AE85" s="248" t="e">
        <f t="shared" si="249"/>
        <v>#N/A</v>
      </c>
      <c r="AF85" s="248" t="e">
        <f t="shared" si="249"/>
        <v>#N/A</v>
      </c>
      <c r="AG85" s="248" t="e">
        <f t="shared" si="249"/>
        <v>#N/A</v>
      </c>
      <c r="AH85" s="248" t="e">
        <f t="shared" si="249"/>
        <v>#N/A</v>
      </c>
      <c r="AI85" s="248" t="e">
        <f t="shared" si="249"/>
        <v>#N/A</v>
      </c>
      <c r="AJ85" s="248" t="e">
        <f t="shared" si="249"/>
        <v>#N/A</v>
      </c>
      <c r="AK85" s="248" t="e">
        <f t="shared" si="249"/>
        <v>#N/A</v>
      </c>
      <c r="AL85" s="248" t="e">
        <f t="shared" si="249"/>
        <v>#N/A</v>
      </c>
      <c r="AM85" s="248" t="e">
        <f t="shared" si="249"/>
        <v>#N/A</v>
      </c>
      <c r="AN85" s="248" t="e">
        <f t="shared" si="249"/>
        <v>#N/A</v>
      </c>
      <c r="AO85" s="248" t="e">
        <f t="shared" si="249"/>
        <v>#N/A</v>
      </c>
      <c r="AP85" s="248" t="e">
        <f t="shared" si="249"/>
        <v>#N/A</v>
      </c>
      <c r="AQ85" s="248" t="e">
        <f t="shared" si="249"/>
        <v>#N/A</v>
      </c>
      <c r="AR85" s="248" t="str">
        <f t="shared" ref="AR85:BV85" si="265">IFERROR(SUBSTITUTE(SUBSTITUTE(IF($E$1="Alcontrol",AR187,IF($E$1="DETS",AR290,AR410)),"&lt;",""),"-","")*$G85,"")</f>
        <v/>
      </c>
      <c r="AS85" s="248" t="str">
        <f t="shared" si="265"/>
        <v/>
      </c>
      <c r="AT85" s="248" t="str">
        <f t="shared" si="265"/>
        <v/>
      </c>
      <c r="AU85" s="248" t="str">
        <f t="shared" si="265"/>
        <v/>
      </c>
      <c r="AV85" s="248" t="str">
        <f t="shared" si="265"/>
        <v/>
      </c>
      <c r="AW85" s="248" t="str">
        <f t="shared" si="265"/>
        <v/>
      </c>
      <c r="AX85" s="248" t="str">
        <f t="shared" si="265"/>
        <v/>
      </c>
      <c r="AY85" s="248" t="str">
        <f t="shared" si="265"/>
        <v/>
      </c>
      <c r="AZ85" s="248" t="str">
        <f t="shared" si="265"/>
        <v/>
      </c>
      <c r="BA85" s="248" t="str">
        <f t="shared" si="265"/>
        <v/>
      </c>
      <c r="BB85" s="248" t="str">
        <f t="shared" si="265"/>
        <v/>
      </c>
      <c r="BC85" s="248" t="str">
        <f t="shared" si="265"/>
        <v/>
      </c>
      <c r="BD85" s="248" t="str">
        <f t="shared" si="265"/>
        <v/>
      </c>
      <c r="BE85" s="248" t="str">
        <f t="shared" si="265"/>
        <v/>
      </c>
      <c r="BF85" s="248" t="str">
        <f t="shared" si="265"/>
        <v/>
      </c>
      <c r="BG85" s="248" t="str">
        <f t="shared" si="265"/>
        <v/>
      </c>
      <c r="BH85" s="248" t="str">
        <f t="shared" si="265"/>
        <v/>
      </c>
      <c r="BI85" s="248" t="str">
        <f t="shared" si="265"/>
        <v/>
      </c>
      <c r="BJ85" s="248" t="str">
        <f t="shared" si="265"/>
        <v/>
      </c>
      <c r="BK85" s="248" t="str">
        <f t="shared" si="265"/>
        <v/>
      </c>
      <c r="BL85" s="248" t="str">
        <f t="shared" si="265"/>
        <v/>
      </c>
      <c r="BM85" s="248" t="str">
        <f t="shared" si="265"/>
        <v/>
      </c>
      <c r="BN85" s="248" t="str">
        <f t="shared" si="265"/>
        <v/>
      </c>
      <c r="BO85" s="248" t="str">
        <f t="shared" si="265"/>
        <v/>
      </c>
      <c r="BP85" s="248" t="str">
        <f t="shared" si="265"/>
        <v/>
      </c>
      <c r="BQ85" s="248" t="str">
        <f t="shared" si="265"/>
        <v/>
      </c>
      <c r="BR85" s="248" t="str">
        <f t="shared" si="265"/>
        <v/>
      </c>
      <c r="BS85" s="248" t="str">
        <f t="shared" si="265"/>
        <v/>
      </c>
      <c r="BT85" s="248" t="str">
        <f t="shared" si="265"/>
        <v/>
      </c>
      <c r="BU85" s="248" t="str">
        <f t="shared" si="265"/>
        <v/>
      </c>
      <c r="BV85" s="248" t="str">
        <f t="shared" si="265"/>
        <v/>
      </c>
      <c r="BW85" s="248" t="str">
        <f t="shared" ref="BW85:DB85" si="266">IFERROR(SUBSTITUTE(SUBSTITUTE(IF($E$1="Alcontrol",BW187,IF($E$1="DETS",BW290,BW410)),"&lt;",""),"-","")*$G85,"")</f>
        <v/>
      </c>
      <c r="BX85" s="248" t="str">
        <f t="shared" si="266"/>
        <v/>
      </c>
      <c r="BY85" s="248" t="str">
        <f t="shared" si="266"/>
        <v/>
      </c>
      <c r="BZ85" s="248" t="str">
        <f t="shared" si="266"/>
        <v/>
      </c>
      <c r="CA85" s="248" t="str">
        <f t="shared" si="266"/>
        <v/>
      </c>
      <c r="CB85" s="248" t="str">
        <f t="shared" si="266"/>
        <v/>
      </c>
      <c r="CC85" s="248" t="str">
        <f t="shared" si="266"/>
        <v/>
      </c>
      <c r="CD85" s="248" t="str">
        <f t="shared" si="266"/>
        <v/>
      </c>
      <c r="CE85" s="248" t="str">
        <f t="shared" si="266"/>
        <v/>
      </c>
      <c r="CF85" s="248" t="str">
        <f t="shared" si="266"/>
        <v/>
      </c>
      <c r="CG85" s="248" t="str">
        <f t="shared" si="266"/>
        <v/>
      </c>
      <c r="CH85" s="248" t="str">
        <f t="shared" si="266"/>
        <v/>
      </c>
      <c r="CI85" s="248" t="str">
        <f t="shared" si="266"/>
        <v/>
      </c>
      <c r="CJ85" s="248" t="str">
        <f t="shared" si="266"/>
        <v/>
      </c>
      <c r="CK85" s="248" t="str">
        <f t="shared" si="266"/>
        <v/>
      </c>
      <c r="CL85" s="248" t="str">
        <f t="shared" si="266"/>
        <v/>
      </c>
      <c r="CM85" s="248" t="str">
        <f t="shared" si="266"/>
        <v/>
      </c>
      <c r="CN85" s="248" t="str">
        <f t="shared" si="266"/>
        <v/>
      </c>
      <c r="CO85" s="248" t="str">
        <f t="shared" si="266"/>
        <v/>
      </c>
      <c r="CP85" s="248" t="str">
        <f t="shared" si="266"/>
        <v/>
      </c>
      <c r="CQ85" s="248" t="str">
        <f t="shared" si="266"/>
        <v/>
      </c>
      <c r="CR85" s="248" t="str">
        <f t="shared" si="266"/>
        <v/>
      </c>
      <c r="CS85" s="248" t="str">
        <f t="shared" si="266"/>
        <v/>
      </c>
      <c r="CT85" s="248" t="str">
        <f t="shared" si="266"/>
        <v/>
      </c>
      <c r="CU85" s="248" t="str">
        <f t="shared" si="266"/>
        <v/>
      </c>
      <c r="CV85" s="248" t="str">
        <f t="shared" si="266"/>
        <v/>
      </c>
      <c r="CW85" s="248" t="str">
        <f t="shared" si="266"/>
        <v/>
      </c>
      <c r="CX85" s="248" t="str">
        <f t="shared" si="266"/>
        <v/>
      </c>
      <c r="CY85" s="248" t="str">
        <f t="shared" si="266"/>
        <v/>
      </c>
      <c r="CZ85" s="248" t="str">
        <f t="shared" si="266"/>
        <v/>
      </c>
      <c r="DA85" s="248" t="str">
        <f t="shared" si="266"/>
        <v/>
      </c>
      <c r="DB85" s="248" t="str">
        <f t="shared" si="266"/>
        <v/>
      </c>
      <c r="DC85" s="248" t="str">
        <f t="shared" ref="DC85:DW85" si="267">IFERROR(SUBSTITUTE(SUBSTITUTE(IF($E$1="Alcontrol",DC187,IF($E$1="DETS",DC290,DC410)),"&lt;",""),"-","")*$G85,"")</f>
        <v/>
      </c>
      <c r="DD85" s="248" t="str">
        <f t="shared" si="267"/>
        <v/>
      </c>
      <c r="DE85" s="248" t="str">
        <f t="shared" si="267"/>
        <v/>
      </c>
      <c r="DF85" s="248" t="str">
        <f t="shared" si="267"/>
        <v/>
      </c>
      <c r="DG85" s="248" t="str">
        <f t="shared" si="267"/>
        <v/>
      </c>
      <c r="DH85" s="248" t="str">
        <f t="shared" si="267"/>
        <v/>
      </c>
      <c r="DI85" s="248" t="str">
        <f t="shared" si="267"/>
        <v/>
      </c>
      <c r="DJ85" s="248" t="str">
        <f t="shared" si="267"/>
        <v/>
      </c>
      <c r="DK85" s="248" t="str">
        <f t="shared" si="267"/>
        <v/>
      </c>
      <c r="DL85" s="248" t="str">
        <f t="shared" si="267"/>
        <v/>
      </c>
      <c r="DM85" s="248" t="str">
        <f t="shared" si="267"/>
        <v/>
      </c>
      <c r="DN85" s="248" t="str">
        <f t="shared" si="267"/>
        <v/>
      </c>
      <c r="DO85" s="248" t="str">
        <f t="shared" si="267"/>
        <v/>
      </c>
      <c r="DP85" s="248" t="str">
        <f t="shared" si="267"/>
        <v/>
      </c>
      <c r="DQ85" s="248" t="str">
        <f t="shared" si="267"/>
        <v/>
      </c>
      <c r="DR85" s="248" t="str">
        <f t="shared" si="267"/>
        <v/>
      </c>
      <c r="DS85" s="248" t="str">
        <f t="shared" si="267"/>
        <v/>
      </c>
      <c r="DT85" s="248" t="str">
        <f t="shared" si="267"/>
        <v/>
      </c>
      <c r="DU85" s="248" t="str">
        <f t="shared" si="267"/>
        <v/>
      </c>
      <c r="DV85" s="248" t="str">
        <f t="shared" si="267"/>
        <v/>
      </c>
      <c r="DW85" s="248" t="str">
        <f t="shared" si="267"/>
        <v/>
      </c>
    </row>
    <row r="86" spans="1:127" x14ac:dyDescent="0.2">
      <c r="A86" s="273" t="s">
        <v>313</v>
      </c>
      <c r="B86" s="273" t="s">
        <v>313</v>
      </c>
      <c r="C86" s="273" t="s">
        <v>313</v>
      </c>
      <c r="D86" s="273" t="s">
        <v>313</v>
      </c>
      <c r="E86" t="str">
        <f t="shared" si="207"/>
        <v/>
      </c>
      <c r="F86" t="str">
        <f t="shared" si="200"/>
        <v/>
      </c>
      <c r="G86" t="str">
        <f t="shared" si="221"/>
        <v/>
      </c>
      <c r="H86" s="248" t="e">
        <f t="shared" si="229"/>
        <v>#N/A</v>
      </c>
      <c r="I86" s="248" t="e">
        <f t="shared" si="249"/>
        <v>#N/A</v>
      </c>
      <c r="J86" s="248" t="e">
        <f t="shared" si="249"/>
        <v>#N/A</v>
      </c>
      <c r="K86" s="248" t="e">
        <f t="shared" si="249"/>
        <v>#N/A</v>
      </c>
      <c r="L86" s="248" t="e">
        <f t="shared" si="249"/>
        <v>#N/A</v>
      </c>
      <c r="M86" s="248" t="e">
        <f t="shared" si="249"/>
        <v>#N/A</v>
      </c>
      <c r="N86" s="248" t="e">
        <f t="shared" si="249"/>
        <v>#N/A</v>
      </c>
      <c r="O86" s="248" t="e">
        <f t="shared" si="249"/>
        <v>#N/A</v>
      </c>
      <c r="P86" s="248" t="e">
        <f t="shared" si="249"/>
        <v>#N/A</v>
      </c>
      <c r="Q86" s="248" t="e">
        <f t="shared" si="249"/>
        <v>#N/A</v>
      </c>
      <c r="R86" s="248" t="e">
        <f t="shared" si="249"/>
        <v>#N/A</v>
      </c>
      <c r="S86" s="248" t="e">
        <f t="shared" si="249"/>
        <v>#N/A</v>
      </c>
      <c r="T86" s="248" t="e">
        <f t="shared" si="249"/>
        <v>#N/A</v>
      </c>
      <c r="U86" s="248" t="e">
        <f t="shared" si="249"/>
        <v>#N/A</v>
      </c>
      <c r="V86" s="248" t="e">
        <f t="shared" si="249"/>
        <v>#N/A</v>
      </c>
      <c r="W86" s="248" t="e">
        <f t="shared" si="249"/>
        <v>#N/A</v>
      </c>
      <c r="X86" s="248" t="e">
        <f t="shared" si="249"/>
        <v>#N/A</v>
      </c>
      <c r="Y86" s="248" t="e">
        <f t="shared" si="249"/>
        <v>#N/A</v>
      </c>
      <c r="Z86" s="248" t="e">
        <f t="shared" si="249"/>
        <v>#N/A</v>
      </c>
      <c r="AA86" s="248" t="e">
        <f t="shared" si="249"/>
        <v>#N/A</v>
      </c>
      <c r="AB86" s="248" t="e">
        <f t="shared" si="249"/>
        <v>#N/A</v>
      </c>
      <c r="AC86" s="248" t="e">
        <f t="shared" si="249"/>
        <v>#N/A</v>
      </c>
      <c r="AD86" s="248" t="e">
        <f t="shared" si="249"/>
        <v>#N/A</v>
      </c>
      <c r="AE86" s="248" t="e">
        <f t="shared" si="249"/>
        <v>#N/A</v>
      </c>
      <c r="AF86" s="248" t="e">
        <f t="shared" si="249"/>
        <v>#N/A</v>
      </c>
      <c r="AG86" s="248" t="e">
        <f t="shared" si="249"/>
        <v>#N/A</v>
      </c>
      <c r="AH86" s="248" t="e">
        <f t="shared" si="249"/>
        <v>#N/A</v>
      </c>
      <c r="AI86" s="248" t="e">
        <f t="shared" si="249"/>
        <v>#N/A</v>
      </c>
      <c r="AJ86" s="248" t="e">
        <f t="shared" si="249"/>
        <v>#N/A</v>
      </c>
      <c r="AK86" s="248" t="e">
        <f t="shared" si="249"/>
        <v>#N/A</v>
      </c>
      <c r="AL86" s="248" t="e">
        <f t="shared" si="249"/>
        <v>#N/A</v>
      </c>
      <c r="AM86" s="248" t="e">
        <f t="shared" si="249"/>
        <v>#N/A</v>
      </c>
      <c r="AN86" s="248" t="e">
        <f t="shared" si="249"/>
        <v>#N/A</v>
      </c>
      <c r="AO86" s="248" t="e">
        <f t="shared" si="249"/>
        <v>#N/A</v>
      </c>
      <c r="AP86" s="248" t="e">
        <f t="shared" si="249"/>
        <v>#N/A</v>
      </c>
      <c r="AQ86" s="248" t="e">
        <f t="shared" si="249"/>
        <v>#N/A</v>
      </c>
      <c r="AR86" s="248" t="str">
        <f t="shared" ref="AR86:BV86" si="268">IFERROR(SUBSTITUTE(SUBSTITUTE(IF($E$1="Alcontrol",AR188,IF($E$1="DETS",AR291,AR411)),"&lt;",""),"-","")*$G86,"")</f>
        <v/>
      </c>
      <c r="AS86" s="248" t="str">
        <f t="shared" si="268"/>
        <v/>
      </c>
      <c r="AT86" s="248" t="str">
        <f t="shared" si="268"/>
        <v/>
      </c>
      <c r="AU86" s="248" t="str">
        <f t="shared" si="268"/>
        <v/>
      </c>
      <c r="AV86" s="248" t="str">
        <f t="shared" si="268"/>
        <v/>
      </c>
      <c r="AW86" s="248" t="str">
        <f t="shared" si="268"/>
        <v/>
      </c>
      <c r="AX86" s="248" t="str">
        <f t="shared" si="268"/>
        <v/>
      </c>
      <c r="AY86" s="248" t="str">
        <f t="shared" si="268"/>
        <v/>
      </c>
      <c r="AZ86" s="248" t="str">
        <f t="shared" si="268"/>
        <v/>
      </c>
      <c r="BA86" s="248" t="str">
        <f t="shared" si="268"/>
        <v/>
      </c>
      <c r="BB86" s="248" t="str">
        <f t="shared" si="268"/>
        <v/>
      </c>
      <c r="BC86" s="248" t="str">
        <f t="shared" si="268"/>
        <v/>
      </c>
      <c r="BD86" s="248" t="str">
        <f t="shared" si="268"/>
        <v/>
      </c>
      <c r="BE86" s="248" t="str">
        <f t="shared" si="268"/>
        <v/>
      </c>
      <c r="BF86" s="248" t="str">
        <f t="shared" si="268"/>
        <v/>
      </c>
      <c r="BG86" s="248" t="str">
        <f t="shared" si="268"/>
        <v/>
      </c>
      <c r="BH86" s="248" t="str">
        <f t="shared" si="268"/>
        <v/>
      </c>
      <c r="BI86" s="248" t="str">
        <f t="shared" si="268"/>
        <v/>
      </c>
      <c r="BJ86" s="248" t="str">
        <f t="shared" si="268"/>
        <v/>
      </c>
      <c r="BK86" s="248" t="str">
        <f t="shared" si="268"/>
        <v/>
      </c>
      <c r="BL86" s="248" t="str">
        <f t="shared" si="268"/>
        <v/>
      </c>
      <c r="BM86" s="248" t="str">
        <f t="shared" si="268"/>
        <v/>
      </c>
      <c r="BN86" s="248" t="str">
        <f t="shared" si="268"/>
        <v/>
      </c>
      <c r="BO86" s="248" t="str">
        <f t="shared" si="268"/>
        <v/>
      </c>
      <c r="BP86" s="248" t="str">
        <f t="shared" si="268"/>
        <v/>
      </c>
      <c r="BQ86" s="248" t="str">
        <f t="shared" si="268"/>
        <v/>
      </c>
      <c r="BR86" s="248" t="str">
        <f t="shared" si="268"/>
        <v/>
      </c>
      <c r="BS86" s="248" t="str">
        <f t="shared" si="268"/>
        <v/>
      </c>
      <c r="BT86" s="248" t="str">
        <f t="shared" si="268"/>
        <v/>
      </c>
      <c r="BU86" s="248" t="str">
        <f t="shared" si="268"/>
        <v/>
      </c>
      <c r="BV86" s="248" t="str">
        <f t="shared" si="268"/>
        <v/>
      </c>
      <c r="BW86" s="248" t="str">
        <f t="shared" ref="BW86:DB86" si="269">IFERROR(SUBSTITUTE(SUBSTITUTE(IF($E$1="Alcontrol",BW188,IF($E$1="DETS",BW291,BW411)),"&lt;",""),"-","")*$G86,"")</f>
        <v/>
      </c>
      <c r="BX86" s="248" t="str">
        <f t="shared" si="269"/>
        <v/>
      </c>
      <c r="BY86" s="248" t="str">
        <f t="shared" si="269"/>
        <v/>
      </c>
      <c r="BZ86" s="248" t="str">
        <f t="shared" si="269"/>
        <v/>
      </c>
      <c r="CA86" s="248" t="str">
        <f t="shared" si="269"/>
        <v/>
      </c>
      <c r="CB86" s="248" t="str">
        <f t="shared" si="269"/>
        <v/>
      </c>
      <c r="CC86" s="248" t="str">
        <f t="shared" si="269"/>
        <v/>
      </c>
      <c r="CD86" s="248" t="str">
        <f t="shared" si="269"/>
        <v/>
      </c>
      <c r="CE86" s="248" t="str">
        <f t="shared" si="269"/>
        <v/>
      </c>
      <c r="CF86" s="248" t="str">
        <f t="shared" si="269"/>
        <v/>
      </c>
      <c r="CG86" s="248" t="str">
        <f t="shared" si="269"/>
        <v/>
      </c>
      <c r="CH86" s="248" t="str">
        <f t="shared" si="269"/>
        <v/>
      </c>
      <c r="CI86" s="248" t="str">
        <f t="shared" si="269"/>
        <v/>
      </c>
      <c r="CJ86" s="248" t="str">
        <f t="shared" si="269"/>
        <v/>
      </c>
      <c r="CK86" s="248" t="str">
        <f t="shared" si="269"/>
        <v/>
      </c>
      <c r="CL86" s="248" t="str">
        <f t="shared" si="269"/>
        <v/>
      </c>
      <c r="CM86" s="248" t="str">
        <f t="shared" si="269"/>
        <v/>
      </c>
      <c r="CN86" s="248" t="str">
        <f t="shared" si="269"/>
        <v/>
      </c>
      <c r="CO86" s="248" t="str">
        <f t="shared" si="269"/>
        <v/>
      </c>
      <c r="CP86" s="248" t="str">
        <f t="shared" si="269"/>
        <v/>
      </c>
      <c r="CQ86" s="248" t="str">
        <f t="shared" si="269"/>
        <v/>
      </c>
      <c r="CR86" s="248" t="str">
        <f t="shared" si="269"/>
        <v/>
      </c>
      <c r="CS86" s="248" t="str">
        <f t="shared" si="269"/>
        <v/>
      </c>
      <c r="CT86" s="248" t="str">
        <f t="shared" si="269"/>
        <v/>
      </c>
      <c r="CU86" s="248" t="str">
        <f t="shared" si="269"/>
        <v/>
      </c>
      <c r="CV86" s="248" t="str">
        <f t="shared" si="269"/>
        <v/>
      </c>
      <c r="CW86" s="248" t="str">
        <f t="shared" si="269"/>
        <v/>
      </c>
      <c r="CX86" s="248" t="str">
        <f t="shared" si="269"/>
        <v/>
      </c>
      <c r="CY86" s="248" t="str">
        <f t="shared" si="269"/>
        <v/>
      </c>
      <c r="CZ86" s="248" t="str">
        <f t="shared" si="269"/>
        <v/>
      </c>
      <c r="DA86" s="248" t="str">
        <f t="shared" si="269"/>
        <v/>
      </c>
      <c r="DB86" s="248" t="str">
        <f t="shared" si="269"/>
        <v/>
      </c>
      <c r="DC86" s="248" t="str">
        <f t="shared" ref="DC86:DW86" si="270">IFERROR(SUBSTITUTE(SUBSTITUTE(IF($E$1="Alcontrol",DC188,IF($E$1="DETS",DC291,DC411)),"&lt;",""),"-","")*$G86,"")</f>
        <v/>
      </c>
      <c r="DD86" s="248" t="str">
        <f t="shared" si="270"/>
        <v/>
      </c>
      <c r="DE86" s="248" t="str">
        <f t="shared" si="270"/>
        <v/>
      </c>
      <c r="DF86" s="248" t="str">
        <f t="shared" si="270"/>
        <v/>
      </c>
      <c r="DG86" s="248" t="str">
        <f t="shared" si="270"/>
        <v/>
      </c>
      <c r="DH86" s="248" t="str">
        <f t="shared" si="270"/>
        <v/>
      </c>
      <c r="DI86" s="248" t="str">
        <f t="shared" si="270"/>
        <v/>
      </c>
      <c r="DJ86" s="248" t="str">
        <f t="shared" si="270"/>
        <v/>
      </c>
      <c r="DK86" s="248" t="str">
        <f t="shared" si="270"/>
        <v/>
      </c>
      <c r="DL86" s="248" t="str">
        <f t="shared" si="270"/>
        <v/>
      </c>
      <c r="DM86" s="248" t="str">
        <f t="shared" si="270"/>
        <v/>
      </c>
      <c r="DN86" s="248" t="str">
        <f t="shared" si="270"/>
        <v/>
      </c>
      <c r="DO86" s="248" t="str">
        <f t="shared" si="270"/>
        <v/>
      </c>
      <c r="DP86" s="248" t="str">
        <f t="shared" si="270"/>
        <v/>
      </c>
      <c r="DQ86" s="248" t="str">
        <f t="shared" si="270"/>
        <v/>
      </c>
      <c r="DR86" s="248" t="str">
        <f t="shared" si="270"/>
        <v/>
      </c>
      <c r="DS86" s="248" t="str">
        <f t="shared" si="270"/>
        <v/>
      </c>
      <c r="DT86" s="248" t="str">
        <f t="shared" si="270"/>
        <v/>
      </c>
      <c r="DU86" s="248" t="str">
        <f t="shared" si="270"/>
        <v/>
      </c>
      <c r="DV86" s="248" t="str">
        <f t="shared" si="270"/>
        <v/>
      </c>
      <c r="DW86" s="248" t="str">
        <f t="shared" si="270"/>
        <v/>
      </c>
    </row>
    <row r="87" spans="1:127" x14ac:dyDescent="0.2">
      <c r="A87" s="273" t="s">
        <v>215</v>
      </c>
      <c r="B87" s="273"/>
      <c r="D87" s="273"/>
      <c r="E87" t="str">
        <f t="shared" si="207"/>
        <v/>
      </c>
      <c r="F87" t="str">
        <f t="shared" si="200"/>
        <v/>
      </c>
      <c r="G87" t="str">
        <f t="shared" si="221"/>
        <v/>
      </c>
      <c r="H87" s="248" t="e">
        <f t="shared" si="229"/>
        <v>#N/A</v>
      </c>
      <c r="I87" s="248" t="e">
        <f t="shared" si="249"/>
        <v>#N/A</v>
      </c>
      <c r="J87" s="248" t="e">
        <f t="shared" si="249"/>
        <v>#N/A</v>
      </c>
      <c r="K87" s="248" t="e">
        <f t="shared" si="249"/>
        <v>#N/A</v>
      </c>
      <c r="L87" s="248" t="e">
        <f t="shared" si="249"/>
        <v>#N/A</v>
      </c>
      <c r="M87" s="248" t="e">
        <f t="shared" si="249"/>
        <v>#N/A</v>
      </c>
      <c r="N87" s="248" t="e">
        <f t="shared" si="249"/>
        <v>#N/A</v>
      </c>
      <c r="O87" s="248" t="e">
        <f t="shared" si="249"/>
        <v>#N/A</v>
      </c>
      <c r="P87" s="248" t="e">
        <f t="shared" si="249"/>
        <v>#N/A</v>
      </c>
      <c r="Q87" s="248" t="e">
        <f t="shared" si="249"/>
        <v>#N/A</v>
      </c>
      <c r="R87" s="248" t="e">
        <f t="shared" si="249"/>
        <v>#N/A</v>
      </c>
      <c r="S87" s="248" t="e">
        <f t="shared" si="249"/>
        <v>#N/A</v>
      </c>
      <c r="T87" s="248" t="e">
        <f t="shared" si="249"/>
        <v>#N/A</v>
      </c>
      <c r="U87" s="248" t="e">
        <f t="shared" si="249"/>
        <v>#N/A</v>
      </c>
      <c r="V87" s="248" t="e">
        <f t="shared" si="249"/>
        <v>#N/A</v>
      </c>
      <c r="W87" s="248" t="e">
        <f t="shared" si="249"/>
        <v>#N/A</v>
      </c>
      <c r="X87" s="248" t="e">
        <f t="shared" si="249"/>
        <v>#N/A</v>
      </c>
      <c r="Y87" s="248" t="e">
        <f t="shared" si="249"/>
        <v>#N/A</v>
      </c>
      <c r="Z87" s="248" t="e">
        <f t="shared" si="249"/>
        <v>#N/A</v>
      </c>
      <c r="AA87" s="248" t="e">
        <f t="shared" si="249"/>
        <v>#N/A</v>
      </c>
      <c r="AB87" s="248" t="e">
        <f t="shared" si="249"/>
        <v>#N/A</v>
      </c>
      <c r="AC87" s="248" t="e">
        <f t="shared" si="249"/>
        <v>#N/A</v>
      </c>
      <c r="AD87" s="248" t="e">
        <f t="shared" si="249"/>
        <v>#N/A</v>
      </c>
      <c r="AE87" s="248" t="e">
        <f t="shared" si="249"/>
        <v>#N/A</v>
      </c>
      <c r="AF87" s="248" t="e">
        <f t="shared" si="249"/>
        <v>#N/A</v>
      </c>
      <c r="AG87" s="248" t="e">
        <f t="shared" si="249"/>
        <v>#N/A</v>
      </c>
      <c r="AH87" s="248" t="e">
        <f t="shared" si="249"/>
        <v>#N/A</v>
      </c>
      <c r="AI87" s="248" t="e">
        <f t="shared" si="249"/>
        <v>#N/A</v>
      </c>
      <c r="AJ87" s="248" t="e">
        <f t="shared" si="249"/>
        <v>#N/A</v>
      </c>
      <c r="AK87" s="248" t="e">
        <f t="shared" si="249"/>
        <v>#N/A</v>
      </c>
      <c r="AL87" s="248" t="e">
        <f t="shared" si="249"/>
        <v>#N/A</v>
      </c>
      <c r="AM87" s="248" t="e">
        <f t="shared" si="249"/>
        <v>#N/A</v>
      </c>
      <c r="AN87" s="248" t="e">
        <f t="shared" si="249"/>
        <v>#N/A</v>
      </c>
      <c r="AO87" s="248" t="e">
        <f t="shared" si="249"/>
        <v>#N/A</v>
      </c>
      <c r="AP87" s="248" t="e">
        <f t="shared" si="249"/>
        <v>#N/A</v>
      </c>
      <c r="AQ87" s="248" t="e">
        <f t="shared" si="249"/>
        <v>#N/A</v>
      </c>
      <c r="AR87" s="248" t="str">
        <f t="shared" ref="AR87:BW87" si="271">IFERROR(SUBSTITUTE(SUBSTITUTE(IF($E$1="Alcontrol",AR189,IF($E$1="DETS",AR292,AR412)),"&lt;",""),"-","")*$G87,"")</f>
        <v/>
      </c>
      <c r="AS87" s="248" t="str">
        <f t="shared" si="271"/>
        <v/>
      </c>
      <c r="AT87" s="248" t="str">
        <f t="shared" si="271"/>
        <v/>
      </c>
      <c r="AU87" s="248" t="str">
        <f t="shared" si="271"/>
        <v/>
      </c>
      <c r="AV87" s="248" t="str">
        <f t="shared" si="271"/>
        <v/>
      </c>
      <c r="AW87" s="248" t="str">
        <f t="shared" si="271"/>
        <v/>
      </c>
      <c r="AX87" s="248" t="str">
        <f t="shared" si="271"/>
        <v/>
      </c>
      <c r="AY87" s="248" t="str">
        <f t="shared" si="271"/>
        <v/>
      </c>
      <c r="AZ87" s="248" t="str">
        <f t="shared" si="271"/>
        <v/>
      </c>
      <c r="BA87" s="248" t="str">
        <f t="shared" si="271"/>
        <v/>
      </c>
      <c r="BB87" s="248" t="str">
        <f t="shared" si="271"/>
        <v/>
      </c>
      <c r="BC87" s="248" t="str">
        <f t="shared" si="271"/>
        <v/>
      </c>
      <c r="BD87" s="248" t="str">
        <f t="shared" si="271"/>
        <v/>
      </c>
      <c r="BE87" s="248" t="str">
        <f t="shared" si="271"/>
        <v/>
      </c>
      <c r="BF87" s="248" t="str">
        <f t="shared" si="271"/>
        <v/>
      </c>
      <c r="BG87" s="248" t="str">
        <f t="shared" si="271"/>
        <v/>
      </c>
      <c r="BH87" s="248" t="str">
        <f t="shared" si="271"/>
        <v/>
      </c>
      <c r="BI87" s="248" t="str">
        <f t="shared" si="271"/>
        <v/>
      </c>
      <c r="BJ87" s="248" t="str">
        <f t="shared" si="271"/>
        <v/>
      </c>
      <c r="BK87" s="248" t="str">
        <f t="shared" si="271"/>
        <v/>
      </c>
      <c r="BL87" s="248" t="str">
        <f t="shared" si="271"/>
        <v/>
      </c>
      <c r="BM87" s="248" t="str">
        <f t="shared" si="271"/>
        <v/>
      </c>
      <c r="BN87" s="248" t="str">
        <f t="shared" si="271"/>
        <v/>
      </c>
      <c r="BO87" s="248" t="str">
        <f t="shared" si="271"/>
        <v/>
      </c>
      <c r="BP87" s="248" t="str">
        <f t="shared" si="271"/>
        <v/>
      </c>
      <c r="BQ87" s="248" t="str">
        <f t="shared" si="271"/>
        <v/>
      </c>
      <c r="BR87" s="248" t="str">
        <f t="shared" si="271"/>
        <v/>
      </c>
      <c r="BS87" s="248" t="str">
        <f t="shared" si="271"/>
        <v/>
      </c>
      <c r="BT87" s="248" t="str">
        <f t="shared" si="271"/>
        <v/>
      </c>
      <c r="BU87" s="248" t="str">
        <f t="shared" si="271"/>
        <v/>
      </c>
      <c r="BV87" s="248" t="str">
        <f t="shared" si="271"/>
        <v/>
      </c>
      <c r="BW87" s="248" t="str">
        <f t="shared" si="271"/>
        <v/>
      </c>
      <c r="BX87" s="248" t="str">
        <f t="shared" ref="BX87:DC87" si="272">IFERROR(SUBSTITUTE(SUBSTITUTE(IF($E$1="Alcontrol",BX189,IF($E$1="DETS",BX292,BX412)),"&lt;",""),"-","")*$G87,"")</f>
        <v/>
      </c>
      <c r="BY87" s="248" t="str">
        <f t="shared" si="272"/>
        <v/>
      </c>
      <c r="BZ87" s="248" t="str">
        <f t="shared" si="272"/>
        <v/>
      </c>
      <c r="CA87" s="248" t="str">
        <f t="shared" si="272"/>
        <v/>
      </c>
      <c r="CB87" s="248" t="str">
        <f t="shared" si="272"/>
        <v/>
      </c>
      <c r="CC87" s="248" t="str">
        <f t="shared" si="272"/>
        <v/>
      </c>
      <c r="CD87" s="248" t="str">
        <f t="shared" si="272"/>
        <v/>
      </c>
      <c r="CE87" s="248" t="str">
        <f t="shared" si="272"/>
        <v/>
      </c>
      <c r="CF87" s="248" t="str">
        <f t="shared" si="272"/>
        <v/>
      </c>
      <c r="CG87" s="248" t="str">
        <f t="shared" si="272"/>
        <v/>
      </c>
      <c r="CH87" s="248" t="str">
        <f t="shared" si="272"/>
        <v/>
      </c>
      <c r="CI87" s="248" t="str">
        <f t="shared" si="272"/>
        <v/>
      </c>
      <c r="CJ87" s="248" t="str">
        <f t="shared" si="272"/>
        <v/>
      </c>
      <c r="CK87" s="248" t="str">
        <f t="shared" si="272"/>
        <v/>
      </c>
      <c r="CL87" s="248" t="str">
        <f t="shared" si="272"/>
        <v/>
      </c>
      <c r="CM87" s="248" t="str">
        <f t="shared" si="272"/>
        <v/>
      </c>
      <c r="CN87" s="248" t="str">
        <f t="shared" si="272"/>
        <v/>
      </c>
      <c r="CO87" s="248" t="str">
        <f t="shared" si="272"/>
        <v/>
      </c>
      <c r="CP87" s="248" t="str">
        <f t="shared" si="272"/>
        <v/>
      </c>
      <c r="CQ87" s="248" t="str">
        <f t="shared" si="272"/>
        <v/>
      </c>
      <c r="CR87" s="248" t="str">
        <f t="shared" si="272"/>
        <v/>
      </c>
      <c r="CS87" s="248" t="str">
        <f t="shared" si="272"/>
        <v/>
      </c>
      <c r="CT87" s="248" t="str">
        <f t="shared" si="272"/>
        <v/>
      </c>
      <c r="CU87" s="248" t="str">
        <f t="shared" si="272"/>
        <v/>
      </c>
      <c r="CV87" s="248" t="str">
        <f t="shared" si="272"/>
        <v/>
      </c>
      <c r="CW87" s="248" t="str">
        <f t="shared" si="272"/>
        <v/>
      </c>
      <c r="CX87" s="248" t="str">
        <f t="shared" si="272"/>
        <v/>
      </c>
      <c r="CY87" s="248" t="str">
        <f t="shared" si="272"/>
        <v/>
      </c>
      <c r="CZ87" s="248" t="str">
        <f t="shared" si="272"/>
        <v/>
      </c>
      <c r="DA87" s="248" t="str">
        <f t="shared" si="272"/>
        <v/>
      </c>
      <c r="DB87" s="248" t="str">
        <f t="shared" si="272"/>
        <v/>
      </c>
      <c r="DC87" s="248" t="str">
        <f t="shared" si="272"/>
        <v/>
      </c>
      <c r="DD87" s="248" t="str">
        <f t="shared" ref="DD87:DW87" si="273">IFERROR(SUBSTITUTE(SUBSTITUTE(IF($E$1="Alcontrol",DD189,IF($E$1="DETS",DD292,DD412)),"&lt;",""),"-","")*$G87,"")</f>
        <v/>
      </c>
      <c r="DE87" s="248" t="str">
        <f t="shared" si="273"/>
        <v/>
      </c>
      <c r="DF87" s="248" t="str">
        <f t="shared" si="273"/>
        <v/>
      </c>
      <c r="DG87" s="248" t="str">
        <f t="shared" si="273"/>
        <v/>
      </c>
      <c r="DH87" s="248" t="str">
        <f t="shared" si="273"/>
        <v/>
      </c>
      <c r="DI87" s="248" t="str">
        <f t="shared" si="273"/>
        <v/>
      </c>
      <c r="DJ87" s="248" t="str">
        <f t="shared" si="273"/>
        <v/>
      </c>
      <c r="DK87" s="248" t="str">
        <f t="shared" si="273"/>
        <v/>
      </c>
      <c r="DL87" s="248" t="str">
        <f t="shared" si="273"/>
        <v/>
      </c>
      <c r="DM87" s="248" t="str">
        <f t="shared" si="273"/>
        <v/>
      </c>
      <c r="DN87" s="248" t="str">
        <f t="shared" si="273"/>
        <v/>
      </c>
      <c r="DO87" s="248" t="str">
        <f t="shared" si="273"/>
        <v/>
      </c>
      <c r="DP87" s="248" t="str">
        <f t="shared" si="273"/>
        <v/>
      </c>
      <c r="DQ87" s="248" t="str">
        <f t="shared" si="273"/>
        <v/>
      </c>
      <c r="DR87" s="248" t="str">
        <f t="shared" si="273"/>
        <v/>
      </c>
      <c r="DS87" s="248" t="str">
        <f t="shared" si="273"/>
        <v/>
      </c>
      <c r="DT87" s="248" t="str">
        <f t="shared" si="273"/>
        <v/>
      </c>
      <c r="DU87" s="248" t="str">
        <f t="shared" si="273"/>
        <v/>
      </c>
      <c r="DV87" s="248" t="str">
        <f t="shared" si="273"/>
        <v/>
      </c>
      <c r="DW87" s="248" t="str">
        <f t="shared" si="273"/>
        <v/>
      </c>
    </row>
    <row r="88" spans="1:127" x14ac:dyDescent="0.2">
      <c r="A88" s="273"/>
      <c r="B88" s="273" t="s">
        <v>358</v>
      </c>
      <c r="C88" s="268" t="s">
        <v>292</v>
      </c>
      <c r="D88" s="273" t="s">
        <v>705</v>
      </c>
      <c r="E88" t="str">
        <f t="shared" si="207"/>
        <v/>
      </c>
      <c r="F88" t="str">
        <f t="shared" si="200"/>
        <v/>
      </c>
      <c r="G88" t="str">
        <f t="shared" si="221"/>
        <v/>
      </c>
      <c r="H88" s="248" t="e">
        <f t="shared" si="229"/>
        <v>#N/A</v>
      </c>
      <c r="I88" s="248" t="e">
        <f t="shared" ref="I88:AQ95" si="274">IFERROR(SUBSTITUTE(SUBSTITUTE($E$1="Alcontrol",I191,IF($E$1="DETS",I296,I414)),"-","")*$G88,IF($E$1="Alcontrol",I191,IF($E$1="DETS",I296,I414)))</f>
        <v>#N/A</v>
      </c>
      <c r="J88" s="248" t="e">
        <f t="shared" si="274"/>
        <v>#N/A</v>
      </c>
      <c r="K88" s="248" t="e">
        <f t="shared" si="274"/>
        <v>#N/A</v>
      </c>
      <c r="L88" s="248" t="e">
        <f t="shared" si="274"/>
        <v>#N/A</v>
      </c>
      <c r="M88" s="248" t="e">
        <f t="shared" si="274"/>
        <v>#N/A</v>
      </c>
      <c r="N88" s="248" t="e">
        <f t="shared" si="274"/>
        <v>#N/A</v>
      </c>
      <c r="O88" s="248" t="e">
        <f t="shared" si="274"/>
        <v>#N/A</v>
      </c>
      <c r="P88" s="248" t="e">
        <f t="shared" si="274"/>
        <v>#N/A</v>
      </c>
      <c r="Q88" s="248" t="e">
        <f t="shared" si="274"/>
        <v>#N/A</v>
      </c>
      <c r="R88" s="248" t="e">
        <f t="shared" si="274"/>
        <v>#N/A</v>
      </c>
      <c r="S88" s="248" t="e">
        <f t="shared" si="274"/>
        <v>#N/A</v>
      </c>
      <c r="T88" s="248" t="e">
        <f t="shared" si="274"/>
        <v>#N/A</v>
      </c>
      <c r="U88" s="248" t="e">
        <f t="shared" si="274"/>
        <v>#N/A</v>
      </c>
      <c r="V88" s="248" t="e">
        <f t="shared" si="274"/>
        <v>#N/A</v>
      </c>
      <c r="W88" s="248" t="e">
        <f t="shared" si="274"/>
        <v>#N/A</v>
      </c>
      <c r="X88" s="248" t="e">
        <f t="shared" si="274"/>
        <v>#N/A</v>
      </c>
      <c r="Y88" s="248" t="e">
        <f t="shared" si="274"/>
        <v>#N/A</v>
      </c>
      <c r="Z88" s="248" t="e">
        <f t="shared" si="274"/>
        <v>#N/A</v>
      </c>
      <c r="AA88" s="248" t="e">
        <f t="shared" si="274"/>
        <v>#N/A</v>
      </c>
      <c r="AB88" s="248" t="e">
        <f t="shared" si="274"/>
        <v>#N/A</v>
      </c>
      <c r="AC88" s="248" t="e">
        <f t="shared" si="274"/>
        <v>#N/A</v>
      </c>
      <c r="AD88" s="248" t="e">
        <f t="shared" si="274"/>
        <v>#N/A</v>
      </c>
      <c r="AE88" s="248" t="e">
        <f t="shared" si="274"/>
        <v>#N/A</v>
      </c>
      <c r="AF88" s="248" t="e">
        <f t="shared" si="274"/>
        <v>#N/A</v>
      </c>
      <c r="AG88" s="248" t="e">
        <f t="shared" si="274"/>
        <v>#N/A</v>
      </c>
      <c r="AH88" s="248" t="e">
        <f t="shared" si="274"/>
        <v>#N/A</v>
      </c>
      <c r="AI88" s="248" t="e">
        <f t="shared" si="274"/>
        <v>#N/A</v>
      </c>
      <c r="AJ88" s="248" t="e">
        <f t="shared" si="274"/>
        <v>#N/A</v>
      </c>
      <c r="AK88" s="248" t="e">
        <f t="shared" si="274"/>
        <v>#N/A</v>
      </c>
      <c r="AL88" s="248" t="e">
        <f t="shared" si="274"/>
        <v>#N/A</v>
      </c>
      <c r="AM88" s="248" t="e">
        <f t="shared" si="274"/>
        <v>#N/A</v>
      </c>
      <c r="AN88" s="248" t="e">
        <f t="shared" si="274"/>
        <v>#N/A</v>
      </c>
      <c r="AO88" s="248" t="e">
        <f t="shared" si="274"/>
        <v>#N/A</v>
      </c>
      <c r="AP88" s="248" t="e">
        <f t="shared" si="274"/>
        <v>#N/A</v>
      </c>
      <c r="AQ88" s="248" t="e">
        <f t="shared" si="274"/>
        <v>#N/A</v>
      </c>
      <c r="AR88" s="248"/>
      <c r="AS88" s="248"/>
      <c r="AT88" s="248"/>
      <c r="AU88" s="248"/>
      <c r="AV88" s="248"/>
      <c r="AW88" s="248"/>
      <c r="AX88" s="248"/>
      <c r="AY88" s="248"/>
      <c r="AZ88" s="248"/>
      <c r="BA88" s="248"/>
      <c r="BB88" s="248"/>
      <c r="BC88" s="248"/>
      <c r="BD88" s="248"/>
      <c r="BE88" s="248"/>
      <c r="BF88" s="248"/>
      <c r="BG88" s="248"/>
      <c r="BH88" s="248"/>
      <c r="BI88" s="248"/>
      <c r="BJ88" s="248"/>
      <c r="BK88" s="248"/>
      <c r="BL88" s="248"/>
      <c r="BM88" s="248"/>
      <c r="BN88" s="248"/>
      <c r="BO88" s="248"/>
      <c r="BP88" s="248"/>
      <c r="BQ88" s="248"/>
      <c r="BR88" s="248"/>
      <c r="BS88" s="248"/>
      <c r="BT88" s="248"/>
      <c r="BU88" s="248"/>
      <c r="BV88" s="248"/>
      <c r="BW88" s="248"/>
      <c r="BX88" s="248"/>
      <c r="BY88" s="248"/>
      <c r="BZ88" s="248"/>
      <c r="CA88" s="248"/>
      <c r="CB88" s="248"/>
      <c r="CC88" s="248"/>
      <c r="CD88" s="248"/>
      <c r="CE88" s="248"/>
      <c r="CF88" s="248"/>
      <c r="CG88" s="248"/>
      <c r="CH88" s="248"/>
      <c r="CI88" s="248"/>
      <c r="CJ88" s="248"/>
      <c r="CK88" s="248"/>
      <c r="CL88" s="248"/>
      <c r="CM88" s="248"/>
      <c r="CN88" s="248"/>
      <c r="CO88" s="248"/>
      <c r="CP88" s="248"/>
      <c r="CQ88" s="248"/>
      <c r="CR88" s="248"/>
      <c r="CS88" s="248"/>
      <c r="CT88" s="248"/>
      <c r="CU88" s="248"/>
      <c r="CV88" s="248"/>
      <c r="CW88" s="248"/>
      <c r="CX88" s="248"/>
      <c r="CY88" s="248"/>
      <c r="CZ88" s="248"/>
      <c r="DA88" s="248"/>
      <c r="DB88" s="248"/>
      <c r="DC88" s="248"/>
      <c r="DD88" s="248"/>
      <c r="DE88" s="248"/>
      <c r="DF88" s="248"/>
      <c r="DG88" s="248"/>
      <c r="DH88" s="248"/>
      <c r="DI88" s="248"/>
      <c r="DJ88" s="248"/>
      <c r="DK88" s="248"/>
      <c r="DL88" s="248"/>
      <c r="DM88" s="248"/>
      <c r="DN88" s="248"/>
      <c r="DO88" s="248"/>
      <c r="DP88" s="248"/>
      <c r="DQ88" s="248"/>
      <c r="DR88" s="248"/>
      <c r="DS88" s="248"/>
      <c r="DT88" s="248"/>
      <c r="DU88" s="248"/>
      <c r="DV88" s="248"/>
      <c r="DW88" s="248"/>
    </row>
    <row r="89" spans="1:127" x14ac:dyDescent="0.2">
      <c r="A89" s="273"/>
      <c r="B89" s="268" t="s">
        <v>293</v>
      </c>
      <c r="C89" s="273" t="s">
        <v>293</v>
      </c>
      <c r="D89" s="273" t="s">
        <v>706</v>
      </c>
      <c r="E89" t="str">
        <f t="shared" si="207"/>
        <v/>
      </c>
      <c r="F89" t="str">
        <f t="shared" si="200"/>
        <v/>
      </c>
      <c r="G89">
        <v>1</v>
      </c>
      <c r="H89" s="248" t="e">
        <f t="shared" si="229"/>
        <v>#N/A</v>
      </c>
      <c r="I89" s="248" t="e">
        <f t="shared" si="274"/>
        <v>#N/A</v>
      </c>
      <c r="J89" s="248" t="e">
        <f t="shared" si="274"/>
        <v>#N/A</v>
      </c>
      <c r="K89" s="248" t="e">
        <f t="shared" si="274"/>
        <v>#N/A</v>
      </c>
      <c r="L89" s="248" t="e">
        <f t="shared" si="274"/>
        <v>#N/A</v>
      </c>
      <c r="M89" s="248" t="e">
        <f t="shared" si="274"/>
        <v>#N/A</v>
      </c>
      <c r="N89" s="248" t="e">
        <f t="shared" si="274"/>
        <v>#N/A</v>
      </c>
      <c r="O89" s="248" t="e">
        <f t="shared" si="274"/>
        <v>#N/A</v>
      </c>
      <c r="P89" s="248" t="e">
        <f t="shared" si="274"/>
        <v>#N/A</v>
      </c>
      <c r="Q89" s="248" t="e">
        <f t="shared" si="274"/>
        <v>#N/A</v>
      </c>
      <c r="R89" s="248" t="e">
        <f t="shared" si="274"/>
        <v>#N/A</v>
      </c>
      <c r="S89" s="248" t="e">
        <f t="shared" si="274"/>
        <v>#N/A</v>
      </c>
      <c r="T89" s="248" t="e">
        <f t="shared" si="274"/>
        <v>#N/A</v>
      </c>
      <c r="U89" s="248" t="e">
        <f t="shared" si="274"/>
        <v>#N/A</v>
      </c>
      <c r="V89" s="248" t="e">
        <f t="shared" si="274"/>
        <v>#N/A</v>
      </c>
      <c r="W89" s="248" t="e">
        <f t="shared" si="274"/>
        <v>#N/A</v>
      </c>
      <c r="X89" s="248" t="e">
        <f t="shared" si="274"/>
        <v>#N/A</v>
      </c>
      <c r="Y89" s="248" t="e">
        <f t="shared" si="274"/>
        <v>#N/A</v>
      </c>
      <c r="Z89" s="248" t="e">
        <f t="shared" si="274"/>
        <v>#N/A</v>
      </c>
      <c r="AA89" s="248" t="e">
        <f t="shared" si="274"/>
        <v>#N/A</v>
      </c>
      <c r="AB89" s="248" t="e">
        <f t="shared" si="274"/>
        <v>#N/A</v>
      </c>
      <c r="AC89" s="248" t="e">
        <f t="shared" si="274"/>
        <v>#N/A</v>
      </c>
      <c r="AD89" s="248" t="e">
        <f t="shared" si="274"/>
        <v>#N/A</v>
      </c>
      <c r="AE89" s="248" t="e">
        <f t="shared" si="274"/>
        <v>#N/A</v>
      </c>
      <c r="AF89" s="248" t="e">
        <f t="shared" si="274"/>
        <v>#N/A</v>
      </c>
      <c r="AG89" s="248" t="e">
        <f t="shared" si="274"/>
        <v>#N/A</v>
      </c>
      <c r="AH89" s="248" t="e">
        <f t="shared" si="274"/>
        <v>#N/A</v>
      </c>
      <c r="AI89" s="248" t="e">
        <f t="shared" si="274"/>
        <v>#N/A</v>
      </c>
      <c r="AJ89" s="248" t="e">
        <f t="shared" si="274"/>
        <v>#N/A</v>
      </c>
      <c r="AK89" s="248" t="e">
        <f t="shared" si="274"/>
        <v>#N/A</v>
      </c>
      <c r="AL89" s="248" t="e">
        <f t="shared" si="274"/>
        <v>#N/A</v>
      </c>
      <c r="AM89" s="248" t="e">
        <f t="shared" si="274"/>
        <v>#N/A</v>
      </c>
      <c r="AN89" s="248" t="e">
        <f t="shared" si="274"/>
        <v>#N/A</v>
      </c>
      <c r="AO89" s="248" t="e">
        <f t="shared" si="274"/>
        <v>#N/A</v>
      </c>
      <c r="AP89" s="248" t="e">
        <f t="shared" si="274"/>
        <v>#N/A</v>
      </c>
      <c r="AQ89" s="248" t="e">
        <f t="shared" si="274"/>
        <v>#N/A</v>
      </c>
      <c r="AR89" s="248"/>
      <c r="AS89" s="248"/>
      <c r="AT89" s="248"/>
      <c r="AU89" s="248"/>
      <c r="AV89" s="248"/>
      <c r="AW89" s="248"/>
      <c r="AX89" s="248"/>
      <c r="AY89" s="248"/>
      <c r="AZ89" s="248"/>
      <c r="BA89" s="248"/>
      <c r="BB89" s="248"/>
      <c r="BC89" s="248"/>
      <c r="BD89" s="248"/>
      <c r="BE89" s="248"/>
      <c r="BF89" s="248"/>
      <c r="BG89" s="248"/>
      <c r="BH89" s="248"/>
      <c r="BI89" s="248"/>
      <c r="BJ89" s="248"/>
      <c r="BK89" s="248"/>
      <c r="BL89" s="248"/>
      <c r="BM89" s="248"/>
      <c r="BN89" s="248"/>
      <c r="BO89" s="248"/>
      <c r="BP89" s="248"/>
      <c r="BQ89" s="248"/>
      <c r="BR89" s="248"/>
      <c r="BS89" s="248"/>
      <c r="BT89" s="248"/>
      <c r="BU89" s="248"/>
      <c r="BV89" s="248"/>
      <c r="BW89" s="248"/>
      <c r="BX89" s="248"/>
      <c r="BY89" s="248"/>
      <c r="BZ89" s="248"/>
      <c r="CA89" s="248"/>
      <c r="CB89" s="248"/>
      <c r="CC89" s="248"/>
      <c r="CD89" s="248"/>
      <c r="CE89" s="248"/>
      <c r="CF89" s="248"/>
      <c r="CG89" s="248"/>
      <c r="CH89" s="248"/>
      <c r="CI89" s="248"/>
      <c r="CJ89" s="248"/>
      <c r="CK89" s="248"/>
      <c r="CL89" s="248"/>
      <c r="CM89" s="248"/>
      <c r="CN89" s="248"/>
      <c r="CO89" s="248"/>
      <c r="CP89" s="248"/>
      <c r="CQ89" s="248"/>
      <c r="CR89" s="248"/>
      <c r="CS89" s="248"/>
      <c r="CT89" s="248"/>
      <c r="CU89" s="248"/>
      <c r="CV89" s="248"/>
      <c r="CW89" s="248"/>
      <c r="CX89" s="248"/>
      <c r="CY89" s="248"/>
      <c r="CZ89" s="248"/>
      <c r="DA89" s="248"/>
      <c r="DB89" s="248"/>
      <c r="DC89" s="248"/>
      <c r="DD89" s="248"/>
      <c r="DE89" s="248"/>
      <c r="DF89" s="248"/>
      <c r="DG89" s="248"/>
      <c r="DH89" s="248"/>
      <c r="DI89" s="248"/>
      <c r="DJ89" s="248"/>
      <c r="DK89" s="248"/>
      <c r="DL89" s="248"/>
      <c r="DM89" s="248"/>
      <c r="DN89" s="248"/>
      <c r="DO89" s="248"/>
      <c r="DP89" s="248"/>
      <c r="DQ89" s="248"/>
      <c r="DR89" s="248"/>
      <c r="DS89" s="248"/>
      <c r="DT89" s="248"/>
      <c r="DU89" s="248"/>
      <c r="DV89" s="248"/>
      <c r="DW89" s="248"/>
    </row>
    <row r="90" spans="1:127" x14ac:dyDescent="0.2">
      <c r="A90" s="268" t="s">
        <v>294</v>
      </c>
      <c r="B90" s="268" t="s">
        <v>294</v>
      </c>
      <c r="C90" s="268" t="s">
        <v>294</v>
      </c>
      <c r="D90" s="273" t="s">
        <v>294</v>
      </c>
      <c r="E90" t="str">
        <f t="shared" si="207"/>
        <v/>
      </c>
      <c r="F90" t="str">
        <f t="shared" si="200"/>
        <v/>
      </c>
      <c r="G90" t="str">
        <f t="shared" si="221"/>
        <v/>
      </c>
      <c r="H90" s="248" t="e">
        <f t="shared" si="229"/>
        <v>#N/A</v>
      </c>
      <c r="I90" s="248" t="e">
        <f t="shared" si="274"/>
        <v>#N/A</v>
      </c>
      <c r="J90" s="248" t="e">
        <f t="shared" si="274"/>
        <v>#N/A</v>
      </c>
      <c r="K90" s="248" t="e">
        <f t="shared" si="274"/>
        <v>#N/A</v>
      </c>
      <c r="L90" s="248" t="e">
        <f t="shared" si="274"/>
        <v>#N/A</v>
      </c>
      <c r="M90" s="248" t="e">
        <f t="shared" si="274"/>
        <v>#N/A</v>
      </c>
      <c r="N90" s="248" t="e">
        <f t="shared" si="274"/>
        <v>#N/A</v>
      </c>
      <c r="O90" s="248" t="e">
        <f t="shared" si="274"/>
        <v>#N/A</v>
      </c>
      <c r="P90" s="248" t="e">
        <f t="shared" si="274"/>
        <v>#N/A</v>
      </c>
      <c r="Q90" s="248" t="e">
        <f t="shared" si="274"/>
        <v>#N/A</v>
      </c>
      <c r="R90" s="248" t="e">
        <f t="shared" si="274"/>
        <v>#N/A</v>
      </c>
      <c r="S90" s="248" t="e">
        <f t="shared" si="274"/>
        <v>#N/A</v>
      </c>
      <c r="T90" s="248" t="e">
        <f t="shared" si="274"/>
        <v>#N/A</v>
      </c>
      <c r="U90" s="248" t="e">
        <f t="shared" si="274"/>
        <v>#N/A</v>
      </c>
      <c r="V90" s="248" t="e">
        <f t="shared" si="274"/>
        <v>#N/A</v>
      </c>
      <c r="W90" s="248" t="e">
        <f t="shared" si="274"/>
        <v>#N/A</v>
      </c>
      <c r="X90" s="248" t="e">
        <f t="shared" si="274"/>
        <v>#N/A</v>
      </c>
      <c r="Y90" s="248" t="e">
        <f t="shared" si="274"/>
        <v>#N/A</v>
      </c>
      <c r="Z90" s="248" t="e">
        <f t="shared" si="274"/>
        <v>#N/A</v>
      </c>
      <c r="AA90" s="248" t="e">
        <f t="shared" si="274"/>
        <v>#N/A</v>
      </c>
      <c r="AB90" s="248" t="e">
        <f t="shared" si="274"/>
        <v>#N/A</v>
      </c>
      <c r="AC90" s="248" t="e">
        <f t="shared" si="274"/>
        <v>#N/A</v>
      </c>
      <c r="AD90" s="248" t="e">
        <f t="shared" si="274"/>
        <v>#N/A</v>
      </c>
      <c r="AE90" s="248" t="e">
        <f t="shared" si="274"/>
        <v>#N/A</v>
      </c>
      <c r="AF90" s="248" t="e">
        <f t="shared" si="274"/>
        <v>#N/A</v>
      </c>
      <c r="AG90" s="248" t="e">
        <f t="shared" si="274"/>
        <v>#N/A</v>
      </c>
      <c r="AH90" s="248" t="e">
        <f t="shared" si="274"/>
        <v>#N/A</v>
      </c>
      <c r="AI90" s="248" t="e">
        <f t="shared" si="274"/>
        <v>#N/A</v>
      </c>
      <c r="AJ90" s="248" t="e">
        <f t="shared" si="274"/>
        <v>#N/A</v>
      </c>
      <c r="AK90" s="248" t="e">
        <f t="shared" si="274"/>
        <v>#N/A</v>
      </c>
      <c r="AL90" s="248" t="e">
        <f t="shared" si="274"/>
        <v>#N/A</v>
      </c>
      <c r="AM90" s="248" t="e">
        <f t="shared" si="274"/>
        <v>#N/A</v>
      </c>
      <c r="AN90" s="248" t="e">
        <f t="shared" si="274"/>
        <v>#N/A</v>
      </c>
      <c r="AO90" s="248" t="e">
        <f t="shared" si="274"/>
        <v>#N/A</v>
      </c>
      <c r="AP90" s="248" t="e">
        <f t="shared" si="274"/>
        <v>#N/A</v>
      </c>
      <c r="AQ90" s="248" t="e">
        <f t="shared" si="274"/>
        <v>#N/A</v>
      </c>
      <c r="AR90" s="248" t="str">
        <f t="shared" ref="AR90:BW90" si="275">IFERROR(SUBSTITUTE(SUBSTITUTE(IF($E$1="Alcontrol",AR190,IF($E$1="DETS",AR293,AR413)),"&lt;",""),"-","")*$G90,"")</f>
        <v/>
      </c>
      <c r="AS90" s="248" t="str">
        <f t="shared" si="275"/>
        <v/>
      </c>
      <c r="AT90" s="248" t="str">
        <f t="shared" si="275"/>
        <v/>
      </c>
      <c r="AU90" s="248" t="str">
        <f t="shared" si="275"/>
        <v/>
      </c>
      <c r="AV90" s="248" t="str">
        <f t="shared" si="275"/>
        <v/>
      </c>
      <c r="AW90" s="248" t="str">
        <f t="shared" si="275"/>
        <v/>
      </c>
      <c r="AX90" s="248" t="str">
        <f t="shared" si="275"/>
        <v/>
      </c>
      <c r="AY90" s="248" t="str">
        <f t="shared" si="275"/>
        <v/>
      </c>
      <c r="AZ90" s="248" t="str">
        <f t="shared" si="275"/>
        <v/>
      </c>
      <c r="BA90" s="248" t="str">
        <f t="shared" si="275"/>
        <v/>
      </c>
      <c r="BB90" s="248" t="str">
        <f t="shared" si="275"/>
        <v/>
      </c>
      <c r="BC90" s="248" t="str">
        <f t="shared" si="275"/>
        <v/>
      </c>
      <c r="BD90" s="248" t="str">
        <f t="shared" si="275"/>
        <v/>
      </c>
      <c r="BE90" s="248" t="str">
        <f t="shared" si="275"/>
        <v/>
      </c>
      <c r="BF90" s="248" t="str">
        <f t="shared" si="275"/>
        <v/>
      </c>
      <c r="BG90" s="248" t="str">
        <f t="shared" si="275"/>
        <v/>
      </c>
      <c r="BH90" s="248" t="str">
        <f t="shared" si="275"/>
        <v/>
      </c>
      <c r="BI90" s="248" t="str">
        <f t="shared" si="275"/>
        <v/>
      </c>
      <c r="BJ90" s="248" t="str">
        <f t="shared" si="275"/>
        <v/>
      </c>
      <c r="BK90" s="248" t="str">
        <f t="shared" si="275"/>
        <v/>
      </c>
      <c r="BL90" s="248" t="str">
        <f t="shared" si="275"/>
        <v/>
      </c>
      <c r="BM90" s="248" t="str">
        <f t="shared" si="275"/>
        <v/>
      </c>
      <c r="BN90" s="248" t="str">
        <f t="shared" si="275"/>
        <v/>
      </c>
      <c r="BO90" s="248" t="str">
        <f t="shared" si="275"/>
        <v/>
      </c>
      <c r="BP90" s="248" t="str">
        <f t="shared" si="275"/>
        <v/>
      </c>
      <c r="BQ90" s="248" t="str">
        <f t="shared" si="275"/>
        <v/>
      </c>
      <c r="BR90" s="248" t="str">
        <f t="shared" si="275"/>
        <v/>
      </c>
      <c r="BS90" s="248" t="str">
        <f t="shared" si="275"/>
        <v/>
      </c>
      <c r="BT90" s="248" t="str">
        <f t="shared" si="275"/>
        <v/>
      </c>
      <c r="BU90" s="248" t="str">
        <f t="shared" si="275"/>
        <v/>
      </c>
      <c r="BV90" s="248" t="str">
        <f t="shared" si="275"/>
        <v/>
      </c>
      <c r="BW90" s="248" t="str">
        <f t="shared" si="275"/>
        <v/>
      </c>
      <c r="BX90" s="248" t="str">
        <f t="shared" ref="BX90:DC90" si="276">IFERROR(SUBSTITUTE(SUBSTITUTE(IF($E$1="Alcontrol",BX190,IF($E$1="DETS",BX293,BX413)),"&lt;",""),"-","")*$G90,"")</f>
        <v/>
      </c>
      <c r="BY90" s="248" t="str">
        <f t="shared" si="276"/>
        <v/>
      </c>
      <c r="BZ90" s="248" t="str">
        <f t="shared" si="276"/>
        <v/>
      </c>
      <c r="CA90" s="248" t="str">
        <f t="shared" si="276"/>
        <v/>
      </c>
      <c r="CB90" s="248" t="str">
        <f t="shared" si="276"/>
        <v/>
      </c>
      <c r="CC90" s="248" t="str">
        <f t="shared" si="276"/>
        <v/>
      </c>
      <c r="CD90" s="248" t="str">
        <f t="shared" si="276"/>
        <v/>
      </c>
      <c r="CE90" s="248" t="str">
        <f t="shared" si="276"/>
        <v/>
      </c>
      <c r="CF90" s="248" t="str">
        <f t="shared" si="276"/>
        <v/>
      </c>
      <c r="CG90" s="248" t="str">
        <f t="shared" si="276"/>
        <v/>
      </c>
      <c r="CH90" s="248" t="str">
        <f t="shared" si="276"/>
        <v/>
      </c>
      <c r="CI90" s="248" t="str">
        <f t="shared" si="276"/>
        <v/>
      </c>
      <c r="CJ90" s="248" t="str">
        <f t="shared" si="276"/>
        <v/>
      </c>
      <c r="CK90" s="248" t="str">
        <f t="shared" si="276"/>
        <v/>
      </c>
      <c r="CL90" s="248" t="str">
        <f t="shared" si="276"/>
        <v/>
      </c>
      <c r="CM90" s="248" t="str">
        <f t="shared" si="276"/>
        <v/>
      </c>
      <c r="CN90" s="248" t="str">
        <f t="shared" si="276"/>
        <v/>
      </c>
      <c r="CO90" s="248" t="str">
        <f t="shared" si="276"/>
        <v/>
      </c>
      <c r="CP90" s="248" t="str">
        <f t="shared" si="276"/>
        <v/>
      </c>
      <c r="CQ90" s="248" t="str">
        <f t="shared" si="276"/>
        <v/>
      </c>
      <c r="CR90" s="248" t="str">
        <f t="shared" si="276"/>
        <v/>
      </c>
      <c r="CS90" s="248" t="str">
        <f t="shared" si="276"/>
        <v/>
      </c>
      <c r="CT90" s="248" t="str">
        <f t="shared" si="276"/>
        <v/>
      </c>
      <c r="CU90" s="248" t="str">
        <f t="shared" si="276"/>
        <v/>
      </c>
      <c r="CV90" s="248" t="str">
        <f t="shared" si="276"/>
        <v/>
      </c>
      <c r="CW90" s="248" t="str">
        <f t="shared" si="276"/>
        <v/>
      </c>
      <c r="CX90" s="248" t="str">
        <f t="shared" si="276"/>
        <v/>
      </c>
      <c r="CY90" s="248" t="str">
        <f t="shared" si="276"/>
        <v/>
      </c>
      <c r="CZ90" s="248" t="str">
        <f t="shared" si="276"/>
        <v/>
      </c>
      <c r="DA90" s="248" t="str">
        <f t="shared" si="276"/>
        <v/>
      </c>
      <c r="DB90" s="248" t="str">
        <f t="shared" si="276"/>
        <v/>
      </c>
      <c r="DC90" s="248" t="str">
        <f t="shared" si="276"/>
        <v/>
      </c>
      <c r="DD90" s="248" t="str">
        <f t="shared" ref="DD90:DW90" si="277">IFERROR(SUBSTITUTE(SUBSTITUTE(IF($E$1="Alcontrol",DD190,IF($E$1="DETS",DD293,DD413)),"&lt;",""),"-","")*$G90,"")</f>
        <v/>
      </c>
      <c r="DE90" s="248" t="str">
        <f t="shared" si="277"/>
        <v/>
      </c>
      <c r="DF90" s="248" t="str">
        <f t="shared" si="277"/>
        <v/>
      </c>
      <c r="DG90" s="248" t="str">
        <f t="shared" si="277"/>
        <v/>
      </c>
      <c r="DH90" s="248" t="str">
        <f t="shared" si="277"/>
        <v/>
      </c>
      <c r="DI90" s="248" t="str">
        <f t="shared" si="277"/>
        <v/>
      </c>
      <c r="DJ90" s="248" t="str">
        <f t="shared" si="277"/>
        <v/>
      </c>
      <c r="DK90" s="248" t="str">
        <f t="shared" si="277"/>
        <v/>
      </c>
      <c r="DL90" s="248" t="str">
        <f t="shared" si="277"/>
        <v/>
      </c>
      <c r="DM90" s="248" t="str">
        <f t="shared" si="277"/>
        <v/>
      </c>
      <c r="DN90" s="248" t="str">
        <f t="shared" si="277"/>
        <v/>
      </c>
      <c r="DO90" s="248" t="str">
        <f t="shared" si="277"/>
        <v/>
      </c>
      <c r="DP90" s="248" t="str">
        <f t="shared" si="277"/>
        <v/>
      </c>
      <c r="DQ90" s="248" t="str">
        <f t="shared" si="277"/>
        <v/>
      </c>
      <c r="DR90" s="248" t="str">
        <f t="shared" si="277"/>
        <v/>
      </c>
      <c r="DS90" s="248" t="str">
        <f t="shared" si="277"/>
        <v/>
      </c>
      <c r="DT90" s="248" t="str">
        <f t="shared" si="277"/>
        <v/>
      </c>
      <c r="DU90" s="248" t="str">
        <f t="shared" si="277"/>
        <v/>
      </c>
      <c r="DV90" s="248" t="str">
        <f t="shared" si="277"/>
        <v/>
      </c>
      <c r="DW90" s="248" t="str">
        <f t="shared" si="277"/>
        <v/>
      </c>
    </row>
    <row r="91" spans="1:127" x14ac:dyDescent="0.2">
      <c r="A91" s="273" t="s">
        <v>638</v>
      </c>
      <c r="B91" s="268" t="s">
        <v>676</v>
      </c>
      <c r="C91" s="268" t="s">
        <v>287</v>
      </c>
      <c r="D91" s="273" t="s">
        <v>676</v>
      </c>
      <c r="E91" t="str">
        <f t="shared" si="207"/>
        <v/>
      </c>
      <c r="F91" t="str">
        <f t="shared" si="200"/>
        <v/>
      </c>
      <c r="G91" t="str">
        <f t="shared" si="221"/>
        <v/>
      </c>
      <c r="H91" s="248" t="e">
        <f t="shared" si="229"/>
        <v>#N/A</v>
      </c>
      <c r="I91" s="248" t="e">
        <f t="shared" si="274"/>
        <v>#N/A</v>
      </c>
      <c r="J91" s="248" t="e">
        <f t="shared" si="274"/>
        <v>#N/A</v>
      </c>
      <c r="K91" s="248" t="e">
        <f t="shared" si="274"/>
        <v>#N/A</v>
      </c>
      <c r="L91" s="248" t="e">
        <f t="shared" si="274"/>
        <v>#N/A</v>
      </c>
      <c r="M91" s="248" t="e">
        <f t="shared" si="274"/>
        <v>#N/A</v>
      </c>
      <c r="N91" s="248" t="e">
        <f t="shared" si="274"/>
        <v>#N/A</v>
      </c>
      <c r="O91" s="248" t="e">
        <f t="shared" si="274"/>
        <v>#N/A</v>
      </c>
      <c r="P91" s="248" t="e">
        <f t="shared" si="274"/>
        <v>#N/A</v>
      </c>
      <c r="Q91" s="248" t="e">
        <f t="shared" si="274"/>
        <v>#N/A</v>
      </c>
      <c r="R91" s="248" t="e">
        <f t="shared" si="274"/>
        <v>#N/A</v>
      </c>
      <c r="S91" s="248" t="e">
        <f t="shared" si="274"/>
        <v>#N/A</v>
      </c>
      <c r="T91" s="248" t="e">
        <f t="shared" si="274"/>
        <v>#N/A</v>
      </c>
      <c r="U91" s="248" t="e">
        <f t="shared" si="274"/>
        <v>#N/A</v>
      </c>
      <c r="V91" s="248" t="e">
        <f t="shared" si="274"/>
        <v>#N/A</v>
      </c>
      <c r="W91" s="248" t="e">
        <f t="shared" si="274"/>
        <v>#N/A</v>
      </c>
      <c r="X91" s="248" t="e">
        <f t="shared" si="274"/>
        <v>#N/A</v>
      </c>
      <c r="Y91" s="248" t="e">
        <f t="shared" si="274"/>
        <v>#N/A</v>
      </c>
      <c r="Z91" s="248" t="e">
        <f t="shared" si="274"/>
        <v>#N/A</v>
      </c>
      <c r="AA91" s="248" t="e">
        <f t="shared" si="274"/>
        <v>#N/A</v>
      </c>
      <c r="AB91" s="248" t="e">
        <f t="shared" si="274"/>
        <v>#N/A</v>
      </c>
      <c r="AC91" s="248" t="e">
        <f t="shared" si="274"/>
        <v>#N/A</v>
      </c>
      <c r="AD91" s="248" t="e">
        <f t="shared" si="274"/>
        <v>#N/A</v>
      </c>
      <c r="AE91" s="248" t="e">
        <f t="shared" si="274"/>
        <v>#N/A</v>
      </c>
      <c r="AF91" s="248" t="e">
        <f t="shared" si="274"/>
        <v>#N/A</v>
      </c>
      <c r="AG91" s="248" t="e">
        <f t="shared" si="274"/>
        <v>#N/A</v>
      </c>
      <c r="AH91" s="248" t="e">
        <f t="shared" si="274"/>
        <v>#N/A</v>
      </c>
      <c r="AI91" s="248" t="e">
        <f t="shared" si="274"/>
        <v>#N/A</v>
      </c>
      <c r="AJ91" s="248" t="e">
        <f t="shared" si="274"/>
        <v>#N/A</v>
      </c>
      <c r="AK91" s="248" t="e">
        <f t="shared" si="274"/>
        <v>#N/A</v>
      </c>
      <c r="AL91" s="248" t="e">
        <f t="shared" si="274"/>
        <v>#N/A</v>
      </c>
      <c r="AM91" s="248" t="e">
        <f t="shared" si="274"/>
        <v>#N/A</v>
      </c>
      <c r="AN91" s="248" t="e">
        <f t="shared" si="274"/>
        <v>#N/A</v>
      </c>
      <c r="AO91" s="248" t="e">
        <f t="shared" si="274"/>
        <v>#N/A</v>
      </c>
      <c r="AP91" s="248" t="e">
        <f t="shared" si="274"/>
        <v>#N/A</v>
      </c>
      <c r="AQ91" s="248" t="e">
        <f t="shared" si="274"/>
        <v>#N/A</v>
      </c>
      <c r="AR91" s="248" t="str">
        <f t="shared" ref="AR91:BW91" si="278">IFERROR(SUBSTITUTE(SUBSTITUTE(IF($E$1="Alcontrol",AR191,IF($E$1="DETS",AR294,AR414)),"&lt;",""),"-","")*$G91,"")</f>
        <v/>
      </c>
      <c r="AS91" s="248" t="str">
        <f t="shared" si="278"/>
        <v/>
      </c>
      <c r="AT91" s="248" t="str">
        <f t="shared" si="278"/>
        <v/>
      </c>
      <c r="AU91" s="248" t="str">
        <f t="shared" si="278"/>
        <v/>
      </c>
      <c r="AV91" s="248" t="str">
        <f t="shared" si="278"/>
        <v/>
      </c>
      <c r="AW91" s="248" t="str">
        <f t="shared" si="278"/>
        <v/>
      </c>
      <c r="AX91" s="248" t="str">
        <f t="shared" si="278"/>
        <v/>
      </c>
      <c r="AY91" s="248" t="str">
        <f t="shared" si="278"/>
        <v/>
      </c>
      <c r="AZ91" s="248" t="str">
        <f t="shared" si="278"/>
        <v/>
      </c>
      <c r="BA91" s="248" t="str">
        <f t="shared" si="278"/>
        <v/>
      </c>
      <c r="BB91" s="248" t="str">
        <f t="shared" si="278"/>
        <v/>
      </c>
      <c r="BC91" s="248" t="str">
        <f t="shared" si="278"/>
        <v/>
      </c>
      <c r="BD91" s="248" t="str">
        <f t="shared" si="278"/>
        <v/>
      </c>
      <c r="BE91" s="248" t="str">
        <f t="shared" si="278"/>
        <v/>
      </c>
      <c r="BF91" s="248" t="str">
        <f t="shared" si="278"/>
        <v/>
      </c>
      <c r="BG91" s="248" t="str">
        <f t="shared" si="278"/>
        <v/>
      </c>
      <c r="BH91" s="248" t="str">
        <f t="shared" si="278"/>
        <v/>
      </c>
      <c r="BI91" s="248" t="str">
        <f t="shared" si="278"/>
        <v/>
      </c>
      <c r="BJ91" s="248" t="str">
        <f t="shared" si="278"/>
        <v/>
      </c>
      <c r="BK91" s="248" t="str">
        <f t="shared" si="278"/>
        <v/>
      </c>
      <c r="BL91" s="248" t="str">
        <f t="shared" si="278"/>
        <v/>
      </c>
      <c r="BM91" s="248" t="str">
        <f t="shared" si="278"/>
        <v/>
      </c>
      <c r="BN91" s="248" t="str">
        <f t="shared" si="278"/>
        <v/>
      </c>
      <c r="BO91" s="248" t="str">
        <f t="shared" si="278"/>
        <v/>
      </c>
      <c r="BP91" s="248" t="str">
        <f t="shared" si="278"/>
        <v/>
      </c>
      <c r="BQ91" s="248" t="str">
        <f t="shared" si="278"/>
        <v/>
      </c>
      <c r="BR91" s="248" t="str">
        <f t="shared" si="278"/>
        <v/>
      </c>
      <c r="BS91" s="248" t="str">
        <f t="shared" si="278"/>
        <v/>
      </c>
      <c r="BT91" s="248" t="str">
        <f t="shared" si="278"/>
        <v/>
      </c>
      <c r="BU91" s="248" t="str">
        <f t="shared" si="278"/>
        <v/>
      </c>
      <c r="BV91" s="248" t="str">
        <f t="shared" si="278"/>
        <v/>
      </c>
      <c r="BW91" s="248" t="str">
        <f t="shared" si="278"/>
        <v/>
      </c>
      <c r="BX91" s="248" t="str">
        <f t="shared" ref="BX91:DC91" si="279">IFERROR(SUBSTITUTE(SUBSTITUTE(IF($E$1="Alcontrol",BX191,IF($E$1="DETS",BX294,BX414)),"&lt;",""),"-","")*$G91,"")</f>
        <v/>
      </c>
      <c r="BY91" s="248" t="str">
        <f t="shared" si="279"/>
        <v/>
      </c>
      <c r="BZ91" s="248" t="str">
        <f t="shared" si="279"/>
        <v/>
      </c>
      <c r="CA91" s="248" t="str">
        <f t="shared" si="279"/>
        <v/>
      </c>
      <c r="CB91" s="248" t="str">
        <f t="shared" si="279"/>
        <v/>
      </c>
      <c r="CC91" s="248" t="str">
        <f t="shared" si="279"/>
        <v/>
      </c>
      <c r="CD91" s="248" t="str">
        <f t="shared" si="279"/>
        <v/>
      </c>
      <c r="CE91" s="248" t="str">
        <f t="shared" si="279"/>
        <v/>
      </c>
      <c r="CF91" s="248" t="str">
        <f t="shared" si="279"/>
        <v/>
      </c>
      <c r="CG91" s="248" t="str">
        <f t="shared" si="279"/>
        <v/>
      </c>
      <c r="CH91" s="248" t="str">
        <f t="shared" si="279"/>
        <v/>
      </c>
      <c r="CI91" s="248" t="str">
        <f t="shared" si="279"/>
        <v/>
      </c>
      <c r="CJ91" s="248" t="str">
        <f t="shared" si="279"/>
        <v/>
      </c>
      <c r="CK91" s="248" t="str">
        <f t="shared" si="279"/>
        <v/>
      </c>
      <c r="CL91" s="248" t="str">
        <f t="shared" si="279"/>
        <v/>
      </c>
      <c r="CM91" s="248" t="str">
        <f t="shared" si="279"/>
        <v/>
      </c>
      <c r="CN91" s="248" t="str">
        <f t="shared" si="279"/>
        <v/>
      </c>
      <c r="CO91" s="248" t="str">
        <f t="shared" si="279"/>
        <v/>
      </c>
      <c r="CP91" s="248" t="str">
        <f t="shared" si="279"/>
        <v/>
      </c>
      <c r="CQ91" s="248" t="str">
        <f t="shared" si="279"/>
        <v/>
      </c>
      <c r="CR91" s="248" t="str">
        <f t="shared" si="279"/>
        <v/>
      </c>
      <c r="CS91" s="248" t="str">
        <f t="shared" si="279"/>
        <v/>
      </c>
      <c r="CT91" s="248" t="str">
        <f t="shared" si="279"/>
        <v/>
      </c>
      <c r="CU91" s="248" t="str">
        <f t="shared" si="279"/>
        <v/>
      </c>
      <c r="CV91" s="248" t="str">
        <f t="shared" si="279"/>
        <v/>
      </c>
      <c r="CW91" s="248" t="str">
        <f t="shared" si="279"/>
        <v/>
      </c>
      <c r="CX91" s="248" t="str">
        <f t="shared" si="279"/>
        <v/>
      </c>
      <c r="CY91" s="248" t="str">
        <f t="shared" si="279"/>
        <v/>
      </c>
      <c r="CZ91" s="248" t="str">
        <f t="shared" si="279"/>
        <v/>
      </c>
      <c r="DA91" s="248" t="str">
        <f t="shared" si="279"/>
        <v/>
      </c>
      <c r="DB91" s="248" t="str">
        <f t="shared" si="279"/>
        <v/>
      </c>
      <c r="DC91" s="248" t="str">
        <f t="shared" si="279"/>
        <v/>
      </c>
      <c r="DD91" s="248" t="str">
        <f t="shared" ref="DD91:DW91" si="280">IFERROR(SUBSTITUTE(SUBSTITUTE(IF($E$1="Alcontrol",DD191,IF($E$1="DETS",DD294,DD414)),"&lt;",""),"-","")*$G91,"")</f>
        <v/>
      </c>
      <c r="DE91" s="248" t="str">
        <f t="shared" si="280"/>
        <v/>
      </c>
      <c r="DF91" s="248" t="str">
        <f t="shared" si="280"/>
        <v/>
      </c>
      <c r="DG91" s="248" t="str">
        <f t="shared" si="280"/>
        <v/>
      </c>
      <c r="DH91" s="248" t="str">
        <f t="shared" si="280"/>
        <v/>
      </c>
      <c r="DI91" s="248" t="str">
        <f t="shared" si="280"/>
        <v/>
      </c>
      <c r="DJ91" s="248" t="str">
        <f t="shared" si="280"/>
        <v/>
      </c>
      <c r="DK91" s="248" t="str">
        <f t="shared" si="280"/>
        <v/>
      </c>
      <c r="DL91" s="248" t="str">
        <f t="shared" si="280"/>
        <v/>
      </c>
      <c r="DM91" s="248" t="str">
        <f t="shared" si="280"/>
        <v/>
      </c>
      <c r="DN91" s="248" t="str">
        <f t="shared" si="280"/>
        <v/>
      </c>
      <c r="DO91" s="248" t="str">
        <f t="shared" si="280"/>
        <v/>
      </c>
      <c r="DP91" s="248" t="str">
        <f t="shared" si="280"/>
        <v/>
      </c>
      <c r="DQ91" s="248" t="str">
        <f t="shared" si="280"/>
        <v/>
      </c>
      <c r="DR91" s="248" t="str">
        <f t="shared" si="280"/>
        <v/>
      </c>
      <c r="DS91" s="248" t="str">
        <f t="shared" si="280"/>
        <v/>
      </c>
      <c r="DT91" s="248" t="str">
        <f t="shared" si="280"/>
        <v/>
      </c>
      <c r="DU91" s="248" t="str">
        <f t="shared" si="280"/>
        <v/>
      </c>
      <c r="DV91" s="248" t="str">
        <f t="shared" si="280"/>
        <v/>
      </c>
      <c r="DW91" s="248" t="str">
        <f t="shared" si="280"/>
        <v/>
      </c>
    </row>
    <row r="92" spans="1:127" x14ac:dyDescent="0.2">
      <c r="A92" s="273" t="s">
        <v>213</v>
      </c>
      <c r="B92" s="273" t="s">
        <v>213</v>
      </c>
      <c r="C92" s="273" t="s">
        <v>213</v>
      </c>
      <c r="D92" s="268" t="s">
        <v>213</v>
      </c>
      <c r="E92" t="str">
        <f t="shared" si="207"/>
        <v/>
      </c>
      <c r="F92" t="str">
        <f t="shared" si="200"/>
        <v/>
      </c>
      <c r="G92" t="str">
        <f t="shared" si="221"/>
        <v/>
      </c>
      <c r="H92" s="248" t="e">
        <f t="shared" si="229"/>
        <v>#N/A</v>
      </c>
      <c r="I92" s="248" t="e">
        <f t="shared" si="274"/>
        <v>#N/A</v>
      </c>
      <c r="J92" s="248" t="e">
        <f t="shared" si="274"/>
        <v>#N/A</v>
      </c>
      <c r="K92" s="248" t="e">
        <f t="shared" si="274"/>
        <v>#N/A</v>
      </c>
      <c r="L92" s="248" t="e">
        <f t="shared" si="274"/>
        <v>#N/A</v>
      </c>
      <c r="M92" s="248" t="e">
        <f t="shared" si="274"/>
        <v>#N/A</v>
      </c>
      <c r="N92" s="248" t="e">
        <f t="shared" si="274"/>
        <v>#N/A</v>
      </c>
      <c r="O92" s="248" t="e">
        <f t="shared" si="274"/>
        <v>#N/A</v>
      </c>
      <c r="P92" s="248" t="e">
        <f t="shared" si="274"/>
        <v>#N/A</v>
      </c>
      <c r="Q92" s="248" t="e">
        <f t="shared" si="274"/>
        <v>#N/A</v>
      </c>
      <c r="R92" s="248" t="e">
        <f t="shared" si="274"/>
        <v>#N/A</v>
      </c>
      <c r="S92" s="248" t="e">
        <f t="shared" si="274"/>
        <v>#N/A</v>
      </c>
      <c r="T92" s="248" t="e">
        <f t="shared" si="274"/>
        <v>#N/A</v>
      </c>
      <c r="U92" s="248" t="e">
        <f t="shared" si="274"/>
        <v>#N/A</v>
      </c>
      <c r="V92" s="248" t="e">
        <f t="shared" si="274"/>
        <v>#N/A</v>
      </c>
      <c r="W92" s="248" t="e">
        <f t="shared" si="274"/>
        <v>#N/A</v>
      </c>
      <c r="X92" s="248" t="e">
        <f t="shared" si="274"/>
        <v>#N/A</v>
      </c>
      <c r="Y92" s="248" t="e">
        <f t="shared" si="274"/>
        <v>#N/A</v>
      </c>
      <c r="Z92" s="248" t="e">
        <f t="shared" si="274"/>
        <v>#N/A</v>
      </c>
      <c r="AA92" s="248" t="e">
        <f t="shared" si="274"/>
        <v>#N/A</v>
      </c>
      <c r="AB92" s="248" t="e">
        <f t="shared" si="274"/>
        <v>#N/A</v>
      </c>
      <c r="AC92" s="248" t="e">
        <f t="shared" si="274"/>
        <v>#N/A</v>
      </c>
      <c r="AD92" s="248" t="e">
        <f t="shared" si="274"/>
        <v>#N/A</v>
      </c>
      <c r="AE92" s="248" t="e">
        <f t="shared" si="274"/>
        <v>#N/A</v>
      </c>
      <c r="AF92" s="248" t="e">
        <f t="shared" si="274"/>
        <v>#N/A</v>
      </c>
      <c r="AG92" s="248" t="e">
        <f t="shared" si="274"/>
        <v>#N/A</v>
      </c>
      <c r="AH92" s="248" t="e">
        <f t="shared" si="274"/>
        <v>#N/A</v>
      </c>
      <c r="AI92" s="248" t="e">
        <f t="shared" si="274"/>
        <v>#N/A</v>
      </c>
      <c r="AJ92" s="248" t="e">
        <f t="shared" si="274"/>
        <v>#N/A</v>
      </c>
      <c r="AK92" s="248" t="e">
        <f t="shared" si="274"/>
        <v>#N/A</v>
      </c>
      <c r="AL92" s="248" t="e">
        <f t="shared" si="274"/>
        <v>#N/A</v>
      </c>
      <c r="AM92" s="248" t="e">
        <f t="shared" si="274"/>
        <v>#N/A</v>
      </c>
      <c r="AN92" s="248" t="e">
        <f t="shared" si="274"/>
        <v>#N/A</v>
      </c>
      <c r="AO92" s="248" t="e">
        <f t="shared" si="274"/>
        <v>#N/A</v>
      </c>
      <c r="AP92" s="248" t="e">
        <f t="shared" si="274"/>
        <v>#N/A</v>
      </c>
      <c r="AQ92" s="248" t="e">
        <f t="shared" si="274"/>
        <v>#N/A</v>
      </c>
      <c r="AR92" s="248" t="str">
        <f t="shared" ref="AR92:BW92" si="281">IFERROR(SUBSTITUTE(SUBSTITUTE(IF($E$1="Alcontrol",AR192,IF($E$1="DETS",AR295,AR415)),"&lt;",""),"-","")*$G92,"")</f>
        <v/>
      </c>
      <c r="AS92" s="248" t="str">
        <f t="shared" si="281"/>
        <v/>
      </c>
      <c r="AT92" s="248" t="str">
        <f t="shared" si="281"/>
        <v/>
      </c>
      <c r="AU92" s="248" t="str">
        <f t="shared" si="281"/>
        <v/>
      </c>
      <c r="AV92" s="248" t="str">
        <f t="shared" si="281"/>
        <v/>
      </c>
      <c r="AW92" s="248" t="str">
        <f t="shared" si="281"/>
        <v/>
      </c>
      <c r="AX92" s="248" t="str">
        <f t="shared" si="281"/>
        <v/>
      </c>
      <c r="AY92" s="248" t="str">
        <f t="shared" si="281"/>
        <v/>
      </c>
      <c r="AZ92" s="248" t="str">
        <f t="shared" si="281"/>
        <v/>
      </c>
      <c r="BA92" s="248" t="str">
        <f t="shared" si="281"/>
        <v/>
      </c>
      <c r="BB92" s="248" t="str">
        <f t="shared" si="281"/>
        <v/>
      </c>
      <c r="BC92" s="248" t="str">
        <f t="shared" si="281"/>
        <v/>
      </c>
      <c r="BD92" s="248" t="str">
        <f t="shared" si="281"/>
        <v/>
      </c>
      <c r="BE92" s="248" t="str">
        <f t="shared" si="281"/>
        <v/>
      </c>
      <c r="BF92" s="248" t="str">
        <f t="shared" si="281"/>
        <v/>
      </c>
      <c r="BG92" s="248" t="str">
        <f t="shared" si="281"/>
        <v/>
      </c>
      <c r="BH92" s="248" t="str">
        <f t="shared" si="281"/>
        <v/>
      </c>
      <c r="BI92" s="248" t="str">
        <f t="shared" si="281"/>
        <v/>
      </c>
      <c r="BJ92" s="248" t="str">
        <f t="shared" si="281"/>
        <v/>
      </c>
      <c r="BK92" s="248" t="str">
        <f t="shared" si="281"/>
        <v/>
      </c>
      <c r="BL92" s="248" t="str">
        <f t="shared" si="281"/>
        <v/>
      </c>
      <c r="BM92" s="248" t="str">
        <f t="shared" si="281"/>
        <v/>
      </c>
      <c r="BN92" s="248" t="str">
        <f t="shared" si="281"/>
        <v/>
      </c>
      <c r="BO92" s="248" t="str">
        <f t="shared" si="281"/>
        <v/>
      </c>
      <c r="BP92" s="248" t="str">
        <f t="shared" si="281"/>
        <v/>
      </c>
      <c r="BQ92" s="248" t="str">
        <f t="shared" si="281"/>
        <v/>
      </c>
      <c r="BR92" s="248" t="str">
        <f t="shared" si="281"/>
        <v/>
      </c>
      <c r="BS92" s="248" t="str">
        <f t="shared" si="281"/>
        <v/>
      </c>
      <c r="BT92" s="248" t="str">
        <f t="shared" si="281"/>
        <v/>
      </c>
      <c r="BU92" s="248" t="str">
        <f t="shared" si="281"/>
        <v/>
      </c>
      <c r="BV92" s="248" t="str">
        <f t="shared" si="281"/>
        <v/>
      </c>
      <c r="BW92" s="248" t="str">
        <f t="shared" si="281"/>
        <v/>
      </c>
      <c r="BX92" s="248" t="str">
        <f t="shared" ref="BX92:DC92" si="282">IFERROR(SUBSTITUTE(SUBSTITUTE(IF($E$1="Alcontrol",BX192,IF($E$1="DETS",BX295,BX415)),"&lt;",""),"-","")*$G92,"")</f>
        <v/>
      </c>
      <c r="BY92" s="248" t="str">
        <f t="shared" si="282"/>
        <v/>
      </c>
      <c r="BZ92" s="248" t="str">
        <f t="shared" si="282"/>
        <v/>
      </c>
      <c r="CA92" s="248" t="str">
        <f t="shared" si="282"/>
        <v/>
      </c>
      <c r="CB92" s="248" t="str">
        <f t="shared" si="282"/>
        <v/>
      </c>
      <c r="CC92" s="248" t="str">
        <f t="shared" si="282"/>
        <v/>
      </c>
      <c r="CD92" s="248" t="str">
        <f t="shared" si="282"/>
        <v/>
      </c>
      <c r="CE92" s="248" t="str">
        <f t="shared" si="282"/>
        <v/>
      </c>
      <c r="CF92" s="248" t="str">
        <f t="shared" si="282"/>
        <v/>
      </c>
      <c r="CG92" s="248" t="str">
        <f t="shared" si="282"/>
        <v/>
      </c>
      <c r="CH92" s="248" t="str">
        <f t="shared" si="282"/>
        <v/>
      </c>
      <c r="CI92" s="248" t="str">
        <f t="shared" si="282"/>
        <v/>
      </c>
      <c r="CJ92" s="248" t="str">
        <f t="shared" si="282"/>
        <v/>
      </c>
      <c r="CK92" s="248" t="str">
        <f t="shared" si="282"/>
        <v/>
      </c>
      <c r="CL92" s="248" t="str">
        <f t="shared" si="282"/>
        <v/>
      </c>
      <c r="CM92" s="248" t="str">
        <f t="shared" si="282"/>
        <v/>
      </c>
      <c r="CN92" s="248" t="str">
        <f t="shared" si="282"/>
        <v/>
      </c>
      <c r="CO92" s="248" t="str">
        <f t="shared" si="282"/>
        <v/>
      </c>
      <c r="CP92" s="248" t="str">
        <f t="shared" si="282"/>
        <v/>
      </c>
      <c r="CQ92" s="248" t="str">
        <f t="shared" si="282"/>
        <v/>
      </c>
      <c r="CR92" s="248" t="str">
        <f t="shared" si="282"/>
        <v/>
      </c>
      <c r="CS92" s="248" t="str">
        <f t="shared" si="282"/>
        <v/>
      </c>
      <c r="CT92" s="248" t="str">
        <f t="shared" si="282"/>
        <v/>
      </c>
      <c r="CU92" s="248" t="str">
        <f t="shared" si="282"/>
        <v/>
      </c>
      <c r="CV92" s="248" t="str">
        <f t="shared" si="282"/>
        <v/>
      </c>
      <c r="CW92" s="248" t="str">
        <f t="shared" si="282"/>
        <v/>
      </c>
      <c r="CX92" s="248" t="str">
        <f t="shared" si="282"/>
        <v/>
      </c>
      <c r="CY92" s="248" t="str">
        <f t="shared" si="282"/>
        <v/>
      </c>
      <c r="CZ92" s="248" t="str">
        <f t="shared" si="282"/>
        <v/>
      </c>
      <c r="DA92" s="248" t="str">
        <f t="shared" si="282"/>
        <v/>
      </c>
      <c r="DB92" s="248" t="str">
        <f t="shared" si="282"/>
        <v/>
      </c>
      <c r="DC92" s="248" t="str">
        <f t="shared" si="282"/>
        <v/>
      </c>
      <c r="DD92" s="248" t="str">
        <f t="shared" ref="DD92:DW92" si="283">IFERROR(SUBSTITUTE(SUBSTITUTE(IF($E$1="Alcontrol",DD192,IF($E$1="DETS",DD295,DD415)),"&lt;",""),"-","")*$G92,"")</f>
        <v/>
      </c>
      <c r="DE92" s="248" t="str">
        <f t="shared" si="283"/>
        <v/>
      </c>
      <c r="DF92" s="248" t="str">
        <f t="shared" si="283"/>
        <v/>
      </c>
      <c r="DG92" s="248" t="str">
        <f t="shared" si="283"/>
        <v/>
      </c>
      <c r="DH92" s="248" t="str">
        <f t="shared" si="283"/>
        <v/>
      </c>
      <c r="DI92" s="248" t="str">
        <f t="shared" si="283"/>
        <v/>
      </c>
      <c r="DJ92" s="248" t="str">
        <f t="shared" si="283"/>
        <v/>
      </c>
      <c r="DK92" s="248" t="str">
        <f t="shared" si="283"/>
        <v/>
      </c>
      <c r="DL92" s="248" t="str">
        <f t="shared" si="283"/>
        <v/>
      </c>
      <c r="DM92" s="248" t="str">
        <f t="shared" si="283"/>
        <v/>
      </c>
      <c r="DN92" s="248" t="str">
        <f t="shared" si="283"/>
        <v/>
      </c>
      <c r="DO92" s="248" t="str">
        <f t="shared" si="283"/>
        <v/>
      </c>
      <c r="DP92" s="248" t="str">
        <f t="shared" si="283"/>
        <v/>
      </c>
      <c r="DQ92" s="248" t="str">
        <f t="shared" si="283"/>
        <v/>
      </c>
      <c r="DR92" s="248" t="str">
        <f t="shared" si="283"/>
        <v/>
      </c>
      <c r="DS92" s="248" t="str">
        <f t="shared" si="283"/>
        <v/>
      </c>
      <c r="DT92" s="248" t="str">
        <f t="shared" si="283"/>
        <v/>
      </c>
      <c r="DU92" s="248" t="str">
        <f t="shared" si="283"/>
        <v/>
      </c>
      <c r="DV92" s="248" t="str">
        <f t="shared" si="283"/>
        <v/>
      </c>
      <c r="DW92" s="248" t="str">
        <f t="shared" si="283"/>
        <v/>
      </c>
    </row>
    <row r="93" spans="1:127" x14ac:dyDescent="0.2">
      <c r="A93" s="273" t="s">
        <v>651</v>
      </c>
      <c r="B93" s="268" t="s">
        <v>667</v>
      </c>
      <c r="C93" s="273" t="s">
        <v>271</v>
      </c>
      <c r="D93" s="273" t="s">
        <v>723</v>
      </c>
      <c r="E93" t="str">
        <f t="shared" si="207"/>
        <v/>
      </c>
      <c r="F93" t="str">
        <f t="shared" si="200"/>
        <v/>
      </c>
      <c r="G93" t="str">
        <f t="shared" si="221"/>
        <v/>
      </c>
      <c r="H93" s="248" t="e">
        <f t="shared" si="229"/>
        <v>#N/A</v>
      </c>
      <c r="I93" s="248" t="e">
        <f t="shared" si="274"/>
        <v>#N/A</v>
      </c>
      <c r="J93" s="248" t="e">
        <f t="shared" si="274"/>
        <v>#N/A</v>
      </c>
      <c r="K93" s="248" t="e">
        <f t="shared" si="274"/>
        <v>#N/A</v>
      </c>
      <c r="L93" s="248" t="e">
        <f t="shared" si="274"/>
        <v>#N/A</v>
      </c>
      <c r="M93" s="248" t="e">
        <f t="shared" si="274"/>
        <v>#N/A</v>
      </c>
      <c r="N93" s="248" t="e">
        <f t="shared" si="274"/>
        <v>#N/A</v>
      </c>
      <c r="O93" s="248" t="e">
        <f t="shared" si="274"/>
        <v>#N/A</v>
      </c>
      <c r="P93" s="248" t="e">
        <f t="shared" si="274"/>
        <v>#N/A</v>
      </c>
      <c r="Q93" s="248" t="e">
        <f t="shared" si="274"/>
        <v>#N/A</v>
      </c>
      <c r="R93" s="248" t="e">
        <f t="shared" si="274"/>
        <v>#N/A</v>
      </c>
      <c r="S93" s="248" t="e">
        <f t="shared" si="274"/>
        <v>#N/A</v>
      </c>
      <c r="T93" s="248" t="e">
        <f t="shared" si="274"/>
        <v>#N/A</v>
      </c>
      <c r="U93" s="248" t="e">
        <f t="shared" si="274"/>
        <v>#N/A</v>
      </c>
      <c r="V93" s="248" t="e">
        <f t="shared" si="274"/>
        <v>#N/A</v>
      </c>
      <c r="W93" s="248" t="e">
        <f t="shared" si="274"/>
        <v>#N/A</v>
      </c>
      <c r="X93" s="248" t="e">
        <f t="shared" si="274"/>
        <v>#N/A</v>
      </c>
      <c r="Y93" s="248" t="e">
        <f t="shared" si="274"/>
        <v>#N/A</v>
      </c>
      <c r="Z93" s="248" t="e">
        <f t="shared" si="274"/>
        <v>#N/A</v>
      </c>
      <c r="AA93" s="248" t="e">
        <f t="shared" si="274"/>
        <v>#N/A</v>
      </c>
      <c r="AB93" s="248" t="e">
        <f t="shared" si="274"/>
        <v>#N/A</v>
      </c>
      <c r="AC93" s="248" t="e">
        <f t="shared" si="274"/>
        <v>#N/A</v>
      </c>
      <c r="AD93" s="248" t="e">
        <f t="shared" si="274"/>
        <v>#N/A</v>
      </c>
      <c r="AE93" s="248" t="e">
        <f t="shared" si="274"/>
        <v>#N/A</v>
      </c>
      <c r="AF93" s="248" t="e">
        <f t="shared" si="274"/>
        <v>#N/A</v>
      </c>
      <c r="AG93" s="248" t="e">
        <f t="shared" si="274"/>
        <v>#N/A</v>
      </c>
      <c r="AH93" s="248" t="e">
        <f t="shared" si="274"/>
        <v>#N/A</v>
      </c>
      <c r="AI93" s="248" t="e">
        <f t="shared" si="274"/>
        <v>#N/A</v>
      </c>
      <c r="AJ93" s="248" t="e">
        <f t="shared" si="274"/>
        <v>#N/A</v>
      </c>
      <c r="AK93" s="248" t="e">
        <f t="shared" si="274"/>
        <v>#N/A</v>
      </c>
      <c r="AL93" s="248" t="e">
        <f t="shared" si="274"/>
        <v>#N/A</v>
      </c>
      <c r="AM93" s="248" t="e">
        <f t="shared" si="274"/>
        <v>#N/A</v>
      </c>
      <c r="AN93" s="248" t="e">
        <f t="shared" si="274"/>
        <v>#N/A</v>
      </c>
      <c r="AO93" s="248" t="e">
        <f t="shared" si="274"/>
        <v>#N/A</v>
      </c>
      <c r="AP93" s="248" t="e">
        <f t="shared" si="274"/>
        <v>#N/A</v>
      </c>
      <c r="AQ93" s="248" t="e">
        <f t="shared" si="274"/>
        <v>#N/A</v>
      </c>
      <c r="AR93" s="248" t="str">
        <f t="shared" ref="AR93:BW93" si="284">IFERROR(SUBSTITUTE(SUBSTITUTE(IF($E$1="Alcontrol",AR193,IF($E$1="DETS",AR296,AR416)),"&lt;",""),"-","")*$G93,"")</f>
        <v/>
      </c>
      <c r="AS93" s="248" t="str">
        <f t="shared" si="284"/>
        <v/>
      </c>
      <c r="AT93" s="248" t="str">
        <f t="shared" si="284"/>
        <v/>
      </c>
      <c r="AU93" s="248" t="str">
        <f t="shared" si="284"/>
        <v/>
      </c>
      <c r="AV93" s="248" t="str">
        <f t="shared" si="284"/>
        <v/>
      </c>
      <c r="AW93" s="248" t="str">
        <f t="shared" si="284"/>
        <v/>
      </c>
      <c r="AX93" s="248" t="str">
        <f t="shared" si="284"/>
        <v/>
      </c>
      <c r="AY93" s="248" t="str">
        <f t="shared" si="284"/>
        <v/>
      </c>
      <c r="AZ93" s="248" t="str">
        <f t="shared" si="284"/>
        <v/>
      </c>
      <c r="BA93" s="248" t="str">
        <f t="shared" si="284"/>
        <v/>
      </c>
      <c r="BB93" s="248" t="str">
        <f t="shared" si="284"/>
        <v/>
      </c>
      <c r="BC93" s="248" t="str">
        <f t="shared" si="284"/>
        <v/>
      </c>
      <c r="BD93" s="248" t="str">
        <f t="shared" si="284"/>
        <v/>
      </c>
      <c r="BE93" s="248" t="str">
        <f t="shared" si="284"/>
        <v/>
      </c>
      <c r="BF93" s="248" t="str">
        <f t="shared" si="284"/>
        <v/>
      </c>
      <c r="BG93" s="248" t="str">
        <f t="shared" si="284"/>
        <v/>
      </c>
      <c r="BH93" s="248" t="str">
        <f t="shared" si="284"/>
        <v/>
      </c>
      <c r="BI93" s="248" t="str">
        <f t="shared" si="284"/>
        <v/>
      </c>
      <c r="BJ93" s="248" t="str">
        <f t="shared" si="284"/>
        <v/>
      </c>
      <c r="BK93" s="248" t="str">
        <f t="shared" si="284"/>
        <v/>
      </c>
      <c r="BL93" s="248" t="str">
        <f t="shared" si="284"/>
        <v/>
      </c>
      <c r="BM93" s="248" t="str">
        <f t="shared" si="284"/>
        <v/>
      </c>
      <c r="BN93" s="248" t="str">
        <f t="shared" si="284"/>
        <v/>
      </c>
      <c r="BO93" s="248" t="str">
        <f t="shared" si="284"/>
        <v/>
      </c>
      <c r="BP93" s="248" t="str">
        <f t="shared" si="284"/>
        <v/>
      </c>
      <c r="BQ93" s="248" t="str">
        <f t="shared" si="284"/>
        <v/>
      </c>
      <c r="BR93" s="248" t="str">
        <f t="shared" si="284"/>
        <v/>
      </c>
      <c r="BS93" s="248" t="str">
        <f t="shared" si="284"/>
        <v/>
      </c>
      <c r="BT93" s="248" t="str">
        <f t="shared" si="284"/>
        <v/>
      </c>
      <c r="BU93" s="248" t="str">
        <f t="shared" si="284"/>
        <v/>
      </c>
      <c r="BV93" s="248" t="str">
        <f t="shared" si="284"/>
        <v/>
      </c>
      <c r="BW93" s="248" t="str">
        <f t="shared" si="284"/>
        <v/>
      </c>
      <c r="BX93" s="248" t="str">
        <f t="shared" ref="BX93:DC93" si="285">IFERROR(SUBSTITUTE(SUBSTITUTE(IF($E$1="Alcontrol",BX193,IF($E$1="DETS",BX296,BX416)),"&lt;",""),"-","")*$G93,"")</f>
        <v/>
      </c>
      <c r="BY93" s="248" t="str">
        <f t="shared" si="285"/>
        <v/>
      </c>
      <c r="BZ93" s="248" t="str">
        <f t="shared" si="285"/>
        <v/>
      </c>
      <c r="CA93" s="248" t="str">
        <f t="shared" si="285"/>
        <v/>
      </c>
      <c r="CB93" s="248" t="str">
        <f t="shared" si="285"/>
        <v/>
      </c>
      <c r="CC93" s="248" t="str">
        <f t="shared" si="285"/>
        <v/>
      </c>
      <c r="CD93" s="248" t="str">
        <f t="shared" si="285"/>
        <v/>
      </c>
      <c r="CE93" s="248" t="str">
        <f t="shared" si="285"/>
        <v/>
      </c>
      <c r="CF93" s="248" t="str">
        <f t="shared" si="285"/>
        <v/>
      </c>
      <c r="CG93" s="248" t="str">
        <f t="shared" si="285"/>
        <v/>
      </c>
      <c r="CH93" s="248" t="str">
        <f t="shared" si="285"/>
        <v/>
      </c>
      <c r="CI93" s="248" t="str">
        <f t="shared" si="285"/>
        <v/>
      </c>
      <c r="CJ93" s="248" t="str">
        <f t="shared" si="285"/>
        <v/>
      </c>
      <c r="CK93" s="248" t="str">
        <f t="shared" si="285"/>
        <v/>
      </c>
      <c r="CL93" s="248" t="str">
        <f t="shared" si="285"/>
        <v/>
      </c>
      <c r="CM93" s="248" t="str">
        <f t="shared" si="285"/>
        <v/>
      </c>
      <c r="CN93" s="248" t="str">
        <f t="shared" si="285"/>
        <v/>
      </c>
      <c r="CO93" s="248" t="str">
        <f t="shared" si="285"/>
        <v/>
      </c>
      <c r="CP93" s="248" t="str">
        <f t="shared" si="285"/>
        <v/>
      </c>
      <c r="CQ93" s="248" t="str">
        <f t="shared" si="285"/>
        <v/>
      </c>
      <c r="CR93" s="248" t="str">
        <f t="shared" si="285"/>
        <v/>
      </c>
      <c r="CS93" s="248" t="str">
        <f t="shared" si="285"/>
        <v/>
      </c>
      <c r="CT93" s="248" t="str">
        <f t="shared" si="285"/>
        <v/>
      </c>
      <c r="CU93" s="248" t="str">
        <f t="shared" si="285"/>
        <v/>
      </c>
      <c r="CV93" s="248" t="str">
        <f t="shared" si="285"/>
        <v/>
      </c>
      <c r="CW93" s="248" t="str">
        <f t="shared" si="285"/>
        <v/>
      </c>
      <c r="CX93" s="248" t="str">
        <f t="shared" si="285"/>
        <v/>
      </c>
      <c r="CY93" s="248" t="str">
        <f t="shared" si="285"/>
        <v/>
      </c>
      <c r="CZ93" s="248" t="str">
        <f t="shared" si="285"/>
        <v/>
      </c>
      <c r="DA93" s="248" t="str">
        <f t="shared" si="285"/>
        <v/>
      </c>
      <c r="DB93" s="248" t="str">
        <f t="shared" si="285"/>
        <v/>
      </c>
      <c r="DC93" s="248" t="str">
        <f t="shared" si="285"/>
        <v/>
      </c>
      <c r="DD93" s="248" t="str">
        <f t="shared" ref="DD93:DW93" si="286">IFERROR(SUBSTITUTE(SUBSTITUTE(IF($E$1="Alcontrol",DD193,IF($E$1="DETS",DD296,DD416)),"&lt;",""),"-","")*$G93,"")</f>
        <v/>
      </c>
      <c r="DE93" s="248" t="str">
        <f t="shared" si="286"/>
        <v/>
      </c>
      <c r="DF93" s="248" t="str">
        <f t="shared" si="286"/>
        <v/>
      </c>
      <c r="DG93" s="248" t="str">
        <f t="shared" si="286"/>
        <v/>
      </c>
      <c r="DH93" s="248" t="str">
        <f t="shared" si="286"/>
        <v/>
      </c>
      <c r="DI93" s="248" t="str">
        <f t="shared" si="286"/>
        <v/>
      </c>
      <c r="DJ93" s="248" t="str">
        <f t="shared" si="286"/>
        <v/>
      </c>
      <c r="DK93" s="248" t="str">
        <f t="shared" si="286"/>
        <v/>
      </c>
      <c r="DL93" s="248" t="str">
        <f t="shared" si="286"/>
        <v/>
      </c>
      <c r="DM93" s="248" t="str">
        <f t="shared" si="286"/>
        <v/>
      </c>
      <c r="DN93" s="248" t="str">
        <f t="shared" si="286"/>
        <v/>
      </c>
      <c r="DO93" s="248" t="str">
        <f t="shared" si="286"/>
        <v/>
      </c>
      <c r="DP93" s="248" t="str">
        <f t="shared" si="286"/>
        <v/>
      </c>
      <c r="DQ93" s="248" t="str">
        <f t="shared" si="286"/>
        <v/>
      </c>
      <c r="DR93" s="248" t="str">
        <f t="shared" si="286"/>
        <v/>
      </c>
      <c r="DS93" s="248" t="str">
        <f t="shared" si="286"/>
        <v/>
      </c>
      <c r="DT93" s="248" t="str">
        <f t="shared" si="286"/>
        <v/>
      </c>
      <c r="DU93" s="248" t="str">
        <f t="shared" si="286"/>
        <v/>
      </c>
      <c r="DV93" s="248" t="str">
        <f t="shared" si="286"/>
        <v/>
      </c>
      <c r="DW93" s="248" t="str">
        <f t="shared" si="286"/>
        <v/>
      </c>
    </row>
    <row r="94" spans="1:127" x14ac:dyDescent="0.2">
      <c r="A94" s="273" t="s">
        <v>285</v>
      </c>
      <c r="B94" s="268" t="s">
        <v>674</v>
      </c>
      <c r="C94" s="273" t="s">
        <v>285</v>
      </c>
      <c r="D94" s="286" t="s">
        <v>725</v>
      </c>
      <c r="E94" t="str">
        <f t="shared" si="207"/>
        <v/>
      </c>
      <c r="F94" t="str">
        <f t="shared" si="200"/>
        <v/>
      </c>
      <c r="G94" t="str">
        <f t="shared" si="221"/>
        <v/>
      </c>
      <c r="H94" s="248" t="e">
        <f t="shared" si="229"/>
        <v>#N/A</v>
      </c>
      <c r="I94" s="248" t="e">
        <f t="shared" si="274"/>
        <v>#N/A</v>
      </c>
      <c r="J94" s="248" t="e">
        <f t="shared" si="274"/>
        <v>#N/A</v>
      </c>
      <c r="K94" s="248" t="e">
        <f t="shared" si="274"/>
        <v>#N/A</v>
      </c>
      <c r="L94" s="248" t="e">
        <f t="shared" si="274"/>
        <v>#N/A</v>
      </c>
      <c r="M94" s="248" t="e">
        <f t="shared" si="274"/>
        <v>#N/A</v>
      </c>
      <c r="N94" s="248" t="e">
        <f t="shared" si="274"/>
        <v>#N/A</v>
      </c>
      <c r="O94" s="248" t="e">
        <f t="shared" si="274"/>
        <v>#N/A</v>
      </c>
      <c r="P94" s="248" t="e">
        <f t="shared" si="274"/>
        <v>#N/A</v>
      </c>
      <c r="Q94" s="248" t="e">
        <f t="shared" si="274"/>
        <v>#N/A</v>
      </c>
      <c r="R94" s="248" t="e">
        <f t="shared" si="274"/>
        <v>#N/A</v>
      </c>
      <c r="S94" s="248" t="e">
        <f t="shared" si="274"/>
        <v>#N/A</v>
      </c>
      <c r="T94" s="248" t="e">
        <f t="shared" si="274"/>
        <v>#N/A</v>
      </c>
      <c r="U94" s="248" t="e">
        <f t="shared" si="274"/>
        <v>#N/A</v>
      </c>
      <c r="V94" s="248" t="e">
        <f t="shared" si="274"/>
        <v>#N/A</v>
      </c>
      <c r="W94" s="248" t="e">
        <f t="shared" si="274"/>
        <v>#N/A</v>
      </c>
      <c r="X94" s="248" t="e">
        <f t="shared" si="274"/>
        <v>#N/A</v>
      </c>
      <c r="Y94" s="248" t="e">
        <f t="shared" si="274"/>
        <v>#N/A</v>
      </c>
      <c r="Z94" s="248" t="e">
        <f t="shared" si="274"/>
        <v>#N/A</v>
      </c>
      <c r="AA94" s="248" t="e">
        <f t="shared" si="274"/>
        <v>#N/A</v>
      </c>
      <c r="AB94" s="248" t="e">
        <f t="shared" si="274"/>
        <v>#N/A</v>
      </c>
      <c r="AC94" s="248" t="e">
        <f t="shared" si="274"/>
        <v>#N/A</v>
      </c>
      <c r="AD94" s="248" t="e">
        <f t="shared" si="274"/>
        <v>#N/A</v>
      </c>
      <c r="AE94" s="248" t="e">
        <f t="shared" si="274"/>
        <v>#N/A</v>
      </c>
      <c r="AF94" s="248" t="e">
        <f t="shared" si="274"/>
        <v>#N/A</v>
      </c>
      <c r="AG94" s="248" t="e">
        <f t="shared" si="274"/>
        <v>#N/A</v>
      </c>
      <c r="AH94" s="248" t="e">
        <f t="shared" si="274"/>
        <v>#N/A</v>
      </c>
      <c r="AI94" s="248" t="e">
        <f t="shared" si="274"/>
        <v>#N/A</v>
      </c>
      <c r="AJ94" s="248" t="e">
        <f t="shared" si="274"/>
        <v>#N/A</v>
      </c>
      <c r="AK94" s="248" t="e">
        <f t="shared" si="274"/>
        <v>#N/A</v>
      </c>
      <c r="AL94" s="248" t="e">
        <f t="shared" si="274"/>
        <v>#N/A</v>
      </c>
      <c r="AM94" s="248" t="e">
        <f t="shared" si="274"/>
        <v>#N/A</v>
      </c>
      <c r="AN94" s="248" t="e">
        <f t="shared" si="274"/>
        <v>#N/A</v>
      </c>
      <c r="AO94" s="248" t="e">
        <f t="shared" si="274"/>
        <v>#N/A</v>
      </c>
      <c r="AP94" s="248" t="e">
        <f t="shared" si="274"/>
        <v>#N/A</v>
      </c>
      <c r="AQ94" s="248" t="e">
        <f t="shared" si="274"/>
        <v>#N/A</v>
      </c>
      <c r="AR94" s="248" t="str">
        <f t="shared" ref="AR94:BW94" si="287">IFERROR(SUBSTITUTE(SUBSTITUTE(IF($E$1="Alcontrol",AR194,IF($E$1="DETS",AR297,AR417)),"&lt;",""),"-","")*$G94,"")</f>
        <v/>
      </c>
      <c r="AS94" s="248" t="str">
        <f t="shared" si="287"/>
        <v/>
      </c>
      <c r="AT94" s="248" t="str">
        <f t="shared" si="287"/>
        <v/>
      </c>
      <c r="AU94" s="248" t="str">
        <f t="shared" si="287"/>
        <v/>
      </c>
      <c r="AV94" s="248" t="str">
        <f t="shared" si="287"/>
        <v/>
      </c>
      <c r="AW94" s="248" t="str">
        <f t="shared" si="287"/>
        <v/>
      </c>
      <c r="AX94" s="248" t="str">
        <f t="shared" si="287"/>
        <v/>
      </c>
      <c r="AY94" s="248" t="str">
        <f t="shared" si="287"/>
        <v/>
      </c>
      <c r="AZ94" s="248" t="str">
        <f t="shared" si="287"/>
        <v/>
      </c>
      <c r="BA94" s="248" t="str">
        <f t="shared" si="287"/>
        <v/>
      </c>
      <c r="BB94" s="248" t="str">
        <f t="shared" si="287"/>
        <v/>
      </c>
      <c r="BC94" s="248" t="str">
        <f t="shared" si="287"/>
        <v/>
      </c>
      <c r="BD94" s="248" t="str">
        <f t="shared" si="287"/>
        <v/>
      </c>
      <c r="BE94" s="248" t="str">
        <f t="shared" si="287"/>
        <v/>
      </c>
      <c r="BF94" s="248" t="str">
        <f t="shared" si="287"/>
        <v/>
      </c>
      <c r="BG94" s="248" t="str">
        <f t="shared" si="287"/>
        <v/>
      </c>
      <c r="BH94" s="248" t="str">
        <f t="shared" si="287"/>
        <v/>
      </c>
      <c r="BI94" s="248" t="str">
        <f t="shared" si="287"/>
        <v/>
      </c>
      <c r="BJ94" s="248" t="str">
        <f t="shared" si="287"/>
        <v/>
      </c>
      <c r="BK94" s="248" t="str">
        <f t="shared" si="287"/>
        <v/>
      </c>
      <c r="BL94" s="248" t="str">
        <f t="shared" si="287"/>
        <v/>
      </c>
      <c r="BM94" s="248" t="str">
        <f t="shared" si="287"/>
        <v/>
      </c>
      <c r="BN94" s="248" t="str">
        <f t="shared" si="287"/>
        <v/>
      </c>
      <c r="BO94" s="248" t="str">
        <f t="shared" si="287"/>
        <v/>
      </c>
      <c r="BP94" s="248" t="str">
        <f t="shared" si="287"/>
        <v/>
      </c>
      <c r="BQ94" s="248" t="str">
        <f t="shared" si="287"/>
        <v/>
      </c>
      <c r="BR94" s="248" t="str">
        <f t="shared" si="287"/>
        <v/>
      </c>
      <c r="BS94" s="248" t="str">
        <f t="shared" si="287"/>
        <v/>
      </c>
      <c r="BT94" s="248" t="str">
        <f t="shared" si="287"/>
        <v/>
      </c>
      <c r="BU94" s="248" t="str">
        <f t="shared" si="287"/>
        <v/>
      </c>
      <c r="BV94" s="248" t="str">
        <f t="shared" si="287"/>
        <v/>
      </c>
      <c r="BW94" s="248" t="str">
        <f t="shared" si="287"/>
        <v/>
      </c>
      <c r="BX94" s="248" t="str">
        <f t="shared" ref="BX94:DC94" si="288">IFERROR(SUBSTITUTE(SUBSTITUTE(IF($E$1="Alcontrol",BX194,IF($E$1="DETS",BX297,BX417)),"&lt;",""),"-","")*$G94,"")</f>
        <v/>
      </c>
      <c r="BY94" s="248" t="str">
        <f t="shared" si="288"/>
        <v/>
      </c>
      <c r="BZ94" s="248" t="str">
        <f t="shared" si="288"/>
        <v/>
      </c>
      <c r="CA94" s="248" t="str">
        <f t="shared" si="288"/>
        <v/>
      </c>
      <c r="CB94" s="248" t="str">
        <f t="shared" si="288"/>
        <v/>
      </c>
      <c r="CC94" s="248" t="str">
        <f t="shared" si="288"/>
        <v/>
      </c>
      <c r="CD94" s="248" t="str">
        <f t="shared" si="288"/>
        <v/>
      </c>
      <c r="CE94" s="248" t="str">
        <f t="shared" si="288"/>
        <v/>
      </c>
      <c r="CF94" s="248" t="str">
        <f t="shared" si="288"/>
        <v/>
      </c>
      <c r="CG94" s="248" t="str">
        <f t="shared" si="288"/>
        <v/>
      </c>
      <c r="CH94" s="248" t="str">
        <f t="shared" si="288"/>
        <v/>
      </c>
      <c r="CI94" s="248" t="str">
        <f t="shared" si="288"/>
        <v/>
      </c>
      <c r="CJ94" s="248" t="str">
        <f t="shared" si="288"/>
        <v/>
      </c>
      <c r="CK94" s="248" t="str">
        <f t="shared" si="288"/>
        <v/>
      </c>
      <c r="CL94" s="248" t="str">
        <f t="shared" si="288"/>
        <v/>
      </c>
      <c r="CM94" s="248" t="str">
        <f t="shared" si="288"/>
        <v/>
      </c>
      <c r="CN94" s="248" t="str">
        <f t="shared" si="288"/>
        <v/>
      </c>
      <c r="CO94" s="248" t="str">
        <f t="shared" si="288"/>
        <v/>
      </c>
      <c r="CP94" s="248" t="str">
        <f t="shared" si="288"/>
        <v/>
      </c>
      <c r="CQ94" s="248" t="str">
        <f t="shared" si="288"/>
        <v/>
      </c>
      <c r="CR94" s="248" t="str">
        <f t="shared" si="288"/>
        <v/>
      </c>
      <c r="CS94" s="248" t="str">
        <f t="shared" si="288"/>
        <v/>
      </c>
      <c r="CT94" s="248" t="str">
        <f t="shared" si="288"/>
        <v/>
      </c>
      <c r="CU94" s="248" t="str">
        <f t="shared" si="288"/>
        <v/>
      </c>
      <c r="CV94" s="248" t="str">
        <f t="shared" si="288"/>
        <v/>
      </c>
      <c r="CW94" s="248" t="str">
        <f t="shared" si="288"/>
        <v/>
      </c>
      <c r="CX94" s="248" t="str">
        <f t="shared" si="288"/>
        <v/>
      </c>
      <c r="CY94" s="248" t="str">
        <f t="shared" si="288"/>
        <v/>
      </c>
      <c r="CZ94" s="248" t="str">
        <f t="shared" si="288"/>
        <v/>
      </c>
      <c r="DA94" s="248" t="str">
        <f t="shared" si="288"/>
        <v/>
      </c>
      <c r="DB94" s="248" t="str">
        <f t="shared" si="288"/>
        <v/>
      </c>
      <c r="DC94" s="248" t="str">
        <f t="shared" si="288"/>
        <v/>
      </c>
      <c r="DD94" s="248" t="str">
        <f t="shared" ref="DD94:DW94" si="289">IFERROR(SUBSTITUTE(SUBSTITUTE(IF($E$1="Alcontrol",DD194,IF($E$1="DETS",DD297,DD417)),"&lt;",""),"-","")*$G94,"")</f>
        <v/>
      </c>
      <c r="DE94" s="248" t="str">
        <f t="shared" si="289"/>
        <v/>
      </c>
      <c r="DF94" s="248" t="str">
        <f t="shared" si="289"/>
        <v/>
      </c>
      <c r="DG94" s="248" t="str">
        <f t="shared" si="289"/>
        <v/>
      </c>
      <c r="DH94" s="248" t="str">
        <f t="shared" si="289"/>
        <v/>
      </c>
      <c r="DI94" s="248" t="str">
        <f t="shared" si="289"/>
        <v/>
      </c>
      <c r="DJ94" s="248" t="str">
        <f t="shared" si="289"/>
        <v/>
      </c>
      <c r="DK94" s="248" t="str">
        <f t="shared" si="289"/>
        <v/>
      </c>
      <c r="DL94" s="248" t="str">
        <f t="shared" si="289"/>
        <v/>
      </c>
      <c r="DM94" s="248" t="str">
        <f t="shared" si="289"/>
        <v/>
      </c>
      <c r="DN94" s="248" t="str">
        <f t="shared" si="289"/>
        <v/>
      </c>
      <c r="DO94" s="248" t="str">
        <f t="shared" si="289"/>
        <v/>
      </c>
      <c r="DP94" s="248" t="str">
        <f t="shared" si="289"/>
        <v/>
      </c>
      <c r="DQ94" s="248" t="str">
        <f t="shared" si="289"/>
        <v/>
      </c>
      <c r="DR94" s="248" t="str">
        <f t="shared" si="289"/>
        <v/>
      </c>
      <c r="DS94" s="248" t="str">
        <f t="shared" si="289"/>
        <v/>
      </c>
      <c r="DT94" s="248" t="str">
        <f t="shared" si="289"/>
        <v/>
      </c>
      <c r="DU94" s="248" t="str">
        <f t="shared" si="289"/>
        <v/>
      </c>
      <c r="DV94" s="248" t="str">
        <f t="shared" si="289"/>
        <v/>
      </c>
      <c r="DW94" s="248" t="str">
        <f t="shared" si="289"/>
        <v/>
      </c>
    </row>
    <row r="95" spans="1:127" x14ac:dyDescent="0.2">
      <c r="A95" s="273" t="s">
        <v>645</v>
      </c>
      <c r="B95" s="268" t="s">
        <v>672</v>
      </c>
      <c r="C95" s="273" t="s">
        <v>280</v>
      </c>
      <c r="D95" s="273" t="s">
        <v>672</v>
      </c>
      <c r="E95" t="str">
        <f t="shared" si="207"/>
        <v/>
      </c>
      <c r="F95" t="str">
        <f t="shared" si="200"/>
        <v/>
      </c>
      <c r="G95" t="str">
        <f t="shared" si="221"/>
        <v/>
      </c>
      <c r="H95" s="248" t="e">
        <f t="shared" si="229"/>
        <v>#N/A</v>
      </c>
      <c r="I95" s="248" t="e">
        <f t="shared" si="274"/>
        <v>#N/A</v>
      </c>
      <c r="J95" s="248" t="e">
        <f t="shared" si="274"/>
        <v>#N/A</v>
      </c>
      <c r="K95" s="248" t="e">
        <f t="shared" si="274"/>
        <v>#N/A</v>
      </c>
      <c r="L95" s="248" t="e">
        <f t="shared" si="274"/>
        <v>#N/A</v>
      </c>
      <c r="M95" s="248" t="e">
        <f t="shared" si="274"/>
        <v>#N/A</v>
      </c>
      <c r="N95" s="248" t="e">
        <f t="shared" si="274"/>
        <v>#N/A</v>
      </c>
      <c r="O95" s="248" t="e">
        <f t="shared" si="274"/>
        <v>#N/A</v>
      </c>
      <c r="P95" s="248" t="e">
        <f t="shared" si="274"/>
        <v>#N/A</v>
      </c>
      <c r="Q95" s="248" t="e">
        <f t="shared" si="274"/>
        <v>#N/A</v>
      </c>
      <c r="R95" s="248" t="e">
        <f t="shared" si="274"/>
        <v>#N/A</v>
      </c>
      <c r="S95" s="248" t="e">
        <f t="shared" ref="I95:AQ102" si="290">IFERROR(SUBSTITUTE(SUBSTITUTE($E$1="Alcontrol",S198,IF($E$1="DETS",S303,S421)),"-","")*$G95,IF($E$1="Alcontrol",S198,IF($E$1="DETS",S303,S421)))</f>
        <v>#N/A</v>
      </c>
      <c r="T95" s="248" t="e">
        <f t="shared" si="290"/>
        <v>#N/A</v>
      </c>
      <c r="U95" s="248" t="e">
        <f t="shared" si="290"/>
        <v>#N/A</v>
      </c>
      <c r="V95" s="248" t="e">
        <f t="shared" si="290"/>
        <v>#N/A</v>
      </c>
      <c r="W95" s="248" t="e">
        <f t="shared" si="290"/>
        <v>#N/A</v>
      </c>
      <c r="X95" s="248" t="e">
        <f t="shared" si="290"/>
        <v>#N/A</v>
      </c>
      <c r="Y95" s="248" t="e">
        <f t="shared" si="290"/>
        <v>#N/A</v>
      </c>
      <c r="Z95" s="248" t="e">
        <f t="shared" si="290"/>
        <v>#N/A</v>
      </c>
      <c r="AA95" s="248" t="e">
        <f t="shared" si="290"/>
        <v>#N/A</v>
      </c>
      <c r="AB95" s="248" t="e">
        <f t="shared" si="290"/>
        <v>#N/A</v>
      </c>
      <c r="AC95" s="248" t="e">
        <f t="shared" si="290"/>
        <v>#N/A</v>
      </c>
      <c r="AD95" s="248" t="e">
        <f t="shared" si="290"/>
        <v>#N/A</v>
      </c>
      <c r="AE95" s="248" t="e">
        <f t="shared" si="290"/>
        <v>#N/A</v>
      </c>
      <c r="AF95" s="248" t="e">
        <f t="shared" si="290"/>
        <v>#N/A</v>
      </c>
      <c r="AG95" s="248" t="e">
        <f t="shared" si="290"/>
        <v>#N/A</v>
      </c>
      <c r="AH95" s="248" t="e">
        <f t="shared" si="290"/>
        <v>#N/A</v>
      </c>
      <c r="AI95" s="248" t="e">
        <f t="shared" si="290"/>
        <v>#N/A</v>
      </c>
      <c r="AJ95" s="248" t="e">
        <f t="shared" si="290"/>
        <v>#N/A</v>
      </c>
      <c r="AK95" s="248" t="e">
        <f t="shared" si="290"/>
        <v>#N/A</v>
      </c>
      <c r="AL95" s="248" t="e">
        <f t="shared" si="290"/>
        <v>#N/A</v>
      </c>
      <c r="AM95" s="248" t="e">
        <f t="shared" si="290"/>
        <v>#N/A</v>
      </c>
      <c r="AN95" s="248" t="e">
        <f t="shared" si="290"/>
        <v>#N/A</v>
      </c>
      <c r="AO95" s="248" t="e">
        <f t="shared" si="290"/>
        <v>#N/A</v>
      </c>
      <c r="AP95" s="248" t="e">
        <f t="shared" si="290"/>
        <v>#N/A</v>
      </c>
      <c r="AQ95" s="248" t="e">
        <f t="shared" si="290"/>
        <v>#N/A</v>
      </c>
      <c r="AR95" s="248" t="str">
        <f t="shared" ref="AR95:BW95" si="291">IFERROR(SUBSTITUTE(SUBSTITUTE(IF($E$1="Alcontrol",AR195,IF($E$1="DETS",AR298,AR418)),"&lt;",""),"-","")*$G95,"")</f>
        <v/>
      </c>
      <c r="AS95" s="248" t="str">
        <f t="shared" si="291"/>
        <v/>
      </c>
      <c r="AT95" s="248" t="str">
        <f t="shared" si="291"/>
        <v/>
      </c>
      <c r="AU95" s="248" t="str">
        <f t="shared" si="291"/>
        <v/>
      </c>
      <c r="AV95" s="248" t="str">
        <f t="shared" si="291"/>
        <v/>
      </c>
      <c r="AW95" s="248" t="str">
        <f t="shared" si="291"/>
        <v/>
      </c>
      <c r="AX95" s="248" t="str">
        <f t="shared" si="291"/>
        <v/>
      </c>
      <c r="AY95" s="248" t="str">
        <f t="shared" si="291"/>
        <v/>
      </c>
      <c r="AZ95" s="248" t="str">
        <f t="shared" si="291"/>
        <v/>
      </c>
      <c r="BA95" s="248" t="str">
        <f t="shared" si="291"/>
        <v/>
      </c>
      <c r="BB95" s="248" t="str">
        <f t="shared" si="291"/>
        <v/>
      </c>
      <c r="BC95" s="248" t="str">
        <f t="shared" si="291"/>
        <v/>
      </c>
      <c r="BD95" s="248" t="str">
        <f t="shared" si="291"/>
        <v/>
      </c>
      <c r="BE95" s="248" t="str">
        <f t="shared" si="291"/>
        <v/>
      </c>
      <c r="BF95" s="248" t="str">
        <f t="shared" si="291"/>
        <v/>
      </c>
      <c r="BG95" s="248" t="str">
        <f t="shared" si="291"/>
        <v/>
      </c>
      <c r="BH95" s="248" t="str">
        <f t="shared" si="291"/>
        <v/>
      </c>
      <c r="BI95" s="248" t="str">
        <f t="shared" si="291"/>
        <v/>
      </c>
      <c r="BJ95" s="248" t="str">
        <f t="shared" si="291"/>
        <v/>
      </c>
      <c r="BK95" s="248" t="str">
        <f t="shared" si="291"/>
        <v/>
      </c>
      <c r="BL95" s="248" t="str">
        <f t="shared" si="291"/>
        <v/>
      </c>
      <c r="BM95" s="248" t="str">
        <f t="shared" si="291"/>
        <v/>
      </c>
      <c r="BN95" s="248" t="str">
        <f t="shared" si="291"/>
        <v/>
      </c>
      <c r="BO95" s="248" t="str">
        <f t="shared" si="291"/>
        <v/>
      </c>
      <c r="BP95" s="248" t="str">
        <f t="shared" si="291"/>
        <v/>
      </c>
      <c r="BQ95" s="248" t="str">
        <f t="shared" si="291"/>
        <v/>
      </c>
      <c r="BR95" s="248" t="str">
        <f t="shared" si="291"/>
        <v/>
      </c>
      <c r="BS95" s="248" t="str">
        <f t="shared" si="291"/>
        <v/>
      </c>
      <c r="BT95" s="248" t="str">
        <f t="shared" si="291"/>
        <v/>
      </c>
      <c r="BU95" s="248" t="str">
        <f t="shared" si="291"/>
        <v/>
      </c>
      <c r="BV95" s="248" t="str">
        <f t="shared" si="291"/>
        <v/>
      </c>
      <c r="BW95" s="248" t="str">
        <f t="shared" si="291"/>
        <v/>
      </c>
      <c r="BX95" s="248" t="str">
        <f t="shared" ref="BX95:DC95" si="292">IFERROR(SUBSTITUTE(SUBSTITUTE(IF($E$1="Alcontrol",BX195,IF($E$1="DETS",BX298,BX418)),"&lt;",""),"-","")*$G95,"")</f>
        <v/>
      </c>
      <c r="BY95" s="248" t="str">
        <f t="shared" si="292"/>
        <v/>
      </c>
      <c r="BZ95" s="248" t="str">
        <f t="shared" si="292"/>
        <v/>
      </c>
      <c r="CA95" s="248" t="str">
        <f t="shared" si="292"/>
        <v/>
      </c>
      <c r="CB95" s="248" t="str">
        <f t="shared" si="292"/>
        <v/>
      </c>
      <c r="CC95" s="248" t="str">
        <f t="shared" si="292"/>
        <v/>
      </c>
      <c r="CD95" s="248" t="str">
        <f t="shared" si="292"/>
        <v/>
      </c>
      <c r="CE95" s="248" t="str">
        <f t="shared" si="292"/>
        <v/>
      </c>
      <c r="CF95" s="248" t="str">
        <f t="shared" si="292"/>
        <v/>
      </c>
      <c r="CG95" s="248" t="str">
        <f t="shared" si="292"/>
        <v/>
      </c>
      <c r="CH95" s="248" t="str">
        <f t="shared" si="292"/>
        <v/>
      </c>
      <c r="CI95" s="248" t="str">
        <f t="shared" si="292"/>
        <v/>
      </c>
      <c r="CJ95" s="248" t="str">
        <f t="shared" si="292"/>
        <v/>
      </c>
      <c r="CK95" s="248" t="str">
        <f t="shared" si="292"/>
        <v/>
      </c>
      <c r="CL95" s="248" t="str">
        <f t="shared" si="292"/>
        <v/>
      </c>
      <c r="CM95" s="248" t="str">
        <f t="shared" si="292"/>
        <v/>
      </c>
      <c r="CN95" s="248" t="str">
        <f t="shared" si="292"/>
        <v/>
      </c>
      <c r="CO95" s="248" t="str">
        <f t="shared" si="292"/>
        <v/>
      </c>
      <c r="CP95" s="248" t="str">
        <f t="shared" si="292"/>
        <v/>
      </c>
      <c r="CQ95" s="248" t="str">
        <f t="shared" si="292"/>
        <v/>
      </c>
      <c r="CR95" s="248" t="str">
        <f t="shared" si="292"/>
        <v/>
      </c>
      <c r="CS95" s="248" t="str">
        <f t="shared" si="292"/>
        <v/>
      </c>
      <c r="CT95" s="248" t="str">
        <f t="shared" si="292"/>
        <v/>
      </c>
      <c r="CU95" s="248" t="str">
        <f t="shared" si="292"/>
        <v/>
      </c>
      <c r="CV95" s="248" t="str">
        <f t="shared" si="292"/>
        <v/>
      </c>
      <c r="CW95" s="248" t="str">
        <f t="shared" si="292"/>
        <v/>
      </c>
      <c r="CX95" s="248" t="str">
        <f t="shared" si="292"/>
        <v/>
      </c>
      <c r="CY95" s="248" t="str">
        <f t="shared" si="292"/>
        <v/>
      </c>
      <c r="CZ95" s="248" t="str">
        <f t="shared" si="292"/>
        <v/>
      </c>
      <c r="DA95" s="248" t="str">
        <f t="shared" si="292"/>
        <v/>
      </c>
      <c r="DB95" s="248" t="str">
        <f t="shared" si="292"/>
        <v/>
      </c>
      <c r="DC95" s="248" t="str">
        <f t="shared" si="292"/>
        <v/>
      </c>
      <c r="DD95" s="248" t="str">
        <f t="shared" ref="DD95:DW95" si="293">IFERROR(SUBSTITUTE(SUBSTITUTE(IF($E$1="Alcontrol",DD195,IF($E$1="DETS",DD298,DD418)),"&lt;",""),"-","")*$G95,"")</f>
        <v/>
      </c>
      <c r="DE95" s="248" t="str">
        <f t="shared" si="293"/>
        <v/>
      </c>
      <c r="DF95" s="248" t="str">
        <f t="shared" si="293"/>
        <v/>
      </c>
      <c r="DG95" s="248" t="str">
        <f t="shared" si="293"/>
        <v/>
      </c>
      <c r="DH95" s="248" t="str">
        <f t="shared" si="293"/>
        <v/>
      </c>
      <c r="DI95" s="248" t="str">
        <f t="shared" si="293"/>
        <v/>
      </c>
      <c r="DJ95" s="248" t="str">
        <f t="shared" si="293"/>
        <v/>
      </c>
      <c r="DK95" s="248" t="str">
        <f t="shared" si="293"/>
        <v/>
      </c>
      <c r="DL95" s="248" t="str">
        <f t="shared" si="293"/>
        <v/>
      </c>
      <c r="DM95" s="248" t="str">
        <f t="shared" si="293"/>
        <v/>
      </c>
      <c r="DN95" s="248" t="str">
        <f t="shared" si="293"/>
        <v/>
      </c>
      <c r="DO95" s="248" t="str">
        <f t="shared" si="293"/>
        <v/>
      </c>
      <c r="DP95" s="248" t="str">
        <f t="shared" si="293"/>
        <v/>
      </c>
      <c r="DQ95" s="248" t="str">
        <f t="shared" si="293"/>
        <v/>
      </c>
      <c r="DR95" s="248" t="str">
        <f t="shared" si="293"/>
        <v/>
      </c>
      <c r="DS95" s="248" t="str">
        <f t="shared" si="293"/>
        <v/>
      </c>
      <c r="DT95" s="248" t="str">
        <f t="shared" si="293"/>
        <v/>
      </c>
      <c r="DU95" s="248" t="str">
        <f t="shared" si="293"/>
        <v/>
      </c>
      <c r="DV95" s="248" t="str">
        <f t="shared" si="293"/>
        <v/>
      </c>
      <c r="DW95" s="248" t="str">
        <f t="shared" si="293"/>
        <v/>
      </c>
    </row>
    <row r="96" spans="1:127" x14ac:dyDescent="0.2">
      <c r="A96" s="273" t="s">
        <v>244</v>
      </c>
      <c r="B96" s="273" t="s">
        <v>244</v>
      </c>
      <c r="C96" s="273" t="s">
        <v>244</v>
      </c>
      <c r="D96" s="273" t="s">
        <v>244</v>
      </c>
      <c r="E96" t="str">
        <f t="shared" si="207"/>
        <v/>
      </c>
      <c r="F96" t="str">
        <f t="shared" si="200"/>
        <v/>
      </c>
      <c r="G96" t="str">
        <f t="shared" si="221"/>
        <v/>
      </c>
      <c r="H96" s="248" t="e">
        <f t="shared" si="229"/>
        <v>#N/A</v>
      </c>
      <c r="I96" s="248" t="e">
        <f t="shared" si="290"/>
        <v>#N/A</v>
      </c>
      <c r="J96" s="248" t="e">
        <f t="shared" si="290"/>
        <v>#N/A</v>
      </c>
      <c r="K96" s="248" t="e">
        <f t="shared" si="290"/>
        <v>#N/A</v>
      </c>
      <c r="L96" s="248" t="e">
        <f t="shared" si="290"/>
        <v>#N/A</v>
      </c>
      <c r="M96" s="248" t="e">
        <f t="shared" si="290"/>
        <v>#N/A</v>
      </c>
      <c r="N96" s="248" t="e">
        <f t="shared" si="290"/>
        <v>#N/A</v>
      </c>
      <c r="O96" s="248" t="e">
        <f t="shared" si="290"/>
        <v>#N/A</v>
      </c>
      <c r="P96" s="248" t="e">
        <f t="shared" si="290"/>
        <v>#N/A</v>
      </c>
      <c r="Q96" s="248" t="e">
        <f t="shared" si="290"/>
        <v>#N/A</v>
      </c>
      <c r="R96" s="248" t="e">
        <f t="shared" si="290"/>
        <v>#N/A</v>
      </c>
      <c r="S96" s="248" t="e">
        <f t="shared" si="290"/>
        <v>#N/A</v>
      </c>
      <c r="T96" s="248" t="e">
        <f t="shared" si="290"/>
        <v>#N/A</v>
      </c>
      <c r="U96" s="248" t="e">
        <f t="shared" si="290"/>
        <v>#N/A</v>
      </c>
      <c r="V96" s="248" t="e">
        <f t="shared" si="290"/>
        <v>#N/A</v>
      </c>
      <c r="W96" s="248" t="e">
        <f t="shared" si="290"/>
        <v>#N/A</v>
      </c>
      <c r="X96" s="248" t="e">
        <f t="shared" si="290"/>
        <v>#N/A</v>
      </c>
      <c r="Y96" s="248" t="e">
        <f t="shared" si="290"/>
        <v>#N/A</v>
      </c>
      <c r="Z96" s="248" t="e">
        <f t="shared" si="290"/>
        <v>#N/A</v>
      </c>
      <c r="AA96" s="248" t="e">
        <f t="shared" si="290"/>
        <v>#N/A</v>
      </c>
      <c r="AB96" s="248" t="e">
        <f t="shared" si="290"/>
        <v>#N/A</v>
      </c>
      <c r="AC96" s="248" t="e">
        <f t="shared" si="290"/>
        <v>#N/A</v>
      </c>
      <c r="AD96" s="248" t="e">
        <f t="shared" si="290"/>
        <v>#N/A</v>
      </c>
      <c r="AE96" s="248" t="e">
        <f t="shared" si="290"/>
        <v>#N/A</v>
      </c>
      <c r="AF96" s="248" t="e">
        <f t="shared" si="290"/>
        <v>#N/A</v>
      </c>
      <c r="AG96" s="248" t="e">
        <f t="shared" si="290"/>
        <v>#N/A</v>
      </c>
      <c r="AH96" s="248" t="e">
        <f t="shared" si="290"/>
        <v>#N/A</v>
      </c>
      <c r="AI96" s="248" t="e">
        <f t="shared" si="290"/>
        <v>#N/A</v>
      </c>
      <c r="AJ96" s="248" t="e">
        <f t="shared" si="290"/>
        <v>#N/A</v>
      </c>
      <c r="AK96" s="248" t="e">
        <f t="shared" si="290"/>
        <v>#N/A</v>
      </c>
      <c r="AL96" s="248" t="e">
        <f t="shared" si="290"/>
        <v>#N/A</v>
      </c>
      <c r="AM96" s="248" t="e">
        <f t="shared" si="290"/>
        <v>#N/A</v>
      </c>
      <c r="AN96" s="248" t="e">
        <f t="shared" si="290"/>
        <v>#N/A</v>
      </c>
      <c r="AO96" s="248" t="e">
        <f t="shared" si="290"/>
        <v>#N/A</v>
      </c>
      <c r="AP96" s="248" t="e">
        <f t="shared" si="290"/>
        <v>#N/A</v>
      </c>
      <c r="AQ96" s="248" t="e">
        <f t="shared" si="290"/>
        <v>#N/A</v>
      </c>
      <c r="AR96" s="248" t="str">
        <f t="shared" ref="AR96:BW96" si="294">IFERROR(SUBSTITUTE(SUBSTITUTE(IF($E$1="Alcontrol",AR196,IF($E$1="DETS",AR299,AR419)),"&lt;",""),"-","")*$G96,"")</f>
        <v/>
      </c>
      <c r="AS96" s="248" t="str">
        <f t="shared" si="294"/>
        <v/>
      </c>
      <c r="AT96" s="248" t="str">
        <f t="shared" si="294"/>
        <v/>
      </c>
      <c r="AU96" s="248" t="str">
        <f t="shared" si="294"/>
        <v/>
      </c>
      <c r="AV96" s="248" t="str">
        <f t="shared" si="294"/>
        <v/>
      </c>
      <c r="AW96" s="248" t="str">
        <f t="shared" si="294"/>
        <v/>
      </c>
      <c r="AX96" s="248" t="str">
        <f t="shared" si="294"/>
        <v/>
      </c>
      <c r="AY96" s="248" t="str">
        <f t="shared" si="294"/>
        <v/>
      </c>
      <c r="AZ96" s="248" t="str">
        <f t="shared" si="294"/>
        <v/>
      </c>
      <c r="BA96" s="248" t="str">
        <f t="shared" si="294"/>
        <v/>
      </c>
      <c r="BB96" s="248" t="str">
        <f t="shared" si="294"/>
        <v/>
      </c>
      <c r="BC96" s="248" t="str">
        <f t="shared" si="294"/>
        <v/>
      </c>
      <c r="BD96" s="248" t="str">
        <f t="shared" si="294"/>
        <v/>
      </c>
      <c r="BE96" s="248" t="str">
        <f t="shared" si="294"/>
        <v/>
      </c>
      <c r="BF96" s="248" t="str">
        <f t="shared" si="294"/>
        <v/>
      </c>
      <c r="BG96" s="248" t="str">
        <f t="shared" si="294"/>
        <v/>
      </c>
      <c r="BH96" s="248" t="str">
        <f t="shared" si="294"/>
        <v/>
      </c>
      <c r="BI96" s="248" t="str">
        <f t="shared" si="294"/>
        <v/>
      </c>
      <c r="BJ96" s="248" t="str">
        <f t="shared" si="294"/>
        <v/>
      </c>
      <c r="BK96" s="248" t="str">
        <f t="shared" si="294"/>
        <v/>
      </c>
      <c r="BL96" s="248" t="str">
        <f t="shared" si="294"/>
        <v/>
      </c>
      <c r="BM96" s="248" t="str">
        <f t="shared" si="294"/>
        <v/>
      </c>
      <c r="BN96" s="248" t="str">
        <f t="shared" si="294"/>
        <v/>
      </c>
      <c r="BO96" s="248" t="str">
        <f t="shared" si="294"/>
        <v/>
      </c>
      <c r="BP96" s="248" t="str">
        <f t="shared" si="294"/>
        <v/>
      </c>
      <c r="BQ96" s="248" t="str">
        <f t="shared" si="294"/>
        <v/>
      </c>
      <c r="BR96" s="248" t="str">
        <f t="shared" si="294"/>
        <v/>
      </c>
      <c r="BS96" s="248" t="str">
        <f t="shared" si="294"/>
        <v/>
      </c>
      <c r="BT96" s="248" t="str">
        <f t="shared" si="294"/>
        <v/>
      </c>
      <c r="BU96" s="248" t="str">
        <f t="shared" si="294"/>
        <v/>
      </c>
      <c r="BV96" s="248" t="str">
        <f t="shared" si="294"/>
        <v/>
      </c>
      <c r="BW96" s="248" t="str">
        <f t="shared" si="294"/>
        <v/>
      </c>
      <c r="BX96" s="248" t="str">
        <f t="shared" ref="BX96:DC96" si="295">IFERROR(SUBSTITUTE(SUBSTITUTE(IF($E$1="Alcontrol",BX196,IF($E$1="DETS",BX299,BX419)),"&lt;",""),"-","")*$G96,"")</f>
        <v/>
      </c>
      <c r="BY96" s="248" t="str">
        <f t="shared" si="295"/>
        <v/>
      </c>
      <c r="BZ96" s="248" t="str">
        <f t="shared" si="295"/>
        <v/>
      </c>
      <c r="CA96" s="248" t="str">
        <f t="shared" si="295"/>
        <v/>
      </c>
      <c r="CB96" s="248" t="str">
        <f t="shared" si="295"/>
        <v/>
      </c>
      <c r="CC96" s="248" t="str">
        <f t="shared" si="295"/>
        <v/>
      </c>
      <c r="CD96" s="248" t="str">
        <f t="shared" si="295"/>
        <v/>
      </c>
      <c r="CE96" s="248" t="str">
        <f t="shared" si="295"/>
        <v/>
      </c>
      <c r="CF96" s="248" t="str">
        <f t="shared" si="295"/>
        <v/>
      </c>
      <c r="CG96" s="248" t="str">
        <f t="shared" si="295"/>
        <v/>
      </c>
      <c r="CH96" s="248" t="str">
        <f t="shared" si="295"/>
        <v/>
      </c>
      <c r="CI96" s="248" t="str">
        <f t="shared" si="295"/>
        <v/>
      </c>
      <c r="CJ96" s="248" t="str">
        <f t="shared" si="295"/>
        <v/>
      </c>
      <c r="CK96" s="248" t="str">
        <f t="shared" si="295"/>
        <v/>
      </c>
      <c r="CL96" s="248" t="str">
        <f t="shared" si="295"/>
        <v/>
      </c>
      <c r="CM96" s="248" t="str">
        <f t="shared" si="295"/>
        <v/>
      </c>
      <c r="CN96" s="248" t="str">
        <f t="shared" si="295"/>
        <v/>
      </c>
      <c r="CO96" s="248" t="str">
        <f t="shared" si="295"/>
        <v/>
      </c>
      <c r="CP96" s="248" t="str">
        <f t="shared" si="295"/>
        <v/>
      </c>
      <c r="CQ96" s="248" t="str">
        <f t="shared" si="295"/>
        <v/>
      </c>
      <c r="CR96" s="248" t="str">
        <f t="shared" si="295"/>
        <v/>
      </c>
      <c r="CS96" s="248" t="str">
        <f t="shared" si="295"/>
        <v/>
      </c>
      <c r="CT96" s="248" t="str">
        <f t="shared" si="295"/>
        <v/>
      </c>
      <c r="CU96" s="248" t="str">
        <f t="shared" si="295"/>
        <v/>
      </c>
      <c r="CV96" s="248" t="str">
        <f t="shared" si="295"/>
        <v/>
      </c>
      <c r="CW96" s="248" t="str">
        <f t="shared" si="295"/>
        <v/>
      </c>
      <c r="CX96" s="248" t="str">
        <f t="shared" si="295"/>
        <v/>
      </c>
      <c r="CY96" s="248" t="str">
        <f t="shared" si="295"/>
        <v/>
      </c>
      <c r="CZ96" s="248" t="str">
        <f t="shared" si="295"/>
        <v/>
      </c>
      <c r="DA96" s="248" t="str">
        <f t="shared" si="295"/>
        <v/>
      </c>
      <c r="DB96" s="248" t="str">
        <f t="shared" si="295"/>
        <v/>
      </c>
      <c r="DC96" s="248" t="str">
        <f t="shared" si="295"/>
        <v/>
      </c>
      <c r="DD96" s="248" t="str">
        <f t="shared" ref="DD96:DW96" si="296">IFERROR(SUBSTITUTE(SUBSTITUTE(IF($E$1="Alcontrol",DD196,IF($E$1="DETS",DD299,DD419)),"&lt;",""),"-","")*$G96,"")</f>
        <v/>
      </c>
      <c r="DE96" s="248" t="str">
        <f t="shared" si="296"/>
        <v/>
      </c>
      <c r="DF96" s="248" t="str">
        <f t="shared" si="296"/>
        <v/>
      </c>
      <c r="DG96" s="248" t="str">
        <f t="shared" si="296"/>
        <v/>
      </c>
      <c r="DH96" s="248" t="str">
        <f t="shared" si="296"/>
        <v/>
      </c>
      <c r="DI96" s="248" t="str">
        <f t="shared" si="296"/>
        <v/>
      </c>
      <c r="DJ96" s="248" t="str">
        <f t="shared" si="296"/>
        <v/>
      </c>
      <c r="DK96" s="248" t="str">
        <f t="shared" si="296"/>
        <v/>
      </c>
      <c r="DL96" s="248" t="str">
        <f t="shared" si="296"/>
        <v/>
      </c>
      <c r="DM96" s="248" t="str">
        <f t="shared" si="296"/>
        <v/>
      </c>
      <c r="DN96" s="248" t="str">
        <f t="shared" si="296"/>
        <v/>
      </c>
      <c r="DO96" s="248" t="str">
        <f t="shared" si="296"/>
        <v/>
      </c>
      <c r="DP96" s="248" t="str">
        <f t="shared" si="296"/>
        <v/>
      </c>
      <c r="DQ96" s="248" t="str">
        <f t="shared" si="296"/>
        <v/>
      </c>
      <c r="DR96" s="248" t="str">
        <f t="shared" si="296"/>
        <v/>
      </c>
      <c r="DS96" s="248" t="str">
        <f t="shared" si="296"/>
        <v/>
      </c>
      <c r="DT96" s="248" t="str">
        <f t="shared" si="296"/>
        <v/>
      </c>
      <c r="DU96" s="248" t="str">
        <f t="shared" si="296"/>
        <v/>
      </c>
      <c r="DV96" s="248" t="str">
        <f t="shared" si="296"/>
        <v/>
      </c>
      <c r="DW96" s="248" t="str">
        <f t="shared" si="296"/>
        <v/>
      </c>
    </row>
    <row r="97" spans="1:127" x14ac:dyDescent="0.2">
      <c r="A97" s="273" t="s">
        <v>147</v>
      </c>
      <c r="B97" s="273" t="s">
        <v>147</v>
      </c>
      <c r="C97" s="268" t="s">
        <v>283</v>
      </c>
      <c r="D97" s="273" t="s">
        <v>515</v>
      </c>
      <c r="E97" t="str">
        <f t="shared" si="207"/>
        <v/>
      </c>
      <c r="F97" t="str">
        <f t="shared" si="200"/>
        <v/>
      </c>
      <c r="G97" t="str">
        <f t="shared" si="221"/>
        <v/>
      </c>
      <c r="H97" s="248" t="e">
        <f t="shared" si="229"/>
        <v>#N/A</v>
      </c>
      <c r="I97" s="248" t="e">
        <f t="shared" si="290"/>
        <v>#N/A</v>
      </c>
      <c r="J97" s="248" t="e">
        <f t="shared" si="290"/>
        <v>#N/A</v>
      </c>
      <c r="K97" s="248" t="e">
        <f t="shared" si="290"/>
        <v>#N/A</v>
      </c>
      <c r="L97" s="248" t="e">
        <f t="shared" si="290"/>
        <v>#N/A</v>
      </c>
      <c r="M97" s="248" t="e">
        <f t="shared" si="290"/>
        <v>#N/A</v>
      </c>
      <c r="N97" s="248" t="e">
        <f t="shared" si="290"/>
        <v>#N/A</v>
      </c>
      <c r="O97" s="248" t="e">
        <f t="shared" si="290"/>
        <v>#N/A</v>
      </c>
      <c r="P97" s="248" t="e">
        <f t="shared" si="290"/>
        <v>#N/A</v>
      </c>
      <c r="Q97" s="248" t="e">
        <f t="shared" si="290"/>
        <v>#N/A</v>
      </c>
      <c r="R97" s="248" t="e">
        <f t="shared" si="290"/>
        <v>#N/A</v>
      </c>
      <c r="S97" s="248" t="e">
        <f t="shared" si="290"/>
        <v>#N/A</v>
      </c>
      <c r="T97" s="248" t="e">
        <f t="shared" si="290"/>
        <v>#N/A</v>
      </c>
      <c r="U97" s="248" t="e">
        <f t="shared" si="290"/>
        <v>#N/A</v>
      </c>
      <c r="V97" s="248" t="e">
        <f t="shared" si="290"/>
        <v>#N/A</v>
      </c>
      <c r="W97" s="248" t="e">
        <f t="shared" si="290"/>
        <v>#N/A</v>
      </c>
      <c r="X97" s="248" t="e">
        <f t="shared" si="290"/>
        <v>#N/A</v>
      </c>
      <c r="Y97" s="248" t="e">
        <f t="shared" si="290"/>
        <v>#N/A</v>
      </c>
      <c r="Z97" s="248" t="e">
        <f t="shared" si="290"/>
        <v>#N/A</v>
      </c>
      <c r="AA97" s="248" t="e">
        <f t="shared" si="290"/>
        <v>#N/A</v>
      </c>
      <c r="AB97" s="248" t="e">
        <f t="shared" si="290"/>
        <v>#N/A</v>
      </c>
      <c r="AC97" s="248" t="e">
        <f t="shared" si="290"/>
        <v>#N/A</v>
      </c>
      <c r="AD97" s="248" t="e">
        <f t="shared" si="290"/>
        <v>#N/A</v>
      </c>
      <c r="AE97" s="248" t="e">
        <f t="shared" si="290"/>
        <v>#N/A</v>
      </c>
      <c r="AF97" s="248" t="e">
        <f t="shared" si="290"/>
        <v>#N/A</v>
      </c>
      <c r="AG97" s="248" t="e">
        <f t="shared" si="290"/>
        <v>#N/A</v>
      </c>
      <c r="AH97" s="248" t="e">
        <f t="shared" si="290"/>
        <v>#N/A</v>
      </c>
      <c r="AI97" s="248" t="e">
        <f t="shared" si="290"/>
        <v>#N/A</v>
      </c>
      <c r="AJ97" s="248" t="e">
        <f t="shared" si="290"/>
        <v>#N/A</v>
      </c>
      <c r="AK97" s="248" t="e">
        <f t="shared" si="290"/>
        <v>#N/A</v>
      </c>
      <c r="AL97" s="248" t="e">
        <f t="shared" si="290"/>
        <v>#N/A</v>
      </c>
      <c r="AM97" s="248" t="e">
        <f t="shared" si="290"/>
        <v>#N/A</v>
      </c>
      <c r="AN97" s="248" t="e">
        <f t="shared" si="290"/>
        <v>#N/A</v>
      </c>
      <c r="AO97" s="248" t="e">
        <f t="shared" si="290"/>
        <v>#N/A</v>
      </c>
      <c r="AP97" s="248" t="e">
        <f t="shared" si="290"/>
        <v>#N/A</v>
      </c>
      <c r="AQ97" s="248" t="e">
        <f t="shared" si="290"/>
        <v>#N/A</v>
      </c>
      <c r="AR97" s="248" t="str">
        <f t="shared" ref="AR97:BW97" si="297">IFERROR(SUBSTITUTE(SUBSTITUTE(IF($E$1="Alcontrol",AR197,IF($E$1="DETS",AR300,AR420)),"&lt;",""),"-","")*$G97,"")</f>
        <v/>
      </c>
      <c r="AS97" s="248" t="str">
        <f t="shared" si="297"/>
        <v/>
      </c>
      <c r="AT97" s="248" t="str">
        <f t="shared" si="297"/>
        <v/>
      </c>
      <c r="AU97" s="248" t="str">
        <f t="shared" si="297"/>
        <v/>
      </c>
      <c r="AV97" s="248" t="str">
        <f t="shared" si="297"/>
        <v/>
      </c>
      <c r="AW97" s="248" t="str">
        <f t="shared" si="297"/>
        <v/>
      </c>
      <c r="AX97" s="248" t="str">
        <f t="shared" si="297"/>
        <v/>
      </c>
      <c r="AY97" s="248" t="str">
        <f t="shared" si="297"/>
        <v/>
      </c>
      <c r="AZ97" s="248" t="str">
        <f t="shared" si="297"/>
        <v/>
      </c>
      <c r="BA97" s="248" t="str">
        <f t="shared" si="297"/>
        <v/>
      </c>
      <c r="BB97" s="248" t="str">
        <f t="shared" si="297"/>
        <v/>
      </c>
      <c r="BC97" s="248" t="str">
        <f t="shared" si="297"/>
        <v/>
      </c>
      <c r="BD97" s="248" t="str">
        <f t="shared" si="297"/>
        <v/>
      </c>
      <c r="BE97" s="248" t="str">
        <f t="shared" si="297"/>
        <v/>
      </c>
      <c r="BF97" s="248" t="str">
        <f t="shared" si="297"/>
        <v/>
      </c>
      <c r="BG97" s="248" t="str">
        <f t="shared" si="297"/>
        <v/>
      </c>
      <c r="BH97" s="248" t="str">
        <f t="shared" si="297"/>
        <v/>
      </c>
      <c r="BI97" s="248" t="str">
        <f t="shared" si="297"/>
        <v/>
      </c>
      <c r="BJ97" s="248" t="str">
        <f t="shared" si="297"/>
        <v/>
      </c>
      <c r="BK97" s="248" t="str">
        <f t="shared" si="297"/>
        <v/>
      </c>
      <c r="BL97" s="248" t="str">
        <f t="shared" si="297"/>
        <v/>
      </c>
      <c r="BM97" s="248" t="str">
        <f t="shared" si="297"/>
        <v/>
      </c>
      <c r="BN97" s="248" t="str">
        <f t="shared" si="297"/>
        <v/>
      </c>
      <c r="BO97" s="248" t="str">
        <f t="shared" si="297"/>
        <v/>
      </c>
      <c r="BP97" s="248" t="str">
        <f t="shared" si="297"/>
        <v/>
      </c>
      <c r="BQ97" s="248" t="str">
        <f t="shared" si="297"/>
        <v/>
      </c>
      <c r="BR97" s="248" t="str">
        <f t="shared" si="297"/>
        <v/>
      </c>
      <c r="BS97" s="248" t="str">
        <f t="shared" si="297"/>
        <v/>
      </c>
      <c r="BT97" s="248" t="str">
        <f t="shared" si="297"/>
        <v/>
      </c>
      <c r="BU97" s="248" t="str">
        <f t="shared" si="297"/>
        <v/>
      </c>
      <c r="BV97" s="248" t="str">
        <f t="shared" si="297"/>
        <v/>
      </c>
      <c r="BW97" s="248" t="str">
        <f t="shared" si="297"/>
        <v/>
      </c>
      <c r="BX97" s="248" t="str">
        <f t="shared" ref="BX97:DC97" si="298">IFERROR(SUBSTITUTE(SUBSTITUTE(IF($E$1="Alcontrol",BX197,IF($E$1="DETS",BX300,BX420)),"&lt;",""),"-","")*$G97,"")</f>
        <v/>
      </c>
      <c r="BY97" s="248" t="str">
        <f t="shared" si="298"/>
        <v/>
      </c>
      <c r="BZ97" s="248" t="str">
        <f t="shared" si="298"/>
        <v/>
      </c>
      <c r="CA97" s="248" t="str">
        <f t="shared" si="298"/>
        <v/>
      </c>
      <c r="CB97" s="248" t="str">
        <f t="shared" si="298"/>
        <v/>
      </c>
      <c r="CC97" s="248" t="str">
        <f t="shared" si="298"/>
        <v/>
      </c>
      <c r="CD97" s="248" t="str">
        <f t="shared" si="298"/>
        <v/>
      </c>
      <c r="CE97" s="248" t="str">
        <f t="shared" si="298"/>
        <v/>
      </c>
      <c r="CF97" s="248" t="str">
        <f t="shared" si="298"/>
        <v/>
      </c>
      <c r="CG97" s="248" t="str">
        <f t="shared" si="298"/>
        <v/>
      </c>
      <c r="CH97" s="248" t="str">
        <f t="shared" si="298"/>
        <v/>
      </c>
      <c r="CI97" s="248" t="str">
        <f t="shared" si="298"/>
        <v/>
      </c>
      <c r="CJ97" s="248" t="str">
        <f t="shared" si="298"/>
        <v/>
      </c>
      <c r="CK97" s="248" t="str">
        <f t="shared" si="298"/>
        <v/>
      </c>
      <c r="CL97" s="248" t="str">
        <f t="shared" si="298"/>
        <v/>
      </c>
      <c r="CM97" s="248" t="str">
        <f t="shared" si="298"/>
        <v/>
      </c>
      <c r="CN97" s="248" t="str">
        <f t="shared" si="298"/>
        <v/>
      </c>
      <c r="CO97" s="248" t="str">
        <f t="shared" si="298"/>
        <v/>
      </c>
      <c r="CP97" s="248" t="str">
        <f t="shared" si="298"/>
        <v/>
      </c>
      <c r="CQ97" s="248" t="str">
        <f t="shared" si="298"/>
        <v/>
      </c>
      <c r="CR97" s="248" t="str">
        <f t="shared" si="298"/>
        <v/>
      </c>
      <c r="CS97" s="248" t="str">
        <f t="shared" si="298"/>
        <v/>
      </c>
      <c r="CT97" s="248" t="str">
        <f t="shared" si="298"/>
        <v/>
      </c>
      <c r="CU97" s="248" t="str">
        <f t="shared" si="298"/>
        <v/>
      </c>
      <c r="CV97" s="248" t="str">
        <f t="shared" si="298"/>
        <v/>
      </c>
      <c r="CW97" s="248" t="str">
        <f t="shared" si="298"/>
        <v/>
      </c>
      <c r="CX97" s="248" t="str">
        <f t="shared" si="298"/>
        <v/>
      </c>
      <c r="CY97" s="248" t="str">
        <f t="shared" si="298"/>
        <v/>
      </c>
      <c r="CZ97" s="248" t="str">
        <f t="shared" si="298"/>
        <v/>
      </c>
      <c r="DA97" s="248" t="str">
        <f t="shared" si="298"/>
        <v/>
      </c>
      <c r="DB97" s="248" t="str">
        <f t="shared" si="298"/>
        <v/>
      </c>
      <c r="DC97" s="248" t="str">
        <f t="shared" si="298"/>
        <v/>
      </c>
      <c r="DD97" s="248" t="str">
        <f t="shared" ref="DD97:DW97" si="299">IFERROR(SUBSTITUTE(SUBSTITUTE(IF($E$1="Alcontrol",DD197,IF($E$1="DETS",DD300,DD420)),"&lt;",""),"-","")*$G97,"")</f>
        <v/>
      </c>
      <c r="DE97" s="248" t="str">
        <f t="shared" si="299"/>
        <v/>
      </c>
      <c r="DF97" s="248" t="str">
        <f t="shared" si="299"/>
        <v/>
      </c>
      <c r="DG97" s="248" t="str">
        <f t="shared" si="299"/>
        <v/>
      </c>
      <c r="DH97" s="248" t="str">
        <f t="shared" si="299"/>
        <v/>
      </c>
      <c r="DI97" s="248" t="str">
        <f t="shared" si="299"/>
        <v/>
      </c>
      <c r="DJ97" s="248" t="str">
        <f t="shared" si="299"/>
        <v/>
      </c>
      <c r="DK97" s="248" t="str">
        <f t="shared" si="299"/>
        <v/>
      </c>
      <c r="DL97" s="248" t="str">
        <f t="shared" si="299"/>
        <v/>
      </c>
      <c r="DM97" s="248" t="str">
        <f t="shared" si="299"/>
        <v/>
      </c>
      <c r="DN97" s="248" t="str">
        <f t="shared" si="299"/>
        <v/>
      </c>
      <c r="DO97" s="248" t="str">
        <f t="shared" si="299"/>
        <v/>
      </c>
      <c r="DP97" s="248" t="str">
        <f t="shared" si="299"/>
        <v/>
      </c>
      <c r="DQ97" s="248" t="str">
        <f t="shared" si="299"/>
        <v/>
      </c>
      <c r="DR97" s="248" t="str">
        <f t="shared" si="299"/>
        <v/>
      </c>
      <c r="DS97" s="248" t="str">
        <f t="shared" si="299"/>
        <v/>
      </c>
      <c r="DT97" s="248" t="str">
        <f t="shared" si="299"/>
        <v/>
      </c>
      <c r="DU97" s="248" t="str">
        <f t="shared" si="299"/>
        <v/>
      </c>
      <c r="DV97" s="248" t="str">
        <f t="shared" si="299"/>
        <v/>
      </c>
      <c r="DW97" s="248" t="str">
        <f t="shared" si="299"/>
        <v/>
      </c>
    </row>
    <row r="98" spans="1:127" x14ac:dyDescent="0.2">
      <c r="A98" s="273" t="s">
        <v>420</v>
      </c>
      <c r="B98" s="273" t="s">
        <v>420</v>
      </c>
      <c r="C98" s="268" t="s">
        <v>420</v>
      </c>
      <c r="D98" s="273" t="s">
        <v>678</v>
      </c>
      <c r="E98" t="str">
        <f t="shared" si="207"/>
        <v/>
      </c>
      <c r="F98" t="str">
        <f t="shared" si="200"/>
        <v/>
      </c>
      <c r="G98" t="str">
        <f t="shared" si="221"/>
        <v/>
      </c>
      <c r="H98" s="248" t="e">
        <f t="shared" si="229"/>
        <v>#N/A</v>
      </c>
      <c r="I98" s="248" t="e">
        <f t="shared" si="290"/>
        <v>#N/A</v>
      </c>
      <c r="J98" s="248" t="e">
        <f t="shared" si="290"/>
        <v>#N/A</v>
      </c>
      <c r="K98" s="248" t="e">
        <f t="shared" si="290"/>
        <v>#N/A</v>
      </c>
      <c r="L98" s="248" t="e">
        <f t="shared" si="290"/>
        <v>#N/A</v>
      </c>
      <c r="M98" s="248" t="e">
        <f t="shared" si="290"/>
        <v>#N/A</v>
      </c>
      <c r="N98" s="248" t="e">
        <f t="shared" si="290"/>
        <v>#N/A</v>
      </c>
      <c r="O98" s="248" t="e">
        <f t="shared" si="290"/>
        <v>#N/A</v>
      </c>
      <c r="P98" s="248" t="e">
        <f t="shared" si="290"/>
        <v>#N/A</v>
      </c>
      <c r="Q98" s="248" t="e">
        <f t="shared" si="290"/>
        <v>#N/A</v>
      </c>
      <c r="R98" s="248" t="e">
        <f t="shared" si="290"/>
        <v>#N/A</v>
      </c>
      <c r="S98" s="248" t="e">
        <f t="shared" si="290"/>
        <v>#N/A</v>
      </c>
      <c r="T98" s="248" t="e">
        <f t="shared" si="290"/>
        <v>#N/A</v>
      </c>
      <c r="U98" s="248" t="e">
        <f t="shared" si="290"/>
        <v>#N/A</v>
      </c>
      <c r="V98" s="248" t="e">
        <f t="shared" si="290"/>
        <v>#N/A</v>
      </c>
      <c r="W98" s="248" t="e">
        <f t="shared" si="290"/>
        <v>#N/A</v>
      </c>
      <c r="X98" s="248" t="e">
        <f t="shared" si="290"/>
        <v>#N/A</v>
      </c>
      <c r="Y98" s="248" t="e">
        <f t="shared" si="290"/>
        <v>#N/A</v>
      </c>
      <c r="Z98" s="248" t="e">
        <f t="shared" si="290"/>
        <v>#N/A</v>
      </c>
      <c r="AA98" s="248" t="e">
        <f t="shared" si="290"/>
        <v>#N/A</v>
      </c>
      <c r="AB98" s="248" t="e">
        <f t="shared" si="290"/>
        <v>#N/A</v>
      </c>
      <c r="AC98" s="248" t="e">
        <f t="shared" si="290"/>
        <v>#N/A</v>
      </c>
      <c r="AD98" s="248" t="e">
        <f t="shared" si="290"/>
        <v>#N/A</v>
      </c>
      <c r="AE98" s="248" t="e">
        <f t="shared" si="290"/>
        <v>#N/A</v>
      </c>
      <c r="AF98" s="248" t="e">
        <f t="shared" si="290"/>
        <v>#N/A</v>
      </c>
      <c r="AG98" s="248" t="e">
        <f t="shared" si="290"/>
        <v>#N/A</v>
      </c>
      <c r="AH98" s="248" t="e">
        <f t="shared" si="290"/>
        <v>#N/A</v>
      </c>
      <c r="AI98" s="248" t="e">
        <f t="shared" si="290"/>
        <v>#N/A</v>
      </c>
      <c r="AJ98" s="248" t="e">
        <f t="shared" si="290"/>
        <v>#N/A</v>
      </c>
      <c r="AK98" s="248" t="e">
        <f t="shared" si="290"/>
        <v>#N/A</v>
      </c>
      <c r="AL98" s="248" t="e">
        <f t="shared" si="290"/>
        <v>#N/A</v>
      </c>
      <c r="AM98" s="248" t="e">
        <f t="shared" si="290"/>
        <v>#N/A</v>
      </c>
      <c r="AN98" s="248" t="e">
        <f t="shared" si="290"/>
        <v>#N/A</v>
      </c>
      <c r="AO98" s="248" t="e">
        <f t="shared" si="290"/>
        <v>#N/A</v>
      </c>
      <c r="AP98" s="248" t="e">
        <f t="shared" si="290"/>
        <v>#N/A</v>
      </c>
      <c r="AQ98" s="248" t="e">
        <f t="shared" si="290"/>
        <v>#N/A</v>
      </c>
      <c r="AR98" s="248" t="str">
        <f t="shared" ref="AR98:BW98" si="300">IFERROR(SUBSTITUTE(SUBSTITUTE(IF($E$1="Alcontrol",AR198,IF($E$1="DETS",AR301,AR421)),"&lt;",""),"-","")*$G98,"")</f>
        <v/>
      </c>
      <c r="AS98" s="248" t="str">
        <f t="shared" si="300"/>
        <v/>
      </c>
      <c r="AT98" s="248" t="str">
        <f t="shared" si="300"/>
        <v/>
      </c>
      <c r="AU98" s="248" t="str">
        <f t="shared" si="300"/>
        <v/>
      </c>
      <c r="AV98" s="248" t="str">
        <f t="shared" si="300"/>
        <v/>
      </c>
      <c r="AW98" s="248" t="str">
        <f t="shared" si="300"/>
        <v/>
      </c>
      <c r="AX98" s="248" t="str">
        <f t="shared" si="300"/>
        <v/>
      </c>
      <c r="AY98" s="248" t="str">
        <f t="shared" si="300"/>
        <v/>
      </c>
      <c r="AZ98" s="248" t="str">
        <f t="shared" si="300"/>
        <v/>
      </c>
      <c r="BA98" s="248" t="str">
        <f t="shared" si="300"/>
        <v/>
      </c>
      <c r="BB98" s="248" t="str">
        <f t="shared" si="300"/>
        <v/>
      </c>
      <c r="BC98" s="248" t="str">
        <f t="shared" si="300"/>
        <v/>
      </c>
      <c r="BD98" s="248" t="str">
        <f t="shared" si="300"/>
        <v/>
      </c>
      <c r="BE98" s="248" t="str">
        <f t="shared" si="300"/>
        <v/>
      </c>
      <c r="BF98" s="248" t="str">
        <f t="shared" si="300"/>
        <v/>
      </c>
      <c r="BG98" s="248" t="str">
        <f t="shared" si="300"/>
        <v/>
      </c>
      <c r="BH98" s="248" t="str">
        <f t="shared" si="300"/>
        <v/>
      </c>
      <c r="BI98" s="248" t="str">
        <f t="shared" si="300"/>
        <v/>
      </c>
      <c r="BJ98" s="248" t="str">
        <f t="shared" si="300"/>
        <v/>
      </c>
      <c r="BK98" s="248" t="str">
        <f t="shared" si="300"/>
        <v/>
      </c>
      <c r="BL98" s="248" t="str">
        <f t="shared" si="300"/>
        <v/>
      </c>
      <c r="BM98" s="248" t="str">
        <f t="shared" si="300"/>
        <v/>
      </c>
      <c r="BN98" s="248" t="str">
        <f t="shared" si="300"/>
        <v/>
      </c>
      <c r="BO98" s="248" t="str">
        <f t="shared" si="300"/>
        <v/>
      </c>
      <c r="BP98" s="248" t="str">
        <f t="shared" si="300"/>
        <v/>
      </c>
      <c r="BQ98" s="248" t="str">
        <f t="shared" si="300"/>
        <v/>
      </c>
      <c r="BR98" s="248" t="str">
        <f t="shared" si="300"/>
        <v/>
      </c>
      <c r="BS98" s="248" t="str">
        <f t="shared" si="300"/>
        <v/>
      </c>
      <c r="BT98" s="248" t="str">
        <f t="shared" si="300"/>
        <v/>
      </c>
      <c r="BU98" s="248" t="str">
        <f t="shared" si="300"/>
        <v/>
      </c>
      <c r="BV98" s="248" t="str">
        <f t="shared" si="300"/>
        <v/>
      </c>
      <c r="BW98" s="248" t="str">
        <f t="shared" si="300"/>
        <v/>
      </c>
      <c r="BX98" s="248" t="str">
        <f t="shared" ref="BX98:DC98" si="301">IFERROR(SUBSTITUTE(SUBSTITUTE(IF($E$1="Alcontrol",BX198,IF($E$1="DETS",BX301,BX421)),"&lt;",""),"-","")*$G98,"")</f>
        <v/>
      </c>
      <c r="BY98" s="248" t="str">
        <f t="shared" si="301"/>
        <v/>
      </c>
      <c r="BZ98" s="248" t="str">
        <f t="shared" si="301"/>
        <v/>
      </c>
      <c r="CA98" s="248" t="str">
        <f t="shared" si="301"/>
        <v/>
      </c>
      <c r="CB98" s="248" t="str">
        <f t="shared" si="301"/>
        <v/>
      </c>
      <c r="CC98" s="248" t="str">
        <f t="shared" si="301"/>
        <v/>
      </c>
      <c r="CD98" s="248" t="str">
        <f t="shared" si="301"/>
        <v/>
      </c>
      <c r="CE98" s="248" t="str">
        <f t="shared" si="301"/>
        <v/>
      </c>
      <c r="CF98" s="248" t="str">
        <f t="shared" si="301"/>
        <v/>
      </c>
      <c r="CG98" s="248" t="str">
        <f t="shared" si="301"/>
        <v/>
      </c>
      <c r="CH98" s="248" t="str">
        <f t="shared" si="301"/>
        <v/>
      </c>
      <c r="CI98" s="248" t="str">
        <f t="shared" si="301"/>
        <v/>
      </c>
      <c r="CJ98" s="248" t="str">
        <f t="shared" si="301"/>
        <v/>
      </c>
      <c r="CK98" s="248" t="str">
        <f t="shared" si="301"/>
        <v/>
      </c>
      <c r="CL98" s="248" t="str">
        <f t="shared" si="301"/>
        <v/>
      </c>
      <c r="CM98" s="248" t="str">
        <f t="shared" si="301"/>
        <v/>
      </c>
      <c r="CN98" s="248" t="str">
        <f t="shared" si="301"/>
        <v/>
      </c>
      <c r="CO98" s="248" t="str">
        <f t="shared" si="301"/>
        <v/>
      </c>
      <c r="CP98" s="248" t="str">
        <f t="shared" si="301"/>
        <v/>
      </c>
      <c r="CQ98" s="248" t="str">
        <f t="shared" si="301"/>
        <v/>
      </c>
      <c r="CR98" s="248" t="str">
        <f t="shared" si="301"/>
        <v/>
      </c>
      <c r="CS98" s="248" t="str">
        <f t="shared" si="301"/>
        <v/>
      </c>
      <c r="CT98" s="248" t="str">
        <f t="shared" si="301"/>
        <v/>
      </c>
      <c r="CU98" s="248" t="str">
        <f t="shared" si="301"/>
        <v/>
      </c>
      <c r="CV98" s="248" t="str">
        <f t="shared" si="301"/>
        <v/>
      </c>
      <c r="CW98" s="248" t="str">
        <f t="shared" si="301"/>
        <v/>
      </c>
      <c r="CX98" s="248" t="str">
        <f t="shared" si="301"/>
        <v/>
      </c>
      <c r="CY98" s="248" t="str">
        <f t="shared" si="301"/>
        <v/>
      </c>
      <c r="CZ98" s="248" t="str">
        <f t="shared" si="301"/>
        <v/>
      </c>
      <c r="DA98" s="248" t="str">
        <f t="shared" si="301"/>
        <v/>
      </c>
      <c r="DB98" s="248" t="str">
        <f t="shared" si="301"/>
        <v/>
      </c>
      <c r="DC98" s="248" t="str">
        <f t="shared" si="301"/>
        <v/>
      </c>
      <c r="DD98" s="248" t="str">
        <f t="shared" ref="DD98:DW98" si="302">IFERROR(SUBSTITUTE(SUBSTITUTE(IF($E$1="Alcontrol",DD198,IF($E$1="DETS",DD301,DD421)),"&lt;",""),"-","")*$G98,"")</f>
        <v/>
      </c>
      <c r="DE98" s="248" t="str">
        <f t="shared" si="302"/>
        <v/>
      </c>
      <c r="DF98" s="248" t="str">
        <f t="shared" si="302"/>
        <v/>
      </c>
      <c r="DG98" s="248" t="str">
        <f t="shared" si="302"/>
        <v/>
      </c>
      <c r="DH98" s="248" t="str">
        <f t="shared" si="302"/>
        <v/>
      </c>
      <c r="DI98" s="248" t="str">
        <f t="shared" si="302"/>
        <v/>
      </c>
      <c r="DJ98" s="248" t="str">
        <f t="shared" si="302"/>
        <v/>
      </c>
      <c r="DK98" s="248" t="str">
        <f t="shared" si="302"/>
        <v/>
      </c>
      <c r="DL98" s="248" t="str">
        <f t="shared" si="302"/>
        <v/>
      </c>
      <c r="DM98" s="248" t="str">
        <f t="shared" si="302"/>
        <v/>
      </c>
      <c r="DN98" s="248" t="str">
        <f t="shared" si="302"/>
        <v/>
      </c>
      <c r="DO98" s="248" t="str">
        <f t="shared" si="302"/>
        <v/>
      </c>
      <c r="DP98" s="248" t="str">
        <f t="shared" si="302"/>
        <v/>
      </c>
      <c r="DQ98" s="248" t="str">
        <f t="shared" si="302"/>
        <v/>
      </c>
      <c r="DR98" s="248" t="str">
        <f t="shared" si="302"/>
        <v/>
      </c>
      <c r="DS98" s="248" t="str">
        <f t="shared" si="302"/>
        <v/>
      </c>
      <c r="DT98" s="248" t="str">
        <f t="shared" si="302"/>
        <v/>
      </c>
      <c r="DU98" s="248" t="str">
        <f t="shared" si="302"/>
        <v/>
      </c>
      <c r="DV98" s="248" t="str">
        <f t="shared" si="302"/>
        <v/>
      </c>
      <c r="DW98" s="248" t="str">
        <f t="shared" si="302"/>
        <v/>
      </c>
    </row>
    <row r="99" spans="1:127" x14ac:dyDescent="0.2">
      <c r="A99" s="268" t="s">
        <v>425</v>
      </c>
      <c r="B99" s="268" t="s">
        <v>425</v>
      </c>
      <c r="C99" s="268" t="s">
        <v>425</v>
      </c>
      <c r="D99" s="273" t="s">
        <v>425</v>
      </c>
      <c r="E99" t="str">
        <f t="shared" si="207"/>
        <v/>
      </c>
      <c r="F99" t="str">
        <f t="shared" si="200"/>
        <v/>
      </c>
      <c r="G99" t="str">
        <f t="shared" si="221"/>
        <v/>
      </c>
      <c r="H99" s="248" t="e">
        <f t="shared" si="229"/>
        <v>#N/A</v>
      </c>
      <c r="I99" s="248" t="e">
        <f t="shared" si="290"/>
        <v>#N/A</v>
      </c>
      <c r="J99" s="248" t="e">
        <f t="shared" si="290"/>
        <v>#N/A</v>
      </c>
      <c r="K99" s="248" t="e">
        <f t="shared" si="290"/>
        <v>#N/A</v>
      </c>
      <c r="L99" s="248" t="e">
        <f t="shared" si="290"/>
        <v>#N/A</v>
      </c>
      <c r="M99" s="248" t="e">
        <f t="shared" si="290"/>
        <v>#N/A</v>
      </c>
      <c r="N99" s="248" t="e">
        <f t="shared" si="290"/>
        <v>#N/A</v>
      </c>
      <c r="O99" s="248" t="e">
        <f t="shared" si="290"/>
        <v>#N/A</v>
      </c>
      <c r="P99" s="248" t="e">
        <f t="shared" si="290"/>
        <v>#N/A</v>
      </c>
      <c r="Q99" s="248" t="e">
        <f t="shared" si="290"/>
        <v>#N/A</v>
      </c>
      <c r="R99" s="248" t="e">
        <f t="shared" si="290"/>
        <v>#N/A</v>
      </c>
      <c r="S99" s="248" t="e">
        <f t="shared" si="290"/>
        <v>#N/A</v>
      </c>
      <c r="T99" s="248" t="e">
        <f t="shared" si="290"/>
        <v>#N/A</v>
      </c>
      <c r="U99" s="248" t="e">
        <f t="shared" si="290"/>
        <v>#N/A</v>
      </c>
      <c r="V99" s="248" t="e">
        <f t="shared" si="290"/>
        <v>#N/A</v>
      </c>
      <c r="W99" s="248" t="e">
        <f t="shared" si="290"/>
        <v>#N/A</v>
      </c>
      <c r="X99" s="248" t="e">
        <f t="shared" si="290"/>
        <v>#N/A</v>
      </c>
      <c r="Y99" s="248" t="e">
        <f t="shared" si="290"/>
        <v>#N/A</v>
      </c>
      <c r="Z99" s="248" t="e">
        <f t="shared" si="290"/>
        <v>#N/A</v>
      </c>
      <c r="AA99" s="248" t="e">
        <f t="shared" si="290"/>
        <v>#N/A</v>
      </c>
      <c r="AB99" s="248" t="e">
        <f t="shared" si="290"/>
        <v>#N/A</v>
      </c>
      <c r="AC99" s="248" t="e">
        <f t="shared" si="290"/>
        <v>#N/A</v>
      </c>
      <c r="AD99" s="248" t="e">
        <f t="shared" si="290"/>
        <v>#N/A</v>
      </c>
      <c r="AE99" s="248" t="e">
        <f t="shared" si="290"/>
        <v>#N/A</v>
      </c>
      <c r="AF99" s="248" t="e">
        <f t="shared" si="290"/>
        <v>#N/A</v>
      </c>
      <c r="AG99" s="248" t="e">
        <f t="shared" si="290"/>
        <v>#N/A</v>
      </c>
      <c r="AH99" s="248" t="e">
        <f t="shared" si="290"/>
        <v>#N/A</v>
      </c>
      <c r="AI99" s="248" t="e">
        <f t="shared" si="290"/>
        <v>#N/A</v>
      </c>
      <c r="AJ99" s="248" t="e">
        <f t="shared" si="290"/>
        <v>#N/A</v>
      </c>
      <c r="AK99" s="248" t="e">
        <f t="shared" si="290"/>
        <v>#N/A</v>
      </c>
      <c r="AL99" s="248" t="e">
        <f t="shared" si="290"/>
        <v>#N/A</v>
      </c>
      <c r="AM99" s="248" t="e">
        <f t="shared" si="290"/>
        <v>#N/A</v>
      </c>
      <c r="AN99" s="248" t="e">
        <f t="shared" si="290"/>
        <v>#N/A</v>
      </c>
      <c r="AO99" s="248" t="e">
        <f t="shared" si="290"/>
        <v>#N/A</v>
      </c>
      <c r="AP99" s="248" t="e">
        <f t="shared" si="290"/>
        <v>#N/A</v>
      </c>
      <c r="AQ99" s="248" t="e">
        <f t="shared" si="290"/>
        <v>#N/A</v>
      </c>
      <c r="AR99" s="248" t="str">
        <f t="shared" ref="AR99:BW99" si="303">IFERROR(SUBSTITUTE(SUBSTITUTE(IF($E$1="Alcontrol",AR199,IF($E$1="DETS",AR302,AR422)),"&lt;",""),"-","")*$G99,"")</f>
        <v/>
      </c>
      <c r="AS99" s="248" t="str">
        <f t="shared" si="303"/>
        <v/>
      </c>
      <c r="AT99" s="248" t="str">
        <f t="shared" si="303"/>
        <v/>
      </c>
      <c r="AU99" s="248" t="str">
        <f t="shared" si="303"/>
        <v/>
      </c>
      <c r="AV99" s="248" t="str">
        <f t="shared" si="303"/>
        <v/>
      </c>
      <c r="AW99" s="248" t="str">
        <f t="shared" si="303"/>
        <v/>
      </c>
      <c r="AX99" s="248" t="str">
        <f t="shared" si="303"/>
        <v/>
      </c>
      <c r="AY99" s="248" t="str">
        <f t="shared" si="303"/>
        <v/>
      </c>
      <c r="AZ99" s="248" t="str">
        <f t="shared" si="303"/>
        <v/>
      </c>
      <c r="BA99" s="248" t="str">
        <f t="shared" si="303"/>
        <v/>
      </c>
      <c r="BB99" s="248" t="str">
        <f t="shared" si="303"/>
        <v/>
      </c>
      <c r="BC99" s="248" t="str">
        <f t="shared" si="303"/>
        <v/>
      </c>
      <c r="BD99" s="248" t="str">
        <f t="shared" si="303"/>
        <v/>
      </c>
      <c r="BE99" s="248" t="str">
        <f t="shared" si="303"/>
        <v/>
      </c>
      <c r="BF99" s="248" t="str">
        <f t="shared" si="303"/>
        <v/>
      </c>
      <c r="BG99" s="248" t="str">
        <f t="shared" si="303"/>
        <v/>
      </c>
      <c r="BH99" s="248" t="str">
        <f t="shared" si="303"/>
        <v/>
      </c>
      <c r="BI99" s="248" t="str">
        <f t="shared" si="303"/>
        <v/>
      </c>
      <c r="BJ99" s="248" t="str">
        <f t="shared" si="303"/>
        <v/>
      </c>
      <c r="BK99" s="248" t="str">
        <f t="shared" si="303"/>
        <v/>
      </c>
      <c r="BL99" s="248" t="str">
        <f t="shared" si="303"/>
        <v/>
      </c>
      <c r="BM99" s="248" t="str">
        <f t="shared" si="303"/>
        <v/>
      </c>
      <c r="BN99" s="248" t="str">
        <f t="shared" si="303"/>
        <v/>
      </c>
      <c r="BO99" s="248" t="str">
        <f t="shared" si="303"/>
        <v/>
      </c>
      <c r="BP99" s="248" t="str">
        <f t="shared" si="303"/>
        <v/>
      </c>
      <c r="BQ99" s="248" t="str">
        <f t="shared" si="303"/>
        <v/>
      </c>
      <c r="BR99" s="248" t="str">
        <f t="shared" si="303"/>
        <v/>
      </c>
      <c r="BS99" s="248" t="str">
        <f t="shared" si="303"/>
        <v/>
      </c>
      <c r="BT99" s="248" t="str">
        <f t="shared" si="303"/>
        <v/>
      </c>
      <c r="BU99" s="248" t="str">
        <f t="shared" si="303"/>
        <v/>
      </c>
      <c r="BV99" s="248" t="str">
        <f t="shared" si="303"/>
        <v/>
      </c>
      <c r="BW99" s="248" t="str">
        <f t="shared" si="303"/>
        <v/>
      </c>
      <c r="BX99" s="248" t="str">
        <f t="shared" ref="BX99:DC99" si="304">IFERROR(SUBSTITUTE(SUBSTITUTE(IF($E$1="Alcontrol",BX199,IF($E$1="DETS",BX302,BX422)),"&lt;",""),"-","")*$G99,"")</f>
        <v/>
      </c>
      <c r="BY99" s="248" t="str">
        <f t="shared" si="304"/>
        <v/>
      </c>
      <c r="BZ99" s="248" t="str">
        <f t="shared" si="304"/>
        <v/>
      </c>
      <c r="CA99" s="248" t="str">
        <f t="shared" si="304"/>
        <v/>
      </c>
      <c r="CB99" s="248" t="str">
        <f t="shared" si="304"/>
        <v/>
      </c>
      <c r="CC99" s="248" t="str">
        <f t="shared" si="304"/>
        <v/>
      </c>
      <c r="CD99" s="248" t="str">
        <f t="shared" si="304"/>
        <v/>
      </c>
      <c r="CE99" s="248" t="str">
        <f t="shared" si="304"/>
        <v/>
      </c>
      <c r="CF99" s="248" t="str">
        <f t="shared" si="304"/>
        <v/>
      </c>
      <c r="CG99" s="248" t="str">
        <f t="shared" si="304"/>
        <v/>
      </c>
      <c r="CH99" s="248" t="str">
        <f t="shared" si="304"/>
        <v/>
      </c>
      <c r="CI99" s="248" t="str">
        <f t="shared" si="304"/>
        <v/>
      </c>
      <c r="CJ99" s="248" t="str">
        <f t="shared" si="304"/>
        <v/>
      </c>
      <c r="CK99" s="248" t="str">
        <f t="shared" si="304"/>
        <v/>
      </c>
      <c r="CL99" s="248" t="str">
        <f t="shared" si="304"/>
        <v/>
      </c>
      <c r="CM99" s="248" t="str">
        <f t="shared" si="304"/>
        <v/>
      </c>
      <c r="CN99" s="248" t="str">
        <f t="shared" si="304"/>
        <v/>
      </c>
      <c r="CO99" s="248" t="str">
        <f t="shared" si="304"/>
        <v/>
      </c>
      <c r="CP99" s="248" t="str">
        <f t="shared" si="304"/>
        <v/>
      </c>
      <c r="CQ99" s="248" t="str">
        <f t="shared" si="304"/>
        <v/>
      </c>
      <c r="CR99" s="248" t="str">
        <f t="shared" si="304"/>
        <v/>
      </c>
      <c r="CS99" s="248" t="str">
        <f t="shared" si="304"/>
        <v/>
      </c>
      <c r="CT99" s="248" t="str">
        <f t="shared" si="304"/>
        <v/>
      </c>
      <c r="CU99" s="248" t="str">
        <f t="shared" si="304"/>
        <v/>
      </c>
      <c r="CV99" s="248" t="str">
        <f t="shared" si="304"/>
        <v/>
      </c>
      <c r="CW99" s="248" t="str">
        <f t="shared" si="304"/>
        <v/>
      </c>
      <c r="CX99" s="248" t="str">
        <f t="shared" si="304"/>
        <v/>
      </c>
      <c r="CY99" s="248" t="str">
        <f t="shared" si="304"/>
        <v/>
      </c>
      <c r="CZ99" s="248" t="str">
        <f t="shared" si="304"/>
        <v/>
      </c>
      <c r="DA99" s="248" t="str">
        <f t="shared" si="304"/>
        <v/>
      </c>
      <c r="DB99" s="248" t="str">
        <f t="shared" si="304"/>
        <v/>
      </c>
      <c r="DC99" s="248" t="str">
        <f t="shared" si="304"/>
        <v/>
      </c>
      <c r="DD99" s="248" t="str">
        <f t="shared" ref="DD99:DW99" si="305">IFERROR(SUBSTITUTE(SUBSTITUTE(IF($E$1="Alcontrol",DD199,IF($E$1="DETS",DD302,DD422)),"&lt;",""),"-","")*$G99,"")</f>
        <v/>
      </c>
      <c r="DE99" s="248" t="str">
        <f t="shared" si="305"/>
        <v/>
      </c>
      <c r="DF99" s="248" t="str">
        <f t="shared" si="305"/>
        <v/>
      </c>
      <c r="DG99" s="248" t="str">
        <f t="shared" si="305"/>
        <v/>
      </c>
      <c r="DH99" s="248" t="str">
        <f t="shared" si="305"/>
        <v/>
      </c>
      <c r="DI99" s="248" t="str">
        <f t="shared" si="305"/>
        <v/>
      </c>
      <c r="DJ99" s="248" t="str">
        <f t="shared" si="305"/>
        <v/>
      </c>
      <c r="DK99" s="248" t="str">
        <f t="shared" si="305"/>
        <v/>
      </c>
      <c r="DL99" s="248" t="str">
        <f t="shared" si="305"/>
        <v/>
      </c>
      <c r="DM99" s="248" t="str">
        <f t="shared" si="305"/>
        <v/>
      </c>
      <c r="DN99" s="248" t="str">
        <f t="shared" si="305"/>
        <v/>
      </c>
      <c r="DO99" s="248" t="str">
        <f t="shared" si="305"/>
        <v/>
      </c>
      <c r="DP99" s="248" t="str">
        <f t="shared" si="305"/>
        <v/>
      </c>
      <c r="DQ99" s="248" t="str">
        <f t="shared" si="305"/>
        <v/>
      </c>
      <c r="DR99" s="248" t="str">
        <f t="shared" si="305"/>
        <v/>
      </c>
      <c r="DS99" s="248" t="str">
        <f t="shared" si="305"/>
        <v/>
      </c>
      <c r="DT99" s="248" t="str">
        <f t="shared" si="305"/>
        <v/>
      </c>
      <c r="DU99" s="248" t="str">
        <f t="shared" si="305"/>
        <v/>
      </c>
      <c r="DV99" s="248" t="str">
        <f t="shared" si="305"/>
        <v/>
      </c>
      <c r="DW99" s="248" t="str">
        <f t="shared" si="305"/>
        <v/>
      </c>
    </row>
    <row r="100" spans="1:127" x14ac:dyDescent="0.2">
      <c r="A100" s="273" t="s">
        <v>419</v>
      </c>
      <c r="B100" s="273" t="s">
        <v>419</v>
      </c>
      <c r="C100" s="268" t="s">
        <v>419</v>
      </c>
      <c r="D100" s="268" t="s">
        <v>419</v>
      </c>
      <c r="E100" t="str">
        <f t="shared" si="207"/>
        <v/>
      </c>
      <c r="F100" t="str">
        <f t="shared" si="200"/>
        <v/>
      </c>
      <c r="G100" t="str">
        <f t="shared" si="221"/>
        <v/>
      </c>
      <c r="H100" s="248" t="e">
        <f t="shared" si="229"/>
        <v>#N/A</v>
      </c>
      <c r="I100" s="248" t="e">
        <f t="shared" si="290"/>
        <v>#N/A</v>
      </c>
      <c r="J100" s="248" t="e">
        <f t="shared" si="290"/>
        <v>#N/A</v>
      </c>
      <c r="K100" s="248" t="e">
        <f t="shared" si="290"/>
        <v>#N/A</v>
      </c>
      <c r="L100" s="248" t="e">
        <f t="shared" si="290"/>
        <v>#N/A</v>
      </c>
      <c r="M100" s="248" t="e">
        <f t="shared" si="290"/>
        <v>#N/A</v>
      </c>
      <c r="N100" s="248" t="e">
        <f t="shared" si="290"/>
        <v>#N/A</v>
      </c>
      <c r="O100" s="248" t="e">
        <f t="shared" si="290"/>
        <v>#N/A</v>
      </c>
      <c r="P100" s="248" t="e">
        <f t="shared" si="290"/>
        <v>#N/A</v>
      </c>
      <c r="Q100" s="248" t="e">
        <f t="shared" si="290"/>
        <v>#N/A</v>
      </c>
      <c r="R100" s="248" t="e">
        <f t="shared" si="290"/>
        <v>#N/A</v>
      </c>
      <c r="S100" s="248" t="e">
        <f t="shared" si="290"/>
        <v>#N/A</v>
      </c>
      <c r="T100" s="248" t="e">
        <f t="shared" si="290"/>
        <v>#N/A</v>
      </c>
      <c r="U100" s="248" t="e">
        <f t="shared" si="290"/>
        <v>#N/A</v>
      </c>
      <c r="V100" s="248" t="e">
        <f t="shared" si="290"/>
        <v>#N/A</v>
      </c>
      <c r="W100" s="248" t="e">
        <f t="shared" si="290"/>
        <v>#N/A</v>
      </c>
      <c r="X100" s="248" t="e">
        <f t="shared" si="290"/>
        <v>#N/A</v>
      </c>
      <c r="Y100" s="248" t="e">
        <f t="shared" si="290"/>
        <v>#N/A</v>
      </c>
      <c r="Z100" s="248" t="e">
        <f t="shared" si="290"/>
        <v>#N/A</v>
      </c>
      <c r="AA100" s="248" t="e">
        <f t="shared" si="290"/>
        <v>#N/A</v>
      </c>
      <c r="AB100" s="248" t="e">
        <f t="shared" si="290"/>
        <v>#N/A</v>
      </c>
      <c r="AC100" s="248" t="e">
        <f t="shared" si="290"/>
        <v>#N/A</v>
      </c>
      <c r="AD100" s="248" t="e">
        <f t="shared" si="290"/>
        <v>#N/A</v>
      </c>
      <c r="AE100" s="248" t="e">
        <f t="shared" si="290"/>
        <v>#N/A</v>
      </c>
      <c r="AF100" s="248" t="e">
        <f t="shared" si="290"/>
        <v>#N/A</v>
      </c>
      <c r="AG100" s="248" t="e">
        <f t="shared" si="290"/>
        <v>#N/A</v>
      </c>
      <c r="AH100" s="248" t="e">
        <f t="shared" si="290"/>
        <v>#N/A</v>
      </c>
      <c r="AI100" s="248" t="e">
        <f t="shared" si="290"/>
        <v>#N/A</v>
      </c>
      <c r="AJ100" s="248" t="e">
        <f t="shared" si="290"/>
        <v>#N/A</v>
      </c>
      <c r="AK100" s="248" t="e">
        <f t="shared" si="290"/>
        <v>#N/A</v>
      </c>
      <c r="AL100" s="248" t="e">
        <f t="shared" si="290"/>
        <v>#N/A</v>
      </c>
      <c r="AM100" s="248" t="e">
        <f t="shared" si="290"/>
        <v>#N/A</v>
      </c>
      <c r="AN100" s="248" t="e">
        <f t="shared" si="290"/>
        <v>#N/A</v>
      </c>
      <c r="AO100" s="248" t="e">
        <f t="shared" si="290"/>
        <v>#N/A</v>
      </c>
      <c r="AP100" s="248" t="e">
        <f t="shared" si="290"/>
        <v>#N/A</v>
      </c>
      <c r="AQ100" s="248" t="e">
        <f t="shared" si="290"/>
        <v>#N/A</v>
      </c>
      <c r="AR100" s="248" t="str">
        <f t="shared" ref="AR100:BW100" si="306">IFERROR(SUBSTITUTE(SUBSTITUTE(IF($E$1="Alcontrol",AR200,IF($E$1="DETS",AR303,AR423)),"&lt;",""),"-","")*$G100,"")</f>
        <v/>
      </c>
      <c r="AS100" s="248" t="str">
        <f t="shared" si="306"/>
        <v/>
      </c>
      <c r="AT100" s="248" t="str">
        <f t="shared" si="306"/>
        <v/>
      </c>
      <c r="AU100" s="248" t="str">
        <f t="shared" si="306"/>
        <v/>
      </c>
      <c r="AV100" s="248" t="str">
        <f t="shared" si="306"/>
        <v/>
      </c>
      <c r="AW100" s="248" t="str">
        <f t="shared" si="306"/>
        <v/>
      </c>
      <c r="AX100" s="248" t="str">
        <f t="shared" si="306"/>
        <v/>
      </c>
      <c r="AY100" s="248" t="str">
        <f t="shared" si="306"/>
        <v/>
      </c>
      <c r="AZ100" s="248" t="str">
        <f t="shared" si="306"/>
        <v/>
      </c>
      <c r="BA100" s="248" t="str">
        <f t="shared" si="306"/>
        <v/>
      </c>
      <c r="BB100" s="248" t="str">
        <f t="shared" si="306"/>
        <v/>
      </c>
      <c r="BC100" s="248" t="str">
        <f t="shared" si="306"/>
        <v/>
      </c>
      <c r="BD100" s="248" t="str">
        <f t="shared" si="306"/>
        <v/>
      </c>
      <c r="BE100" s="248" t="str">
        <f t="shared" si="306"/>
        <v/>
      </c>
      <c r="BF100" s="248" t="str">
        <f t="shared" si="306"/>
        <v/>
      </c>
      <c r="BG100" s="248" t="str">
        <f t="shared" si="306"/>
        <v/>
      </c>
      <c r="BH100" s="248" t="str">
        <f t="shared" si="306"/>
        <v/>
      </c>
      <c r="BI100" s="248" t="str">
        <f t="shared" si="306"/>
        <v/>
      </c>
      <c r="BJ100" s="248" t="str">
        <f t="shared" si="306"/>
        <v/>
      </c>
      <c r="BK100" s="248" t="str">
        <f t="shared" si="306"/>
        <v/>
      </c>
      <c r="BL100" s="248" t="str">
        <f t="shared" si="306"/>
        <v/>
      </c>
      <c r="BM100" s="248" t="str">
        <f t="shared" si="306"/>
        <v/>
      </c>
      <c r="BN100" s="248" t="str">
        <f t="shared" si="306"/>
        <v/>
      </c>
      <c r="BO100" s="248" t="str">
        <f t="shared" si="306"/>
        <v/>
      </c>
      <c r="BP100" s="248" t="str">
        <f t="shared" si="306"/>
        <v/>
      </c>
      <c r="BQ100" s="248" t="str">
        <f t="shared" si="306"/>
        <v/>
      </c>
      <c r="BR100" s="248" t="str">
        <f t="shared" si="306"/>
        <v/>
      </c>
      <c r="BS100" s="248" t="str">
        <f t="shared" si="306"/>
        <v/>
      </c>
      <c r="BT100" s="248" t="str">
        <f t="shared" si="306"/>
        <v/>
      </c>
      <c r="BU100" s="248" t="str">
        <f t="shared" si="306"/>
        <v/>
      </c>
      <c r="BV100" s="248" t="str">
        <f t="shared" si="306"/>
        <v/>
      </c>
      <c r="BW100" s="248" t="str">
        <f t="shared" si="306"/>
        <v/>
      </c>
      <c r="BX100" s="248" t="str">
        <f t="shared" ref="BX100:DC100" si="307">IFERROR(SUBSTITUTE(SUBSTITUTE(IF($E$1="Alcontrol",BX200,IF($E$1="DETS",BX303,BX423)),"&lt;",""),"-","")*$G100,"")</f>
        <v/>
      </c>
      <c r="BY100" s="248" t="str">
        <f t="shared" si="307"/>
        <v/>
      </c>
      <c r="BZ100" s="248" t="str">
        <f t="shared" si="307"/>
        <v/>
      </c>
      <c r="CA100" s="248" t="str">
        <f t="shared" si="307"/>
        <v/>
      </c>
      <c r="CB100" s="248" t="str">
        <f t="shared" si="307"/>
        <v/>
      </c>
      <c r="CC100" s="248" t="str">
        <f t="shared" si="307"/>
        <v/>
      </c>
      <c r="CD100" s="248" t="str">
        <f t="shared" si="307"/>
        <v/>
      </c>
      <c r="CE100" s="248" t="str">
        <f t="shared" si="307"/>
        <v/>
      </c>
      <c r="CF100" s="248" t="str">
        <f t="shared" si="307"/>
        <v/>
      </c>
      <c r="CG100" s="248" t="str">
        <f t="shared" si="307"/>
        <v/>
      </c>
      <c r="CH100" s="248" t="str">
        <f t="shared" si="307"/>
        <v/>
      </c>
      <c r="CI100" s="248" t="str">
        <f t="shared" si="307"/>
        <v/>
      </c>
      <c r="CJ100" s="248" t="str">
        <f t="shared" si="307"/>
        <v/>
      </c>
      <c r="CK100" s="248" t="str">
        <f t="shared" si="307"/>
        <v/>
      </c>
      <c r="CL100" s="248" t="str">
        <f t="shared" si="307"/>
        <v/>
      </c>
      <c r="CM100" s="248" t="str">
        <f t="shared" si="307"/>
        <v/>
      </c>
      <c r="CN100" s="248" t="str">
        <f t="shared" si="307"/>
        <v/>
      </c>
      <c r="CO100" s="248" t="str">
        <f t="shared" si="307"/>
        <v/>
      </c>
      <c r="CP100" s="248" t="str">
        <f t="shared" si="307"/>
        <v/>
      </c>
      <c r="CQ100" s="248" t="str">
        <f t="shared" si="307"/>
        <v/>
      </c>
      <c r="CR100" s="248" t="str">
        <f t="shared" si="307"/>
        <v/>
      </c>
      <c r="CS100" s="248" t="str">
        <f t="shared" si="307"/>
        <v/>
      </c>
      <c r="CT100" s="248" t="str">
        <f t="shared" si="307"/>
        <v/>
      </c>
      <c r="CU100" s="248" t="str">
        <f t="shared" si="307"/>
        <v/>
      </c>
      <c r="CV100" s="248" t="str">
        <f t="shared" si="307"/>
        <v/>
      </c>
      <c r="CW100" s="248" t="str">
        <f t="shared" si="307"/>
        <v/>
      </c>
      <c r="CX100" s="248" t="str">
        <f t="shared" si="307"/>
        <v/>
      </c>
      <c r="CY100" s="248" t="str">
        <f t="shared" si="307"/>
        <v/>
      </c>
      <c r="CZ100" s="248" t="str">
        <f t="shared" si="307"/>
        <v/>
      </c>
      <c r="DA100" s="248" t="str">
        <f t="shared" si="307"/>
        <v/>
      </c>
      <c r="DB100" s="248" t="str">
        <f t="shared" si="307"/>
        <v/>
      </c>
      <c r="DC100" s="248" t="str">
        <f t="shared" si="307"/>
        <v/>
      </c>
      <c r="DD100" s="248" t="str">
        <f t="shared" ref="DD100:DW100" si="308">IFERROR(SUBSTITUTE(SUBSTITUTE(IF($E$1="Alcontrol",DD200,IF($E$1="DETS",DD303,DD423)),"&lt;",""),"-","")*$G100,"")</f>
        <v/>
      </c>
      <c r="DE100" s="248" t="str">
        <f t="shared" si="308"/>
        <v/>
      </c>
      <c r="DF100" s="248" t="str">
        <f t="shared" si="308"/>
        <v/>
      </c>
      <c r="DG100" s="248" t="str">
        <f t="shared" si="308"/>
        <v/>
      </c>
      <c r="DH100" s="248" t="str">
        <f t="shared" si="308"/>
        <v/>
      </c>
      <c r="DI100" s="248" t="str">
        <f t="shared" si="308"/>
        <v/>
      </c>
      <c r="DJ100" s="248" t="str">
        <f t="shared" si="308"/>
        <v/>
      </c>
      <c r="DK100" s="248" t="str">
        <f t="shared" si="308"/>
        <v/>
      </c>
      <c r="DL100" s="248" t="str">
        <f t="shared" si="308"/>
        <v/>
      </c>
      <c r="DM100" s="248" t="str">
        <f t="shared" si="308"/>
        <v/>
      </c>
      <c r="DN100" s="248" t="str">
        <f t="shared" si="308"/>
        <v/>
      </c>
      <c r="DO100" s="248" t="str">
        <f t="shared" si="308"/>
        <v/>
      </c>
      <c r="DP100" s="248" t="str">
        <f t="shared" si="308"/>
        <v/>
      </c>
      <c r="DQ100" s="248" t="str">
        <f t="shared" si="308"/>
        <v/>
      </c>
      <c r="DR100" s="248" t="str">
        <f t="shared" si="308"/>
        <v/>
      </c>
      <c r="DS100" s="248" t="str">
        <f t="shared" si="308"/>
        <v/>
      </c>
      <c r="DT100" s="248" t="str">
        <f t="shared" si="308"/>
        <v/>
      </c>
      <c r="DU100" s="248" t="str">
        <f t="shared" si="308"/>
        <v/>
      </c>
      <c r="DV100" s="248" t="str">
        <f t="shared" si="308"/>
        <v/>
      </c>
      <c r="DW100" s="248" t="str">
        <f t="shared" si="308"/>
        <v/>
      </c>
    </row>
    <row r="101" spans="1:127" x14ac:dyDescent="0.2">
      <c r="A101" s="273" t="s">
        <v>440</v>
      </c>
      <c r="B101" s="273" t="s">
        <v>440</v>
      </c>
      <c r="C101" s="268" t="s">
        <v>440</v>
      </c>
      <c r="D101" s="268" t="s">
        <v>440</v>
      </c>
      <c r="E101" t="str">
        <f t="shared" si="207"/>
        <v/>
      </c>
      <c r="F101" t="str">
        <f t="shared" si="200"/>
        <v/>
      </c>
      <c r="G101" t="str">
        <f t="shared" si="221"/>
        <v/>
      </c>
      <c r="H101" s="248" t="e">
        <f t="shared" si="229"/>
        <v>#N/A</v>
      </c>
      <c r="I101" s="248" t="e">
        <f t="shared" si="290"/>
        <v>#N/A</v>
      </c>
      <c r="J101" s="248" t="e">
        <f t="shared" si="290"/>
        <v>#N/A</v>
      </c>
      <c r="K101" s="248" t="e">
        <f t="shared" si="290"/>
        <v>#N/A</v>
      </c>
      <c r="L101" s="248" t="e">
        <f t="shared" si="290"/>
        <v>#N/A</v>
      </c>
      <c r="M101" s="248" t="e">
        <f t="shared" si="290"/>
        <v>#N/A</v>
      </c>
      <c r="N101" s="248" t="e">
        <f t="shared" si="290"/>
        <v>#N/A</v>
      </c>
      <c r="O101" s="248" t="e">
        <f t="shared" si="290"/>
        <v>#N/A</v>
      </c>
      <c r="P101" s="248" t="e">
        <f t="shared" si="290"/>
        <v>#N/A</v>
      </c>
      <c r="Q101" s="248" t="e">
        <f t="shared" si="290"/>
        <v>#N/A</v>
      </c>
      <c r="R101" s="248" t="e">
        <f t="shared" si="290"/>
        <v>#N/A</v>
      </c>
      <c r="S101" s="248" t="e">
        <f t="shared" si="290"/>
        <v>#N/A</v>
      </c>
      <c r="T101" s="248" t="e">
        <f t="shared" si="290"/>
        <v>#N/A</v>
      </c>
      <c r="U101" s="248" t="e">
        <f t="shared" si="290"/>
        <v>#N/A</v>
      </c>
      <c r="V101" s="248" t="e">
        <f t="shared" si="290"/>
        <v>#N/A</v>
      </c>
      <c r="W101" s="248" t="e">
        <f t="shared" si="290"/>
        <v>#N/A</v>
      </c>
      <c r="X101" s="248" t="e">
        <f t="shared" si="290"/>
        <v>#N/A</v>
      </c>
      <c r="Y101" s="248" t="e">
        <f t="shared" si="290"/>
        <v>#N/A</v>
      </c>
      <c r="Z101" s="248" t="e">
        <f t="shared" si="290"/>
        <v>#N/A</v>
      </c>
      <c r="AA101" s="248" t="e">
        <f t="shared" si="290"/>
        <v>#N/A</v>
      </c>
      <c r="AB101" s="248" t="e">
        <f t="shared" si="290"/>
        <v>#N/A</v>
      </c>
      <c r="AC101" s="248" t="e">
        <f t="shared" si="290"/>
        <v>#N/A</v>
      </c>
      <c r="AD101" s="248" t="e">
        <f t="shared" si="290"/>
        <v>#N/A</v>
      </c>
      <c r="AE101" s="248" t="e">
        <f t="shared" si="290"/>
        <v>#N/A</v>
      </c>
      <c r="AF101" s="248" t="e">
        <f t="shared" si="290"/>
        <v>#N/A</v>
      </c>
      <c r="AG101" s="248" t="e">
        <f t="shared" si="290"/>
        <v>#N/A</v>
      </c>
      <c r="AH101" s="248" t="e">
        <f t="shared" si="290"/>
        <v>#N/A</v>
      </c>
      <c r="AI101" s="248" t="e">
        <f t="shared" si="290"/>
        <v>#N/A</v>
      </c>
      <c r="AJ101" s="248" t="e">
        <f t="shared" si="290"/>
        <v>#N/A</v>
      </c>
      <c r="AK101" s="248" t="e">
        <f t="shared" si="290"/>
        <v>#N/A</v>
      </c>
      <c r="AL101" s="248" t="e">
        <f t="shared" si="290"/>
        <v>#N/A</v>
      </c>
      <c r="AM101" s="248" t="e">
        <f t="shared" si="290"/>
        <v>#N/A</v>
      </c>
      <c r="AN101" s="248" t="e">
        <f t="shared" si="290"/>
        <v>#N/A</v>
      </c>
      <c r="AO101" s="248" t="e">
        <f t="shared" si="290"/>
        <v>#N/A</v>
      </c>
      <c r="AP101" s="248" t="e">
        <f t="shared" si="290"/>
        <v>#N/A</v>
      </c>
      <c r="AQ101" s="248" t="e">
        <f t="shared" si="290"/>
        <v>#N/A</v>
      </c>
      <c r="AR101" s="248" t="str">
        <f t="shared" ref="AR101:BW101" si="309">IFERROR(SUBSTITUTE(SUBSTITUTE(IF($E$1="Alcontrol",AR201,IF($E$1="DETS",AR304,AR424)),"&lt;",""),"-","")*$G101,"")</f>
        <v/>
      </c>
      <c r="AS101" s="248" t="str">
        <f t="shared" si="309"/>
        <v/>
      </c>
      <c r="AT101" s="248" t="str">
        <f t="shared" si="309"/>
        <v/>
      </c>
      <c r="AU101" s="248" t="str">
        <f t="shared" si="309"/>
        <v/>
      </c>
      <c r="AV101" s="248" t="str">
        <f t="shared" si="309"/>
        <v/>
      </c>
      <c r="AW101" s="248" t="str">
        <f t="shared" si="309"/>
        <v/>
      </c>
      <c r="AX101" s="248" t="str">
        <f t="shared" si="309"/>
        <v/>
      </c>
      <c r="AY101" s="248" t="str">
        <f t="shared" si="309"/>
        <v/>
      </c>
      <c r="AZ101" s="248" t="str">
        <f t="shared" si="309"/>
        <v/>
      </c>
      <c r="BA101" s="248" t="str">
        <f t="shared" si="309"/>
        <v/>
      </c>
      <c r="BB101" s="248" t="str">
        <f t="shared" si="309"/>
        <v/>
      </c>
      <c r="BC101" s="248" t="str">
        <f t="shared" si="309"/>
        <v/>
      </c>
      <c r="BD101" s="248" t="str">
        <f t="shared" si="309"/>
        <v/>
      </c>
      <c r="BE101" s="248" t="str">
        <f t="shared" si="309"/>
        <v/>
      </c>
      <c r="BF101" s="248" t="str">
        <f t="shared" si="309"/>
        <v/>
      </c>
      <c r="BG101" s="248" t="str">
        <f t="shared" si="309"/>
        <v/>
      </c>
      <c r="BH101" s="248" t="str">
        <f t="shared" si="309"/>
        <v/>
      </c>
      <c r="BI101" s="248" t="str">
        <f t="shared" si="309"/>
        <v/>
      </c>
      <c r="BJ101" s="248" t="str">
        <f t="shared" si="309"/>
        <v/>
      </c>
      <c r="BK101" s="248" t="str">
        <f t="shared" si="309"/>
        <v/>
      </c>
      <c r="BL101" s="248" t="str">
        <f t="shared" si="309"/>
        <v/>
      </c>
      <c r="BM101" s="248" t="str">
        <f t="shared" si="309"/>
        <v/>
      </c>
      <c r="BN101" s="248" t="str">
        <f t="shared" si="309"/>
        <v/>
      </c>
      <c r="BO101" s="248" t="str">
        <f t="shared" si="309"/>
        <v/>
      </c>
      <c r="BP101" s="248" t="str">
        <f t="shared" si="309"/>
        <v/>
      </c>
      <c r="BQ101" s="248" t="str">
        <f t="shared" si="309"/>
        <v/>
      </c>
      <c r="BR101" s="248" t="str">
        <f t="shared" si="309"/>
        <v/>
      </c>
      <c r="BS101" s="248" t="str">
        <f t="shared" si="309"/>
        <v/>
      </c>
      <c r="BT101" s="248" t="str">
        <f t="shared" si="309"/>
        <v/>
      </c>
      <c r="BU101" s="248" t="str">
        <f t="shared" si="309"/>
        <v/>
      </c>
      <c r="BV101" s="248" t="str">
        <f t="shared" si="309"/>
        <v/>
      </c>
      <c r="BW101" s="248" t="str">
        <f t="shared" si="309"/>
        <v/>
      </c>
      <c r="BX101" s="248" t="str">
        <f t="shared" ref="BX101:DC101" si="310">IFERROR(SUBSTITUTE(SUBSTITUTE(IF($E$1="Alcontrol",BX201,IF($E$1="DETS",BX304,BX424)),"&lt;",""),"-","")*$G101,"")</f>
        <v/>
      </c>
      <c r="BY101" s="248" t="str">
        <f t="shared" si="310"/>
        <v/>
      </c>
      <c r="BZ101" s="248" t="str">
        <f t="shared" si="310"/>
        <v/>
      </c>
      <c r="CA101" s="248" t="str">
        <f t="shared" si="310"/>
        <v/>
      </c>
      <c r="CB101" s="248" t="str">
        <f t="shared" si="310"/>
        <v/>
      </c>
      <c r="CC101" s="248" t="str">
        <f t="shared" si="310"/>
        <v/>
      </c>
      <c r="CD101" s="248" t="str">
        <f t="shared" si="310"/>
        <v/>
      </c>
      <c r="CE101" s="248" t="str">
        <f t="shared" si="310"/>
        <v/>
      </c>
      <c r="CF101" s="248" t="str">
        <f t="shared" si="310"/>
        <v/>
      </c>
      <c r="CG101" s="248" t="str">
        <f t="shared" si="310"/>
        <v/>
      </c>
      <c r="CH101" s="248" t="str">
        <f t="shared" si="310"/>
        <v/>
      </c>
      <c r="CI101" s="248" t="str">
        <f t="shared" si="310"/>
        <v/>
      </c>
      <c r="CJ101" s="248" t="str">
        <f t="shared" si="310"/>
        <v/>
      </c>
      <c r="CK101" s="248" t="str">
        <f t="shared" si="310"/>
        <v/>
      </c>
      <c r="CL101" s="248" t="str">
        <f t="shared" si="310"/>
        <v/>
      </c>
      <c r="CM101" s="248" t="str">
        <f t="shared" si="310"/>
        <v/>
      </c>
      <c r="CN101" s="248" t="str">
        <f t="shared" si="310"/>
        <v/>
      </c>
      <c r="CO101" s="248" t="str">
        <f t="shared" si="310"/>
        <v/>
      </c>
      <c r="CP101" s="248" t="str">
        <f t="shared" si="310"/>
        <v/>
      </c>
      <c r="CQ101" s="248" t="str">
        <f t="shared" si="310"/>
        <v/>
      </c>
      <c r="CR101" s="248" t="str">
        <f t="shared" si="310"/>
        <v/>
      </c>
      <c r="CS101" s="248" t="str">
        <f t="shared" si="310"/>
        <v/>
      </c>
      <c r="CT101" s="248" t="str">
        <f t="shared" si="310"/>
        <v/>
      </c>
      <c r="CU101" s="248" t="str">
        <f t="shared" si="310"/>
        <v/>
      </c>
      <c r="CV101" s="248" t="str">
        <f t="shared" si="310"/>
        <v/>
      </c>
      <c r="CW101" s="248" t="str">
        <f t="shared" si="310"/>
        <v/>
      </c>
      <c r="CX101" s="248" t="str">
        <f t="shared" si="310"/>
        <v/>
      </c>
      <c r="CY101" s="248" t="str">
        <f t="shared" si="310"/>
        <v/>
      </c>
      <c r="CZ101" s="248" t="str">
        <f t="shared" si="310"/>
        <v/>
      </c>
      <c r="DA101" s="248" t="str">
        <f t="shared" si="310"/>
        <v/>
      </c>
      <c r="DB101" s="248" t="str">
        <f t="shared" si="310"/>
        <v/>
      </c>
      <c r="DC101" s="248" t="str">
        <f t="shared" si="310"/>
        <v/>
      </c>
      <c r="DD101" s="248" t="str">
        <f t="shared" ref="DD101:DW101" si="311">IFERROR(SUBSTITUTE(SUBSTITUTE(IF($E$1="Alcontrol",DD201,IF($E$1="DETS",DD304,DD424)),"&lt;",""),"-","")*$G101,"")</f>
        <v/>
      </c>
      <c r="DE101" s="248" t="str">
        <f t="shared" si="311"/>
        <v/>
      </c>
      <c r="DF101" s="248" t="str">
        <f t="shared" si="311"/>
        <v/>
      </c>
      <c r="DG101" s="248" t="str">
        <f t="shared" si="311"/>
        <v/>
      </c>
      <c r="DH101" s="248" t="str">
        <f t="shared" si="311"/>
        <v/>
      </c>
      <c r="DI101" s="248" t="str">
        <f t="shared" si="311"/>
        <v/>
      </c>
      <c r="DJ101" s="248" t="str">
        <f t="shared" si="311"/>
        <v/>
      </c>
      <c r="DK101" s="248" t="str">
        <f t="shared" si="311"/>
        <v/>
      </c>
      <c r="DL101" s="248" t="str">
        <f t="shared" si="311"/>
        <v/>
      </c>
      <c r="DM101" s="248" t="str">
        <f t="shared" si="311"/>
        <v/>
      </c>
      <c r="DN101" s="248" t="str">
        <f t="shared" si="311"/>
        <v/>
      </c>
      <c r="DO101" s="248" t="str">
        <f t="shared" si="311"/>
        <v/>
      </c>
      <c r="DP101" s="248" t="str">
        <f t="shared" si="311"/>
        <v/>
      </c>
      <c r="DQ101" s="248" t="str">
        <f t="shared" si="311"/>
        <v/>
      </c>
      <c r="DR101" s="248" t="str">
        <f t="shared" si="311"/>
        <v/>
      </c>
      <c r="DS101" s="248" t="str">
        <f t="shared" si="311"/>
        <v/>
      </c>
      <c r="DT101" s="248" t="str">
        <f t="shared" si="311"/>
        <v/>
      </c>
      <c r="DU101" s="248" t="str">
        <f t="shared" si="311"/>
        <v/>
      </c>
      <c r="DV101" s="248" t="str">
        <f t="shared" si="311"/>
        <v/>
      </c>
      <c r="DW101" s="248" t="str">
        <f t="shared" si="311"/>
        <v/>
      </c>
    </row>
    <row r="102" spans="1:127" x14ac:dyDescent="0.2">
      <c r="A102" s="273" t="s">
        <v>442</v>
      </c>
      <c r="B102" s="273" t="s">
        <v>442</v>
      </c>
      <c r="C102" s="268" t="s">
        <v>442</v>
      </c>
      <c r="D102" s="268" t="s">
        <v>442</v>
      </c>
      <c r="E102" t="str">
        <f t="shared" si="207"/>
        <v/>
      </c>
      <c r="F102" t="str">
        <f t="shared" si="200"/>
        <v/>
      </c>
      <c r="G102" t="str">
        <f t="shared" si="221"/>
        <v/>
      </c>
      <c r="H102" s="248" t="e">
        <f t="shared" si="229"/>
        <v>#N/A</v>
      </c>
      <c r="I102" s="248" t="e">
        <f t="shared" si="290"/>
        <v>#N/A</v>
      </c>
      <c r="J102" s="248" t="e">
        <f t="shared" si="290"/>
        <v>#N/A</v>
      </c>
      <c r="K102" s="248" t="e">
        <f t="shared" si="290"/>
        <v>#N/A</v>
      </c>
      <c r="L102" s="248" t="e">
        <f t="shared" si="290"/>
        <v>#N/A</v>
      </c>
      <c r="M102" s="248" t="e">
        <f t="shared" si="290"/>
        <v>#N/A</v>
      </c>
      <c r="N102" s="248" t="e">
        <f t="shared" si="290"/>
        <v>#N/A</v>
      </c>
      <c r="O102" s="248" t="e">
        <f t="shared" si="290"/>
        <v>#N/A</v>
      </c>
      <c r="P102" s="248" t="e">
        <f t="shared" si="290"/>
        <v>#N/A</v>
      </c>
      <c r="Q102" s="248" t="e">
        <f t="shared" si="290"/>
        <v>#N/A</v>
      </c>
      <c r="R102" s="248" t="e">
        <f t="shared" si="290"/>
        <v>#N/A</v>
      </c>
      <c r="S102" s="248" t="e">
        <f t="shared" si="290"/>
        <v>#N/A</v>
      </c>
      <c r="T102" s="248" t="e">
        <f t="shared" si="290"/>
        <v>#N/A</v>
      </c>
      <c r="U102" s="248" t="e">
        <f t="shared" si="290"/>
        <v>#N/A</v>
      </c>
      <c r="V102" s="248" t="e">
        <f t="shared" si="290"/>
        <v>#N/A</v>
      </c>
      <c r="W102" s="248" t="e">
        <f t="shared" si="290"/>
        <v>#N/A</v>
      </c>
      <c r="X102" s="248" t="e">
        <f t="shared" si="290"/>
        <v>#N/A</v>
      </c>
      <c r="Y102" s="248" t="e">
        <f t="shared" si="290"/>
        <v>#N/A</v>
      </c>
      <c r="Z102" s="248" t="e">
        <f t="shared" si="290"/>
        <v>#N/A</v>
      </c>
      <c r="AA102" s="248" t="e">
        <f t="shared" si="290"/>
        <v>#N/A</v>
      </c>
      <c r="AB102" s="248" t="e">
        <f t="shared" si="290"/>
        <v>#N/A</v>
      </c>
      <c r="AC102" s="248" t="e">
        <f t="shared" ref="I102:AQ103" si="312">IFERROR(SUBSTITUTE(SUBSTITUTE($E$1="Alcontrol",AC205,IF($E$1="DETS",AC310,AC428)),"-","")*$G102,IF($E$1="Alcontrol",AC205,IF($E$1="DETS",AC310,AC428)))</f>
        <v>#N/A</v>
      </c>
      <c r="AD102" s="248" t="e">
        <f t="shared" si="312"/>
        <v>#N/A</v>
      </c>
      <c r="AE102" s="248" t="e">
        <f t="shared" si="312"/>
        <v>#N/A</v>
      </c>
      <c r="AF102" s="248" t="e">
        <f t="shared" si="312"/>
        <v>#N/A</v>
      </c>
      <c r="AG102" s="248" t="e">
        <f t="shared" si="312"/>
        <v>#N/A</v>
      </c>
      <c r="AH102" s="248" t="e">
        <f t="shared" si="312"/>
        <v>#N/A</v>
      </c>
      <c r="AI102" s="248" t="e">
        <f t="shared" si="312"/>
        <v>#N/A</v>
      </c>
      <c r="AJ102" s="248" t="e">
        <f t="shared" si="312"/>
        <v>#N/A</v>
      </c>
      <c r="AK102" s="248" t="e">
        <f t="shared" si="312"/>
        <v>#N/A</v>
      </c>
      <c r="AL102" s="248" t="e">
        <f t="shared" si="312"/>
        <v>#N/A</v>
      </c>
      <c r="AM102" s="248" t="e">
        <f t="shared" si="312"/>
        <v>#N/A</v>
      </c>
      <c r="AN102" s="248" t="e">
        <f t="shared" si="312"/>
        <v>#N/A</v>
      </c>
      <c r="AO102" s="248" t="e">
        <f t="shared" si="312"/>
        <v>#N/A</v>
      </c>
      <c r="AP102" s="248" t="e">
        <f t="shared" si="312"/>
        <v>#N/A</v>
      </c>
      <c r="AQ102" s="248" t="e">
        <f t="shared" si="312"/>
        <v>#N/A</v>
      </c>
      <c r="AR102" s="248" t="str">
        <f t="shared" ref="AR102:BW102" si="313">IFERROR(SUBSTITUTE(SUBSTITUTE(IF($E$1="Alcontrol",AR202,IF($E$1="DETS",AR305,AR425)),"&lt;",""),"-","")*$G102,"")</f>
        <v/>
      </c>
      <c r="AS102" s="248" t="str">
        <f t="shared" si="313"/>
        <v/>
      </c>
      <c r="AT102" s="248" t="str">
        <f t="shared" si="313"/>
        <v/>
      </c>
      <c r="AU102" s="248" t="str">
        <f t="shared" si="313"/>
        <v/>
      </c>
      <c r="AV102" s="248" t="str">
        <f t="shared" si="313"/>
        <v/>
      </c>
      <c r="AW102" s="248" t="str">
        <f t="shared" si="313"/>
        <v/>
      </c>
      <c r="AX102" s="248" t="str">
        <f t="shared" si="313"/>
        <v/>
      </c>
      <c r="AY102" s="248" t="str">
        <f t="shared" si="313"/>
        <v/>
      </c>
      <c r="AZ102" s="248" t="str">
        <f t="shared" si="313"/>
        <v/>
      </c>
      <c r="BA102" s="248" t="str">
        <f t="shared" si="313"/>
        <v/>
      </c>
      <c r="BB102" s="248" t="str">
        <f t="shared" si="313"/>
        <v/>
      </c>
      <c r="BC102" s="248" t="str">
        <f t="shared" si="313"/>
        <v/>
      </c>
      <c r="BD102" s="248" t="str">
        <f t="shared" si="313"/>
        <v/>
      </c>
      <c r="BE102" s="248" t="str">
        <f t="shared" si="313"/>
        <v/>
      </c>
      <c r="BF102" s="248" t="str">
        <f t="shared" si="313"/>
        <v/>
      </c>
      <c r="BG102" s="248" t="str">
        <f t="shared" si="313"/>
        <v/>
      </c>
      <c r="BH102" s="248" t="str">
        <f t="shared" si="313"/>
        <v/>
      </c>
      <c r="BI102" s="248" t="str">
        <f t="shared" si="313"/>
        <v/>
      </c>
      <c r="BJ102" s="248" t="str">
        <f t="shared" si="313"/>
        <v/>
      </c>
      <c r="BK102" s="248" t="str">
        <f t="shared" si="313"/>
        <v/>
      </c>
      <c r="BL102" s="248" t="str">
        <f t="shared" si="313"/>
        <v/>
      </c>
      <c r="BM102" s="248" t="str">
        <f t="shared" si="313"/>
        <v/>
      </c>
      <c r="BN102" s="248" t="str">
        <f t="shared" si="313"/>
        <v/>
      </c>
      <c r="BO102" s="248" t="str">
        <f t="shared" si="313"/>
        <v/>
      </c>
      <c r="BP102" s="248" t="str">
        <f t="shared" si="313"/>
        <v/>
      </c>
      <c r="BQ102" s="248" t="str">
        <f t="shared" si="313"/>
        <v/>
      </c>
      <c r="BR102" s="248" t="str">
        <f t="shared" si="313"/>
        <v/>
      </c>
      <c r="BS102" s="248" t="str">
        <f t="shared" si="313"/>
        <v/>
      </c>
      <c r="BT102" s="248" t="str">
        <f t="shared" si="313"/>
        <v/>
      </c>
      <c r="BU102" s="248" t="str">
        <f t="shared" si="313"/>
        <v/>
      </c>
      <c r="BV102" s="248" t="str">
        <f t="shared" si="313"/>
        <v/>
      </c>
      <c r="BW102" s="248" t="str">
        <f t="shared" si="313"/>
        <v/>
      </c>
      <c r="BX102" s="248" t="str">
        <f t="shared" ref="BX102:DC102" si="314">IFERROR(SUBSTITUTE(SUBSTITUTE(IF($E$1="Alcontrol",BX202,IF($E$1="DETS",BX305,BX425)),"&lt;",""),"-","")*$G102,"")</f>
        <v/>
      </c>
      <c r="BY102" s="248" t="str">
        <f t="shared" si="314"/>
        <v/>
      </c>
      <c r="BZ102" s="248" t="str">
        <f t="shared" si="314"/>
        <v/>
      </c>
      <c r="CA102" s="248" t="str">
        <f t="shared" si="314"/>
        <v/>
      </c>
      <c r="CB102" s="248" t="str">
        <f t="shared" si="314"/>
        <v/>
      </c>
      <c r="CC102" s="248" t="str">
        <f t="shared" si="314"/>
        <v/>
      </c>
      <c r="CD102" s="248" t="str">
        <f t="shared" si="314"/>
        <v/>
      </c>
      <c r="CE102" s="248" t="str">
        <f t="shared" si="314"/>
        <v/>
      </c>
      <c r="CF102" s="248" t="str">
        <f t="shared" si="314"/>
        <v/>
      </c>
      <c r="CG102" s="248" t="str">
        <f t="shared" si="314"/>
        <v/>
      </c>
      <c r="CH102" s="248" t="str">
        <f t="shared" si="314"/>
        <v/>
      </c>
      <c r="CI102" s="248" t="str">
        <f t="shared" si="314"/>
        <v/>
      </c>
      <c r="CJ102" s="248" t="str">
        <f t="shared" si="314"/>
        <v/>
      </c>
      <c r="CK102" s="248" t="str">
        <f t="shared" si="314"/>
        <v/>
      </c>
      <c r="CL102" s="248" t="str">
        <f t="shared" si="314"/>
        <v/>
      </c>
      <c r="CM102" s="248" t="str">
        <f t="shared" si="314"/>
        <v/>
      </c>
      <c r="CN102" s="248" t="str">
        <f t="shared" si="314"/>
        <v/>
      </c>
      <c r="CO102" s="248" t="str">
        <f t="shared" si="314"/>
        <v/>
      </c>
      <c r="CP102" s="248" t="str">
        <f t="shared" si="314"/>
        <v/>
      </c>
      <c r="CQ102" s="248" t="str">
        <f t="shared" si="314"/>
        <v/>
      </c>
      <c r="CR102" s="248" t="str">
        <f t="shared" si="314"/>
        <v/>
      </c>
      <c r="CS102" s="248" t="str">
        <f t="shared" si="314"/>
        <v/>
      </c>
      <c r="CT102" s="248" t="str">
        <f t="shared" si="314"/>
        <v/>
      </c>
      <c r="CU102" s="248" t="str">
        <f t="shared" si="314"/>
        <v/>
      </c>
      <c r="CV102" s="248" t="str">
        <f t="shared" si="314"/>
        <v/>
      </c>
      <c r="CW102" s="248" t="str">
        <f t="shared" si="314"/>
        <v/>
      </c>
      <c r="CX102" s="248" t="str">
        <f t="shared" si="314"/>
        <v/>
      </c>
      <c r="CY102" s="248" t="str">
        <f t="shared" si="314"/>
        <v/>
      </c>
      <c r="CZ102" s="248" t="str">
        <f t="shared" si="314"/>
        <v/>
      </c>
      <c r="DA102" s="248" t="str">
        <f t="shared" si="314"/>
        <v/>
      </c>
      <c r="DB102" s="248" t="str">
        <f t="shared" si="314"/>
        <v/>
      </c>
      <c r="DC102" s="248" t="str">
        <f t="shared" si="314"/>
        <v/>
      </c>
      <c r="DD102" s="248" t="str">
        <f t="shared" ref="DD102:DW102" si="315">IFERROR(SUBSTITUTE(SUBSTITUTE(IF($E$1="Alcontrol",DD202,IF($E$1="DETS",DD305,DD425)),"&lt;",""),"-","")*$G102,"")</f>
        <v/>
      </c>
      <c r="DE102" s="248" t="str">
        <f t="shared" si="315"/>
        <v/>
      </c>
      <c r="DF102" s="248" t="str">
        <f t="shared" si="315"/>
        <v/>
      </c>
      <c r="DG102" s="248" t="str">
        <f t="shared" si="315"/>
        <v/>
      </c>
      <c r="DH102" s="248" t="str">
        <f t="shared" si="315"/>
        <v/>
      </c>
      <c r="DI102" s="248" t="str">
        <f t="shared" si="315"/>
        <v/>
      </c>
      <c r="DJ102" s="248" t="str">
        <f t="shared" si="315"/>
        <v/>
      </c>
      <c r="DK102" s="248" t="str">
        <f t="shared" si="315"/>
        <v/>
      </c>
      <c r="DL102" s="248" t="str">
        <f t="shared" si="315"/>
        <v/>
      </c>
      <c r="DM102" s="248" t="str">
        <f t="shared" si="315"/>
        <v/>
      </c>
      <c r="DN102" s="248" t="str">
        <f t="shared" si="315"/>
        <v/>
      </c>
      <c r="DO102" s="248" t="str">
        <f t="shared" si="315"/>
        <v/>
      </c>
      <c r="DP102" s="248" t="str">
        <f t="shared" si="315"/>
        <v/>
      </c>
      <c r="DQ102" s="248" t="str">
        <f t="shared" si="315"/>
        <v/>
      </c>
      <c r="DR102" s="248" t="str">
        <f t="shared" si="315"/>
        <v/>
      </c>
      <c r="DS102" s="248" t="str">
        <f t="shared" si="315"/>
        <v/>
      </c>
      <c r="DT102" s="248" t="str">
        <f t="shared" si="315"/>
        <v/>
      </c>
      <c r="DU102" s="248" t="str">
        <f t="shared" si="315"/>
        <v/>
      </c>
      <c r="DV102" s="248" t="str">
        <f t="shared" si="315"/>
        <v/>
      </c>
      <c r="DW102" s="248" t="str">
        <f t="shared" si="315"/>
        <v/>
      </c>
    </row>
    <row r="103" spans="1:127" x14ac:dyDescent="0.2">
      <c r="A103" s="273" t="s">
        <v>264</v>
      </c>
      <c r="B103" s="273" t="s">
        <v>264</v>
      </c>
      <c r="C103" s="273" t="s">
        <v>264</v>
      </c>
      <c r="D103" s="273" t="s">
        <v>264</v>
      </c>
      <c r="E103" t="str">
        <f t="shared" si="207"/>
        <v/>
      </c>
      <c r="F103" t="str">
        <f t="shared" si="200"/>
        <v/>
      </c>
      <c r="G103" t="str">
        <f t="shared" si="221"/>
        <v/>
      </c>
      <c r="H103" s="248" t="e">
        <f t="shared" ref="H103" si="316">IFERROR(SUBSTITUTE(SUBSTITUTE($E$1="Alcontrol",H206,IF($E$1="DETS",H311,H429)),"-","")*$G103,IF($E$1="Alcontrol",H206,IF($E$1="DETS",H311,H429)))</f>
        <v>#N/A</v>
      </c>
      <c r="I103" s="248" t="e">
        <f t="shared" si="312"/>
        <v>#N/A</v>
      </c>
      <c r="J103" s="248" t="e">
        <f t="shared" si="312"/>
        <v>#N/A</v>
      </c>
      <c r="K103" s="248" t="e">
        <f t="shared" si="312"/>
        <v>#N/A</v>
      </c>
      <c r="L103" s="248" t="e">
        <f t="shared" si="312"/>
        <v>#N/A</v>
      </c>
      <c r="M103" s="248" t="e">
        <f t="shared" si="312"/>
        <v>#N/A</v>
      </c>
      <c r="N103" s="248" t="e">
        <f t="shared" si="312"/>
        <v>#N/A</v>
      </c>
      <c r="O103" s="248" t="e">
        <f t="shared" si="312"/>
        <v>#N/A</v>
      </c>
      <c r="P103" s="248" t="e">
        <f t="shared" si="312"/>
        <v>#N/A</v>
      </c>
      <c r="Q103" s="248" t="e">
        <f t="shared" si="312"/>
        <v>#N/A</v>
      </c>
      <c r="R103" s="248" t="e">
        <f t="shared" si="312"/>
        <v>#N/A</v>
      </c>
      <c r="S103" s="248" t="e">
        <f t="shared" si="312"/>
        <v>#N/A</v>
      </c>
      <c r="T103" s="248" t="e">
        <f t="shared" si="312"/>
        <v>#N/A</v>
      </c>
      <c r="U103" s="248" t="e">
        <f t="shared" si="312"/>
        <v>#N/A</v>
      </c>
      <c r="V103" s="248" t="e">
        <f t="shared" si="312"/>
        <v>#N/A</v>
      </c>
      <c r="W103" s="248" t="e">
        <f t="shared" si="312"/>
        <v>#N/A</v>
      </c>
      <c r="X103" s="248" t="e">
        <f t="shared" si="312"/>
        <v>#N/A</v>
      </c>
      <c r="Y103" s="248" t="e">
        <f t="shared" si="312"/>
        <v>#N/A</v>
      </c>
      <c r="Z103" s="248" t="e">
        <f t="shared" si="312"/>
        <v>#N/A</v>
      </c>
      <c r="AA103" s="248" t="e">
        <f t="shared" si="312"/>
        <v>#N/A</v>
      </c>
      <c r="AB103" s="248" t="e">
        <f t="shared" si="312"/>
        <v>#N/A</v>
      </c>
      <c r="AC103" s="248" t="e">
        <f t="shared" si="312"/>
        <v>#N/A</v>
      </c>
      <c r="AD103" s="248" t="e">
        <f t="shared" si="312"/>
        <v>#N/A</v>
      </c>
      <c r="AE103" s="248" t="e">
        <f t="shared" si="312"/>
        <v>#N/A</v>
      </c>
      <c r="AF103" s="248" t="e">
        <f t="shared" si="312"/>
        <v>#N/A</v>
      </c>
      <c r="AG103" s="248" t="e">
        <f t="shared" si="312"/>
        <v>#N/A</v>
      </c>
      <c r="AH103" s="248" t="e">
        <f t="shared" si="312"/>
        <v>#N/A</v>
      </c>
      <c r="AI103" s="248" t="e">
        <f t="shared" si="312"/>
        <v>#N/A</v>
      </c>
      <c r="AJ103" s="248" t="e">
        <f t="shared" si="312"/>
        <v>#N/A</v>
      </c>
      <c r="AK103" s="248" t="e">
        <f t="shared" si="312"/>
        <v>#N/A</v>
      </c>
      <c r="AL103" s="248" t="e">
        <f t="shared" si="312"/>
        <v>#N/A</v>
      </c>
      <c r="AM103" s="248" t="e">
        <f t="shared" si="312"/>
        <v>#N/A</v>
      </c>
      <c r="AN103" s="248" t="e">
        <f t="shared" si="312"/>
        <v>#N/A</v>
      </c>
      <c r="AO103" s="248" t="e">
        <f t="shared" si="312"/>
        <v>#N/A</v>
      </c>
      <c r="AP103" s="248" t="e">
        <f t="shared" si="312"/>
        <v>#N/A</v>
      </c>
      <c r="AQ103" s="248" t="e">
        <f t="shared" si="312"/>
        <v>#N/A</v>
      </c>
      <c r="AR103" s="248" t="str">
        <f t="shared" ref="AR103:BW103" si="317">IFERROR(SUBSTITUTE(SUBSTITUTE(IF($E$1="Alcontrol",AR203,IF($E$1="DETS",AR306,AR426)),"&lt;",""),"-","")*$G103,"")</f>
        <v/>
      </c>
      <c r="AS103" s="248" t="str">
        <f t="shared" si="317"/>
        <v/>
      </c>
      <c r="AT103" s="248" t="str">
        <f t="shared" si="317"/>
        <v/>
      </c>
      <c r="AU103" s="248" t="str">
        <f t="shared" si="317"/>
        <v/>
      </c>
      <c r="AV103" s="248" t="str">
        <f t="shared" si="317"/>
        <v/>
      </c>
      <c r="AW103" s="248" t="str">
        <f t="shared" si="317"/>
        <v/>
      </c>
      <c r="AX103" s="248" t="str">
        <f t="shared" si="317"/>
        <v/>
      </c>
      <c r="AY103" s="248" t="str">
        <f t="shared" si="317"/>
        <v/>
      </c>
      <c r="AZ103" s="248" t="str">
        <f t="shared" si="317"/>
        <v/>
      </c>
      <c r="BA103" s="248" t="str">
        <f t="shared" si="317"/>
        <v/>
      </c>
      <c r="BB103" s="248" t="str">
        <f t="shared" si="317"/>
        <v/>
      </c>
      <c r="BC103" s="248" t="str">
        <f t="shared" si="317"/>
        <v/>
      </c>
      <c r="BD103" s="248" t="str">
        <f t="shared" si="317"/>
        <v/>
      </c>
      <c r="BE103" s="248" t="str">
        <f t="shared" si="317"/>
        <v/>
      </c>
      <c r="BF103" s="248" t="str">
        <f t="shared" si="317"/>
        <v/>
      </c>
      <c r="BG103" s="248" t="str">
        <f t="shared" si="317"/>
        <v/>
      </c>
      <c r="BH103" s="248" t="str">
        <f t="shared" si="317"/>
        <v/>
      </c>
      <c r="BI103" s="248" t="str">
        <f t="shared" si="317"/>
        <v/>
      </c>
      <c r="BJ103" s="248" t="str">
        <f t="shared" si="317"/>
        <v/>
      </c>
      <c r="BK103" s="248" t="str">
        <f t="shared" si="317"/>
        <v/>
      </c>
      <c r="BL103" s="248" t="str">
        <f t="shared" si="317"/>
        <v/>
      </c>
      <c r="BM103" s="248" t="str">
        <f t="shared" si="317"/>
        <v/>
      </c>
      <c r="BN103" s="248" t="str">
        <f t="shared" si="317"/>
        <v/>
      </c>
      <c r="BO103" s="248" t="str">
        <f t="shared" si="317"/>
        <v/>
      </c>
      <c r="BP103" s="248" t="str">
        <f t="shared" si="317"/>
        <v/>
      </c>
      <c r="BQ103" s="248" t="str">
        <f t="shared" si="317"/>
        <v/>
      </c>
      <c r="BR103" s="248" t="str">
        <f t="shared" si="317"/>
        <v/>
      </c>
      <c r="BS103" s="248" t="str">
        <f t="shared" si="317"/>
        <v/>
      </c>
      <c r="BT103" s="248" t="str">
        <f t="shared" si="317"/>
        <v/>
      </c>
      <c r="BU103" s="248" t="str">
        <f t="shared" si="317"/>
        <v/>
      </c>
      <c r="BV103" s="248" t="str">
        <f t="shared" si="317"/>
        <v/>
      </c>
      <c r="BW103" s="248" t="str">
        <f t="shared" si="317"/>
        <v/>
      </c>
      <c r="BX103" s="248" t="str">
        <f t="shared" ref="BX103:DC103" si="318">IFERROR(SUBSTITUTE(SUBSTITUTE(IF($E$1="Alcontrol",BX203,IF($E$1="DETS",BX306,BX426)),"&lt;",""),"-","")*$G103,"")</f>
        <v/>
      </c>
      <c r="BY103" s="248" t="str">
        <f t="shared" si="318"/>
        <v/>
      </c>
      <c r="BZ103" s="248" t="str">
        <f t="shared" si="318"/>
        <v/>
      </c>
      <c r="CA103" s="248" t="str">
        <f t="shared" si="318"/>
        <v/>
      </c>
      <c r="CB103" s="248" t="str">
        <f t="shared" si="318"/>
        <v/>
      </c>
      <c r="CC103" s="248" t="str">
        <f t="shared" si="318"/>
        <v/>
      </c>
      <c r="CD103" s="248" t="str">
        <f t="shared" si="318"/>
        <v/>
      </c>
      <c r="CE103" s="248" t="str">
        <f t="shared" si="318"/>
        <v/>
      </c>
      <c r="CF103" s="248" t="str">
        <f t="shared" si="318"/>
        <v/>
      </c>
      <c r="CG103" s="248" t="str">
        <f t="shared" si="318"/>
        <v/>
      </c>
      <c r="CH103" s="248" t="str">
        <f t="shared" si="318"/>
        <v/>
      </c>
      <c r="CI103" s="248" t="str">
        <f t="shared" si="318"/>
        <v/>
      </c>
      <c r="CJ103" s="248" t="str">
        <f t="shared" si="318"/>
        <v/>
      </c>
      <c r="CK103" s="248" t="str">
        <f t="shared" si="318"/>
        <v/>
      </c>
      <c r="CL103" s="248" t="str">
        <f t="shared" si="318"/>
        <v/>
      </c>
      <c r="CM103" s="248" t="str">
        <f t="shared" si="318"/>
        <v/>
      </c>
      <c r="CN103" s="248" t="str">
        <f t="shared" si="318"/>
        <v/>
      </c>
      <c r="CO103" s="248" t="str">
        <f t="shared" si="318"/>
        <v/>
      </c>
      <c r="CP103" s="248" t="str">
        <f t="shared" si="318"/>
        <v/>
      </c>
      <c r="CQ103" s="248" t="str">
        <f t="shared" si="318"/>
        <v/>
      </c>
      <c r="CR103" s="248" t="str">
        <f t="shared" si="318"/>
        <v/>
      </c>
      <c r="CS103" s="248" t="str">
        <f t="shared" si="318"/>
        <v/>
      </c>
      <c r="CT103" s="248" t="str">
        <f t="shared" si="318"/>
        <v/>
      </c>
      <c r="CU103" s="248" t="str">
        <f t="shared" si="318"/>
        <v/>
      </c>
      <c r="CV103" s="248" t="str">
        <f t="shared" si="318"/>
        <v/>
      </c>
      <c r="CW103" s="248" t="str">
        <f t="shared" si="318"/>
        <v/>
      </c>
      <c r="CX103" s="248" t="str">
        <f t="shared" si="318"/>
        <v/>
      </c>
      <c r="CY103" s="248" t="str">
        <f t="shared" si="318"/>
        <v/>
      </c>
      <c r="CZ103" s="248" t="str">
        <f t="shared" si="318"/>
        <v/>
      </c>
      <c r="DA103" s="248" t="str">
        <f t="shared" si="318"/>
        <v/>
      </c>
      <c r="DB103" s="248" t="str">
        <f t="shared" si="318"/>
        <v/>
      </c>
      <c r="DC103" s="248" t="str">
        <f t="shared" si="318"/>
        <v/>
      </c>
      <c r="DD103" s="248" t="str">
        <f t="shared" ref="DD103:DW103" si="319">IFERROR(SUBSTITUTE(SUBSTITUTE(IF($E$1="Alcontrol",DD203,IF($E$1="DETS",DD306,DD426)),"&lt;",""),"-","")*$G103,"")</f>
        <v/>
      </c>
      <c r="DE103" s="248" t="str">
        <f t="shared" si="319"/>
        <v/>
      </c>
      <c r="DF103" s="248" t="str">
        <f t="shared" si="319"/>
        <v/>
      </c>
      <c r="DG103" s="248" t="str">
        <f t="shared" si="319"/>
        <v/>
      </c>
      <c r="DH103" s="248" t="str">
        <f t="shared" si="319"/>
        <v/>
      </c>
      <c r="DI103" s="248" t="str">
        <f t="shared" si="319"/>
        <v/>
      </c>
      <c r="DJ103" s="248" t="str">
        <f t="shared" si="319"/>
        <v/>
      </c>
      <c r="DK103" s="248" t="str">
        <f t="shared" si="319"/>
        <v/>
      </c>
      <c r="DL103" s="248" t="str">
        <f t="shared" si="319"/>
        <v/>
      </c>
      <c r="DM103" s="248" t="str">
        <f t="shared" si="319"/>
        <v/>
      </c>
      <c r="DN103" s="248" t="str">
        <f t="shared" si="319"/>
        <v/>
      </c>
      <c r="DO103" s="248" t="str">
        <f t="shared" si="319"/>
        <v/>
      </c>
      <c r="DP103" s="248" t="str">
        <f t="shared" si="319"/>
        <v/>
      </c>
      <c r="DQ103" s="248" t="str">
        <f t="shared" si="319"/>
        <v/>
      </c>
      <c r="DR103" s="248" t="str">
        <f t="shared" si="319"/>
        <v/>
      </c>
      <c r="DS103" s="248" t="str">
        <f t="shared" si="319"/>
        <v/>
      </c>
      <c r="DT103" s="248" t="str">
        <f t="shared" si="319"/>
        <v/>
      </c>
      <c r="DU103" s="248" t="str">
        <f t="shared" si="319"/>
        <v/>
      </c>
      <c r="DV103" s="248" t="str">
        <f t="shared" si="319"/>
        <v/>
      </c>
      <c r="DW103" s="248" t="str">
        <f t="shared" si="319"/>
        <v/>
      </c>
    </row>
    <row r="105" spans="1:127" s="277" customFormat="1" x14ac:dyDescent="0.2">
      <c r="A105" s="276"/>
      <c r="B105" s="276"/>
      <c r="C105" s="276"/>
      <c r="D105" s="278" t="s">
        <v>729</v>
      </c>
      <c r="E105" s="277">
        <v>3</v>
      </c>
      <c r="F105" s="277">
        <v>4</v>
      </c>
      <c r="H105" s="277">
        <v>5</v>
      </c>
      <c r="I105" s="277">
        <v>6</v>
      </c>
      <c r="J105" s="277">
        <v>7</v>
      </c>
      <c r="K105" s="277">
        <v>8</v>
      </c>
      <c r="L105" s="277">
        <v>9</v>
      </c>
      <c r="M105" s="277">
        <v>10</v>
      </c>
      <c r="N105" s="277">
        <v>11</v>
      </c>
      <c r="O105" s="277">
        <v>12</v>
      </c>
      <c r="P105" s="277">
        <v>13</v>
      </c>
      <c r="Q105" s="277">
        <v>14</v>
      </c>
      <c r="R105" s="277">
        <v>15</v>
      </c>
      <c r="S105" s="277">
        <v>16</v>
      </c>
      <c r="T105" s="277">
        <v>17</v>
      </c>
      <c r="U105" s="277">
        <v>18</v>
      </c>
      <c r="V105" s="277">
        <v>19</v>
      </c>
      <c r="W105" s="277">
        <v>20</v>
      </c>
      <c r="X105" s="277">
        <v>21</v>
      </c>
      <c r="Y105" s="277">
        <v>22</v>
      </c>
      <c r="Z105" s="277">
        <v>23</v>
      </c>
      <c r="AA105" s="277">
        <v>24</v>
      </c>
      <c r="AB105" s="277">
        <v>25</v>
      </c>
      <c r="AC105" s="277">
        <v>26</v>
      </c>
      <c r="AD105" s="277">
        <v>27</v>
      </c>
      <c r="AE105" s="277">
        <v>28</v>
      </c>
      <c r="AF105" s="277">
        <v>29</v>
      </c>
      <c r="AG105" s="277">
        <v>30</v>
      </c>
      <c r="AH105" s="277">
        <v>31</v>
      </c>
      <c r="AI105" s="277">
        <v>32</v>
      </c>
      <c r="AJ105" s="277">
        <v>33</v>
      </c>
      <c r="AK105" s="277">
        <v>34</v>
      </c>
      <c r="AL105" s="277">
        <v>35</v>
      </c>
      <c r="AM105" s="277">
        <v>36</v>
      </c>
      <c r="AN105" s="277">
        <v>37</v>
      </c>
      <c r="AO105" s="277">
        <v>38</v>
      </c>
      <c r="AP105" s="277">
        <v>39</v>
      </c>
      <c r="AQ105" s="277">
        <v>40</v>
      </c>
      <c r="AR105" s="277">
        <v>41</v>
      </c>
      <c r="AS105" s="277">
        <v>42</v>
      </c>
      <c r="AT105" s="277">
        <v>43</v>
      </c>
      <c r="AU105" s="277">
        <v>44</v>
      </c>
      <c r="AV105" s="277">
        <v>45</v>
      </c>
      <c r="AW105" s="277">
        <v>46</v>
      </c>
      <c r="AX105" s="277">
        <v>47</v>
      </c>
      <c r="AY105" s="277">
        <v>48</v>
      </c>
      <c r="AZ105" s="277">
        <v>49</v>
      </c>
      <c r="BA105" s="277">
        <v>50</v>
      </c>
      <c r="BB105" s="277">
        <v>51</v>
      </c>
      <c r="BC105" s="277">
        <v>52</v>
      </c>
      <c r="BD105" s="277">
        <v>53</v>
      </c>
      <c r="BE105" s="277">
        <v>54</v>
      </c>
      <c r="BF105" s="277">
        <v>55</v>
      </c>
      <c r="BG105" s="277">
        <v>56</v>
      </c>
      <c r="BH105" s="277">
        <v>57</v>
      </c>
      <c r="BI105" s="277">
        <v>58</v>
      </c>
      <c r="BJ105" s="277">
        <v>59</v>
      </c>
      <c r="BK105" s="277">
        <v>60</v>
      </c>
      <c r="BL105" s="277">
        <v>61</v>
      </c>
      <c r="BM105" s="277">
        <v>62</v>
      </c>
      <c r="BN105" s="277">
        <v>63</v>
      </c>
      <c r="BO105" s="277">
        <v>64</v>
      </c>
      <c r="BP105" s="277">
        <v>65</v>
      </c>
      <c r="BQ105" s="277">
        <v>66</v>
      </c>
      <c r="BR105" s="277">
        <v>67</v>
      </c>
      <c r="BS105" s="277">
        <v>68</v>
      </c>
      <c r="BT105" s="277">
        <v>69</v>
      </c>
      <c r="BU105" s="277">
        <v>70</v>
      </c>
      <c r="BV105" s="277">
        <v>71</v>
      </c>
      <c r="BW105" s="277">
        <v>72</v>
      </c>
      <c r="BX105" s="277">
        <v>73</v>
      </c>
      <c r="BY105" s="277">
        <v>74</v>
      </c>
      <c r="BZ105" s="277">
        <v>75</v>
      </c>
      <c r="CA105" s="277">
        <v>76</v>
      </c>
      <c r="CB105" s="277">
        <v>77</v>
      </c>
      <c r="CC105" s="277">
        <v>78</v>
      </c>
      <c r="CD105" s="277">
        <v>79</v>
      </c>
      <c r="CE105" s="277">
        <v>80</v>
      </c>
      <c r="CF105" s="277">
        <v>81</v>
      </c>
      <c r="CG105" s="277">
        <v>82</v>
      </c>
      <c r="CH105" s="277">
        <v>83</v>
      </c>
      <c r="CI105" s="277">
        <v>84</v>
      </c>
      <c r="CJ105" s="277">
        <v>85</v>
      </c>
      <c r="CK105" s="277">
        <v>86</v>
      </c>
      <c r="CL105" s="277">
        <v>87</v>
      </c>
      <c r="CM105" s="277">
        <v>88</v>
      </c>
      <c r="CN105" s="277">
        <v>89</v>
      </c>
      <c r="CO105" s="277">
        <v>90</v>
      </c>
      <c r="CP105" s="277">
        <v>91</v>
      </c>
      <c r="CQ105" s="277">
        <v>92</v>
      </c>
      <c r="CR105" s="277">
        <v>93</v>
      </c>
      <c r="CS105" s="277">
        <v>94</v>
      </c>
      <c r="CT105" s="277">
        <v>95</v>
      </c>
      <c r="CU105" s="277">
        <v>96</v>
      </c>
      <c r="CV105" s="277">
        <v>97</v>
      </c>
      <c r="CW105" s="277">
        <v>98</v>
      </c>
    </row>
    <row r="106" spans="1:127" x14ac:dyDescent="0.2">
      <c r="H106" s="248">
        <f>VLOOKUP("Customer Sample ID",ALcontrol!$C$1:$AZ$200,H105-1,FALSE)</f>
        <v>0</v>
      </c>
      <c r="I106" s="248">
        <f>VLOOKUP("Customer Sample ID",ALcontrol!$C$1:$AZ$200,I105-1,FALSE)</f>
        <v>0</v>
      </c>
      <c r="J106" s="248">
        <f>VLOOKUP("Customer Sample ID",ALcontrol!$C$1:$AZ$200,J105-1,FALSE)</f>
        <v>0</v>
      </c>
      <c r="K106" s="248">
        <f>VLOOKUP("Customer Sample ID",ALcontrol!$C$1:$AZ$200,K105-1,FALSE)</f>
        <v>0</v>
      </c>
      <c r="L106" s="248">
        <f>VLOOKUP("Customer Sample ID",ALcontrol!$C$1:$AZ$200,L105-1,FALSE)</f>
        <v>0</v>
      </c>
      <c r="M106" s="248">
        <f>VLOOKUP("Customer Sample ID",ALcontrol!$C$1:$AZ$200,M105-1,FALSE)</f>
        <v>0</v>
      </c>
      <c r="N106" s="248">
        <f>VLOOKUP("Customer Sample ID",ALcontrol!$C$1:$AZ$200,N105-1,FALSE)</f>
        <v>0</v>
      </c>
      <c r="O106" s="248">
        <f>VLOOKUP("Customer Sample ID",ALcontrol!$C$1:$AZ$200,O105-1,FALSE)</f>
        <v>0</v>
      </c>
      <c r="P106" s="248">
        <f>VLOOKUP("Customer Sample ID",ALcontrol!$C$1:$AZ$200,P105-1,FALSE)</f>
        <v>0</v>
      </c>
      <c r="Q106" s="248">
        <f>VLOOKUP("Customer Sample ID",ALcontrol!$C$1:$AZ$200,Q105-1,FALSE)</f>
        <v>0</v>
      </c>
      <c r="R106" s="248">
        <f>VLOOKUP("Customer Sample ID",ALcontrol!$C$1:$AZ$200,R105-1,FALSE)</f>
        <v>0</v>
      </c>
      <c r="S106" s="248">
        <f>VLOOKUP("Customer Sample ID",ALcontrol!$C$1:$AZ$200,S105-1,FALSE)</f>
        <v>0</v>
      </c>
      <c r="T106" s="248">
        <f>VLOOKUP("Customer Sample ID",ALcontrol!$C$1:$AZ$200,T105-1,FALSE)</f>
        <v>0</v>
      </c>
      <c r="U106" s="248">
        <f>VLOOKUP("Customer Sample ID",ALcontrol!$C$1:$AZ$200,U105-1,FALSE)</f>
        <v>0</v>
      </c>
      <c r="V106" s="248">
        <f>VLOOKUP("Customer Sample ID",ALcontrol!$C$1:$AZ$200,V105-1,FALSE)</f>
        <v>0</v>
      </c>
      <c r="W106" s="248">
        <f>VLOOKUP("Customer Sample ID",ALcontrol!$C$1:$AZ$200,W105-1,FALSE)</f>
        <v>0</v>
      </c>
      <c r="X106" s="248">
        <f>VLOOKUP("Customer Sample ID",ALcontrol!$C$1:$AZ$200,X105-1,FALSE)</f>
        <v>0</v>
      </c>
      <c r="Y106" s="248">
        <f>VLOOKUP("Customer Sample ID",ALcontrol!$C$1:$AZ$200,Y105-1,FALSE)</f>
        <v>0</v>
      </c>
      <c r="Z106" s="248">
        <f>VLOOKUP("Customer Sample ID",ALcontrol!$C$1:$AZ$200,Z105-1,FALSE)</f>
        <v>0</v>
      </c>
      <c r="AA106" s="248">
        <f>VLOOKUP("Customer Sample ID",ALcontrol!$C$1:$AZ$200,AA105-1,FALSE)</f>
        <v>0</v>
      </c>
      <c r="AB106" s="248">
        <f>VLOOKUP("Customer Sample ID",ALcontrol!$C$1:$AZ$200,AB105-1,FALSE)</f>
        <v>0</v>
      </c>
      <c r="AC106" s="248">
        <f>VLOOKUP("Customer Sample ID",ALcontrol!$C$1:$AZ$200,AC105-1,FALSE)</f>
        <v>0</v>
      </c>
      <c r="AD106" s="248">
        <f>VLOOKUP("Customer Sample ID",ALcontrol!$C$1:$AZ$200,AD105-1,FALSE)</f>
        <v>0</v>
      </c>
      <c r="AE106" s="248">
        <f>VLOOKUP("Customer Sample ID",ALcontrol!$C$1:$AZ$200,AE105-1,FALSE)</f>
        <v>0</v>
      </c>
      <c r="AF106" s="248">
        <f>VLOOKUP("Customer Sample ID",ALcontrol!$C$1:$AZ$200,AF105-1,FALSE)</f>
        <v>0</v>
      </c>
      <c r="AG106" s="248">
        <f>VLOOKUP("Customer Sample ID",ALcontrol!$C$1:$AZ$200,AG105-1,FALSE)</f>
        <v>0</v>
      </c>
      <c r="AH106" s="248">
        <f>VLOOKUP("Customer Sample ID",ALcontrol!$C$1:$AZ$200,AH105-1,FALSE)</f>
        <v>0</v>
      </c>
      <c r="AI106" s="248">
        <f>VLOOKUP("Customer Sample ID",ALcontrol!$C$1:$AZ$200,AI105-1,FALSE)</f>
        <v>0</v>
      </c>
      <c r="AJ106" s="248">
        <f>VLOOKUP("Customer Sample ID",ALcontrol!$C$1:$AZ$200,AJ105-1,FALSE)</f>
        <v>0</v>
      </c>
      <c r="AK106" s="248">
        <f>VLOOKUP("Customer Sample ID",ALcontrol!$C$1:$AZ$200,AK105-1,FALSE)</f>
        <v>0</v>
      </c>
      <c r="AL106" s="248">
        <f>VLOOKUP("Customer Sample ID",ALcontrol!$C$1:$AZ$200,AL105-1,FALSE)</f>
        <v>0</v>
      </c>
      <c r="AM106" s="248">
        <f>VLOOKUP("Customer Sample ID",ALcontrol!$C$1:$AZ$200,AM105-1,FALSE)</f>
        <v>0</v>
      </c>
      <c r="AN106" s="248">
        <f>VLOOKUP("Customer Sample ID",ALcontrol!$C$1:$AZ$200,AN105-1,FALSE)</f>
        <v>0</v>
      </c>
      <c r="AO106" s="248">
        <f>VLOOKUP("Customer Sample ID",ALcontrol!$C$1:$AZ$200,AO105-1,FALSE)</f>
        <v>0</v>
      </c>
      <c r="AP106" s="248">
        <f>VLOOKUP("Customer Sample ID",ALcontrol!$C$1:$AZ$200,AP105-1,FALSE)</f>
        <v>0</v>
      </c>
      <c r="AQ106" s="248">
        <f>VLOOKUP("Customer Sample ID",ALcontrol!$C$1:$AZ$200,AQ105-1,FALSE)</f>
        <v>0</v>
      </c>
      <c r="AR106" s="248">
        <f>VLOOKUP("Customer Sample ID",ALcontrol!$C$1:$AZ$200,AR105-1,FALSE)</f>
        <v>0</v>
      </c>
      <c r="AS106" s="248">
        <f>VLOOKUP("Customer Sample ID",ALcontrol!$C$1:$AZ$200,AS105-1,FALSE)</f>
        <v>0</v>
      </c>
      <c r="AT106" s="248">
        <f>VLOOKUP("Customer Sample ID",ALcontrol!$C$1:$AZ$200,AT105-1,FALSE)</f>
        <v>0</v>
      </c>
      <c r="AU106" s="248">
        <f>VLOOKUP("Customer Sample ID",ALcontrol!$C$1:$AZ$200,AU105-1,FALSE)</f>
        <v>0</v>
      </c>
      <c r="AV106" s="248">
        <f>VLOOKUP("Customer Sample ID",ALcontrol!$C$1:$AZ$200,AV105-1,FALSE)</f>
        <v>0</v>
      </c>
      <c r="AW106" s="248">
        <f>VLOOKUP("Customer Sample ID",ALcontrol!$C$1:$AZ$200,AW105-1,FALSE)</f>
        <v>0</v>
      </c>
      <c r="AX106" s="248">
        <f>VLOOKUP("Customer Sample ID",ALcontrol!$C$1:$AZ$200,AX105-1,FALSE)</f>
        <v>0</v>
      </c>
      <c r="AY106" s="248">
        <f>VLOOKUP("Customer Sample ID",ALcontrol!$C$1:$AZ$200,AY105-1,FALSE)</f>
        <v>0</v>
      </c>
      <c r="AZ106" s="248">
        <f>VLOOKUP("Customer Sample ID",ALcontrol!$C$1:$AZ$200,AZ105-1,FALSE)</f>
        <v>0</v>
      </c>
      <c r="BA106" s="248">
        <f>VLOOKUP("Customer Sample ID",ALcontrol!$C$1:$AZ$200,BA105-1,FALSE)</f>
        <v>0</v>
      </c>
      <c r="BB106" s="248">
        <f>VLOOKUP("Customer Sample ID",ALcontrol!$C$1:$AZ$200,BB105-1,FALSE)</f>
        <v>0</v>
      </c>
      <c r="BC106" s="248" t="e">
        <f>VLOOKUP("Customer Sample ID",ALcontrol!$C$1:$AZ$200,BC105-1,FALSE)</f>
        <v>#REF!</v>
      </c>
      <c r="BD106" s="248" t="e">
        <f>VLOOKUP("Customer Sample ID",ALcontrol!$C$1:$AZ$200,BD105-1,FALSE)</f>
        <v>#REF!</v>
      </c>
      <c r="BE106" s="248" t="e">
        <f>VLOOKUP("Customer Sample ID",ALcontrol!$C$1:$AZ$200,BE105-1,FALSE)</f>
        <v>#REF!</v>
      </c>
      <c r="BF106" s="248" t="e">
        <f>VLOOKUP("Customer Sample ID",ALcontrol!$C$1:$AZ$200,BF105-1,FALSE)</f>
        <v>#REF!</v>
      </c>
      <c r="BG106" s="248" t="e">
        <f>VLOOKUP("Customer Sample ID",ALcontrol!$C$1:$AZ$200,BG105-1,FALSE)</f>
        <v>#REF!</v>
      </c>
      <c r="BH106" s="248" t="e">
        <f>VLOOKUP("Customer Sample ID",ALcontrol!$C$1:$AZ$200,BH105-1,FALSE)</f>
        <v>#REF!</v>
      </c>
      <c r="BI106" s="248" t="e">
        <f>VLOOKUP("Customer Sample ID",ALcontrol!$C$1:$AZ$200,BI105-1,FALSE)</f>
        <v>#REF!</v>
      </c>
      <c r="BJ106" s="248" t="e">
        <f>VLOOKUP("Customer Sample ID",ALcontrol!$C$1:$AZ$200,BJ105-1,FALSE)</f>
        <v>#REF!</v>
      </c>
      <c r="BK106" s="248" t="e">
        <f>VLOOKUP("Customer Sample ID",ALcontrol!$C$1:$AZ$200,BK105-1,FALSE)</f>
        <v>#REF!</v>
      </c>
      <c r="BL106" s="248" t="e">
        <f>VLOOKUP("Customer Sample ID",ALcontrol!$C$1:$AZ$200,BL105-1,FALSE)</f>
        <v>#REF!</v>
      </c>
      <c r="BM106" s="248" t="e">
        <f>VLOOKUP("Customer Sample ID",ALcontrol!$C$1:$AZ$200,BM105-1,FALSE)</f>
        <v>#REF!</v>
      </c>
      <c r="BN106" s="248" t="e">
        <f>VLOOKUP("Customer Sample ID",ALcontrol!$C$1:$AZ$200,BN105-1,FALSE)</f>
        <v>#REF!</v>
      </c>
      <c r="BO106" s="248" t="e">
        <f>VLOOKUP("Customer Sample ID",ALcontrol!$C$1:$AZ$200,BO105-1,FALSE)</f>
        <v>#REF!</v>
      </c>
      <c r="BP106" s="248" t="e">
        <f>VLOOKUP("Customer Sample ID",ALcontrol!$C$1:$AZ$200,BP105-1,FALSE)</f>
        <v>#REF!</v>
      </c>
      <c r="BQ106" s="248" t="e">
        <f>VLOOKUP("Customer Sample ID",ALcontrol!$C$1:$AZ$200,BQ105-1,FALSE)</f>
        <v>#REF!</v>
      </c>
      <c r="BR106" s="248" t="e">
        <f>VLOOKUP("Customer Sample ID",ALcontrol!$C$1:$AZ$200,BR105-1,FALSE)</f>
        <v>#REF!</v>
      </c>
      <c r="BS106" s="248" t="e">
        <f>VLOOKUP("Customer Sample ID",ALcontrol!$C$1:$AZ$200,BS105-1,FALSE)</f>
        <v>#REF!</v>
      </c>
      <c r="BT106" s="248" t="e">
        <f>VLOOKUP("Customer Sample ID",ALcontrol!$C$1:$AZ$200,BT105-1,FALSE)</f>
        <v>#REF!</v>
      </c>
      <c r="BU106" s="248" t="e">
        <f>VLOOKUP("Customer Sample ID",ALcontrol!$C$1:$AZ$200,BU105-1,FALSE)</f>
        <v>#REF!</v>
      </c>
      <c r="BV106" s="248" t="e">
        <f>VLOOKUP("Customer Sample ID",ALcontrol!$C$1:$AZ$200,BV105-1,FALSE)</f>
        <v>#REF!</v>
      </c>
      <c r="BW106" s="248" t="e">
        <f>VLOOKUP("Customer Sample ID",ALcontrol!$C$1:$AZ$200,BW105-1,FALSE)</f>
        <v>#REF!</v>
      </c>
      <c r="BX106" s="248" t="e">
        <f>VLOOKUP("Customer Sample ID",ALcontrol!$C$1:$AZ$200,BX105-1,FALSE)</f>
        <v>#REF!</v>
      </c>
      <c r="BY106" s="248" t="e">
        <f>VLOOKUP("Customer Sample ID",ALcontrol!$C$1:$AZ$200,BY105-1,FALSE)</f>
        <v>#REF!</v>
      </c>
      <c r="BZ106" s="248" t="e">
        <f>VLOOKUP("Customer Sample ID",ALcontrol!$C$1:$AZ$200,BZ105-1,FALSE)</f>
        <v>#REF!</v>
      </c>
      <c r="CA106" s="248" t="e">
        <f>VLOOKUP("Customer Sample ID",ALcontrol!$C$1:$AZ$200,CA105-1,FALSE)</f>
        <v>#REF!</v>
      </c>
      <c r="CB106" s="248" t="e">
        <f>VLOOKUP("Customer Sample ID",ALcontrol!$C$1:$AZ$200,CB105-1,FALSE)</f>
        <v>#REF!</v>
      </c>
      <c r="CC106" s="248" t="e">
        <f>VLOOKUP("Customer Sample ID",ALcontrol!$C$1:$AZ$200,CC105-1,FALSE)</f>
        <v>#REF!</v>
      </c>
      <c r="CD106" s="248" t="e">
        <f>VLOOKUP("Customer Sample ID",ALcontrol!$C$1:$AZ$200,CD105-1,FALSE)</f>
        <v>#REF!</v>
      </c>
      <c r="CE106" s="248" t="e">
        <f>VLOOKUP("Customer Sample ID",ALcontrol!$C$1:$AZ$200,CE105-1,FALSE)</f>
        <v>#REF!</v>
      </c>
      <c r="CF106" s="248" t="e">
        <f>VLOOKUP("Customer Sample ID",ALcontrol!$C$1:$AZ$200,CF105-1,FALSE)</f>
        <v>#REF!</v>
      </c>
      <c r="CG106" s="248" t="e">
        <f>VLOOKUP("Customer Sample ID",ALcontrol!$C$1:$AZ$200,CG105-1,FALSE)</f>
        <v>#REF!</v>
      </c>
      <c r="CH106" s="248" t="e">
        <f>VLOOKUP("Customer Sample ID",ALcontrol!$C$1:$AZ$200,CH105-1,FALSE)</f>
        <v>#REF!</v>
      </c>
      <c r="CI106" s="248" t="e">
        <f>VLOOKUP("Customer Sample ID",ALcontrol!$C$1:$AZ$200,CI105-1,FALSE)</f>
        <v>#REF!</v>
      </c>
      <c r="CJ106" s="248" t="e">
        <f>VLOOKUP("Customer Sample ID",ALcontrol!$C$1:$AZ$200,CJ105-1,FALSE)</f>
        <v>#REF!</v>
      </c>
      <c r="CK106" s="248" t="e">
        <f>VLOOKUP("Customer Sample ID",ALcontrol!$C$1:$AZ$200,CK105-1,FALSE)</f>
        <v>#REF!</v>
      </c>
      <c r="CL106" s="248" t="e">
        <f>VLOOKUP("Customer Sample ID",ALcontrol!$C$1:$AZ$200,CL105-1,FALSE)</f>
        <v>#REF!</v>
      </c>
      <c r="CM106" s="248" t="e">
        <f>VLOOKUP("Customer Sample ID",ALcontrol!$C$1:$AZ$200,CM105-1,FALSE)</f>
        <v>#REF!</v>
      </c>
      <c r="CN106" s="248" t="e">
        <f>VLOOKUP("Customer Sample ID",ALcontrol!$C$1:$AZ$200,CN105-1,FALSE)</f>
        <v>#REF!</v>
      </c>
      <c r="CO106" s="248" t="e">
        <f>VLOOKUP("Customer Sample ID",ALcontrol!$C$1:$AZ$200,CO105-1,FALSE)</f>
        <v>#REF!</v>
      </c>
      <c r="CP106" s="248" t="e">
        <f>VLOOKUP("Customer Sample ID",ALcontrol!$C$1:$AZ$200,CP105-1,FALSE)</f>
        <v>#REF!</v>
      </c>
      <c r="CQ106" s="248" t="e">
        <f>VLOOKUP("Customer Sample ID",ALcontrol!$C$1:$AZ$200,CQ105-1,FALSE)</f>
        <v>#REF!</v>
      </c>
      <c r="CR106" s="248" t="e">
        <f>VLOOKUP("Customer Sample ID",ALcontrol!$C$1:$AZ$200,CR105-1,FALSE)</f>
        <v>#REF!</v>
      </c>
      <c r="CS106" s="248" t="e">
        <f>VLOOKUP("Customer Sample ID",ALcontrol!$C$1:$AZ$200,CS105-1,FALSE)</f>
        <v>#REF!</v>
      </c>
      <c r="CT106" s="248" t="e">
        <f>VLOOKUP("Customer Sample ID",ALcontrol!$C$1:$AZ$200,CT105-1,FALSE)</f>
        <v>#REF!</v>
      </c>
      <c r="CU106" s="248" t="e">
        <f>VLOOKUP("Customer Sample ID",ALcontrol!$C$1:$AZ$200,CU105-1,FALSE)</f>
        <v>#REF!</v>
      </c>
      <c r="CV106" s="248" t="e">
        <f>VLOOKUP("Customer Sample ID",ALcontrol!$C$1:$AZ$200,CV105-1,FALSE)</f>
        <v>#REF!</v>
      </c>
      <c r="CW106" s="248" t="e">
        <f>VLOOKUP("Customer Sample ID",ALcontrol!$C$1:$AZ$200,CW105-1,FALSE)</f>
        <v>#REF!</v>
      </c>
      <c r="CX106" s="248"/>
      <c r="CY106" s="248"/>
    </row>
    <row r="107" spans="1:127" x14ac:dyDescent="0.2">
      <c r="H107" s="248" t="e">
        <f>VLOOKUP("Depth",ALcontrol!$C$1:$AZ$200,H106-1,FALSE)</f>
        <v>#VALUE!</v>
      </c>
      <c r="I107" s="248" t="e">
        <f>VLOOKUP("Depth",ALcontrol!$C$1:$AZ$200,I106-1,FALSE)</f>
        <v>#VALUE!</v>
      </c>
      <c r="J107" s="248" t="e">
        <f>VLOOKUP("Depth",ALcontrol!$C$1:$AZ$200,J106-1,FALSE)</f>
        <v>#VALUE!</v>
      </c>
      <c r="K107" s="248" t="e">
        <f>VLOOKUP("Depth",ALcontrol!$C$1:$AZ$200,K106-1,FALSE)</f>
        <v>#VALUE!</v>
      </c>
      <c r="L107" s="248" t="e">
        <f>VLOOKUP("Depth",ALcontrol!$C$1:$AZ$200,L106-1,FALSE)</f>
        <v>#VALUE!</v>
      </c>
      <c r="M107" s="248" t="e">
        <f>VLOOKUP("Depth",ALcontrol!$C$1:$AZ$200,M106-1,FALSE)</f>
        <v>#VALUE!</v>
      </c>
      <c r="N107" s="248" t="e">
        <f>VLOOKUP("Depth",ALcontrol!$C$1:$AZ$200,N106-1,FALSE)</f>
        <v>#VALUE!</v>
      </c>
      <c r="O107" s="248" t="e">
        <f>VLOOKUP("Depth",ALcontrol!$C$1:$AZ$200,O106-1,FALSE)</f>
        <v>#VALUE!</v>
      </c>
      <c r="P107" s="248" t="e">
        <f>VLOOKUP("Depth",ALcontrol!$C$1:$AZ$200,P106-1,FALSE)</f>
        <v>#VALUE!</v>
      </c>
      <c r="Q107" s="248" t="e">
        <f>VLOOKUP("Depth",ALcontrol!$C$1:$AZ$200,Q106-1,FALSE)</f>
        <v>#VALUE!</v>
      </c>
      <c r="R107" s="248" t="e">
        <f>VLOOKUP("Depth",ALcontrol!$C$1:$AZ$200,R106-1,FALSE)</f>
        <v>#VALUE!</v>
      </c>
      <c r="S107" s="248" t="e">
        <f>VLOOKUP("Depth",ALcontrol!$C$1:$AZ$200,S106-1,FALSE)</f>
        <v>#VALUE!</v>
      </c>
      <c r="T107" s="248" t="e">
        <f>VLOOKUP("Depth",ALcontrol!$C$1:$AZ$200,T106-1,FALSE)</f>
        <v>#VALUE!</v>
      </c>
      <c r="U107" s="248" t="e">
        <f>VLOOKUP("Depth",ALcontrol!$C$1:$AZ$200,U106-1,FALSE)</f>
        <v>#VALUE!</v>
      </c>
      <c r="V107" s="248" t="e">
        <f>VLOOKUP("Depth",ALcontrol!$C$1:$AZ$200,V106-1,FALSE)</f>
        <v>#VALUE!</v>
      </c>
      <c r="W107" s="248" t="e">
        <f>VLOOKUP("Depth",ALcontrol!$C$1:$AZ$200,W106-1,FALSE)</f>
        <v>#VALUE!</v>
      </c>
      <c r="X107" s="248" t="e">
        <f>VLOOKUP("Depth",ALcontrol!$C$1:$AZ$200,X106-1,FALSE)</f>
        <v>#VALUE!</v>
      </c>
      <c r="Y107" s="248" t="e">
        <f>VLOOKUP("Depth",ALcontrol!$C$1:$AZ$200,Y106-1,FALSE)</f>
        <v>#VALUE!</v>
      </c>
      <c r="Z107" s="248" t="e">
        <f>VLOOKUP("Depth",ALcontrol!$C$1:$AZ$200,Z106-1,FALSE)</f>
        <v>#VALUE!</v>
      </c>
      <c r="AA107" s="248" t="e">
        <f>VLOOKUP("Depth",ALcontrol!$C$1:$AZ$200,AA106-1,FALSE)</f>
        <v>#VALUE!</v>
      </c>
      <c r="AB107" s="248" t="e">
        <f>VLOOKUP("Depth",ALcontrol!$C$1:$AZ$200,AB106-1,FALSE)</f>
        <v>#VALUE!</v>
      </c>
      <c r="AC107" s="248" t="e">
        <f>VLOOKUP("Depth",ALcontrol!$C$1:$AZ$200,AC106-1,FALSE)</f>
        <v>#VALUE!</v>
      </c>
      <c r="AD107" s="248" t="e">
        <f>VLOOKUP("Depth",ALcontrol!$C$1:$AZ$200,AD106-1,FALSE)</f>
        <v>#VALUE!</v>
      </c>
      <c r="AE107" s="248" t="e">
        <f>VLOOKUP("Depth",ALcontrol!$C$1:$AZ$200,AE106-1,FALSE)</f>
        <v>#VALUE!</v>
      </c>
      <c r="AF107" s="248" t="e">
        <f>VLOOKUP("Depth",ALcontrol!$C$1:$AZ$200,AF106-1,FALSE)</f>
        <v>#VALUE!</v>
      </c>
      <c r="AG107" s="248" t="e">
        <f>VLOOKUP("Depth",ALcontrol!$C$1:$AZ$200,AG106-1,FALSE)</f>
        <v>#VALUE!</v>
      </c>
      <c r="AH107" s="248" t="e">
        <f>VLOOKUP("Depth",ALcontrol!$C$1:$AZ$200,AH106-1,FALSE)</f>
        <v>#VALUE!</v>
      </c>
      <c r="AI107" s="248" t="e">
        <f>VLOOKUP("Depth",ALcontrol!$C$1:$AZ$200,AI106-1,FALSE)</f>
        <v>#VALUE!</v>
      </c>
      <c r="AJ107" s="248" t="e">
        <f>VLOOKUP("Depth",ALcontrol!$C$1:$AZ$200,AJ106-1,FALSE)</f>
        <v>#VALUE!</v>
      </c>
      <c r="AK107" s="248" t="e">
        <f>VLOOKUP("Depth",ALcontrol!$C$1:$AZ$200,AK106-1,FALSE)</f>
        <v>#VALUE!</v>
      </c>
      <c r="AL107" s="248" t="e">
        <f>VLOOKUP("Depth",ALcontrol!$C$1:$AZ$200,AL106-1,FALSE)</f>
        <v>#VALUE!</v>
      </c>
      <c r="AM107" s="248" t="e">
        <f>VLOOKUP("Depth",ALcontrol!$C$1:$AZ$200,AM106-1,FALSE)</f>
        <v>#VALUE!</v>
      </c>
      <c r="AN107" s="248" t="e">
        <f>VLOOKUP("Depth",ALcontrol!$C$1:$AZ$200,AN106-1,FALSE)</f>
        <v>#VALUE!</v>
      </c>
      <c r="AO107" s="248" t="e">
        <f>VLOOKUP("Depth",ALcontrol!$C$1:$AZ$200,AO106-1,FALSE)</f>
        <v>#VALUE!</v>
      </c>
      <c r="AP107" s="248" t="e">
        <f>VLOOKUP("Depth",ALcontrol!$C$1:$AZ$200,AP106-1,FALSE)</f>
        <v>#VALUE!</v>
      </c>
      <c r="AQ107" s="248" t="e">
        <f>VLOOKUP("Depth",ALcontrol!$C$1:$AZ$200,AQ106-1,FALSE)</f>
        <v>#VALUE!</v>
      </c>
      <c r="AR107" s="248" t="e">
        <f>VLOOKUP("Depth",ALcontrol!$C$1:$AZ$200,AR106-1,FALSE)</f>
        <v>#VALUE!</v>
      </c>
      <c r="AS107" s="248" t="e">
        <f>VLOOKUP("Depth",ALcontrol!$C$1:$AZ$200,AS106-1,FALSE)</f>
        <v>#VALUE!</v>
      </c>
      <c r="AT107" s="248" t="e">
        <f>VLOOKUP("Depth",ALcontrol!$C$1:$AZ$200,AT106-1,FALSE)</f>
        <v>#VALUE!</v>
      </c>
      <c r="AU107" s="248" t="e">
        <f>VLOOKUP("Depth",ALcontrol!$C$1:$AZ$200,AU106-1,FALSE)</f>
        <v>#VALUE!</v>
      </c>
      <c r="AV107" s="248" t="e">
        <f>VLOOKUP("Depth",ALcontrol!$C$1:$AZ$200,AV106-1,FALSE)</f>
        <v>#VALUE!</v>
      </c>
      <c r="AW107" s="248" t="e">
        <f>VLOOKUP("Depth",ALcontrol!$C$1:$AZ$200,AW106-1,FALSE)</f>
        <v>#VALUE!</v>
      </c>
      <c r="AX107" s="248" t="e">
        <f>VLOOKUP("Depth",ALcontrol!$C$1:$AZ$200,AX106-1,FALSE)</f>
        <v>#VALUE!</v>
      </c>
      <c r="AY107" s="248" t="e">
        <f>VLOOKUP("Depth",ALcontrol!$C$1:$AZ$200,AY106-1,FALSE)</f>
        <v>#VALUE!</v>
      </c>
      <c r="AZ107" s="248" t="e">
        <f>VLOOKUP("Depth",ALcontrol!$C$1:$AZ$200,AZ106-1,FALSE)</f>
        <v>#VALUE!</v>
      </c>
      <c r="BA107" s="248" t="e">
        <f>VLOOKUP("Depth",ALcontrol!$C$1:$AZ$200,BA106-1,FALSE)</f>
        <v>#VALUE!</v>
      </c>
      <c r="BB107" s="248" t="e">
        <f>VLOOKUP("Depth",ALcontrol!$C$1:$AZ$200,BB106-1,FALSE)</f>
        <v>#VALUE!</v>
      </c>
      <c r="BC107" s="248" t="e">
        <f>VLOOKUP("Depth",ALcontrol!$C$1:$AZ$200,BC106-1,FALSE)</f>
        <v>#REF!</v>
      </c>
      <c r="BD107" s="248" t="e">
        <f>VLOOKUP("Depth",ALcontrol!$C$1:$AZ$200,BD106-1,FALSE)</f>
        <v>#REF!</v>
      </c>
      <c r="BE107" s="248" t="e">
        <f>VLOOKUP("Depth",ALcontrol!$C$1:$AZ$200,BE106-1,FALSE)</f>
        <v>#REF!</v>
      </c>
      <c r="BF107" s="248" t="e">
        <f>VLOOKUP("Depth",ALcontrol!$C$1:$AZ$200,BF106-1,FALSE)</f>
        <v>#REF!</v>
      </c>
      <c r="BG107" s="248" t="e">
        <f>VLOOKUP("Depth",ALcontrol!$C$1:$AZ$200,BG106-1,FALSE)</f>
        <v>#REF!</v>
      </c>
      <c r="BH107" s="248" t="e">
        <f>VLOOKUP("Depth",ALcontrol!$C$1:$AZ$200,BH106-1,FALSE)</f>
        <v>#REF!</v>
      </c>
      <c r="BI107" s="248" t="e">
        <f>VLOOKUP("Depth",ALcontrol!$C$1:$AZ$200,BI106-1,FALSE)</f>
        <v>#REF!</v>
      </c>
      <c r="BJ107" s="248" t="e">
        <f>VLOOKUP("Depth",ALcontrol!$C$1:$AZ$200,BJ106-1,FALSE)</f>
        <v>#REF!</v>
      </c>
      <c r="BK107" s="248" t="e">
        <f>VLOOKUP("Depth",ALcontrol!$C$1:$AZ$200,BK106-1,FALSE)</f>
        <v>#REF!</v>
      </c>
      <c r="BL107" s="248" t="e">
        <f>VLOOKUP("Depth",ALcontrol!$C$1:$AZ$200,BL106-1,FALSE)</f>
        <v>#REF!</v>
      </c>
      <c r="BM107" s="248" t="e">
        <f>VLOOKUP("Depth",ALcontrol!$C$1:$AZ$200,BM106-1,FALSE)</f>
        <v>#REF!</v>
      </c>
      <c r="BN107" s="248" t="e">
        <f>VLOOKUP("Depth",ALcontrol!$C$1:$AZ$200,BN106-1,FALSE)</f>
        <v>#REF!</v>
      </c>
      <c r="BO107" s="248" t="e">
        <f>VLOOKUP("Depth",ALcontrol!$C$1:$AZ$200,BO106-1,FALSE)</f>
        <v>#REF!</v>
      </c>
      <c r="BP107" s="248" t="e">
        <f>VLOOKUP("Depth",ALcontrol!$C$1:$AZ$200,BP106-1,FALSE)</f>
        <v>#REF!</v>
      </c>
      <c r="BQ107" s="248" t="e">
        <f>VLOOKUP("Depth",ALcontrol!$C$1:$AZ$200,BQ106-1,FALSE)</f>
        <v>#REF!</v>
      </c>
      <c r="BR107" s="248" t="e">
        <f>VLOOKUP("Depth",ALcontrol!$C$1:$AZ$200,BR106-1,FALSE)</f>
        <v>#REF!</v>
      </c>
      <c r="BS107" s="248" t="e">
        <f>VLOOKUP("Depth",ALcontrol!$C$1:$AZ$200,BS106-1,FALSE)</f>
        <v>#REF!</v>
      </c>
      <c r="BT107" s="248" t="e">
        <f>VLOOKUP("Depth",ALcontrol!$C$1:$AZ$200,BT106-1,FALSE)</f>
        <v>#REF!</v>
      </c>
      <c r="BU107" s="248" t="e">
        <f>VLOOKUP("Depth",ALcontrol!$C$1:$AZ$200,BU106-1,FALSE)</f>
        <v>#REF!</v>
      </c>
      <c r="BV107" s="248" t="e">
        <f>VLOOKUP("Depth",ALcontrol!$C$1:$AZ$200,BV106-1,FALSE)</f>
        <v>#REF!</v>
      </c>
      <c r="BW107" s="248" t="e">
        <f>VLOOKUP("Depth",ALcontrol!$C$1:$AZ$200,BW106-1,FALSE)</f>
        <v>#REF!</v>
      </c>
      <c r="BX107" s="248" t="e">
        <f>VLOOKUP("Depth",ALcontrol!$C$1:$AZ$200,BX106-1,FALSE)</f>
        <v>#REF!</v>
      </c>
      <c r="BY107" s="248" t="e">
        <f>VLOOKUP("Depth",ALcontrol!$C$1:$AZ$200,BY106-1,FALSE)</f>
        <v>#REF!</v>
      </c>
      <c r="BZ107" s="248" t="e">
        <f>VLOOKUP("Depth",ALcontrol!$C$1:$AZ$200,BZ106-1,FALSE)</f>
        <v>#REF!</v>
      </c>
      <c r="CA107" s="248" t="e">
        <f>VLOOKUP("Depth",ALcontrol!$C$1:$AZ$200,CA106-1,FALSE)</f>
        <v>#REF!</v>
      </c>
      <c r="CB107" s="248" t="e">
        <f>VLOOKUP("Depth",ALcontrol!$C$1:$AZ$200,CB106-1,FALSE)</f>
        <v>#REF!</v>
      </c>
      <c r="CC107" s="248" t="e">
        <f>VLOOKUP("Depth",ALcontrol!$C$1:$AZ$200,CC106-1,FALSE)</f>
        <v>#REF!</v>
      </c>
      <c r="CD107" s="248" t="e">
        <f>VLOOKUP("Depth",ALcontrol!$C$1:$AZ$200,CD106-1,FALSE)</f>
        <v>#REF!</v>
      </c>
      <c r="CE107" s="248" t="e">
        <f>VLOOKUP("Depth",ALcontrol!$C$1:$AZ$200,CE106-1,FALSE)</f>
        <v>#REF!</v>
      </c>
      <c r="CF107" s="248" t="e">
        <f>VLOOKUP("Depth",ALcontrol!$C$1:$AZ$200,CF106-1,FALSE)</f>
        <v>#REF!</v>
      </c>
      <c r="CG107" s="248" t="e">
        <f>VLOOKUP("Depth",ALcontrol!$C$1:$AZ$200,CG106-1,FALSE)</f>
        <v>#REF!</v>
      </c>
      <c r="CH107" s="248" t="e">
        <f>VLOOKUP("Depth",ALcontrol!$C$1:$AZ$200,CH106-1,FALSE)</f>
        <v>#REF!</v>
      </c>
      <c r="CI107" s="248" t="e">
        <f>VLOOKUP("Depth",ALcontrol!$C$1:$AZ$200,CI106-1,FALSE)</f>
        <v>#REF!</v>
      </c>
      <c r="CJ107" s="248" t="e">
        <f>VLOOKUP("Depth",ALcontrol!$C$1:$AZ$200,CJ106-1,FALSE)</f>
        <v>#REF!</v>
      </c>
      <c r="CK107" s="248" t="e">
        <f>VLOOKUP("Depth",ALcontrol!$C$1:$AZ$200,CK106-1,FALSE)</f>
        <v>#REF!</v>
      </c>
      <c r="CL107" s="248" t="e">
        <f>VLOOKUP("Depth",ALcontrol!$C$1:$AZ$200,CL106-1,FALSE)</f>
        <v>#REF!</v>
      </c>
      <c r="CM107" s="248" t="e">
        <f>VLOOKUP("Depth",ALcontrol!$C$1:$AZ$200,CM106-1,FALSE)</f>
        <v>#REF!</v>
      </c>
      <c r="CN107" s="248" t="e">
        <f>VLOOKUP("Depth",ALcontrol!$C$1:$AZ$200,CN106-1,FALSE)</f>
        <v>#REF!</v>
      </c>
      <c r="CO107" s="248" t="e">
        <f>VLOOKUP("Depth",ALcontrol!$C$1:$AZ$200,CO106-1,FALSE)</f>
        <v>#REF!</v>
      </c>
      <c r="CP107" s="248" t="e">
        <f>VLOOKUP("Depth",ALcontrol!$C$1:$AZ$200,CP106-1,FALSE)</f>
        <v>#REF!</v>
      </c>
      <c r="CQ107" s="248" t="e">
        <f>VLOOKUP("Depth",ALcontrol!$C$1:$AZ$200,CQ106-1,FALSE)</f>
        <v>#REF!</v>
      </c>
      <c r="CR107" s="248" t="e">
        <f>VLOOKUP("Depth",ALcontrol!$C$1:$AZ$200,CR106-1,FALSE)</f>
        <v>#REF!</v>
      </c>
      <c r="CS107" s="248" t="e">
        <f>VLOOKUP("Depth",ALcontrol!$C$1:$AZ$200,CS106-1,FALSE)</f>
        <v>#REF!</v>
      </c>
      <c r="CT107" s="248" t="e">
        <f>VLOOKUP("Depth",ALcontrol!$C$1:$AZ$200,CT106-1,FALSE)</f>
        <v>#REF!</v>
      </c>
      <c r="CU107" s="248" t="e">
        <f>VLOOKUP("Depth",ALcontrol!$C$1:$AZ$200,CU106-1,FALSE)</f>
        <v>#REF!</v>
      </c>
      <c r="CV107" s="248" t="e">
        <f>VLOOKUP("Depth",ALcontrol!$C$1:$AZ$200,CV106-1,FALSE)</f>
        <v>#REF!</v>
      </c>
      <c r="CW107" s="248" t="e">
        <f>VLOOKUP("Depth",ALcontrol!$C$1:$AZ$200,CW106-1,FALSE)</f>
        <v>#REF!</v>
      </c>
      <c r="CX107" s="248"/>
      <c r="CY107" s="248"/>
    </row>
    <row r="108" spans="1:127" x14ac:dyDescent="0.2">
      <c r="D108" s="2" t="str">
        <f t="shared" ref="D108:D139" si="320">IF(B5="","",B5)</f>
        <v/>
      </c>
      <c r="E108" t="str">
        <f>VLOOKUP($D108,ALcontrol!$B$14:$AO$150,E$105,FALSE)</f>
        <v/>
      </c>
      <c r="F108" t="str">
        <f>VLOOKUP($D108,ALcontrol!$B$14:$AO$150,F$105,FALSE)</f>
        <v/>
      </c>
      <c r="H108">
        <f>VLOOKUP($D108,ALcontrol!$B$14:$AO$137,H$105,FALSE)</f>
        <v>0</v>
      </c>
      <c r="I108">
        <f>VLOOKUP($D108,ALcontrol!$B$14:$AO$137,I$105,FALSE)</f>
        <v>0</v>
      </c>
      <c r="J108">
        <f>VLOOKUP($D108,ALcontrol!$B$14:$AO$137,J$105,FALSE)</f>
        <v>0</v>
      </c>
      <c r="K108">
        <f>VLOOKUP($D108,ALcontrol!$B$14:$AO$137,K$105,FALSE)</f>
        <v>0</v>
      </c>
      <c r="L108">
        <f>VLOOKUP($D108,ALcontrol!$B$14:$AO$137,L$105,FALSE)</f>
        <v>0</v>
      </c>
      <c r="M108">
        <f>VLOOKUP($D108,ALcontrol!$B$14:$AO$137,M$105,FALSE)</f>
        <v>0</v>
      </c>
      <c r="N108">
        <f>VLOOKUP($D108,ALcontrol!$B$14:$AO$137,N$105,FALSE)</f>
        <v>0</v>
      </c>
      <c r="O108">
        <f>VLOOKUP($D108,ALcontrol!$B$14:$AO$137,O$105,FALSE)</f>
        <v>0</v>
      </c>
      <c r="P108">
        <f>VLOOKUP($D108,ALcontrol!$B$14:$AO$137,P$105,FALSE)</f>
        <v>0</v>
      </c>
      <c r="Q108">
        <f>VLOOKUP($D108,ALcontrol!$B$14:$AO$137,Q$105,FALSE)</f>
        <v>0</v>
      </c>
      <c r="R108">
        <f>VLOOKUP($D108,ALcontrol!$B$14:$AO$137,R$105,FALSE)</f>
        <v>0</v>
      </c>
      <c r="S108">
        <f>VLOOKUP($D108,ALcontrol!$B$14:$AO$137,S$105,FALSE)</f>
        <v>0</v>
      </c>
      <c r="T108">
        <f>VLOOKUP($D108,ALcontrol!$B$14:$AO$137,T$105,FALSE)</f>
        <v>0</v>
      </c>
      <c r="U108">
        <f>VLOOKUP($D108,ALcontrol!$B$14:$AO$137,U$105,FALSE)</f>
        <v>0</v>
      </c>
      <c r="V108">
        <f>VLOOKUP($D108,ALcontrol!$B$14:$AO$137,V$105,FALSE)</f>
        <v>0</v>
      </c>
      <c r="W108">
        <f>VLOOKUP($D108,ALcontrol!$B$14:$AO$137,W$105,FALSE)</f>
        <v>0</v>
      </c>
      <c r="X108">
        <f>VLOOKUP($D108,ALcontrol!$B$14:$AO$137,X$105,FALSE)</f>
        <v>0</v>
      </c>
      <c r="Y108">
        <f>VLOOKUP($D108,ALcontrol!$B$14:$AO$137,Y$105,FALSE)</f>
        <v>0</v>
      </c>
      <c r="Z108">
        <f>VLOOKUP($D108,ALcontrol!$B$14:$AO$137,Z$105,FALSE)</f>
        <v>0</v>
      </c>
      <c r="AA108">
        <f>VLOOKUP($D108,ALcontrol!$B$14:$AO$137,AA$105,FALSE)</f>
        <v>0</v>
      </c>
      <c r="AB108">
        <f>VLOOKUP($D108,ALcontrol!$B$14:$AO$137,AB$105,FALSE)</f>
        <v>0</v>
      </c>
      <c r="AC108">
        <f>VLOOKUP($D108,ALcontrol!$B$14:$AO$137,AC$105,FALSE)</f>
        <v>0</v>
      </c>
      <c r="AD108">
        <f>VLOOKUP($D108,ALcontrol!$B$14:$AO$137,AD$105,FALSE)</f>
        <v>0</v>
      </c>
      <c r="AE108">
        <f>VLOOKUP($D108,ALcontrol!$B$14:$AO$137,AE$105,FALSE)</f>
        <v>0</v>
      </c>
      <c r="AF108">
        <f>VLOOKUP($D108,ALcontrol!$B$14:$AO$137,AF$105,FALSE)</f>
        <v>0</v>
      </c>
      <c r="AG108">
        <f>VLOOKUP($D108,ALcontrol!$B$14:$AO$137,AG$105,FALSE)</f>
        <v>0</v>
      </c>
      <c r="AH108">
        <f>VLOOKUP($D108,ALcontrol!$B$14:$AO$137,AH$105,FALSE)</f>
        <v>0</v>
      </c>
      <c r="AI108">
        <f>VLOOKUP($D108,ALcontrol!$B$14:$AO$137,AI$105,FALSE)</f>
        <v>0</v>
      </c>
      <c r="AJ108">
        <f>VLOOKUP($D108,ALcontrol!$B$14:$AO$137,AJ$105,FALSE)</f>
        <v>0</v>
      </c>
      <c r="AK108">
        <f>VLOOKUP($D108,ALcontrol!$B$14:$AO$137,AK$105,FALSE)</f>
        <v>0</v>
      </c>
      <c r="AL108">
        <f>VLOOKUP($D108,ALcontrol!$B$14:$AO$137,AL$105,FALSE)</f>
        <v>0</v>
      </c>
      <c r="AM108">
        <f>VLOOKUP($D108,ALcontrol!$B$14:$AO$137,AM$105,FALSE)</f>
        <v>0</v>
      </c>
      <c r="AN108">
        <f>VLOOKUP($D108,ALcontrol!$B$14:$AO$137,AN$105,FALSE)</f>
        <v>0</v>
      </c>
      <c r="AO108">
        <f>VLOOKUP($D108,ALcontrol!$B$14:$AO$137,AO$105,FALSE)</f>
        <v>0</v>
      </c>
      <c r="AP108">
        <f>VLOOKUP($D108,ALcontrol!$B$14:$AO$137,AP$105,FALSE)</f>
        <v>0</v>
      </c>
      <c r="AQ108">
        <f>VLOOKUP($D108,ALcontrol!$B$14:$AO$137,AQ$105,FALSE)</f>
        <v>0</v>
      </c>
      <c r="AR108" t="e">
        <f>VLOOKUP($D108,ALcontrol!$B$14:$AO$137,AR$105,FALSE)</f>
        <v>#REF!</v>
      </c>
      <c r="AS108" t="e">
        <f>VLOOKUP($D108,ALcontrol!$B$14:$AO$137,AS$105,FALSE)</f>
        <v>#REF!</v>
      </c>
      <c r="AT108" t="e">
        <f>VLOOKUP($D108,ALcontrol!$B$14:$AO$137,AT$105,FALSE)</f>
        <v>#REF!</v>
      </c>
      <c r="AU108" t="e">
        <f>VLOOKUP($D108,ALcontrol!$B$14:$AO$137,AU$105,FALSE)</f>
        <v>#REF!</v>
      </c>
      <c r="AV108" t="e">
        <f>VLOOKUP($D108,ALcontrol!$B$14:$AO$137,AV$105,FALSE)</f>
        <v>#REF!</v>
      </c>
      <c r="AW108" t="e">
        <f>VLOOKUP($D108,ALcontrol!$B$14:$AO$137,AW$105,FALSE)</f>
        <v>#REF!</v>
      </c>
      <c r="AX108" t="e">
        <f>VLOOKUP($D108,ALcontrol!$B$14:$AO$137,AX$105,FALSE)</f>
        <v>#REF!</v>
      </c>
      <c r="AY108" t="e">
        <f>VLOOKUP($D108,ALcontrol!$B$14:$AO$137,AY$105,FALSE)</f>
        <v>#REF!</v>
      </c>
      <c r="AZ108" t="e">
        <f>VLOOKUP($D108,ALcontrol!$B$14:$AO$137,AZ$105,FALSE)</f>
        <v>#REF!</v>
      </c>
      <c r="BA108" t="e">
        <f>VLOOKUP($D108,ALcontrol!$B$14:$AO$137,BA$105,FALSE)</f>
        <v>#REF!</v>
      </c>
      <c r="BB108" t="e">
        <f>VLOOKUP($D108,ALcontrol!$B$14:$AO$137,BB$105,FALSE)</f>
        <v>#REF!</v>
      </c>
      <c r="BC108" t="e">
        <f>VLOOKUP($D108,ALcontrol!$B$14:$AO$137,BC$105,FALSE)</f>
        <v>#REF!</v>
      </c>
      <c r="BD108" t="e">
        <f>VLOOKUP($D108,ALcontrol!$B$14:$AO$137,BD$105,FALSE)</f>
        <v>#REF!</v>
      </c>
      <c r="BE108" t="e">
        <f>VLOOKUP($D108,ALcontrol!$B$14:$AO$137,BE$105,FALSE)</f>
        <v>#REF!</v>
      </c>
      <c r="BF108" t="e">
        <f>VLOOKUP($D108,ALcontrol!$B$14:$AO$137,BF$105,FALSE)</f>
        <v>#REF!</v>
      </c>
      <c r="BG108" t="e">
        <f>VLOOKUP($D108,ALcontrol!$B$14:$AO$137,BG$105,FALSE)</f>
        <v>#REF!</v>
      </c>
      <c r="BH108" t="e">
        <f>VLOOKUP($D108,ALcontrol!$B$14:$AO$137,BH$105,FALSE)</f>
        <v>#REF!</v>
      </c>
      <c r="BI108" t="e">
        <f>VLOOKUP($D108,ALcontrol!$B$14:$AO$137,BI$105,FALSE)</f>
        <v>#REF!</v>
      </c>
      <c r="BJ108" t="e">
        <f>VLOOKUP($D108,ALcontrol!$B$14:$AO$137,BJ$105,FALSE)</f>
        <v>#REF!</v>
      </c>
      <c r="BK108" t="e">
        <f>VLOOKUP($D108,ALcontrol!$B$14:$AO$137,BK$105,FALSE)</f>
        <v>#REF!</v>
      </c>
      <c r="BL108" t="e">
        <f>VLOOKUP($D108,ALcontrol!$B$14:$AO$137,BL$105,FALSE)</f>
        <v>#REF!</v>
      </c>
      <c r="BM108" t="e">
        <f>VLOOKUP($D108,ALcontrol!$B$14:$AO$137,BM$105,FALSE)</f>
        <v>#REF!</v>
      </c>
      <c r="BN108" t="e">
        <f>VLOOKUP($D108,ALcontrol!$B$14:$AO$137,BN$105,FALSE)</f>
        <v>#REF!</v>
      </c>
      <c r="BO108" t="e">
        <f>VLOOKUP($D108,ALcontrol!$B$14:$AO$137,BO$105,FALSE)</f>
        <v>#REF!</v>
      </c>
      <c r="BP108" t="e">
        <f>VLOOKUP($D108,ALcontrol!$B$14:$AO$137,BP$105,FALSE)</f>
        <v>#REF!</v>
      </c>
      <c r="BQ108" t="e">
        <f>VLOOKUP($D108,ALcontrol!$B$14:$AO$137,BQ$105,FALSE)</f>
        <v>#REF!</v>
      </c>
      <c r="BR108" t="e">
        <f>VLOOKUP($D108,ALcontrol!$B$14:$AO$137,BR$105,FALSE)</f>
        <v>#REF!</v>
      </c>
      <c r="BS108" t="e">
        <f>VLOOKUP($D108,ALcontrol!$B$14:$AO$137,BS$105,FALSE)</f>
        <v>#REF!</v>
      </c>
      <c r="BT108" t="e">
        <f>VLOOKUP($D108,ALcontrol!$B$14:$AO$137,BT$105,FALSE)</f>
        <v>#REF!</v>
      </c>
      <c r="BU108" t="e">
        <f>VLOOKUP($D108,ALcontrol!$B$14:$AO$137,BU$105,FALSE)</f>
        <v>#REF!</v>
      </c>
      <c r="BV108" t="e">
        <f>VLOOKUP($D108,ALcontrol!$B$14:$AO$137,BV$105,FALSE)</f>
        <v>#REF!</v>
      </c>
      <c r="BW108" t="e">
        <f>VLOOKUP($D108,ALcontrol!$B$14:$AO$137,BW$105,FALSE)</f>
        <v>#REF!</v>
      </c>
      <c r="BX108" t="e">
        <f>VLOOKUP($D108,ALcontrol!$B$14:$AO$137,BX$105,FALSE)</f>
        <v>#REF!</v>
      </c>
      <c r="BY108" t="e">
        <f>VLOOKUP($D108,ALcontrol!$B$14:$AO$137,BY$105,FALSE)</f>
        <v>#REF!</v>
      </c>
      <c r="BZ108" t="e">
        <f>VLOOKUP($D108,ALcontrol!$B$14:$AO$137,BZ$105,FALSE)</f>
        <v>#REF!</v>
      </c>
      <c r="CA108" t="e">
        <f>VLOOKUP($D108,ALcontrol!$B$14:$AO$137,CA$105,FALSE)</f>
        <v>#REF!</v>
      </c>
      <c r="CB108" t="e">
        <f>VLOOKUP($D108,ALcontrol!$B$14:$AO$137,CB$105,FALSE)</f>
        <v>#REF!</v>
      </c>
      <c r="CC108" t="e">
        <f>VLOOKUP($D108,ALcontrol!$B$14:$AO$137,CC$105,FALSE)</f>
        <v>#REF!</v>
      </c>
      <c r="CD108" t="e">
        <f>VLOOKUP($D108,ALcontrol!$B$14:$AO$137,CD$105,FALSE)</f>
        <v>#REF!</v>
      </c>
      <c r="CE108" t="e">
        <f>VLOOKUP($D108,ALcontrol!$B$14:$AO$137,CE$105,FALSE)</f>
        <v>#REF!</v>
      </c>
      <c r="CF108" t="e">
        <f>VLOOKUP($D108,ALcontrol!$B$14:$AO$137,CF$105,FALSE)</f>
        <v>#REF!</v>
      </c>
      <c r="CG108" t="e">
        <f>VLOOKUP($D108,ALcontrol!$B$14:$AO$137,CG$105,FALSE)</f>
        <v>#REF!</v>
      </c>
      <c r="CH108" t="e">
        <f>VLOOKUP($D108,ALcontrol!$B$14:$AO$137,CH$105,FALSE)</f>
        <v>#REF!</v>
      </c>
      <c r="CI108" t="e">
        <f>VLOOKUP($D108,ALcontrol!$B$14:$AO$137,CI$105,FALSE)</f>
        <v>#REF!</v>
      </c>
      <c r="CJ108" t="e">
        <f>VLOOKUP($D108,ALcontrol!$B$14:$AO$137,CJ$105,FALSE)</f>
        <v>#REF!</v>
      </c>
      <c r="CK108" t="e">
        <f>VLOOKUP($D108,ALcontrol!$B$14:$AO$137,CK$105,FALSE)</f>
        <v>#REF!</v>
      </c>
      <c r="CL108" t="e">
        <f>VLOOKUP($D108,ALcontrol!$B$14:$AO$137,CL$105,FALSE)</f>
        <v>#REF!</v>
      </c>
      <c r="CM108" t="e">
        <f>VLOOKUP($D108,ALcontrol!$B$14:$AO$137,CM$105,FALSE)</f>
        <v>#REF!</v>
      </c>
      <c r="CN108" t="e">
        <f>VLOOKUP($D108,ALcontrol!$B$14:$AO$137,CN$105,FALSE)</f>
        <v>#REF!</v>
      </c>
      <c r="CO108" t="e">
        <f>VLOOKUP($D108,ALcontrol!$B$14:$AO$137,CO$105,FALSE)</f>
        <v>#REF!</v>
      </c>
      <c r="CP108" t="e">
        <f>VLOOKUP($D108,ALcontrol!$B$14:$AO$137,CP$105,FALSE)</f>
        <v>#REF!</v>
      </c>
      <c r="CQ108" t="e">
        <f>VLOOKUP($D108,ALcontrol!$B$14:$AO$137,CQ$105,FALSE)</f>
        <v>#REF!</v>
      </c>
      <c r="CR108" t="e">
        <f>VLOOKUP($D108,ALcontrol!$B$14:$AO$137,CR$105,FALSE)</f>
        <v>#REF!</v>
      </c>
      <c r="CS108" t="e">
        <f>VLOOKUP($D108,ALcontrol!$B$14:$AO$137,CS$105,FALSE)</f>
        <v>#REF!</v>
      </c>
      <c r="CT108" t="e">
        <f>VLOOKUP($D108,ALcontrol!$B$14:$AO$137,CT$105,FALSE)</f>
        <v>#REF!</v>
      </c>
      <c r="CU108" t="e">
        <f>VLOOKUP($D108,ALcontrol!$B$14:$AO$137,CU$105,FALSE)</f>
        <v>#REF!</v>
      </c>
      <c r="CV108" t="e">
        <f>VLOOKUP($D108,ALcontrol!$B$14:$AO$137,CV$105,FALSE)</f>
        <v>#REF!</v>
      </c>
      <c r="CW108" t="e">
        <f>VLOOKUP($D108,ALcontrol!$B$14:$AO$137,CW$105,FALSE)</f>
        <v>#REF!</v>
      </c>
      <c r="CX108" s="248"/>
      <c r="CY108" s="248"/>
    </row>
    <row r="109" spans="1:127" x14ac:dyDescent="0.2">
      <c r="D109" s="2" t="str">
        <f t="shared" si="320"/>
        <v>Arsenic (diss.filt)</v>
      </c>
      <c r="E109" t="str">
        <f>VLOOKUP($D109,ALcontrol!$B$14:$AO$150,E$105,FALSE)</f>
        <v>µg/l</v>
      </c>
      <c r="F109" t="str">
        <f>VLOOKUP($D109,ALcontrol!$B$14:$AO$150,F$105,FALSE)</f>
        <v>&lt;0.12</v>
      </c>
      <c r="H109">
        <f>VLOOKUP($D109,ALcontrol!$B$14:$AO$150,H$105,FALSE)</f>
        <v>0</v>
      </c>
      <c r="I109">
        <f>VLOOKUP($D109,ALcontrol!$B$14:$AO$150,I$105,FALSE)</f>
        <v>0</v>
      </c>
      <c r="J109">
        <f>VLOOKUP($D109,ALcontrol!$B$14:$AO$150,J$105,FALSE)</f>
        <v>0</v>
      </c>
      <c r="K109">
        <f>VLOOKUP($D109,ALcontrol!$B$14:$AO$150,K$105,FALSE)</f>
        <v>0</v>
      </c>
      <c r="L109">
        <f>VLOOKUP($D109,ALcontrol!$B$14:$AO$150,L$105,FALSE)</f>
        <v>0</v>
      </c>
      <c r="M109">
        <f>VLOOKUP($D109,ALcontrol!$B$14:$AO$150,M$105,FALSE)</f>
        <v>0</v>
      </c>
      <c r="N109">
        <f>VLOOKUP($D109,ALcontrol!$B$14:$AO$150,N$105,FALSE)</f>
        <v>0</v>
      </c>
      <c r="O109">
        <f>VLOOKUP($D109,ALcontrol!$B$14:$AO$150,O$105,FALSE)</f>
        <v>0</v>
      </c>
      <c r="P109">
        <f>VLOOKUP($D109,ALcontrol!$B$14:$AO$150,P$105,FALSE)</f>
        <v>0</v>
      </c>
      <c r="Q109">
        <f>VLOOKUP($D109,ALcontrol!$B$14:$AO$150,Q$105,FALSE)</f>
        <v>0</v>
      </c>
      <c r="R109">
        <f>VLOOKUP($D109,ALcontrol!$B$14:$AO$150,R$105,FALSE)</f>
        <v>0</v>
      </c>
      <c r="S109">
        <f>VLOOKUP($D109,ALcontrol!$B$14:$AO$150,S$105,FALSE)</f>
        <v>0</v>
      </c>
      <c r="T109">
        <f>VLOOKUP($D109,ALcontrol!$B$14:$AO$150,T$105,FALSE)</f>
        <v>0</v>
      </c>
      <c r="U109">
        <f>VLOOKUP($D109,ALcontrol!$B$14:$AO$150,U$105,FALSE)</f>
        <v>0</v>
      </c>
      <c r="V109">
        <f>VLOOKUP($D109,ALcontrol!$B$14:$AO$150,V$105,FALSE)</f>
        <v>0</v>
      </c>
      <c r="W109">
        <f>VLOOKUP($D109,ALcontrol!$B$14:$AO$150,W$105,FALSE)</f>
        <v>0</v>
      </c>
      <c r="X109">
        <f>VLOOKUP($D109,ALcontrol!$B$14:$AO$150,X$105,FALSE)</f>
        <v>0</v>
      </c>
      <c r="Y109">
        <f>VLOOKUP($D109,ALcontrol!$B$14:$AO$150,Y$105,FALSE)</f>
        <v>0</v>
      </c>
      <c r="Z109">
        <f>VLOOKUP($D109,ALcontrol!$B$14:$AO$150,Z$105,FALSE)</f>
        <v>0</v>
      </c>
      <c r="AA109">
        <f>VLOOKUP($D109,ALcontrol!$B$14:$AO$150,AA$105,FALSE)</f>
        <v>0</v>
      </c>
      <c r="AB109">
        <f>VLOOKUP($D109,ALcontrol!$B$14:$AO$150,AB$105,FALSE)</f>
        <v>0</v>
      </c>
      <c r="AC109">
        <f>VLOOKUP($D109,ALcontrol!$B$14:$AO$150,AC$105,FALSE)</f>
        <v>0</v>
      </c>
      <c r="AD109">
        <f>VLOOKUP($D109,ALcontrol!$B$14:$AO$150,AD$105,FALSE)</f>
        <v>0</v>
      </c>
      <c r="AE109">
        <f>VLOOKUP($D109,ALcontrol!$B$14:$AO$150,AE$105,FALSE)</f>
        <v>0</v>
      </c>
      <c r="AF109">
        <f>VLOOKUP($D109,ALcontrol!$B$14:$AO$150,AF$105,FALSE)</f>
        <v>0</v>
      </c>
      <c r="AG109">
        <f>VLOOKUP($D109,ALcontrol!$B$14:$AO$150,AG$105,FALSE)</f>
        <v>0</v>
      </c>
      <c r="AH109">
        <f>VLOOKUP($D109,ALcontrol!$B$14:$AO$150,AH$105,FALSE)</f>
        <v>0</v>
      </c>
      <c r="AI109">
        <f>VLOOKUP($D109,ALcontrol!$B$14:$AO$150,AI$105,FALSE)</f>
        <v>0</v>
      </c>
      <c r="AJ109">
        <f>VLOOKUP($D109,ALcontrol!$B$14:$AO$150,AJ$105,FALSE)</f>
        <v>0</v>
      </c>
      <c r="AK109">
        <f>VLOOKUP($D109,ALcontrol!$B$14:$AO$150,AK$105,FALSE)</f>
        <v>0</v>
      </c>
      <c r="AL109">
        <f>VLOOKUP($D109,ALcontrol!$B$14:$AO$150,AL$105,FALSE)</f>
        <v>0</v>
      </c>
      <c r="AM109">
        <f>VLOOKUP($D109,ALcontrol!$B$14:$AO$150,AM$105,FALSE)</f>
        <v>0</v>
      </c>
      <c r="AN109">
        <f>VLOOKUP($D109,ALcontrol!$B$14:$AO$150,AN$105,FALSE)</f>
        <v>0</v>
      </c>
      <c r="AO109">
        <f>VLOOKUP($D109,ALcontrol!$B$14:$AO$150,AO$105,FALSE)</f>
        <v>0</v>
      </c>
      <c r="AP109">
        <f>VLOOKUP($D109,ALcontrol!$B$14:$AO$150,AP$105,FALSE)</f>
        <v>0</v>
      </c>
      <c r="AQ109">
        <f>VLOOKUP($D109,ALcontrol!$B$14:$AO$150,AQ$105,FALSE)</f>
        <v>0</v>
      </c>
      <c r="AR109" t="e">
        <f>VLOOKUP($D109,ALcontrol!$B$14:$AO$150,AR$105,FALSE)</f>
        <v>#REF!</v>
      </c>
      <c r="AS109" t="e">
        <f>VLOOKUP($D109,ALcontrol!$B$14:$AO$150,AS$105,FALSE)</f>
        <v>#REF!</v>
      </c>
      <c r="AT109" t="e">
        <f>VLOOKUP($D109,ALcontrol!$B$14:$AO$150,AT$105,FALSE)</f>
        <v>#REF!</v>
      </c>
      <c r="AU109" t="e">
        <f>VLOOKUP($D109,ALcontrol!$B$14:$AO$150,AU$105,FALSE)</f>
        <v>#REF!</v>
      </c>
      <c r="AV109" t="e">
        <f>VLOOKUP($D109,ALcontrol!$B$14:$AO$150,AV$105,FALSE)</f>
        <v>#REF!</v>
      </c>
      <c r="AW109" t="e">
        <f>VLOOKUP($D109,ALcontrol!$B$14:$AO$150,AW$105,FALSE)</f>
        <v>#REF!</v>
      </c>
      <c r="AX109" t="e">
        <f>VLOOKUP($D109,ALcontrol!$B$14:$AO$150,AX$105,FALSE)</f>
        <v>#REF!</v>
      </c>
      <c r="AY109" t="e">
        <f>VLOOKUP($D109,ALcontrol!$B$14:$AO$150,AY$105,FALSE)</f>
        <v>#REF!</v>
      </c>
      <c r="AZ109" t="e">
        <f>VLOOKUP($D109,ALcontrol!$B$14:$AO$150,AZ$105,FALSE)</f>
        <v>#REF!</v>
      </c>
      <c r="BA109" t="e">
        <f>VLOOKUP($D109,ALcontrol!$B$14:$AO$150,BA$105,FALSE)</f>
        <v>#REF!</v>
      </c>
      <c r="BB109" t="e">
        <f>VLOOKUP($D109,ALcontrol!$B$14:$AO$150,BB$105,FALSE)</f>
        <v>#REF!</v>
      </c>
      <c r="BC109" t="e">
        <f>VLOOKUP($D109,ALcontrol!$B$14:$AO$150,BC$105,FALSE)</f>
        <v>#REF!</v>
      </c>
      <c r="BD109" t="e">
        <f>VLOOKUP($D109,ALcontrol!$B$14:$AO$150,BD$105,FALSE)</f>
        <v>#REF!</v>
      </c>
      <c r="BE109" t="e">
        <f>VLOOKUP($D109,ALcontrol!$B$14:$AO$150,BE$105,FALSE)</f>
        <v>#REF!</v>
      </c>
      <c r="BF109" t="e">
        <f>VLOOKUP($D109,ALcontrol!$B$14:$AO$150,BF$105,FALSE)</f>
        <v>#REF!</v>
      </c>
      <c r="BG109" t="e">
        <f>VLOOKUP($D109,ALcontrol!$B$14:$AO$150,BG$105,FALSE)</f>
        <v>#REF!</v>
      </c>
      <c r="BH109" t="e">
        <f>VLOOKUP($D109,ALcontrol!$B$14:$AO$150,BH$105,FALSE)</f>
        <v>#REF!</v>
      </c>
      <c r="BI109" t="e">
        <f>VLOOKUP($D109,ALcontrol!$B$14:$AO$150,BI$105,FALSE)</f>
        <v>#REF!</v>
      </c>
      <c r="BJ109" t="e">
        <f>VLOOKUP($D109,ALcontrol!$B$14:$AO$150,BJ$105,FALSE)</f>
        <v>#REF!</v>
      </c>
      <c r="BK109" t="e">
        <f>VLOOKUP($D109,ALcontrol!$B$14:$AO$150,BK$105,FALSE)</f>
        <v>#REF!</v>
      </c>
      <c r="BL109" t="e">
        <f>VLOOKUP($D109,ALcontrol!$B$14:$AO$150,BL$105,FALSE)</f>
        <v>#REF!</v>
      </c>
      <c r="BM109" t="e">
        <f>VLOOKUP($D109,ALcontrol!$B$14:$AO$150,BM$105,FALSE)</f>
        <v>#REF!</v>
      </c>
      <c r="BN109" t="e">
        <f>VLOOKUP($D109,ALcontrol!$B$14:$AO$150,BN$105,FALSE)</f>
        <v>#REF!</v>
      </c>
      <c r="BO109" t="e">
        <f>VLOOKUP($D109,ALcontrol!$B$14:$AO$150,BO$105,FALSE)</f>
        <v>#REF!</v>
      </c>
      <c r="BP109" t="e">
        <f>VLOOKUP($D109,ALcontrol!$B$14:$AO$150,BP$105,FALSE)</f>
        <v>#REF!</v>
      </c>
      <c r="BQ109" t="e">
        <f>VLOOKUP($D109,ALcontrol!$B$14:$AO$150,BQ$105,FALSE)</f>
        <v>#REF!</v>
      </c>
      <c r="BR109" t="e">
        <f>VLOOKUP($D109,ALcontrol!$B$14:$AO$150,BR$105,FALSE)</f>
        <v>#REF!</v>
      </c>
      <c r="BS109" t="e">
        <f>VLOOKUP($D109,ALcontrol!$B$14:$AO$150,BS$105,FALSE)</f>
        <v>#REF!</v>
      </c>
      <c r="BT109" t="e">
        <f>VLOOKUP($D109,ALcontrol!$B$14:$AO$150,BT$105,FALSE)</f>
        <v>#REF!</v>
      </c>
      <c r="BU109" t="e">
        <f>VLOOKUP($D109,ALcontrol!$B$14:$AO$150,BU$105,FALSE)</f>
        <v>#REF!</v>
      </c>
      <c r="BV109" t="e">
        <f>VLOOKUP($D109,ALcontrol!$B$14:$AO$150,BV$105,FALSE)</f>
        <v>#REF!</v>
      </c>
      <c r="BW109" t="e">
        <f>VLOOKUP($D109,ALcontrol!$B$14:$AO$150,BW$105,FALSE)</f>
        <v>#REF!</v>
      </c>
      <c r="BX109" t="e">
        <f>VLOOKUP($D109,ALcontrol!$B$14:$AO$150,BX$105,FALSE)</f>
        <v>#REF!</v>
      </c>
      <c r="BY109" t="e">
        <f>VLOOKUP($D109,ALcontrol!$B$14:$AO$150,BY$105,FALSE)</f>
        <v>#REF!</v>
      </c>
      <c r="BZ109" t="e">
        <f>VLOOKUP($D109,ALcontrol!$B$14:$AO$150,BZ$105,FALSE)</f>
        <v>#REF!</v>
      </c>
      <c r="CA109" t="e">
        <f>VLOOKUP($D109,ALcontrol!$B$14:$AO$150,CA$105,FALSE)</f>
        <v>#REF!</v>
      </c>
      <c r="CB109" t="e">
        <f>VLOOKUP($D109,ALcontrol!$B$14:$AO$150,CB$105,FALSE)</f>
        <v>#REF!</v>
      </c>
      <c r="CC109" t="e">
        <f>VLOOKUP($D109,ALcontrol!$B$14:$AO$150,CC$105,FALSE)</f>
        <v>#REF!</v>
      </c>
      <c r="CD109" t="e">
        <f>VLOOKUP($D109,ALcontrol!$B$14:$AO$150,CD$105,FALSE)</f>
        <v>#REF!</v>
      </c>
      <c r="CE109" t="e">
        <f>VLOOKUP($D109,ALcontrol!$B$14:$AO$150,CE$105,FALSE)</f>
        <v>#REF!</v>
      </c>
      <c r="CF109" t="e">
        <f>VLOOKUP($D109,ALcontrol!$B$14:$AO$150,CF$105,FALSE)</f>
        <v>#REF!</v>
      </c>
      <c r="CG109" t="e">
        <f>VLOOKUP($D109,ALcontrol!$B$14:$AO$150,CG$105,FALSE)</f>
        <v>#REF!</v>
      </c>
      <c r="CH109" t="e">
        <f>VLOOKUP($D109,ALcontrol!$B$14:$AO$150,CH$105,FALSE)</f>
        <v>#REF!</v>
      </c>
      <c r="CI109" t="e">
        <f>VLOOKUP($D109,ALcontrol!$B$14:$AO$150,CI$105,FALSE)</f>
        <v>#REF!</v>
      </c>
      <c r="CJ109" t="e">
        <f>VLOOKUP($D109,ALcontrol!$B$14:$AO$150,CJ$105,FALSE)</f>
        <v>#REF!</v>
      </c>
      <c r="CK109" t="e">
        <f>VLOOKUP($D109,ALcontrol!$B$14:$AO$150,CK$105,FALSE)</f>
        <v>#REF!</v>
      </c>
      <c r="CL109" t="e">
        <f>VLOOKUP($D109,ALcontrol!$B$14:$AO$150,CL$105,FALSE)</f>
        <v>#REF!</v>
      </c>
      <c r="CM109" t="e">
        <f>VLOOKUP($D109,ALcontrol!$B$14:$AO$150,CM$105,FALSE)</f>
        <v>#REF!</v>
      </c>
      <c r="CN109" t="e">
        <f>VLOOKUP($D109,ALcontrol!$B$14:$AO$150,CN$105,FALSE)</f>
        <v>#REF!</v>
      </c>
      <c r="CO109" t="e">
        <f>VLOOKUP($D109,ALcontrol!$B$14:$AO$150,CO$105,FALSE)</f>
        <v>#REF!</v>
      </c>
      <c r="CP109" t="e">
        <f>VLOOKUP($D109,ALcontrol!$B$14:$AO$150,CP$105,FALSE)</f>
        <v>#REF!</v>
      </c>
      <c r="CQ109" t="e">
        <f>VLOOKUP($D109,ALcontrol!$B$14:$AO$150,CQ$105,FALSE)</f>
        <v>#REF!</v>
      </c>
      <c r="CR109" t="e">
        <f>VLOOKUP($D109,ALcontrol!$B$14:$AO$150,CR$105,FALSE)</f>
        <v>#REF!</v>
      </c>
      <c r="CS109" t="e">
        <f>VLOOKUP($D109,ALcontrol!$B$14:$AO$150,CS$105,FALSE)</f>
        <v>#REF!</v>
      </c>
      <c r="CT109" t="e">
        <f>VLOOKUP($D109,ALcontrol!$B$14:$AO$150,CT$105,FALSE)</f>
        <v>#REF!</v>
      </c>
      <c r="CU109" t="e">
        <f>VLOOKUP($D109,ALcontrol!$B$14:$AO$150,CU$105,FALSE)</f>
        <v>#REF!</v>
      </c>
      <c r="CV109" t="e">
        <f>VLOOKUP($D109,ALcontrol!$B$14:$AO$150,CV$105,FALSE)</f>
        <v>#REF!</v>
      </c>
      <c r="CW109" t="e">
        <f>VLOOKUP($D109,ALcontrol!$B$14:$AO$150,CW$105,FALSE)</f>
        <v>#REF!</v>
      </c>
      <c r="CX109" t="e">
        <f>VLOOKUP($D109,ALcontrol!$B$14:$AO$150,CX$105,FALSE)</f>
        <v>#VALUE!</v>
      </c>
      <c r="CY109" t="e">
        <f>VLOOKUP($D109,ALcontrol!$B$14:$AO$150,CY$105,FALSE)</f>
        <v>#VALUE!</v>
      </c>
    </row>
    <row r="110" spans="1:127" x14ac:dyDescent="0.2">
      <c r="D110" s="2" t="str">
        <f t="shared" si="320"/>
        <v>Barium (diss.filt)</v>
      </c>
      <c r="E110" t="str">
        <f>VLOOKUP($D110,ALcontrol!$B$14:$AO$150,E$105,FALSE)</f>
        <v>µg/l</v>
      </c>
      <c r="F110" t="str">
        <f>VLOOKUP($D110,ALcontrol!$B$14:$AO$150,F$105,FALSE)</f>
        <v>&lt;0.03</v>
      </c>
      <c r="H110">
        <f>VLOOKUP($D110,ALcontrol!$B$14:$AO$150,H$105,FALSE)</f>
        <v>0</v>
      </c>
      <c r="I110">
        <f>VLOOKUP($D110,ALcontrol!$B$14:$AO$150,I$105,FALSE)</f>
        <v>0</v>
      </c>
      <c r="J110">
        <f>VLOOKUP($D110,ALcontrol!$B$14:$AO$150,J$105,FALSE)</f>
        <v>0</v>
      </c>
      <c r="K110">
        <f>VLOOKUP($D110,ALcontrol!$B$14:$AO$150,K$105,FALSE)</f>
        <v>0</v>
      </c>
      <c r="L110">
        <f>VLOOKUP($D110,ALcontrol!$B$14:$AO$150,L$105,FALSE)</f>
        <v>0</v>
      </c>
      <c r="M110">
        <f>VLOOKUP($D110,ALcontrol!$B$14:$AO$150,M$105,FALSE)</f>
        <v>0</v>
      </c>
      <c r="N110">
        <f>VLOOKUP($D110,ALcontrol!$B$14:$AO$150,N$105,FALSE)</f>
        <v>0</v>
      </c>
      <c r="O110">
        <f>VLOOKUP($D110,ALcontrol!$B$14:$AO$150,O$105,FALSE)</f>
        <v>0</v>
      </c>
      <c r="P110">
        <f>VLOOKUP($D110,ALcontrol!$B$14:$AO$150,P$105,FALSE)</f>
        <v>0</v>
      </c>
      <c r="Q110">
        <f>VLOOKUP($D110,ALcontrol!$B$14:$AO$150,Q$105,FALSE)</f>
        <v>0</v>
      </c>
      <c r="R110">
        <f>VLOOKUP($D110,ALcontrol!$B$14:$AO$150,R$105,FALSE)</f>
        <v>0</v>
      </c>
      <c r="S110">
        <f>VLOOKUP($D110,ALcontrol!$B$14:$AO$150,S$105,FALSE)</f>
        <v>0</v>
      </c>
      <c r="T110">
        <f>VLOOKUP($D110,ALcontrol!$B$14:$AO$150,T$105,FALSE)</f>
        <v>0</v>
      </c>
      <c r="U110">
        <f>VLOOKUP($D110,ALcontrol!$B$14:$AO$150,U$105,FALSE)</f>
        <v>0</v>
      </c>
      <c r="V110">
        <f>VLOOKUP($D110,ALcontrol!$B$14:$AO$150,V$105,FALSE)</f>
        <v>0</v>
      </c>
      <c r="W110">
        <f>VLOOKUP($D110,ALcontrol!$B$14:$AO$150,W$105,FALSE)</f>
        <v>0</v>
      </c>
      <c r="X110">
        <f>VLOOKUP($D110,ALcontrol!$B$14:$AO$150,X$105,FALSE)</f>
        <v>0</v>
      </c>
      <c r="Y110">
        <f>VLOOKUP($D110,ALcontrol!$B$14:$AO$150,Y$105,FALSE)</f>
        <v>0</v>
      </c>
      <c r="Z110">
        <f>VLOOKUP($D110,ALcontrol!$B$14:$AO$150,Z$105,FALSE)</f>
        <v>0</v>
      </c>
      <c r="AA110">
        <f>VLOOKUP($D110,ALcontrol!$B$14:$AO$150,AA$105,FALSE)</f>
        <v>0</v>
      </c>
      <c r="AB110">
        <f>VLOOKUP($D110,ALcontrol!$B$14:$AO$150,AB$105,FALSE)</f>
        <v>0</v>
      </c>
      <c r="AC110">
        <f>VLOOKUP($D110,ALcontrol!$B$14:$AO$150,AC$105,FALSE)</f>
        <v>0</v>
      </c>
      <c r="AD110">
        <f>VLOOKUP($D110,ALcontrol!$B$14:$AO$150,AD$105,FALSE)</f>
        <v>0</v>
      </c>
      <c r="AE110">
        <f>VLOOKUP($D110,ALcontrol!$B$14:$AO$150,AE$105,FALSE)</f>
        <v>0</v>
      </c>
      <c r="AF110">
        <f>VLOOKUP($D110,ALcontrol!$B$14:$AO$150,AF$105,FALSE)</f>
        <v>0</v>
      </c>
      <c r="AG110">
        <f>VLOOKUP($D110,ALcontrol!$B$14:$AO$150,AG$105,FALSE)</f>
        <v>0</v>
      </c>
      <c r="AH110">
        <f>VLOOKUP($D110,ALcontrol!$B$14:$AO$150,AH$105,FALSE)</f>
        <v>0</v>
      </c>
      <c r="AI110">
        <f>VLOOKUP($D110,ALcontrol!$B$14:$AO$150,AI$105,FALSE)</f>
        <v>0</v>
      </c>
      <c r="AJ110">
        <f>VLOOKUP($D110,ALcontrol!$B$14:$AO$150,AJ$105,FALSE)</f>
        <v>0</v>
      </c>
      <c r="AK110">
        <f>VLOOKUP($D110,ALcontrol!$B$14:$AO$150,AK$105,FALSE)</f>
        <v>0</v>
      </c>
      <c r="AL110">
        <f>VLOOKUP($D110,ALcontrol!$B$14:$AO$150,AL$105,FALSE)</f>
        <v>0</v>
      </c>
      <c r="AM110">
        <f>VLOOKUP($D110,ALcontrol!$B$14:$AO$150,AM$105,FALSE)</f>
        <v>0</v>
      </c>
      <c r="AN110">
        <f>VLOOKUP($D110,ALcontrol!$B$14:$AO$150,AN$105,FALSE)</f>
        <v>0</v>
      </c>
      <c r="AO110">
        <f>VLOOKUP($D110,ALcontrol!$B$14:$AO$150,AO$105,FALSE)</f>
        <v>0</v>
      </c>
      <c r="AP110">
        <f>VLOOKUP($D110,ALcontrol!$B$14:$AO$150,AP$105,FALSE)</f>
        <v>0</v>
      </c>
      <c r="AQ110">
        <f>VLOOKUP($D110,ALcontrol!$B$14:$AO$150,AQ$105,FALSE)</f>
        <v>0</v>
      </c>
      <c r="AR110" t="e">
        <f>VLOOKUP($D110,ALcontrol!$B$14:$AO$150,AR$105,FALSE)</f>
        <v>#REF!</v>
      </c>
      <c r="AS110" t="e">
        <f>VLOOKUP($D110,ALcontrol!$B$14:$AO$150,AS$105,FALSE)</f>
        <v>#REF!</v>
      </c>
      <c r="AT110" t="e">
        <f>VLOOKUP($D110,ALcontrol!$B$14:$AO$150,AT$105,FALSE)</f>
        <v>#REF!</v>
      </c>
      <c r="AU110" t="e">
        <f>VLOOKUP($D110,ALcontrol!$B$14:$AO$150,AU$105,FALSE)</f>
        <v>#REF!</v>
      </c>
      <c r="AV110" t="e">
        <f>VLOOKUP($D110,ALcontrol!$B$14:$AO$150,AV$105,FALSE)</f>
        <v>#REF!</v>
      </c>
      <c r="AW110" t="e">
        <f>VLOOKUP($D110,ALcontrol!$B$14:$AO$150,AW$105,FALSE)</f>
        <v>#REF!</v>
      </c>
      <c r="AX110" t="e">
        <f>VLOOKUP($D110,ALcontrol!$B$14:$AO$150,AX$105,FALSE)</f>
        <v>#REF!</v>
      </c>
      <c r="AY110" t="e">
        <f>VLOOKUP($D110,ALcontrol!$B$14:$AO$150,AY$105,FALSE)</f>
        <v>#REF!</v>
      </c>
      <c r="AZ110" t="e">
        <f>VLOOKUP($D110,ALcontrol!$B$14:$AO$150,AZ$105,FALSE)</f>
        <v>#REF!</v>
      </c>
      <c r="BA110" t="e">
        <f>VLOOKUP($D110,ALcontrol!$B$14:$AO$150,BA$105,FALSE)</f>
        <v>#REF!</v>
      </c>
      <c r="BB110" t="e">
        <f>VLOOKUP($D110,ALcontrol!$B$14:$AO$150,BB$105,FALSE)</f>
        <v>#REF!</v>
      </c>
      <c r="BC110" t="e">
        <f>VLOOKUP($D110,ALcontrol!$B$14:$AO$150,BC$105,FALSE)</f>
        <v>#REF!</v>
      </c>
      <c r="BD110" t="e">
        <f>VLOOKUP($D110,ALcontrol!$B$14:$AO$150,BD$105,FALSE)</f>
        <v>#REF!</v>
      </c>
      <c r="BE110" t="e">
        <f>VLOOKUP($D110,ALcontrol!$B$14:$AO$150,BE$105,FALSE)</f>
        <v>#REF!</v>
      </c>
      <c r="BF110" t="e">
        <f>VLOOKUP($D110,ALcontrol!$B$14:$AO$150,BF$105,FALSE)</f>
        <v>#REF!</v>
      </c>
      <c r="BG110" t="e">
        <f>VLOOKUP($D110,ALcontrol!$B$14:$AO$150,BG$105,FALSE)</f>
        <v>#REF!</v>
      </c>
      <c r="BH110" t="e">
        <f>VLOOKUP($D110,ALcontrol!$B$14:$AO$150,BH$105,FALSE)</f>
        <v>#REF!</v>
      </c>
      <c r="BI110" t="e">
        <f>VLOOKUP($D110,ALcontrol!$B$14:$AO$150,BI$105,FALSE)</f>
        <v>#REF!</v>
      </c>
      <c r="BJ110" t="e">
        <f>VLOOKUP($D110,ALcontrol!$B$14:$AO$150,BJ$105,FALSE)</f>
        <v>#REF!</v>
      </c>
      <c r="BK110" t="e">
        <f>VLOOKUP($D110,ALcontrol!$B$14:$AO$150,BK$105,FALSE)</f>
        <v>#REF!</v>
      </c>
      <c r="BL110" t="e">
        <f>VLOOKUP($D110,ALcontrol!$B$14:$AO$150,BL$105,FALSE)</f>
        <v>#REF!</v>
      </c>
      <c r="BM110" t="e">
        <f>VLOOKUP($D110,ALcontrol!$B$14:$AO$150,BM$105,FALSE)</f>
        <v>#REF!</v>
      </c>
      <c r="BN110" t="e">
        <f>VLOOKUP($D110,ALcontrol!$B$14:$AO$150,BN$105,FALSE)</f>
        <v>#REF!</v>
      </c>
      <c r="BO110" t="e">
        <f>VLOOKUP($D110,ALcontrol!$B$14:$AO$150,BO$105,FALSE)</f>
        <v>#REF!</v>
      </c>
      <c r="BP110" t="e">
        <f>VLOOKUP($D110,ALcontrol!$B$14:$AO$150,BP$105,FALSE)</f>
        <v>#REF!</v>
      </c>
      <c r="BQ110" t="e">
        <f>VLOOKUP($D110,ALcontrol!$B$14:$AO$150,BQ$105,FALSE)</f>
        <v>#REF!</v>
      </c>
      <c r="BR110" t="e">
        <f>VLOOKUP($D110,ALcontrol!$B$14:$AO$150,BR$105,FALSE)</f>
        <v>#REF!</v>
      </c>
      <c r="BS110" t="e">
        <f>VLOOKUP($D110,ALcontrol!$B$14:$AO$150,BS$105,FALSE)</f>
        <v>#REF!</v>
      </c>
      <c r="BT110" t="e">
        <f>VLOOKUP($D110,ALcontrol!$B$14:$AO$150,BT$105,FALSE)</f>
        <v>#REF!</v>
      </c>
      <c r="BU110" t="e">
        <f>VLOOKUP($D110,ALcontrol!$B$14:$AO$150,BU$105,FALSE)</f>
        <v>#REF!</v>
      </c>
      <c r="BV110" t="e">
        <f>VLOOKUP($D110,ALcontrol!$B$14:$AO$150,BV$105,FALSE)</f>
        <v>#REF!</v>
      </c>
      <c r="BW110" t="e">
        <f>VLOOKUP($D110,ALcontrol!$B$14:$AO$150,BW$105,FALSE)</f>
        <v>#REF!</v>
      </c>
      <c r="BX110" t="e">
        <f>VLOOKUP($D110,ALcontrol!$B$14:$AO$150,BX$105,FALSE)</f>
        <v>#REF!</v>
      </c>
      <c r="BY110" t="e">
        <f>VLOOKUP($D110,ALcontrol!$B$14:$AO$150,BY$105,FALSE)</f>
        <v>#REF!</v>
      </c>
      <c r="BZ110" t="e">
        <f>VLOOKUP($D110,ALcontrol!$B$14:$AO$150,BZ$105,FALSE)</f>
        <v>#REF!</v>
      </c>
      <c r="CA110" t="e">
        <f>VLOOKUP($D110,ALcontrol!$B$14:$AO$150,CA$105,FALSE)</f>
        <v>#REF!</v>
      </c>
      <c r="CB110" t="e">
        <f>VLOOKUP($D110,ALcontrol!$B$14:$AO$150,CB$105,FALSE)</f>
        <v>#REF!</v>
      </c>
      <c r="CC110" t="e">
        <f>VLOOKUP($D110,ALcontrol!$B$14:$AO$150,CC$105,FALSE)</f>
        <v>#REF!</v>
      </c>
      <c r="CD110" t="e">
        <f>VLOOKUP($D110,ALcontrol!$B$14:$AO$150,CD$105,FALSE)</f>
        <v>#REF!</v>
      </c>
      <c r="CE110" t="e">
        <f>VLOOKUP($D110,ALcontrol!$B$14:$AO$150,CE$105,FALSE)</f>
        <v>#REF!</v>
      </c>
      <c r="CF110" t="e">
        <f>VLOOKUP($D110,ALcontrol!$B$14:$AO$150,CF$105,FALSE)</f>
        <v>#REF!</v>
      </c>
      <c r="CG110" t="e">
        <f>VLOOKUP($D110,ALcontrol!$B$14:$AO$150,CG$105,FALSE)</f>
        <v>#REF!</v>
      </c>
      <c r="CH110" t="e">
        <f>VLOOKUP($D110,ALcontrol!$B$14:$AO$150,CH$105,FALSE)</f>
        <v>#REF!</v>
      </c>
      <c r="CI110" t="e">
        <f>VLOOKUP($D110,ALcontrol!$B$14:$AO$150,CI$105,FALSE)</f>
        <v>#REF!</v>
      </c>
      <c r="CJ110" t="e">
        <f>VLOOKUP($D110,ALcontrol!$B$14:$AO$150,CJ$105,FALSE)</f>
        <v>#REF!</v>
      </c>
      <c r="CK110" t="e">
        <f>VLOOKUP($D110,ALcontrol!$B$14:$AO$150,CK$105,FALSE)</f>
        <v>#REF!</v>
      </c>
      <c r="CL110" t="e">
        <f>VLOOKUP($D110,ALcontrol!$B$14:$AO$150,CL$105,FALSE)</f>
        <v>#REF!</v>
      </c>
      <c r="CM110" t="e">
        <f>VLOOKUP($D110,ALcontrol!$B$14:$AO$150,CM$105,FALSE)</f>
        <v>#REF!</v>
      </c>
      <c r="CN110" t="e">
        <f>VLOOKUP($D110,ALcontrol!$B$14:$AO$150,CN$105,FALSE)</f>
        <v>#REF!</v>
      </c>
      <c r="CO110" t="e">
        <f>VLOOKUP($D110,ALcontrol!$B$14:$AO$150,CO$105,FALSE)</f>
        <v>#REF!</v>
      </c>
      <c r="CP110" t="e">
        <f>VLOOKUP($D110,ALcontrol!$B$14:$AO$150,CP$105,FALSE)</f>
        <v>#REF!</v>
      </c>
      <c r="CQ110" t="e">
        <f>VLOOKUP($D110,ALcontrol!$B$14:$AO$150,CQ$105,FALSE)</f>
        <v>#REF!</v>
      </c>
      <c r="CR110" t="e">
        <f>VLOOKUP($D110,ALcontrol!$B$14:$AO$150,CR$105,FALSE)</f>
        <v>#REF!</v>
      </c>
      <c r="CS110" t="e">
        <f>VLOOKUP($D110,ALcontrol!$B$14:$AO$150,CS$105,FALSE)</f>
        <v>#REF!</v>
      </c>
      <c r="CT110" t="e">
        <f>VLOOKUP($D110,ALcontrol!$B$14:$AO$150,CT$105,FALSE)</f>
        <v>#REF!</v>
      </c>
      <c r="CU110" t="e">
        <f>VLOOKUP($D110,ALcontrol!$B$14:$AO$150,CU$105,FALSE)</f>
        <v>#REF!</v>
      </c>
      <c r="CV110" t="e">
        <f>VLOOKUP($D110,ALcontrol!$B$14:$AO$150,CV$105,FALSE)</f>
        <v>#REF!</v>
      </c>
      <c r="CW110" t="e">
        <f>VLOOKUP($D110,ALcontrol!$B$14:$AO$150,CW$105,FALSE)</f>
        <v>#REF!</v>
      </c>
      <c r="CX110" t="e">
        <f>VLOOKUP($D110,ALcontrol!$B$14:$AO$150,CX$105,FALSE)</f>
        <v>#VALUE!</v>
      </c>
      <c r="CY110" t="e">
        <f>VLOOKUP($D110,ALcontrol!$B$14:$AO$150,CY$105,FALSE)</f>
        <v>#VALUE!</v>
      </c>
    </row>
    <row r="111" spans="1:127" x14ac:dyDescent="0.2">
      <c r="D111" s="2" t="str">
        <f t="shared" si="320"/>
        <v>Beryllium (diss.filt)</v>
      </c>
      <c r="E111" t="str">
        <f>VLOOKUP($D111,ALcontrol!$B$14:$AO$150,E$105,FALSE)</f>
        <v>µg/l</v>
      </c>
      <c r="F111" t="str">
        <f>VLOOKUP($D111,ALcontrol!$B$14:$AO$150,F$105,FALSE)</f>
        <v>&lt;0.07</v>
      </c>
      <c r="H111">
        <f>VLOOKUP($D111,ALcontrol!$B$14:$AO$150,H$105,FALSE)</f>
        <v>0</v>
      </c>
      <c r="I111">
        <f>VLOOKUP($D111,ALcontrol!$B$14:$AO$150,I$105,FALSE)</f>
        <v>0</v>
      </c>
      <c r="J111">
        <f>VLOOKUP($D111,ALcontrol!$B$14:$AO$150,J$105,FALSE)</f>
        <v>0</v>
      </c>
      <c r="K111">
        <f>VLOOKUP($D111,ALcontrol!$B$14:$AO$150,K$105,FALSE)</f>
        <v>0</v>
      </c>
      <c r="L111">
        <f>VLOOKUP($D111,ALcontrol!$B$14:$AO$150,L$105,FALSE)</f>
        <v>0</v>
      </c>
      <c r="M111">
        <f>VLOOKUP($D111,ALcontrol!$B$14:$AO$150,M$105,FALSE)</f>
        <v>0</v>
      </c>
      <c r="N111">
        <f>VLOOKUP($D111,ALcontrol!$B$14:$AO$150,N$105,FALSE)</f>
        <v>0</v>
      </c>
      <c r="O111">
        <f>VLOOKUP($D111,ALcontrol!$B$14:$AO$150,O$105,FALSE)</f>
        <v>0</v>
      </c>
      <c r="P111">
        <f>VLOOKUP($D111,ALcontrol!$B$14:$AO$150,P$105,FALSE)</f>
        <v>0</v>
      </c>
      <c r="Q111">
        <f>VLOOKUP($D111,ALcontrol!$B$14:$AO$150,Q$105,FALSE)</f>
        <v>0</v>
      </c>
      <c r="R111">
        <f>VLOOKUP($D111,ALcontrol!$B$14:$AO$150,R$105,FALSE)</f>
        <v>0</v>
      </c>
      <c r="S111">
        <f>VLOOKUP($D111,ALcontrol!$B$14:$AO$150,S$105,FALSE)</f>
        <v>0</v>
      </c>
      <c r="T111">
        <f>VLOOKUP($D111,ALcontrol!$B$14:$AO$150,T$105,FALSE)</f>
        <v>0</v>
      </c>
      <c r="U111">
        <f>VLOOKUP($D111,ALcontrol!$B$14:$AO$150,U$105,FALSE)</f>
        <v>0</v>
      </c>
      <c r="V111">
        <f>VLOOKUP($D111,ALcontrol!$B$14:$AO$150,V$105,FALSE)</f>
        <v>0</v>
      </c>
      <c r="W111">
        <f>VLOOKUP($D111,ALcontrol!$B$14:$AO$150,W$105,FALSE)</f>
        <v>0</v>
      </c>
      <c r="X111">
        <f>VLOOKUP($D111,ALcontrol!$B$14:$AO$150,X$105,FALSE)</f>
        <v>0</v>
      </c>
      <c r="Y111">
        <f>VLOOKUP($D111,ALcontrol!$B$14:$AO$150,Y$105,FALSE)</f>
        <v>0</v>
      </c>
      <c r="Z111">
        <f>VLOOKUP($D111,ALcontrol!$B$14:$AO$150,Z$105,FALSE)</f>
        <v>0</v>
      </c>
      <c r="AA111">
        <f>VLOOKUP($D111,ALcontrol!$B$14:$AO$150,AA$105,FALSE)</f>
        <v>0</v>
      </c>
      <c r="AB111">
        <f>VLOOKUP($D111,ALcontrol!$B$14:$AO$150,AB$105,FALSE)</f>
        <v>0</v>
      </c>
      <c r="AC111">
        <f>VLOOKUP($D111,ALcontrol!$B$14:$AO$150,AC$105,FALSE)</f>
        <v>0</v>
      </c>
      <c r="AD111">
        <f>VLOOKUP($D111,ALcontrol!$B$14:$AO$150,AD$105,FALSE)</f>
        <v>0</v>
      </c>
      <c r="AE111">
        <f>VLOOKUP($D111,ALcontrol!$B$14:$AO$150,AE$105,FALSE)</f>
        <v>0</v>
      </c>
      <c r="AF111">
        <f>VLOOKUP($D111,ALcontrol!$B$14:$AO$150,AF$105,FALSE)</f>
        <v>0</v>
      </c>
      <c r="AG111">
        <f>VLOOKUP($D111,ALcontrol!$B$14:$AO$150,AG$105,FALSE)</f>
        <v>0</v>
      </c>
      <c r="AH111">
        <f>VLOOKUP($D111,ALcontrol!$B$14:$AO$150,AH$105,FALSE)</f>
        <v>0</v>
      </c>
      <c r="AI111">
        <f>VLOOKUP($D111,ALcontrol!$B$14:$AO$150,AI$105,FALSE)</f>
        <v>0</v>
      </c>
      <c r="AJ111">
        <f>VLOOKUP($D111,ALcontrol!$B$14:$AO$150,AJ$105,FALSE)</f>
        <v>0</v>
      </c>
      <c r="AK111">
        <f>VLOOKUP($D111,ALcontrol!$B$14:$AO$150,AK$105,FALSE)</f>
        <v>0</v>
      </c>
      <c r="AL111">
        <f>VLOOKUP($D111,ALcontrol!$B$14:$AO$150,AL$105,FALSE)</f>
        <v>0</v>
      </c>
      <c r="AM111">
        <f>VLOOKUP($D111,ALcontrol!$B$14:$AO$150,AM$105,FALSE)</f>
        <v>0</v>
      </c>
      <c r="AN111">
        <f>VLOOKUP($D111,ALcontrol!$B$14:$AO$150,AN$105,FALSE)</f>
        <v>0</v>
      </c>
      <c r="AO111">
        <f>VLOOKUP($D111,ALcontrol!$B$14:$AO$150,AO$105,FALSE)</f>
        <v>0</v>
      </c>
      <c r="AP111">
        <f>VLOOKUP($D111,ALcontrol!$B$14:$AO$150,AP$105,FALSE)</f>
        <v>0</v>
      </c>
      <c r="AQ111">
        <f>VLOOKUP($D111,ALcontrol!$B$14:$AO$150,AQ$105,FALSE)</f>
        <v>0</v>
      </c>
      <c r="AR111" t="e">
        <f>VLOOKUP($D111,ALcontrol!$B$14:$AO$150,AR$105,FALSE)</f>
        <v>#REF!</v>
      </c>
      <c r="AS111" t="e">
        <f>VLOOKUP($D111,ALcontrol!$B$14:$AO$150,AS$105,FALSE)</f>
        <v>#REF!</v>
      </c>
      <c r="AT111" t="e">
        <f>VLOOKUP($D111,ALcontrol!$B$14:$AO$150,AT$105,FALSE)</f>
        <v>#REF!</v>
      </c>
      <c r="AU111" t="e">
        <f>VLOOKUP($D111,ALcontrol!$B$14:$AO$150,AU$105,FALSE)</f>
        <v>#REF!</v>
      </c>
      <c r="AV111" t="e">
        <f>VLOOKUP($D111,ALcontrol!$B$14:$AO$150,AV$105,FALSE)</f>
        <v>#REF!</v>
      </c>
      <c r="AW111" t="e">
        <f>VLOOKUP($D111,ALcontrol!$B$14:$AO$150,AW$105,FALSE)</f>
        <v>#REF!</v>
      </c>
      <c r="AX111" t="e">
        <f>VLOOKUP($D111,ALcontrol!$B$14:$AO$150,AX$105,FALSE)</f>
        <v>#REF!</v>
      </c>
      <c r="AY111" t="e">
        <f>VLOOKUP($D111,ALcontrol!$B$14:$AO$150,AY$105,FALSE)</f>
        <v>#REF!</v>
      </c>
      <c r="AZ111" t="e">
        <f>VLOOKUP($D111,ALcontrol!$B$14:$AO$150,AZ$105,FALSE)</f>
        <v>#REF!</v>
      </c>
      <c r="BA111" t="e">
        <f>VLOOKUP($D111,ALcontrol!$B$14:$AO$150,BA$105,FALSE)</f>
        <v>#REF!</v>
      </c>
      <c r="BB111" t="e">
        <f>VLOOKUP($D111,ALcontrol!$B$14:$AO$150,BB$105,FALSE)</f>
        <v>#REF!</v>
      </c>
      <c r="BC111" t="e">
        <f>VLOOKUP($D111,ALcontrol!$B$14:$AO$150,BC$105,FALSE)</f>
        <v>#REF!</v>
      </c>
      <c r="BD111" t="e">
        <f>VLOOKUP($D111,ALcontrol!$B$14:$AO$150,BD$105,FALSE)</f>
        <v>#REF!</v>
      </c>
      <c r="BE111" t="e">
        <f>VLOOKUP($D111,ALcontrol!$B$14:$AO$150,BE$105,FALSE)</f>
        <v>#REF!</v>
      </c>
      <c r="BF111" t="e">
        <f>VLOOKUP($D111,ALcontrol!$B$14:$AO$150,BF$105,FALSE)</f>
        <v>#REF!</v>
      </c>
      <c r="BG111" t="e">
        <f>VLOOKUP($D111,ALcontrol!$B$14:$AO$150,BG$105,FALSE)</f>
        <v>#REF!</v>
      </c>
      <c r="BH111" t="e">
        <f>VLOOKUP($D111,ALcontrol!$B$14:$AO$150,BH$105,FALSE)</f>
        <v>#REF!</v>
      </c>
      <c r="BI111" t="e">
        <f>VLOOKUP($D111,ALcontrol!$B$14:$AO$150,BI$105,FALSE)</f>
        <v>#REF!</v>
      </c>
      <c r="BJ111" t="e">
        <f>VLOOKUP($D111,ALcontrol!$B$14:$AO$150,BJ$105,FALSE)</f>
        <v>#REF!</v>
      </c>
      <c r="BK111" t="e">
        <f>VLOOKUP($D111,ALcontrol!$B$14:$AO$150,BK$105,FALSE)</f>
        <v>#REF!</v>
      </c>
      <c r="BL111" t="e">
        <f>VLOOKUP($D111,ALcontrol!$B$14:$AO$150,BL$105,FALSE)</f>
        <v>#REF!</v>
      </c>
      <c r="BM111" t="e">
        <f>VLOOKUP($D111,ALcontrol!$B$14:$AO$150,BM$105,FALSE)</f>
        <v>#REF!</v>
      </c>
      <c r="BN111" t="e">
        <f>VLOOKUP($D111,ALcontrol!$B$14:$AO$150,BN$105,FALSE)</f>
        <v>#REF!</v>
      </c>
      <c r="BO111" t="e">
        <f>VLOOKUP($D111,ALcontrol!$B$14:$AO$150,BO$105,FALSE)</f>
        <v>#REF!</v>
      </c>
      <c r="BP111" t="e">
        <f>VLOOKUP($D111,ALcontrol!$B$14:$AO$150,BP$105,FALSE)</f>
        <v>#REF!</v>
      </c>
      <c r="BQ111" t="e">
        <f>VLOOKUP($D111,ALcontrol!$B$14:$AO$150,BQ$105,FALSE)</f>
        <v>#REF!</v>
      </c>
      <c r="BR111" t="e">
        <f>VLOOKUP($D111,ALcontrol!$B$14:$AO$150,BR$105,FALSE)</f>
        <v>#REF!</v>
      </c>
      <c r="BS111" t="e">
        <f>VLOOKUP($D111,ALcontrol!$B$14:$AO$150,BS$105,FALSE)</f>
        <v>#REF!</v>
      </c>
      <c r="BT111" t="e">
        <f>VLOOKUP($D111,ALcontrol!$B$14:$AO$150,BT$105,FALSE)</f>
        <v>#REF!</v>
      </c>
      <c r="BU111" t="e">
        <f>VLOOKUP($D111,ALcontrol!$B$14:$AO$150,BU$105,FALSE)</f>
        <v>#REF!</v>
      </c>
      <c r="BV111" t="e">
        <f>VLOOKUP($D111,ALcontrol!$B$14:$AO$150,BV$105,FALSE)</f>
        <v>#REF!</v>
      </c>
      <c r="BW111" t="e">
        <f>VLOOKUP($D111,ALcontrol!$B$14:$AO$150,BW$105,FALSE)</f>
        <v>#REF!</v>
      </c>
      <c r="BX111" t="e">
        <f>VLOOKUP($D111,ALcontrol!$B$14:$AO$150,BX$105,FALSE)</f>
        <v>#REF!</v>
      </c>
      <c r="BY111" t="e">
        <f>VLOOKUP($D111,ALcontrol!$B$14:$AO$150,BY$105,FALSE)</f>
        <v>#REF!</v>
      </c>
      <c r="BZ111" t="e">
        <f>VLOOKUP($D111,ALcontrol!$B$14:$AO$150,BZ$105,FALSE)</f>
        <v>#REF!</v>
      </c>
      <c r="CA111" t="e">
        <f>VLOOKUP($D111,ALcontrol!$B$14:$AO$150,CA$105,FALSE)</f>
        <v>#REF!</v>
      </c>
      <c r="CB111" t="e">
        <f>VLOOKUP($D111,ALcontrol!$B$14:$AO$150,CB$105,FALSE)</f>
        <v>#REF!</v>
      </c>
      <c r="CC111" t="e">
        <f>VLOOKUP($D111,ALcontrol!$B$14:$AO$150,CC$105,FALSE)</f>
        <v>#REF!</v>
      </c>
      <c r="CD111" t="e">
        <f>VLOOKUP($D111,ALcontrol!$B$14:$AO$150,CD$105,FALSE)</f>
        <v>#REF!</v>
      </c>
      <c r="CE111" t="e">
        <f>VLOOKUP($D111,ALcontrol!$B$14:$AO$150,CE$105,FALSE)</f>
        <v>#REF!</v>
      </c>
      <c r="CF111" t="e">
        <f>VLOOKUP($D111,ALcontrol!$B$14:$AO$150,CF$105,FALSE)</f>
        <v>#REF!</v>
      </c>
      <c r="CG111" t="e">
        <f>VLOOKUP($D111,ALcontrol!$B$14:$AO$150,CG$105,FALSE)</f>
        <v>#REF!</v>
      </c>
      <c r="CH111" t="e">
        <f>VLOOKUP($D111,ALcontrol!$B$14:$AO$150,CH$105,FALSE)</f>
        <v>#REF!</v>
      </c>
      <c r="CI111" t="e">
        <f>VLOOKUP($D111,ALcontrol!$B$14:$AO$150,CI$105,FALSE)</f>
        <v>#REF!</v>
      </c>
      <c r="CJ111" t="e">
        <f>VLOOKUP($D111,ALcontrol!$B$14:$AO$150,CJ$105,FALSE)</f>
        <v>#REF!</v>
      </c>
      <c r="CK111" t="e">
        <f>VLOOKUP($D111,ALcontrol!$B$14:$AO$150,CK$105,FALSE)</f>
        <v>#REF!</v>
      </c>
      <c r="CL111" t="e">
        <f>VLOOKUP($D111,ALcontrol!$B$14:$AO$150,CL$105,FALSE)</f>
        <v>#REF!</v>
      </c>
      <c r="CM111" t="e">
        <f>VLOOKUP($D111,ALcontrol!$B$14:$AO$150,CM$105,FALSE)</f>
        <v>#REF!</v>
      </c>
      <c r="CN111" t="e">
        <f>VLOOKUP($D111,ALcontrol!$B$14:$AO$150,CN$105,FALSE)</f>
        <v>#REF!</v>
      </c>
      <c r="CO111" t="e">
        <f>VLOOKUP($D111,ALcontrol!$B$14:$AO$150,CO$105,FALSE)</f>
        <v>#REF!</v>
      </c>
      <c r="CP111" t="e">
        <f>VLOOKUP($D111,ALcontrol!$B$14:$AO$150,CP$105,FALSE)</f>
        <v>#REF!</v>
      </c>
      <c r="CQ111" t="e">
        <f>VLOOKUP($D111,ALcontrol!$B$14:$AO$150,CQ$105,FALSE)</f>
        <v>#REF!</v>
      </c>
      <c r="CR111" t="e">
        <f>VLOOKUP($D111,ALcontrol!$B$14:$AO$150,CR$105,FALSE)</f>
        <v>#REF!</v>
      </c>
      <c r="CS111" t="e">
        <f>VLOOKUP($D111,ALcontrol!$B$14:$AO$150,CS$105,FALSE)</f>
        <v>#REF!</v>
      </c>
      <c r="CT111" t="e">
        <f>VLOOKUP($D111,ALcontrol!$B$14:$AO$150,CT$105,FALSE)</f>
        <v>#REF!</v>
      </c>
      <c r="CU111" t="e">
        <f>VLOOKUP($D111,ALcontrol!$B$14:$AO$150,CU$105,FALSE)</f>
        <v>#REF!</v>
      </c>
      <c r="CV111" t="e">
        <f>VLOOKUP($D111,ALcontrol!$B$14:$AO$150,CV$105,FALSE)</f>
        <v>#REF!</v>
      </c>
      <c r="CW111" t="e">
        <f>VLOOKUP($D111,ALcontrol!$B$14:$AO$150,CW$105,FALSE)</f>
        <v>#REF!</v>
      </c>
      <c r="CX111" t="e">
        <f>VLOOKUP($D111,ALcontrol!$B$14:$AO$150,CX$105,FALSE)</f>
        <v>#VALUE!</v>
      </c>
      <c r="CY111" t="e">
        <f>VLOOKUP($D111,ALcontrol!$B$14:$AO$150,CY$105,FALSE)</f>
        <v>#VALUE!</v>
      </c>
    </row>
    <row r="112" spans="1:127" x14ac:dyDescent="0.2">
      <c r="D112" s="2" t="str">
        <f t="shared" si="320"/>
        <v>Cadmium (diss.filt)</v>
      </c>
      <c r="E112" t="str">
        <f>VLOOKUP($D112,ALcontrol!$B$14:$AO$150,E$105,FALSE)</f>
        <v>µg/l</v>
      </c>
      <c r="F112" t="str">
        <f>VLOOKUP($D112,ALcontrol!$B$14:$AO$150,F$105,FALSE)</f>
        <v>&lt;0.1</v>
      </c>
      <c r="H112">
        <f>VLOOKUP($D112,ALcontrol!$B$14:$AO$150,H$105,FALSE)</f>
        <v>0</v>
      </c>
      <c r="I112">
        <f>VLOOKUP($D112,ALcontrol!$B$14:$AO$150,I$105,FALSE)</f>
        <v>0</v>
      </c>
      <c r="J112">
        <f>VLOOKUP($D112,ALcontrol!$B$14:$AO$150,J$105,FALSE)</f>
        <v>0</v>
      </c>
      <c r="K112">
        <f>VLOOKUP($D112,ALcontrol!$B$14:$AO$150,K$105,FALSE)</f>
        <v>0</v>
      </c>
      <c r="L112">
        <f>VLOOKUP($D112,ALcontrol!$B$14:$AO$150,L$105,FALSE)</f>
        <v>0</v>
      </c>
      <c r="M112">
        <f>VLOOKUP($D112,ALcontrol!$B$14:$AO$150,M$105,FALSE)</f>
        <v>0</v>
      </c>
      <c r="N112">
        <f>VLOOKUP($D112,ALcontrol!$B$14:$AO$150,N$105,FALSE)</f>
        <v>0</v>
      </c>
      <c r="O112">
        <f>VLOOKUP($D112,ALcontrol!$B$14:$AO$150,O$105,FALSE)</f>
        <v>0</v>
      </c>
      <c r="P112">
        <f>VLOOKUP($D112,ALcontrol!$B$14:$AO$150,P$105,FALSE)</f>
        <v>0</v>
      </c>
      <c r="Q112">
        <f>VLOOKUP($D112,ALcontrol!$B$14:$AO$150,Q$105,FALSE)</f>
        <v>0</v>
      </c>
      <c r="R112">
        <f>VLOOKUP($D112,ALcontrol!$B$14:$AO$150,R$105,FALSE)</f>
        <v>0</v>
      </c>
      <c r="S112">
        <f>VLOOKUP($D112,ALcontrol!$B$14:$AO$150,S$105,FALSE)</f>
        <v>0</v>
      </c>
      <c r="T112">
        <f>VLOOKUP($D112,ALcontrol!$B$14:$AO$150,T$105,FALSE)</f>
        <v>0</v>
      </c>
      <c r="U112">
        <f>VLOOKUP($D112,ALcontrol!$B$14:$AO$150,U$105,FALSE)</f>
        <v>0</v>
      </c>
      <c r="V112">
        <f>VLOOKUP($D112,ALcontrol!$B$14:$AO$150,V$105,FALSE)</f>
        <v>0</v>
      </c>
      <c r="W112">
        <f>VLOOKUP($D112,ALcontrol!$B$14:$AO$150,W$105,FALSE)</f>
        <v>0</v>
      </c>
      <c r="X112">
        <f>VLOOKUP($D112,ALcontrol!$B$14:$AO$150,X$105,FALSE)</f>
        <v>0</v>
      </c>
      <c r="Y112">
        <f>VLOOKUP($D112,ALcontrol!$B$14:$AO$150,Y$105,FALSE)</f>
        <v>0</v>
      </c>
      <c r="Z112">
        <f>VLOOKUP($D112,ALcontrol!$B$14:$AO$150,Z$105,FALSE)</f>
        <v>0</v>
      </c>
      <c r="AA112">
        <f>VLOOKUP($D112,ALcontrol!$B$14:$AO$150,AA$105,FALSE)</f>
        <v>0</v>
      </c>
      <c r="AB112">
        <f>VLOOKUP($D112,ALcontrol!$B$14:$AO$150,AB$105,FALSE)</f>
        <v>0</v>
      </c>
      <c r="AC112">
        <f>VLOOKUP($D112,ALcontrol!$B$14:$AO$150,AC$105,FALSE)</f>
        <v>0</v>
      </c>
      <c r="AD112">
        <f>VLOOKUP($D112,ALcontrol!$B$14:$AO$150,AD$105,FALSE)</f>
        <v>0</v>
      </c>
      <c r="AE112">
        <f>VLOOKUP($D112,ALcontrol!$B$14:$AO$150,AE$105,FALSE)</f>
        <v>0</v>
      </c>
      <c r="AF112">
        <f>VLOOKUP($D112,ALcontrol!$B$14:$AO$150,AF$105,FALSE)</f>
        <v>0</v>
      </c>
      <c r="AG112">
        <f>VLOOKUP($D112,ALcontrol!$B$14:$AO$150,AG$105,FALSE)</f>
        <v>0</v>
      </c>
      <c r="AH112">
        <f>VLOOKUP($D112,ALcontrol!$B$14:$AO$150,AH$105,FALSE)</f>
        <v>0</v>
      </c>
      <c r="AI112">
        <f>VLOOKUP($D112,ALcontrol!$B$14:$AO$150,AI$105,FALSE)</f>
        <v>0</v>
      </c>
      <c r="AJ112">
        <f>VLOOKUP($D112,ALcontrol!$B$14:$AO$150,AJ$105,FALSE)</f>
        <v>0</v>
      </c>
      <c r="AK112">
        <f>VLOOKUP($D112,ALcontrol!$B$14:$AO$150,AK$105,FALSE)</f>
        <v>0</v>
      </c>
      <c r="AL112">
        <f>VLOOKUP($D112,ALcontrol!$B$14:$AO$150,AL$105,FALSE)</f>
        <v>0</v>
      </c>
      <c r="AM112">
        <f>VLOOKUP($D112,ALcontrol!$B$14:$AO$150,AM$105,FALSE)</f>
        <v>0</v>
      </c>
      <c r="AN112">
        <f>VLOOKUP($D112,ALcontrol!$B$14:$AO$150,AN$105,FALSE)</f>
        <v>0</v>
      </c>
      <c r="AO112">
        <f>VLOOKUP($D112,ALcontrol!$B$14:$AO$150,AO$105,FALSE)</f>
        <v>0</v>
      </c>
      <c r="AP112">
        <f>VLOOKUP($D112,ALcontrol!$B$14:$AO$150,AP$105,FALSE)</f>
        <v>0</v>
      </c>
      <c r="AQ112">
        <f>VLOOKUP($D112,ALcontrol!$B$14:$AO$150,AQ$105,FALSE)</f>
        <v>0</v>
      </c>
      <c r="AR112" t="e">
        <f>VLOOKUP($D112,ALcontrol!$B$14:$AO$150,AR$105,FALSE)</f>
        <v>#REF!</v>
      </c>
      <c r="AS112" t="e">
        <f>VLOOKUP($D112,ALcontrol!$B$14:$AO$150,AS$105,FALSE)</f>
        <v>#REF!</v>
      </c>
      <c r="AT112" t="e">
        <f>VLOOKUP($D112,ALcontrol!$B$14:$AO$150,AT$105,FALSE)</f>
        <v>#REF!</v>
      </c>
      <c r="AU112" t="e">
        <f>VLOOKUP($D112,ALcontrol!$B$14:$AO$150,AU$105,FALSE)</f>
        <v>#REF!</v>
      </c>
      <c r="AV112" t="e">
        <f>VLOOKUP($D112,ALcontrol!$B$14:$AO$150,AV$105,FALSE)</f>
        <v>#REF!</v>
      </c>
      <c r="AW112" t="e">
        <f>VLOOKUP($D112,ALcontrol!$B$14:$AO$150,AW$105,FALSE)</f>
        <v>#REF!</v>
      </c>
      <c r="AX112" t="e">
        <f>VLOOKUP($D112,ALcontrol!$B$14:$AO$150,AX$105,FALSE)</f>
        <v>#REF!</v>
      </c>
      <c r="AY112" t="e">
        <f>VLOOKUP($D112,ALcontrol!$B$14:$AO$150,AY$105,FALSE)</f>
        <v>#REF!</v>
      </c>
      <c r="AZ112" t="e">
        <f>VLOOKUP($D112,ALcontrol!$B$14:$AO$150,AZ$105,FALSE)</f>
        <v>#REF!</v>
      </c>
      <c r="BA112" t="e">
        <f>VLOOKUP($D112,ALcontrol!$B$14:$AO$150,BA$105,FALSE)</f>
        <v>#REF!</v>
      </c>
      <c r="BB112" t="e">
        <f>VLOOKUP($D112,ALcontrol!$B$14:$AO$150,BB$105,FALSE)</f>
        <v>#REF!</v>
      </c>
      <c r="BC112" t="e">
        <f>VLOOKUP($D112,ALcontrol!$B$14:$AO$150,BC$105,FALSE)</f>
        <v>#REF!</v>
      </c>
      <c r="BD112" t="e">
        <f>VLOOKUP($D112,ALcontrol!$B$14:$AO$150,BD$105,FALSE)</f>
        <v>#REF!</v>
      </c>
      <c r="BE112" t="e">
        <f>VLOOKUP($D112,ALcontrol!$B$14:$AO$150,BE$105,FALSE)</f>
        <v>#REF!</v>
      </c>
      <c r="BF112" t="e">
        <f>VLOOKUP($D112,ALcontrol!$B$14:$AO$150,BF$105,FALSE)</f>
        <v>#REF!</v>
      </c>
      <c r="BG112" t="e">
        <f>VLOOKUP($D112,ALcontrol!$B$14:$AO$150,BG$105,FALSE)</f>
        <v>#REF!</v>
      </c>
      <c r="BH112" t="e">
        <f>VLOOKUP($D112,ALcontrol!$B$14:$AO$150,BH$105,FALSE)</f>
        <v>#REF!</v>
      </c>
      <c r="BI112" t="e">
        <f>VLOOKUP($D112,ALcontrol!$B$14:$AO$150,BI$105,FALSE)</f>
        <v>#REF!</v>
      </c>
      <c r="BJ112" t="e">
        <f>VLOOKUP($D112,ALcontrol!$B$14:$AO$150,BJ$105,FALSE)</f>
        <v>#REF!</v>
      </c>
      <c r="BK112" t="e">
        <f>VLOOKUP($D112,ALcontrol!$B$14:$AO$150,BK$105,FALSE)</f>
        <v>#REF!</v>
      </c>
      <c r="BL112" t="e">
        <f>VLOOKUP($D112,ALcontrol!$B$14:$AO$150,BL$105,FALSE)</f>
        <v>#REF!</v>
      </c>
      <c r="BM112" t="e">
        <f>VLOOKUP($D112,ALcontrol!$B$14:$AO$150,BM$105,FALSE)</f>
        <v>#REF!</v>
      </c>
      <c r="BN112" t="e">
        <f>VLOOKUP($D112,ALcontrol!$B$14:$AO$150,BN$105,FALSE)</f>
        <v>#REF!</v>
      </c>
      <c r="BO112" t="e">
        <f>VLOOKUP($D112,ALcontrol!$B$14:$AO$150,BO$105,FALSE)</f>
        <v>#REF!</v>
      </c>
      <c r="BP112" t="e">
        <f>VLOOKUP($D112,ALcontrol!$B$14:$AO$150,BP$105,FALSE)</f>
        <v>#REF!</v>
      </c>
      <c r="BQ112" t="e">
        <f>VLOOKUP($D112,ALcontrol!$B$14:$AO$150,BQ$105,FALSE)</f>
        <v>#REF!</v>
      </c>
      <c r="BR112" t="e">
        <f>VLOOKUP($D112,ALcontrol!$B$14:$AO$150,BR$105,FALSE)</f>
        <v>#REF!</v>
      </c>
      <c r="BS112" t="e">
        <f>VLOOKUP($D112,ALcontrol!$B$14:$AO$150,BS$105,FALSE)</f>
        <v>#REF!</v>
      </c>
      <c r="BT112" t="e">
        <f>VLOOKUP($D112,ALcontrol!$B$14:$AO$150,BT$105,FALSE)</f>
        <v>#REF!</v>
      </c>
      <c r="BU112" t="e">
        <f>VLOOKUP($D112,ALcontrol!$B$14:$AO$150,BU$105,FALSE)</f>
        <v>#REF!</v>
      </c>
      <c r="BV112" t="e">
        <f>VLOOKUP($D112,ALcontrol!$B$14:$AO$150,BV$105,FALSE)</f>
        <v>#REF!</v>
      </c>
      <c r="BW112" t="e">
        <f>VLOOKUP($D112,ALcontrol!$B$14:$AO$150,BW$105,FALSE)</f>
        <v>#REF!</v>
      </c>
      <c r="BX112" t="e">
        <f>VLOOKUP($D112,ALcontrol!$B$14:$AO$150,BX$105,FALSE)</f>
        <v>#REF!</v>
      </c>
      <c r="BY112" t="e">
        <f>VLOOKUP($D112,ALcontrol!$B$14:$AO$150,BY$105,FALSE)</f>
        <v>#REF!</v>
      </c>
      <c r="BZ112" t="e">
        <f>VLOOKUP($D112,ALcontrol!$B$14:$AO$150,BZ$105,FALSE)</f>
        <v>#REF!</v>
      </c>
      <c r="CA112" t="e">
        <f>VLOOKUP($D112,ALcontrol!$B$14:$AO$150,CA$105,FALSE)</f>
        <v>#REF!</v>
      </c>
      <c r="CB112" t="e">
        <f>VLOOKUP($D112,ALcontrol!$B$14:$AO$150,CB$105,FALSE)</f>
        <v>#REF!</v>
      </c>
      <c r="CC112" t="e">
        <f>VLOOKUP($D112,ALcontrol!$B$14:$AO$150,CC$105,FALSE)</f>
        <v>#REF!</v>
      </c>
      <c r="CD112" t="e">
        <f>VLOOKUP($D112,ALcontrol!$B$14:$AO$150,CD$105,FALSE)</f>
        <v>#REF!</v>
      </c>
      <c r="CE112" t="e">
        <f>VLOOKUP($D112,ALcontrol!$B$14:$AO$150,CE$105,FALSE)</f>
        <v>#REF!</v>
      </c>
      <c r="CF112" t="e">
        <f>VLOOKUP($D112,ALcontrol!$B$14:$AO$150,CF$105,FALSE)</f>
        <v>#REF!</v>
      </c>
      <c r="CG112" t="e">
        <f>VLOOKUP($D112,ALcontrol!$B$14:$AO$150,CG$105,FALSE)</f>
        <v>#REF!</v>
      </c>
      <c r="CH112" t="e">
        <f>VLOOKUP($D112,ALcontrol!$B$14:$AO$150,CH$105,FALSE)</f>
        <v>#REF!</v>
      </c>
      <c r="CI112" t="e">
        <f>VLOOKUP($D112,ALcontrol!$B$14:$AO$150,CI$105,FALSE)</f>
        <v>#REF!</v>
      </c>
      <c r="CJ112" t="e">
        <f>VLOOKUP($D112,ALcontrol!$B$14:$AO$150,CJ$105,FALSE)</f>
        <v>#REF!</v>
      </c>
      <c r="CK112" t="e">
        <f>VLOOKUP($D112,ALcontrol!$B$14:$AO$150,CK$105,FALSE)</f>
        <v>#REF!</v>
      </c>
      <c r="CL112" t="e">
        <f>VLOOKUP($D112,ALcontrol!$B$14:$AO$150,CL$105,FALSE)</f>
        <v>#REF!</v>
      </c>
      <c r="CM112" t="e">
        <f>VLOOKUP($D112,ALcontrol!$B$14:$AO$150,CM$105,FALSE)</f>
        <v>#REF!</v>
      </c>
      <c r="CN112" t="e">
        <f>VLOOKUP($D112,ALcontrol!$B$14:$AO$150,CN$105,FALSE)</f>
        <v>#REF!</v>
      </c>
      <c r="CO112" t="e">
        <f>VLOOKUP($D112,ALcontrol!$B$14:$AO$150,CO$105,FALSE)</f>
        <v>#REF!</v>
      </c>
      <c r="CP112" t="e">
        <f>VLOOKUP($D112,ALcontrol!$B$14:$AO$150,CP$105,FALSE)</f>
        <v>#REF!</v>
      </c>
      <c r="CQ112" t="e">
        <f>VLOOKUP($D112,ALcontrol!$B$14:$AO$150,CQ$105,FALSE)</f>
        <v>#REF!</v>
      </c>
      <c r="CR112" t="e">
        <f>VLOOKUP($D112,ALcontrol!$B$14:$AO$150,CR$105,FALSE)</f>
        <v>#REF!</v>
      </c>
      <c r="CS112" t="e">
        <f>VLOOKUP($D112,ALcontrol!$B$14:$AO$150,CS$105,FALSE)</f>
        <v>#REF!</v>
      </c>
      <c r="CT112" t="e">
        <f>VLOOKUP($D112,ALcontrol!$B$14:$AO$150,CT$105,FALSE)</f>
        <v>#REF!</v>
      </c>
      <c r="CU112" t="e">
        <f>VLOOKUP($D112,ALcontrol!$B$14:$AO$150,CU$105,FALSE)</f>
        <v>#REF!</v>
      </c>
      <c r="CV112" t="e">
        <f>VLOOKUP($D112,ALcontrol!$B$14:$AO$150,CV$105,FALSE)</f>
        <v>#REF!</v>
      </c>
      <c r="CW112" t="e">
        <f>VLOOKUP($D112,ALcontrol!$B$14:$AO$150,CW$105,FALSE)</f>
        <v>#REF!</v>
      </c>
      <c r="CX112" t="e">
        <f>VLOOKUP($D112,ALcontrol!$B$14:$AO$150,CX$105,FALSE)</f>
        <v>#VALUE!</v>
      </c>
      <c r="CY112" t="e">
        <f>VLOOKUP($D112,ALcontrol!$B$14:$AO$150,CY$105,FALSE)</f>
        <v>#VALUE!</v>
      </c>
    </row>
    <row r="113" spans="4:103" x14ac:dyDescent="0.2">
      <c r="D113" s="2" t="str">
        <f t="shared" si="320"/>
        <v>Chromium (diss.filt)</v>
      </c>
      <c r="E113" t="str">
        <f>VLOOKUP($D113,ALcontrol!$B$14:$AO$150,E$105,FALSE)</f>
        <v>µg/l</v>
      </c>
      <c r="F113" t="str">
        <f>VLOOKUP($D113,ALcontrol!$B$14:$AO$150,F$105,FALSE)</f>
        <v>&lt;0.22</v>
      </c>
      <c r="H113">
        <f>VLOOKUP($D113,ALcontrol!$B$14:$AO$150,H$105,FALSE)</f>
        <v>0</v>
      </c>
      <c r="I113">
        <f>VLOOKUP($D113,ALcontrol!$B$14:$AO$150,I$105,FALSE)</f>
        <v>0</v>
      </c>
      <c r="J113">
        <f>VLOOKUP($D113,ALcontrol!$B$14:$AO$150,J$105,FALSE)</f>
        <v>0</v>
      </c>
      <c r="K113">
        <f>VLOOKUP($D113,ALcontrol!$B$14:$AO$150,K$105,FALSE)</f>
        <v>0</v>
      </c>
      <c r="L113">
        <f>VLOOKUP($D113,ALcontrol!$B$14:$AO$150,L$105,FALSE)</f>
        <v>0</v>
      </c>
      <c r="M113">
        <f>VLOOKUP($D113,ALcontrol!$B$14:$AO$150,M$105,FALSE)</f>
        <v>0</v>
      </c>
      <c r="N113">
        <f>VLOOKUP($D113,ALcontrol!$B$14:$AO$150,N$105,FALSE)</f>
        <v>0</v>
      </c>
      <c r="O113">
        <f>VLOOKUP($D113,ALcontrol!$B$14:$AO$150,O$105,FALSE)</f>
        <v>0</v>
      </c>
      <c r="P113">
        <f>VLOOKUP($D113,ALcontrol!$B$14:$AO$150,P$105,FALSE)</f>
        <v>0</v>
      </c>
      <c r="Q113">
        <f>VLOOKUP($D113,ALcontrol!$B$14:$AO$150,Q$105,FALSE)</f>
        <v>0</v>
      </c>
      <c r="R113">
        <f>VLOOKUP($D113,ALcontrol!$B$14:$AO$150,R$105,FALSE)</f>
        <v>0</v>
      </c>
      <c r="S113">
        <f>VLOOKUP($D113,ALcontrol!$B$14:$AO$150,S$105,FALSE)</f>
        <v>0</v>
      </c>
      <c r="T113">
        <f>VLOOKUP($D113,ALcontrol!$B$14:$AO$150,T$105,FALSE)</f>
        <v>0</v>
      </c>
      <c r="U113">
        <f>VLOOKUP($D113,ALcontrol!$B$14:$AO$150,U$105,FALSE)</f>
        <v>0</v>
      </c>
      <c r="V113">
        <f>VLOOKUP($D113,ALcontrol!$B$14:$AO$150,V$105,FALSE)</f>
        <v>0</v>
      </c>
      <c r="W113">
        <f>VLOOKUP($D113,ALcontrol!$B$14:$AO$150,W$105,FALSE)</f>
        <v>0</v>
      </c>
      <c r="X113">
        <f>VLOOKUP($D113,ALcontrol!$B$14:$AO$150,X$105,FALSE)</f>
        <v>0</v>
      </c>
      <c r="Y113">
        <f>VLOOKUP($D113,ALcontrol!$B$14:$AO$150,Y$105,FALSE)</f>
        <v>0</v>
      </c>
      <c r="Z113">
        <f>VLOOKUP($D113,ALcontrol!$B$14:$AO$150,Z$105,FALSE)</f>
        <v>0</v>
      </c>
      <c r="AA113">
        <f>VLOOKUP($D113,ALcontrol!$B$14:$AO$150,AA$105,FALSE)</f>
        <v>0</v>
      </c>
      <c r="AB113">
        <f>VLOOKUP($D113,ALcontrol!$B$14:$AO$150,AB$105,FALSE)</f>
        <v>0</v>
      </c>
      <c r="AC113">
        <f>VLOOKUP($D113,ALcontrol!$B$14:$AO$150,AC$105,FALSE)</f>
        <v>0</v>
      </c>
      <c r="AD113">
        <f>VLOOKUP($D113,ALcontrol!$B$14:$AO$150,AD$105,FALSE)</f>
        <v>0</v>
      </c>
      <c r="AE113">
        <f>VLOOKUP($D113,ALcontrol!$B$14:$AO$150,AE$105,FALSE)</f>
        <v>0</v>
      </c>
      <c r="AF113">
        <f>VLOOKUP($D113,ALcontrol!$B$14:$AO$150,AF$105,FALSE)</f>
        <v>0</v>
      </c>
      <c r="AG113">
        <f>VLOOKUP($D113,ALcontrol!$B$14:$AO$150,AG$105,FALSE)</f>
        <v>0</v>
      </c>
      <c r="AH113">
        <f>VLOOKUP($D113,ALcontrol!$B$14:$AO$150,AH$105,FALSE)</f>
        <v>0</v>
      </c>
      <c r="AI113">
        <f>VLOOKUP($D113,ALcontrol!$B$14:$AO$150,AI$105,FALSE)</f>
        <v>0</v>
      </c>
      <c r="AJ113">
        <f>VLOOKUP($D113,ALcontrol!$B$14:$AO$150,AJ$105,FALSE)</f>
        <v>0</v>
      </c>
      <c r="AK113">
        <f>VLOOKUP($D113,ALcontrol!$B$14:$AO$150,AK$105,FALSE)</f>
        <v>0</v>
      </c>
      <c r="AL113">
        <f>VLOOKUP($D113,ALcontrol!$B$14:$AO$150,AL$105,FALSE)</f>
        <v>0</v>
      </c>
      <c r="AM113">
        <f>VLOOKUP($D113,ALcontrol!$B$14:$AO$150,AM$105,FALSE)</f>
        <v>0</v>
      </c>
      <c r="AN113">
        <f>VLOOKUP($D113,ALcontrol!$B$14:$AO$150,AN$105,FALSE)</f>
        <v>0</v>
      </c>
      <c r="AO113">
        <f>VLOOKUP($D113,ALcontrol!$B$14:$AO$150,AO$105,FALSE)</f>
        <v>0</v>
      </c>
      <c r="AP113">
        <f>VLOOKUP($D113,ALcontrol!$B$14:$AO$150,AP$105,FALSE)</f>
        <v>0</v>
      </c>
      <c r="AQ113">
        <f>VLOOKUP($D113,ALcontrol!$B$14:$AO$150,AQ$105,FALSE)</f>
        <v>0</v>
      </c>
      <c r="AR113" t="e">
        <f>VLOOKUP($D113,ALcontrol!$B$14:$AO$150,AR$105,FALSE)</f>
        <v>#REF!</v>
      </c>
      <c r="AS113" t="e">
        <f>VLOOKUP($D113,ALcontrol!$B$14:$AO$150,AS$105,FALSE)</f>
        <v>#REF!</v>
      </c>
      <c r="AT113" t="e">
        <f>VLOOKUP($D113,ALcontrol!$B$14:$AO$150,AT$105,FALSE)</f>
        <v>#REF!</v>
      </c>
      <c r="AU113" t="e">
        <f>VLOOKUP($D113,ALcontrol!$B$14:$AO$150,AU$105,FALSE)</f>
        <v>#REF!</v>
      </c>
      <c r="AV113" t="e">
        <f>VLOOKUP($D113,ALcontrol!$B$14:$AO$150,AV$105,FALSE)</f>
        <v>#REF!</v>
      </c>
      <c r="AW113" t="e">
        <f>VLOOKUP($D113,ALcontrol!$B$14:$AO$150,AW$105,FALSE)</f>
        <v>#REF!</v>
      </c>
      <c r="AX113" t="e">
        <f>VLOOKUP($D113,ALcontrol!$B$14:$AO$150,AX$105,FALSE)</f>
        <v>#REF!</v>
      </c>
      <c r="AY113" t="e">
        <f>VLOOKUP($D113,ALcontrol!$B$14:$AO$150,AY$105,FALSE)</f>
        <v>#REF!</v>
      </c>
      <c r="AZ113" t="e">
        <f>VLOOKUP($D113,ALcontrol!$B$14:$AO$150,AZ$105,FALSE)</f>
        <v>#REF!</v>
      </c>
      <c r="BA113" t="e">
        <f>VLOOKUP($D113,ALcontrol!$B$14:$AO$150,BA$105,FALSE)</f>
        <v>#REF!</v>
      </c>
      <c r="BB113" t="e">
        <f>VLOOKUP($D113,ALcontrol!$B$14:$AO$150,BB$105,FALSE)</f>
        <v>#REF!</v>
      </c>
      <c r="BC113" t="e">
        <f>VLOOKUP($D113,ALcontrol!$B$14:$AO$150,BC$105,FALSE)</f>
        <v>#REF!</v>
      </c>
      <c r="BD113" t="e">
        <f>VLOOKUP($D113,ALcontrol!$B$14:$AO$150,BD$105,FALSE)</f>
        <v>#REF!</v>
      </c>
      <c r="BE113" t="e">
        <f>VLOOKUP($D113,ALcontrol!$B$14:$AO$150,BE$105,FALSE)</f>
        <v>#REF!</v>
      </c>
      <c r="BF113" t="e">
        <f>VLOOKUP($D113,ALcontrol!$B$14:$AO$150,BF$105,FALSE)</f>
        <v>#REF!</v>
      </c>
      <c r="BG113" t="e">
        <f>VLOOKUP($D113,ALcontrol!$B$14:$AO$150,BG$105,FALSE)</f>
        <v>#REF!</v>
      </c>
      <c r="BH113" t="e">
        <f>VLOOKUP($D113,ALcontrol!$B$14:$AO$150,BH$105,FALSE)</f>
        <v>#REF!</v>
      </c>
      <c r="BI113" t="e">
        <f>VLOOKUP($D113,ALcontrol!$B$14:$AO$150,BI$105,FALSE)</f>
        <v>#REF!</v>
      </c>
      <c r="BJ113" t="e">
        <f>VLOOKUP($D113,ALcontrol!$B$14:$AO$150,BJ$105,FALSE)</f>
        <v>#REF!</v>
      </c>
      <c r="BK113" t="e">
        <f>VLOOKUP($D113,ALcontrol!$B$14:$AO$150,BK$105,FALSE)</f>
        <v>#REF!</v>
      </c>
      <c r="BL113" t="e">
        <f>VLOOKUP($D113,ALcontrol!$B$14:$AO$150,BL$105,FALSE)</f>
        <v>#REF!</v>
      </c>
      <c r="BM113" t="e">
        <f>VLOOKUP($D113,ALcontrol!$B$14:$AO$150,BM$105,FALSE)</f>
        <v>#REF!</v>
      </c>
      <c r="BN113" t="e">
        <f>VLOOKUP($D113,ALcontrol!$B$14:$AO$150,BN$105,FALSE)</f>
        <v>#REF!</v>
      </c>
      <c r="BO113" t="e">
        <f>VLOOKUP($D113,ALcontrol!$B$14:$AO$150,BO$105,FALSE)</f>
        <v>#REF!</v>
      </c>
      <c r="BP113" t="e">
        <f>VLOOKUP($D113,ALcontrol!$B$14:$AO$150,BP$105,FALSE)</f>
        <v>#REF!</v>
      </c>
      <c r="BQ113" t="e">
        <f>VLOOKUP($D113,ALcontrol!$B$14:$AO$150,BQ$105,FALSE)</f>
        <v>#REF!</v>
      </c>
      <c r="BR113" t="e">
        <f>VLOOKUP($D113,ALcontrol!$B$14:$AO$150,BR$105,FALSE)</f>
        <v>#REF!</v>
      </c>
      <c r="BS113" t="e">
        <f>VLOOKUP($D113,ALcontrol!$B$14:$AO$150,BS$105,FALSE)</f>
        <v>#REF!</v>
      </c>
      <c r="BT113" t="e">
        <f>VLOOKUP($D113,ALcontrol!$B$14:$AO$150,BT$105,FALSE)</f>
        <v>#REF!</v>
      </c>
      <c r="BU113" t="e">
        <f>VLOOKUP($D113,ALcontrol!$B$14:$AO$150,BU$105,FALSE)</f>
        <v>#REF!</v>
      </c>
      <c r="BV113" t="e">
        <f>VLOOKUP($D113,ALcontrol!$B$14:$AO$150,BV$105,FALSE)</f>
        <v>#REF!</v>
      </c>
      <c r="BW113" t="e">
        <f>VLOOKUP($D113,ALcontrol!$B$14:$AO$150,BW$105,FALSE)</f>
        <v>#REF!</v>
      </c>
      <c r="BX113" t="e">
        <f>VLOOKUP($D113,ALcontrol!$B$14:$AO$150,BX$105,FALSE)</f>
        <v>#REF!</v>
      </c>
      <c r="BY113" t="e">
        <f>VLOOKUP($D113,ALcontrol!$B$14:$AO$150,BY$105,FALSE)</f>
        <v>#REF!</v>
      </c>
      <c r="BZ113" t="e">
        <f>VLOOKUP($D113,ALcontrol!$B$14:$AO$150,BZ$105,FALSE)</f>
        <v>#REF!</v>
      </c>
      <c r="CA113" t="e">
        <f>VLOOKUP($D113,ALcontrol!$B$14:$AO$150,CA$105,FALSE)</f>
        <v>#REF!</v>
      </c>
      <c r="CB113" t="e">
        <f>VLOOKUP($D113,ALcontrol!$B$14:$AO$150,CB$105,FALSE)</f>
        <v>#REF!</v>
      </c>
      <c r="CC113" t="e">
        <f>VLOOKUP($D113,ALcontrol!$B$14:$AO$150,CC$105,FALSE)</f>
        <v>#REF!</v>
      </c>
      <c r="CD113" t="e">
        <f>VLOOKUP($D113,ALcontrol!$B$14:$AO$150,CD$105,FALSE)</f>
        <v>#REF!</v>
      </c>
      <c r="CE113" t="e">
        <f>VLOOKUP($D113,ALcontrol!$B$14:$AO$150,CE$105,FALSE)</f>
        <v>#REF!</v>
      </c>
      <c r="CF113" t="e">
        <f>VLOOKUP($D113,ALcontrol!$B$14:$AO$150,CF$105,FALSE)</f>
        <v>#REF!</v>
      </c>
      <c r="CG113" t="e">
        <f>VLOOKUP($D113,ALcontrol!$B$14:$AO$150,CG$105,FALSE)</f>
        <v>#REF!</v>
      </c>
      <c r="CH113" t="e">
        <f>VLOOKUP($D113,ALcontrol!$B$14:$AO$150,CH$105,FALSE)</f>
        <v>#REF!</v>
      </c>
      <c r="CI113" t="e">
        <f>VLOOKUP($D113,ALcontrol!$B$14:$AO$150,CI$105,FALSE)</f>
        <v>#REF!</v>
      </c>
      <c r="CJ113" t="e">
        <f>VLOOKUP($D113,ALcontrol!$B$14:$AO$150,CJ$105,FALSE)</f>
        <v>#REF!</v>
      </c>
      <c r="CK113" t="e">
        <f>VLOOKUP($D113,ALcontrol!$B$14:$AO$150,CK$105,FALSE)</f>
        <v>#REF!</v>
      </c>
      <c r="CL113" t="e">
        <f>VLOOKUP($D113,ALcontrol!$B$14:$AO$150,CL$105,FALSE)</f>
        <v>#REF!</v>
      </c>
      <c r="CM113" t="e">
        <f>VLOOKUP($D113,ALcontrol!$B$14:$AO$150,CM$105,FALSE)</f>
        <v>#REF!</v>
      </c>
      <c r="CN113" t="e">
        <f>VLOOKUP($D113,ALcontrol!$B$14:$AO$150,CN$105,FALSE)</f>
        <v>#REF!</v>
      </c>
      <c r="CO113" t="e">
        <f>VLOOKUP($D113,ALcontrol!$B$14:$AO$150,CO$105,FALSE)</f>
        <v>#REF!</v>
      </c>
      <c r="CP113" t="e">
        <f>VLOOKUP($D113,ALcontrol!$B$14:$AO$150,CP$105,FALSE)</f>
        <v>#REF!</v>
      </c>
      <c r="CQ113" t="e">
        <f>VLOOKUP($D113,ALcontrol!$B$14:$AO$150,CQ$105,FALSE)</f>
        <v>#REF!</v>
      </c>
      <c r="CR113" t="e">
        <f>VLOOKUP($D113,ALcontrol!$B$14:$AO$150,CR$105,FALSE)</f>
        <v>#REF!</v>
      </c>
      <c r="CS113" t="e">
        <f>VLOOKUP($D113,ALcontrol!$B$14:$AO$150,CS$105,FALSE)</f>
        <v>#REF!</v>
      </c>
      <c r="CT113" t="e">
        <f>VLOOKUP($D113,ALcontrol!$B$14:$AO$150,CT$105,FALSE)</f>
        <v>#REF!</v>
      </c>
      <c r="CU113" t="e">
        <f>VLOOKUP($D113,ALcontrol!$B$14:$AO$150,CU$105,FALSE)</f>
        <v>#REF!</v>
      </c>
      <c r="CV113" t="e">
        <f>VLOOKUP($D113,ALcontrol!$B$14:$AO$150,CV$105,FALSE)</f>
        <v>#REF!</v>
      </c>
      <c r="CW113" t="e">
        <f>VLOOKUP($D113,ALcontrol!$B$14:$AO$150,CW$105,FALSE)</f>
        <v>#REF!</v>
      </c>
      <c r="CX113" t="e">
        <f>VLOOKUP($D113,ALcontrol!$B$14:$AO$150,CX$105,FALSE)</f>
        <v>#VALUE!</v>
      </c>
      <c r="CY113" t="e">
        <f>VLOOKUP($D113,ALcontrol!$B$14:$AO$150,CY$105,FALSE)</f>
        <v>#VALUE!</v>
      </c>
    </row>
    <row r="114" spans="4:103" x14ac:dyDescent="0.2">
      <c r="D114" s="2" t="str">
        <f t="shared" si="320"/>
        <v/>
      </c>
      <c r="E114" t="str">
        <f>VLOOKUP($D114,ALcontrol!$B$14:$AO$150,E$105,FALSE)</f>
        <v/>
      </c>
      <c r="F114" t="str">
        <f>VLOOKUP($D114,ALcontrol!$B$14:$AO$150,F$105,FALSE)</f>
        <v/>
      </c>
      <c r="H114">
        <f>VLOOKUP($D114,ALcontrol!$B$14:$AO$150,H$105,FALSE)</f>
        <v>0</v>
      </c>
      <c r="I114">
        <f>VLOOKUP($D114,ALcontrol!$B$14:$AO$150,I$105,FALSE)</f>
        <v>0</v>
      </c>
      <c r="J114">
        <f>VLOOKUP($D114,ALcontrol!$B$14:$AO$150,J$105,FALSE)</f>
        <v>0</v>
      </c>
      <c r="K114">
        <f>VLOOKUP($D114,ALcontrol!$B$14:$AO$150,K$105,FALSE)</f>
        <v>0</v>
      </c>
      <c r="L114">
        <f>VLOOKUP($D114,ALcontrol!$B$14:$AO$150,L$105,FALSE)</f>
        <v>0</v>
      </c>
      <c r="M114">
        <f>VLOOKUP($D114,ALcontrol!$B$14:$AO$150,M$105,FALSE)</f>
        <v>0</v>
      </c>
      <c r="N114">
        <f>VLOOKUP($D114,ALcontrol!$B$14:$AO$150,N$105,FALSE)</f>
        <v>0</v>
      </c>
      <c r="O114">
        <f>VLOOKUP($D114,ALcontrol!$B$14:$AO$150,O$105,FALSE)</f>
        <v>0</v>
      </c>
      <c r="P114">
        <f>VLOOKUP($D114,ALcontrol!$B$14:$AO$150,P$105,FALSE)</f>
        <v>0</v>
      </c>
      <c r="Q114">
        <f>VLOOKUP($D114,ALcontrol!$B$14:$AO$150,Q$105,FALSE)</f>
        <v>0</v>
      </c>
      <c r="R114">
        <f>VLOOKUP($D114,ALcontrol!$B$14:$AO$150,R$105,FALSE)</f>
        <v>0</v>
      </c>
      <c r="S114">
        <f>VLOOKUP($D114,ALcontrol!$B$14:$AO$150,S$105,FALSE)</f>
        <v>0</v>
      </c>
      <c r="T114">
        <f>VLOOKUP($D114,ALcontrol!$B$14:$AO$150,T$105,FALSE)</f>
        <v>0</v>
      </c>
      <c r="U114">
        <f>VLOOKUP($D114,ALcontrol!$B$14:$AO$150,U$105,FALSE)</f>
        <v>0</v>
      </c>
      <c r="V114">
        <f>VLOOKUP($D114,ALcontrol!$B$14:$AO$150,V$105,FALSE)</f>
        <v>0</v>
      </c>
      <c r="W114">
        <f>VLOOKUP($D114,ALcontrol!$B$14:$AO$150,W$105,FALSE)</f>
        <v>0</v>
      </c>
      <c r="X114">
        <f>VLOOKUP($D114,ALcontrol!$B$14:$AO$150,X$105,FALSE)</f>
        <v>0</v>
      </c>
      <c r="Y114">
        <f>VLOOKUP($D114,ALcontrol!$B$14:$AO$150,Y$105,FALSE)</f>
        <v>0</v>
      </c>
      <c r="Z114">
        <f>VLOOKUP($D114,ALcontrol!$B$14:$AO$150,Z$105,FALSE)</f>
        <v>0</v>
      </c>
      <c r="AA114">
        <f>VLOOKUP($D114,ALcontrol!$B$14:$AO$150,AA$105,FALSE)</f>
        <v>0</v>
      </c>
      <c r="AB114">
        <f>VLOOKUP($D114,ALcontrol!$B$14:$AO$150,AB$105,FALSE)</f>
        <v>0</v>
      </c>
      <c r="AC114">
        <f>VLOOKUP($D114,ALcontrol!$B$14:$AO$150,AC$105,FALSE)</f>
        <v>0</v>
      </c>
      <c r="AD114">
        <f>VLOOKUP($D114,ALcontrol!$B$14:$AO$150,AD$105,FALSE)</f>
        <v>0</v>
      </c>
      <c r="AE114">
        <f>VLOOKUP($D114,ALcontrol!$B$14:$AO$150,AE$105,FALSE)</f>
        <v>0</v>
      </c>
      <c r="AF114">
        <f>VLOOKUP($D114,ALcontrol!$B$14:$AO$150,AF$105,FALSE)</f>
        <v>0</v>
      </c>
      <c r="AG114">
        <f>VLOOKUP($D114,ALcontrol!$B$14:$AO$150,AG$105,FALSE)</f>
        <v>0</v>
      </c>
      <c r="AH114">
        <f>VLOOKUP($D114,ALcontrol!$B$14:$AO$150,AH$105,FALSE)</f>
        <v>0</v>
      </c>
      <c r="AI114">
        <f>VLOOKUP($D114,ALcontrol!$B$14:$AO$150,AI$105,FALSE)</f>
        <v>0</v>
      </c>
      <c r="AJ114">
        <f>VLOOKUP($D114,ALcontrol!$B$14:$AO$150,AJ$105,FALSE)</f>
        <v>0</v>
      </c>
      <c r="AK114">
        <f>VLOOKUP($D114,ALcontrol!$B$14:$AO$150,AK$105,FALSE)</f>
        <v>0</v>
      </c>
      <c r="AL114">
        <f>VLOOKUP($D114,ALcontrol!$B$14:$AO$150,AL$105,FALSE)</f>
        <v>0</v>
      </c>
      <c r="AM114">
        <f>VLOOKUP($D114,ALcontrol!$B$14:$AO$150,AM$105,FALSE)</f>
        <v>0</v>
      </c>
      <c r="AN114">
        <f>VLOOKUP($D114,ALcontrol!$B$14:$AO$150,AN$105,FALSE)</f>
        <v>0</v>
      </c>
      <c r="AO114">
        <f>VLOOKUP($D114,ALcontrol!$B$14:$AO$150,AO$105,FALSE)</f>
        <v>0</v>
      </c>
      <c r="AP114">
        <f>VLOOKUP($D114,ALcontrol!$B$14:$AO$150,AP$105,FALSE)</f>
        <v>0</v>
      </c>
      <c r="AQ114">
        <f>VLOOKUP($D114,ALcontrol!$B$14:$AO$150,AQ$105,FALSE)</f>
        <v>0</v>
      </c>
      <c r="AR114" t="e">
        <f>VLOOKUP($D114,ALcontrol!$B$14:$AO$150,AR$105,FALSE)</f>
        <v>#REF!</v>
      </c>
      <c r="AS114" t="e">
        <f>VLOOKUP($D114,ALcontrol!$B$14:$AO$150,AS$105,FALSE)</f>
        <v>#REF!</v>
      </c>
      <c r="AT114" t="e">
        <f>VLOOKUP($D114,ALcontrol!$B$14:$AO$150,AT$105,FALSE)</f>
        <v>#REF!</v>
      </c>
      <c r="AU114" t="e">
        <f>VLOOKUP($D114,ALcontrol!$B$14:$AO$150,AU$105,FALSE)</f>
        <v>#REF!</v>
      </c>
      <c r="AV114" t="e">
        <f>VLOOKUP($D114,ALcontrol!$B$14:$AO$150,AV$105,FALSE)</f>
        <v>#REF!</v>
      </c>
      <c r="AW114" t="e">
        <f>VLOOKUP($D114,ALcontrol!$B$14:$AO$150,AW$105,FALSE)</f>
        <v>#REF!</v>
      </c>
      <c r="AX114" t="e">
        <f>VLOOKUP($D114,ALcontrol!$B$14:$AO$150,AX$105,FALSE)</f>
        <v>#REF!</v>
      </c>
      <c r="AY114" t="e">
        <f>VLOOKUP($D114,ALcontrol!$B$14:$AO$150,AY$105,FALSE)</f>
        <v>#REF!</v>
      </c>
      <c r="AZ114" t="e">
        <f>VLOOKUP($D114,ALcontrol!$B$14:$AO$150,AZ$105,FALSE)</f>
        <v>#REF!</v>
      </c>
      <c r="BA114" t="e">
        <f>VLOOKUP($D114,ALcontrol!$B$14:$AO$150,BA$105,FALSE)</f>
        <v>#REF!</v>
      </c>
      <c r="BB114" t="e">
        <f>VLOOKUP($D114,ALcontrol!$B$14:$AO$150,BB$105,FALSE)</f>
        <v>#REF!</v>
      </c>
      <c r="BC114" t="e">
        <f>VLOOKUP($D114,ALcontrol!$B$14:$AO$150,BC$105,FALSE)</f>
        <v>#REF!</v>
      </c>
      <c r="BD114" t="e">
        <f>VLOOKUP($D114,ALcontrol!$B$14:$AO$150,BD$105,FALSE)</f>
        <v>#REF!</v>
      </c>
      <c r="BE114" t="e">
        <f>VLOOKUP($D114,ALcontrol!$B$14:$AO$150,BE$105,FALSE)</f>
        <v>#REF!</v>
      </c>
      <c r="BF114" t="e">
        <f>VLOOKUP($D114,ALcontrol!$B$14:$AO$150,BF$105,FALSE)</f>
        <v>#REF!</v>
      </c>
      <c r="BG114" t="e">
        <f>VLOOKUP($D114,ALcontrol!$B$14:$AO$150,BG$105,FALSE)</f>
        <v>#REF!</v>
      </c>
      <c r="BH114" t="e">
        <f>VLOOKUP($D114,ALcontrol!$B$14:$AO$150,BH$105,FALSE)</f>
        <v>#REF!</v>
      </c>
      <c r="BI114" t="e">
        <f>VLOOKUP($D114,ALcontrol!$B$14:$AO$150,BI$105,FALSE)</f>
        <v>#REF!</v>
      </c>
      <c r="BJ114" t="e">
        <f>VLOOKUP($D114,ALcontrol!$B$14:$AO$150,BJ$105,FALSE)</f>
        <v>#REF!</v>
      </c>
      <c r="BK114" t="e">
        <f>VLOOKUP($D114,ALcontrol!$B$14:$AO$150,BK$105,FALSE)</f>
        <v>#REF!</v>
      </c>
      <c r="BL114" t="e">
        <f>VLOOKUP($D114,ALcontrol!$B$14:$AO$150,BL$105,FALSE)</f>
        <v>#REF!</v>
      </c>
      <c r="BM114" t="e">
        <f>VLOOKUP($D114,ALcontrol!$B$14:$AO$150,BM$105,FALSE)</f>
        <v>#REF!</v>
      </c>
      <c r="BN114" t="e">
        <f>VLOOKUP($D114,ALcontrol!$B$14:$AO$150,BN$105,FALSE)</f>
        <v>#REF!</v>
      </c>
      <c r="BO114" t="e">
        <f>VLOOKUP($D114,ALcontrol!$B$14:$AO$150,BO$105,FALSE)</f>
        <v>#REF!</v>
      </c>
      <c r="BP114" t="e">
        <f>VLOOKUP($D114,ALcontrol!$B$14:$AO$150,BP$105,FALSE)</f>
        <v>#REF!</v>
      </c>
      <c r="BQ114" t="e">
        <f>VLOOKUP($D114,ALcontrol!$B$14:$AO$150,BQ$105,FALSE)</f>
        <v>#REF!</v>
      </c>
      <c r="BR114" t="e">
        <f>VLOOKUP($D114,ALcontrol!$B$14:$AO$150,BR$105,FALSE)</f>
        <v>#REF!</v>
      </c>
      <c r="BS114" t="e">
        <f>VLOOKUP($D114,ALcontrol!$B$14:$AO$150,BS$105,FALSE)</f>
        <v>#REF!</v>
      </c>
      <c r="BT114" t="e">
        <f>VLOOKUP($D114,ALcontrol!$B$14:$AO$150,BT$105,FALSE)</f>
        <v>#REF!</v>
      </c>
      <c r="BU114" t="e">
        <f>VLOOKUP($D114,ALcontrol!$B$14:$AO$150,BU$105,FALSE)</f>
        <v>#REF!</v>
      </c>
      <c r="BV114" t="e">
        <f>VLOOKUP($D114,ALcontrol!$B$14:$AO$150,BV$105,FALSE)</f>
        <v>#REF!</v>
      </c>
      <c r="BW114" t="e">
        <f>VLOOKUP($D114,ALcontrol!$B$14:$AO$150,BW$105,FALSE)</f>
        <v>#REF!</v>
      </c>
      <c r="BX114" t="e">
        <f>VLOOKUP($D114,ALcontrol!$B$14:$AO$150,BX$105,FALSE)</f>
        <v>#REF!</v>
      </c>
      <c r="BY114" t="e">
        <f>VLOOKUP($D114,ALcontrol!$B$14:$AO$150,BY$105,FALSE)</f>
        <v>#REF!</v>
      </c>
      <c r="BZ114" t="e">
        <f>VLOOKUP($D114,ALcontrol!$B$14:$AO$150,BZ$105,FALSE)</f>
        <v>#REF!</v>
      </c>
      <c r="CA114" t="e">
        <f>VLOOKUP($D114,ALcontrol!$B$14:$AO$150,CA$105,FALSE)</f>
        <v>#REF!</v>
      </c>
      <c r="CB114" t="e">
        <f>VLOOKUP($D114,ALcontrol!$B$14:$AO$150,CB$105,FALSE)</f>
        <v>#REF!</v>
      </c>
      <c r="CC114" t="e">
        <f>VLOOKUP($D114,ALcontrol!$B$14:$AO$150,CC$105,FALSE)</f>
        <v>#REF!</v>
      </c>
      <c r="CD114" t="e">
        <f>VLOOKUP($D114,ALcontrol!$B$14:$AO$150,CD$105,FALSE)</f>
        <v>#REF!</v>
      </c>
      <c r="CE114" t="e">
        <f>VLOOKUP($D114,ALcontrol!$B$14:$AO$150,CE$105,FALSE)</f>
        <v>#REF!</v>
      </c>
      <c r="CF114" t="e">
        <f>VLOOKUP($D114,ALcontrol!$B$14:$AO$150,CF$105,FALSE)</f>
        <v>#REF!</v>
      </c>
      <c r="CG114" t="e">
        <f>VLOOKUP($D114,ALcontrol!$B$14:$AO$150,CG$105,FALSE)</f>
        <v>#REF!</v>
      </c>
      <c r="CH114" t="e">
        <f>VLOOKUP($D114,ALcontrol!$B$14:$AO$150,CH$105,FALSE)</f>
        <v>#REF!</v>
      </c>
      <c r="CI114" t="e">
        <f>VLOOKUP($D114,ALcontrol!$B$14:$AO$150,CI$105,FALSE)</f>
        <v>#REF!</v>
      </c>
      <c r="CJ114" t="e">
        <f>VLOOKUP($D114,ALcontrol!$B$14:$AO$150,CJ$105,FALSE)</f>
        <v>#REF!</v>
      </c>
      <c r="CK114" t="e">
        <f>VLOOKUP($D114,ALcontrol!$B$14:$AO$150,CK$105,FALSE)</f>
        <v>#REF!</v>
      </c>
      <c r="CL114" t="e">
        <f>VLOOKUP($D114,ALcontrol!$B$14:$AO$150,CL$105,FALSE)</f>
        <v>#REF!</v>
      </c>
      <c r="CM114" t="e">
        <f>VLOOKUP($D114,ALcontrol!$B$14:$AO$150,CM$105,FALSE)</f>
        <v>#REF!</v>
      </c>
      <c r="CN114" t="e">
        <f>VLOOKUP($D114,ALcontrol!$B$14:$AO$150,CN$105,FALSE)</f>
        <v>#REF!</v>
      </c>
      <c r="CO114" t="e">
        <f>VLOOKUP($D114,ALcontrol!$B$14:$AO$150,CO$105,FALSE)</f>
        <v>#REF!</v>
      </c>
      <c r="CP114" t="e">
        <f>VLOOKUP($D114,ALcontrol!$B$14:$AO$150,CP$105,FALSE)</f>
        <v>#REF!</v>
      </c>
      <c r="CQ114" t="e">
        <f>VLOOKUP($D114,ALcontrol!$B$14:$AO$150,CQ$105,FALSE)</f>
        <v>#REF!</v>
      </c>
      <c r="CR114" t="e">
        <f>VLOOKUP($D114,ALcontrol!$B$14:$AO$150,CR$105,FALSE)</f>
        <v>#REF!</v>
      </c>
      <c r="CS114" t="e">
        <f>VLOOKUP($D114,ALcontrol!$B$14:$AO$150,CS$105,FALSE)</f>
        <v>#REF!</v>
      </c>
      <c r="CT114" t="e">
        <f>VLOOKUP($D114,ALcontrol!$B$14:$AO$150,CT$105,FALSE)</f>
        <v>#REF!</v>
      </c>
      <c r="CU114" t="e">
        <f>VLOOKUP($D114,ALcontrol!$B$14:$AO$150,CU$105,FALSE)</f>
        <v>#REF!</v>
      </c>
      <c r="CV114" t="e">
        <f>VLOOKUP($D114,ALcontrol!$B$14:$AO$150,CV$105,FALSE)</f>
        <v>#REF!</v>
      </c>
      <c r="CW114" t="e">
        <f>VLOOKUP($D114,ALcontrol!$B$14:$AO$150,CW$105,FALSE)</f>
        <v>#REF!</v>
      </c>
      <c r="CX114" t="e">
        <f>VLOOKUP($D114,ALcontrol!$B$14:$AO$150,CX$105,FALSE)</f>
        <v>#VALUE!</v>
      </c>
      <c r="CY114" t="e">
        <f>VLOOKUP($D114,ALcontrol!$B$14:$AO$150,CY$105,FALSE)</f>
        <v>#VALUE!</v>
      </c>
    </row>
    <row r="115" spans="4:103" x14ac:dyDescent="0.2">
      <c r="D115" s="2" t="str">
        <f t="shared" si="320"/>
        <v>Copper (diss.filt)</v>
      </c>
      <c r="E115" t="str">
        <f>VLOOKUP($D115,ALcontrol!$B$14:$AO$150,E$105,FALSE)</f>
        <v>µg/l</v>
      </c>
      <c r="F115" t="str">
        <f>VLOOKUP($D115,ALcontrol!$B$14:$AO$150,F$105,FALSE)</f>
        <v>&lt;0.85</v>
      </c>
      <c r="H115">
        <f>VLOOKUP($D115,ALcontrol!$B$14:$AO$150,H$105,FALSE)</f>
        <v>0</v>
      </c>
      <c r="I115">
        <f>VLOOKUP($D115,ALcontrol!$B$14:$AO$150,I$105,FALSE)</f>
        <v>0</v>
      </c>
      <c r="J115">
        <f>VLOOKUP($D115,ALcontrol!$B$14:$AO$150,J$105,FALSE)</f>
        <v>0</v>
      </c>
      <c r="K115">
        <f>VLOOKUP($D115,ALcontrol!$B$14:$AO$150,K$105,FALSE)</f>
        <v>0</v>
      </c>
      <c r="L115">
        <f>VLOOKUP($D115,ALcontrol!$B$14:$AO$150,L$105,FALSE)</f>
        <v>0</v>
      </c>
      <c r="M115">
        <f>VLOOKUP($D115,ALcontrol!$B$14:$AO$150,M$105,FALSE)</f>
        <v>0</v>
      </c>
      <c r="N115">
        <f>VLOOKUP($D115,ALcontrol!$B$14:$AO$150,N$105,FALSE)</f>
        <v>0</v>
      </c>
      <c r="O115">
        <f>VLOOKUP($D115,ALcontrol!$B$14:$AO$150,O$105,FALSE)</f>
        <v>0</v>
      </c>
      <c r="P115">
        <f>VLOOKUP($D115,ALcontrol!$B$14:$AO$150,P$105,FALSE)</f>
        <v>0</v>
      </c>
      <c r="Q115">
        <f>VLOOKUP($D115,ALcontrol!$B$14:$AO$150,Q$105,FALSE)</f>
        <v>0</v>
      </c>
      <c r="R115">
        <f>VLOOKUP($D115,ALcontrol!$B$14:$AO$150,R$105,FALSE)</f>
        <v>0</v>
      </c>
      <c r="S115">
        <f>VLOOKUP($D115,ALcontrol!$B$14:$AO$150,S$105,FALSE)</f>
        <v>0</v>
      </c>
      <c r="T115">
        <f>VLOOKUP($D115,ALcontrol!$B$14:$AO$150,T$105,FALSE)</f>
        <v>0</v>
      </c>
      <c r="U115">
        <f>VLOOKUP($D115,ALcontrol!$B$14:$AO$150,U$105,FALSE)</f>
        <v>0</v>
      </c>
      <c r="V115">
        <f>VLOOKUP($D115,ALcontrol!$B$14:$AO$150,V$105,FALSE)</f>
        <v>0</v>
      </c>
      <c r="W115">
        <f>VLOOKUP($D115,ALcontrol!$B$14:$AO$150,W$105,FALSE)</f>
        <v>0</v>
      </c>
      <c r="X115">
        <f>VLOOKUP($D115,ALcontrol!$B$14:$AO$150,X$105,FALSE)</f>
        <v>0</v>
      </c>
      <c r="Y115">
        <f>VLOOKUP($D115,ALcontrol!$B$14:$AO$150,Y$105,FALSE)</f>
        <v>0</v>
      </c>
      <c r="Z115">
        <f>VLOOKUP($D115,ALcontrol!$B$14:$AO$150,Z$105,FALSE)</f>
        <v>0</v>
      </c>
      <c r="AA115">
        <f>VLOOKUP($D115,ALcontrol!$B$14:$AO$150,AA$105,FALSE)</f>
        <v>0</v>
      </c>
      <c r="AB115">
        <f>VLOOKUP($D115,ALcontrol!$B$14:$AO$150,AB$105,FALSE)</f>
        <v>0</v>
      </c>
      <c r="AC115">
        <f>VLOOKUP($D115,ALcontrol!$B$14:$AO$150,AC$105,FALSE)</f>
        <v>0</v>
      </c>
      <c r="AD115">
        <f>VLOOKUP($D115,ALcontrol!$B$14:$AO$150,AD$105,FALSE)</f>
        <v>0</v>
      </c>
      <c r="AE115">
        <f>VLOOKUP($D115,ALcontrol!$B$14:$AO$150,AE$105,FALSE)</f>
        <v>0</v>
      </c>
      <c r="AF115">
        <f>VLOOKUP($D115,ALcontrol!$B$14:$AO$150,AF$105,FALSE)</f>
        <v>0</v>
      </c>
      <c r="AG115">
        <f>VLOOKUP($D115,ALcontrol!$B$14:$AO$150,AG$105,FALSE)</f>
        <v>0</v>
      </c>
      <c r="AH115">
        <f>VLOOKUP($D115,ALcontrol!$B$14:$AO$150,AH$105,FALSE)</f>
        <v>0</v>
      </c>
      <c r="AI115">
        <f>VLOOKUP($D115,ALcontrol!$B$14:$AO$150,AI$105,FALSE)</f>
        <v>0</v>
      </c>
      <c r="AJ115">
        <f>VLOOKUP($D115,ALcontrol!$B$14:$AO$150,AJ$105,FALSE)</f>
        <v>0</v>
      </c>
      <c r="AK115">
        <f>VLOOKUP($D115,ALcontrol!$B$14:$AO$150,AK$105,FALSE)</f>
        <v>0</v>
      </c>
      <c r="AL115">
        <f>VLOOKUP($D115,ALcontrol!$B$14:$AO$150,AL$105,FALSE)</f>
        <v>0</v>
      </c>
      <c r="AM115">
        <f>VLOOKUP($D115,ALcontrol!$B$14:$AO$150,AM$105,FALSE)</f>
        <v>0</v>
      </c>
      <c r="AN115">
        <f>VLOOKUP($D115,ALcontrol!$B$14:$AO$150,AN$105,FALSE)</f>
        <v>0</v>
      </c>
      <c r="AO115">
        <f>VLOOKUP($D115,ALcontrol!$B$14:$AO$150,AO$105,FALSE)</f>
        <v>0</v>
      </c>
      <c r="AP115">
        <f>VLOOKUP($D115,ALcontrol!$B$14:$AO$150,AP$105,FALSE)</f>
        <v>0</v>
      </c>
      <c r="AQ115">
        <f>VLOOKUP($D115,ALcontrol!$B$14:$AO$150,AQ$105,FALSE)</f>
        <v>0</v>
      </c>
      <c r="AR115" t="e">
        <f>VLOOKUP($D115,ALcontrol!$B$14:$AO$150,AR$105,FALSE)</f>
        <v>#REF!</v>
      </c>
      <c r="AS115" t="e">
        <f>VLOOKUP($D115,ALcontrol!$B$14:$AO$150,AS$105,FALSE)</f>
        <v>#REF!</v>
      </c>
      <c r="AT115" t="e">
        <f>VLOOKUP($D115,ALcontrol!$B$14:$AO$150,AT$105,FALSE)</f>
        <v>#REF!</v>
      </c>
      <c r="AU115" t="e">
        <f>VLOOKUP($D115,ALcontrol!$B$14:$AO$150,AU$105,FALSE)</f>
        <v>#REF!</v>
      </c>
      <c r="AV115" t="e">
        <f>VLOOKUP($D115,ALcontrol!$B$14:$AO$150,AV$105,FALSE)</f>
        <v>#REF!</v>
      </c>
      <c r="AW115" t="e">
        <f>VLOOKUP($D115,ALcontrol!$B$14:$AO$150,AW$105,FALSE)</f>
        <v>#REF!</v>
      </c>
      <c r="AX115" t="e">
        <f>VLOOKUP($D115,ALcontrol!$B$14:$AO$150,AX$105,FALSE)</f>
        <v>#REF!</v>
      </c>
      <c r="AY115" t="e">
        <f>VLOOKUP($D115,ALcontrol!$B$14:$AO$150,AY$105,FALSE)</f>
        <v>#REF!</v>
      </c>
      <c r="AZ115" t="e">
        <f>VLOOKUP($D115,ALcontrol!$B$14:$AO$150,AZ$105,FALSE)</f>
        <v>#REF!</v>
      </c>
      <c r="BA115" t="e">
        <f>VLOOKUP($D115,ALcontrol!$B$14:$AO$150,BA$105,FALSE)</f>
        <v>#REF!</v>
      </c>
      <c r="BB115" t="e">
        <f>VLOOKUP($D115,ALcontrol!$B$14:$AO$150,BB$105,FALSE)</f>
        <v>#REF!</v>
      </c>
      <c r="BC115" t="e">
        <f>VLOOKUP($D115,ALcontrol!$B$14:$AO$150,BC$105,FALSE)</f>
        <v>#REF!</v>
      </c>
      <c r="BD115" t="e">
        <f>VLOOKUP($D115,ALcontrol!$B$14:$AO$150,BD$105,FALSE)</f>
        <v>#REF!</v>
      </c>
      <c r="BE115" t="e">
        <f>VLOOKUP($D115,ALcontrol!$B$14:$AO$150,BE$105,FALSE)</f>
        <v>#REF!</v>
      </c>
      <c r="BF115" t="e">
        <f>VLOOKUP($D115,ALcontrol!$B$14:$AO$150,BF$105,FALSE)</f>
        <v>#REF!</v>
      </c>
      <c r="BG115" t="e">
        <f>VLOOKUP($D115,ALcontrol!$B$14:$AO$150,BG$105,FALSE)</f>
        <v>#REF!</v>
      </c>
      <c r="BH115" t="e">
        <f>VLOOKUP($D115,ALcontrol!$B$14:$AO$150,BH$105,FALSE)</f>
        <v>#REF!</v>
      </c>
      <c r="BI115" t="e">
        <f>VLOOKUP($D115,ALcontrol!$B$14:$AO$150,BI$105,FALSE)</f>
        <v>#REF!</v>
      </c>
      <c r="BJ115" t="e">
        <f>VLOOKUP($D115,ALcontrol!$B$14:$AO$150,BJ$105,FALSE)</f>
        <v>#REF!</v>
      </c>
      <c r="BK115" t="e">
        <f>VLOOKUP($D115,ALcontrol!$B$14:$AO$150,BK$105,FALSE)</f>
        <v>#REF!</v>
      </c>
      <c r="BL115" t="e">
        <f>VLOOKUP($D115,ALcontrol!$B$14:$AO$150,BL$105,FALSE)</f>
        <v>#REF!</v>
      </c>
      <c r="BM115" t="e">
        <f>VLOOKUP($D115,ALcontrol!$B$14:$AO$150,BM$105,FALSE)</f>
        <v>#REF!</v>
      </c>
      <c r="BN115" t="e">
        <f>VLOOKUP($D115,ALcontrol!$B$14:$AO$150,BN$105,FALSE)</f>
        <v>#REF!</v>
      </c>
      <c r="BO115" t="e">
        <f>VLOOKUP($D115,ALcontrol!$B$14:$AO$150,BO$105,FALSE)</f>
        <v>#REF!</v>
      </c>
      <c r="BP115" t="e">
        <f>VLOOKUP($D115,ALcontrol!$B$14:$AO$150,BP$105,FALSE)</f>
        <v>#REF!</v>
      </c>
      <c r="BQ115" t="e">
        <f>VLOOKUP($D115,ALcontrol!$B$14:$AO$150,BQ$105,FALSE)</f>
        <v>#REF!</v>
      </c>
      <c r="BR115" t="e">
        <f>VLOOKUP($D115,ALcontrol!$B$14:$AO$150,BR$105,FALSE)</f>
        <v>#REF!</v>
      </c>
      <c r="BS115" t="e">
        <f>VLOOKUP($D115,ALcontrol!$B$14:$AO$150,BS$105,FALSE)</f>
        <v>#REF!</v>
      </c>
      <c r="BT115" t="e">
        <f>VLOOKUP($D115,ALcontrol!$B$14:$AO$150,BT$105,FALSE)</f>
        <v>#REF!</v>
      </c>
      <c r="BU115" t="e">
        <f>VLOOKUP($D115,ALcontrol!$B$14:$AO$150,BU$105,FALSE)</f>
        <v>#REF!</v>
      </c>
      <c r="BV115" t="e">
        <f>VLOOKUP($D115,ALcontrol!$B$14:$AO$150,BV$105,FALSE)</f>
        <v>#REF!</v>
      </c>
      <c r="BW115" t="e">
        <f>VLOOKUP($D115,ALcontrol!$B$14:$AO$150,BW$105,FALSE)</f>
        <v>#REF!</v>
      </c>
      <c r="BX115" t="e">
        <f>VLOOKUP($D115,ALcontrol!$B$14:$AO$150,BX$105,FALSE)</f>
        <v>#REF!</v>
      </c>
      <c r="BY115" t="e">
        <f>VLOOKUP($D115,ALcontrol!$B$14:$AO$150,BY$105,FALSE)</f>
        <v>#REF!</v>
      </c>
      <c r="BZ115" t="e">
        <f>VLOOKUP($D115,ALcontrol!$B$14:$AO$150,BZ$105,FALSE)</f>
        <v>#REF!</v>
      </c>
      <c r="CA115" t="e">
        <f>VLOOKUP($D115,ALcontrol!$B$14:$AO$150,CA$105,FALSE)</f>
        <v>#REF!</v>
      </c>
      <c r="CB115" t="e">
        <f>VLOOKUP($D115,ALcontrol!$B$14:$AO$150,CB$105,FALSE)</f>
        <v>#REF!</v>
      </c>
      <c r="CC115" t="e">
        <f>VLOOKUP($D115,ALcontrol!$B$14:$AO$150,CC$105,FALSE)</f>
        <v>#REF!</v>
      </c>
      <c r="CD115" t="e">
        <f>VLOOKUP($D115,ALcontrol!$B$14:$AO$150,CD$105,FALSE)</f>
        <v>#REF!</v>
      </c>
      <c r="CE115" t="e">
        <f>VLOOKUP($D115,ALcontrol!$B$14:$AO$150,CE$105,FALSE)</f>
        <v>#REF!</v>
      </c>
      <c r="CF115" t="e">
        <f>VLOOKUP($D115,ALcontrol!$B$14:$AO$150,CF$105,FALSE)</f>
        <v>#REF!</v>
      </c>
      <c r="CG115" t="e">
        <f>VLOOKUP($D115,ALcontrol!$B$14:$AO$150,CG$105,FALSE)</f>
        <v>#REF!</v>
      </c>
      <c r="CH115" t="e">
        <f>VLOOKUP($D115,ALcontrol!$B$14:$AO$150,CH$105,FALSE)</f>
        <v>#REF!</v>
      </c>
      <c r="CI115" t="e">
        <f>VLOOKUP($D115,ALcontrol!$B$14:$AO$150,CI$105,FALSE)</f>
        <v>#REF!</v>
      </c>
      <c r="CJ115" t="e">
        <f>VLOOKUP($D115,ALcontrol!$B$14:$AO$150,CJ$105,FALSE)</f>
        <v>#REF!</v>
      </c>
      <c r="CK115" t="e">
        <f>VLOOKUP($D115,ALcontrol!$B$14:$AO$150,CK$105,FALSE)</f>
        <v>#REF!</v>
      </c>
      <c r="CL115" t="e">
        <f>VLOOKUP($D115,ALcontrol!$B$14:$AO$150,CL$105,FALSE)</f>
        <v>#REF!</v>
      </c>
      <c r="CM115" t="e">
        <f>VLOOKUP($D115,ALcontrol!$B$14:$AO$150,CM$105,FALSE)</f>
        <v>#REF!</v>
      </c>
      <c r="CN115" t="e">
        <f>VLOOKUP($D115,ALcontrol!$B$14:$AO$150,CN$105,FALSE)</f>
        <v>#REF!</v>
      </c>
      <c r="CO115" t="e">
        <f>VLOOKUP($D115,ALcontrol!$B$14:$AO$150,CO$105,FALSE)</f>
        <v>#REF!</v>
      </c>
      <c r="CP115" t="e">
        <f>VLOOKUP($D115,ALcontrol!$B$14:$AO$150,CP$105,FALSE)</f>
        <v>#REF!</v>
      </c>
      <c r="CQ115" t="e">
        <f>VLOOKUP($D115,ALcontrol!$B$14:$AO$150,CQ$105,FALSE)</f>
        <v>#REF!</v>
      </c>
      <c r="CR115" t="e">
        <f>VLOOKUP($D115,ALcontrol!$B$14:$AO$150,CR$105,FALSE)</f>
        <v>#REF!</v>
      </c>
      <c r="CS115" t="e">
        <f>VLOOKUP($D115,ALcontrol!$B$14:$AO$150,CS$105,FALSE)</f>
        <v>#REF!</v>
      </c>
      <c r="CT115" t="e">
        <f>VLOOKUP($D115,ALcontrol!$B$14:$AO$150,CT$105,FALSE)</f>
        <v>#REF!</v>
      </c>
      <c r="CU115" t="e">
        <f>VLOOKUP($D115,ALcontrol!$B$14:$AO$150,CU$105,FALSE)</f>
        <v>#REF!</v>
      </c>
      <c r="CV115" t="e">
        <f>VLOOKUP($D115,ALcontrol!$B$14:$AO$150,CV$105,FALSE)</f>
        <v>#REF!</v>
      </c>
      <c r="CW115" t="e">
        <f>VLOOKUP($D115,ALcontrol!$B$14:$AO$150,CW$105,FALSE)</f>
        <v>#REF!</v>
      </c>
      <c r="CX115" t="e">
        <f>VLOOKUP($D115,ALcontrol!$B$14:$AO$150,CX$105,FALSE)</f>
        <v>#VALUE!</v>
      </c>
      <c r="CY115" t="e">
        <f>VLOOKUP($D115,ALcontrol!$B$14:$AO$150,CY$105,FALSE)</f>
        <v>#VALUE!</v>
      </c>
    </row>
    <row r="116" spans="4:103" x14ac:dyDescent="0.2">
      <c r="D116" s="2" t="str">
        <f t="shared" si="320"/>
        <v>Lead (diss.filt)</v>
      </c>
      <c r="E116" t="str">
        <f>VLOOKUP($D116,ALcontrol!$B$14:$AO$150,E$105,FALSE)</f>
        <v>µg/l</v>
      </c>
      <c r="F116" t="str">
        <f>VLOOKUP($D116,ALcontrol!$B$14:$AO$150,F$105,FALSE)</f>
        <v>&lt;0.02</v>
      </c>
      <c r="H116">
        <f>VLOOKUP($D116,ALcontrol!$B$14:$AO$150,H$105,FALSE)</f>
        <v>0</v>
      </c>
      <c r="I116">
        <f>VLOOKUP($D116,ALcontrol!$B$14:$AO$150,I$105,FALSE)</f>
        <v>0</v>
      </c>
      <c r="J116">
        <f>VLOOKUP($D116,ALcontrol!$B$14:$AO$150,J$105,FALSE)</f>
        <v>0</v>
      </c>
      <c r="K116">
        <f>VLOOKUP($D116,ALcontrol!$B$14:$AO$150,K$105,FALSE)</f>
        <v>0</v>
      </c>
      <c r="L116">
        <f>VLOOKUP($D116,ALcontrol!$B$14:$AO$150,L$105,FALSE)</f>
        <v>0</v>
      </c>
      <c r="M116">
        <f>VLOOKUP($D116,ALcontrol!$B$14:$AO$150,M$105,FALSE)</f>
        <v>0</v>
      </c>
      <c r="N116">
        <f>VLOOKUP($D116,ALcontrol!$B$14:$AO$150,N$105,FALSE)</f>
        <v>0</v>
      </c>
      <c r="O116">
        <f>VLOOKUP($D116,ALcontrol!$B$14:$AO$150,O$105,FALSE)</f>
        <v>0</v>
      </c>
      <c r="P116">
        <f>VLOOKUP($D116,ALcontrol!$B$14:$AO$150,P$105,FALSE)</f>
        <v>0</v>
      </c>
      <c r="Q116">
        <f>VLOOKUP($D116,ALcontrol!$B$14:$AO$150,Q$105,FALSE)</f>
        <v>0</v>
      </c>
      <c r="R116">
        <f>VLOOKUP($D116,ALcontrol!$B$14:$AO$150,R$105,FALSE)</f>
        <v>0</v>
      </c>
      <c r="S116">
        <f>VLOOKUP($D116,ALcontrol!$B$14:$AO$150,S$105,FALSE)</f>
        <v>0</v>
      </c>
      <c r="T116">
        <f>VLOOKUP($D116,ALcontrol!$B$14:$AO$150,T$105,FALSE)</f>
        <v>0</v>
      </c>
      <c r="U116">
        <f>VLOOKUP($D116,ALcontrol!$B$14:$AO$150,U$105,FALSE)</f>
        <v>0</v>
      </c>
      <c r="V116">
        <f>VLOOKUP($D116,ALcontrol!$B$14:$AO$150,V$105,FALSE)</f>
        <v>0</v>
      </c>
      <c r="W116">
        <f>VLOOKUP($D116,ALcontrol!$B$14:$AO$150,W$105,FALSE)</f>
        <v>0</v>
      </c>
      <c r="X116">
        <f>VLOOKUP($D116,ALcontrol!$B$14:$AO$150,X$105,FALSE)</f>
        <v>0</v>
      </c>
      <c r="Y116">
        <f>VLOOKUP($D116,ALcontrol!$B$14:$AO$150,Y$105,FALSE)</f>
        <v>0</v>
      </c>
      <c r="Z116">
        <f>VLOOKUP($D116,ALcontrol!$B$14:$AO$150,Z$105,FALSE)</f>
        <v>0</v>
      </c>
      <c r="AA116">
        <f>VLOOKUP($D116,ALcontrol!$B$14:$AO$150,AA$105,FALSE)</f>
        <v>0</v>
      </c>
      <c r="AB116">
        <f>VLOOKUP($D116,ALcontrol!$B$14:$AO$150,AB$105,FALSE)</f>
        <v>0</v>
      </c>
      <c r="AC116">
        <f>VLOOKUP($D116,ALcontrol!$B$14:$AO$150,AC$105,FALSE)</f>
        <v>0</v>
      </c>
      <c r="AD116">
        <f>VLOOKUP($D116,ALcontrol!$B$14:$AO$150,AD$105,FALSE)</f>
        <v>0</v>
      </c>
      <c r="AE116">
        <f>VLOOKUP($D116,ALcontrol!$B$14:$AO$150,AE$105,FALSE)</f>
        <v>0</v>
      </c>
      <c r="AF116">
        <f>VLOOKUP($D116,ALcontrol!$B$14:$AO$150,AF$105,FALSE)</f>
        <v>0</v>
      </c>
      <c r="AG116">
        <f>VLOOKUP($D116,ALcontrol!$B$14:$AO$150,AG$105,FALSE)</f>
        <v>0</v>
      </c>
      <c r="AH116">
        <f>VLOOKUP($D116,ALcontrol!$B$14:$AO$150,AH$105,FALSE)</f>
        <v>0</v>
      </c>
      <c r="AI116">
        <f>VLOOKUP($D116,ALcontrol!$B$14:$AO$150,AI$105,FALSE)</f>
        <v>0</v>
      </c>
      <c r="AJ116">
        <f>VLOOKUP($D116,ALcontrol!$B$14:$AO$150,AJ$105,FALSE)</f>
        <v>0</v>
      </c>
      <c r="AK116">
        <f>VLOOKUP($D116,ALcontrol!$B$14:$AO$150,AK$105,FALSE)</f>
        <v>0</v>
      </c>
      <c r="AL116">
        <f>VLOOKUP($D116,ALcontrol!$B$14:$AO$150,AL$105,FALSE)</f>
        <v>0</v>
      </c>
      <c r="AM116">
        <f>VLOOKUP($D116,ALcontrol!$B$14:$AO$150,AM$105,FALSE)</f>
        <v>0</v>
      </c>
      <c r="AN116">
        <f>VLOOKUP($D116,ALcontrol!$B$14:$AO$150,AN$105,FALSE)</f>
        <v>0</v>
      </c>
      <c r="AO116">
        <f>VLOOKUP($D116,ALcontrol!$B$14:$AO$150,AO$105,FALSE)</f>
        <v>0</v>
      </c>
      <c r="AP116">
        <f>VLOOKUP($D116,ALcontrol!$B$14:$AO$150,AP$105,FALSE)</f>
        <v>0</v>
      </c>
      <c r="AQ116">
        <f>VLOOKUP($D116,ALcontrol!$B$14:$AO$150,AQ$105,FALSE)</f>
        <v>0</v>
      </c>
      <c r="AR116" t="e">
        <f>VLOOKUP($D116,ALcontrol!$B$14:$AO$150,AR$105,FALSE)</f>
        <v>#REF!</v>
      </c>
      <c r="AS116" t="e">
        <f>VLOOKUP($D116,ALcontrol!$B$14:$AO$150,AS$105,FALSE)</f>
        <v>#REF!</v>
      </c>
      <c r="AT116" t="e">
        <f>VLOOKUP($D116,ALcontrol!$B$14:$AO$150,AT$105,FALSE)</f>
        <v>#REF!</v>
      </c>
      <c r="AU116" t="e">
        <f>VLOOKUP($D116,ALcontrol!$B$14:$AO$150,AU$105,FALSE)</f>
        <v>#REF!</v>
      </c>
      <c r="AV116" t="e">
        <f>VLOOKUP($D116,ALcontrol!$B$14:$AO$150,AV$105,FALSE)</f>
        <v>#REF!</v>
      </c>
      <c r="AW116" t="e">
        <f>VLOOKUP($D116,ALcontrol!$B$14:$AO$150,AW$105,FALSE)</f>
        <v>#REF!</v>
      </c>
      <c r="AX116" t="e">
        <f>VLOOKUP($D116,ALcontrol!$B$14:$AO$150,AX$105,FALSE)</f>
        <v>#REF!</v>
      </c>
      <c r="AY116" t="e">
        <f>VLOOKUP($D116,ALcontrol!$B$14:$AO$150,AY$105,FALSE)</f>
        <v>#REF!</v>
      </c>
      <c r="AZ116" t="e">
        <f>VLOOKUP($D116,ALcontrol!$B$14:$AO$150,AZ$105,FALSE)</f>
        <v>#REF!</v>
      </c>
      <c r="BA116" t="e">
        <f>VLOOKUP($D116,ALcontrol!$B$14:$AO$150,BA$105,FALSE)</f>
        <v>#REF!</v>
      </c>
      <c r="BB116" t="e">
        <f>VLOOKUP($D116,ALcontrol!$B$14:$AO$150,BB$105,FALSE)</f>
        <v>#REF!</v>
      </c>
      <c r="BC116" t="e">
        <f>VLOOKUP($D116,ALcontrol!$B$14:$AO$150,BC$105,FALSE)</f>
        <v>#REF!</v>
      </c>
      <c r="BD116" t="e">
        <f>VLOOKUP($D116,ALcontrol!$B$14:$AO$150,BD$105,FALSE)</f>
        <v>#REF!</v>
      </c>
      <c r="BE116" t="e">
        <f>VLOOKUP($D116,ALcontrol!$B$14:$AO$150,BE$105,FALSE)</f>
        <v>#REF!</v>
      </c>
      <c r="BF116" t="e">
        <f>VLOOKUP($D116,ALcontrol!$B$14:$AO$150,BF$105,FALSE)</f>
        <v>#REF!</v>
      </c>
      <c r="BG116" t="e">
        <f>VLOOKUP($D116,ALcontrol!$B$14:$AO$150,BG$105,FALSE)</f>
        <v>#REF!</v>
      </c>
      <c r="BH116" t="e">
        <f>VLOOKUP($D116,ALcontrol!$B$14:$AO$150,BH$105,FALSE)</f>
        <v>#REF!</v>
      </c>
      <c r="BI116" t="e">
        <f>VLOOKUP($D116,ALcontrol!$B$14:$AO$150,BI$105,FALSE)</f>
        <v>#REF!</v>
      </c>
      <c r="BJ116" t="e">
        <f>VLOOKUP($D116,ALcontrol!$B$14:$AO$150,BJ$105,FALSE)</f>
        <v>#REF!</v>
      </c>
      <c r="BK116" t="e">
        <f>VLOOKUP($D116,ALcontrol!$B$14:$AO$150,BK$105,FALSE)</f>
        <v>#REF!</v>
      </c>
      <c r="BL116" t="e">
        <f>VLOOKUP($D116,ALcontrol!$B$14:$AO$150,BL$105,FALSE)</f>
        <v>#REF!</v>
      </c>
      <c r="BM116" t="e">
        <f>VLOOKUP($D116,ALcontrol!$B$14:$AO$150,BM$105,FALSE)</f>
        <v>#REF!</v>
      </c>
      <c r="BN116" t="e">
        <f>VLOOKUP($D116,ALcontrol!$B$14:$AO$150,BN$105,FALSE)</f>
        <v>#REF!</v>
      </c>
      <c r="BO116" t="e">
        <f>VLOOKUP($D116,ALcontrol!$B$14:$AO$150,BO$105,FALSE)</f>
        <v>#REF!</v>
      </c>
      <c r="BP116" t="e">
        <f>VLOOKUP($D116,ALcontrol!$B$14:$AO$150,BP$105,FALSE)</f>
        <v>#REF!</v>
      </c>
      <c r="BQ116" t="e">
        <f>VLOOKUP($D116,ALcontrol!$B$14:$AO$150,BQ$105,FALSE)</f>
        <v>#REF!</v>
      </c>
      <c r="BR116" t="e">
        <f>VLOOKUP($D116,ALcontrol!$B$14:$AO$150,BR$105,FALSE)</f>
        <v>#REF!</v>
      </c>
      <c r="BS116" t="e">
        <f>VLOOKUP($D116,ALcontrol!$B$14:$AO$150,BS$105,FALSE)</f>
        <v>#REF!</v>
      </c>
      <c r="BT116" t="e">
        <f>VLOOKUP($D116,ALcontrol!$B$14:$AO$150,BT$105,FALSE)</f>
        <v>#REF!</v>
      </c>
      <c r="BU116" t="e">
        <f>VLOOKUP($D116,ALcontrol!$B$14:$AO$150,BU$105,FALSE)</f>
        <v>#REF!</v>
      </c>
      <c r="BV116" t="e">
        <f>VLOOKUP($D116,ALcontrol!$B$14:$AO$150,BV$105,FALSE)</f>
        <v>#REF!</v>
      </c>
      <c r="BW116" t="e">
        <f>VLOOKUP($D116,ALcontrol!$B$14:$AO$150,BW$105,FALSE)</f>
        <v>#REF!</v>
      </c>
      <c r="BX116" t="e">
        <f>VLOOKUP($D116,ALcontrol!$B$14:$AO$150,BX$105,FALSE)</f>
        <v>#REF!</v>
      </c>
      <c r="BY116" t="e">
        <f>VLOOKUP($D116,ALcontrol!$B$14:$AO$150,BY$105,FALSE)</f>
        <v>#REF!</v>
      </c>
      <c r="BZ116" t="e">
        <f>VLOOKUP($D116,ALcontrol!$B$14:$AO$150,BZ$105,FALSE)</f>
        <v>#REF!</v>
      </c>
      <c r="CA116" t="e">
        <f>VLOOKUP($D116,ALcontrol!$B$14:$AO$150,CA$105,FALSE)</f>
        <v>#REF!</v>
      </c>
      <c r="CB116" t="e">
        <f>VLOOKUP($D116,ALcontrol!$B$14:$AO$150,CB$105,FALSE)</f>
        <v>#REF!</v>
      </c>
      <c r="CC116" t="e">
        <f>VLOOKUP($D116,ALcontrol!$B$14:$AO$150,CC$105,FALSE)</f>
        <v>#REF!</v>
      </c>
      <c r="CD116" t="e">
        <f>VLOOKUP($D116,ALcontrol!$B$14:$AO$150,CD$105,FALSE)</f>
        <v>#REF!</v>
      </c>
      <c r="CE116" t="e">
        <f>VLOOKUP($D116,ALcontrol!$B$14:$AO$150,CE$105,FALSE)</f>
        <v>#REF!</v>
      </c>
      <c r="CF116" t="e">
        <f>VLOOKUP($D116,ALcontrol!$B$14:$AO$150,CF$105,FALSE)</f>
        <v>#REF!</v>
      </c>
      <c r="CG116" t="e">
        <f>VLOOKUP($D116,ALcontrol!$B$14:$AO$150,CG$105,FALSE)</f>
        <v>#REF!</v>
      </c>
      <c r="CH116" t="e">
        <f>VLOOKUP($D116,ALcontrol!$B$14:$AO$150,CH$105,FALSE)</f>
        <v>#REF!</v>
      </c>
      <c r="CI116" t="e">
        <f>VLOOKUP($D116,ALcontrol!$B$14:$AO$150,CI$105,FALSE)</f>
        <v>#REF!</v>
      </c>
      <c r="CJ116" t="e">
        <f>VLOOKUP($D116,ALcontrol!$B$14:$AO$150,CJ$105,FALSE)</f>
        <v>#REF!</v>
      </c>
      <c r="CK116" t="e">
        <f>VLOOKUP($D116,ALcontrol!$B$14:$AO$150,CK$105,FALSE)</f>
        <v>#REF!</v>
      </c>
      <c r="CL116" t="e">
        <f>VLOOKUP($D116,ALcontrol!$B$14:$AO$150,CL$105,FALSE)</f>
        <v>#REF!</v>
      </c>
      <c r="CM116" t="e">
        <f>VLOOKUP($D116,ALcontrol!$B$14:$AO$150,CM$105,FALSE)</f>
        <v>#REF!</v>
      </c>
      <c r="CN116" t="e">
        <f>VLOOKUP($D116,ALcontrol!$B$14:$AO$150,CN$105,FALSE)</f>
        <v>#REF!</v>
      </c>
      <c r="CO116" t="e">
        <f>VLOOKUP($D116,ALcontrol!$B$14:$AO$150,CO$105,FALSE)</f>
        <v>#REF!</v>
      </c>
      <c r="CP116" t="e">
        <f>VLOOKUP($D116,ALcontrol!$B$14:$AO$150,CP$105,FALSE)</f>
        <v>#REF!</v>
      </c>
      <c r="CQ116" t="e">
        <f>VLOOKUP($D116,ALcontrol!$B$14:$AO$150,CQ$105,FALSE)</f>
        <v>#REF!</v>
      </c>
      <c r="CR116" t="e">
        <f>VLOOKUP($D116,ALcontrol!$B$14:$AO$150,CR$105,FALSE)</f>
        <v>#REF!</v>
      </c>
      <c r="CS116" t="e">
        <f>VLOOKUP($D116,ALcontrol!$B$14:$AO$150,CS$105,FALSE)</f>
        <v>#REF!</v>
      </c>
      <c r="CT116" t="e">
        <f>VLOOKUP($D116,ALcontrol!$B$14:$AO$150,CT$105,FALSE)</f>
        <v>#REF!</v>
      </c>
      <c r="CU116" t="e">
        <f>VLOOKUP($D116,ALcontrol!$B$14:$AO$150,CU$105,FALSE)</f>
        <v>#REF!</v>
      </c>
      <c r="CV116" t="e">
        <f>VLOOKUP($D116,ALcontrol!$B$14:$AO$150,CV$105,FALSE)</f>
        <v>#REF!</v>
      </c>
      <c r="CW116" t="e">
        <f>VLOOKUP($D116,ALcontrol!$B$14:$AO$150,CW$105,FALSE)</f>
        <v>#REF!</v>
      </c>
      <c r="CX116" t="e">
        <f>VLOOKUP($D116,ALcontrol!$B$14:$AO$150,CX$105,FALSE)</f>
        <v>#VALUE!</v>
      </c>
      <c r="CY116" t="e">
        <f>VLOOKUP($D116,ALcontrol!$B$14:$AO$150,CY$105,FALSE)</f>
        <v>#VALUE!</v>
      </c>
    </row>
    <row r="117" spans="4:103" x14ac:dyDescent="0.2">
      <c r="D117" s="2" t="str">
        <f t="shared" si="320"/>
        <v>Mercury (diss.filt)</v>
      </c>
      <c r="E117" t="str">
        <f>VLOOKUP($D117,ALcontrol!$B$14:$AO$150,E$105,FALSE)</f>
        <v>µg/l</v>
      </c>
      <c r="F117" t="str">
        <f>VLOOKUP($D117,ALcontrol!$B$14:$AO$150,F$105,FALSE)</f>
        <v>&lt;0.01</v>
      </c>
      <c r="H117">
        <f>VLOOKUP($D117,ALcontrol!$B$14:$AO$150,H$105,FALSE)</f>
        <v>0</v>
      </c>
      <c r="I117">
        <f>VLOOKUP($D117,ALcontrol!$B$14:$AO$150,I$105,FALSE)</f>
        <v>0</v>
      </c>
      <c r="J117">
        <f>VLOOKUP($D117,ALcontrol!$B$14:$AO$150,J$105,FALSE)</f>
        <v>0</v>
      </c>
      <c r="K117">
        <f>VLOOKUP($D117,ALcontrol!$B$14:$AO$150,K$105,FALSE)</f>
        <v>0</v>
      </c>
      <c r="L117">
        <f>VLOOKUP($D117,ALcontrol!$B$14:$AO$150,L$105,FALSE)</f>
        <v>0</v>
      </c>
      <c r="M117">
        <f>VLOOKUP($D117,ALcontrol!$B$14:$AO$150,M$105,FALSE)</f>
        <v>0</v>
      </c>
      <c r="N117">
        <f>VLOOKUP($D117,ALcontrol!$B$14:$AO$150,N$105,FALSE)</f>
        <v>0</v>
      </c>
      <c r="O117">
        <f>VLOOKUP($D117,ALcontrol!$B$14:$AO$150,O$105,FALSE)</f>
        <v>0</v>
      </c>
      <c r="P117">
        <f>VLOOKUP($D117,ALcontrol!$B$14:$AO$150,P$105,FALSE)</f>
        <v>0</v>
      </c>
      <c r="Q117">
        <f>VLOOKUP($D117,ALcontrol!$B$14:$AO$150,Q$105,FALSE)</f>
        <v>0</v>
      </c>
      <c r="R117">
        <f>VLOOKUP($D117,ALcontrol!$B$14:$AO$150,R$105,FALSE)</f>
        <v>0</v>
      </c>
      <c r="S117">
        <f>VLOOKUP($D117,ALcontrol!$B$14:$AO$150,S$105,FALSE)</f>
        <v>0</v>
      </c>
      <c r="T117">
        <f>VLOOKUP($D117,ALcontrol!$B$14:$AO$150,T$105,FALSE)</f>
        <v>0</v>
      </c>
      <c r="U117">
        <f>VLOOKUP($D117,ALcontrol!$B$14:$AO$150,U$105,FALSE)</f>
        <v>0</v>
      </c>
      <c r="V117">
        <f>VLOOKUP($D117,ALcontrol!$B$14:$AO$150,V$105,FALSE)</f>
        <v>0</v>
      </c>
      <c r="W117">
        <f>VLOOKUP($D117,ALcontrol!$B$14:$AO$150,W$105,FALSE)</f>
        <v>0</v>
      </c>
      <c r="X117">
        <f>VLOOKUP($D117,ALcontrol!$B$14:$AO$150,X$105,FALSE)</f>
        <v>0</v>
      </c>
      <c r="Y117">
        <f>VLOOKUP($D117,ALcontrol!$B$14:$AO$150,Y$105,FALSE)</f>
        <v>0</v>
      </c>
      <c r="Z117">
        <f>VLOOKUP($D117,ALcontrol!$B$14:$AO$150,Z$105,FALSE)</f>
        <v>0</v>
      </c>
      <c r="AA117">
        <f>VLOOKUP($D117,ALcontrol!$B$14:$AO$150,AA$105,FALSE)</f>
        <v>0</v>
      </c>
      <c r="AB117">
        <f>VLOOKUP($D117,ALcontrol!$B$14:$AO$150,AB$105,FALSE)</f>
        <v>0</v>
      </c>
      <c r="AC117">
        <f>VLOOKUP($D117,ALcontrol!$B$14:$AO$150,AC$105,FALSE)</f>
        <v>0</v>
      </c>
      <c r="AD117">
        <f>VLOOKUP($D117,ALcontrol!$B$14:$AO$150,AD$105,FALSE)</f>
        <v>0</v>
      </c>
      <c r="AE117">
        <f>VLOOKUP($D117,ALcontrol!$B$14:$AO$150,AE$105,FALSE)</f>
        <v>0</v>
      </c>
      <c r="AF117">
        <f>VLOOKUP($D117,ALcontrol!$B$14:$AO$150,AF$105,FALSE)</f>
        <v>0</v>
      </c>
      <c r="AG117">
        <f>VLOOKUP($D117,ALcontrol!$B$14:$AO$150,AG$105,FALSE)</f>
        <v>0</v>
      </c>
      <c r="AH117">
        <f>VLOOKUP($D117,ALcontrol!$B$14:$AO$150,AH$105,FALSE)</f>
        <v>0</v>
      </c>
      <c r="AI117">
        <f>VLOOKUP($D117,ALcontrol!$B$14:$AO$150,AI$105,FALSE)</f>
        <v>0</v>
      </c>
      <c r="AJ117">
        <f>VLOOKUP($D117,ALcontrol!$B$14:$AO$150,AJ$105,FALSE)</f>
        <v>0</v>
      </c>
      <c r="AK117">
        <f>VLOOKUP($D117,ALcontrol!$B$14:$AO$150,AK$105,FALSE)</f>
        <v>0</v>
      </c>
      <c r="AL117">
        <f>VLOOKUP($D117,ALcontrol!$B$14:$AO$150,AL$105,FALSE)</f>
        <v>0</v>
      </c>
      <c r="AM117">
        <f>VLOOKUP($D117,ALcontrol!$B$14:$AO$150,AM$105,FALSE)</f>
        <v>0</v>
      </c>
      <c r="AN117">
        <f>VLOOKUP($D117,ALcontrol!$B$14:$AO$150,AN$105,FALSE)</f>
        <v>0</v>
      </c>
      <c r="AO117">
        <f>VLOOKUP($D117,ALcontrol!$B$14:$AO$150,AO$105,FALSE)</f>
        <v>0</v>
      </c>
      <c r="AP117">
        <f>VLOOKUP($D117,ALcontrol!$B$14:$AO$150,AP$105,FALSE)</f>
        <v>0</v>
      </c>
      <c r="AQ117">
        <f>VLOOKUP($D117,ALcontrol!$B$14:$AO$150,AQ$105,FALSE)</f>
        <v>0</v>
      </c>
      <c r="AR117" t="e">
        <f>VLOOKUP($D117,ALcontrol!$B$14:$AO$150,AR$105,FALSE)</f>
        <v>#REF!</v>
      </c>
      <c r="AS117" t="e">
        <f>VLOOKUP($D117,ALcontrol!$B$14:$AO$150,AS$105,FALSE)</f>
        <v>#REF!</v>
      </c>
      <c r="AT117" t="e">
        <f>VLOOKUP($D117,ALcontrol!$B$14:$AO$150,AT$105,FALSE)</f>
        <v>#REF!</v>
      </c>
      <c r="AU117" t="e">
        <f>VLOOKUP($D117,ALcontrol!$B$14:$AO$150,AU$105,FALSE)</f>
        <v>#REF!</v>
      </c>
      <c r="AV117" t="e">
        <f>VLOOKUP($D117,ALcontrol!$B$14:$AO$150,AV$105,FALSE)</f>
        <v>#REF!</v>
      </c>
      <c r="AW117" t="e">
        <f>VLOOKUP($D117,ALcontrol!$B$14:$AO$150,AW$105,FALSE)</f>
        <v>#REF!</v>
      </c>
      <c r="AX117" t="e">
        <f>VLOOKUP($D117,ALcontrol!$B$14:$AO$150,AX$105,FALSE)</f>
        <v>#REF!</v>
      </c>
      <c r="AY117" t="e">
        <f>VLOOKUP($D117,ALcontrol!$B$14:$AO$150,AY$105,FALSE)</f>
        <v>#REF!</v>
      </c>
      <c r="AZ117" t="e">
        <f>VLOOKUP($D117,ALcontrol!$B$14:$AO$150,AZ$105,FALSE)</f>
        <v>#REF!</v>
      </c>
      <c r="BA117" t="e">
        <f>VLOOKUP($D117,ALcontrol!$B$14:$AO$150,BA$105,FALSE)</f>
        <v>#REF!</v>
      </c>
      <c r="BB117" t="e">
        <f>VLOOKUP($D117,ALcontrol!$B$14:$AO$150,BB$105,FALSE)</f>
        <v>#REF!</v>
      </c>
      <c r="BC117" t="e">
        <f>VLOOKUP($D117,ALcontrol!$B$14:$AO$150,BC$105,FALSE)</f>
        <v>#REF!</v>
      </c>
      <c r="BD117" t="e">
        <f>VLOOKUP($D117,ALcontrol!$B$14:$AO$150,BD$105,FALSE)</f>
        <v>#REF!</v>
      </c>
      <c r="BE117" t="e">
        <f>VLOOKUP($D117,ALcontrol!$B$14:$AO$150,BE$105,FALSE)</f>
        <v>#REF!</v>
      </c>
      <c r="BF117" t="e">
        <f>VLOOKUP($D117,ALcontrol!$B$14:$AO$150,BF$105,FALSE)</f>
        <v>#REF!</v>
      </c>
      <c r="BG117" t="e">
        <f>VLOOKUP($D117,ALcontrol!$B$14:$AO$150,BG$105,FALSE)</f>
        <v>#REF!</v>
      </c>
      <c r="BH117" t="e">
        <f>VLOOKUP($D117,ALcontrol!$B$14:$AO$150,BH$105,FALSE)</f>
        <v>#REF!</v>
      </c>
      <c r="BI117" t="e">
        <f>VLOOKUP($D117,ALcontrol!$B$14:$AO$150,BI$105,FALSE)</f>
        <v>#REF!</v>
      </c>
      <c r="BJ117" t="e">
        <f>VLOOKUP($D117,ALcontrol!$B$14:$AO$150,BJ$105,FALSE)</f>
        <v>#REF!</v>
      </c>
      <c r="BK117" t="e">
        <f>VLOOKUP($D117,ALcontrol!$B$14:$AO$150,BK$105,FALSE)</f>
        <v>#REF!</v>
      </c>
      <c r="BL117" t="e">
        <f>VLOOKUP($D117,ALcontrol!$B$14:$AO$150,BL$105,FALSE)</f>
        <v>#REF!</v>
      </c>
      <c r="BM117" t="e">
        <f>VLOOKUP($D117,ALcontrol!$B$14:$AO$150,BM$105,FALSE)</f>
        <v>#REF!</v>
      </c>
      <c r="BN117" t="e">
        <f>VLOOKUP($D117,ALcontrol!$B$14:$AO$150,BN$105,FALSE)</f>
        <v>#REF!</v>
      </c>
      <c r="BO117" t="e">
        <f>VLOOKUP($D117,ALcontrol!$B$14:$AO$150,BO$105,FALSE)</f>
        <v>#REF!</v>
      </c>
      <c r="BP117" t="e">
        <f>VLOOKUP($D117,ALcontrol!$B$14:$AO$150,BP$105,FALSE)</f>
        <v>#REF!</v>
      </c>
      <c r="BQ117" t="e">
        <f>VLOOKUP($D117,ALcontrol!$B$14:$AO$150,BQ$105,FALSE)</f>
        <v>#REF!</v>
      </c>
      <c r="BR117" t="e">
        <f>VLOOKUP($D117,ALcontrol!$B$14:$AO$150,BR$105,FALSE)</f>
        <v>#REF!</v>
      </c>
      <c r="BS117" t="e">
        <f>VLOOKUP($D117,ALcontrol!$B$14:$AO$150,BS$105,FALSE)</f>
        <v>#REF!</v>
      </c>
      <c r="BT117" t="e">
        <f>VLOOKUP($D117,ALcontrol!$B$14:$AO$150,BT$105,FALSE)</f>
        <v>#REF!</v>
      </c>
      <c r="BU117" t="e">
        <f>VLOOKUP($D117,ALcontrol!$B$14:$AO$150,BU$105,FALSE)</f>
        <v>#REF!</v>
      </c>
      <c r="BV117" t="e">
        <f>VLOOKUP($D117,ALcontrol!$B$14:$AO$150,BV$105,FALSE)</f>
        <v>#REF!</v>
      </c>
      <c r="BW117" t="e">
        <f>VLOOKUP($D117,ALcontrol!$B$14:$AO$150,BW$105,FALSE)</f>
        <v>#REF!</v>
      </c>
      <c r="BX117" t="e">
        <f>VLOOKUP($D117,ALcontrol!$B$14:$AO$150,BX$105,FALSE)</f>
        <v>#REF!</v>
      </c>
      <c r="BY117" t="e">
        <f>VLOOKUP($D117,ALcontrol!$B$14:$AO$150,BY$105,FALSE)</f>
        <v>#REF!</v>
      </c>
      <c r="BZ117" t="e">
        <f>VLOOKUP($D117,ALcontrol!$B$14:$AO$150,BZ$105,FALSE)</f>
        <v>#REF!</v>
      </c>
      <c r="CA117" t="e">
        <f>VLOOKUP($D117,ALcontrol!$B$14:$AO$150,CA$105,FALSE)</f>
        <v>#REF!</v>
      </c>
      <c r="CB117" t="e">
        <f>VLOOKUP($D117,ALcontrol!$B$14:$AO$150,CB$105,FALSE)</f>
        <v>#REF!</v>
      </c>
      <c r="CC117" t="e">
        <f>VLOOKUP($D117,ALcontrol!$B$14:$AO$150,CC$105,FALSE)</f>
        <v>#REF!</v>
      </c>
      <c r="CD117" t="e">
        <f>VLOOKUP($D117,ALcontrol!$B$14:$AO$150,CD$105,FALSE)</f>
        <v>#REF!</v>
      </c>
      <c r="CE117" t="e">
        <f>VLOOKUP($D117,ALcontrol!$B$14:$AO$150,CE$105,FALSE)</f>
        <v>#REF!</v>
      </c>
      <c r="CF117" t="e">
        <f>VLOOKUP($D117,ALcontrol!$B$14:$AO$150,CF$105,FALSE)</f>
        <v>#REF!</v>
      </c>
      <c r="CG117" t="e">
        <f>VLOOKUP($D117,ALcontrol!$B$14:$AO$150,CG$105,FALSE)</f>
        <v>#REF!</v>
      </c>
      <c r="CH117" t="e">
        <f>VLOOKUP($D117,ALcontrol!$B$14:$AO$150,CH$105,FALSE)</f>
        <v>#REF!</v>
      </c>
      <c r="CI117" t="e">
        <f>VLOOKUP($D117,ALcontrol!$B$14:$AO$150,CI$105,FALSE)</f>
        <v>#REF!</v>
      </c>
      <c r="CJ117" t="e">
        <f>VLOOKUP($D117,ALcontrol!$B$14:$AO$150,CJ$105,FALSE)</f>
        <v>#REF!</v>
      </c>
      <c r="CK117" t="e">
        <f>VLOOKUP($D117,ALcontrol!$B$14:$AO$150,CK$105,FALSE)</f>
        <v>#REF!</v>
      </c>
      <c r="CL117" t="e">
        <f>VLOOKUP($D117,ALcontrol!$B$14:$AO$150,CL$105,FALSE)</f>
        <v>#REF!</v>
      </c>
      <c r="CM117" t="e">
        <f>VLOOKUP($D117,ALcontrol!$B$14:$AO$150,CM$105,FALSE)</f>
        <v>#REF!</v>
      </c>
      <c r="CN117" t="e">
        <f>VLOOKUP($D117,ALcontrol!$B$14:$AO$150,CN$105,FALSE)</f>
        <v>#REF!</v>
      </c>
      <c r="CO117" t="e">
        <f>VLOOKUP($D117,ALcontrol!$B$14:$AO$150,CO$105,FALSE)</f>
        <v>#REF!</v>
      </c>
      <c r="CP117" t="e">
        <f>VLOOKUP($D117,ALcontrol!$B$14:$AO$150,CP$105,FALSE)</f>
        <v>#REF!</v>
      </c>
      <c r="CQ117" t="e">
        <f>VLOOKUP($D117,ALcontrol!$B$14:$AO$150,CQ$105,FALSE)</f>
        <v>#REF!</v>
      </c>
      <c r="CR117" t="e">
        <f>VLOOKUP($D117,ALcontrol!$B$14:$AO$150,CR$105,FALSE)</f>
        <v>#REF!</v>
      </c>
      <c r="CS117" t="e">
        <f>VLOOKUP($D117,ALcontrol!$B$14:$AO$150,CS$105,FALSE)</f>
        <v>#REF!</v>
      </c>
      <c r="CT117" t="e">
        <f>VLOOKUP($D117,ALcontrol!$B$14:$AO$150,CT$105,FALSE)</f>
        <v>#REF!</v>
      </c>
      <c r="CU117" t="e">
        <f>VLOOKUP($D117,ALcontrol!$B$14:$AO$150,CU$105,FALSE)</f>
        <v>#REF!</v>
      </c>
      <c r="CV117" t="e">
        <f>VLOOKUP($D117,ALcontrol!$B$14:$AO$150,CV$105,FALSE)</f>
        <v>#REF!</v>
      </c>
      <c r="CW117" t="e">
        <f>VLOOKUP($D117,ALcontrol!$B$14:$AO$150,CW$105,FALSE)</f>
        <v>#REF!</v>
      </c>
      <c r="CX117" t="e">
        <f>VLOOKUP($D117,ALcontrol!$B$14:$AO$150,CX$105,FALSE)</f>
        <v>#VALUE!</v>
      </c>
      <c r="CY117" t="e">
        <f>VLOOKUP($D117,ALcontrol!$B$14:$AO$150,CY$105,FALSE)</f>
        <v>#VALUE!</v>
      </c>
    </row>
    <row r="118" spans="4:103" x14ac:dyDescent="0.2">
      <c r="D118" s="2" t="str">
        <f t="shared" si="320"/>
        <v>Nickel (diss.filt)</v>
      </c>
      <c r="E118" t="str">
        <f>VLOOKUP($D118,ALcontrol!$B$14:$AO$150,E$105,FALSE)</f>
        <v>µg/l</v>
      </c>
      <c r="F118" t="str">
        <f>VLOOKUP($D118,ALcontrol!$B$14:$AO$150,F$105,FALSE)</f>
        <v>&lt;0.15</v>
      </c>
      <c r="H118">
        <f>VLOOKUP($D118,ALcontrol!$B$14:$AO$150,H$105,FALSE)</f>
        <v>0</v>
      </c>
      <c r="I118">
        <f>VLOOKUP($D118,ALcontrol!$B$14:$AO$150,I$105,FALSE)</f>
        <v>0</v>
      </c>
      <c r="J118">
        <f>VLOOKUP($D118,ALcontrol!$B$14:$AO$150,J$105,FALSE)</f>
        <v>0</v>
      </c>
      <c r="K118">
        <f>VLOOKUP($D118,ALcontrol!$B$14:$AO$150,K$105,FALSE)</f>
        <v>0</v>
      </c>
      <c r="L118">
        <f>VLOOKUP($D118,ALcontrol!$B$14:$AO$150,L$105,FALSE)</f>
        <v>0</v>
      </c>
      <c r="M118">
        <f>VLOOKUP($D118,ALcontrol!$B$14:$AO$150,M$105,FALSE)</f>
        <v>0</v>
      </c>
      <c r="N118">
        <f>VLOOKUP($D118,ALcontrol!$B$14:$AO$150,N$105,FALSE)</f>
        <v>0</v>
      </c>
      <c r="O118">
        <f>VLOOKUP($D118,ALcontrol!$B$14:$AO$150,O$105,FALSE)</f>
        <v>0</v>
      </c>
      <c r="P118">
        <f>VLOOKUP($D118,ALcontrol!$B$14:$AO$150,P$105,FALSE)</f>
        <v>0</v>
      </c>
      <c r="Q118">
        <f>VLOOKUP($D118,ALcontrol!$B$14:$AO$150,Q$105,FALSE)</f>
        <v>0</v>
      </c>
      <c r="R118">
        <f>VLOOKUP($D118,ALcontrol!$B$14:$AO$150,R$105,FALSE)</f>
        <v>0</v>
      </c>
      <c r="S118">
        <f>VLOOKUP($D118,ALcontrol!$B$14:$AO$150,S$105,FALSE)</f>
        <v>0</v>
      </c>
      <c r="T118">
        <f>VLOOKUP($D118,ALcontrol!$B$14:$AO$150,T$105,FALSE)</f>
        <v>0</v>
      </c>
      <c r="U118">
        <f>VLOOKUP($D118,ALcontrol!$B$14:$AO$150,U$105,FALSE)</f>
        <v>0</v>
      </c>
      <c r="V118">
        <f>VLOOKUP($D118,ALcontrol!$B$14:$AO$150,V$105,FALSE)</f>
        <v>0</v>
      </c>
      <c r="W118">
        <f>VLOOKUP($D118,ALcontrol!$B$14:$AO$150,W$105,FALSE)</f>
        <v>0</v>
      </c>
      <c r="X118">
        <f>VLOOKUP($D118,ALcontrol!$B$14:$AO$150,X$105,FALSE)</f>
        <v>0</v>
      </c>
      <c r="Y118">
        <f>VLOOKUP($D118,ALcontrol!$B$14:$AO$150,Y$105,FALSE)</f>
        <v>0</v>
      </c>
      <c r="Z118">
        <f>VLOOKUP($D118,ALcontrol!$B$14:$AO$150,Z$105,FALSE)</f>
        <v>0</v>
      </c>
      <c r="AA118">
        <f>VLOOKUP($D118,ALcontrol!$B$14:$AO$150,AA$105,FALSE)</f>
        <v>0</v>
      </c>
      <c r="AB118">
        <f>VLOOKUP($D118,ALcontrol!$B$14:$AO$150,AB$105,FALSE)</f>
        <v>0</v>
      </c>
      <c r="AC118">
        <f>VLOOKUP($D118,ALcontrol!$B$14:$AO$150,AC$105,FALSE)</f>
        <v>0</v>
      </c>
      <c r="AD118">
        <f>VLOOKUP($D118,ALcontrol!$B$14:$AO$150,AD$105,FALSE)</f>
        <v>0</v>
      </c>
      <c r="AE118">
        <f>VLOOKUP($D118,ALcontrol!$B$14:$AO$150,AE$105,FALSE)</f>
        <v>0</v>
      </c>
      <c r="AF118">
        <f>VLOOKUP($D118,ALcontrol!$B$14:$AO$150,AF$105,FALSE)</f>
        <v>0</v>
      </c>
      <c r="AG118">
        <f>VLOOKUP($D118,ALcontrol!$B$14:$AO$150,AG$105,FALSE)</f>
        <v>0</v>
      </c>
      <c r="AH118">
        <f>VLOOKUP($D118,ALcontrol!$B$14:$AO$150,AH$105,FALSE)</f>
        <v>0</v>
      </c>
      <c r="AI118">
        <f>VLOOKUP($D118,ALcontrol!$B$14:$AO$150,AI$105,FALSE)</f>
        <v>0</v>
      </c>
      <c r="AJ118">
        <f>VLOOKUP($D118,ALcontrol!$B$14:$AO$150,AJ$105,FALSE)</f>
        <v>0</v>
      </c>
      <c r="AK118">
        <f>VLOOKUP($D118,ALcontrol!$B$14:$AO$150,AK$105,FALSE)</f>
        <v>0</v>
      </c>
      <c r="AL118">
        <f>VLOOKUP($D118,ALcontrol!$B$14:$AO$150,AL$105,FALSE)</f>
        <v>0</v>
      </c>
      <c r="AM118">
        <f>VLOOKUP($D118,ALcontrol!$B$14:$AO$150,AM$105,FALSE)</f>
        <v>0</v>
      </c>
      <c r="AN118">
        <f>VLOOKUP($D118,ALcontrol!$B$14:$AO$150,AN$105,FALSE)</f>
        <v>0</v>
      </c>
      <c r="AO118">
        <f>VLOOKUP($D118,ALcontrol!$B$14:$AO$150,AO$105,FALSE)</f>
        <v>0</v>
      </c>
      <c r="AP118">
        <f>VLOOKUP($D118,ALcontrol!$B$14:$AO$150,AP$105,FALSE)</f>
        <v>0</v>
      </c>
      <c r="AQ118">
        <f>VLOOKUP($D118,ALcontrol!$B$14:$AO$150,AQ$105,FALSE)</f>
        <v>0</v>
      </c>
      <c r="AR118" t="e">
        <f>VLOOKUP($D118,ALcontrol!$B$14:$AO$150,AR$105,FALSE)</f>
        <v>#REF!</v>
      </c>
      <c r="AS118" t="e">
        <f>VLOOKUP($D118,ALcontrol!$B$14:$AO$150,AS$105,FALSE)</f>
        <v>#REF!</v>
      </c>
      <c r="AT118" t="e">
        <f>VLOOKUP($D118,ALcontrol!$B$14:$AO$150,AT$105,FALSE)</f>
        <v>#REF!</v>
      </c>
      <c r="AU118" t="e">
        <f>VLOOKUP($D118,ALcontrol!$B$14:$AO$150,AU$105,FALSE)</f>
        <v>#REF!</v>
      </c>
      <c r="AV118" t="e">
        <f>VLOOKUP($D118,ALcontrol!$B$14:$AO$150,AV$105,FALSE)</f>
        <v>#REF!</v>
      </c>
      <c r="AW118" t="e">
        <f>VLOOKUP($D118,ALcontrol!$B$14:$AO$150,AW$105,FALSE)</f>
        <v>#REF!</v>
      </c>
      <c r="AX118" t="e">
        <f>VLOOKUP($D118,ALcontrol!$B$14:$AO$150,AX$105,FALSE)</f>
        <v>#REF!</v>
      </c>
      <c r="AY118" t="e">
        <f>VLOOKUP($D118,ALcontrol!$B$14:$AO$150,AY$105,FALSE)</f>
        <v>#REF!</v>
      </c>
      <c r="AZ118" t="e">
        <f>VLOOKUP($D118,ALcontrol!$B$14:$AO$150,AZ$105,FALSE)</f>
        <v>#REF!</v>
      </c>
      <c r="BA118" t="e">
        <f>VLOOKUP($D118,ALcontrol!$B$14:$AO$150,BA$105,FALSE)</f>
        <v>#REF!</v>
      </c>
      <c r="BB118" t="e">
        <f>VLOOKUP($D118,ALcontrol!$B$14:$AO$150,BB$105,FALSE)</f>
        <v>#REF!</v>
      </c>
      <c r="BC118" t="e">
        <f>VLOOKUP($D118,ALcontrol!$B$14:$AO$150,BC$105,FALSE)</f>
        <v>#REF!</v>
      </c>
      <c r="BD118" t="e">
        <f>VLOOKUP($D118,ALcontrol!$B$14:$AO$150,BD$105,FALSE)</f>
        <v>#REF!</v>
      </c>
      <c r="BE118" t="e">
        <f>VLOOKUP($D118,ALcontrol!$B$14:$AO$150,BE$105,FALSE)</f>
        <v>#REF!</v>
      </c>
      <c r="BF118" t="e">
        <f>VLOOKUP($D118,ALcontrol!$B$14:$AO$150,BF$105,FALSE)</f>
        <v>#REF!</v>
      </c>
      <c r="BG118" t="e">
        <f>VLOOKUP($D118,ALcontrol!$B$14:$AO$150,BG$105,FALSE)</f>
        <v>#REF!</v>
      </c>
      <c r="BH118" t="e">
        <f>VLOOKUP($D118,ALcontrol!$B$14:$AO$150,BH$105,FALSE)</f>
        <v>#REF!</v>
      </c>
      <c r="BI118" t="e">
        <f>VLOOKUP($D118,ALcontrol!$B$14:$AO$150,BI$105,FALSE)</f>
        <v>#REF!</v>
      </c>
      <c r="BJ118" t="e">
        <f>VLOOKUP($D118,ALcontrol!$B$14:$AO$150,BJ$105,FALSE)</f>
        <v>#REF!</v>
      </c>
      <c r="BK118" t="e">
        <f>VLOOKUP($D118,ALcontrol!$B$14:$AO$150,BK$105,FALSE)</f>
        <v>#REF!</v>
      </c>
      <c r="BL118" t="e">
        <f>VLOOKUP($D118,ALcontrol!$B$14:$AO$150,BL$105,FALSE)</f>
        <v>#REF!</v>
      </c>
      <c r="BM118" t="e">
        <f>VLOOKUP($D118,ALcontrol!$B$14:$AO$150,BM$105,FALSE)</f>
        <v>#REF!</v>
      </c>
      <c r="BN118" t="e">
        <f>VLOOKUP($D118,ALcontrol!$B$14:$AO$150,BN$105,FALSE)</f>
        <v>#REF!</v>
      </c>
      <c r="BO118" t="e">
        <f>VLOOKUP($D118,ALcontrol!$B$14:$AO$150,BO$105,FALSE)</f>
        <v>#REF!</v>
      </c>
      <c r="BP118" t="e">
        <f>VLOOKUP($D118,ALcontrol!$B$14:$AO$150,BP$105,FALSE)</f>
        <v>#REF!</v>
      </c>
      <c r="BQ118" t="e">
        <f>VLOOKUP($D118,ALcontrol!$B$14:$AO$150,BQ$105,FALSE)</f>
        <v>#REF!</v>
      </c>
      <c r="BR118" t="e">
        <f>VLOOKUP($D118,ALcontrol!$B$14:$AO$150,BR$105,FALSE)</f>
        <v>#REF!</v>
      </c>
      <c r="BS118" t="e">
        <f>VLOOKUP($D118,ALcontrol!$B$14:$AO$150,BS$105,FALSE)</f>
        <v>#REF!</v>
      </c>
      <c r="BT118" t="e">
        <f>VLOOKUP($D118,ALcontrol!$B$14:$AO$150,BT$105,FALSE)</f>
        <v>#REF!</v>
      </c>
      <c r="BU118" t="e">
        <f>VLOOKUP($D118,ALcontrol!$B$14:$AO$150,BU$105,FALSE)</f>
        <v>#REF!</v>
      </c>
      <c r="BV118" t="e">
        <f>VLOOKUP($D118,ALcontrol!$B$14:$AO$150,BV$105,FALSE)</f>
        <v>#REF!</v>
      </c>
      <c r="BW118" t="e">
        <f>VLOOKUP($D118,ALcontrol!$B$14:$AO$150,BW$105,FALSE)</f>
        <v>#REF!</v>
      </c>
      <c r="BX118" t="e">
        <f>VLOOKUP($D118,ALcontrol!$B$14:$AO$150,BX$105,FALSE)</f>
        <v>#REF!</v>
      </c>
      <c r="BY118" t="e">
        <f>VLOOKUP($D118,ALcontrol!$B$14:$AO$150,BY$105,FALSE)</f>
        <v>#REF!</v>
      </c>
      <c r="BZ118" t="e">
        <f>VLOOKUP($D118,ALcontrol!$B$14:$AO$150,BZ$105,FALSE)</f>
        <v>#REF!</v>
      </c>
      <c r="CA118" t="e">
        <f>VLOOKUP($D118,ALcontrol!$B$14:$AO$150,CA$105,FALSE)</f>
        <v>#REF!</v>
      </c>
      <c r="CB118" t="e">
        <f>VLOOKUP($D118,ALcontrol!$B$14:$AO$150,CB$105,FALSE)</f>
        <v>#REF!</v>
      </c>
      <c r="CC118" t="e">
        <f>VLOOKUP($D118,ALcontrol!$B$14:$AO$150,CC$105,FALSE)</f>
        <v>#REF!</v>
      </c>
      <c r="CD118" t="e">
        <f>VLOOKUP($D118,ALcontrol!$B$14:$AO$150,CD$105,FALSE)</f>
        <v>#REF!</v>
      </c>
      <c r="CE118" t="e">
        <f>VLOOKUP($D118,ALcontrol!$B$14:$AO$150,CE$105,FALSE)</f>
        <v>#REF!</v>
      </c>
      <c r="CF118" t="e">
        <f>VLOOKUP($D118,ALcontrol!$B$14:$AO$150,CF$105,FALSE)</f>
        <v>#REF!</v>
      </c>
      <c r="CG118" t="e">
        <f>VLOOKUP($D118,ALcontrol!$B$14:$AO$150,CG$105,FALSE)</f>
        <v>#REF!</v>
      </c>
      <c r="CH118" t="e">
        <f>VLOOKUP($D118,ALcontrol!$B$14:$AO$150,CH$105,FALSE)</f>
        <v>#REF!</v>
      </c>
      <c r="CI118" t="e">
        <f>VLOOKUP($D118,ALcontrol!$B$14:$AO$150,CI$105,FALSE)</f>
        <v>#REF!</v>
      </c>
      <c r="CJ118" t="e">
        <f>VLOOKUP($D118,ALcontrol!$B$14:$AO$150,CJ$105,FALSE)</f>
        <v>#REF!</v>
      </c>
      <c r="CK118" t="e">
        <f>VLOOKUP($D118,ALcontrol!$B$14:$AO$150,CK$105,FALSE)</f>
        <v>#REF!</v>
      </c>
      <c r="CL118" t="e">
        <f>VLOOKUP($D118,ALcontrol!$B$14:$AO$150,CL$105,FALSE)</f>
        <v>#REF!</v>
      </c>
      <c r="CM118" t="e">
        <f>VLOOKUP($D118,ALcontrol!$B$14:$AO$150,CM$105,FALSE)</f>
        <v>#REF!</v>
      </c>
      <c r="CN118" t="e">
        <f>VLOOKUP($D118,ALcontrol!$B$14:$AO$150,CN$105,FALSE)</f>
        <v>#REF!</v>
      </c>
      <c r="CO118" t="e">
        <f>VLOOKUP($D118,ALcontrol!$B$14:$AO$150,CO$105,FALSE)</f>
        <v>#REF!</v>
      </c>
      <c r="CP118" t="e">
        <f>VLOOKUP($D118,ALcontrol!$B$14:$AO$150,CP$105,FALSE)</f>
        <v>#REF!</v>
      </c>
      <c r="CQ118" t="e">
        <f>VLOOKUP($D118,ALcontrol!$B$14:$AO$150,CQ$105,FALSE)</f>
        <v>#REF!</v>
      </c>
      <c r="CR118" t="e">
        <f>VLOOKUP($D118,ALcontrol!$B$14:$AO$150,CR$105,FALSE)</f>
        <v>#REF!</v>
      </c>
      <c r="CS118" t="e">
        <f>VLOOKUP($D118,ALcontrol!$B$14:$AO$150,CS$105,FALSE)</f>
        <v>#REF!</v>
      </c>
      <c r="CT118" t="e">
        <f>VLOOKUP($D118,ALcontrol!$B$14:$AO$150,CT$105,FALSE)</f>
        <v>#REF!</v>
      </c>
      <c r="CU118" t="e">
        <f>VLOOKUP($D118,ALcontrol!$B$14:$AO$150,CU$105,FALSE)</f>
        <v>#REF!</v>
      </c>
      <c r="CV118" t="e">
        <f>VLOOKUP($D118,ALcontrol!$B$14:$AO$150,CV$105,FALSE)</f>
        <v>#REF!</v>
      </c>
      <c r="CW118" t="e">
        <f>VLOOKUP($D118,ALcontrol!$B$14:$AO$150,CW$105,FALSE)</f>
        <v>#REF!</v>
      </c>
      <c r="CX118" t="e">
        <f>VLOOKUP($D118,ALcontrol!$B$14:$AO$150,CX$105,FALSE)</f>
        <v>#VALUE!</v>
      </c>
      <c r="CY118" t="e">
        <f>VLOOKUP($D118,ALcontrol!$B$14:$AO$150,CY$105,FALSE)</f>
        <v>#VALUE!</v>
      </c>
    </row>
    <row r="119" spans="4:103" x14ac:dyDescent="0.2">
      <c r="D119" s="2" t="str">
        <f t="shared" si="320"/>
        <v>Selenium (diss.filt)</v>
      </c>
      <c r="E119" t="str">
        <f>VLOOKUP($D119,ALcontrol!$B$14:$AO$150,E$105,FALSE)</f>
        <v>µg/l</v>
      </c>
      <c r="F119" t="str">
        <f>VLOOKUP($D119,ALcontrol!$B$14:$AO$150,F$105,FALSE)</f>
        <v>&lt;0.39</v>
      </c>
      <c r="H119">
        <f>VLOOKUP($D119,ALcontrol!$B$14:$AO$150,H$105,FALSE)</f>
        <v>0</v>
      </c>
      <c r="I119">
        <f>VLOOKUP($D119,ALcontrol!$B$14:$AO$150,I$105,FALSE)</f>
        <v>0</v>
      </c>
      <c r="J119">
        <f>VLOOKUP($D119,ALcontrol!$B$14:$AO$150,J$105,FALSE)</f>
        <v>0</v>
      </c>
      <c r="K119">
        <f>VLOOKUP($D119,ALcontrol!$B$14:$AO$150,K$105,FALSE)</f>
        <v>0</v>
      </c>
      <c r="L119">
        <f>VLOOKUP($D119,ALcontrol!$B$14:$AO$150,L$105,FALSE)</f>
        <v>0</v>
      </c>
      <c r="M119">
        <f>VLOOKUP($D119,ALcontrol!$B$14:$AO$150,M$105,FALSE)</f>
        <v>0</v>
      </c>
      <c r="N119">
        <f>VLOOKUP($D119,ALcontrol!$B$14:$AO$150,N$105,FALSE)</f>
        <v>0</v>
      </c>
      <c r="O119">
        <f>VLOOKUP($D119,ALcontrol!$B$14:$AO$150,O$105,FALSE)</f>
        <v>0</v>
      </c>
      <c r="P119">
        <f>VLOOKUP($D119,ALcontrol!$B$14:$AO$150,P$105,FALSE)</f>
        <v>0</v>
      </c>
      <c r="Q119">
        <f>VLOOKUP($D119,ALcontrol!$B$14:$AO$150,Q$105,FALSE)</f>
        <v>0</v>
      </c>
      <c r="R119">
        <f>VLOOKUP($D119,ALcontrol!$B$14:$AO$150,R$105,FALSE)</f>
        <v>0</v>
      </c>
      <c r="S119">
        <f>VLOOKUP($D119,ALcontrol!$B$14:$AO$150,S$105,FALSE)</f>
        <v>0</v>
      </c>
      <c r="T119">
        <f>VLOOKUP($D119,ALcontrol!$B$14:$AO$150,T$105,FALSE)</f>
        <v>0</v>
      </c>
      <c r="U119">
        <f>VLOOKUP($D119,ALcontrol!$B$14:$AO$150,U$105,FALSE)</f>
        <v>0</v>
      </c>
      <c r="V119">
        <f>VLOOKUP($D119,ALcontrol!$B$14:$AO$150,V$105,FALSE)</f>
        <v>0</v>
      </c>
      <c r="W119">
        <f>VLOOKUP($D119,ALcontrol!$B$14:$AO$150,W$105,FALSE)</f>
        <v>0</v>
      </c>
      <c r="X119">
        <f>VLOOKUP($D119,ALcontrol!$B$14:$AO$150,X$105,FALSE)</f>
        <v>0</v>
      </c>
      <c r="Y119">
        <f>VLOOKUP($D119,ALcontrol!$B$14:$AO$150,Y$105,FALSE)</f>
        <v>0</v>
      </c>
      <c r="Z119">
        <f>VLOOKUP($D119,ALcontrol!$B$14:$AO$150,Z$105,FALSE)</f>
        <v>0</v>
      </c>
      <c r="AA119">
        <f>VLOOKUP($D119,ALcontrol!$B$14:$AO$150,AA$105,FALSE)</f>
        <v>0</v>
      </c>
      <c r="AB119">
        <f>VLOOKUP($D119,ALcontrol!$B$14:$AO$150,AB$105,FALSE)</f>
        <v>0</v>
      </c>
      <c r="AC119">
        <f>VLOOKUP($D119,ALcontrol!$B$14:$AO$150,AC$105,FALSE)</f>
        <v>0</v>
      </c>
      <c r="AD119">
        <f>VLOOKUP($D119,ALcontrol!$B$14:$AO$150,AD$105,FALSE)</f>
        <v>0</v>
      </c>
      <c r="AE119">
        <f>VLOOKUP($D119,ALcontrol!$B$14:$AO$150,AE$105,FALSE)</f>
        <v>0</v>
      </c>
      <c r="AF119">
        <f>VLOOKUP($D119,ALcontrol!$B$14:$AO$150,AF$105,FALSE)</f>
        <v>0</v>
      </c>
      <c r="AG119">
        <f>VLOOKUP($D119,ALcontrol!$B$14:$AO$150,AG$105,FALSE)</f>
        <v>0</v>
      </c>
      <c r="AH119">
        <f>VLOOKUP($D119,ALcontrol!$B$14:$AO$150,AH$105,FALSE)</f>
        <v>0</v>
      </c>
      <c r="AI119">
        <f>VLOOKUP($D119,ALcontrol!$B$14:$AO$150,AI$105,FALSE)</f>
        <v>0</v>
      </c>
      <c r="AJ119">
        <f>VLOOKUP($D119,ALcontrol!$B$14:$AO$150,AJ$105,FALSE)</f>
        <v>0</v>
      </c>
      <c r="AK119">
        <f>VLOOKUP($D119,ALcontrol!$B$14:$AO$150,AK$105,FALSE)</f>
        <v>0</v>
      </c>
      <c r="AL119">
        <f>VLOOKUP($D119,ALcontrol!$B$14:$AO$150,AL$105,FALSE)</f>
        <v>0</v>
      </c>
      <c r="AM119">
        <f>VLOOKUP($D119,ALcontrol!$B$14:$AO$150,AM$105,FALSE)</f>
        <v>0</v>
      </c>
      <c r="AN119">
        <f>VLOOKUP($D119,ALcontrol!$B$14:$AO$150,AN$105,FALSE)</f>
        <v>0</v>
      </c>
      <c r="AO119">
        <f>VLOOKUP($D119,ALcontrol!$B$14:$AO$150,AO$105,FALSE)</f>
        <v>0</v>
      </c>
      <c r="AP119">
        <f>VLOOKUP($D119,ALcontrol!$B$14:$AO$150,AP$105,FALSE)</f>
        <v>0</v>
      </c>
      <c r="AQ119">
        <f>VLOOKUP($D119,ALcontrol!$B$14:$AO$150,AQ$105,FALSE)</f>
        <v>0</v>
      </c>
      <c r="AR119" t="e">
        <f>VLOOKUP($D119,ALcontrol!$B$14:$AO$150,AR$105,FALSE)</f>
        <v>#REF!</v>
      </c>
      <c r="AS119" t="e">
        <f>VLOOKUP($D119,ALcontrol!$B$14:$AO$150,AS$105,FALSE)</f>
        <v>#REF!</v>
      </c>
      <c r="AT119" t="e">
        <f>VLOOKUP($D119,ALcontrol!$B$14:$AO$150,AT$105,FALSE)</f>
        <v>#REF!</v>
      </c>
      <c r="AU119" t="e">
        <f>VLOOKUP($D119,ALcontrol!$B$14:$AO$150,AU$105,FALSE)</f>
        <v>#REF!</v>
      </c>
      <c r="AV119" t="e">
        <f>VLOOKUP($D119,ALcontrol!$B$14:$AO$150,AV$105,FALSE)</f>
        <v>#REF!</v>
      </c>
      <c r="AW119" t="e">
        <f>VLOOKUP($D119,ALcontrol!$B$14:$AO$150,AW$105,FALSE)</f>
        <v>#REF!</v>
      </c>
      <c r="AX119" t="e">
        <f>VLOOKUP($D119,ALcontrol!$B$14:$AO$150,AX$105,FALSE)</f>
        <v>#REF!</v>
      </c>
      <c r="AY119" t="e">
        <f>VLOOKUP($D119,ALcontrol!$B$14:$AO$150,AY$105,FALSE)</f>
        <v>#REF!</v>
      </c>
      <c r="AZ119" t="e">
        <f>VLOOKUP($D119,ALcontrol!$B$14:$AO$150,AZ$105,FALSE)</f>
        <v>#REF!</v>
      </c>
      <c r="BA119" t="e">
        <f>VLOOKUP($D119,ALcontrol!$B$14:$AO$150,BA$105,FALSE)</f>
        <v>#REF!</v>
      </c>
      <c r="BB119" t="e">
        <f>VLOOKUP($D119,ALcontrol!$B$14:$AO$150,BB$105,FALSE)</f>
        <v>#REF!</v>
      </c>
      <c r="BC119" t="e">
        <f>VLOOKUP($D119,ALcontrol!$B$14:$AO$150,BC$105,FALSE)</f>
        <v>#REF!</v>
      </c>
      <c r="BD119" t="e">
        <f>VLOOKUP($D119,ALcontrol!$B$14:$AO$150,BD$105,FALSE)</f>
        <v>#REF!</v>
      </c>
      <c r="BE119" t="e">
        <f>VLOOKUP($D119,ALcontrol!$B$14:$AO$150,BE$105,FALSE)</f>
        <v>#REF!</v>
      </c>
      <c r="BF119" t="e">
        <f>VLOOKUP($D119,ALcontrol!$B$14:$AO$150,BF$105,FALSE)</f>
        <v>#REF!</v>
      </c>
      <c r="BG119" t="e">
        <f>VLOOKUP($D119,ALcontrol!$B$14:$AO$150,BG$105,FALSE)</f>
        <v>#REF!</v>
      </c>
      <c r="BH119" t="e">
        <f>VLOOKUP($D119,ALcontrol!$B$14:$AO$150,BH$105,FALSE)</f>
        <v>#REF!</v>
      </c>
      <c r="BI119" t="e">
        <f>VLOOKUP($D119,ALcontrol!$B$14:$AO$150,BI$105,FALSE)</f>
        <v>#REF!</v>
      </c>
      <c r="BJ119" t="e">
        <f>VLOOKUP($D119,ALcontrol!$B$14:$AO$150,BJ$105,FALSE)</f>
        <v>#REF!</v>
      </c>
      <c r="BK119" t="e">
        <f>VLOOKUP($D119,ALcontrol!$B$14:$AO$150,BK$105,FALSE)</f>
        <v>#REF!</v>
      </c>
      <c r="BL119" t="e">
        <f>VLOOKUP($D119,ALcontrol!$B$14:$AO$150,BL$105,FALSE)</f>
        <v>#REF!</v>
      </c>
      <c r="BM119" t="e">
        <f>VLOOKUP($D119,ALcontrol!$B$14:$AO$150,BM$105,FALSE)</f>
        <v>#REF!</v>
      </c>
      <c r="BN119" t="e">
        <f>VLOOKUP($D119,ALcontrol!$B$14:$AO$150,BN$105,FALSE)</f>
        <v>#REF!</v>
      </c>
      <c r="BO119" t="e">
        <f>VLOOKUP($D119,ALcontrol!$B$14:$AO$150,BO$105,FALSE)</f>
        <v>#REF!</v>
      </c>
      <c r="BP119" t="e">
        <f>VLOOKUP($D119,ALcontrol!$B$14:$AO$150,BP$105,FALSE)</f>
        <v>#REF!</v>
      </c>
      <c r="BQ119" t="e">
        <f>VLOOKUP($D119,ALcontrol!$B$14:$AO$150,BQ$105,FALSE)</f>
        <v>#REF!</v>
      </c>
      <c r="BR119" t="e">
        <f>VLOOKUP($D119,ALcontrol!$B$14:$AO$150,BR$105,FALSE)</f>
        <v>#REF!</v>
      </c>
      <c r="BS119" t="e">
        <f>VLOOKUP($D119,ALcontrol!$B$14:$AO$150,BS$105,FALSE)</f>
        <v>#REF!</v>
      </c>
      <c r="BT119" t="e">
        <f>VLOOKUP($D119,ALcontrol!$B$14:$AO$150,BT$105,FALSE)</f>
        <v>#REF!</v>
      </c>
      <c r="BU119" t="e">
        <f>VLOOKUP($D119,ALcontrol!$B$14:$AO$150,BU$105,FALSE)</f>
        <v>#REF!</v>
      </c>
      <c r="BV119" t="e">
        <f>VLOOKUP($D119,ALcontrol!$B$14:$AO$150,BV$105,FALSE)</f>
        <v>#REF!</v>
      </c>
      <c r="BW119" t="e">
        <f>VLOOKUP($D119,ALcontrol!$B$14:$AO$150,BW$105,FALSE)</f>
        <v>#REF!</v>
      </c>
      <c r="BX119" t="e">
        <f>VLOOKUP($D119,ALcontrol!$B$14:$AO$150,BX$105,FALSE)</f>
        <v>#REF!</v>
      </c>
      <c r="BY119" t="e">
        <f>VLOOKUP($D119,ALcontrol!$B$14:$AO$150,BY$105,FALSE)</f>
        <v>#REF!</v>
      </c>
      <c r="BZ119" t="e">
        <f>VLOOKUP($D119,ALcontrol!$B$14:$AO$150,BZ$105,FALSE)</f>
        <v>#REF!</v>
      </c>
      <c r="CA119" t="e">
        <f>VLOOKUP($D119,ALcontrol!$B$14:$AO$150,CA$105,FALSE)</f>
        <v>#REF!</v>
      </c>
      <c r="CB119" t="e">
        <f>VLOOKUP($D119,ALcontrol!$B$14:$AO$150,CB$105,FALSE)</f>
        <v>#REF!</v>
      </c>
      <c r="CC119" t="e">
        <f>VLOOKUP($D119,ALcontrol!$B$14:$AO$150,CC$105,FALSE)</f>
        <v>#REF!</v>
      </c>
      <c r="CD119" t="e">
        <f>VLOOKUP($D119,ALcontrol!$B$14:$AO$150,CD$105,FALSE)</f>
        <v>#REF!</v>
      </c>
      <c r="CE119" t="e">
        <f>VLOOKUP($D119,ALcontrol!$B$14:$AO$150,CE$105,FALSE)</f>
        <v>#REF!</v>
      </c>
      <c r="CF119" t="e">
        <f>VLOOKUP($D119,ALcontrol!$B$14:$AO$150,CF$105,FALSE)</f>
        <v>#REF!</v>
      </c>
      <c r="CG119" t="e">
        <f>VLOOKUP($D119,ALcontrol!$B$14:$AO$150,CG$105,FALSE)</f>
        <v>#REF!</v>
      </c>
      <c r="CH119" t="e">
        <f>VLOOKUP($D119,ALcontrol!$B$14:$AO$150,CH$105,FALSE)</f>
        <v>#REF!</v>
      </c>
      <c r="CI119" t="e">
        <f>VLOOKUP($D119,ALcontrol!$B$14:$AO$150,CI$105,FALSE)</f>
        <v>#REF!</v>
      </c>
      <c r="CJ119" t="e">
        <f>VLOOKUP($D119,ALcontrol!$B$14:$AO$150,CJ$105,FALSE)</f>
        <v>#REF!</v>
      </c>
      <c r="CK119" t="e">
        <f>VLOOKUP($D119,ALcontrol!$B$14:$AO$150,CK$105,FALSE)</f>
        <v>#REF!</v>
      </c>
      <c r="CL119" t="e">
        <f>VLOOKUP($D119,ALcontrol!$B$14:$AO$150,CL$105,FALSE)</f>
        <v>#REF!</v>
      </c>
      <c r="CM119" t="e">
        <f>VLOOKUP($D119,ALcontrol!$B$14:$AO$150,CM$105,FALSE)</f>
        <v>#REF!</v>
      </c>
      <c r="CN119" t="e">
        <f>VLOOKUP($D119,ALcontrol!$B$14:$AO$150,CN$105,FALSE)</f>
        <v>#REF!</v>
      </c>
      <c r="CO119" t="e">
        <f>VLOOKUP($D119,ALcontrol!$B$14:$AO$150,CO$105,FALSE)</f>
        <v>#REF!</v>
      </c>
      <c r="CP119" t="e">
        <f>VLOOKUP($D119,ALcontrol!$B$14:$AO$150,CP$105,FALSE)</f>
        <v>#REF!</v>
      </c>
      <c r="CQ119" t="e">
        <f>VLOOKUP($D119,ALcontrol!$B$14:$AO$150,CQ$105,FALSE)</f>
        <v>#REF!</v>
      </c>
      <c r="CR119" t="e">
        <f>VLOOKUP($D119,ALcontrol!$B$14:$AO$150,CR$105,FALSE)</f>
        <v>#REF!</v>
      </c>
      <c r="CS119" t="e">
        <f>VLOOKUP($D119,ALcontrol!$B$14:$AO$150,CS$105,FALSE)</f>
        <v>#REF!</v>
      </c>
      <c r="CT119" t="e">
        <f>VLOOKUP($D119,ALcontrol!$B$14:$AO$150,CT$105,FALSE)</f>
        <v>#REF!</v>
      </c>
      <c r="CU119" t="e">
        <f>VLOOKUP($D119,ALcontrol!$B$14:$AO$150,CU$105,FALSE)</f>
        <v>#REF!</v>
      </c>
      <c r="CV119" t="e">
        <f>VLOOKUP($D119,ALcontrol!$B$14:$AO$150,CV$105,FALSE)</f>
        <v>#REF!</v>
      </c>
      <c r="CW119" t="e">
        <f>VLOOKUP($D119,ALcontrol!$B$14:$AO$150,CW$105,FALSE)</f>
        <v>#REF!</v>
      </c>
      <c r="CX119" t="e">
        <f>VLOOKUP($D119,ALcontrol!$B$14:$AO$150,CX$105,FALSE)</f>
        <v>#VALUE!</v>
      </c>
      <c r="CY119" t="e">
        <f>VLOOKUP($D119,ALcontrol!$B$14:$AO$150,CY$105,FALSE)</f>
        <v>#VALUE!</v>
      </c>
    </row>
    <row r="120" spans="4:103" x14ac:dyDescent="0.2">
      <c r="D120" s="2" t="str">
        <f t="shared" si="320"/>
        <v>Vanadium (diss.filt)</v>
      </c>
      <c r="E120" t="str">
        <f>VLOOKUP($D120,ALcontrol!$B$14:$AO$150,E$105,FALSE)</f>
        <v>µg/l</v>
      </c>
      <c r="F120" t="str">
        <f>VLOOKUP($D120,ALcontrol!$B$14:$AO$150,F$105,FALSE)</f>
        <v>&lt;0.24</v>
      </c>
      <c r="H120">
        <f>VLOOKUP($D120,ALcontrol!$B$14:$AO$150,H$105,FALSE)</f>
        <v>0</v>
      </c>
      <c r="I120">
        <f>VLOOKUP($D120,ALcontrol!$B$14:$AO$150,I$105,FALSE)</f>
        <v>0</v>
      </c>
      <c r="J120">
        <f>VLOOKUP($D120,ALcontrol!$B$14:$AO$150,J$105,FALSE)</f>
        <v>0</v>
      </c>
      <c r="K120">
        <f>VLOOKUP($D120,ALcontrol!$B$14:$AO$150,K$105,FALSE)</f>
        <v>0</v>
      </c>
      <c r="L120">
        <f>VLOOKUP($D120,ALcontrol!$B$14:$AO$150,L$105,FALSE)</f>
        <v>0</v>
      </c>
      <c r="M120">
        <f>VLOOKUP($D120,ALcontrol!$B$14:$AO$150,M$105,FALSE)</f>
        <v>0</v>
      </c>
      <c r="N120">
        <f>VLOOKUP($D120,ALcontrol!$B$14:$AO$150,N$105,FALSE)</f>
        <v>0</v>
      </c>
      <c r="O120">
        <f>VLOOKUP($D120,ALcontrol!$B$14:$AO$150,O$105,FALSE)</f>
        <v>0</v>
      </c>
      <c r="P120">
        <f>VLOOKUP($D120,ALcontrol!$B$14:$AO$150,P$105,FALSE)</f>
        <v>0</v>
      </c>
      <c r="Q120">
        <f>VLOOKUP($D120,ALcontrol!$B$14:$AO$150,Q$105,FALSE)</f>
        <v>0</v>
      </c>
      <c r="R120">
        <f>VLOOKUP($D120,ALcontrol!$B$14:$AO$150,R$105,FALSE)</f>
        <v>0</v>
      </c>
      <c r="S120">
        <f>VLOOKUP($D120,ALcontrol!$B$14:$AO$150,S$105,FALSE)</f>
        <v>0</v>
      </c>
      <c r="T120">
        <f>VLOOKUP($D120,ALcontrol!$B$14:$AO$150,T$105,FALSE)</f>
        <v>0</v>
      </c>
      <c r="U120">
        <f>VLOOKUP($D120,ALcontrol!$B$14:$AO$150,U$105,FALSE)</f>
        <v>0</v>
      </c>
      <c r="V120">
        <f>VLOOKUP($D120,ALcontrol!$B$14:$AO$150,V$105,FALSE)</f>
        <v>0</v>
      </c>
      <c r="W120">
        <f>VLOOKUP($D120,ALcontrol!$B$14:$AO$150,W$105,FALSE)</f>
        <v>0</v>
      </c>
      <c r="X120">
        <f>VLOOKUP($D120,ALcontrol!$B$14:$AO$150,X$105,FALSE)</f>
        <v>0</v>
      </c>
      <c r="Y120">
        <f>VLOOKUP($D120,ALcontrol!$B$14:$AO$150,Y$105,FALSE)</f>
        <v>0</v>
      </c>
      <c r="Z120">
        <f>VLOOKUP($D120,ALcontrol!$B$14:$AO$150,Z$105,FALSE)</f>
        <v>0</v>
      </c>
      <c r="AA120">
        <f>VLOOKUP($D120,ALcontrol!$B$14:$AO$150,AA$105,FALSE)</f>
        <v>0</v>
      </c>
      <c r="AB120">
        <f>VLOOKUP($D120,ALcontrol!$B$14:$AO$150,AB$105,FALSE)</f>
        <v>0</v>
      </c>
      <c r="AC120">
        <f>VLOOKUP($D120,ALcontrol!$B$14:$AO$150,AC$105,FALSE)</f>
        <v>0</v>
      </c>
      <c r="AD120">
        <f>VLOOKUP($D120,ALcontrol!$B$14:$AO$150,AD$105,FALSE)</f>
        <v>0</v>
      </c>
      <c r="AE120">
        <f>VLOOKUP($D120,ALcontrol!$B$14:$AO$150,AE$105,FALSE)</f>
        <v>0</v>
      </c>
      <c r="AF120">
        <f>VLOOKUP($D120,ALcontrol!$B$14:$AO$150,AF$105,FALSE)</f>
        <v>0</v>
      </c>
      <c r="AG120">
        <f>VLOOKUP($D120,ALcontrol!$B$14:$AO$150,AG$105,FALSE)</f>
        <v>0</v>
      </c>
      <c r="AH120">
        <f>VLOOKUP($D120,ALcontrol!$B$14:$AO$150,AH$105,FALSE)</f>
        <v>0</v>
      </c>
      <c r="AI120">
        <f>VLOOKUP($D120,ALcontrol!$B$14:$AO$150,AI$105,FALSE)</f>
        <v>0</v>
      </c>
      <c r="AJ120">
        <f>VLOOKUP($D120,ALcontrol!$B$14:$AO$150,AJ$105,FALSE)</f>
        <v>0</v>
      </c>
      <c r="AK120">
        <f>VLOOKUP($D120,ALcontrol!$B$14:$AO$150,AK$105,FALSE)</f>
        <v>0</v>
      </c>
      <c r="AL120">
        <f>VLOOKUP($D120,ALcontrol!$B$14:$AO$150,AL$105,FALSE)</f>
        <v>0</v>
      </c>
      <c r="AM120">
        <f>VLOOKUP($D120,ALcontrol!$B$14:$AO$150,AM$105,FALSE)</f>
        <v>0</v>
      </c>
      <c r="AN120">
        <f>VLOOKUP($D120,ALcontrol!$B$14:$AO$150,AN$105,FALSE)</f>
        <v>0</v>
      </c>
      <c r="AO120">
        <f>VLOOKUP($D120,ALcontrol!$B$14:$AO$150,AO$105,FALSE)</f>
        <v>0</v>
      </c>
      <c r="AP120">
        <f>VLOOKUP($D120,ALcontrol!$B$14:$AO$150,AP$105,FALSE)</f>
        <v>0</v>
      </c>
      <c r="AQ120">
        <f>VLOOKUP($D120,ALcontrol!$B$14:$AO$150,AQ$105,FALSE)</f>
        <v>0</v>
      </c>
      <c r="AR120" t="e">
        <f>VLOOKUP($D120,ALcontrol!$B$14:$AO$150,AR$105,FALSE)</f>
        <v>#REF!</v>
      </c>
      <c r="AS120" t="e">
        <f>VLOOKUP($D120,ALcontrol!$B$14:$AO$150,AS$105,FALSE)</f>
        <v>#REF!</v>
      </c>
      <c r="AT120" t="e">
        <f>VLOOKUP($D120,ALcontrol!$B$14:$AO$150,AT$105,FALSE)</f>
        <v>#REF!</v>
      </c>
      <c r="AU120" t="e">
        <f>VLOOKUP($D120,ALcontrol!$B$14:$AO$150,AU$105,FALSE)</f>
        <v>#REF!</v>
      </c>
      <c r="AV120" t="e">
        <f>VLOOKUP($D120,ALcontrol!$B$14:$AO$150,AV$105,FALSE)</f>
        <v>#REF!</v>
      </c>
      <c r="AW120" t="e">
        <f>VLOOKUP($D120,ALcontrol!$B$14:$AO$150,AW$105,FALSE)</f>
        <v>#REF!</v>
      </c>
      <c r="AX120" t="e">
        <f>VLOOKUP($D120,ALcontrol!$B$14:$AO$150,AX$105,FALSE)</f>
        <v>#REF!</v>
      </c>
      <c r="AY120" t="e">
        <f>VLOOKUP($D120,ALcontrol!$B$14:$AO$150,AY$105,FALSE)</f>
        <v>#REF!</v>
      </c>
      <c r="AZ120" t="e">
        <f>VLOOKUP($D120,ALcontrol!$B$14:$AO$150,AZ$105,FALSE)</f>
        <v>#REF!</v>
      </c>
      <c r="BA120" t="e">
        <f>VLOOKUP($D120,ALcontrol!$B$14:$AO$150,BA$105,FALSE)</f>
        <v>#REF!</v>
      </c>
      <c r="BB120" t="e">
        <f>VLOOKUP($D120,ALcontrol!$B$14:$AO$150,BB$105,FALSE)</f>
        <v>#REF!</v>
      </c>
      <c r="BC120" t="e">
        <f>VLOOKUP($D120,ALcontrol!$B$14:$AO$150,BC$105,FALSE)</f>
        <v>#REF!</v>
      </c>
      <c r="BD120" t="e">
        <f>VLOOKUP($D120,ALcontrol!$B$14:$AO$150,BD$105,FALSE)</f>
        <v>#REF!</v>
      </c>
      <c r="BE120" t="e">
        <f>VLOOKUP($D120,ALcontrol!$B$14:$AO$150,BE$105,FALSE)</f>
        <v>#REF!</v>
      </c>
      <c r="BF120" t="e">
        <f>VLOOKUP($D120,ALcontrol!$B$14:$AO$150,BF$105,FALSE)</f>
        <v>#REF!</v>
      </c>
      <c r="BG120" t="e">
        <f>VLOOKUP($D120,ALcontrol!$B$14:$AO$150,BG$105,FALSE)</f>
        <v>#REF!</v>
      </c>
      <c r="BH120" t="e">
        <f>VLOOKUP($D120,ALcontrol!$B$14:$AO$150,BH$105,FALSE)</f>
        <v>#REF!</v>
      </c>
      <c r="BI120" t="e">
        <f>VLOOKUP($D120,ALcontrol!$B$14:$AO$150,BI$105,FALSE)</f>
        <v>#REF!</v>
      </c>
      <c r="BJ120" t="e">
        <f>VLOOKUP($D120,ALcontrol!$B$14:$AO$150,BJ$105,FALSE)</f>
        <v>#REF!</v>
      </c>
      <c r="BK120" t="e">
        <f>VLOOKUP($D120,ALcontrol!$B$14:$AO$150,BK$105,FALSE)</f>
        <v>#REF!</v>
      </c>
      <c r="BL120" t="e">
        <f>VLOOKUP($D120,ALcontrol!$B$14:$AO$150,BL$105,FALSE)</f>
        <v>#REF!</v>
      </c>
      <c r="BM120" t="e">
        <f>VLOOKUP($D120,ALcontrol!$B$14:$AO$150,BM$105,FALSE)</f>
        <v>#REF!</v>
      </c>
      <c r="BN120" t="e">
        <f>VLOOKUP($D120,ALcontrol!$B$14:$AO$150,BN$105,FALSE)</f>
        <v>#REF!</v>
      </c>
      <c r="BO120" t="e">
        <f>VLOOKUP($D120,ALcontrol!$B$14:$AO$150,BO$105,FALSE)</f>
        <v>#REF!</v>
      </c>
      <c r="BP120" t="e">
        <f>VLOOKUP($D120,ALcontrol!$B$14:$AO$150,BP$105,FALSE)</f>
        <v>#REF!</v>
      </c>
      <c r="BQ120" t="e">
        <f>VLOOKUP($D120,ALcontrol!$B$14:$AO$150,BQ$105,FALSE)</f>
        <v>#REF!</v>
      </c>
      <c r="BR120" t="e">
        <f>VLOOKUP($D120,ALcontrol!$B$14:$AO$150,BR$105,FALSE)</f>
        <v>#REF!</v>
      </c>
      <c r="BS120" t="e">
        <f>VLOOKUP($D120,ALcontrol!$B$14:$AO$150,BS$105,FALSE)</f>
        <v>#REF!</v>
      </c>
      <c r="BT120" t="e">
        <f>VLOOKUP($D120,ALcontrol!$B$14:$AO$150,BT$105,FALSE)</f>
        <v>#REF!</v>
      </c>
      <c r="BU120" t="e">
        <f>VLOOKUP($D120,ALcontrol!$B$14:$AO$150,BU$105,FALSE)</f>
        <v>#REF!</v>
      </c>
      <c r="BV120" t="e">
        <f>VLOOKUP($D120,ALcontrol!$B$14:$AO$150,BV$105,FALSE)</f>
        <v>#REF!</v>
      </c>
      <c r="BW120" t="e">
        <f>VLOOKUP($D120,ALcontrol!$B$14:$AO$150,BW$105,FALSE)</f>
        <v>#REF!</v>
      </c>
      <c r="BX120" t="e">
        <f>VLOOKUP($D120,ALcontrol!$B$14:$AO$150,BX$105,FALSE)</f>
        <v>#REF!</v>
      </c>
      <c r="BY120" t="e">
        <f>VLOOKUP($D120,ALcontrol!$B$14:$AO$150,BY$105,FALSE)</f>
        <v>#REF!</v>
      </c>
      <c r="BZ120" t="e">
        <f>VLOOKUP($D120,ALcontrol!$B$14:$AO$150,BZ$105,FALSE)</f>
        <v>#REF!</v>
      </c>
      <c r="CA120" t="e">
        <f>VLOOKUP($D120,ALcontrol!$B$14:$AO$150,CA$105,FALSE)</f>
        <v>#REF!</v>
      </c>
      <c r="CB120" t="e">
        <f>VLOOKUP($D120,ALcontrol!$B$14:$AO$150,CB$105,FALSE)</f>
        <v>#REF!</v>
      </c>
      <c r="CC120" t="e">
        <f>VLOOKUP($D120,ALcontrol!$B$14:$AO$150,CC$105,FALSE)</f>
        <v>#REF!</v>
      </c>
      <c r="CD120" t="e">
        <f>VLOOKUP($D120,ALcontrol!$B$14:$AO$150,CD$105,FALSE)</f>
        <v>#REF!</v>
      </c>
      <c r="CE120" t="e">
        <f>VLOOKUP($D120,ALcontrol!$B$14:$AO$150,CE$105,FALSE)</f>
        <v>#REF!</v>
      </c>
      <c r="CF120" t="e">
        <f>VLOOKUP($D120,ALcontrol!$B$14:$AO$150,CF$105,FALSE)</f>
        <v>#REF!</v>
      </c>
      <c r="CG120" t="e">
        <f>VLOOKUP($D120,ALcontrol!$B$14:$AO$150,CG$105,FALSE)</f>
        <v>#REF!</v>
      </c>
      <c r="CH120" t="e">
        <f>VLOOKUP($D120,ALcontrol!$B$14:$AO$150,CH$105,FALSE)</f>
        <v>#REF!</v>
      </c>
      <c r="CI120" t="e">
        <f>VLOOKUP($D120,ALcontrol!$B$14:$AO$150,CI$105,FALSE)</f>
        <v>#REF!</v>
      </c>
      <c r="CJ120" t="e">
        <f>VLOOKUP($D120,ALcontrol!$B$14:$AO$150,CJ$105,FALSE)</f>
        <v>#REF!</v>
      </c>
      <c r="CK120" t="e">
        <f>VLOOKUP($D120,ALcontrol!$B$14:$AO$150,CK$105,FALSE)</f>
        <v>#REF!</v>
      </c>
      <c r="CL120" t="e">
        <f>VLOOKUP($D120,ALcontrol!$B$14:$AO$150,CL$105,FALSE)</f>
        <v>#REF!</v>
      </c>
      <c r="CM120" t="e">
        <f>VLOOKUP($D120,ALcontrol!$B$14:$AO$150,CM$105,FALSE)</f>
        <v>#REF!</v>
      </c>
      <c r="CN120" t="e">
        <f>VLOOKUP($D120,ALcontrol!$B$14:$AO$150,CN$105,FALSE)</f>
        <v>#REF!</v>
      </c>
      <c r="CO120" t="e">
        <f>VLOOKUP($D120,ALcontrol!$B$14:$AO$150,CO$105,FALSE)</f>
        <v>#REF!</v>
      </c>
      <c r="CP120" t="e">
        <f>VLOOKUP($D120,ALcontrol!$B$14:$AO$150,CP$105,FALSE)</f>
        <v>#REF!</v>
      </c>
      <c r="CQ120" t="e">
        <f>VLOOKUP($D120,ALcontrol!$B$14:$AO$150,CQ$105,FALSE)</f>
        <v>#REF!</v>
      </c>
      <c r="CR120" t="e">
        <f>VLOOKUP($D120,ALcontrol!$B$14:$AO$150,CR$105,FALSE)</f>
        <v>#REF!</v>
      </c>
      <c r="CS120" t="e">
        <f>VLOOKUP($D120,ALcontrol!$B$14:$AO$150,CS$105,FALSE)</f>
        <v>#REF!</v>
      </c>
      <c r="CT120" t="e">
        <f>VLOOKUP($D120,ALcontrol!$B$14:$AO$150,CT$105,FALSE)</f>
        <v>#REF!</v>
      </c>
      <c r="CU120" t="e">
        <f>VLOOKUP($D120,ALcontrol!$B$14:$AO$150,CU$105,FALSE)</f>
        <v>#REF!</v>
      </c>
      <c r="CV120" t="e">
        <f>VLOOKUP($D120,ALcontrol!$B$14:$AO$150,CV$105,FALSE)</f>
        <v>#REF!</v>
      </c>
      <c r="CW120" t="e">
        <f>VLOOKUP($D120,ALcontrol!$B$14:$AO$150,CW$105,FALSE)</f>
        <v>#REF!</v>
      </c>
      <c r="CX120" t="e">
        <f>VLOOKUP($D120,ALcontrol!$B$14:$AO$150,CX$105,FALSE)</f>
        <v>#VALUE!</v>
      </c>
      <c r="CY120" t="e">
        <f>VLOOKUP($D120,ALcontrol!$B$14:$AO$150,CY$105,FALSE)</f>
        <v>#VALUE!</v>
      </c>
    </row>
    <row r="121" spans="4:103" x14ac:dyDescent="0.2">
      <c r="D121" s="2" t="str">
        <f t="shared" si="320"/>
        <v>Zinc (diss.filt)</v>
      </c>
      <c r="E121" t="str">
        <f>VLOOKUP($D121,ALcontrol!$B$14:$AO$150,E$105,FALSE)</f>
        <v>µg/l</v>
      </c>
      <c r="F121" t="str">
        <f>VLOOKUP($D121,ALcontrol!$B$14:$AO$150,F$105,FALSE)</f>
        <v>&lt;0.41</v>
      </c>
      <c r="H121">
        <f>VLOOKUP($D121,ALcontrol!$B$14:$AO$150,H$105,FALSE)</f>
        <v>0</v>
      </c>
      <c r="I121">
        <f>VLOOKUP($D121,ALcontrol!$B$14:$AO$150,I$105,FALSE)</f>
        <v>0</v>
      </c>
      <c r="J121">
        <f>VLOOKUP($D121,ALcontrol!$B$14:$AO$150,J$105,FALSE)</f>
        <v>0</v>
      </c>
      <c r="K121">
        <f>VLOOKUP($D121,ALcontrol!$B$14:$AO$150,K$105,FALSE)</f>
        <v>0</v>
      </c>
      <c r="L121">
        <f>VLOOKUP($D121,ALcontrol!$B$14:$AO$150,L$105,FALSE)</f>
        <v>0</v>
      </c>
      <c r="M121">
        <f>VLOOKUP($D121,ALcontrol!$B$14:$AO$150,M$105,FALSE)</f>
        <v>0</v>
      </c>
      <c r="N121">
        <f>VLOOKUP($D121,ALcontrol!$B$14:$AO$150,N$105,FALSE)</f>
        <v>0</v>
      </c>
      <c r="O121">
        <f>VLOOKUP($D121,ALcontrol!$B$14:$AO$150,O$105,FALSE)</f>
        <v>0</v>
      </c>
      <c r="P121">
        <f>VLOOKUP($D121,ALcontrol!$B$14:$AO$150,P$105,FALSE)</f>
        <v>0</v>
      </c>
      <c r="Q121">
        <f>VLOOKUP($D121,ALcontrol!$B$14:$AO$150,Q$105,FALSE)</f>
        <v>0</v>
      </c>
      <c r="R121">
        <f>VLOOKUP($D121,ALcontrol!$B$14:$AO$150,R$105,FALSE)</f>
        <v>0</v>
      </c>
      <c r="S121">
        <f>VLOOKUP($D121,ALcontrol!$B$14:$AO$150,S$105,FALSE)</f>
        <v>0</v>
      </c>
      <c r="T121">
        <f>VLOOKUP($D121,ALcontrol!$B$14:$AO$150,T$105,FALSE)</f>
        <v>0</v>
      </c>
      <c r="U121">
        <f>VLOOKUP($D121,ALcontrol!$B$14:$AO$150,U$105,FALSE)</f>
        <v>0</v>
      </c>
      <c r="V121">
        <f>VLOOKUP($D121,ALcontrol!$B$14:$AO$150,V$105,FALSE)</f>
        <v>0</v>
      </c>
      <c r="W121">
        <f>VLOOKUP($D121,ALcontrol!$B$14:$AO$150,W$105,FALSE)</f>
        <v>0</v>
      </c>
      <c r="X121">
        <f>VLOOKUP($D121,ALcontrol!$B$14:$AO$150,X$105,FALSE)</f>
        <v>0</v>
      </c>
      <c r="Y121">
        <f>VLOOKUP($D121,ALcontrol!$B$14:$AO$150,Y$105,FALSE)</f>
        <v>0</v>
      </c>
      <c r="Z121">
        <f>VLOOKUP($D121,ALcontrol!$B$14:$AO$150,Z$105,FALSE)</f>
        <v>0</v>
      </c>
      <c r="AA121">
        <f>VLOOKUP($D121,ALcontrol!$B$14:$AO$150,AA$105,FALSE)</f>
        <v>0</v>
      </c>
      <c r="AB121">
        <f>VLOOKUP($D121,ALcontrol!$B$14:$AO$150,AB$105,FALSE)</f>
        <v>0</v>
      </c>
      <c r="AC121">
        <f>VLOOKUP($D121,ALcontrol!$B$14:$AO$150,AC$105,FALSE)</f>
        <v>0</v>
      </c>
      <c r="AD121">
        <f>VLOOKUP($D121,ALcontrol!$B$14:$AO$150,AD$105,FALSE)</f>
        <v>0</v>
      </c>
      <c r="AE121">
        <f>VLOOKUP($D121,ALcontrol!$B$14:$AO$150,AE$105,FALSE)</f>
        <v>0</v>
      </c>
      <c r="AF121">
        <f>VLOOKUP($D121,ALcontrol!$B$14:$AO$150,AF$105,FALSE)</f>
        <v>0</v>
      </c>
      <c r="AG121">
        <f>VLOOKUP($D121,ALcontrol!$B$14:$AO$150,AG$105,FALSE)</f>
        <v>0</v>
      </c>
      <c r="AH121">
        <f>VLOOKUP($D121,ALcontrol!$B$14:$AO$150,AH$105,FALSE)</f>
        <v>0</v>
      </c>
      <c r="AI121">
        <f>VLOOKUP($D121,ALcontrol!$B$14:$AO$150,AI$105,FALSE)</f>
        <v>0</v>
      </c>
      <c r="AJ121">
        <f>VLOOKUP($D121,ALcontrol!$B$14:$AO$150,AJ$105,FALSE)</f>
        <v>0</v>
      </c>
      <c r="AK121">
        <f>VLOOKUP($D121,ALcontrol!$B$14:$AO$150,AK$105,FALSE)</f>
        <v>0</v>
      </c>
      <c r="AL121">
        <f>VLOOKUP($D121,ALcontrol!$B$14:$AO$150,AL$105,FALSE)</f>
        <v>0</v>
      </c>
      <c r="AM121">
        <f>VLOOKUP($D121,ALcontrol!$B$14:$AO$150,AM$105,FALSE)</f>
        <v>0</v>
      </c>
      <c r="AN121">
        <f>VLOOKUP($D121,ALcontrol!$B$14:$AO$150,AN$105,FALSE)</f>
        <v>0</v>
      </c>
      <c r="AO121">
        <f>VLOOKUP($D121,ALcontrol!$B$14:$AO$150,AO$105,FALSE)</f>
        <v>0</v>
      </c>
      <c r="AP121">
        <f>VLOOKUP($D121,ALcontrol!$B$14:$AO$150,AP$105,FALSE)</f>
        <v>0</v>
      </c>
      <c r="AQ121">
        <f>VLOOKUP($D121,ALcontrol!$B$14:$AO$150,AQ$105,FALSE)</f>
        <v>0</v>
      </c>
      <c r="AR121" t="e">
        <f>VLOOKUP($D121,ALcontrol!$B$14:$AO$150,AR$105,FALSE)</f>
        <v>#REF!</v>
      </c>
      <c r="AS121" t="e">
        <f>VLOOKUP($D121,ALcontrol!$B$14:$AO$150,AS$105,FALSE)</f>
        <v>#REF!</v>
      </c>
      <c r="AT121" t="e">
        <f>VLOOKUP($D121,ALcontrol!$B$14:$AO$150,AT$105,FALSE)</f>
        <v>#REF!</v>
      </c>
      <c r="AU121" t="e">
        <f>VLOOKUP($D121,ALcontrol!$B$14:$AO$150,AU$105,FALSE)</f>
        <v>#REF!</v>
      </c>
      <c r="AV121" t="e">
        <f>VLOOKUP($D121,ALcontrol!$B$14:$AO$150,AV$105,FALSE)</f>
        <v>#REF!</v>
      </c>
      <c r="AW121" t="e">
        <f>VLOOKUP($D121,ALcontrol!$B$14:$AO$150,AW$105,FALSE)</f>
        <v>#REF!</v>
      </c>
      <c r="AX121" t="e">
        <f>VLOOKUP($D121,ALcontrol!$B$14:$AO$150,AX$105,FALSE)</f>
        <v>#REF!</v>
      </c>
      <c r="AY121" t="e">
        <f>VLOOKUP($D121,ALcontrol!$B$14:$AO$150,AY$105,FALSE)</f>
        <v>#REF!</v>
      </c>
      <c r="AZ121" t="e">
        <f>VLOOKUP($D121,ALcontrol!$B$14:$AO$150,AZ$105,FALSE)</f>
        <v>#REF!</v>
      </c>
      <c r="BA121" t="e">
        <f>VLOOKUP($D121,ALcontrol!$B$14:$AO$150,BA$105,FALSE)</f>
        <v>#REF!</v>
      </c>
      <c r="BB121" t="e">
        <f>VLOOKUP($D121,ALcontrol!$B$14:$AO$150,BB$105,FALSE)</f>
        <v>#REF!</v>
      </c>
      <c r="BC121" t="e">
        <f>VLOOKUP($D121,ALcontrol!$B$14:$AO$150,BC$105,FALSE)</f>
        <v>#REF!</v>
      </c>
      <c r="BD121" t="e">
        <f>VLOOKUP($D121,ALcontrol!$B$14:$AO$150,BD$105,FALSE)</f>
        <v>#REF!</v>
      </c>
      <c r="BE121" t="e">
        <f>VLOOKUP($D121,ALcontrol!$B$14:$AO$150,BE$105,FALSE)</f>
        <v>#REF!</v>
      </c>
      <c r="BF121" t="e">
        <f>VLOOKUP($D121,ALcontrol!$B$14:$AO$150,BF$105,FALSE)</f>
        <v>#REF!</v>
      </c>
      <c r="BG121" t="e">
        <f>VLOOKUP($D121,ALcontrol!$B$14:$AO$150,BG$105,FALSE)</f>
        <v>#REF!</v>
      </c>
      <c r="BH121" t="e">
        <f>VLOOKUP($D121,ALcontrol!$B$14:$AO$150,BH$105,FALSE)</f>
        <v>#REF!</v>
      </c>
      <c r="BI121" t="e">
        <f>VLOOKUP($D121,ALcontrol!$B$14:$AO$150,BI$105,FALSE)</f>
        <v>#REF!</v>
      </c>
      <c r="BJ121" t="e">
        <f>VLOOKUP($D121,ALcontrol!$B$14:$AO$150,BJ$105,FALSE)</f>
        <v>#REF!</v>
      </c>
      <c r="BK121" t="e">
        <f>VLOOKUP($D121,ALcontrol!$B$14:$AO$150,BK$105,FALSE)</f>
        <v>#REF!</v>
      </c>
      <c r="BL121" t="e">
        <f>VLOOKUP($D121,ALcontrol!$B$14:$AO$150,BL$105,FALSE)</f>
        <v>#REF!</v>
      </c>
      <c r="BM121" t="e">
        <f>VLOOKUP($D121,ALcontrol!$B$14:$AO$150,BM$105,FALSE)</f>
        <v>#REF!</v>
      </c>
      <c r="BN121" t="e">
        <f>VLOOKUP($D121,ALcontrol!$B$14:$AO$150,BN$105,FALSE)</f>
        <v>#REF!</v>
      </c>
      <c r="BO121" t="e">
        <f>VLOOKUP($D121,ALcontrol!$B$14:$AO$150,BO$105,FALSE)</f>
        <v>#REF!</v>
      </c>
      <c r="BP121" t="e">
        <f>VLOOKUP($D121,ALcontrol!$B$14:$AO$150,BP$105,FALSE)</f>
        <v>#REF!</v>
      </c>
      <c r="BQ121" t="e">
        <f>VLOOKUP($D121,ALcontrol!$B$14:$AO$150,BQ$105,FALSE)</f>
        <v>#REF!</v>
      </c>
      <c r="BR121" t="e">
        <f>VLOOKUP($D121,ALcontrol!$B$14:$AO$150,BR$105,FALSE)</f>
        <v>#REF!</v>
      </c>
      <c r="BS121" t="e">
        <f>VLOOKUP($D121,ALcontrol!$B$14:$AO$150,BS$105,FALSE)</f>
        <v>#REF!</v>
      </c>
      <c r="BT121" t="e">
        <f>VLOOKUP($D121,ALcontrol!$B$14:$AO$150,BT$105,FALSE)</f>
        <v>#REF!</v>
      </c>
      <c r="BU121" t="e">
        <f>VLOOKUP($D121,ALcontrol!$B$14:$AO$150,BU$105,FALSE)</f>
        <v>#REF!</v>
      </c>
      <c r="BV121" t="e">
        <f>VLOOKUP($D121,ALcontrol!$B$14:$AO$150,BV$105,FALSE)</f>
        <v>#REF!</v>
      </c>
      <c r="BW121" t="e">
        <f>VLOOKUP($D121,ALcontrol!$B$14:$AO$150,BW$105,FALSE)</f>
        <v>#REF!</v>
      </c>
      <c r="BX121" t="e">
        <f>VLOOKUP($D121,ALcontrol!$B$14:$AO$150,BX$105,FALSE)</f>
        <v>#REF!</v>
      </c>
      <c r="BY121" t="e">
        <f>VLOOKUP($D121,ALcontrol!$B$14:$AO$150,BY$105,FALSE)</f>
        <v>#REF!</v>
      </c>
      <c r="BZ121" t="e">
        <f>VLOOKUP($D121,ALcontrol!$B$14:$AO$150,BZ$105,FALSE)</f>
        <v>#REF!</v>
      </c>
      <c r="CA121" t="e">
        <f>VLOOKUP($D121,ALcontrol!$B$14:$AO$150,CA$105,FALSE)</f>
        <v>#REF!</v>
      </c>
      <c r="CB121" t="e">
        <f>VLOOKUP($D121,ALcontrol!$B$14:$AO$150,CB$105,FALSE)</f>
        <v>#REF!</v>
      </c>
      <c r="CC121" t="e">
        <f>VLOOKUP($D121,ALcontrol!$B$14:$AO$150,CC$105,FALSE)</f>
        <v>#REF!</v>
      </c>
      <c r="CD121" t="e">
        <f>VLOOKUP($D121,ALcontrol!$B$14:$AO$150,CD$105,FALSE)</f>
        <v>#REF!</v>
      </c>
      <c r="CE121" t="e">
        <f>VLOOKUP($D121,ALcontrol!$B$14:$AO$150,CE$105,FALSE)</f>
        <v>#REF!</v>
      </c>
      <c r="CF121" t="e">
        <f>VLOOKUP($D121,ALcontrol!$B$14:$AO$150,CF$105,FALSE)</f>
        <v>#REF!</v>
      </c>
      <c r="CG121" t="e">
        <f>VLOOKUP($D121,ALcontrol!$B$14:$AO$150,CG$105,FALSE)</f>
        <v>#REF!</v>
      </c>
      <c r="CH121" t="e">
        <f>VLOOKUP($D121,ALcontrol!$B$14:$AO$150,CH$105,FALSE)</f>
        <v>#REF!</v>
      </c>
      <c r="CI121" t="e">
        <f>VLOOKUP($D121,ALcontrol!$B$14:$AO$150,CI$105,FALSE)</f>
        <v>#REF!</v>
      </c>
      <c r="CJ121" t="e">
        <f>VLOOKUP($D121,ALcontrol!$B$14:$AO$150,CJ$105,FALSE)</f>
        <v>#REF!</v>
      </c>
      <c r="CK121" t="e">
        <f>VLOOKUP($D121,ALcontrol!$B$14:$AO$150,CK$105,FALSE)</f>
        <v>#REF!</v>
      </c>
      <c r="CL121" t="e">
        <f>VLOOKUP($D121,ALcontrol!$B$14:$AO$150,CL$105,FALSE)</f>
        <v>#REF!</v>
      </c>
      <c r="CM121" t="e">
        <f>VLOOKUP($D121,ALcontrol!$B$14:$AO$150,CM$105,FALSE)</f>
        <v>#REF!</v>
      </c>
      <c r="CN121" t="e">
        <f>VLOOKUP($D121,ALcontrol!$B$14:$AO$150,CN$105,FALSE)</f>
        <v>#REF!</v>
      </c>
      <c r="CO121" t="e">
        <f>VLOOKUP($D121,ALcontrol!$B$14:$AO$150,CO$105,FALSE)</f>
        <v>#REF!</v>
      </c>
      <c r="CP121" t="e">
        <f>VLOOKUP($D121,ALcontrol!$B$14:$AO$150,CP$105,FALSE)</f>
        <v>#REF!</v>
      </c>
      <c r="CQ121" t="e">
        <f>VLOOKUP($D121,ALcontrol!$B$14:$AO$150,CQ$105,FALSE)</f>
        <v>#REF!</v>
      </c>
      <c r="CR121" t="e">
        <f>VLOOKUP($D121,ALcontrol!$B$14:$AO$150,CR$105,FALSE)</f>
        <v>#REF!</v>
      </c>
      <c r="CS121" t="e">
        <f>VLOOKUP($D121,ALcontrol!$B$14:$AO$150,CS$105,FALSE)</f>
        <v>#REF!</v>
      </c>
      <c r="CT121" t="e">
        <f>VLOOKUP($D121,ALcontrol!$B$14:$AO$150,CT$105,FALSE)</f>
        <v>#REF!</v>
      </c>
      <c r="CU121" t="e">
        <f>VLOOKUP($D121,ALcontrol!$B$14:$AO$150,CU$105,FALSE)</f>
        <v>#REF!</v>
      </c>
      <c r="CV121" t="e">
        <f>VLOOKUP($D121,ALcontrol!$B$14:$AO$150,CV$105,FALSE)</f>
        <v>#REF!</v>
      </c>
      <c r="CW121" t="e">
        <f>VLOOKUP($D121,ALcontrol!$B$14:$AO$150,CW$105,FALSE)</f>
        <v>#REF!</v>
      </c>
      <c r="CX121" t="e">
        <f>VLOOKUP($D121,ALcontrol!$B$14:$AO$150,CX$105,FALSE)</f>
        <v>#VALUE!</v>
      </c>
      <c r="CY121" t="e">
        <f>VLOOKUP($D121,ALcontrol!$B$14:$AO$150,CY$105,FALSE)</f>
        <v>#VALUE!</v>
      </c>
    </row>
    <row r="122" spans="4:103" x14ac:dyDescent="0.2">
      <c r="D122" s="2" t="str">
        <f t="shared" si="320"/>
        <v>Sulphate</v>
      </c>
      <c r="E122" t="str">
        <f>VLOOKUP($D122,ALcontrol!$B$14:$AO$150,E$105,FALSE)</f>
        <v>mg/l</v>
      </c>
      <c r="F122" t="str">
        <f>VLOOKUP($D122,ALcontrol!$B$14:$AO$150,F$105,FALSE)</f>
        <v>&lt;2</v>
      </c>
      <c r="H122">
        <f>VLOOKUP($D122,ALcontrol!$B$14:$AO$150,H$105,FALSE)</f>
        <v>0</v>
      </c>
      <c r="I122">
        <f>VLOOKUP($D122,ALcontrol!$B$14:$AO$150,I$105,FALSE)</f>
        <v>0</v>
      </c>
      <c r="J122">
        <f>VLOOKUP($D122,ALcontrol!$B$14:$AO$150,J$105,FALSE)</f>
        <v>0</v>
      </c>
      <c r="K122">
        <f>VLOOKUP($D122,ALcontrol!$B$14:$AO$150,K$105,FALSE)</f>
        <v>0</v>
      </c>
      <c r="L122">
        <f>VLOOKUP($D122,ALcontrol!$B$14:$AO$150,L$105,FALSE)</f>
        <v>0</v>
      </c>
      <c r="M122">
        <f>VLOOKUP($D122,ALcontrol!$B$14:$AO$150,M$105,FALSE)</f>
        <v>0</v>
      </c>
      <c r="N122">
        <f>VLOOKUP($D122,ALcontrol!$B$14:$AO$150,N$105,FALSE)</f>
        <v>0</v>
      </c>
      <c r="O122">
        <f>VLOOKUP($D122,ALcontrol!$B$14:$AO$150,O$105,FALSE)</f>
        <v>0</v>
      </c>
      <c r="P122">
        <f>VLOOKUP($D122,ALcontrol!$B$14:$AO$150,P$105,FALSE)</f>
        <v>0</v>
      </c>
      <c r="Q122">
        <f>VLOOKUP($D122,ALcontrol!$B$14:$AO$150,Q$105,FALSE)</f>
        <v>0</v>
      </c>
      <c r="R122">
        <f>VLOOKUP($D122,ALcontrol!$B$14:$AO$150,R$105,FALSE)</f>
        <v>0</v>
      </c>
      <c r="S122">
        <f>VLOOKUP($D122,ALcontrol!$B$14:$AO$150,S$105,FALSE)</f>
        <v>0</v>
      </c>
      <c r="T122">
        <f>VLOOKUP($D122,ALcontrol!$B$14:$AO$150,T$105,FALSE)</f>
        <v>0</v>
      </c>
      <c r="U122">
        <f>VLOOKUP($D122,ALcontrol!$B$14:$AO$150,U$105,FALSE)</f>
        <v>0</v>
      </c>
      <c r="V122">
        <f>VLOOKUP($D122,ALcontrol!$B$14:$AO$150,V$105,FALSE)</f>
        <v>0</v>
      </c>
      <c r="W122">
        <f>VLOOKUP($D122,ALcontrol!$B$14:$AO$150,W$105,FALSE)</f>
        <v>0</v>
      </c>
      <c r="X122">
        <f>VLOOKUP($D122,ALcontrol!$B$14:$AO$150,X$105,FALSE)</f>
        <v>0</v>
      </c>
      <c r="Y122">
        <f>VLOOKUP($D122,ALcontrol!$B$14:$AO$150,Y$105,FALSE)</f>
        <v>0</v>
      </c>
      <c r="Z122">
        <f>VLOOKUP($D122,ALcontrol!$B$14:$AO$150,Z$105,FALSE)</f>
        <v>0</v>
      </c>
      <c r="AA122">
        <f>VLOOKUP($D122,ALcontrol!$B$14:$AO$150,AA$105,FALSE)</f>
        <v>0</v>
      </c>
      <c r="AB122">
        <f>VLOOKUP($D122,ALcontrol!$B$14:$AO$150,AB$105,FALSE)</f>
        <v>0</v>
      </c>
      <c r="AC122">
        <f>VLOOKUP($D122,ALcontrol!$B$14:$AO$150,AC$105,FALSE)</f>
        <v>0</v>
      </c>
      <c r="AD122">
        <f>VLOOKUP($D122,ALcontrol!$B$14:$AO$150,AD$105,FALSE)</f>
        <v>0</v>
      </c>
      <c r="AE122">
        <f>VLOOKUP($D122,ALcontrol!$B$14:$AO$150,AE$105,FALSE)</f>
        <v>0</v>
      </c>
      <c r="AF122">
        <f>VLOOKUP($D122,ALcontrol!$B$14:$AO$150,AF$105,FALSE)</f>
        <v>0</v>
      </c>
      <c r="AG122">
        <f>VLOOKUP($D122,ALcontrol!$B$14:$AO$150,AG$105,FALSE)</f>
        <v>0</v>
      </c>
      <c r="AH122">
        <f>VLOOKUP($D122,ALcontrol!$B$14:$AO$150,AH$105,FALSE)</f>
        <v>0</v>
      </c>
      <c r="AI122">
        <f>VLOOKUP($D122,ALcontrol!$B$14:$AO$150,AI$105,FALSE)</f>
        <v>0</v>
      </c>
      <c r="AJ122">
        <f>VLOOKUP($D122,ALcontrol!$B$14:$AO$150,AJ$105,FALSE)</f>
        <v>0</v>
      </c>
      <c r="AK122">
        <f>VLOOKUP($D122,ALcontrol!$B$14:$AO$150,AK$105,FALSE)</f>
        <v>0</v>
      </c>
      <c r="AL122">
        <f>VLOOKUP($D122,ALcontrol!$B$14:$AO$150,AL$105,FALSE)</f>
        <v>0</v>
      </c>
      <c r="AM122">
        <f>VLOOKUP($D122,ALcontrol!$B$14:$AO$150,AM$105,FALSE)</f>
        <v>0</v>
      </c>
      <c r="AN122">
        <f>VLOOKUP($D122,ALcontrol!$B$14:$AO$150,AN$105,FALSE)</f>
        <v>0</v>
      </c>
      <c r="AO122">
        <f>VLOOKUP($D122,ALcontrol!$B$14:$AO$150,AO$105,FALSE)</f>
        <v>0</v>
      </c>
      <c r="AP122">
        <f>VLOOKUP($D122,ALcontrol!$B$14:$AO$150,AP$105,FALSE)</f>
        <v>0</v>
      </c>
      <c r="AQ122">
        <f>VLOOKUP($D122,ALcontrol!$B$14:$AO$150,AQ$105,FALSE)</f>
        <v>0</v>
      </c>
      <c r="AR122" t="e">
        <f>VLOOKUP($D122,ALcontrol!$B$14:$AO$150,AR$105,FALSE)</f>
        <v>#REF!</v>
      </c>
      <c r="AS122" t="e">
        <f>VLOOKUP($D122,ALcontrol!$B$14:$AO$150,AS$105,FALSE)</f>
        <v>#REF!</v>
      </c>
      <c r="AT122" t="e">
        <f>VLOOKUP($D122,ALcontrol!$B$14:$AO$150,AT$105,FALSE)</f>
        <v>#REF!</v>
      </c>
      <c r="AU122" t="e">
        <f>VLOOKUP($D122,ALcontrol!$B$14:$AO$150,AU$105,FALSE)</f>
        <v>#REF!</v>
      </c>
      <c r="AV122" t="e">
        <f>VLOOKUP($D122,ALcontrol!$B$14:$AO$150,AV$105,FALSE)</f>
        <v>#REF!</v>
      </c>
      <c r="AW122" t="e">
        <f>VLOOKUP($D122,ALcontrol!$B$14:$AO$150,AW$105,FALSE)</f>
        <v>#REF!</v>
      </c>
      <c r="AX122" t="e">
        <f>VLOOKUP($D122,ALcontrol!$B$14:$AO$150,AX$105,FALSE)</f>
        <v>#REF!</v>
      </c>
      <c r="AY122" t="e">
        <f>VLOOKUP($D122,ALcontrol!$B$14:$AO$150,AY$105,FALSE)</f>
        <v>#REF!</v>
      </c>
      <c r="AZ122" t="e">
        <f>VLOOKUP($D122,ALcontrol!$B$14:$AO$150,AZ$105,FALSE)</f>
        <v>#REF!</v>
      </c>
      <c r="BA122" t="e">
        <f>VLOOKUP($D122,ALcontrol!$B$14:$AO$150,BA$105,FALSE)</f>
        <v>#REF!</v>
      </c>
      <c r="BB122" t="e">
        <f>VLOOKUP($D122,ALcontrol!$B$14:$AO$150,BB$105,FALSE)</f>
        <v>#REF!</v>
      </c>
      <c r="BC122" t="e">
        <f>VLOOKUP($D122,ALcontrol!$B$14:$AO$150,BC$105,FALSE)</f>
        <v>#REF!</v>
      </c>
      <c r="BD122" t="e">
        <f>VLOOKUP($D122,ALcontrol!$B$14:$AO$150,BD$105,FALSE)</f>
        <v>#REF!</v>
      </c>
      <c r="BE122" t="e">
        <f>VLOOKUP($D122,ALcontrol!$B$14:$AO$150,BE$105,FALSE)</f>
        <v>#REF!</v>
      </c>
      <c r="BF122" t="e">
        <f>VLOOKUP($D122,ALcontrol!$B$14:$AO$150,BF$105,FALSE)</f>
        <v>#REF!</v>
      </c>
      <c r="BG122" t="e">
        <f>VLOOKUP($D122,ALcontrol!$B$14:$AO$150,BG$105,FALSE)</f>
        <v>#REF!</v>
      </c>
      <c r="BH122" t="e">
        <f>VLOOKUP($D122,ALcontrol!$B$14:$AO$150,BH$105,FALSE)</f>
        <v>#REF!</v>
      </c>
      <c r="BI122" t="e">
        <f>VLOOKUP($D122,ALcontrol!$B$14:$AO$150,BI$105,FALSE)</f>
        <v>#REF!</v>
      </c>
      <c r="BJ122" t="e">
        <f>VLOOKUP($D122,ALcontrol!$B$14:$AO$150,BJ$105,FALSE)</f>
        <v>#REF!</v>
      </c>
      <c r="BK122" t="e">
        <f>VLOOKUP($D122,ALcontrol!$B$14:$AO$150,BK$105,FALSE)</f>
        <v>#REF!</v>
      </c>
      <c r="BL122" t="e">
        <f>VLOOKUP($D122,ALcontrol!$B$14:$AO$150,BL$105,FALSE)</f>
        <v>#REF!</v>
      </c>
      <c r="BM122" t="e">
        <f>VLOOKUP($D122,ALcontrol!$B$14:$AO$150,BM$105,FALSE)</f>
        <v>#REF!</v>
      </c>
      <c r="BN122" t="e">
        <f>VLOOKUP($D122,ALcontrol!$B$14:$AO$150,BN$105,FALSE)</f>
        <v>#REF!</v>
      </c>
      <c r="BO122" t="e">
        <f>VLOOKUP($D122,ALcontrol!$B$14:$AO$150,BO$105,FALSE)</f>
        <v>#REF!</v>
      </c>
      <c r="BP122" t="e">
        <f>VLOOKUP($D122,ALcontrol!$B$14:$AO$150,BP$105,FALSE)</f>
        <v>#REF!</v>
      </c>
      <c r="BQ122" t="e">
        <f>VLOOKUP($D122,ALcontrol!$B$14:$AO$150,BQ$105,FALSE)</f>
        <v>#REF!</v>
      </c>
      <c r="BR122" t="e">
        <f>VLOOKUP($D122,ALcontrol!$B$14:$AO$150,BR$105,FALSE)</f>
        <v>#REF!</v>
      </c>
      <c r="BS122" t="e">
        <f>VLOOKUP($D122,ALcontrol!$B$14:$AO$150,BS$105,FALSE)</f>
        <v>#REF!</v>
      </c>
      <c r="BT122" t="e">
        <f>VLOOKUP($D122,ALcontrol!$B$14:$AO$150,BT$105,FALSE)</f>
        <v>#REF!</v>
      </c>
      <c r="BU122" t="e">
        <f>VLOOKUP($D122,ALcontrol!$B$14:$AO$150,BU$105,FALSE)</f>
        <v>#REF!</v>
      </c>
      <c r="BV122" t="e">
        <f>VLOOKUP($D122,ALcontrol!$B$14:$AO$150,BV$105,FALSE)</f>
        <v>#REF!</v>
      </c>
      <c r="BW122" t="e">
        <f>VLOOKUP($D122,ALcontrol!$B$14:$AO$150,BW$105,FALSE)</f>
        <v>#REF!</v>
      </c>
      <c r="BX122" t="e">
        <f>VLOOKUP($D122,ALcontrol!$B$14:$AO$150,BX$105,FALSE)</f>
        <v>#REF!</v>
      </c>
      <c r="BY122" t="e">
        <f>VLOOKUP($D122,ALcontrol!$B$14:$AO$150,BY$105,FALSE)</f>
        <v>#REF!</v>
      </c>
      <c r="BZ122" t="e">
        <f>VLOOKUP($D122,ALcontrol!$B$14:$AO$150,BZ$105,FALSE)</f>
        <v>#REF!</v>
      </c>
      <c r="CA122" t="e">
        <f>VLOOKUP($D122,ALcontrol!$B$14:$AO$150,CA$105,FALSE)</f>
        <v>#REF!</v>
      </c>
      <c r="CB122" t="e">
        <f>VLOOKUP($D122,ALcontrol!$B$14:$AO$150,CB$105,FALSE)</f>
        <v>#REF!</v>
      </c>
      <c r="CC122" t="e">
        <f>VLOOKUP($D122,ALcontrol!$B$14:$AO$150,CC$105,FALSE)</f>
        <v>#REF!</v>
      </c>
      <c r="CD122" t="e">
        <f>VLOOKUP($D122,ALcontrol!$B$14:$AO$150,CD$105,FALSE)</f>
        <v>#REF!</v>
      </c>
      <c r="CE122" t="e">
        <f>VLOOKUP($D122,ALcontrol!$B$14:$AO$150,CE$105,FALSE)</f>
        <v>#REF!</v>
      </c>
      <c r="CF122" t="e">
        <f>VLOOKUP($D122,ALcontrol!$B$14:$AO$150,CF$105,FALSE)</f>
        <v>#REF!</v>
      </c>
      <c r="CG122" t="e">
        <f>VLOOKUP($D122,ALcontrol!$B$14:$AO$150,CG$105,FALSE)</f>
        <v>#REF!</v>
      </c>
      <c r="CH122" t="e">
        <f>VLOOKUP($D122,ALcontrol!$B$14:$AO$150,CH$105,FALSE)</f>
        <v>#REF!</v>
      </c>
      <c r="CI122" t="e">
        <f>VLOOKUP($D122,ALcontrol!$B$14:$AO$150,CI$105,FALSE)</f>
        <v>#REF!</v>
      </c>
      <c r="CJ122" t="e">
        <f>VLOOKUP($D122,ALcontrol!$B$14:$AO$150,CJ$105,FALSE)</f>
        <v>#REF!</v>
      </c>
      <c r="CK122" t="e">
        <f>VLOOKUP($D122,ALcontrol!$B$14:$AO$150,CK$105,FALSE)</f>
        <v>#REF!</v>
      </c>
      <c r="CL122" t="e">
        <f>VLOOKUP($D122,ALcontrol!$B$14:$AO$150,CL$105,FALSE)</f>
        <v>#REF!</v>
      </c>
      <c r="CM122" t="e">
        <f>VLOOKUP($D122,ALcontrol!$B$14:$AO$150,CM$105,FALSE)</f>
        <v>#REF!</v>
      </c>
      <c r="CN122" t="e">
        <f>VLOOKUP($D122,ALcontrol!$B$14:$AO$150,CN$105,FALSE)</f>
        <v>#REF!</v>
      </c>
      <c r="CO122" t="e">
        <f>VLOOKUP($D122,ALcontrol!$B$14:$AO$150,CO$105,FALSE)</f>
        <v>#REF!</v>
      </c>
      <c r="CP122" t="e">
        <f>VLOOKUP($D122,ALcontrol!$B$14:$AO$150,CP$105,FALSE)</f>
        <v>#REF!</v>
      </c>
      <c r="CQ122" t="e">
        <f>VLOOKUP($D122,ALcontrol!$B$14:$AO$150,CQ$105,FALSE)</f>
        <v>#REF!</v>
      </c>
      <c r="CR122" t="e">
        <f>VLOOKUP($D122,ALcontrol!$B$14:$AO$150,CR$105,FALSE)</f>
        <v>#REF!</v>
      </c>
      <c r="CS122" t="e">
        <f>VLOOKUP($D122,ALcontrol!$B$14:$AO$150,CS$105,FALSE)</f>
        <v>#REF!</v>
      </c>
      <c r="CT122" t="e">
        <f>VLOOKUP($D122,ALcontrol!$B$14:$AO$150,CT$105,FALSE)</f>
        <v>#REF!</v>
      </c>
      <c r="CU122" t="e">
        <f>VLOOKUP($D122,ALcontrol!$B$14:$AO$150,CU$105,FALSE)</f>
        <v>#REF!</v>
      </c>
      <c r="CV122" t="e">
        <f>VLOOKUP($D122,ALcontrol!$B$14:$AO$150,CV$105,FALSE)</f>
        <v>#REF!</v>
      </c>
      <c r="CW122" t="e">
        <f>VLOOKUP($D122,ALcontrol!$B$14:$AO$150,CW$105,FALSE)</f>
        <v>#REF!</v>
      </c>
      <c r="CX122" t="e">
        <f>VLOOKUP($D122,ALcontrol!$B$14:$AO$150,CX$105,FALSE)</f>
        <v>#VALUE!</v>
      </c>
      <c r="CY122" t="e">
        <f>VLOOKUP($D122,ALcontrol!$B$14:$AO$150,CY$105,FALSE)</f>
        <v>#VALUE!</v>
      </c>
    </row>
    <row r="123" spans="4:103" x14ac:dyDescent="0.2">
      <c r="D123" s="2" t="str">
        <f t="shared" si="320"/>
        <v>Boron (diss.filt)</v>
      </c>
      <c r="E123" t="str">
        <f>VLOOKUP($D123,ALcontrol!$B$14:$AO$150,E$105,FALSE)</f>
        <v>µg/l</v>
      </c>
      <c r="F123" t="str">
        <f>VLOOKUP($D123,ALcontrol!$B$14:$AO$150,F$105,FALSE)</f>
        <v>&lt;9.4</v>
      </c>
      <c r="H123">
        <f>VLOOKUP($D123,ALcontrol!$B$14:$AO$150,H$105,FALSE)</f>
        <v>0</v>
      </c>
      <c r="I123">
        <f>VLOOKUP($D123,ALcontrol!$B$14:$AO$150,I$105,FALSE)</f>
        <v>0</v>
      </c>
      <c r="J123">
        <f>VLOOKUP($D123,ALcontrol!$B$14:$AO$150,J$105,FALSE)</f>
        <v>0</v>
      </c>
      <c r="K123">
        <f>VLOOKUP($D123,ALcontrol!$B$14:$AO$150,K$105,FALSE)</f>
        <v>0</v>
      </c>
      <c r="L123">
        <f>VLOOKUP($D123,ALcontrol!$B$14:$AO$150,L$105,FALSE)</f>
        <v>0</v>
      </c>
      <c r="M123">
        <f>VLOOKUP($D123,ALcontrol!$B$14:$AO$150,M$105,FALSE)</f>
        <v>0</v>
      </c>
      <c r="N123">
        <f>VLOOKUP($D123,ALcontrol!$B$14:$AO$150,N$105,FALSE)</f>
        <v>0</v>
      </c>
      <c r="O123">
        <f>VLOOKUP($D123,ALcontrol!$B$14:$AO$150,O$105,FALSE)</f>
        <v>0</v>
      </c>
      <c r="P123">
        <f>VLOOKUP($D123,ALcontrol!$B$14:$AO$150,P$105,FALSE)</f>
        <v>0</v>
      </c>
      <c r="Q123">
        <f>VLOOKUP($D123,ALcontrol!$B$14:$AO$150,Q$105,FALSE)</f>
        <v>0</v>
      </c>
      <c r="R123">
        <f>VLOOKUP($D123,ALcontrol!$B$14:$AO$150,R$105,FALSE)</f>
        <v>0</v>
      </c>
      <c r="S123">
        <f>VLOOKUP($D123,ALcontrol!$B$14:$AO$150,S$105,FALSE)</f>
        <v>0</v>
      </c>
      <c r="T123">
        <f>VLOOKUP($D123,ALcontrol!$B$14:$AO$150,T$105,FALSE)</f>
        <v>0</v>
      </c>
      <c r="U123">
        <f>VLOOKUP($D123,ALcontrol!$B$14:$AO$150,U$105,FALSE)</f>
        <v>0</v>
      </c>
      <c r="V123">
        <f>VLOOKUP($D123,ALcontrol!$B$14:$AO$150,V$105,FALSE)</f>
        <v>0</v>
      </c>
      <c r="W123">
        <f>VLOOKUP($D123,ALcontrol!$B$14:$AO$150,W$105,FALSE)</f>
        <v>0</v>
      </c>
      <c r="X123">
        <f>VLOOKUP($D123,ALcontrol!$B$14:$AO$150,X$105,FALSE)</f>
        <v>0</v>
      </c>
      <c r="Y123">
        <f>VLOOKUP($D123,ALcontrol!$B$14:$AO$150,Y$105,FALSE)</f>
        <v>0</v>
      </c>
      <c r="Z123">
        <f>VLOOKUP($D123,ALcontrol!$B$14:$AO$150,Z$105,FALSE)</f>
        <v>0</v>
      </c>
      <c r="AA123">
        <f>VLOOKUP($D123,ALcontrol!$B$14:$AO$150,AA$105,FALSE)</f>
        <v>0</v>
      </c>
      <c r="AB123">
        <f>VLOOKUP($D123,ALcontrol!$B$14:$AO$150,AB$105,FALSE)</f>
        <v>0</v>
      </c>
      <c r="AC123">
        <f>VLOOKUP($D123,ALcontrol!$B$14:$AO$150,AC$105,FALSE)</f>
        <v>0</v>
      </c>
      <c r="AD123">
        <f>VLOOKUP($D123,ALcontrol!$B$14:$AO$150,AD$105,FALSE)</f>
        <v>0</v>
      </c>
      <c r="AE123">
        <f>VLOOKUP($D123,ALcontrol!$B$14:$AO$150,AE$105,FALSE)</f>
        <v>0</v>
      </c>
      <c r="AF123">
        <f>VLOOKUP($D123,ALcontrol!$B$14:$AO$150,AF$105,FALSE)</f>
        <v>0</v>
      </c>
      <c r="AG123">
        <f>VLOOKUP($D123,ALcontrol!$B$14:$AO$150,AG$105,FALSE)</f>
        <v>0</v>
      </c>
      <c r="AH123">
        <f>VLOOKUP($D123,ALcontrol!$B$14:$AO$150,AH$105,FALSE)</f>
        <v>0</v>
      </c>
      <c r="AI123">
        <f>VLOOKUP($D123,ALcontrol!$B$14:$AO$150,AI$105,FALSE)</f>
        <v>0</v>
      </c>
      <c r="AJ123">
        <f>VLOOKUP($D123,ALcontrol!$B$14:$AO$150,AJ$105,FALSE)</f>
        <v>0</v>
      </c>
      <c r="AK123">
        <f>VLOOKUP($D123,ALcontrol!$B$14:$AO$150,AK$105,FALSE)</f>
        <v>0</v>
      </c>
      <c r="AL123">
        <f>VLOOKUP($D123,ALcontrol!$B$14:$AO$150,AL$105,FALSE)</f>
        <v>0</v>
      </c>
      <c r="AM123">
        <f>VLOOKUP($D123,ALcontrol!$B$14:$AO$150,AM$105,FALSE)</f>
        <v>0</v>
      </c>
      <c r="AN123">
        <f>VLOOKUP($D123,ALcontrol!$B$14:$AO$150,AN$105,FALSE)</f>
        <v>0</v>
      </c>
      <c r="AO123">
        <f>VLOOKUP($D123,ALcontrol!$B$14:$AO$150,AO$105,FALSE)</f>
        <v>0</v>
      </c>
      <c r="AP123">
        <f>VLOOKUP($D123,ALcontrol!$B$14:$AO$150,AP$105,FALSE)</f>
        <v>0</v>
      </c>
      <c r="AQ123">
        <f>VLOOKUP($D123,ALcontrol!$B$14:$AO$150,AQ$105,FALSE)</f>
        <v>0</v>
      </c>
      <c r="AR123" t="e">
        <f>VLOOKUP($D123,ALcontrol!$B$14:$AO$150,AR$105,FALSE)</f>
        <v>#REF!</v>
      </c>
      <c r="AS123" t="e">
        <f>VLOOKUP($D123,ALcontrol!$B$14:$AO$150,AS$105,FALSE)</f>
        <v>#REF!</v>
      </c>
      <c r="AT123" t="e">
        <f>VLOOKUP($D123,ALcontrol!$B$14:$AO$150,AT$105,FALSE)</f>
        <v>#REF!</v>
      </c>
      <c r="AU123" t="e">
        <f>VLOOKUP($D123,ALcontrol!$B$14:$AO$150,AU$105,FALSE)</f>
        <v>#REF!</v>
      </c>
      <c r="AV123" t="e">
        <f>VLOOKUP($D123,ALcontrol!$B$14:$AO$150,AV$105,FALSE)</f>
        <v>#REF!</v>
      </c>
      <c r="AW123" t="e">
        <f>VLOOKUP($D123,ALcontrol!$B$14:$AO$150,AW$105,FALSE)</f>
        <v>#REF!</v>
      </c>
      <c r="AX123" t="e">
        <f>VLOOKUP($D123,ALcontrol!$B$14:$AO$150,AX$105,FALSE)</f>
        <v>#REF!</v>
      </c>
      <c r="AY123" t="e">
        <f>VLOOKUP($D123,ALcontrol!$B$14:$AO$150,AY$105,FALSE)</f>
        <v>#REF!</v>
      </c>
      <c r="AZ123" t="e">
        <f>VLOOKUP($D123,ALcontrol!$B$14:$AO$150,AZ$105,FALSE)</f>
        <v>#REF!</v>
      </c>
      <c r="BA123" t="e">
        <f>VLOOKUP($D123,ALcontrol!$B$14:$AO$150,BA$105,FALSE)</f>
        <v>#REF!</v>
      </c>
      <c r="BB123" t="e">
        <f>VLOOKUP($D123,ALcontrol!$B$14:$AO$150,BB$105,FALSE)</f>
        <v>#REF!</v>
      </c>
      <c r="BC123" t="e">
        <f>VLOOKUP($D123,ALcontrol!$B$14:$AO$150,BC$105,FALSE)</f>
        <v>#REF!</v>
      </c>
      <c r="BD123" t="e">
        <f>VLOOKUP($D123,ALcontrol!$B$14:$AO$150,BD$105,FALSE)</f>
        <v>#REF!</v>
      </c>
      <c r="BE123" t="e">
        <f>VLOOKUP($D123,ALcontrol!$B$14:$AO$150,BE$105,FALSE)</f>
        <v>#REF!</v>
      </c>
      <c r="BF123" t="e">
        <f>VLOOKUP($D123,ALcontrol!$B$14:$AO$150,BF$105,FALSE)</f>
        <v>#REF!</v>
      </c>
      <c r="BG123" t="e">
        <f>VLOOKUP($D123,ALcontrol!$B$14:$AO$150,BG$105,FALSE)</f>
        <v>#REF!</v>
      </c>
      <c r="BH123" t="e">
        <f>VLOOKUP($D123,ALcontrol!$B$14:$AO$150,BH$105,FALSE)</f>
        <v>#REF!</v>
      </c>
      <c r="BI123" t="e">
        <f>VLOOKUP($D123,ALcontrol!$B$14:$AO$150,BI$105,FALSE)</f>
        <v>#REF!</v>
      </c>
      <c r="BJ123" t="e">
        <f>VLOOKUP($D123,ALcontrol!$B$14:$AO$150,BJ$105,FALSE)</f>
        <v>#REF!</v>
      </c>
      <c r="BK123" t="e">
        <f>VLOOKUP($D123,ALcontrol!$B$14:$AO$150,BK$105,FALSE)</f>
        <v>#REF!</v>
      </c>
      <c r="BL123" t="e">
        <f>VLOOKUP($D123,ALcontrol!$B$14:$AO$150,BL$105,FALSE)</f>
        <v>#REF!</v>
      </c>
      <c r="BM123" t="e">
        <f>VLOOKUP($D123,ALcontrol!$B$14:$AO$150,BM$105,FALSE)</f>
        <v>#REF!</v>
      </c>
      <c r="BN123" t="e">
        <f>VLOOKUP($D123,ALcontrol!$B$14:$AO$150,BN$105,FALSE)</f>
        <v>#REF!</v>
      </c>
      <c r="BO123" t="e">
        <f>VLOOKUP($D123,ALcontrol!$B$14:$AO$150,BO$105,FALSE)</f>
        <v>#REF!</v>
      </c>
      <c r="BP123" t="e">
        <f>VLOOKUP($D123,ALcontrol!$B$14:$AO$150,BP$105,FALSE)</f>
        <v>#REF!</v>
      </c>
      <c r="BQ123" t="e">
        <f>VLOOKUP($D123,ALcontrol!$B$14:$AO$150,BQ$105,FALSE)</f>
        <v>#REF!</v>
      </c>
      <c r="BR123" t="e">
        <f>VLOOKUP($D123,ALcontrol!$B$14:$AO$150,BR$105,FALSE)</f>
        <v>#REF!</v>
      </c>
      <c r="BS123" t="e">
        <f>VLOOKUP($D123,ALcontrol!$B$14:$AO$150,BS$105,FALSE)</f>
        <v>#REF!</v>
      </c>
      <c r="BT123" t="e">
        <f>VLOOKUP($D123,ALcontrol!$B$14:$AO$150,BT$105,FALSE)</f>
        <v>#REF!</v>
      </c>
      <c r="BU123" t="e">
        <f>VLOOKUP($D123,ALcontrol!$B$14:$AO$150,BU$105,FALSE)</f>
        <v>#REF!</v>
      </c>
      <c r="BV123" t="e">
        <f>VLOOKUP($D123,ALcontrol!$B$14:$AO$150,BV$105,FALSE)</f>
        <v>#REF!</v>
      </c>
      <c r="BW123" t="e">
        <f>VLOOKUP($D123,ALcontrol!$B$14:$AO$150,BW$105,FALSE)</f>
        <v>#REF!</v>
      </c>
      <c r="BX123" t="e">
        <f>VLOOKUP($D123,ALcontrol!$B$14:$AO$150,BX$105,FALSE)</f>
        <v>#REF!</v>
      </c>
      <c r="BY123" t="e">
        <f>VLOOKUP($D123,ALcontrol!$B$14:$AO$150,BY$105,FALSE)</f>
        <v>#REF!</v>
      </c>
      <c r="BZ123" t="e">
        <f>VLOOKUP($D123,ALcontrol!$B$14:$AO$150,BZ$105,FALSE)</f>
        <v>#REF!</v>
      </c>
      <c r="CA123" t="e">
        <f>VLOOKUP($D123,ALcontrol!$B$14:$AO$150,CA$105,FALSE)</f>
        <v>#REF!</v>
      </c>
      <c r="CB123" t="e">
        <f>VLOOKUP($D123,ALcontrol!$B$14:$AO$150,CB$105,FALSE)</f>
        <v>#REF!</v>
      </c>
      <c r="CC123" t="e">
        <f>VLOOKUP($D123,ALcontrol!$B$14:$AO$150,CC$105,FALSE)</f>
        <v>#REF!</v>
      </c>
      <c r="CD123" t="e">
        <f>VLOOKUP($D123,ALcontrol!$B$14:$AO$150,CD$105,FALSE)</f>
        <v>#REF!</v>
      </c>
      <c r="CE123" t="e">
        <f>VLOOKUP($D123,ALcontrol!$B$14:$AO$150,CE$105,FALSE)</f>
        <v>#REF!</v>
      </c>
      <c r="CF123" t="e">
        <f>VLOOKUP($D123,ALcontrol!$B$14:$AO$150,CF$105,FALSE)</f>
        <v>#REF!</v>
      </c>
      <c r="CG123" t="e">
        <f>VLOOKUP($D123,ALcontrol!$B$14:$AO$150,CG$105,FALSE)</f>
        <v>#REF!</v>
      </c>
      <c r="CH123" t="e">
        <f>VLOOKUP($D123,ALcontrol!$B$14:$AO$150,CH$105,FALSE)</f>
        <v>#REF!</v>
      </c>
      <c r="CI123" t="e">
        <f>VLOOKUP($D123,ALcontrol!$B$14:$AO$150,CI$105,FALSE)</f>
        <v>#REF!</v>
      </c>
      <c r="CJ123" t="e">
        <f>VLOOKUP($D123,ALcontrol!$B$14:$AO$150,CJ$105,FALSE)</f>
        <v>#REF!</v>
      </c>
      <c r="CK123" t="e">
        <f>VLOOKUP($D123,ALcontrol!$B$14:$AO$150,CK$105,FALSE)</f>
        <v>#REF!</v>
      </c>
      <c r="CL123" t="e">
        <f>VLOOKUP($D123,ALcontrol!$B$14:$AO$150,CL$105,FALSE)</f>
        <v>#REF!</v>
      </c>
      <c r="CM123" t="e">
        <f>VLOOKUP($D123,ALcontrol!$B$14:$AO$150,CM$105,FALSE)</f>
        <v>#REF!</v>
      </c>
      <c r="CN123" t="e">
        <f>VLOOKUP($D123,ALcontrol!$B$14:$AO$150,CN$105,FALSE)</f>
        <v>#REF!</v>
      </c>
      <c r="CO123" t="e">
        <f>VLOOKUP($D123,ALcontrol!$B$14:$AO$150,CO$105,FALSE)</f>
        <v>#REF!</v>
      </c>
      <c r="CP123" t="e">
        <f>VLOOKUP($D123,ALcontrol!$B$14:$AO$150,CP$105,FALSE)</f>
        <v>#REF!</v>
      </c>
      <c r="CQ123" t="e">
        <f>VLOOKUP($D123,ALcontrol!$B$14:$AO$150,CQ$105,FALSE)</f>
        <v>#REF!</v>
      </c>
      <c r="CR123" t="e">
        <f>VLOOKUP($D123,ALcontrol!$B$14:$AO$150,CR$105,FALSE)</f>
        <v>#REF!</v>
      </c>
      <c r="CS123" t="e">
        <f>VLOOKUP($D123,ALcontrol!$B$14:$AO$150,CS$105,FALSE)</f>
        <v>#REF!</v>
      </c>
      <c r="CT123" t="e">
        <f>VLOOKUP($D123,ALcontrol!$B$14:$AO$150,CT$105,FALSE)</f>
        <v>#REF!</v>
      </c>
      <c r="CU123" t="e">
        <f>VLOOKUP($D123,ALcontrol!$B$14:$AO$150,CU$105,FALSE)</f>
        <v>#REF!</v>
      </c>
      <c r="CV123" t="e">
        <f>VLOOKUP($D123,ALcontrol!$B$14:$AO$150,CV$105,FALSE)</f>
        <v>#REF!</v>
      </c>
      <c r="CW123" t="e">
        <f>VLOOKUP($D123,ALcontrol!$B$14:$AO$150,CW$105,FALSE)</f>
        <v>#REF!</v>
      </c>
      <c r="CX123" t="e">
        <f>VLOOKUP($D123,ALcontrol!$B$14:$AO$150,CX$105,FALSE)</f>
        <v>#VALUE!</v>
      </c>
      <c r="CY123" t="e">
        <f>VLOOKUP($D123,ALcontrol!$B$14:$AO$150,CY$105,FALSE)</f>
        <v>#VALUE!</v>
      </c>
    </row>
    <row r="124" spans="4:103" x14ac:dyDescent="0.2">
      <c r="D124" s="2" t="str">
        <f t="shared" si="320"/>
        <v>pH</v>
      </c>
      <c r="E124" t="str">
        <f>VLOOKUP($D124,ALcontrol!$B$14:$AO$150,E$105,FALSE)</f>
        <v>pH Units</v>
      </c>
      <c r="F124" t="str">
        <f>VLOOKUP($D124,ALcontrol!$B$14:$AO$150,F$105,FALSE)</f>
        <v>&lt;1</v>
      </c>
      <c r="H124">
        <f>VLOOKUP($D124,ALcontrol!$B$14:$AO$150,H$105,FALSE)</f>
        <v>0</v>
      </c>
      <c r="I124">
        <f>VLOOKUP($D124,ALcontrol!$B$14:$AO$150,I$105,FALSE)</f>
        <v>0</v>
      </c>
      <c r="J124">
        <f>VLOOKUP($D124,ALcontrol!$B$14:$AO$150,J$105,FALSE)</f>
        <v>0</v>
      </c>
      <c r="K124">
        <f>VLOOKUP($D124,ALcontrol!$B$14:$AO$150,K$105,FALSE)</f>
        <v>0</v>
      </c>
      <c r="L124">
        <f>VLOOKUP($D124,ALcontrol!$B$14:$AO$150,L$105,FALSE)</f>
        <v>0</v>
      </c>
      <c r="M124">
        <f>VLOOKUP($D124,ALcontrol!$B$14:$AO$150,M$105,FALSE)</f>
        <v>0</v>
      </c>
      <c r="N124">
        <f>VLOOKUP($D124,ALcontrol!$B$14:$AO$150,N$105,FALSE)</f>
        <v>0</v>
      </c>
      <c r="O124">
        <f>VLOOKUP($D124,ALcontrol!$B$14:$AO$150,O$105,FALSE)</f>
        <v>0</v>
      </c>
      <c r="P124">
        <f>VLOOKUP($D124,ALcontrol!$B$14:$AO$150,P$105,FALSE)</f>
        <v>0</v>
      </c>
      <c r="Q124">
        <f>VLOOKUP($D124,ALcontrol!$B$14:$AO$150,Q$105,FALSE)</f>
        <v>0</v>
      </c>
      <c r="R124">
        <f>VLOOKUP($D124,ALcontrol!$B$14:$AO$150,R$105,FALSE)</f>
        <v>0</v>
      </c>
      <c r="S124">
        <f>VLOOKUP($D124,ALcontrol!$B$14:$AO$150,S$105,FALSE)</f>
        <v>0</v>
      </c>
      <c r="T124">
        <f>VLOOKUP($D124,ALcontrol!$B$14:$AO$150,T$105,FALSE)</f>
        <v>0</v>
      </c>
      <c r="U124">
        <f>VLOOKUP($D124,ALcontrol!$B$14:$AO$150,U$105,FALSE)</f>
        <v>0</v>
      </c>
      <c r="V124">
        <f>VLOOKUP($D124,ALcontrol!$B$14:$AO$150,V$105,FALSE)</f>
        <v>0</v>
      </c>
      <c r="W124">
        <f>VLOOKUP($D124,ALcontrol!$B$14:$AO$150,W$105,FALSE)</f>
        <v>0</v>
      </c>
      <c r="X124">
        <f>VLOOKUP($D124,ALcontrol!$B$14:$AO$150,X$105,FALSE)</f>
        <v>0</v>
      </c>
      <c r="Y124">
        <f>VLOOKUP($D124,ALcontrol!$B$14:$AO$150,Y$105,FALSE)</f>
        <v>0</v>
      </c>
      <c r="Z124">
        <f>VLOOKUP($D124,ALcontrol!$B$14:$AO$150,Z$105,FALSE)</f>
        <v>0</v>
      </c>
      <c r="AA124">
        <f>VLOOKUP($D124,ALcontrol!$B$14:$AO$150,AA$105,FALSE)</f>
        <v>0</v>
      </c>
      <c r="AB124">
        <f>VLOOKUP($D124,ALcontrol!$B$14:$AO$150,AB$105,FALSE)</f>
        <v>0</v>
      </c>
      <c r="AC124">
        <f>VLOOKUP($D124,ALcontrol!$B$14:$AO$150,AC$105,FALSE)</f>
        <v>0</v>
      </c>
      <c r="AD124">
        <f>VLOOKUP($D124,ALcontrol!$B$14:$AO$150,AD$105,FALSE)</f>
        <v>0</v>
      </c>
      <c r="AE124">
        <f>VLOOKUP($D124,ALcontrol!$B$14:$AO$150,AE$105,FALSE)</f>
        <v>0</v>
      </c>
      <c r="AF124">
        <f>VLOOKUP($D124,ALcontrol!$B$14:$AO$150,AF$105,FALSE)</f>
        <v>0</v>
      </c>
      <c r="AG124">
        <f>VLOOKUP($D124,ALcontrol!$B$14:$AO$150,AG$105,FALSE)</f>
        <v>0</v>
      </c>
      <c r="AH124">
        <f>VLOOKUP($D124,ALcontrol!$B$14:$AO$150,AH$105,FALSE)</f>
        <v>0</v>
      </c>
      <c r="AI124">
        <f>VLOOKUP($D124,ALcontrol!$B$14:$AO$150,AI$105,FALSE)</f>
        <v>0</v>
      </c>
      <c r="AJ124">
        <f>VLOOKUP($D124,ALcontrol!$B$14:$AO$150,AJ$105,FALSE)</f>
        <v>0</v>
      </c>
      <c r="AK124">
        <f>VLOOKUP($D124,ALcontrol!$B$14:$AO$150,AK$105,FALSE)</f>
        <v>0</v>
      </c>
      <c r="AL124">
        <f>VLOOKUP($D124,ALcontrol!$B$14:$AO$150,AL$105,FALSE)</f>
        <v>0</v>
      </c>
      <c r="AM124">
        <f>VLOOKUP($D124,ALcontrol!$B$14:$AO$150,AM$105,FALSE)</f>
        <v>0</v>
      </c>
      <c r="AN124">
        <f>VLOOKUP($D124,ALcontrol!$B$14:$AO$150,AN$105,FALSE)</f>
        <v>0</v>
      </c>
      <c r="AO124">
        <f>VLOOKUP($D124,ALcontrol!$B$14:$AO$150,AO$105,FALSE)</f>
        <v>0</v>
      </c>
      <c r="AP124">
        <f>VLOOKUP($D124,ALcontrol!$B$14:$AO$150,AP$105,FALSE)</f>
        <v>0</v>
      </c>
      <c r="AQ124">
        <f>VLOOKUP($D124,ALcontrol!$B$14:$AO$150,AQ$105,FALSE)</f>
        <v>0</v>
      </c>
      <c r="AR124" t="e">
        <f>VLOOKUP($D124,ALcontrol!$B$14:$AO$150,AR$105,FALSE)</f>
        <v>#REF!</v>
      </c>
      <c r="AS124" t="e">
        <f>VLOOKUP($D124,ALcontrol!$B$14:$AO$150,AS$105,FALSE)</f>
        <v>#REF!</v>
      </c>
      <c r="AT124" t="e">
        <f>VLOOKUP($D124,ALcontrol!$B$14:$AO$150,AT$105,FALSE)</f>
        <v>#REF!</v>
      </c>
      <c r="AU124" t="e">
        <f>VLOOKUP($D124,ALcontrol!$B$14:$AO$150,AU$105,FALSE)</f>
        <v>#REF!</v>
      </c>
      <c r="AV124" t="e">
        <f>VLOOKUP($D124,ALcontrol!$B$14:$AO$150,AV$105,FALSE)</f>
        <v>#REF!</v>
      </c>
      <c r="AW124" t="e">
        <f>VLOOKUP($D124,ALcontrol!$B$14:$AO$150,AW$105,FALSE)</f>
        <v>#REF!</v>
      </c>
      <c r="AX124" t="e">
        <f>VLOOKUP($D124,ALcontrol!$B$14:$AO$150,AX$105,FALSE)</f>
        <v>#REF!</v>
      </c>
      <c r="AY124" t="e">
        <f>VLOOKUP($D124,ALcontrol!$B$14:$AO$150,AY$105,FALSE)</f>
        <v>#REF!</v>
      </c>
      <c r="AZ124" t="e">
        <f>VLOOKUP($D124,ALcontrol!$B$14:$AO$150,AZ$105,FALSE)</f>
        <v>#REF!</v>
      </c>
      <c r="BA124" t="e">
        <f>VLOOKUP($D124,ALcontrol!$B$14:$AO$150,BA$105,FALSE)</f>
        <v>#REF!</v>
      </c>
      <c r="BB124" t="e">
        <f>VLOOKUP($D124,ALcontrol!$B$14:$AO$150,BB$105,FALSE)</f>
        <v>#REF!</v>
      </c>
      <c r="BC124" t="e">
        <f>VLOOKUP($D124,ALcontrol!$B$14:$AO$150,BC$105,FALSE)</f>
        <v>#REF!</v>
      </c>
      <c r="BD124" t="e">
        <f>VLOOKUP($D124,ALcontrol!$B$14:$AO$150,BD$105,FALSE)</f>
        <v>#REF!</v>
      </c>
      <c r="BE124" t="e">
        <f>VLOOKUP($D124,ALcontrol!$B$14:$AO$150,BE$105,FALSE)</f>
        <v>#REF!</v>
      </c>
      <c r="BF124" t="e">
        <f>VLOOKUP($D124,ALcontrol!$B$14:$AO$150,BF$105,FALSE)</f>
        <v>#REF!</v>
      </c>
      <c r="BG124" t="e">
        <f>VLOOKUP($D124,ALcontrol!$B$14:$AO$150,BG$105,FALSE)</f>
        <v>#REF!</v>
      </c>
      <c r="BH124" t="e">
        <f>VLOOKUP($D124,ALcontrol!$B$14:$AO$150,BH$105,FALSE)</f>
        <v>#REF!</v>
      </c>
      <c r="BI124" t="e">
        <f>VLOOKUP($D124,ALcontrol!$B$14:$AO$150,BI$105,FALSE)</f>
        <v>#REF!</v>
      </c>
      <c r="BJ124" t="e">
        <f>VLOOKUP($D124,ALcontrol!$B$14:$AO$150,BJ$105,FALSE)</f>
        <v>#REF!</v>
      </c>
      <c r="BK124" t="e">
        <f>VLOOKUP($D124,ALcontrol!$B$14:$AO$150,BK$105,FALSE)</f>
        <v>#REF!</v>
      </c>
      <c r="BL124" t="e">
        <f>VLOOKUP($D124,ALcontrol!$B$14:$AO$150,BL$105,FALSE)</f>
        <v>#REF!</v>
      </c>
      <c r="BM124" t="e">
        <f>VLOOKUP($D124,ALcontrol!$B$14:$AO$150,BM$105,FALSE)</f>
        <v>#REF!</v>
      </c>
      <c r="BN124" t="e">
        <f>VLOOKUP($D124,ALcontrol!$B$14:$AO$150,BN$105,FALSE)</f>
        <v>#REF!</v>
      </c>
      <c r="BO124" t="e">
        <f>VLOOKUP($D124,ALcontrol!$B$14:$AO$150,BO$105,FALSE)</f>
        <v>#REF!</v>
      </c>
      <c r="BP124" t="e">
        <f>VLOOKUP($D124,ALcontrol!$B$14:$AO$150,BP$105,FALSE)</f>
        <v>#REF!</v>
      </c>
      <c r="BQ124" t="e">
        <f>VLOOKUP($D124,ALcontrol!$B$14:$AO$150,BQ$105,FALSE)</f>
        <v>#REF!</v>
      </c>
      <c r="BR124" t="e">
        <f>VLOOKUP($D124,ALcontrol!$B$14:$AO$150,BR$105,FALSE)</f>
        <v>#REF!</v>
      </c>
      <c r="BS124" t="e">
        <f>VLOOKUP($D124,ALcontrol!$B$14:$AO$150,BS$105,FALSE)</f>
        <v>#REF!</v>
      </c>
      <c r="BT124" t="e">
        <f>VLOOKUP($D124,ALcontrol!$B$14:$AO$150,BT$105,FALSE)</f>
        <v>#REF!</v>
      </c>
      <c r="BU124" t="e">
        <f>VLOOKUP($D124,ALcontrol!$B$14:$AO$150,BU$105,FALSE)</f>
        <v>#REF!</v>
      </c>
      <c r="BV124" t="e">
        <f>VLOOKUP($D124,ALcontrol!$B$14:$AO$150,BV$105,FALSE)</f>
        <v>#REF!</v>
      </c>
      <c r="BW124" t="e">
        <f>VLOOKUP($D124,ALcontrol!$B$14:$AO$150,BW$105,FALSE)</f>
        <v>#REF!</v>
      </c>
      <c r="BX124" t="e">
        <f>VLOOKUP($D124,ALcontrol!$B$14:$AO$150,BX$105,FALSE)</f>
        <v>#REF!</v>
      </c>
      <c r="BY124" t="e">
        <f>VLOOKUP($D124,ALcontrol!$B$14:$AO$150,BY$105,FALSE)</f>
        <v>#REF!</v>
      </c>
      <c r="BZ124" t="e">
        <f>VLOOKUP($D124,ALcontrol!$B$14:$AO$150,BZ$105,FALSE)</f>
        <v>#REF!</v>
      </c>
      <c r="CA124" t="e">
        <f>VLOOKUP($D124,ALcontrol!$B$14:$AO$150,CA$105,FALSE)</f>
        <v>#REF!</v>
      </c>
      <c r="CB124" t="e">
        <f>VLOOKUP($D124,ALcontrol!$B$14:$AO$150,CB$105,FALSE)</f>
        <v>#REF!</v>
      </c>
      <c r="CC124" t="e">
        <f>VLOOKUP($D124,ALcontrol!$B$14:$AO$150,CC$105,FALSE)</f>
        <v>#REF!</v>
      </c>
      <c r="CD124" t="e">
        <f>VLOOKUP($D124,ALcontrol!$B$14:$AO$150,CD$105,FALSE)</f>
        <v>#REF!</v>
      </c>
      <c r="CE124" t="e">
        <f>VLOOKUP($D124,ALcontrol!$B$14:$AO$150,CE$105,FALSE)</f>
        <v>#REF!</v>
      </c>
      <c r="CF124" t="e">
        <f>VLOOKUP($D124,ALcontrol!$B$14:$AO$150,CF$105,FALSE)</f>
        <v>#REF!</v>
      </c>
      <c r="CG124" t="e">
        <f>VLOOKUP($D124,ALcontrol!$B$14:$AO$150,CG$105,FALSE)</f>
        <v>#REF!</v>
      </c>
      <c r="CH124" t="e">
        <f>VLOOKUP($D124,ALcontrol!$B$14:$AO$150,CH$105,FALSE)</f>
        <v>#REF!</v>
      </c>
      <c r="CI124" t="e">
        <f>VLOOKUP($D124,ALcontrol!$B$14:$AO$150,CI$105,FALSE)</f>
        <v>#REF!</v>
      </c>
      <c r="CJ124" t="e">
        <f>VLOOKUP($D124,ALcontrol!$B$14:$AO$150,CJ$105,FALSE)</f>
        <v>#REF!</v>
      </c>
      <c r="CK124" t="e">
        <f>VLOOKUP($D124,ALcontrol!$B$14:$AO$150,CK$105,FALSE)</f>
        <v>#REF!</v>
      </c>
      <c r="CL124" t="e">
        <f>VLOOKUP($D124,ALcontrol!$B$14:$AO$150,CL$105,FALSE)</f>
        <v>#REF!</v>
      </c>
      <c r="CM124" t="e">
        <f>VLOOKUP($D124,ALcontrol!$B$14:$AO$150,CM$105,FALSE)</f>
        <v>#REF!</v>
      </c>
      <c r="CN124" t="e">
        <f>VLOOKUP($D124,ALcontrol!$B$14:$AO$150,CN$105,FALSE)</f>
        <v>#REF!</v>
      </c>
      <c r="CO124" t="e">
        <f>VLOOKUP($D124,ALcontrol!$B$14:$AO$150,CO$105,FALSE)</f>
        <v>#REF!</v>
      </c>
      <c r="CP124" t="e">
        <f>VLOOKUP($D124,ALcontrol!$B$14:$AO$150,CP$105,FALSE)</f>
        <v>#REF!</v>
      </c>
      <c r="CQ124" t="e">
        <f>VLOOKUP($D124,ALcontrol!$B$14:$AO$150,CQ$105,FALSE)</f>
        <v>#REF!</v>
      </c>
      <c r="CR124" t="e">
        <f>VLOOKUP($D124,ALcontrol!$B$14:$AO$150,CR$105,FALSE)</f>
        <v>#REF!</v>
      </c>
      <c r="CS124" t="e">
        <f>VLOOKUP($D124,ALcontrol!$B$14:$AO$150,CS$105,FALSE)</f>
        <v>#REF!</v>
      </c>
      <c r="CT124" t="e">
        <f>VLOOKUP($D124,ALcontrol!$B$14:$AO$150,CT$105,FALSE)</f>
        <v>#REF!</v>
      </c>
      <c r="CU124" t="e">
        <f>VLOOKUP($D124,ALcontrol!$B$14:$AO$150,CU$105,FALSE)</f>
        <v>#REF!</v>
      </c>
      <c r="CV124" t="e">
        <f>VLOOKUP($D124,ALcontrol!$B$14:$AO$150,CV$105,FALSE)</f>
        <v>#REF!</v>
      </c>
      <c r="CW124" t="e">
        <f>VLOOKUP($D124,ALcontrol!$B$14:$AO$150,CW$105,FALSE)</f>
        <v>#REF!</v>
      </c>
      <c r="CX124" t="e">
        <f>VLOOKUP($D124,ALcontrol!$B$14:$AO$150,CX$105,FALSE)</f>
        <v>#VALUE!</v>
      </c>
      <c r="CY124" t="e">
        <f>VLOOKUP($D124,ALcontrol!$B$14:$AO$150,CY$105,FALSE)</f>
        <v>#VALUE!</v>
      </c>
    </row>
    <row r="125" spans="4:103" x14ac:dyDescent="0.2">
      <c r="D125" s="2" t="str">
        <f t="shared" si="320"/>
        <v>Cyanide, Total</v>
      </c>
      <c r="E125" t="str">
        <f>VLOOKUP($D125,ALcontrol!$B$14:$AO$150,E$105,FALSE)</f>
        <v>mg/l</v>
      </c>
      <c r="F125" t="str">
        <f>VLOOKUP($D125,ALcontrol!$B$14:$AO$150,F$105,FALSE)</f>
        <v>&lt;0.05</v>
      </c>
      <c r="H125">
        <f>VLOOKUP($D125,ALcontrol!$B$14:$AO$150,H$105,FALSE)</f>
        <v>0</v>
      </c>
      <c r="I125">
        <f>VLOOKUP($D125,ALcontrol!$B$14:$AO$150,I$105,FALSE)</f>
        <v>0</v>
      </c>
      <c r="J125">
        <f>VLOOKUP($D125,ALcontrol!$B$14:$AO$150,J$105,FALSE)</f>
        <v>0</v>
      </c>
      <c r="K125">
        <f>VLOOKUP($D125,ALcontrol!$B$14:$AO$150,K$105,FALSE)</f>
        <v>0</v>
      </c>
      <c r="L125">
        <f>VLOOKUP($D125,ALcontrol!$B$14:$AO$150,L$105,FALSE)</f>
        <v>0</v>
      </c>
      <c r="M125">
        <f>VLOOKUP($D125,ALcontrol!$B$14:$AO$150,M$105,FALSE)</f>
        <v>0</v>
      </c>
      <c r="N125">
        <f>VLOOKUP($D125,ALcontrol!$B$14:$AO$150,N$105,FALSE)</f>
        <v>0</v>
      </c>
      <c r="O125">
        <f>VLOOKUP($D125,ALcontrol!$B$14:$AO$150,O$105,FALSE)</f>
        <v>0</v>
      </c>
      <c r="P125">
        <f>VLOOKUP($D125,ALcontrol!$B$14:$AO$150,P$105,FALSE)</f>
        <v>0</v>
      </c>
      <c r="Q125">
        <f>VLOOKUP($D125,ALcontrol!$B$14:$AO$150,Q$105,FALSE)</f>
        <v>0</v>
      </c>
      <c r="R125">
        <f>VLOOKUP($D125,ALcontrol!$B$14:$AO$150,R$105,FALSE)</f>
        <v>0</v>
      </c>
      <c r="S125">
        <f>VLOOKUP($D125,ALcontrol!$B$14:$AO$150,S$105,FALSE)</f>
        <v>0</v>
      </c>
      <c r="T125">
        <f>VLOOKUP($D125,ALcontrol!$B$14:$AO$150,T$105,FALSE)</f>
        <v>0</v>
      </c>
      <c r="U125">
        <f>VLOOKUP($D125,ALcontrol!$B$14:$AO$150,U$105,FALSE)</f>
        <v>0</v>
      </c>
      <c r="V125">
        <f>VLOOKUP($D125,ALcontrol!$B$14:$AO$150,V$105,FALSE)</f>
        <v>0</v>
      </c>
      <c r="W125">
        <f>VLOOKUP($D125,ALcontrol!$B$14:$AO$150,W$105,FALSE)</f>
        <v>0</v>
      </c>
      <c r="X125">
        <f>VLOOKUP($D125,ALcontrol!$B$14:$AO$150,X$105,FALSE)</f>
        <v>0</v>
      </c>
      <c r="Y125">
        <f>VLOOKUP($D125,ALcontrol!$B$14:$AO$150,Y$105,FALSE)</f>
        <v>0</v>
      </c>
      <c r="Z125">
        <f>VLOOKUP($D125,ALcontrol!$B$14:$AO$150,Z$105,FALSE)</f>
        <v>0</v>
      </c>
      <c r="AA125">
        <f>VLOOKUP($D125,ALcontrol!$B$14:$AO$150,AA$105,FALSE)</f>
        <v>0</v>
      </c>
      <c r="AB125">
        <f>VLOOKUP($D125,ALcontrol!$B$14:$AO$150,AB$105,FALSE)</f>
        <v>0</v>
      </c>
      <c r="AC125">
        <f>VLOOKUP($D125,ALcontrol!$B$14:$AO$150,AC$105,FALSE)</f>
        <v>0</v>
      </c>
      <c r="AD125">
        <f>VLOOKUP($D125,ALcontrol!$B$14:$AO$150,AD$105,FALSE)</f>
        <v>0</v>
      </c>
      <c r="AE125">
        <f>VLOOKUP($D125,ALcontrol!$B$14:$AO$150,AE$105,FALSE)</f>
        <v>0</v>
      </c>
      <c r="AF125">
        <f>VLOOKUP($D125,ALcontrol!$B$14:$AO$150,AF$105,FALSE)</f>
        <v>0</v>
      </c>
      <c r="AG125">
        <f>VLOOKUP($D125,ALcontrol!$B$14:$AO$150,AG$105,FALSE)</f>
        <v>0</v>
      </c>
      <c r="AH125">
        <f>VLOOKUP($D125,ALcontrol!$B$14:$AO$150,AH$105,FALSE)</f>
        <v>0</v>
      </c>
      <c r="AI125">
        <f>VLOOKUP($D125,ALcontrol!$B$14:$AO$150,AI$105,FALSE)</f>
        <v>0</v>
      </c>
      <c r="AJ125">
        <f>VLOOKUP($D125,ALcontrol!$B$14:$AO$150,AJ$105,FALSE)</f>
        <v>0</v>
      </c>
      <c r="AK125">
        <f>VLOOKUP($D125,ALcontrol!$B$14:$AO$150,AK$105,FALSE)</f>
        <v>0</v>
      </c>
      <c r="AL125">
        <f>VLOOKUP($D125,ALcontrol!$B$14:$AO$150,AL$105,FALSE)</f>
        <v>0</v>
      </c>
      <c r="AM125">
        <f>VLOOKUP($D125,ALcontrol!$B$14:$AO$150,AM$105,FALSE)</f>
        <v>0</v>
      </c>
      <c r="AN125">
        <f>VLOOKUP($D125,ALcontrol!$B$14:$AO$150,AN$105,FALSE)</f>
        <v>0</v>
      </c>
      <c r="AO125">
        <f>VLOOKUP($D125,ALcontrol!$B$14:$AO$150,AO$105,FALSE)</f>
        <v>0</v>
      </c>
      <c r="AP125">
        <f>VLOOKUP($D125,ALcontrol!$B$14:$AO$150,AP$105,FALSE)</f>
        <v>0</v>
      </c>
      <c r="AQ125">
        <f>VLOOKUP($D125,ALcontrol!$B$14:$AO$150,AQ$105,FALSE)</f>
        <v>0</v>
      </c>
      <c r="AR125" t="e">
        <f>VLOOKUP($D125,ALcontrol!$B$14:$AO$150,AR$105,FALSE)</f>
        <v>#REF!</v>
      </c>
      <c r="AS125" t="e">
        <f>VLOOKUP($D125,ALcontrol!$B$14:$AO$150,AS$105,FALSE)</f>
        <v>#REF!</v>
      </c>
      <c r="AT125" t="e">
        <f>VLOOKUP($D125,ALcontrol!$B$14:$AO$150,AT$105,FALSE)</f>
        <v>#REF!</v>
      </c>
      <c r="AU125" t="e">
        <f>VLOOKUP($D125,ALcontrol!$B$14:$AO$150,AU$105,FALSE)</f>
        <v>#REF!</v>
      </c>
      <c r="AV125" t="e">
        <f>VLOOKUP($D125,ALcontrol!$B$14:$AO$150,AV$105,FALSE)</f>
        <v>#REF!</v>
      </c>
      <c r="AW125" t="e">
        <f>VLOOKUP($D125,ALcontrol!$B$14:$AO$150,AW$105,FALSE)</f>
        <v>#REF!</v>
      </c>
      <c r="AX125" t="e">
        <f>VLOOKUP($D125,ALcontrol!$B$14:$AO$150,AX$105,FALSE)</f>
        <v>#REF!</v>
      </c>
      <c r="AY125" t="e">
        <f>VLOOKUP($D125,ALcontrol!$B$14:$AO$150,AY$105,FALSE)</f>
        <v>#REF!</v>
      </c>
      <c r="AZ125" t="e">
        <f>VLOOKUP($D125,ALcontrol!$B$14:$AO$150,AZ$105,FALSE)</f>
        <v>#REF!</v>
      </c>
      <c r="BA125" t="e">
        <f>VLOOKUP($D125,ALcontrol!$B$14:$AO$150,BA$105,FALSE)</f>
        <v>#REF!</v>
      </c>
      <c r="BB125" t="e">
        <f>VLOOKUP($D125,ALcontrol!$B$14:$AO$150,BB$105,FALSE)</f>
        <v>#REF!</v>
      </c>
      <c r="BC125" t="e">
        <f>VLOOKUP($D125,ALcontrol!$B$14:$AO$150,BC$105,FALSE)</f>
        <v>#REF!</v>
      </c>
      <c r="BD125" t="e">
        <f>VLOOKUP($D125,ALcontrol!$B$14:$AO$150,BD$105,FALSE)</f>
        <v>#REF!</v>
      </c>
      <c r="BE125" t="e">
        <f>VLOOKUP($D125,ALcontrol!$B$14:$AO$150,BE$105,FALSE)</f>
        <v>#REF!</v>
      </c>
      <c r="BF125" t="e">
        <f>VLOOKUP($D125,ALcontrol!$B$14:$AO$150,BF$105,FALSE)</f>
        <v>#REF!</v>
      </c>
      <c r="BG125" t="e">
        <f>VLOOKUP($D125,ALcontrol!$B$14:$AO$150,BG$105,FALSE)</f>
        <v>#REF!</v>
      </c>
      <c r="BH125" t="e">
        <f>VLOOKUP($D125,ALcontrol!$B$14:$AO$150,BH$105,FALSE)</f>
        <v>#REF!</v>
      </c>
      <c r="BI125" t="e">
        <f>VLOOKUP($D125,ALcontrol!$B$14:$AO$150,BI$105,FALSE)</f>
        <v>#REF!</v>
      </c>
      <c r="BJ125" t="e">
        <f>VLOOKUP($D125,ALcontrol!$B$14:$AO$150,BJ$105,FALSE)</f>
        <v>#REF!</v>
      </c>
      <c r="BK125" t="e">
        <f>VLOOKUP($D125,ALcontrol!$B$14:$AO$150,BK$105,FALSE)</f>
        <v>#REF!</v>
      </c>
      <c r="BL125" t="e">
        <f>VLOOKUP($D125,ALcontrol!$B$14:$AO$150,BL$105,FALSE)</f>
        <v>#REF!</v>
      </c>
      <c r="BM125" t="e">
        <f>VLOOKUP($D125,ALcontrol!$B$14:$AO$150,BM$105,FALSE)</f>
        <v>#REF!</v>
      </c>
      <c r="BN125" t="e">
        <f>VLOOKUP($D125,ALcontrol!$B$14:$AO$150,BN$105,FALSE)</f>
        <v>#REF!</v>
      </c>
      <c r="BO125" t="e">
        <f>VLOOKUP($D125,ALcontrol!$B$14:$AO$150,BO$105,FALSE)</f>
        <v>#REF!</v>
      </c>
      <c r="BP125" t="e">
        <f>VLOOKUP($D125,ALcontrol!$B$14:$AO$150,BP$105,FALSE)</f>
        <v>#REF!</v>
      </c>
      <c r="BQ125" t="e">
        <f>VLOOKUP($D125,ALcontrol!$B$14:$AO$150,BQ$105,FALSE)</f>
        <v>#REF!</v>
      </c>
      <c r="BR125" t="e">
        <f>VLOOKUP($D125,ALcontrol!$B$14:$AO$150,BR$105,FALSE)</f>
        <v>#REF!</v>
      </c>
      <c r="BS125" t="e">
        <f>VLOOKUP($D125,ALcontrol!$B$14:$AO$150,BS$105,FALSE)</f>
        <v>#REF!</v>
      </c>
      <c r="BT125" t="e">
        <f>VLOOKUP($D125,ALcontrol!$B$14:$AO$150,BT$105,FALSE)</f>
        <v>#REF!</v>
      </c>
      <c r="BU125" t="e">
        <f>VLOOKUP($D125,ALcontrol!$B$14:$AO$150,BU$105,FALSE)</f>
        <v>#REF!</v>
      </c>
      <c r="BV125" t="e">
        <f>VLOOKUP($D125,ALcontrol!$B$14:$AO$150,BV$105,FALSE)</f>
        <v>#REF!</v>
      </c>
      <c r="BW125" t="e">
        <f>VLOOKUP($D125,ALcontrol!$B$14:$AO$150,BW$105,FALSE)</f>
        <v>#REF!</v>
      </c>
      <c r="BX125" t="e">
        <f>VLOOKUP($D125,ALcontrol!$B$14:$AO$150,BX$105,FALSE)</f>
        <v>#REF!</v>
      </c>
      <c r="BY125" t="e">
        <f>VLOOKUP($D125,ALcontrol!$B$14:$AO$150,BY$105,FALSE)</f>
        <v>#REF!</v>
      </c>
      <c r="BZ125" t="e">
        <f>VLOOKUP($D125,ALcontrol!$B$14:$AO$150,BZ$105,FALSE)</f>
        <v>#REF!</v>
      </c>
      <c r="CA125" t="e">
        <f>VLOOKUP($D125,ALcontrol!$B$14:$AO$150,CA$105,FALSE)</f>
        <v>#REF!</v>
      </c>
      <c r="CB125" t="e">
        <f>VLOOKUP($D125,ALcontrol!$B$14:$AO$150,CB$105,FALSE)</f>
        <v>#REF!</v>
      </c>
      <c r="CC125" t="e">
        <f>VLOOKUP($D125,ALcontrol!$B$14:$AO$150,CC$105,FALSE)</f>
        <v>#REF!</v>
      </c>
      <c r="CD125" t="e">
        <f>VLOOKUP($D125,ALcontrol!$B$14:$AO$150,CD$105,FALSE)</f>
        <v>#REF!</v>
      </c>
      <c r="CE125" t="e">
        <f>VLOOKUP($D125,ALcontrol!$B$14:$AO$150,CE$105,FALSE)</f>
        <v>#REF!</v>
      </c>
      <c r="CF125" t="e">
        <f>VLOOKUP($D125,ALcontrol!$B$14:$AO$150,CF$105,FALSE)</f>
        <v>#REF!</v>
      </c>
      <c r="CG125" t="e">
        <f>VLOOKUP($D125,ALcontrol!$B$14:$AO$150,CG$105,FALSE)</f>
        <v>#REF!</v>
      </c>
      <c r="CH125" t="e">
        <f>VLOOKUP($D125,ALcontrol!$B$14:$AO$150,CH$105,FALSE)</f>
        <v>#REF!</v>
      </c>
      <c r="CI125" t="e">
        <f>VLOOKUP($D125,ALcontrol!$B$14:$AO$150,CI$105,FALSE)</f>
        <v>#REF!</v>
      </c>
      <c r="CJ125" t="e">
        <f>VLOOKUP($D125,ALcontrol!$B$14:$AO$150,CJ$105,FALSE)</f>
        <v>#REF!</v>
      </c>
      <c r="CK125" t="e">
        <f>VLOOKUP($D125,ALcontrol!$B$14:$AO$150,CK$105,FALSE)</f>
        <v>#REF!</v>
      </c>
      <c r="CL125" t="e">
        <f>VLOOKUP($D125,ALcontrol!$B$14:$AO$150,CL$105,FALSE)</f>
        <v>#REF!</v>
      </c>
      <c r="CM125" t="e">
        <f>VLOOKUP($D125,ALcontrol!$B$14:$AO$150,CM$105,FALSE)</f>
        <v>#REF!</v>
      </c>
      <c r="CN125" t="e">
        <f>VLOOKUP($D125,ALcontrol!$B$14:$AO$150,CN$105,FALSE)</f>
        <v>#REF!</v>
      </c>
      <c r="CO125" t="e">
        <f>VLOOKUP($D125,ALcontrol!$B$14:$AO$150,CO$105,FALSE)</f>
        <v>#REF!</v>
      </c>
      <c r="CP125" t="e">
        <f>VLOOKUP($D125,ALcontrol!$B$14:$AO$150,CP$105,FALSE)</f>
        <v>#REF!</v>
      </c>
      <c r="CQ125" t="e">
        <f>VLOOKUP($D125,ALcontrol!$B$14:$AO$150,CQ$105,FALSE)</f>
        <v>#REF!</v>
      </c>
      <c r="CR125" t="e">
        <f>VLOOKUP($D125,ALcontrol!$B$14:$AO$150,CR$105,FALSE)</f>
        <v>#REF!</v>
      </c>
      <c r="CS125" t="e">
        <f>VLOOKUP($D125,ALcontrol!$B$14:$AO$150,CS$105,FALSE)</f>
        <v>#REF!</v>
      </c>
      <c r="CT125" t="e">
        <f>VLOOKUP($D125,ALcontrol!$B$14:$AO$150,CT$105,FALSE)</f>
        <v>#REF!</v>
      </c>
      <c r="CU125" t="e">
        <f>VLOOKUP($D125,ALcontrol!$B$14:$AO$150,CU$105,FALSE)</f>
        <v>#REF!</v>
      </c>
      <c r="CV125" t="e">
        <f>VLOOKUP($D125,ALcontrol!$B$14:$AO$150,CV$105,FALSE)</f>
        <v>#REF!</v>
      </c>
      <c r="CW125" t="e">
        <f>VLOOKUP($D125,ALcontrol!$B$14:$AO$150,CW$105,FALSE)</f>
        <v>#REF!</v>
      </c>
      <c r="CX125" t="e">
        <f>VLOOKUP($D125,ALcontrol!$B$14:$AO$150,CX$105,FALSE)</f>
        <v>#VALUE!</v>
      </c>
      <c r="CY125" t="e">
        <f>VLOOKUP($D125,ALcontrol!$B$14:$AO$150,CY$105,FALSE)</f>
        <v>#VALUE!</v>
      </c>
    </row>
    <row r="126" spans="4:103" x14ac:dyDescent="0.2">
      <c r="D126" s="2" t="str">
        <f t="shared" si="320"/>
        <v>Phenols, Total Detected monohydric</v>
      </c>
      <c r="E126" t="str">
        <f>VLOOKUP($D126,ALcontrol!$B$14:$AO$150,E$105,FALSE)</f>
        <v>mg/l</v>
      </c>
      <c r="F126" t="str">
        <f>VLOOKUP($D126,ALcontrol!$B$14:$AO$150,F$105,FALSE)</f>
        <v>&lt;0.016</v>
      </c>
      <c r="H126">
        <f>VLOOKUP($D126,ALcontrol!$B$14:$AO$150,H$105,FALSE)</f>
        <v>0</v>
      </c>
      <c r="I126">
        <f>VLOOKUP($D126,ALcontrol!$B$14:$AO$150,I$105,FALSE)</f>
        <v>0</v>
      </c>
      <c r="J126">
        <f>VLOOKUP($D126,ALcontrol!$B$14:$AO$150,J$105,FALSE)</f>
        <v>0</v>
      </c>
      <c r="K126">
        <f>VLOOKUP($D126,ALcontrol!$B$14:$AO$150,K$105,FALSE)</f>
        <v>0</v>
      </c>
      <c r="L126">
        <f>VLOOKUP($D126,ALcontrol!$B$14:$AO$150,L$105,FALSE)</f>
        <v>0</v>
      </c>
      <c r="M126">
        <f>VLOOKUP($D126,ALcontrol!$B$14:$AO$150,M$105,FALSE)</f>
        <v>0</v>
      </c>
      <c r="N126">
        <f>VLOOKUP($D126,ALcontrol!$B$14:$AO$150,N$105,FALSE)</f>
        <v>0</v>
      </c>
      <c r="O126">
        <f>VLOOKUP($D126,ALcontrol!$B$14:$AO$150,O$105,FALSE)</f>
        <v>0</v>
      </c>
      <c r="P126">
        <f>VLOOKUP($D126,ALcontrol!$B$14:$AO$150,P$105,FALSE)</f>
        <v>0</v>
      </c>
      <c r="Q126">
        <f>VLOOKUP($D126,ALcontrol!$B$14:$AO$150,Q$105,FALSE)</f>
        <v>0</v>
      </c>
      <c r="R126">
        <f>VLOOKUP($D126,ALcontrol!$B$14:$AO$150,R$105,FALSE)</f>
        <v>0</v>
      </c>
      <c r="S126">
        <f>VLOOKUP($D126,ALcontrol!$B$14:$AO$150,S$105,FALSE)</f>
        <v>0</v>
      </c>
      <c r="T126">
        <f>VLOOKUP($D126,ALcontrol!$B$14:$AO$150,T$105,FALSE)</f>
        <v>0</v>
      </c>
      <c r="U126">
        <f>VLOOKUP($D126,ALcontrol!$B$14:$AO$150,U$105,FALSE)</f>
        <v>0</v>
      </c>
      <c r="V126">
        <f>VLOOKUP($D126,ALcontrol!$B$14:$AO$150,V$105,FALSE)</f>
        <v>0</v>
      </c>
      <c r="W126">
        <f>VLOOKUP($D126,ALcontrol!$B$14:$AO$150,W$105,FALSE)</f>
        <v>0</v>
      </c>
      <c r="X126">
        <f>VLOOKUP($D126,ALcontrol!$B$14:$AO$150,X$105,FALSE)</f>
        <v>0</v>
      </c>
      <c r="Y126">
        <f>VLOOKUP($D126,ALcontrol!$B$14:$AO$150,Y$105,FALSE)</f>
        <v>0</v>
      </c>
      <c r="Z126">
        <f>VLOOKUP($D126,ALcontrol!$B$14:$AO$150,Z$105,FALSE)</f>
        <v>0</v>
      </c>
      <c r="AA126">
        <f>VLOOKUP($D126,ALcontrol!$B$14:$AO$150,AA$105,FALSE)</f>
        <v>0</v>
      </c>
      <c r="AB126">
        <f>VLOOKUP($D126,ALcontrol!$B$14:$AO$150,AB$105,FALSE)</f>
        <v>0</v>
      </c>
      <c r="AC126">
        <f>VLOOKUP($D126,ALcontrol!$B$14:$AO$150,AC$105,FALSE)</f>
        <v>0</v>
      </c>
      <c r="AD126">
        <f>VLOOKUP($D126,ALcontrol!$B$14:$AO$150,AD$105,FALSE)</f>
        <v>0</v>
      </c>
      <c r="AE126">
        <f>VLOOKUP($D126,ALcontrol!$B$14:$AO$150,AE$105,FALSE)</f>
        <v>0</v>
      </c>
      <c r="AF126">
        <f>VLOOKUP($D126,ALcontrol!$B$14:$AO$150,AF$105,FALSE)</f>
        <v>0</v>
      </c>
      <c r="AG126">
        <f>VLOOKUP($D126,ALcontrol!$B$14:$AO$150,AG$105,FALSE)</f>
        <v>0</v>
      </c>
      <c r="AH126">
        <f>VLOOKUP($D126,ALcontrol!$B$14:$AO$150,AH$105,FALSE)</f>
        <v>0</v>
      </c>
      <c r="AI126">
        <f>VLOOKUP($D126,ALcontrol!$B$14:$AO$150,AI$105,FALSE)</f>
        <v>0</v>
      </c>
      <c r="AJ126">
        <f>VLOOKUP($D126,ALcontrol!$B$14:$AO$150,AJ$105,FALSE)</f>
        <v>0</v>
      </c>
      <c r="AK126">
        <f>VLOOKUP($D126,ALcontrol!$B$14:$AO$150,AK$105,FALSE)</f>
        <v>0</v>
      </c>
      <c r="AL126">
        <f>VLOOKUP($D126,ALcontrol!$B$14:$AO$150,AL$105,FALSE)</f>
        <v>0</v>
      </c>
      <c r="AM126">
        <f>VLOOKUP($D126,ALcontrol!$B$14:$AO$150,AM$105,FALSE)</f>
        <v>0</v>
      </c>
      <c r="AN126">
        <f>VLOOKUP($D126,ALcontrol!$B$14:$AO$150,AN$105,FALSE)</f>
        <v>0</v>
      </c>
      <c r="AO126">
        <f>VLOOKUP($D126,ALcontrol!$B$14:$AO$150,AO$105,FALSE)</f>
        <v>0</v>
      </c>
      <c r="AP126">
        <f>VLOOKUP($D126,ALcontrol!$B$14:$AO$150,AP$105,FALSE)</f>
        <v>0</v>
      </c>
      <c r="AQ126">
        <f>VLOOKUP($D126,ALcontrol!$B$14:$AO$150,AQ$105,FALSE)</f>
        <v>0</v>
      </c>
      <c r="AR126" t="e">
        <f>VLOOKUP($D126,ALcontrol!$B$14:$AO$150,AR$105,FALSE)</f>
        <v>#REF!</v>
      </c>
      <c r="AS126" t="e">
        <f>VLOOKUP($D126,ALcontrol!$B$14:$AO$150,AS$105,FALSE)</f>
        <v>#REF!</v>
      </c>
      <c r="AT126" t="e">
        <f>VLOOKUP($D126,ALcontrol!$B$14:$AO$150,AT$105,FALSE)</f>
        <v>#REF!</v>
      </c>
      <c r="AU126" t="e">
        <f>VLOOKUP($D126,ALcontrol!$B$14:$AO$150,AU$105,FALSE)</f>
        <v>#REF!</v>
      </c>
      <c r="AV126" t="e">
        <f>VLOOKUP($D126,ALcontrol!$B$14:$AO$150,AV$105,FALSE)</f>
        <v>#REF!</v>
      </c>
      <c r="AW126" t="e">
        <f>VLOOKUP($D126,ALcontrol!$B$14:$AO$150,AW$105,FALSE)</f>
        <v>#REF!</v>
      </c>
      <c r="AX126" t="e">
        <f>VLOOKUP($D126,ALcontrol!$B$14:$AO$150,AX$105,FALSE)</f>
        <v>#REF!</v>
      </c>
      <c r="AY126" t="e">
        <f>VLOOKUP($D126,ALcontrol!$B$14:$AO$150,AY$105,FALSE)</f>
        <v>#REF!</v>
      </c>
      <c r="AZ126" t="e">
        <f>VLOOKUP($D126,ALcontrol!$B$14:$AO$150,AZ$105,FALSE)</f>
        <v>#REF!</v>
      </c>
      <c r="BA126" t="e">
        <f>VLOOKUP($D126,ALcontrol!$B$14:$AO$150,BA$105,FALSE)</f>
        <v>#REF!</v>
      </c>
      <c r="BB126" t="e">
        <f>VLOOKUP($D126,ALcontrol!$B$14:$AO$150,BB$105,FALSE)</f>
        <v>#REF!</v>
      </c>
      <c r="BC126" t="e">
        <f>VLOOKUP($D126,ALcontrol!$B$14:$AO$150,BC$105,FALSE)</f>
        <v>#REF!</v>
      </c>
      <c r="BD126" t="e">
        <f>VLOOKUP($D126,ALcontrol!$B$14:$AO$150,BD$105,FALSE)</f>
        <v>#REF!</v>
      </c>
      <c r="BE126" t="e">
        <f>VLOOKUP($D126,ALcontrol!$B$14:$AO$150,BE$105,FALSE)</f>
        <v>#REF!</v>
      </c>
      <c r="BF126" t="e">
        <f>VLOOKUP($D126,ALcontrol!$B$14:$AO$150,BF$105,FALSE)</f>
        <v>#REF!</v>
      </c>
      <c r="BG126" t="e">
        <f>VLOOKUP($D126,ALcontrol!$B$14:$AO$150,BG$105,FALSE)</f>
        <v>#REF!</v>
      </c>
      <c r="BH126" t="e">
        <f>VLOOKUP($D126,ALcontrol!$B$14:$AO$150,BH$105,FALSE)</f>
        <v>#REF!</v>
      </c>
      <c r="BI126" t="e">
        <f>VLOOKUP($D126,ALcontrol!$B$14:$AO$150,BI$105,FALSE)</f>
        <v>#REF!</v>
      </c>
      <c r="BJ126" t="e">
        <f>VLOOKUP($D126,ALcontrol!$B$14:$AO$150,BJ$105,FALSE)</f>
        <v>#REF!</v>
      </c>
      <c r="BK126" t="e">
        <f>VLOOKUP($D126,ALcontrol!$B$14:$AO$150,BK$105,FALSE)</f>
        <v>#REF!</v>
      </c>
      <c r="BL126" t="e">
        <f>VLOOKUP($D126,ALcontrol!$B$14:$AO$150,BL$105,FALSE)</f>
        <v>#REF!</v>
      </c>
      <c r="BM126" t="e">
        <f>VLOOKUP($D126,ALcontrol!$B$14:$AO$150,BM$105,FALSE)</f>
        <v>#REF!</v>
      </c>
      <c r="BN126" t="e">
        <f>VLOOKUP($D126,ALcontrol!$B$14:$AO$150,BN$105,FALSE)</f>
        <v>#REF!</v>
      </c>
      <c r="BO126" t="e">
        <f>VLOOKUP($D126,ALcontrol!$B$14:$AO$150,BO$105,FALSE)</f>
        <v>#REF!</v>
      </c>
      <c r="BP126" t="e">
        <f>VLOOKUP($D126,ALcontrol!$B$14:$AO$150,BP$105,FALSE)</f>
        <v>#REF!</v>
      </c>
      <c r="BQ126" t="e">
        <f>VLOOKUP($D126,ALcontrol!$B$14:$AO$150,BQ$105,FALSE)</f>
        <v>#REF!</v>
      </c>
      <c r="BR126" t="e">
        <f>VLOOKUP($D126,ALcontrol!$B$14:$AO$150,BR$105,FALSE)</f>
        <v>#REF!</v>
      </c>
      <c r="BS126" t="e">
        <f>VLOOKUP($D126,ALcontrol!$B$14:$AO$150,BS$105,FALSE)</f>
        <v>#REF!</v>
      </c>
      <c r="BT126" t="e">
        <f>VLOOKUP($D126,ALcontrol!$B$14:$AO$150,BT$105,FALSE)</f>
        <v>#REF!</v>
      </c>
      <c r="BU126" t="e">
        <f>VLOOKUP($D126,ALcontrol!$B$14:$AO$150,BU$105,FALSE)</f>
        <v>#REF!</v>
      </c>
      <c r="BV126" t="e">
        <f>VLOOKUP($D126,ALcontrol!$B$14:$AO$150,BV$105,FALSE)</f>
        <v>#REF!</v>
      </c>
      <c r="BW126" t="e">
        <f>VLOOKUP($D126,ALcontrol!$B$14:$AO$150,BW$105,FALSE)</f>
        <v>#REF!</v>
      </c>
      <c r="BX126" t="e">
        <f>VLOOKUP($D126,ALcontrol!$B$14:$AO$150,BX$105,FALSE)</f>
        <v>#REF!</v>
      </c>
      <c r="BY126" t="e">
        <f>VLOOKUP($D126,ALcontrol!$B$14:$AO$150,BY$105,FALSE)</f>
        <v>#REF!</v>
      </c>
      <c r="BZ126" t="e">
        <f>VLOOKUP($D126,ALcontrol!$B$14:$AO$150,BZ$105,FALSE)</f>
        <v>#REF!</v>
      </c>
      <c r="CA126" t="e">
        <f>VLOOKUP($D126,ALcontrol!$B$14:$AO$150,CA$105,FALSE)</f>
        <v>#REF!</v>
      </c>
      <c r="CB126" t="e">
        <f>VLOOKUP($D126,ALcontrol!$B$14:$AO$150,CB$105,FALSE)</f>
        <v>#REF!</v>
      </c>
      <c r="CC126" t="e">
        <f>VLOOKUP($D126,ALcontrol!$B$14:$AO$150,CC$105,FALSE)</f>
        <v>#REF!</v>
      </c>
      <c r="CD126" t="e">
        <f>VLOOKUP($D126,ALcontrol!$B$14:$AO$150,CD$105,FALSE)</f>
        <v>#REF!</v>
      </c>
      <c r="CE126" t="e">
        <f>VLOOKUP($D126,ALcontrol!$B$14:$AO$150,CE$105,FALSE)</f>
        <v>#REF!</v>
      </c>
      <c r="CF126" t="e">
        <f>VLOOKUP($D126,ALcontrol!$B$14:$AO$150,CF$105,FALSE)</f>
        <v>#REF!</v>
      </c>
      <c r="CG126" t="e">
        <f>VLOOKUP($D126,ALcontrol!$B$14:$AO$150,CG$105,FALSE)</f>
        <v>#REF!</v>
      </c>
      <c r="CH126" t="e">
        <f>VLOOKUP($D126,ALcontrol!$B$14:$AO$150,CH$105,FALSE)</f>
        <v>#REF!</v>
      </c>
      <c r="CI126" t="e">
        <f>VLOOKUP($D126,ALcontrol!$B$14:$AO$150,CI$105,FALSE)</f>
        <v>#REF!</v>
      </c>
      <c r="CJ126" t="e">
        <f>VLOOKUP($D126,ALcontrol!$B$14:$AO$150,CJ$105,FALSE)</f>
        <v>#REF!</v>
      </c>
      <c r="CK126" t="e">
        <f>VLOOKUP($D126,ALcontrol!$B$14:$AO$150,CK$105,FALSE)</f>
        <v>#REF!</v>
      </c>
      <c r="CL126" t="e">
        <f>VLOOKUP($D126,ALcontrol!$B$14:$AO$150,CL$105,FALSE)</f>
        <v>#REF!</v>
      </c>
      <c r="CM126" t="e">
        <f>VLOOKUP($D126,ALcontrol!$B$14:$AO$150,CM$105,FALSE)</f>
        <v>#REF!</v>
      </c>
      <c r="CN126" t="e">
        <f>VLOOKUP($D126,ALcontrol!$B$14:$AO$150,CN$105,FALSE)</f>
        <v>#REF!</v>
      </c>
      <c r="CO126" t="e">
        <f>VLOOKUP($D126,ALcontrol!$B$14:$AO$150,CO$105,FALSE)</f>
        <v>#REF!</v>
      </c>
      <c r="CP126" t="e">
        <f>VLOOKUP($D126,ALcontrol!$B$14:$AO$150,CP$105,FALSE)</f>
        <v>#REF!</v>
      </c>
      <c r="CQ126" t="e">
        <f>VLOOKUP($D126,ALcontrol!$B$14:$AO$150,CQ$105,FALSE)</f>
        <v>#REF!</v>
      </c>
      <c r="CR126" t="e">
        <f>VLOOKUP($D126,ALcontrol!$B$14:$AO$150,CR$105,FALSE)</f>
        <v>#REF!</v>
      </c>
      <c r="CS126" t="e">
        <f>VLOOKUP($D126,ALcontrol!$B$14:$AO$150,CS$105,FALSE)</f>
        <v>#REF!</v>
      </c>
      <c r="CT126" t="e">
        <f>VLOOKUP($D126,ALcontrol!$B$14:$AO$150,CT$105,FALSE)</f>
        <v>#REF!</v>
      </c>
      <c r="CU126" t="e">
        <f>VLOOKUP($D126,ALcontrol!$B$14:$AO$150,CU$105,FALSE)</f>
        <v>#REF!</v>
      </c>
      <c r="CV126" t="e">
        <f>VLOOKUP($D126,ALcontrol!$B$14:$AO$150,CV$105,FALSE)</f>
        <v>#REF!</v>
      </c>
      <c r="CW126" t="e">
        <f>VLOOKUP($D126,ALcontrol!$B$14:$AO$150,CW$105,FALSE)</f>
        <v>#REF!</v>
      </c>
      <c r="CX126" t="e">
        <f>VLOOKUP($D126,ALcontrol!$B$14:$AO$150,CX$105,FALSE)</f>
        <v>#VALUE!</v>
      </c>
      <c r="CY126" t="e">
        <f>VLOOKUP($D126,ALcontrol!$B$14:$AO$150,CY$105,FALSE)</f>
        <v>#VALUE!</v>
      </c>
    </row>
    <row r="127" spans="4:103" x14ac:dyDescent="0.2">
      <c r="D127" s="2" t="str">
        <f t="shared" si="320"/>
        <v>Benzene</v>
      </c>
      <c r="E127" t="str">
        <f>VLOOKUP($D127,ALcontrol!$B$14:$AO$150,E$105,FALSE)</f>
        <v>µg/l</v>
      </c>
      <c r="F127" t="str">
        <f>VLOOKUP($D127,ALcontrol!$B$14:$AO$150,F$105,FALSE)</f>
        <v>&lt;7</v>
      </c>
      <c r="H127">
        <f>VLOOKUP($D127,ALcontrol!$B$14:$AO$150,H$105,FALSE)</f>
        <v>0</v>
      </c>
      <c r="I127">
        <f>VLOOKUP($D127,ALcontrol!$B$14:$AO$150,I$105,FALSE)</f>
        <v>0</v>
      </c>
      <c r="J127">
        <f>VLOOKUP($D127,ALcontrol!$B$14:$AO$150,J$105,FALSE)</f>
        <v>0</v>
      </c>
      <c r="K127">
        <f>VLOOKUP($D127,ALcontrol!$B$14:$AO$150,K$105,FALSE)</f>
        <v>0</v>
      </c>
      <c r="L127">
        <f>VLOOKUP($D127,ALcontrol!$B$14:$AO$150,L$105,FALSE)</f>
        <v>0</v>
      </c>
      <c r="M127">
        <f>VLOOKUP($D127,ALcontrol!$B$14:$AO$150,M$105,FALSE)</f>
        <v>0</v>
      </c>
      <c r="N127">
        <f>VLOOKUP($D127,ALcontrol!$B$14:$AO$150,N$105,FALSE)</f>
        <v>0</v>
      </c>
      <c r="O127">
        <f>VLOOKUP($D127,ALcontrol!$B$14:$AO$150,O$105,FALSE)</f>
        <v>0</v>
      </c>
      <c r="P127">
        <f>VLOOKUP($D127,ALcontrol!$B$14:$AO$150,P$105,FALSE)</f>
        <v>0</v>
      </c>
      <c r="Q127">
        <f>VLOOKUP($D127,ALcontrol!$B$14:$AO$150,Q$105,FALSE)</f>
        <v>0</v>
      </c>
      <c r="R127">
        <f>VLOOKUP($D127,ALcontrol!$B$14:$AO$150,R$105,FALSE)</f>
        <v>0</v>
      </c>
      <c r="S127">
        <f>VLOOKUP($D127,ALcontrol!$B$14:$AO$150,S$105,FALSE)</f>
        <v>0</v>
      </c>
      <c r="T127">
        <f>VLOOKUP($D127,ALcontrol!$B$14:$AO$150,T$105,FALSE)</f>
        <v>0</v>
      </c>
      <c r="U127">
        <f>VLOOKUP($D127,ALcontrol!$B$14:$AO$150,U$105,FALSE)</f>
        <v>0</v>
      </c>
      <c r="V127">
        <f>VLOOKUP($D127,ALcontrol!$B$14:$AO$150,V$105,FALSE)</f>
        <v>0</v>
      </c>
      <c r="W127">
        <f>VLOOKUP($D127,ALcontrol!$B$14:$AO$150,W$105,FALSE)</f>
        <v>0</v>
      </c>
      <c r="X127">
        <f>VLOOKUP($D127,ALcontrol!$B$14:$AO$150,X$105,FALSE)</f>
        <v>0</v>
      </c>
      <c r="Y127">
        <f>VLOOKUP($D127,ALcontrol!$B$14:$AO$150,Y$105,FALSE)</f>
        <v>0</v>
      </c>
      <c r="Z127">
        <f>VLOOKUP($D127,ALcontrol!$B$14:$AO$150,Z$105,FALSE)</f>
        <v>0</v>
      </c>
      <c r="AA127">
        <f>VLOOKUP($D127,ALcontrol!$B$14:$AO$150,AA$105,FALSE)</f>
        <v>0</v>
      </c>
      <c r="AB127">
        <f>VLOOKUP($D127,ALcontrol!$B$14:$AO$150,AB$105,FALSE)</f>
        <v>0</v>
      </c>
      <c r="AC127">
        <f>VLOOKUP($D127,ALcontrol!$B$14:$AO$150,AC$105,FALSE)</f>
        <v>0</v>
      </c>
      <c r="AD127">
        <f>VLOOKUP($D127,ALcontrol!$B$14:$AO$150,AD$105,FALSE)</f>
        <v>0</v>
      </c>
      <c r="AE127">
        <f>VLOOKUP($D127,ALcontrol!$B$14:$AO$150,AE$105,FALSE)</f>
        <v>0</v>
      </c>
      <c r="AF127">
        <f>VLOOKUP($D127,ALcontrol!$B$14:$AO$150,AF$105,FALSE)</f>
        <v>0</v>
      </c>
      <c r="AG127">
        <f>VLOOKUP($D127,ALcontrol!$B$14:$AO$150,AG$105,FALSE)</f>
        <v>0</v>
      </c>
      <c r="AH127">
        <f>VLOOKUP($D127,ALcontrol!$B$14:$AO$150,AH$105,FALSE)</f>
        <v>0</v>
      </c>
      <c r="AI127">
        <f>VLOOKUP($D127,ALcontrol!$B$14:$AO$150,AI$105,FALSE)</f>
        <v>0</v>
      </c>
      <c r="AJ127">
        <f>VLOOKUP($D127,ALcontrol!$B$14:$AO$150,AJ$105,FALSE)</f>
        <v>0</v>
      </c>
      <c r="AK127">
        <f>VLOOKUP($D127,ALcontrol!$B$14:$AO$150,AK$105,FALSE)</f>
        <v>0</v>
      </c>
      <c r="AL127">
        <f>VLOOKUP($D127,ALcontrol!$B$14:$AO$150,AL$105,FALSE)</f>
        <v>0</v>
      </c>
      <c r="AM127">
        <f>VLOOKUP($D127,ALcontrol!$B$14:$AO$150,AM$105,FALSE)</f>
        <v>0</v>
      </c>
      <c r="AN127">
        <f>VLOOKUP($D127,ALcontrol!$B$14:$AO$150,AN$105,FALSE)</f>
        <v>0</v>
      </c>
      <c r="AO127">
        <f>VLOOKUP($D127,ALcontrol!$B$14:$AO$150,AO$105,FALSE)</f>
        <v>0</v>
      </c>
      <c r="AP127">
        <f>VLOOKUP($D127,ALcontrol!$B$14:$AO$150,AP$105,FALSE)</f>
        <v>0</v>
      </c>
      <c r="AQ127">
        <f>VLOOKUP($D127,ALcontrol!$B$14:$AO$150,AQ$105,FALSE)</f>
        <v>0</v>
      </c>
      <c r="AR127" t="e">
        <f>VLOOKUP($D127,ALcontrol!$B$14:$AO$150,AR$105,FALSE)</f>
        <v>#REF!</v>
      </c>
      <c r="AS127" t="e">
        <f>VLOOKUP($D127,ALcontrol!$B$14:$AO$150,AS$105,FALSE)</f>
        <v>#REF!</v>
      </c>
      <c r="AT127" t="e">
        <f>VLOOKUP($D127,ALcontrol!$B$14:$AO$150,AT$105,FALSE)</f>
        <v>#REF!</v>
      </c>
      <c r="AU127" t="e">
        <f>VLOOKUP($D127,ALcontrol!$B$14:$AO$150,AU$105,FALSE)</f>
        <v>#REF!</v>
      </c>
      <c r="AV127" t="e">
        <f>VLOOKUP($D127,ALcontrol!$B$14:$AO$150,AV$105,FALSE)</f>
        <v>#REF!</v>
      </c>
      <c r="AW127" t="e">
        <f>VLOOKUP($D127,ALcontrol!$B$14:$AO$150,AW$105,FALSE)</f>
        <v>#REF!</v>
      </c>
      <c r="AX127" t="e">
        <f>VLOOKUP($D127,ALcontrol!$B$14:$AO$150,AX$105,FALSE)</f>
        <v>#REF!</v>
      </c>
      <c r="AY127" t="e">
        <f>VLOOKUP($D127,ALcontrol!$B$14:$AO$150,AY$105,FALSE)</f>
        <v>#REF!</v>
      </c>
      <c r="AZ127" t="e">
        <f>VLOOKUP($D127,ALcontrol!$B$14:$AO$150,AZ$105,FALSE)</f>
        <v>#REF!</v>
      </c>
      <c r="BA127" t="e">
        <f>VLOOKUP($D127,ALcontrol!$B$14:$AO$150,BA$105,FALSE)</f>
        <v>#REF!</v>
      </c>
      <c r="BB127" t="e">
        <f>VLOOKUP($D127,ALcontrol!$B$14:$AO$150,BB$105,FALSE)</f>
        <v>#REF!</v>
      </c>
      <c r="BC127" t="e">
        <f>VLOOKUP($D127,ALcontrol!$B$14:$AO$150,BC$105,FALSE)</f>
        <v>#REF!</v>
      </c>
      <c r="BD127" t="e">
        <f>VLOOKUP($D127,ALcontrol!$B$14:$AO$150,BD$105,FALSE)</f>
        <v>#REF!</v>
      </c>
      <c r="BE127" t="e">
        <f>VLOOKUP($D127,ALcontrol!$B$14:$AO$150,BE$105,FALSE)</f>
        <v>#REF!</v>
      </c>
      <c r="BF127" t="e">
        <f>VLOOKUP($D127,ALcontrol!$B$14:$AO$150,BF$105,FALSE)</f>
        <v>#REF!</v>
      </c>
      <c r="BG127" t="e">
        <f>VLOOKUP($D127,ALcontrol!$B$14:$AO$150,BG$105,FALSE)</f>
        <v>#REF!</v>
      </c>
      <c r="BH127" t="e">
        <f>VLOOKUP($D127,ALcontrol!$B$14:$AO$150,BH$105,FALSE)</f>
        <v>#REF!</v>
      </c>
      <c r="BI127" t="e">
        <f>VLOOKUP($D127,ALcontrol!$B$14:$AO$150,BI$105,FALSE)</f>
        <v>#REF!</v>
      </c>
      <c r="BJ127" t="e">
        <f>VLOOKUP($D127,ALcontrol!$B$14:$AO$150,BJ$105,FALSE)</f>
        <v>#REF!</v>
      </c>
      <c r="BK127" t="e">
        <f>VLOOKUP($D127,ALcontrol!$B$14:$AO$150,BK$105,FALSE)</f>
        <v>#REF!</v>
      </c>
      <c r="BL127" t="e">
        <f>VLOOKUP($D127,ALcontrol!$B$14:$AO$150,BL$105,FALSE)</f>
        <v>#REF!</v>
      </c>
      <c r="BM127" t="e">
        <f>VLOOKUP($D127,ALcontrol!$B$14:$AO$150,BM$105,FALSE)</f>
        <v>#REF!</v>
      </c>
      <c r="BN127" t="e">
        <f>VLOOKUP($D127,ALcontrol!$B$14:$AO$150,BN$105,FALSE)</f>
        <v>#REF!</v>
      </c>
      <c r="BO127" t="e">
        <f>VLOOKUP($D127,ALcontrol!$B$14:$AO$150,BO$105,FALSE)</f>
        <v>#REF!</v>
      </c>
      <c r="BP127" t="e">
        <f>VLOOKUP($D127,ALcontrol!$B$14:$AO$150,BP$105,FALSE)</f>
        <v>#REF!</v>
      </c>
      <c r="BQ127" t="e">
        <f>VLOOKUP($D127,ALcontrol!$B$14:$AO$150,BQ$105,FALSE)</f>
        <v>#REF!</v>
      </c>
      <c r="BR127" t="e">
        <f>VLOOKUP($D127,ALcontrol!$B$14:$AO$150,BR$105,FALSE)</f>
        <v>#REF!</v>
      </c>
      <c r="BS127" t="e">
        <f>VLOOKUP($D127,ALcontrol!$B$14:$AO$150,BS$105,FALSE)</f>
        <v>#REF!</v>
      </c>
      <c r="BT127" t="e">
        <f>VLOOKUP($D127,ALcontrol!$B$14:$AO$150,BT$105,FALSE)</f>
        <v>#REF!</v>
      </c>
      <c r="BU127" t="e">
        <f>VLOOKUP($D127,ALcontrol!$B$14:$AO$150,BU$105,FALSE)</f>
        <v>#REF!</v>
      </c>
      <c r="BV127" t="e">
        <f>VLOOKUP($D127,ALcontrol!$B$14:$AO$150,BV$105,FALSE)</f>
        <v>#REF!</v>
      </c>
      <c r="BW127" t="e">
        <f>VLOOKUP($D127,ALcontrol!$B$14:$AO$150,BW$105,FALSE)</f>
        <v>#REF!</v>
      </c>
      <c r="BX127" t="e">
        <f>VLOOKUP($D127,ALcontrol!$B$14:$AO$150,BX$105,FALSE)</f>
        <v>#REF!</v>
      </c>
      <c r="BY127" t="e">
        <f>VLOOKUP($D127,ALcontrol!$B$14:$AO$150,BY$105,FALSE)</f>
        <v>#REF!</v>
      </c>
      <c r="BZ127" t="e">
        <f>VLOOKUP($D127,ALcontrol!$B$14:$AO$150,BZ$105,FALSE)</f>
        <v>#REF!</v>
      </c>
      <c r="CA127" t="e">
        <f>VLOOKUP($D127,ALcontrol!$B$14:$AO$150,CA$105,FALSE)</f>
        <v>#REF!</v>
      </c>
      <c r="CB127" t="e">
        <f>VLOOKUP($D127,ALcontrol!$B$14:$AO$150,CB$105,FALSE)</f>
        <v>#REF!</v>
      </c>
      <c r="CC127" t="e">
        <f>VLOOKUP($D127,ALcontrol!$B$14:$AO$150,CC$105,FALSE)</f>
        <v>#REF!</v>
      </c>
      <c r="CD127" t="e">
        <f>VLOOKUP($D127,ALcontrol!$B$14:$AO$150,CD$105,FALSE)</f>
        <v>#REF!</v>
      </c>
      <c r="CE127" t="e">
        <f>VLOOKUP($D127,ALcontrol!$B$14:$AO$150,CE$105,FALSE)</f>
        <v>#REF!</v>
      </c>
      <c r="CF127" t="e">
        <f>VLOOKUP($D127,ALcontrol!$B$14:$AO$150,CF$105,FALSE)</f>
        <v>#REF!</v>
      </c>
      <c r="CG127" t="e">
        <f>VLOOKUP($D127,ALcontrol!$B$14:$AO$150,CG$105,FALSE)</f>
        <v>#REF!</v>
      </c>
      <c r="CH127" t="e">
        <f>VLOOKUP($D127,ALcontrol!$B$14:$AO$150,CH$105,FALSE)</f>
        <v>#REF!</v>
      </c>
      <c r="CI127" t="e">
        <f>VLOOKUP($D127,ALcontrol!$B$14:$AO$150,CI$105,FALSE)</f>
        <v>#REF!</v>
      </c>
      <c r="CJ127" t="e">
        <f>VLOOKUP($D127,ALcontrol!$B$14:$AO$150,CJ$105,FALSE)</f>
        <v>#REF!</v>
      </c>
      <c r="CK127" t="e">
        <f>VLOOKUP($D127,ALcontrol!$B$14:$AO$150,CK$105,FALSE)</f>
        <v>#REF!</v>
      </c>
      <c r="CL127" t="e">
        <f>VLOOKUP($D127,ALcontrol!$B$14:$AO$150,CL$105,FALSE)</f>
        <v>#REF!</v>
      </c>
      <c r="CM127" t="e">
        <f>VLOOKUP($D127,ALcontrol!$B$14:$AO$150,CM$105,FALSE)</f>
        <v>#REF!</v>
      </c>
      <c r="CN127" t="e">
        <f>VLOOKUP($D127,ALcontrol!$B$14:$AO$150,CN$105,FALSE)</f>
        <v>#REF!</v>
      </c>
      <c r="CO127" t="e">
        <f>VLOOKUP($D127,ALcontrol!$B$14:$AO$150,CO$105,FALSE)</f>
        <v>#REF!</v>
      </c>
      <c r="CP127" t="e">
        <f>VLOOKUP($D127,ALcontrol!$B$14:$AO$150,CP$105,FALSE)</f>
        <v>#REF!</v>
      </c>
      <c r="CQ127" t="e">
        <f>VLOOKUP($D127,ALcontrol!$B$14:$AO$150,CQ$105,FALSE)</f>
        <v>#REF!</v>
      </c>
      <c r="CR127" t="e">
        <f>VLOOKUP($D127,ALcontrol!$B$14:$AO$150,CR$105,FALSE)</f>
        <v>#REF!</v>
      </c>
      <c r="CS127" t="e">
        <f>VLOOKUP($D127,ALcontrol!$B$14:$AO$150,CS$105,FALSE)</f>
        <v>#REF!</v>
      </c>
      <c r="CT127" t="e">
        <f>VLOOKUP($D127,ALcontrol!$B$14:$AO$150,CT$105,FALSE)</f>
        <v>#REF!</v>
      </c>
      <c r="CU127" t="e">
        <f>VLOOKUP($D127,ALcontrol!$B$14:$AO$150,CU$105,FALSE)</f>
        <v>#REF!</v>
      </c>
      <c r="CV127" t="e">
        <f>VLOOKUP($D127,ALcontrol!$B$14:$AO$150,CV$105,FALSE)</f>
        <v>#REF!</v>
      </c>
      <c r="CW127" t="e">
        <f>VLOOKUP($D127,ALcontrol!$B$14:$AO$150,CW$105,FALSE)</f>
        <v>#REF!</v>
      </c>
      <c r="CX127" t="e">
        <f>VLOOKUP($D127,ALcontrol!$B$14:$AO$150,CX$105,FALSE)</f>
        <v>#VALUE!</v>
      </c>
      <c r="CY127" t="e">
        <f>VLOOKUP($D127,ALcontrol!$B$14:$AO$150,CY$105,FALSE)</f>
        <v>#VALUE!</v>
      </c>
    </row>
    <row r="128" spans="4:103" x14ac:dyDescent="0.2">
      <c r="D128" s="2" t="str">
        <f t="shared" si="320"/>
        <v>Ethylbenzene</v>
      </c>
      <c r="E128" t="str">
        <f>VLOOKUP($D128,ALcontrol!$B$14:$AO$150,E$105,FALSE)</f>
        <v>µg/l</v>
      </c>
      <c r="F128" t="str">
        <f>VLOOKUP($D128,ALcontrol!$B$14:$AO$150,F$105,FALSE)</f>
        <v>&lt;5</v>
      </c>
      <c r="H128">
        <f>VLOOKUP($D128,ALcontrol!$B$14:$AO$150,H$105,FALSE)</f>
        <v>0</v>
      </c>
      <c r="I128">
        <f>VLOOKUP($D128,ALcontrol!$B$14:$AO$150,I$105,FALSE)</f>
        <v>0</v>
      </c>
      <c r="J128">
        <f>VLOOKUP($D128,ALcontrol!$B$14:$AO$150,J$105,FALSE)</f>
        <v>0</v>
      </c>
      <c r="K128">
        <f>VLOOKUP($D128,ALcontrol!$B$14:$AO$150,K$105,FALSE)</f>
        <v>0</v>
      </c>
      <c r="L128">
        <f>VLOOKUP($D128,ALcontrol!$B$14:$AO$150,L$105,FALSE)</f>
        <v>0</v>
      </c>
      <c r="M128">
        <f>VLOOKUP($D128,ALcontrol!$B$14:$AO$150,M$105,FALSE)</f>
        <v>0</v>
      </c>
      <c r="N128">
        <f>VLOOKUP($D128,ALcontrol!$B$14:$AO$150,N$105,FALSE)</f>
        <v>0</v>
      </c>
      <c r="O128">
        <f>VLOOKUP($D128,ALcontrol!$B$14:$AO$150,O$105,FALSE)</f>
        <v>0</v>
      </c>
      <c r="P128">
        <f>VLOOKUP($D128,ALcontrol!$B$14:$AO$150,P$105,FALSE)</f>
        <v>0</v>
      </c>
      <c r="Q128">
        <f>VLOOKUP($D128,ALcontrol!$B$14:$AO$150,Q$105,FALSE)</f>
        <v>0</v>
      </c>
      <c r="R128">
        <f>VLOOKUP($D128,ALcontrol!$B$14:$AO$150,R$105,FALSE)</f>
        <v>0</v>
      </c>
      <c r="S128">
        <f>VLOOKUP($D128,ALcontrol!$B$14:$AO$150,S$105,FALSE)</f>
        <v>0</v>
      </c>
      <c r="T128">
        <f>VLOOKUP($D128,ALcontrol!$B$14:$AO$150,T$105,FALSE)</f>
        <v>0</v>
      </c>
      <c r="U128">
        <f>VLOOKUP($D128,ALcontrol!$B$14:$AO$150,U$105,FALSE)</f>
        <v>0</v>
      </c>
      <c r="V128">
        <f>VLOOKUP($D128,ALcontrol!$B$14:$AO$150,V$105,FALSE)</f>
        <v>0</v>
      </c>
      <c r="W128">
        <f>VLOOKUP($D128,ALcontrol!$B$14:$AO$150,W$105,FALSE)</f>
        <v>0</v>
      </c>
      <c r="X128">
        <f>VLOOKUP($D128,ALcontrol!$B$14:$AO$150,X$105,FALSE)</f>
        <v>0</v>
      </c>
      <c r="Y128">
        <f>VLOOKUP($D128,ALcontrol!$B$14:$AO$150,Y$105,FALSE)</f>
        <v>0</v>
      </c>
      <c r="Z128">
        <f>VLOOKUP($D128,ALcontrol!$B$14:$AO$150,Z$105,FALSE)</f>
        <v>0</v>
      </c>
      <c r="AA128">
        <f>VLOOKUP($D128,ALcontrol!$B$14:$AO$150,AA$105,FALSE)</f>
        <v>0</v>
      </c>
      <c r="AB128">
        <f>VLOOKUP($D128,ALcontrol!$B$14:$AO$150,AB$105,FALSE)</f>
        <v>0</v>
      </c>
      <c r="AC128">
        <f>VLOOKUP($D128,ALcontrol!$B$14:$AO$150,AC$105,FALSE)</f>
        <v>0</v>
      </c>
      <c r="AD128">
        <f>VLOOKUP($D128,ALcontrol!$B$14:$AO$150,AD$105,FALSE)</f>
        <v>0</v>
      </c>
      <c r="AE128">
        <f>VLOOKUP($D128,ALcontrol!$B$14:$AO$150,AE$105,FALSE)</f>
        <v>0</v>
      </c>
      <c r="AF128">
        <f>VLOOKUP($D128,ALcontrol!$B$14:$AO$150,AF$105,FALSE)</f>
        <v>0</v>
      </c>
      <c r="AG128">
        <f>VLOOKUP($D128,ALcontrol!$B$14:$AO$150,AG$105,FALSE)</f>
        <v>0</v>
      </c>
      <c r="AH128">
        <f>VLOOKUP($D128,ALcontrol!$B$14:$AO$150,AH$105,FALSE)</f>
        <v>0</v>
      </c>
      <c r="AI128">
        <f>VLOOKUP($D128,ALcontrol!$B$14:$AO$150,AI$105,FALSE)</f>
        <v>0</v>
      </c>
      <c r="AJ128">
        <f>VLOOKUP($D128,ALcontrol!$B$14:$AO$150,AJ$105,FALSE)</f>
        <v>0</v>
      </c>
      <c r="AK128">
        <f>VLOOKUP($D128,ALcontrol!$B$14:$AO$150,AK$105,FALSE)</f>
        <v>0</v>
      </c>
      <c r="AL128">
        <f>VLOOKUP($D128,ALcontrol!$B$14:$AO$150,AL$105,FALSE)</f>
        <v>0</v>
      </c>
      <c r="AM128">
        <f>VLOOKUP($D128,ALcontrol!$B$14:$AO$150,AM$105,FALSE)</f>
        <v>0</v>
      </c>
      <c r="AN128">
        <f>VLOOKUP($D128,ALcontrol!$B$14:$AO$150,AN$105,FALSE)</f>
        <v>0</v>
      </c>
      <c r="AO128">
        <f>VLOOKUP($D128,ALcontrol!$B$14:$AO$150,AO$105,FALSE)</f>
        <v>0</v>
      </c>
      <c r="AP128">
        <f>VLOOKUP($D128,ALcontrol!$B$14:$AO$150,AP$105,FALSE)</f>
        <v>0</v>
      </c>
      <c r="AQ128">
        <f>VLOOKUP($D128,ALcontrol!$B$14:$AO$150,AQ$105,FALSE)</f>
        <v>0</v>
      </c>
      <c r="AR128" t="e">
        <f>VLOOKUP($D128,ALcontrol!$B$14:$AO$150,AR$105,FALSE)</f>
        <v>#REF!</v>
      </c>
      <c r="AS128" t="e">
        <f>VLOOKUP($D128,ALcontrol!$B$14:$AO$150,AS$105,FALSE)</f>
        <v>#REF!</v>
      </c>
      <c r="AT128" t="e">
        <f>VLOOKUP($D128,ALcontrol!$B$14:$AO$150,AT$105,FALSE)</f>
        <v>#REF!</v>
      </c>
      <c r="AU128" t="e">
        <f>VLOOKUP($D128,ALcontrol!$B$14:$AO$150,AU$105,FALSE)</f>
        <v>#REF!</v>
      </c>
      <c r="AV128" t="e">
        <f>VLOOKUP($D128,ALcontrol!$B$14:$AO$150,AV$105,FALSE)</f>
        <v>#REF!</v>
      </c>
      <c r="AW128" t="e">
        <f>VLOOKUP($D128,ALcontrol!$B$14:$AO$150,AW$105,FALSE)</f>
        <v>#REF!</v>
      </c>
      <c r="AX128" t="e">
        <f>VLOOKUP($D128,ALcontrol!$B$14:$AO$150,AX$105,FALSE)</f>
        <v>#REF!</v>
      </c>
      <c r="AY128" t="e">
        <f>VLOOKUP($D128,ALcontrol!$B$14:$AO$150,AY$105,FALSE)</f>
        <v>#REF!</v>
      </c>
      <c r="AZ128" t="e">
        <f>VLOOKUP($D128,ALcontrol!$B$14:$AO$150,AZ$105,FALSE)</f>
        <v>#REF!</v>
      </c>
      <c r="BA128" t="e">
        <f>VLOOKUP($D128,ALcontrol!$B$14:$AO$150,BA$105,FALSE)</f>
        <v>#REF!</v>
      </c>
      <c r="BB128" t="e">
        <f>VLOOKUP($D128,ALcontrol!$B$14:$AO$150,BB$105,FALSE)</f>
        <v>#REF!</v>
      </c>
      <c r="BC128" t="e">
        <f>VLOOKUP($D128,ALcontrol!$B$14:$AO$150,BC$105,FALSE)</f>
        <v>#REF!</v>
      </c>
      <c r="BD128" t="e">
        <f>VLOOKUP($D128,ALcontrol!$B$14:$AO$150,BD$105,FALSE)</f>
        <v>#REF!</v>
      </c>
      <c r="BE128" t="e">
        <f>VLOOKUP($D128,ALcontrol!$B$14:$AO$150,BE$105,FALSE)</f>
        <v>#REF!</v>
      </c>
      <c r="BF128" t="e">
        <f>VLOOKUP($D128,ALcontrol!$B$14:$AO$150,BF$105,FALSE)</f>
        <v>#REF!</v>
      </c>
      <c r="BG128" t="e">
        <f>VLOOKUP($D128,ALcontrol!$B$14:$AO$150,BG$105,FALSE)</f>
        <v>#REF!</v>
      </c>
      <c r="BH128" t="e">
        <f>VLOOKUP($D128,ALcontrol!$B$14:$AO$150,BH$105,FALSE)</f>
        <v>#REF!</v>
      </c>
      <c r="BI128" t="e">
        <f>VLOOKUP($D128,ALcontrol!$B$14:$AO$150,BI$105,FALSE)</f>
        <v>#REF!</v>
      </c>
      <c r="BJ128" t="e">
        <f>VLOOKUP($D128,ALcontrol!$B$14:$AO$150,BJ$105,FALSE)</f>
        <v>#REF!</v>
      </c>
      <c r="BK128" t="e">
        <f>VLOOKUP($D128,ALcontrol!$B$14:$AO$150,BK$105,FALSE)</f>
        <v>#REF!</v>
      </c>
      <c r="BL128" t="e">
        <f>VLOOKUP($D128,ALcontrol!$B$14:$AO$150,BL$105,FALSE)</f>
        <v>#REF!</v>
      </c>
      <c r="BM128" t="e">
        <f>VLOOKUP($D128,ALcontrol!$B$14:$AO$150,BM$105,FALSE)</f>
        <v>#REF!</v>
      </c>
      <c r="BN128" t="e">
        <f>VLOOKUP($D128,ALcontrol!$B$14:$AO$150,BN$105,FALSE)</f>
        <v>#REF!</v>
      </c>
      <c r="BO128" t="e">
        <f>VLOOKUP($D128,ALcontrol!$B$14:$AO$150,BO$105,FALSE)</f>
        <v>#REF!</v>
      </c>
      <c r="BP128" t="e">
        <f>VLOOKUP($D128,ALcontrol!$B$14:$AO$150,BP$105,FALSE)</f>
        <v>#REF!</v>
      </c>
      <c r="BQ128" t="e">
        <f>VLOOKUP($D128,ALcontrol!$B$14:$AO$150,BQ$105,FALSE)</f>
        <v>#REF!</v>
      </c>
      <c r="BR128" t="e">
        <f>VLOOKUP($D128,ALcontrol!$B$14:$AO$150,BR$105,FALSE)</f>
        <v>#REF!</v>
      </c>
      <c r="BS128" t="e">
        <f>VLOOKUP($D128,ALcontrol!$B$14:$AO$150,BS$105,FALSE)</f>
        <v>#REF!</v>
      </c>
      <c r="BT128" t="e">
        <f>VLOOKUP($D128,ALcontrol!$B$14:$AO$150,BT$105,FALSE)</f>
        <v>#REF!</v>
      </c>
      <c r="BU128" t="e">
        <f>VLOOKUP($D128,ALcontrol!$B$14:$AO$150,BU$105,FALSE)</f>
        <v>#REF!</v>
      </c>
      <c r="BV128" t="e">
        <f>VLOOKUP($D128,ALcontrol!$B$14:$AO$150,BV$105,FALSE)</f>
        <v>#REF!</v>
      </c>
      <c r="BW128" t="e">
        <f>VLOOKUP($D128,ALcontrol!$B$14:$AO$150,BW$105,FALSE)</f>
        <v>#REF!</v>
      </c>
      <c r="BX128" t="e">
        <f>VLOOKUP($D128,ALcontrol!$B$14:$AO$150,BX$105,FALSE)</f>
        <v>#REF!</v>
      </c>
      <c r="BY128" t="e">
        <f>VLOOKUP($D128,ALcontrol!$B$14:$AO$150,BY$105,FALSE)</f>
        <v>#REF!</v>
      </c>
      <c r="BZ128" t="e">
        <f>VLOOKUP($D128,ALcontrol!$B$14:$AO$150,BZ$105,FALSE)</f>
        <v>#REF!</v>
      </c>
      <c r="CA128" t="e">
        <f>VLOOKUP($D128,ALcontrol!$B$14:$AO$150,CA$105,FALSE)</f>
        <v>#REF!</v>
      </c>
      <c r="CB128" t="e">
        <f>VLOOKUP($D128,ALcontrol!$B$14:$AO$150,CB$105,FALSE)</f>
        <v>#REF!</v>
      </c>
      <c r="CC128" t="e">
        <f>VLOOKUP($D128,ALcontrol!$B$14:$AO$150,CC$105,FALSE)</f>
        <v>#REF!</v>
      </c>
      <c r="CD128" t="e">
        <f>VLOOKUP($D128,ALcontrol!$B$14:$AO$150,CD$105,FALSE)</f>
        <v>#REF!</v>
      </c>
      <c r="CE128" t="e">
        <f>VLOOKUP($D128,ALcontrol!$B$14:$AO$150,CE$105,FALSE)</f>
        <v>#REF!</v>
      </c>
      <c r="CF128" t="e">
        <f>VLOOKUP($D128,ALcontrol!$B$14:$AO$150,CF$105,FALSE)</f>
        <v>#REF!</v>
      </c>
      <c r="CG128" t="e">
        <f>VLOOKUP($D128,ALcontrol!$B$14:$AO$150,CG$105,FALSE)</f>
        <v>#REF!</v>
      </c>
      <c r="CH128" t="e">
        <f>VLOOKUP($D128,ALcontrol!$B$14:$AO$150,CH$105,FALSE)</f>
        <v>#REF!</v>
      </c>
      <c r="CI128" t="e">
        <f>VLOOKUP($D128,ALcontrol!$B$14:$AO$150,CI$105,FALSE)</f>
        <v>#REF!</v>
      </c>
      <c r="CJ128" t="e">
        <f>VLOOKUP($D128,ALcontrol!$B$14:$AO$150,CJ$105,FALSE)</f>
        <v>#REF!</v>
      </c>
      <c r="CK128" t="e">
        <f>VLOOKUP($D128,ALcontrol!$B$14:$AO$150,CK$105,FALSE)</f>
        <v>#REF!</v>
      </c>
      <c r="CL128" t="e">
        <f>VLOOKUP($D128,ALcontrol!$B$14:$AO$150,CL$105,FALSE)</f>
        <v>#REF!</v>
      </c>
      <c r="CM128" t="e">
        <f>VLOOKUP($D128,ALcontrol!$B$14:$AO$150,CM$105,FALSE)</f>
        <v>#REF!</v>
      </c>
      <c r="CN128" t="e">
        <f>VLOOKUP($D128,ALcontrol!$B$14:$AO$150,CN$105,FALSE)</f>
        <v>#REF!</v>
      </c>
      <c r="CO128" t="e">
        <f>VLOOKUP($D128,ALcontrol!$B$14:$AO$150,CO$105,FALSE)</f>
        <v>#REF!</v>
      </c>
      <c r="CP128" t="e">
        <f>VLOOKUP($D128,ALcontrol!$B$14:$AO$150,CP$105,FALSE)</f>
        <v>#REF!</v>
      </c>
      <c r="CQ128" t="e">
        <f>VLOOKUP($D128,ALcontrol!$B$14:$AO$150,CQ$105,FALSE)</f>
        <v>#REF!</v>
      </c>
      <c r="CR128" t="e">
        <f>VLOOKUP($D128,ALcontrol!$B$14:$AO$150,CR$105,FALSE)</f>
        <v>#REF!</v>
      </c>
      <c r="CS128" t="e">
        <f>VLOOKUP($D128,ALcontrol!$B$14:$AO$150,CS$105,FALSE)</f>
        <v>#REF!</v>
      </c>
      <c r="CT128" t="e">
        <f>VLOOKUP($D128,ALcontrol!$B$14:$AO$150,CT$105,FALSE)</f>
        <v>#REF!</v>
      </c>
      <c r="CU128" t="e">
        <f>VLOOKUP($D128,ALcontrol!$B$14:$AO$150,CU$105,FALSE)</f>
        <v>#REF!</v>
      </c>
      <c r="CV128" t="e">
        <f>VLOOKUP($D128,ALcontrol!$B$14:$AO$150,CV$105,FALSE)</f>
        <v>#REF!</v>
      </c>
      <c r="CW128" t="e">
        <f>VLOOKUP($D128,ALcontrol!$B$14:$AO$150,CW$105,FALSE)</f>
        <v>#REF!</v>
      </c>
      <c r="CX128" t="e">
        <f>VLOOKUP($D128,ALcontrol!$B$14:$AO$150,CX$105,FALSE)</f>
        <v>#VALUE!</v>
      </c>
      <c r="CY128" t="e">
        <f>VLOOKUP($D128,ALcontrol!$B$14:$AO$150,CY$105,FALSE)</f>
        <v>#VALUE!</v>
      </c>
    </row>
    <row r="129" spans="4:103" x14ac:dyDescent="0.2">
      <c r="D129" s="2" t="str">
        <f t="shared" si="320"/>
        <v>Toluene</v>
      </c>
      <c r="E129" t="str">
        <f>VLOOKUP($D129,ALcontrol!$B$14:$AO$150,E$105,FALSE)</f>
        <v>µg/l</v>
      </c>
      <c r="F129" t="str">
        <f>VLOOKUP($D129,ALcontrol!$B$14:$AO$150,F$105,FALSE)</f>
        <v>&lt;4</v>
      </c>
      <c r="H129">
        <f>VLOOKUP($D129,ALcontrol!$B$14:$AO$150,H$105,FALSE)</f>
        <v>0</v>
      </c>
      <c r="I129">
        <f>VLOOKUP($D129,ALcontrol!$B$14:$AO$150,I$105,FALSE)</f>
        <v>0</v>
      </c>
      <c r="J129">
        <f>VLOOKUP($D129,ALcontrol!$B$14:$AO$150,J$105,FALSE)</f>
        <v>0</v>
      </c>
      <c r="K129">
        <f>VLOOKUP($D129,ALcontrol!$B$14:$AO$150,K$105,FALSE)</f>
        <v>0</v>
      </c>
      <c r="L129">
        <f>VLOOKUP($D129,ALcontrol!$B$14:$AO$150,L$105,FALSE)</f>
        <v>0</v>
      </c>
      <c r="M129">
        <f>VLOOKUP($D129,ALcontrol!$B$14:$AO$150,M$105,FALSE)</f>
        <v>0</v>
      </c>
      <c r="N129">
        <f>VLOOKUP($D129,ALcontrol!$B$14:$AO$150,N$105,FALSE)</f>
        <v>0</v>
      </c>
      <c r="O129">
        <f>VLOOKUP($D129,ALcontrol!$B$14:$AO$150,O$105,FALSE)</f>
        <v>0</v>
      </c>
      <c r="P129">
        <f>VLOOKUP($D129,ALcontrol!$B$14:$AO$150,P$105,FALSE)</f>
        <v>0</v>
      </c>
      <c r="Q129">
        <f>VLOOKUP($D129,ALcontrol!$B$14:$AO$150,Q$105,FALSE)</f>
        <v>0</v>
      </c>
      <c r="R129">
        <f>VLOOKUP($D129,ALcontrol!$B$14:$AO$150,R$105,FALSE)</f>
        <v>0</v>
      </c>
      <c r="S129">
        <f>VLOOKUP($D129,ALcontrol!$B$14:$AO$150,S$105,FALSE)</f>
        <v>0</v>
      </c>
      <c r="T129">
        <f>VLOOKUP($D129,ALcontrol!$B$14:$AO$150,T$105,FALSE)</f>
        <v>0</v>
      </c>
      <c r="U129">
        <f>VLOOKUP($D129,ALcontrol!$B$14:$AO$150,U$105,FALSE)</f>
        <v>0</v>
      </c>
      <c r="V129">
        <f>VLOOKUP($D129,ALcontrol!$B$14:$AO$150,V$105,FALSE)</f>
        <v>0</v>
      </c>
      <c r="W129">
        <f>VLOOKUP($D129,ALcontrol!$B$14:$AO$150,W$105,FALSE)</f>
        <v>0</v>
      </c>
      <c r="X129">
        <f>VLOOKUP($D129,ALcontrol!$B$14:$AO$150,X$105,FALSE)</f>
        <v>0</v>
      </c>
      <c r="Y129">
        <f>VLOOKUP($D129,ALcontrol!$B$14:$AO$150,Y$105,FALSE)</f>
        <v>0</v>
      </c>
      <c r="Z129">
        <f>VLOOKUP($D129,ALcontrol!$B$14:$AO$150,Z$105,FALSE)</f>
        <v>0</v>
      </c>
      <c r="AA129">
        <f>VLOOKUP($D129,ALcontrol!$B$14:$AO$150,AA$105,FALSE)</f>
        <v>0</v>
      </c>
      <c r="AB129">
        <f>VLOOKUP($D129,ALcontrol!$B$14:$AO$150,AB$105,FALSE)</f>
        <v>0</v>
      </c>
      <c r="AC129">
        <f>VLOOKUP($D129,ALcontrol!$B$14:$AO$150,AC$105,FALSE)</f>
        <v>0</v>
      </c>
      <c r="AD129">
        <f>VLOOKUP($D129,ALcontrol!$B$14:$AO$150,AD$105,FALSE)</f>
        <v>0</v>
      </c>
      <c r="AE129">
        <f>VLOOKUP($D129,ALcontrol!$B$14:$AO$150,AE$105,FALSE)</f>
        <v>0</v>
      </c>
      <c r="AF129">
        <f>VLOOKUP($D129,ALcontrol!$B$14:$AO$150,AF$105,FALSE)</f>
        <v>0</v>
      </c>
      <c r="AG129">
        <f>VLOOKUP($D129,ALcontrol!$B$14:$AO$150,AG$105,FALSE)</f>
        <v>0</v>
      </c>
      <c r="AH129">
        <f>VLOOKUP($D129,ALcontrol!$B$14:$AO$150,AH$105,FALSE)</f>
        <v>0</v>
      </c>
      <c r="AI129">
        <f>VLOOKUP($D129,ALcontrol!$B$14:$AO$150,AI$105,FALSE)</f>
        <v>0</v>
      </c>
      <c r="AJ129">
        <f>VLOOKUP($D129,ALcontrol!$B$14:$AO$150,AJ$105,FALSE)</f>
        <v>0</v>
      </c>
      <c r="AK129">
        <f>VLOOKUP($D129,ALcontrol!$B$14:$AO$150,AK$105,FALSE)</f>
        <v>0</v>
      </c>
      <c r="AL129">
        <f>VLOOKUP($D129,ALcontrol!$B$14:$AO$150,AL$105,FALSE)</f>
        <v>0</v>
      </c>
      <c r="AM129">
        <f>VLOOKUP($D129,ALcontrol!$B$14:$AO$150,AM$105,FALSE)</f>
        <v>0</v>
      </c>
      <c r="AN129">
        <f>VLOOKUP($D129,ALcontrol!$B$14:$AO$150,AN$105,FALSE)</f>
        <v>0</v>
      </c>
      <c r="AO129">
        <f>VLOOKUP($D129,ALcontrol!$B$14:$AO$150,AO$105,FALSE)</f>
        <v>0</v>
      </c>
      <c r="AP129">
        <f>VLOOKUP($D129,ALcontrol!$B$14:$AO$150,AP$105,FALSE)</f>
        <v>0</v>
      </c>
      <c r="AQ129">
        <f>VLOOKUP($D129,ALcontrol!$B$14:$AO$150,AQ$105,FALSE)</f>
        <v>0</v>
      </c>
      <c r="AR129" t="e">
        <f>VLOOKUP($D129,ALcontrol!$B$14:$AO$150,AR$105,FALSE)</f>
        <v>#REF!</v>
      </c>
      <c r="AS129" t="e">
        <f>VLOOKUP($D129,ALcontrol!$B$14:$AO$150,AS$105,FALSE)</f>
        <v>#REF!</v>
      </c>
      <c r="AT129" t="e">
        <f>VLOOKUP($D129,ALcontrol!$B$14:$AO$150,AT$105,FALSE)</f>
        <v>#REF!</v>
      </c>
      <c r="AU129" t="e">
        <f>VLOOKUP($D129,ALcontrol!$B$14:$AO$150,AU$105,FALSE)</f>
        <v>#REF!</v>
      </c>
      <c r="AV129" t="e">
        <f>VLOOKUP($D129,ALcontrol!$B$14:$AO$150,AV$105,FALSE)</f>
        <v>#REF!</v>
      </c>
      <c r="AW129" t="e">
        <f>VLOOKUP($D129,ALcontrol!$B$14:$AO$150,AW$105,FALSE)</f>
        <v>#REF!</v>
      </c>
      <c r="AX129" t="e">
        <f>VLOOKUP($D129,ALcontrol!$B$14:$AO$150,AX$105,FALSE)</f>
        <v>#REF!</v>
      </c>
      <c r="AY129" t="e">
        <f>VLOOKUP($D129,ALcontrol!$B$14:$AO$150,AY$105,FALSE)</f>
        <v>#REF!</v>
      </c>
      <c r="AZ129" t="e">
        <f>VLOOKUP($D129,ALcontrol!$B$14:$AO$150,AZ$105,FALSE)</f>
        <v>#REF!</v>
      </c>
      <c r="BA129" t="e">
        <f>VLOOKUP($D129,ALcontrol!$B$14:$AO$150,BA$105,FALSE)</f>
        <v>#REF!</v>
      </c>
      <c r="BB129" t="e">
        <f>VLOOKUP($D129,ALcontrol!$B$14:$AO$150,BB$105,FALSE)</f>
        <v>#REF!</v>
      </c>
      <c r="BC129" t="e">
        <f>VLOOKUP($D129,ALcontrol!$B$14:$AO$150,BC$105,FALSE)</f>
        <v>#REF!</v>
      </c>
      <c r="BD129" t="e">
        <f>VLOOKUP($D129,ALcontrol!$B$14:$AO$150,BD$105,FALSE)</f>
        <v>#REF!</v>
      </c>
      <c r="BE129" t="e">
        <f>VLOOKUP($D129,ALcontrol!$B$14:$AO$150,BE$105,FALSE)</f>
        <v>#REF!</v>
      </c>
      <c r="BF129" t="e">
        <f>VLOOKUP($D129,ALcontrol!$B$14:$AO$150,BF$105,FALSE)</f>
        <v>#REF!</v>
      </c>
      <c r="BG129" t="e">
        <f>VLOOKUP($D129,ALcontrol!$B$14:$AO$150,BG$105,FALSE)</f>
        <v>#REF!</v>
      </c>
      <c r="BH129" t="e">
        <f>VLOOKUP($D129,ALcontrol!$B$14:$AO$150,BH$105,FALSE)</f>
        <v>#REF!</v>
      </c>
      <c r="BI129" t="e">
        <f>VLOOKUP($D129,ALcontrol!$B$14:$AO$150,BI$105,FALSE)</f>
        <v>#REF!</v>
      </c>
      <c r="BJ129" t="e">
        <f>VLOOKUP($D129,ALcontrol!$B$14:$AO$150,BJ$105,FALSE)</f>
        <v>#REF!</v>
      </c>
      <c r="BK129" t="e">
        <f>VLOOKUP($D129,ALcontrol!$B$14:$AO$150,BK$105,FALSE)</f>
        <v>#REF!</v>
      </c>
      <c r="BL129" t="e">
        <f>VLOOKUP($D129,ALcontrol!$B$14:$AO$150,BL$105,FALSE)</f>
        <v>#REF!</v>
      </c>
      <c r="BM129" t="e">
        <f>VLOOKUP($D129,ALcontrol!$B$14:$AO$150,BM$105,FALSE)</f>
        <v>#REF!</v>
      </c>
      <c r="BN129" t="e">
        <f>VLOOKUP($D129,ALcontrol!$B$14:$AO$150,BN$105,FALSE)</f>
        <v>#REF!</v>
      </c>
      <c r="BO129" t="e">
        <f>VLOOKUP($D129,ALcontrol!$B$14:$AO$150,BO$105,FALSE)</f>
        <v>#REF!</v>
      </c>
      <c r="BP129" t="e">
        <f>VLOOKUP($D129,ALcontrol!$B$14:$AO$150,BP$105,FALSE)</f>
        <v>#REF!</v>
      </c>
      <c r="BQ129" t="e">
        <f>VLOOKUP($D129,ALcontrol!$B$14:$AO$150,BQ$105,FALSE)</f>
        <v>#REF!</v>
      </c>
      <c r="BR129" t="e">
        <f>VLOOKUP($D129,ALcontrol!$B$14:$AO$150,BR$105,FALSE)</f>
        <v>#REF!</v>
      </c>
      <c r="BS129" t="e">
        <f>VLOOKUP($D129,ALcontrol!$B$14:$AO$150,BS$105,FALSE)</f>
        <v>#REF!</v>
      </c>
      <c r="BT129" t="e">
        <f>VLOOKUP($D129,ALcontrol!$B$14:$AO$150,BT$105,FALSE)</f>
        <v>#REF!</v>
      </c>
      <c r="BU129" t="e">
        <f>VLOOKUP($D129,ALcontrol!$B$14:$AO$150,BU$105,FALSE)</f>
        <v>#REF!</v>
      </c>
      <c r="BV129" t="e">
        <f>VLOOKUP($D129,ALcontrol!$B$14:$AO$150,BV$105,FALSE)</f>
        <v>#REF!</v>
      </c>
      <c r="BW129" t="e">
        <f>VLOOKUP($D129,ALcontrol!$B$14:$AO$150,BW$105,FALSE)</f>
        <v>#REF!</v>
      </c>
      <c r="BX129" t="e">
        <f>VLOOKUP($D129,ALcontrol!$B$14:$AO$150,BX$105,FALSE)</f>
        <v>#REF!</v>
      </c>
      <c r="BY129" t="e">
        <f>VLOOKUP($D129,ALcontrol!$B$14:$AO$150,BY$105,FALSE)</f>
        <v>#REF!</v>
      </c>
      <c r="BZ129" t="e">
        <f>VLOOKUP($D129,ALcontrol!$B$14:$AO$150,BZ$105,FALSE)</f>
        <v>#REF!</v>
      </c>
      <c r="CA129" t="e">
        <f>VLOOKUP($D129,ALcontrol!$B$14:$AO$150,CA$105,FALSE)</f>
        <v>#REF!</v>
      </c>
      <c r="CB129" t="e">
        <f>VLOOKUP($D129,ALcontrol!$B$14:$AO$150,CB$105,FALSE)</f>
        <v>#REF!</v>
      </c>
      <c r="CC129" t="e">
        <f>VLOOKUP($D129,ALcontrol!$B$14:$AO$150,CC$105,FALSE)</f>
        <v>#REF!</v>
      </c>
      <c r="CD129" t="e">
        <f>VLOOKUP($D129,ALcontrol!$B$14:$AO$150,CD$105,FALSE)</f>
        <v>#REF!</v>
      </c>
      <c r="CE129" t="e">
        <f>VLOOKUP($D129,ALcontrol!$B$14:$AO$150,CE$105,FALSE)</f>
        <v>#REF!</v>
      </c>
      <c r="CF129" t="e">
        <f>VLOOKUP($D129,ALcontrol!$B$14:$AO$150,CF$105,FALSE)</f>
        <v>#REF!</v>
      </c>
      <c r="CG129" t="e">
        <f>VLOOKUP($D129,ALcontrol!$B$14:$AO$150,CG$105,FALSE)</f>
        <v>#REF!</v>
      </c>
      <c r="CH129" t="e">
        <f>VLOOKUP($D129,ALcontrol!$B$14:$AO$150,CH$105,FALSE)</f>
        <v>#REF!</v>
      </c>
      <c r="CI129" t="e">
        <f>VLOOKUP($D129,ALcontrol!$B$14:$AO$150,CI$105,FALSE)</f>
        <v>#REF!</v>
      </c>
      <c r="CJ129" t="e">
        <f>VLOOKUP($D129,ALcontrol!$B$14:$AO$150,CJ$105,FALSE)</f>
        <v>#REF!</v>
      </c>
      <c r="CK129" t="e">
        <f>VLOOKUP($D129,ALcontrol!$B$14:$AO$150,CK$105,FALSE)</f>
        <v>#REF!</v>
      </c>
      <c r="CL129" t="e">
        <f>VLOOKUP($D129,ALcontrol!$B$14:$AO$150,CL$105,FALSE)</f>
        <v>#REF!</v>
      </c>
      <c r="CM129" t="e">
        <f>VLOOKUP($D129,ALcontrol!$B$14:$AO$150,CM$105,FALSE)</f>
        <v>#REF!</v>
      </c>
      <c r="CN129" t="e">
        <f>VLOOKUP($D129,ALcontrol!$B$14:$AO$150,CN$105,FALSE)</f>
        <v>#REF!</v>
      </c>
      <c r="CO129" t="e">
        <f>VLOOKUP($D129,ALcontrol!$B$14:$AO$150,CO$105,FALSE)</f>
        <v>#REF!</v>
      </c>
      <c r="CP129" t="e">
        <f>VLOOKUP($D129,ALcontrol!$B$14:$AO$150,CP$105,FALSE)</f>
        <v>#REF!</v>
      </c>
      <c r="CQ129" t="e">
        <f>VLOOKUP($D129,ALcontrol!$B$14:$AO$150,CQ$105,FALSE)</f>
        <v>#REF!</v>
      </c>
      <c r="CR129" t="e">
        <f>VLOOKUP($D129,ALcontrol!$B$14:$AO$150,CR$105,FALSE)</f>
        <v>#REF!</v>
      </c>
      <c r="CS129" t="e">
        <f>VLOOKUP($D129,ALcontrol!$B$14:$AO$150,CS$105,FALSE)</f>
        <v>#REF!</v>
      </c>
      <c r="CT129" t="e">
        <f>VLOOKUP($D129,ALcontrol!$B$14:$AO$150,CT$105,FALSE)</f>
        <v>#REF!</v>
      </c>
      <c r="CU129" t="e">
        <f>VLOOKUP($D129,ALcontrol!$B$14:$AO$150,CU$105,FALSE)</f>
        <v>#REF!</v>
      </c>
      <c r="CV129" t="e">
        <f>VLOOKUP($D129,ALcontrol!$B$14:$AO$150,CV$105,FALSE)</f>
        <v>#REF!</v>
      </c>
      <c r="CW129" t="e">
        <f>VLOOKUP($D129,ALcontrol!$B$14:$AO$150,CW$105,FALSE)</f>
        <v>#REF!</v>
      </c>
      <c r="CX129" t="e">
        <f>VLOOKUP($D129,ALcontrol!$B$14:$AO$150,CX$105,FALSE)</f>
        <v>#VALUE!</v>
      </c>
      <c r="CY129" t="e">
        <f>VLOOKUP($D129,ALcontrol!$B$14:$AO$150,CY$105,FALSE)</f>
        <v>#VALUE!</v>
      </c>
    </row>
    <row r="130" spans="4:103" x14ac:dyDescent="0.2">
      <c r="D130" s="2" t="str">
        <f t="shared" si="320"/>
        <v>Sum of detected Xylenes</v>
      </c>
      <c r="E130" t="str">
        <f>VLOOKUP($D130,ALcontrol!$B$14:$AO$150,E$105,FALSE)</f>
        <v>µg/l</v>
      </c>
      <c r="F130" t="str">
        <f>VLOOKUP($D130,ALcontrol!$B$14:$AO$150,F$105,FALSE)</f>
        <v>&lt;11</v>
      </c>
      <c r="H130">
        <f>VLOOKUP($D130,ALcontrol!$B$14:$AO$150,H$105,FALSE)</f>
        <v>0</v>
      </c>
      <c r="I130">
        <f>VLOOKUP($D130,ALcontrol!$B$14:$AO$150,I$105,FALSE)</f>
        <v>0</v>
      </c>
      <c r="J130">
        <f>VLOOKUP($D130,ALcontrol!$B$14:$AO$150,J$105,FALSE)</f>
        <v>0</v>
      </c>
      <c r="K130">
        <f>VLOOKUP($D130,ALcontrol!$B$14:$AO$150,K$105,FALSE)</f>
        <v>0</v>
      </c>
      <c r="L130">
        <f>VLOOKUP($D130,ALcontrol!$B$14:$AO$150,L$105,FALSE)</f>
        <v>0</v>
      </c>
      <c r="M130">
        <f>VLOOKUP($D130,ALcontrol!$B$14:$AO$150,M$105,FALSE)</f>
        <v>0</v>
      </c>
      <c r="N130">
        <f>VLOOKUP($D130,ALcontrol!$B$14:$AO$150,N$105,FALSE)</f>
        <v>0</v>
      </c>
      <c r="O130">
        <f>VLOOKUP($D130,ALcontrol!$B$14:$AO$150,O$105,FALSE)</f>
        <v>0</v>
      </c>
      <c r="P130">
        <f>VLOOKUP($D130,ALcontrol!$B$14:$AO$150,P$105,FALSE)</f>
        <v>0</v>
      </c>
      <c r="Q130">
        <f>VLOOKUP($D130,ALcontrol!$B$14:$AO$150,Q$105,FALSE)</f>
        <v>0</v>
      </c>
      <c r="R130">
        <f>VLOOKUP($D130,ALcontrol!$B$14:$AO$150,R$105,FALSE)</f>
        <v>0</v>
      </c>
      <c r="S130">
        <f>VLOOKUP($D130,ALcontrol!$B$14:$AO$150,S$105,FALSE)</f>
        <v>0</v>
      </c>
      <c r="T130">
        <f>VLOOKUP($D130,ALcontrol!$B$14:$AO$150,T$105,FALSE)</f>
        <v>0</v>
      </c>
      <c r="U130">
        <f>VLOOKUP($D130,ALcontrol!$B$14:$AO$150,U$105,FALSE)</f>
        <v>0</v>
      </c>
      <c r="V130">
        <f>VLOOKUP($D130,ALcontrol!$B$14:$AO$150,V$105,FALSE)</f>
        <v>0</v>
      </c>
      <c r="W130">
        <f>VLOOKUP($D130,ALcontrol!$B$14:$AO$150,W$105,FALSE)</f>
        <v>0</v>
      </c>
      <c r="X130">
        <f>VLOOKUP($D130,ALcontrol!$B$14:$AO$150,X$105,FALSE)</f>
        <v>0</v>
      </c>
      <c r="Y130">
        <f>VLOOKUP($D130,ALcontrol!$B$14:$AO$150,Y$105,FALSE)</f>
        <v>0</v>
      </c>
      <c r="Z130">
        <f>VLOOKUP($D130,ALcontrol!$B$14:$AO$150,Z$105,FALSE)</f>
        <v>0</v>
      </c>
      <c r="AA130">
        <f>VLOOKUP($D130,ALcontrol!$B$14:$AO$150,AA$105,FALSE)</f>
        <v>0</v>
      </c>
      <c r="AB130">
        <f>VLOOKUP($D130,ALcontrol!$B$14:$AO$150,AB$105,FALSE)</f>
        <v>0</v>
      </c>
      <c r="AC130">
        <f>VLOOKUP($D130,ALcontrol!$B$14:$AO$150,AC$105,FALSE)</f>
        <v>0</v>
      </c>
      <c r="AD130">
        <f>VLOOKUP($D130,ALcontrol!$B$14:$AO$150,AD$105,FALSE)</f>
        <v>0</v>
      </c>
      <c r="AE130">
        <f>VLOOKUP($D130,ALcontrol!$B$14:$AO$150,AE$105,FALSE)</f>
        <v>0</v>
      </c>
      <c r="AF130">
        <f>VLOOKUP($D130,ALcontrol!$B$14:$AO$150,AF$105,FALSE)</f>
        <v>0</v>
      </c>
      <c r="AG130">
        <f>VLOOKUP($D130,ALcontrol!$B$14:$AO$150,AG$105,FALSE)</f>
        <v>0</v>
      </c>
      <c r="AH130">
        <f>VLOOKUP($D130,ALcontrol!$B$14:$AO$150,AH$105,FALSE)</f>
        <v>0</v>
      </c>
      <c r="AI130">
        <f>VLOOKUP($D130,ALcontrol!$B$14:$AO$150,AI$105,FALSE)</f>
        <v>0</v>
      </c>
      <c r="AJ130">
        <f>VLOOKUP($D130,ALcontrol!$B$14:$AO$150,AJ$105,FALSE)</f>
        <v>0</v>
      </c>
      <c r="AK130">
        <f>VLOOKUP($D130,ALcontrol!$B$14:$AO$150,AK$105,FALSE)</f>
        <v>0</v>
      </c>
      <c r="AL130">
        <f>VLOOKUP($D130,ALcontrol!$B$14:$AO$150,AL$105,FALSE)</f>
        <v>0</v>
      </c>
      <c r="AM130">
        <f>VLOOKUP($D130,ALcontrol!$B$14:$AO$150,AM$105,FALSE)</f>
        <v>0</v>
      </c>
      <c r="AN130">
        <f>VLOOKUP($D130,ALcontrol!$B$14:$AO$150,AN$105,FALSE)</f>
        <v>0</v>
      </c>
      <c r="AO130">
        <f>VLOOKUP($D130,ALcontrol!$B$14:$AO$150,AO$105,FALSE)</f>
        <v>0</v>
      </c>
      <c r="AP130">
        <f>VLOOKUP($D130,ALcontrol!$B$14:$AO$150,AP$105,FALSE)</f>
        <v>0</v>
      </c>
      <c r="AQ130">
        <f>VLOOKUP($D130,ALcontrol!$B$14:$AO$150,AQ$105,FALSE)</f>
        <v>0</v>
      </c>
      <c r="AR130" t="e">
        <f>VLOOKUP($D130,ALcontrol!$B$14:$AO$150,AR$105,FALSE)</f>
        <v>#REF!</v>
      </c>
      <c r="AS130" t="e">
        <f>VLOOKUP($D130,ALcontrol!$B$14:$AO$150,AS$105,FALSE)</f>
        <v>#REF!</v>
      </c>
      <c r="AT130" t="e">
        <f>VLOOKUP($D130,ALcontrol!$B$14:$AO$150,AT$105,FALSE)</f>
        <v>#REF!</v>
      </c>
      <c r="AU130" t="e">
        <f>VLOOKUP($D130,ALcontrol!$B$14:$AO$150,AU$105,FALSE)</f>
        <v>#REF!</v>
      </c>
      <c r="AV130" t="e">
        <f>VLOOKUP($D130,ALcontrol!$B$14:$AO$150,AV$105,FALSE)</f>
        <v>#REF!</v>
      </c>
      <c r="AW130" t="e">
        <f>VLOOKUP($D130,ALcontrol!$B$14:$AO$150,AW$105,FALSE)</f>
        <v>#REF!</v>
      </c>
      <c r="AX130" t="e">
        <f>VLOOKUP($D130,ALcontrol!$B$14:$AO$150,AX$105,FALSE)</f>
        <v>#REF!</v>
      </c>
      <c r="AY130" t="e">
        <f>VLOOKUP($D130,ALcontrol!$B$14:$AO$150,AY$105,FALSE)</f>
        <v>#REF!</v>
      </c>
      <c r="AZ130" t="e">
        <f>VLOOKUP($D130,ALcontrol!$B$14:$AO$150,AZ$105,FALSE)</f>
        <v>#REF!</v>
      </c>
      <c r="BA130" t="e">
        <f>VLOOKUP($D130,ALcontrol!$B$14:$AO$150,BA$105,FALSE)</f>
        <v>#REF!</v>
      </c>
      <c r="BB130" t="e">
        <f>VLOOKUP($D130,ALcontrol!$B$14:$AO$150,BB$105,FALSE)</f>
        <v>#REF!</v>
      </c>
      <c r="BC130" t="e">
        <f>VLOOKUP($D130,ALcontrol!$B$14:$AO$150,BC$105,FALSE)</f>
        <v>#REF!</v>
      </c>
      <c r="BD130" t="e">
        <f>VLOOKUP($D130,ALcontrol!$B$14:$AO$150,BD$105,FALSE)</f>
        <v>#REF!</v>
      </c>
      <c r="BE130" t="e">
        <f>VLOOKUP($D130,ALcontrol!$B$14:$AO$150,BE$105,FALSE)</f>
        <v>#REF!</v>
      </c>
      <c r="BF130" t="e">
        <f>VLOOKUP($D130,ALcontrol!$B$14:$AO$150,BF$105,FALSE)</f>
        <v>#REF!</v>
      </c>
      <c r="BG130" t="e">
        <f>VLOOKUP($D130,ALcontrol!$B$14:$AO$150,BG$105,FALSE)</f>
        <v>#REF!</v>
      </c>
      <c r="BH130" t="e">
        <f>VLOOKUP($D130,ALcontrol!$B$14:$AO$150,BH$105,FALSE)</f>
        <v>#REF!</v>
      </c>
      <c r="BI130" t="e">
        <f>VLOOKUP($D130,ALcontrol!$B$14:$AO$150,BI$105,FALSE)</f>
        <v>#REF!</v>
      </c>
      <c r="BJ130" t="e">
        <f>VLOOKUP($D130,ALcontrol!$B$14:$AO$150,BJ$105,FALSE)</f>
        <v>#REF!</v>
      </c>
      <c r="BK130" t="e">
        <f>VLOOKUP($D130,ALcontrol!$B$14:$AO$150,BK$105,FALSE)</f>
        <v>#REF!</v>
      </c>
      <c r="BL130" t="e">
        <f>VLOOKUP($D130,ALcontrol!$B$14:$AO$150,BL$105,FALSE)</f>
        <v>#REF!</v>
      </c>
      <c r="BM130" t="e">
        <f>VLOOKUP($D130,ALcontrol!$B$14:$AO$150,BM$105,FALSE)</f>
        <v>#REF!</v>
      </c>
      <c r="BN130" t="e">
        <f>VLOOKUP($D130,ALcontrol!$B$14:$AO$150,BN$105,FALSE)</f>
        <v>#REF!</v>
      </c>
      <c r="BO130" t="e">
        <f>VLOOKUP($D130,ALcontrol!$B$14:$AO$150,BO$105,FALSE)</f>
        <v>#REF!</v>
      </c>
      <c r="BP130" t="e">
        <f>VLOOKUP($D130,ALcontrol!$B$14:$AO$150,BP$105,FALSE)</f>
        <v>#REF!</v>
      </c>
      <c r="BQ130" t="e">
        <f>VLOOKUP($D130,ALcontrol!$B$14:$AO$150,BQ$105,FALSE)</f>
        <v>#REF!</v>
      </c>
      <c r="BR130" t="e">
        <f>VLOOKUP($D130,ALcontrol!$B$14:$AO$150,BR$105,FALSE)</f>
        <v>#REF!</v>
      </c>
      <c r="BS130" t="e">
        <f>VLOOKUP($D130,ALcontrol!$B$14:$AO$150,BS$105,FALSE)</f>
        <v>#REF!</v>
      </c>
      <c r="BT130" t="e">
        <f>VLOOKUP($D130,ALcontrol!$B$14:$AO$150,BT$105,FALSE)</f>
        <v>#REF!</v>
      </c>
      <c r="BU130" t="e">
        <f>VLOOKUP($D130,ALcontrol!$B$14:$AO$150,BU$105,FALSE)</f>
        <v>#REF!</v>
      </c>
      <c r="BV130" t="e">
        <f>VLOOKUP($D130,ALcontrol!$B$14:$AO$150,BV$105,FALSE)</f>
        <v>#REF!</v>
      </c>
      <c r="BW130" t="e">
        <f>VLOOKUP($D130,ALcontrol!$B$14:$AO$150,BW$105,FALSE)</f>
        <v>#REF!</v>
      </c>
      <c r="BX130" t="e">
        <f>VLOOKUP($D130,ALcontrol!$B$14:$AO$150,BX$105,FALSE)</f>
        <v>#REF!</v>
      </c>
      <c r="BY130" t="e">
        <f>VLOOKUP($D130,ALcontrol!$B$14:$AO$150,BY$105,FALSE)</f>
        <v>#REF!</v>
      </c>
      <c r="BZ130" t="e">
        <f>VLOOKUP($D130,ALcontrol!$B$14:$AO$150,BZ$105,FALSE)</f>
        <v>#REF!</v>
      </c>
      <c r="CA130" t="e">
        <f>VLOOKUP($D130,ALcontrol!$B$14:$AO$150,CA$105,FALSE)</f>
        <v>#REF!</v>
      </c>
      <c r="CB130" t="e">
        <f>VLOOKUP($D130,ALcontrol!$B$14:$AO$150,CB$105,FALSE)</f>
        <v>#REF!</v>
      </c>
      <c r="CC130" t="e">
        <f>VLOOKUP($D130,ALcontrol!$B$14:$AO$150,CC$105,FALSE)</f>
        <v>#REF!</v>
      </c>
      <c r="CD130" t="e">
        <f>VLOOKUP($D130,ALcontrol!$B$14:$AO$150,CD$105,FALSE)</f>
        <v>#REF!</v>
      </c>
      <c r="CE130" t="e">
        <f>VLOOKUP($D130,ALcontrol!$B$14:$AO$150,CE$105,FALSE)</f>
        <v>#REF!</v>
      </c>
      <c r="CF130" t="e">
        <f>VLOOKUP($D130,ALcontrol!$B$14:$AO$150,CF$105,FALSE)</f>
        <v>#REF!</v>
      </c>
      <c r="CG130" t="e">
        <f>VLOOKUP($D130,ALcontrol!$B$14:$AO$150,CG$105,FALSE)</f>
        <v>#REF!</v>
      </c>
      <c r="CH130" t="e">
        <f>VLOOKUP($D130,ALcontrol!$B$14:$AO$150,CH$105,FALSE)</f>
        <v>#REF!</v>
      </c>
      <c r="CI130" t="e">
        <f>VLOOKUP($D130,ALcontrol!$B$14:$AO$150,CI$105,FALSE)</f>
        <v>#REF!</v>
      </c>
      <c r="CJ130" t="e">
        <f>VLOOKUP($D130,ALcontrol!$B$14:$AO$150,CJ$105,FALSE)</f>
        <v>#REF!</v>
      </c>
      <c r="CK130" t="e">
        <f>VLOOKUP($D130,ALcontrol!$B$14:$AO$150,CK$105,FALSE)</f>
        <v>#REF!</v>
      </c>
      <c r="CL130" t="e">
        <f>VLOOKUP($D130,ALcontrol!$B$14:$AO$150,CL$105,FALSE)</f>
        <v>#REF!</v>
      </c>
      <c r="CM130" t="e">
        <f>VLOOKUP($D130,ALcontrol!$B$14:$AO$150,CM$105,FALSE)</f>
        <v>#REF!</v>
      </c>
      <c r="CN130" t="e">
        <f>VLOOKUP($D130,ALcontrol!$B$14:$AO$150,CN$105,FALSE)</f>
        <v>#REF!</v>
      </c>
      <c r="CO130" t="e">
        <f>VLOOKUP($D130,ALcontrol!$B$14:$AO$150,CO$105,FALSE)</f>
        <v>#REF!</v>
      </c>
      <c r="CP130" t="e">
        <f>VLOOKUP($D130,ALcontrol!$B$14:$AO$150,CP$105,FALSE)</f>
        <v>#REF!</v>
      </c>
      <c r="CQ130" t="e">
        <f>VLOOKUP($D130,ALcontrol!$B$14:$AO$150,CQ$105,FALSE)</f>
        <v>#REF!</v>
      </c>
      <c r="CR130" t="e">
        <f>VLOOKUP($D130,ALcontrol!$B$14:$AO$150,CR$105,FALSE)</f>
        <v>#REF!</v>
      </c>
      <c r="CS130" t="e">
        <f>VLOOKUP($D130,ALcontrol!$B$14:$AO$150,CS$105,FALSE)</f>
        <v>#REF!</v>
      </c>
      <c r="CT130" t="e">
        <f>VLOOKUP($D130,ALcontrol!$B$14:$AO$150,CT$105,FALSE)</f>
        <v>#REF!</v>
      </c>
      <c r="CU130" t="e">
        <f>VLOOKUP($D130,ALcontrol!$B$14:$AO$150,CU$105,FALSE)</f>
        <v>#REF!</v>
      </c>
      <c r="CV130" t="e">
        <f>VLOOKUP($D130,ALcontrol!$B$14:$AO$150,CV$105,FALSE)</f>
        <v>#REF!</v>
      </c>
      <c r="CW130" t="e">
        <f>VLOOKUP($D130,ALcontrol!$B$14:$AO$150,CW$105,FALSE)</f>
        <v>#REF!</v>
      </c>
      <c r="CX130" t="e">
        <f>VLOOKUP($D130,ALcontrol!$B$14:$AO$150,CX$105,FALSE)</f>
        <v>#VALUE!</v>
      </c>
      <c r="CY130" t="e">
        <f>VLOOKUP($D130,ALcontrol!$B$14:$AO$150,CY$105,FALSE)</f>
        <v>#VALUE!</v>
      </c>
    </row>
    <row r="131" spans="4:103" x14ac:dyDescent="0.2">
      <c r="D131" s="2" t="str">
        <f t="shared" si="320"/>
        <v>m,p-Xylene</v>
      </c>
      <c r="E131" t="str">
        <f>VLOOKUP($D131,ALcontrol!$B$14:$AO$150,E$105,FALSE)</f>
        <v>µg/l</v>
      </c>
      <c r="F131" t="str">
        <f>VLOOKUP($D131,ALcontrol!$B$14:$AO$150,F$105,FALSE)</f>
        <v>&lt;8</v>
      </c>
      <c r="H131">
        <f>VLOOKUP($D131,ALcontrol!$B$14:$AO$150,H$105,FALSE)</f>
        <v>0</v>
      </c>
      <c r="I131">
        <f>VLOOKUP($D131,ALcontrol!$B$14:$AO$150,I$105,FALSE)</f>
        <v>0</v>
      </c>
      <c r="J131">
        <f>VLOOKUP($D131,ALcontrol!$B$14:$AO$150,J$105,FALSE)</f>
        <v>0</v>
      </c>
      <c r="K131">
        <f>VLOOKUP($D131,ALcontrol!$B$14:$AO$150,K$105,FALSE)</f>
        <v>0</v>
      </c>
      <c r="L131">
        <f>VLOOKUP($D131,ALcontrol!$B$14:$AO$150,L$105,FALSE)</f>
        <v>0</v>
      </c>
      <c r="M131">
        <f>VLOOKUP($D131,ALcontrol!$B$14:$AO$150,M$105,FALSE)</f>
        <v>0</v>
      </c>
      <c r="N131">
        <f>VLOOKUP($D131,ALcontrol!$B$14:$AO$150,N$105,FALSE)</f>
        <v>0</v>
      </c>
      <c r="O131">
        <f>VLOOKUP($D131,ALcontrol!$B$14:$AO$150,O$105,FALSE)</f>
        <v>0</v>
      </c>
      <c r="P131">
        <f>VLOOKUP($D131,ALcontrol!$B$14:$AO$150,P$105,FALSE)</f>
        <v>0</v>
      </c>
      <c r="Q131">
        <f>VLOOKUP($D131,ALcontrol!$B$14:$AO$150,Q$105,FALSE)</f>
        <v>0</v>
      </c>
      <c r="R131">
        <f>VLOOKUP($D131,ALcontrol!$B$14:$AO$150,R$105,FALSE)</f>
        <v>0</v>
      </c>
      <c r="S131">
        <f>VLOOKUP($D131,ALcontrol!$B$14:$AO$150,S$105,FALSE)</f>
        <v>0</v>
      </c>
      <c r="T131">
        <f>VLOOKUP($D131,ALcontrol!$B$14:$AO$150,T$105,FALSE)</f>
        <v>0</v>
      </c>
      <c r="U131">
        <f>VLOOKUP($D131,ALcontrol!$B$14:$AO$150,U$105,FALSE)</f>
        <v>0</v>
      </c>
      <c r="V131">
        <f>VLOOKUP($D131,ALcontrol!$B$14:$AO$150,V$105,FALSE)</f>
        <v>0</v>
      </c>
      <c r="W131">
        <f>VLOOKUP($D131,ALcontrol!$B$14:$AO$150,W$105,FALSE)</f>
        <v>0</v>
      </c>
      <c r="X131">
        <f>VLOOKUP($D131,ALcontrol!$B$14:$AO$150,X$105,FALSE)</f>
        <v>0</v>
      </c>
      <c r="Y131">
        <f>VLOOKUP($D131,ALcontrol!$B$14:$AO$150,Y$105,FALSE)</f>
        <v>0</v>
      </c>
      <c r="Z131">
        <f>VLOOKUP($D131,ALcontrol!$B$14:$AO$150,Z$105,FALSE)</f>
        <v>0</v>
      </c>
      <c r="AA131">
        <f>VLOOKUP($D131,ALcontrol!$B$14:$AO$150,AA$105,FALSE)</f>
        <v>0</v>
      </c>
      <c r="AB131">
        <f>VLOOKUP($D131,ALcontrol!$B$14:$AO$150,AB$105,FALSE)</f>
        <v>0</v>
      </c>
      <c r="AC131">
        <f>VLOOKUP($D131,ALcontrol!$B$14:$AO$150,AC$105,FALSE)</f>
        <v>0</v>
      </c>
      <c r="AD131">
        <f>VLOOKUP($D131,ALcontrol!$B$14:$AO$150,AD$105,FALSE)</f>
        <v>0</v>
      </c>
      <c r="AE131">
        <f>VLOOKUP($D131,ALcontrol!$B$14:$AO$150,AE$105,FALSE)</f>
        <v>0</v>
      </c>
      <c r="AF131">
        <f>VLOOKUP($D131,ALcontrol!$B$14:$AO$150,AF$105,FALSE)</f>
        <v>0</v>
      </c>
      <c r="AG131">
        <f>VLOOKUP($D131,ALcontrol!$B$14:$AO$150,AG$105,FALSE)</f>
        <v>0</v>
      </c>
      <c r="AH131">
        <f>VLOOKUP($D131,ALcontrol!$B$14:$AO$150,AH$105,FALSE)</f>
        <v>0</v>
      </c>
      <c r="AI131">
        <f>VLOOKUP($D131,ALcontrol!$B$14:$AO$150,AI$105,FALSE)</f>
        <v>0</v>
      </c>
      <c r="AJ131">
        <f>VLOOKUP($D131,ALcontrol!$B$14:$AO$150,AJ$105,FALSE)</f>
        <v>0</v>
      </c>
      <c r="AK131">
        <f>VLOOKUP($D131,ALcontrol!$B$14:$AO$150,AK$105,FALSE)</f>
        <v>0</v>
      </c>
      <c r="AL131">
        <f>VLOOKUP($D131,ALcontrol!$B$14:$AO$150,AL$105,FALSE)</f>
        <v>0</v>
      </c>
      <c r="AM131">
        <f>VLOOKUP($D131,ALcontrol!$B$14:$AO$150,AM$105,FALSE)</f>
        <v>0</v>
      </c>
      <c r="AN131">
        <f>VLOOKUP($D131,ALcontrol!$B$14:$AO$150,AN$105,FALSE)</f>
        <v>0</v>
      </c>
      <c r="AO131">
        <f>VLOOKUP($D131,ALcontrol!$B$14:$AO$150,AO$105,FALSE)</f>
        <v>0</v>
      </c>
      <c r="AP131">
        <f>VLOOKUP($D131,ALcontrol!$B$14:$AO$150,AP$105,FALSE)</f>
        <v>0</v>
      </c>
      <c r="AQ131">
        <f>VLOOKUP($D131,ALcontrol!$B$14:$AO$150,AQ$105,FALSE)</f>
        <v>0</v>
      </c>
      <c r="AR131" t="e">
        <f>VLOOKUP($D131,ALcontrol!$B$14:$AO$150,AR$105,FALSE)</f>
        <v>#REF!</v>
      </c>
      <c r="AS131" t="e">
        <f>VLOOKUP($D131,ALcontrol!$B$14:$AO$150,AS$105,FALSE)</f>
        <v>#REF!</v>
      </c>
      <c r="AT131" t="e">
        <f>VLOOKUP($D131,ALcontrol!$B$14:$AO$150,AT$105,FALSE)</f>
        <v>#REF!</v>
      </c>
      <c r="AU131" t="e">
        <f>VLOOKUP($D131,ALcontrol!$B$14:$AO$150,AU$105,FALSE)</f>
        <v>#REF!</v>
      </c>
      <c r="AV131" t="e">
        <f>VLOOKUP($D131,ALcontrol!$B$14:$AO$150,AV$105,FALSE)</f>
        <v>#REF!</v>
      </c>
      <c r="AW131" t="e">
        <f>VLOOKUP($D131,ALcontrol!$B$14:$AO$150,AW$105,FALSE)</f>
        <v>#REF!</v>
      </c>
      <c r="AX131" t="e">
        <f>VLOOKUP($D131,ALcontrol!$B$14:$AO$150,AX$105,FALSE)</f>
        <v>#REF!</v>
      </c>
      <c r="AY131" t="e">
        <f>VLOOKUP($D131,ALcontrol!$B$14:$AO$150,AY$105,FALSE)</f>
        <v>#REF!</v>
      </c>
      <c r="AZ131" t="e">
        <f>VLOOKUP($D131,ALcontrol!$B$14:$AO$150,AZ$105,FALSE)</f>
        <v>#REF!</v>
      </c>
      <c r="BA131" t="e">
        <f>VLOOKUP($D131,ALcontrol!$B$14:$AO$150,BA$105,FALSE)</f>
        <v>#REF!</v>
      </c>
      <c r="BB131" t="e">
        <f>VLOOKUP($D131,ALcontrol!$B$14:$AO$150,BB$105,FALSE)</f>
        <v>#REF!</v>
      </c>
      <c r="BC131" t="e">
        <f>VLOOKUP($D131,ALcontrol!$B$14:$AO$150,BC$105,FALSE)</f>
        <v>#REF!</v>
      </c>
      <c r="BD131" t="e">
        <f>VLOOKUP($D131,ALcontrol!$B$14:$AO$150,BD$105,FALSE)</f>
        <v>#REF!</v>
      </c>
      <c r="BE131" t="e">
        <f>VLOOKUP($D131,ALcontrol!$B$14:$AO$150,BE$105,FALSE)</f>
        <v>#REF!</v>
      </c>
      <c r="BF131" t="e">
        <f>VLOOKUP($D131,ALcontrol!$B$14:$AO$150,BF$105,FALSE)</f>
        <v>#REF!</v>
      </c>
      <c r="BG131" t="e">
        <f>VLOOKUP($D131,ALcontrol!$B$14:$AO$150,BG$105,FALSE)</f>
        <v>#REF!</v>
      </c>
      <c r="BH131" t="e">
        <f>VLOOKUP($D131,ALcontrol!$B$14:$AO$150,BH$105,FALSE)</f>
        <v>#REF!</v>
      </c>
      <c r="BI131" t="e">
        <f>VLOOKUP($D131,ALcontrol!$B$14:$AO$150,BI$105,FALSE)</f>
        <v>#REF!</v>
      </c>
      <c r="BJ131" t="e">
        <f>VLOOKUP($D131,ALcontrol!$B$14:$AO$150,BJ$105,FALSE)</f>
        <v>#REF!</v>
      </c>
      <c r="BK131" t="e">
        <f>VLOOKUP($D131,ALcontrol!$B$14:$AO$150,BK$105,FALSE)</f>
        <v>#REF!</v>
      </c>
      <c r="BL131" t="e">
        <f>VLOOKUP($D131,ALcontrol!$B$14:$AO$150,BL$105,FALSE)</f>
        <v>#REF!</v>
      </c>
      <c r="BM131" t="e">
        <f>VLOOKUP($D131,ALcontrol!$B$14:$AO$150,BM$105,FALSE)</f>
        <v>#REF!</v>
      </c>
      <c r="BN131" t="e">
        <f>VLOOKUP($D131,ALcontrol!$B$14:$AO$150,BN$105,FALSE)</f>
        <v>#REF!</v>
      </c>
      <c r="BO131" t="e">
        <f>VLOOKUP($D131,ALcontrol!$B$14:$AO$150,BO$105,FALSE)</f>
        <v>#REF!</v>
      </c>
      <c r="BP131" t="e">
        <f>VLOOKUP($D131,ALcontrol!$B$14:$AO$150,BP$105,FALSE)</f>
        <v>#REF!</v>
      </c>
      <c r="BQ131" t="e">
        <f>VLOOKUP($D131,ALcontrol!$B$14:$AO$150,BQ$105,FALSE)</f>
        <v>#REF!</v>
      </c>
      <c r="BR131" t="e">
        <f>VLOOKUP($D131,ALcontrol!$B$14:$AO$150,BR$105,FALSE)</f>
        <v>#REF!</v>
      </c>
      <c r="BS131" t="e">
        <f>VLOOKUP($D131,ALcontrol!$B$14:$AO$150,BS$105,FALSE)</f>
        <v>#REF!</v>
      </c>
      <c r="BT131" t="e">
        <f>VLOOKUP($D131,ALcontrol!$B$14:$AO$150,BT$105,FALSE)</f>
        <v>#REF!</v>
      </c>
      <c r="BU131" t="e">
        <f>VLOOKUP($D131,ALcontrol!$B$14:$AO$150,BU$105,FALSE)</f>
        <v>#REF!</v>
      </c>
      <c r="BV131" t="e">
        <f>VLOOKUP($D131,ALcontrol!$B$14:$AO$150,BV$105,FALSE)</f>
        <v>#REF!</v>
      </c>
      <c r="BW131" t="e">
        <f>VLOOKUP($D131,ALcontrol!$B$14:$AO$150,BW$105,FALSE)</f>
        <v>#REF!</v>
      </c>
      <c r="BX131" t="e">
        <f>VLOOKUP($D131,ALcontrol!$B$14:$AO$150,BX$105,FALSE)</f>
        <v>#REF!</v>
      </c>
      <c r="BY131" t="e">
        <f>VLOOKUP($D131,ALcontrol!$B$14:$AO$150,BY$105,FALSE)</f>
        <v>#REF!</v>
      </c>
      <c r="BZ131" t="e">
        <f>VLOOKUP($D131,ALcontrol!$B$14:$AO$150,BZ$105,FALSE)</f>
        <v>#REF!</v>
      </c>
      <c r="CA131" t="e">
        <f>VLOOKUP($D131,ALcontrol!$B$14:$AO$150,CA$105,FALSE)</f>
        <v>#REF!</v>
      </c>
      <c r="CB131" t="e">
        <f>VLOOKUP($D131,ALcontrol!$B$14:$AO$150,CB$105,FALSE)</f>
        <v>#REF!</v>
      </c>
      <c r="CC131" t="e">
        <f>VLOOKUP($D131,ALcontrol!$B$14:$AO$150,CC$105,FALSE)</f>
        <v>#REF!</v>
      </c>
      <c r="CD131" t="e">
        <f>VLOOKUP($D131,ALcontrol!$B$14:$AO$150,CD$105,FALSE)</f>
        <v>#REF!</v>
      </c>
      <c r="CE131" t="e">
        <f>VLOOKUP($D131,ALcontrol!$B$14:$AO$150,CE$105,FALSE)</f>
        <v>#REF!</v>
      </c>
      <c r="CF131" t="e">
        <f>VLOOKUP($D131,ALcontrol!$B$14:$AO$150,CF$105,FALSE)</f>
        <v>#REF!</v>
      </c>
      <c r="CG131" t="e">
        <f>VLOOKUP($D131,ALcontrol!$B$14:$AO$150,CG$105,FALSE)</f>
        <v>#REF!</v>
      </c>
      <c r="CH131" t="e">
        <f>VLOOKUP($D131,ALcontrol!$B$14:$AO$150,CH$105,FALSE)</f>
        <v>#REF!</v>
      </c>
      <c r="CI131" t="e">
        <f>VLOOKUP($D131,ALcontrol!$B$14:$AO$150,CI$105,FALSE)</f>
        <v>#REF!</v>
      </c>
      <c r="CJ131" t="e">
        <f>VLOOKUP($D131,ALcontrol!$B$14:$AO$150,CJ$105,FALSE)</f>
        <v>#REF!</v>
      </c>
      <c r="CK131" t="e">
        <f>VLOOKUP($D131,ALcontrol!$B$14:$AO$150,CK$105,FALSE)</f>
        <v>#REF!</v>
      </c>
      <c r="CL131" t="e">
        <f>VLOOKUP($D131,ALcontrol!$B$14:$AO$150,CL$105,FALSE)</f>
        <v>#REF!</v>
      </c>
      <c r="CM131" t="e">
        <f>VLOOKUP($D131,ALcontrol!$B$14:$AO$150,CM$105,FALSE)</f>
        <v>#REF!</v>
      </c>
      <c r="CN131" t="e">
        <f>VLOOKUP($D131,ALcontrol!$B$14:$AO$150,CN$105,FALSE)</f>
        <v>#REF!</v>
      </c>
      <c r="CO131" t="e">
        <f>VLOOKUP($D131,ALcontrol!$B$14:$AO$150,CO$105,FALSE)</f>
        <v>#REF!</v>
      </c>
      <c r="CP131" t="e">
        <f>VLOOKUP($D131,ALcontrol!$B$14:$AO$150,CP$105,FALSE)</f>
        <v>#REF!</v>
      </c>
      <c r="CQ131" t="e">
        <f>VLOOKUP($D131,ALcontrol!$B$14:$AO$150,CQ$105,FALSE)</f>
        <v>#REF!</v>
      </c>
      <c r="CR131" t="e">
        <f>VLOOKUP($D131,ALcontrol!$B$14:$AO$150,CR$105,FALSE)</f>
        <v>#REF!</v>
      </c>
      <c r="CS131" t="e">
        <f>VLOOKUP($D131,ALcontrol!$B$14:$AO$150,CS$105,FALSE)</f>
        <v>#REF!</v>
      </c>
      <c r="CT131" t="e">
        <f>VLOOKUP($D131,ALcontrol!$B$14:$AO$150,CT$105,FALSE)</f>
        <v>#REF!</v>
      </c>
      <c r="CU131" t="e">
        <f>VLOOKUP($D131,ALcontrol!$B$14:$AO$150,CU$105,FALSE)</f>
        <v>#REF!</v>
      </c>
      <c r="CV131" t="e">
        <f>VLOOKUP($D131,ALcontrol!$B$14:$AO$150,CV$105,FALSE)</f>
        <v>#REF!</v>
      </c>
      <c r="CW131" t="e">
        <f>VLOOKUP($D131,ALcontrol!$B$14:$AO$150,CW$105,FALSE)</f>
        <v>#REF!</v>
      </c>
      <c r="CX131" t="e">
        <f>VLOOKUP($D131,ALcontrol!$B$14:$AO$150,CX$105,FALSE)</f>
        <v>#VALUE!</v>
      </c>
      <c r="CY131" t="e">
        <f>VLOOKUP($D131,ALcontrol!$B$14:$AO$150,CY$105,FALSE)</f>
        <v>#VALUE!</v>
      </c>
    </row>
    <row r="132" spans="4:103" x14ac:dyDescent="0.2">
      <c r="D132" s="2" t="str">
        <f t="shared" si="320"/>
        <v>o-Xylene</v>
      </c>
      <c r="E132" t="str">
        <f>VLOOKUP($D132,ALcontrol!$B$14:$AO$150,E$105,FALSE)</f>
        <v>µg/l</v>
      </c>
      <c r="F132" t="str">
        <f>VLOOKUP($D132,ALcontrol!$B$14:$AO$150,F$105,FALSE)</f>
        <v>&lt;3</v>
      </c>
      <c r="H132">
        <f>VLOOKUP($D132,ALcontrol!$B$14:$AO$150,H$105,FALSE)</f>
        <v>0</v>
      </c>
      <c r="I132">
        <f>VLOOKUP($D132,ALcontrol!$B$14:$AO$150,I$105,FALSE)</f>
        <v>0</v>
      </c>
      <c r="J132">
        <f>VLOOKUP($D132,ALcontrol!$B$14:$AO$150,J$105,FALSE)</f>
        <v>0</v>
      </c>
      <c r="K132">
        <f>VLOOKUP($D132,ALcontrol!$B$14:$AO$150,K$105,FALSE)</f>
        <v>0</v>
      </c>
      <c r="L132">
        <f>VLOOKUP($D132,ALcontrol!$B$14:$AO$150,L$105,FALSE)</f>
        <v>0</v>
      </c>
      <c r="M132">
        <f>VLOOKUP($D132,ALcontrol!$B$14:$AO$150,M$105,FALSE)</f>
        <v>0</v>
      </c>
      <c r="N132">
        <f>VLOOKUP($D132,ALcontrol!$B$14:$AO$150,N$105,FALSE)</f>
        <v>0</v>
      </c>
      <c r="O132">
        <f>VLOOKUP($D132,ALcontrol!$B$14:$AO$150,O$105,FALSE)</f>
        <v>0</v>
      </c>
      <c r="P132">
        <f>VLOOKUP($D132,ALcontrol!$B$14:$AO$150,P$105,FALSE)</f>
        <v>0</v>
      </c>
      <c r="Q132">
        <f>VLOOKUP($D132,ALcontrol!$B$14:$AO$150,Q$105,FALSE)</f>
        <v>0</v>
      </c>
      <c r="R132">
        <f>VLOOKUP($D132,ALcontrol!$B$14:$AO$150,R$105,FALSE)</f>
        <v>0</v>
      </c>
      <c r="S132">
        <f>VLOOKUP($D132,ALcontrol!$B$14:$AO$150,S$105,FALSE)</f>
        <v>0</v>
      </c>
      <c r="T132">
        <f>VLOOKUP($D132,ALcontrol!$B$14:$AO$150,T$105,FALSE)</f>
        <v>0</v>
      </c>
      <c r="U132">
        <f>VLOOKUP($D132,ALcontrol!$B$14:$AO$150,U$105,FALSE)</f>
        <v>0</v>
      </c>
      <c r="V132">
        <f>VLOOKUP($D132,ALcontrol!$B$14:$AO$150,V$105,FALSE)</f>
        <v>0</v>
      </c>
      <c r="W132">
        <f>VLOOKUP($D132,ALcontrol!$B$14:$AO$150,W$105,FALSE)</f>
        <v>0</v>
      </c>
      <c r="X132">
        <f>VLOOKUP($D132,ALcontrol!$B$14:$AO$150,X$105,FALSE)</f>
        <v>0</v>
      </c>
      <c r="Y132">
        <f>VLOOKUP($D132,ALcontrol!$B$14:$AO$150,Y$105,FALSE)</f>
        <v>0</v>
      </c>
      <c r="Z132">
        <f>VLOOKUP($D132,ALcontrol!$B$14:$AO$150,Z$105,FALSE)</f>
        <v>0</v>
      </c>
      <c r="AA132">
        <f>VLOOKUP($D132,ALcontrol!$B$14:$AO$150,AA$105,FALSE)</f>
        <v>0</v>
      </c>
      <c r="AB132">
        <f>VLOOKUP($D132,ALcontrol!$B$14:$AO$150,AB$105,FALSE)</f>
        <v>0</v>
      </c>
      <c r="AC132">
        <f>VLOOKUP($D132,ALcontrol!$B$14:$AO$150,AC$105,FALSE)</f>
        <v>0</v>
      </c>
      <c r="AD132">
        <f>VLOOKUP($D132,ALcontrol!$B$14:$AO$150,AD$105,FALSE)</f>
        <v>0</v>
      </c>
      <c r="AE132">
        <f>VLOOKUP($D132,ALcontrol!$B$14:$AO$150,AE$105,FALSE)</f>
        <v>0</v>
      </c>
      <c r="AF132">
        <f>VLOOKUP($D132,ALcontrol!$B$14:$AO$150,AF$105,FALSE)</f>
        <v>0</v>
      </c>
      <c r="AG132">
        <f>VLOOKUP($D132,ALcontrol!$B$14:$AO$150,AG$105,FALSE)</f>
        <v>0</v>
      </c>
      <c r="AH132">
        <f>VLOOKUP($D132,ALcontrol!$B$14:$AO$150,AH$105,FALSE)</f>
        <v>0</v>
      </c>
      <c r="AI132">
        <f>VLOOKUP($D132,ALcontrol!$B$14:$AO$150,AI$105,FALSE)</f>
        <v>0</v>
      </c>
      <c r="AJ132">
        <f>VLOOKUP($D132,ALcontrol!$B$14:$AO$150,AJ$105,FALSE)</f>
        <v>0</v>
      </c>
      <c r="AK132">
        <f>VLOOKUP($D132,ALcontrol!$B$14:$AO$150,AK$105,FALSE)</f>
        <v>0</v>
      </c>
      <c r="AL132">
        <f>VLOOKUP($D132,ALcontrol!$B$14:$AO$150,AL$105,FALSE)</f>
        <v>0</v>
      </c>
      <c r="AM132">
        <f>VLOOKUP($D132,ALcontrol!$B$14:$AO$150,AM$105,FALSE)</f>
        <v>0</v>
      </c>
      <c r="AN132">
        <f>VLOOKUP($D132,ALcontrol!$B$14:$AO$150,AN$105,FALSE)</f>
        <v>0</v>
      </c>
      <c r="AO132">
        <f>VLOOKUP($D132,ALcontrol!$B$14:$AO$150,AO$105,FALSE)</f>
        <v>0</v>
      </c>
      <c r="AP132">
        <f>VLOOKUP($D132,ALcontrol!$B$14:$AO$150,AP$105,FALSE)</f>
        <v>0</v>
      </c>
      <c r="AQ132">
        <f>VLOOKUP($D132,ALcontrol!$B$14:$AO$150,AQ$105,FALSE)</f>
        <v>0</v>
      </c>
      <c r="AR132" t="e">
        <f>VLOOKUP($D132,ALcontrol!$B$14:$AO$150,AR$105,FALSE)</f>
        <v>#REF!</v>
      </c>
      <c r="AS132" t="e">
        <f>VLOOKUP($D132,ALcontrol!$B$14:$AO$150,AS$105,FALSE)</f>
        <v>#REF!</v>
      </c>
      <c r="AT132" t="e">
        <f>VLOOKUP($D132,ALcontrol!$B$14:$AO$150,AT$105,FALSE)</f>
        <v>#REF!</v>
      </c>
      <c r="AU132" t="e">
        <f>VLOOKUP($D132,ALcontrol!$B$14:$AO$150,AU$105,FALSE)</f>
        <v>#REF!</v>
      </c>
      <c r="AV132" t="e">
        <f>VLOOKUP($D132,ALcontrol!$B$14:$AO$150,AV$105,FALSE)</f>
        <v>#REF!</v>
      </c>
      <c r="AW132" t="e">
        <f>VLOOKUP($D132,ALcontrol!$B$14:$AO$150,AW$105,FALSE)</f>
        <v>#REF!</v>
      </c>
      <c r="AX132" t="e">
        <f>VLOOKUP($D132,ALcontrol!$B$14:$AO$150,AX$105,FALSE)</f>
        <v>#REF!</v>
      </c>
      <c r="AY132" t="e">
        <f>VLOOKUP($D132,ALcontrol!$B$14:$AO$150,AY$105,FALSE)</f>
        <v>#REF!</v>
      </c>
      <c r="AZ132" t="e">
        <f>VLOOKUP($D132,ALcontrol!$B$14:$AO$150,AZ$105,FALSE)</f>
        <v>#REF!</v>
      </c>
      <c r="BA132" t="e">
        <f>VLOOKUP($D132,ALcontrol!$B$14:$AO$150,BA$105,FALSE)</f>
        <v>#REF!</v>
      </c>
      <c r="BB132" t="e">
        <f>VLOOKUP($D132,ALcontrol!$B$14:$AO$150,BB$105,FALSE)</f>
        <v>#REF!</v>
      </c>
      <c r="BC132" t="e">
        <f>VLOOKUP($D132,ALcontrol!$B$14:$AO$150,BC$105,FALSE)</f>
        <v>#REF!</v>
      </c>
      <c r="BD132" t="e">
        <f>VLOOKUP($D132,ALcontrol!$B$14:$AO$150,BD$105,FALSE)</f>
        <v>#REF!</v>
      </c>
      <c r="BE132" t="e">
        <f>VLOOKUP($D132,ALcontrol!$B$14:$AO$150,BE$105,FALSE)</f>
        <v>#REF!</v>
      </c>
      <c r="BF132" t="e">
        <f>VLOOKUP($D132,ALcontrol!$B$14:$AO$150,BF$105,FALSE)</f>
        <v>#REF!</v>
      </c>
      <c r="BG132" t="e">
        <f>VLOOKUP($D132,ALcontrol!$B$14:$AO$150,BG$105,FALSE)</f>
        <v>#REF!</v>
      </c>
      <c r="BH132" t="e">
        <f>VLOOKUP($D132,ALcontrol!$B$14:$AO$150,BH$105,FALSE)</f>
        <v>#REF!</v>
      </c>
      <c r="BI132" t="e">
        <f>VLOOKUP($D132,ALcontrol!$B$14:$AO$150,BI$105,FALSE)</f>
        <v>#REF!</v>
      </c>
      <c r="BJ132" t="e">
        <f>VLOOKUP($D132,ALcontrol!$B$14:$AO$150,BJ$105,FALSE)</f>
        <v>#REF!</v>
      </c>
      <c r="BK132" t="e">
        <f>VLOOKUP($D132,ALcontrol!$B$14:$AO$150,BK$105,FALSE)</f>
        <v>#REF!</v>
      </c>
      <c r="BL132" t="e">
        <f>VLOOKUP($D132,ALcontrol!$B$14:$AO$150,BL$105,FALSE)</f>
        <v>#REF!</v>
      </c>
      <c r="BM132" t="e">
        <f>VLOOKUP($D132,ALcontrol!$B$14:$AO$150,BM$105,FALSE)</f>
        <v>#REF!</v>
      </c>
      <c r="BN132" t="e">
        <f>VLOOKUP($D132,ALcontrol!$B$14:$AO$150,BN$105,FALSE)</f>
        <v>#REF!</v>
      </c>
      <c r="BO132" t="e">
        <f>VLOOKUP($D132,ALcontrol!$B$14:$AO$150,BO$105,FALSE)</f>
        <v>#REF!</v>
      </c>
      <c r="BP132" t="e">
        <f>VLOOKUP($D132,ALcontrol!$B$14:$AO$150,BP$105,FALSE)</f>
        <v>#REF!</v>
      </c>
      <c r="BQ132" t="e">
        <f>VLOOKUP($D132,ALcontrol!$B$14:$AO$150,BQ$105,FALSE)</f>
        <v>#REF!</v>
      </c>
      <c r="BR132" t="e">
        <f>VLOOKUP($D132,ALcontrol!$B$14:$AO$150,BR$105,FALSE)</f>
        <v>#REF!</v>
      </c>
      <c r="BS132" t="e">
        <f>VLOOKUP($D132,ALcontrol!$B$14:$AO$150,BS$105,FALSE)</f>
        <v>#REF!</v>
      </c>
      <c r="BT132" t="e">
        <f>VLOOKUP($D132,ALcontrol!$B$14:$AO$150,BT$105,FALSE)</f>
        <v>#REF!</v>
      </c>
      <c r="BU132" t="e">
        <f>VLOOKUP($D132,ALcontrol!$B$14:$AO$150,BU$105,FALSE)</f>
        <v>#REF!</v>
      </c>
      <c r="BV132" t="e">
        <f>VLOOKUP($D132,ALcontrol!$B$14:$AO$150,BV$105,FALSE)</f>
        <v>#REF!</v>
      </c>
      <c r="BW132" t="e">
        <f>VLOOKUP($D132,ALcontrol!$B$14:$AO$150,BW$105,FALSE)</f>
        <v>#REF!</v>
      </c>
      <c r="BX132" t="e">
        <f>VLOOKUP($D132,ALcontrol!$B$14:$AO$150,BX$105,FALSE)</f>
        <v>#REF!</v>
      </c>
      <c r="BY132" t="e">
        <f>VLOOKUP($D132,ALcontrol!$B$14:$AO$150,BY$105,FALSE)</f>
        <v>#REF!</v>
      </c>
      <c r="BZ132" t="e">
        <f>VLOOKUP($D132,ALcontrol!$B$14:$AO$150,BZ$105,FALSE)</f>
        <v>#REF!</v>
      </c>
      <c r="CA132" t="e">
        <f>VLOOKUP($D132,ALcontrol!$B$14:$AO$150,CA$105,FALSE)</f>
        <v>#REF!</v>
      </c>
      <c r="CB132" t="e">
        <f>VLOOKUP($D132,ALcontrol!$B$14:$AO$150,CB$105,FALSE)</f>
        <v>#REF!</v>
      </c>
      <c r="CC132" t="e">
        <f>VLOOKUP($D132,ALcontrol!$B$14:$AO$150,CC$105,FALSE)</f>
        <v>#REF!</v>
      </c>
      <c r="CD132" t="e">
        <f>VLOOKUP($D132,ALcontrol!$B$14:$AO$150,CD$105,FALSE)</f>
        <v>#REF!</v>
      </c>
      <c r="CE132" t="e">
        <f>VLOOKUP($D132,ALcontrol!$B$14:$AO$150,CE$105,FALSE)</f>
        <v>#REF!</v>
      </c>
      <c r="CF132" t="e">
        <f>VLOOKUP($D132,ALcontrol!$B$14:$AO$150,CF$105,FALSE)</f>
        <v>#REF!</v>
      </c>
      <c r="CG132" t="e">
        <f>VLOOKUP($D132,ALcontrol!$B$14:$AO$150,CG$105,FALSE)</f>
        <v>#REF!</v>
      </c>
      <c r="CH132" t="e">
        <f>VLOOKUP($D132,ALcontrol!$B$14:$AO$150,CH$105,FALSE)</f>
        <v>#REF!</v>
      </c>
      <c r="CI132" t="e">
        <f>VLOOKUP($D132,ALcontrol!$B$14:$AO$150,CI$105,FALSE)</f>
        <v>#REF!</v>
      </c>
      <c r="CJ132" t="e">
        <f>VLOOKUP($D132,ALcontrol!$B$14:$AO$150,CJ$105,FALSE)</f>
        <v>#REF!</v>
      </c>
      <c r="CK132" t="e">
        <f>VLOOKUP($D132,ALcontrol!$B$14:$AO$150,CK$105,FALSE)</f>
        <v>#REF!</v>
      </c>
      <c r="CL132" t="e">
        <f>VLOOKUP($D132,ALcontrol!$B$14:$AO$150,CL$105,FALSE)</f>
        <v>#REF!</v>
      </c>
      <c r="CM132" t="e">
        <f>VLOOKUP($D132,ALcontrol!$B$14:$AO$150,CM$105,FALSE)</f>
        <v>#REF!</v>
      </c>
      <c r="CN132" t="e">
        <f>VLOOKUP($D132,ALcontrol!$B$14:$AO$150,CN$105,FALSE)</f>
        <v>#REF!</v>
      </c>
      <c r="CO132" t="e">
        <f>VLOOKUP($D132,ALcontrol!$B$14:$AO$150,CO$105,FALSE)</f>
        <v>#REF!</v>
      </c>
      <c r="CP132" t="e">
        <f>VLOOKUP($D132,ALcontrol!$B$14:$AO$150,CP$105,FALSE)</f>
        <v>#REF!</v>
      </c>
      <c r="CQ132" t="e">
        <f>VLOOKUP($D132,ALcontrol!$B$14:$AO$150,CQ$105,FALSE)</f>
        <v>#REF!</v>
      </c>
      <c r="CR132" t="e">
        <f>VLOOKUP($D132,ALcontrol!$B$14:$AO$150,CR$105,FALSE)</f>
        <v>#REF!</v>
      </c>
      <c r="CS132" t="e">
        <f>VLOOKUP($D132,ALcontrol!$B$14:$AO$150,CS$105,FALSE)</f>
        <v>#REF!</v>
      </c>
      <c r="CT132" t="e">
        <f>VLOOKUP($D132,ALcontrol!$B$14:$AO$150,CT$105,FALSE)</f>
        <v>#REF!</v>
      </c>
      <c r="CU132" t="e">
        <f>VLOOKUP($D132,ALcontrol!$B$14:$AO$150,CU$105,FALSE)</f>
        <v>#REF!</v>
      </c>
      <c r="CV132" t="e">
        <f>VLOOKUP($D132,ALcontrol!$B$14:$AO$150,CV$105,FALSE)</f>
        <v>#REF!</v>
      </c>
      <c r="CW132" t="e">
        <f>VLOOKUP($D132,ALcontrol!$B$14:$AO$150,CW$105,FALSE)</f>
        <v>#REF!</v>
      </c>
      <c r="CX132" t="e">
        <f>VLOOKUP($D132,ALcontrol!$B$14:$AO$150,CX$105,FALSE)</f>
        <v>#VALUE!</v>
      </c>
      <c r="CY132" t="e">
        <f>VLOOKUP($D132,ALcontrol!$B$14:$AO$150,CY$105,FALSE)</f>
        <v>#VALUE!</v>
      </c>
    </row>
    <row r="133" spans="4:103" x14ac:dyDescent="0.2">
      <c r="D133" s="2" t="str">
        <f t="shared" si="320"/>
        <v>Aliphatics &gt;C5-C6</v>
      </c>
      <c r="E133" t="str">
        <f>VLOOKUP($D133,ALcontrol!$B$14:$AO$150,E$105,FALSE)</f>
        <v>µg/l</v>
      </c>
      <c r="F133" t="str">
        <f>VLOOKUP($D133,ALcontrol!$B$14:$AO$150,F$105,FALSE)</f>
        <v>&lt;10</v>
      </c>
      <c r="H133">
        <f>VLOOKUP($D133,ALcontrol!$B$14:$AO$150,H$105,FALSE)</f>
        <v>0</v>
      </c>
      <c r="I133">
        <f>VLOOKUP($D133,ALcontrol!$B$14:$AO$150,I$105,FALSE)</f>
        <v>0</v>
      </c>
      <c r="J133">
        <f>VLOOKUP($D133,ALcontrol!$B$14:$AO$150,J$105,FALSE)</f>
        <v>0</v>
      </c>
      <c r="K133">
        <f>VLOOKUP($D133,ALcontrol!$B$14:$AO$150,K$105,FALSE)</f>
        <v>0</v>
      </c>
      <c r="L133">
        <f>VLOOKUP($D133,ALcontrol!$B$14:$AO$150,L$105,FALSE)</f>
        <v>0</v>
      </c>
      <c r="M133">
        <f>VLOOKUP($D133,ALcontrol!$B$14:$AO$150,M$105,FALSE)</f>
        <v>0</v>
      </c>
      <c r="N133">
        <f>VLOOKUP($D133,ALcontrol!$B$14:$AO$150,N$105,FALSE)</f>
        <v>0</v>
      </c>
      <c r="O133">
        <f>VLOOKUP($D133,ALcontrol!$B$14:$AO$150,O$105,FALSE)</f>
        <v>0</v>
      </c>
      <c r="P133">
        <f>VLOOKUP($D133,ALcontrol!$B$14:$AO$150,P$105,FALSE)</f>
        <v>0</v>
      </c>
      <c r="Q133">
        <f>VLOOKUP($D133,ALcontrol!$B$14:$AO$150,Q$105,FALSE)</f>
        <v>0</v>
      </c>
      <c r="R133">
        <f>VLOOKUP($D133,ALcontrol!$B$14:$AO$150,R$105,FALSE)</f>
        <v>0</v>
      </c>
      <c r="S133">
        <f>VLOOKUP($D133,ALcontrol!$B$14:$AO$150,S$105,FALSE)</f>
        <v>0</v>
      </c>
      <c r="T133">
        <f>VLOOKUP($D133,ALcontrol!$B$14:$AO$150,T$105,FALSE)</f>
        <v>0</v>
      </c>
      <c r="U133">
        <f>VLOOKUP($D133,ALcontrol!$B$14:$AO$150,U$105,FALSE)</f>
        <v>0</v>
      </c>
      <c r="V133">
        <f>VLOOKUP($D133,ALcontrol!$B$14:$AO$150,V$105,FALSE)</f>
        <v>0</v>
      </c>
      <c r="W133">
        <f>VLOOKUP($D133,ALcontrol!$B$14:$AO$150,W$105,FALSE)</f>
        <v>0</v>
      </c>
      <c r="X133">
        <f>VLOOKUP($D133,ALcontrol!$B$14:$AO$150,X$105,FALSE)</f>
        <v>0</v>
      </c>
      <c r="Y133">
        <f>VLOOKUP($D133,ALcontrol!$B$14:$AO$150,Y$105,FALSE)</f>
        <v>0</v>
      </c>
      <c r="Z133">
        <f>VLOOKUP($D133,ALcontrol!$B$14:$AO$150,Z$105,FALSE)</f>
        <v>0</v>
      </c>
      <c r="AA133">
        <f>VLOOKUP($D133,ALcontrol!$B$14:$AO$150,AA$105,FALSE)</f>
        <v>0</v>
      </c>
      <c r="AB133">
        <f>VLOOKUP($D133,ALcontrol!$B$14:$AO$150,AB$105,FALSE)</f>
        <v>0</v>
      </c>
      <c r="AC133">
        <f>VLOOKUP($D133,ALcontrol!$B$14:$AO$150,AC$105,FALSE)</f>
        <v>0</v>
      </c>
      <c r="AD133">
        <f>VLOOKUP($D133,ALcontrol!$B$14:$AO$150,AD$105,FALSE)</f>
        <v>0</v>
      </c>
      <c r="AE133">
        <f>VLOOKUP($D133,ALcontrol!$B$14:$AO$150,AE$105,FALSE)</f>
        <v>0</v>
      </c>
      <c r="AF133">
        <f>VLOOKUP($D133,ALcontrol!$B$14:$AO$150,AF$105,FALSE)</f>
        <v>0</v>
      </c>
      <c r="AG133">
        <f>VLOOKUP($D133,ALcontrol!$B$14:$AO$150,AG$105,FALSE)</f>
        <v>0</v>
      </c>
      <c r="AH133">
        <f>VLOOKUP($D133,ALcontrol!$B$14:$AO$150,AH$105,FALSE)</f>
        <v>0</v>
      </c>
      <c r="AI133">
        <f>VLOOKUP($D133,ALcontrol!$B$14:$AO$150,AI$105,FALSE)</f>
        <v>0</v>
      </c>
      <c r="AJ133">
        <f>VLOOKUP($D133,ALcontrol!$B$14:$AO$150,AJ$105,FALSE)</f>
        <v>0</v>
      </c>
      <c r="AK133">
        <f>VLOOKUP($D133,ALcontrol!$B$14:$AO$150,AK$105,FALSE)</f>
        <v>0</v>
      </c>
      <c r="AL133">
        <f>VLOOKUP($D133,ALcontrol!$B$14:$AO$150,AL$105,FALSE)</f>
        <v>0</v>
      </c>
      <c r="AM133">
        <f>VLOOKUP($D133,ALcontrol!$B$14:$AO$150,AM$105,FALSE)</f>
        <v>0</v>
      </c>
      <c r="AN133">
        <f>VLOOKUP($D133,ALcontrol!$B$14:$AO$150,AN$105,FALSE)</f>
        <v>0</v>
      </c>
      <c r="AO133">
        <f>VLOOKUP($D133,ALcontrol!$B$14:$AO$150,AO$105,FALSE)</f>
        <v>0</v>
      </c>
      <c r="AP133">
        <f>VLOOKUP($D133,ALcontrol!$B$14:$AO$150,AP$105,FALSE)</f>
        <v>0</v>
      </c>
      <c r="AQ133">
        <f>VLOOKUP($D133,ALcontrol!$B$14:$AO$150,AQ$105,FALSE)</f>
        <v>0</v>
      </c>
      <c r="AR133" t="e">
        <f>VLOOKUP($D133,ALcontrol!$B$14:$AO$150,AR$105,FALSE)</f>
        <v>#REF!</v>
      </c>
      <c r="AS133" t="e">
        <f>VLOOKUP($D133,ALcontrol!$B$14:$AO$150,AS$105,FALSE)</f>
        <v>#REF!</v>
      </c>
      <c r="AT133" t="e">
        <f>VLOOKUP($D133,ALcontrol!$B$14:$AO$150,AT$105,FALSE)</f>
        <v>#REF!</v>
      </c>
      <c r="AU133" t="e">
        <f>VLOOKUP($D133,ALcontrol!$B$14:$AO$150,AU$105,FALSE)</f>
        <v>#REF!</v>
      </c>
      <c r="AV133" t="e">
        <f>VLOOKUP($D133,ALcontrol!$B$14:$AO$150,AV$105,FALSE)</f>
        <v>#REF!</v>
      </c>
      <c r="AW133" t="e">
        <f>VLOOKUP($D133,ALcontrol!$B$14:$AO$150,AW$105,FALSE)</f>
        <v>#REF!</v>
      </c>
      <c r="AX133" t="e">
        <f>VLOOKUP($D133,ALcontrol!$B$14:$AO$150,AX$105,FALSE)</f>
        <v>#REF!</v>
      </c>
      <c r="AY133" t="e">
        <f>VLOOKUP($D133,ALcontrol!$B$14:$AO$150,AY$105,FALSE)</f>
        <v>#REF!</v>
      </c>
      <c r="AZ133" t="e">
        <f>VLOOKUP($D133,ALcontrol!$B$14:$AO$150,AZ$105,FALSE)</f>
        <v>#REF!</v>
      </c>
      <c r="BA133" t="e">
        <f>VLOOKUP($D133,ALcontrol!$B$14:$AO$150,BA$105,FALSE)</f>
        <v>#REF!</v>
      </c>
      <c r="BB133" t="e">
        <f>VLOOKUP($D133,ALcontrol!$B$14:$AO$150,BB$105,FALSE)</f>
        <v>#REF!</v>
      </c>
      <c r="BC133" t="e">
        <f>VLOOKUP($D133,ALcontrol!$B$14:$AO$150,BC$105,FALSE)</f>
        <v>#REF!</v>
      </c>
      <c r="BD133" t="e">
        <f>VLOOKUP($D133,ALcontrol!$B$14:$AO$150,BD$105,FALSE)</f>
        <v>#REF!</v>
      </c>
      <c r="BE133" t="e">
        <f>VLOOKUP($D133,ALcontrol!$B$14:$AO$150,BE$105,FALSE)</f>
        <v>#REF!</v>
      </c>
      <c r="BF133" t="e">
        <f>VLOOKUP($D133,ALcontrol!$B$14:$AO$150,BF$105,FALSE)</f>
        <v>#REF!</v>
      </c>
      <c r="BG133" t="e">
        <f>VLOOKUP($D133,ALcontrol!$B$14:$AO$150,BG$105,FALSE)</f>
        <v>#REF!</v>
      </c>
      <c r="BH133" t="e">
        <f>VLOOKUP($D133,ALcontrol!$B$14:$AO$150,BH$105,FALSE)</f>
        <v>#REF!</v>
      </c>
      <c r="BI133" t="e">
        <f>VLOOKUP($D133,ALcontrol!$B$14:$AO$150,BI$105,FALSE)</f>
        <v>#REF!</v>
      </c>
      <c r="BJ133" t="e">
        <f>VLOOKUP($D133,ALcontrol!$B$14:$AO$150,BJ$105,FALSE)</f>
        <v>#REF!</v>
      </c>
      <c r="BK133" t="e">
        <f>VLOOKUP($D133,ALcontrol!$B$14:$AO$150,BK$105,FALSE)</f>
        <v>#REF!</v>
      </c>
      <c r="BL133" t="e">
        <f>VLOOKUP($D133,ALcontrol!$B$14:$AO$150,BL$105,FALSE)</f>
        <v>#REF!</v>
      </c>
      <c r="BM133" t="e">
        <f>VLOOKUP($D133,ALcontrol!$B$14:$AO$150,BM$105,FALSE)</f>
        <v>#REF!</v>
      </c>
      <c r="BN133" t="e">
        <f>VLOOKUP($D133,ALcontrol!$B$14:$AO$150,BN$105,FALSE)</f>
        <v>#REF!</v>
      </c>
      <c r="BO133" t="e">
        <f>VLOOKUP($D133,ALcontrol!$B$14:$AO$150,BO$105,FALSE)</f>
        <v>#REF!</v>
      </c>
      <c r="BP133" t="e">
        <f>VLOOKUP($D133,ALcontrol!$B$14:$AO$150,BP$105,FALSE)</f>
        <v>#REF!</v>
      </c>
      <c r="BQ133" t="e">
        <f>VLOOKUP($D133,ALcontrol!$B$14:$AO$150,BQ$105,FALSE)</f>
        <v>#REF!</v>
      </c>
      <c r="BR133" t="e">
        <f>VLOOKUP($D133,ALcontrol!$B$14:$AO$150,BR$105,FALSE)</f>
        <v>#REF!</v>
      </c>
      <c r="BS133" t="e">
        <f>VLOOKUP($D133,ALcontrol!$B$14:$AO$150,BS$105,FALSE)</f>
        <v>#REF!</v>
      </c>
      <c r="BT133" t="e">
        <f>VLOOKUP($D133,ALcontrol!$B$14:$AO$150,BT$105,FALSE)</f>
        <v>#REF!</v>
      </c>
      <c r="BU133" t="e">
        <f>VLOOKUP($D133,ALcontrol!$B$14:$AO$150,BU$105,FALSE)</f>
        <v>#REF!</v>
      </c>
      <c r="BV133" t="e">
        <f>VLOOKUP($D133,ALcontrol!$B$14:$AO$150,BV$105,FALSE)</f>
        <v>#REF!</v>
      </c>
      <c r="BW133" t="e">
        <f>VLOOKUP($D133,ALcontrol!$B$14:$AO$150,BW$105,FALSE)</f>
        <v>#REF!</v>
      </c>
      <c r="BX133" t="e">
        <f>VLOOKUP($D133,ALcontrol!$B$14:$AO$150,BX$105,FALSE)</f>
        <v>#REF!</v>
      </c>
      <c r="BY133" t="e">
        <f>VLOOKUP($D133,ALcontrol!$B$14:$AO$150,BY$105,FALSE)</f>
        <v>#REF!</v>
      </c>
      <c r="BZ133" t="e">
        <f>VLOOKUP($D133,ALcontrol!$B$14:$AO$150,BZ$105,FALSE)</f>
        <v>#REF!</v>
      </c>
      <c r="CA133" t="e">
        <f>VLOOKUP($D133,ALcontrol!$B$14:$AO$150,CA$105,FALSE)</f>
        <v>#REF!</v>
      </c>
      <c r="CB133" t="e">
        <f>VLOOKUP($D133,ALcontrol!$B$14:$AO$150,CB$105,FALSE)</f>
        <v>#REF!</v>
      </c>
      <c r="CC133" t="e">
        <f>VLOOKUP($D133,ALcontrol!$B$14:$AO$150,CC$105,FALSE)</f>
        <v>#REF!</v>
      </c>
      <c r="CD133" t="e">
        <f>VLOOKUP($D133,ALcontrol!$B$14:$AO$150,CD$105,FALSE)</f>
        <v>#REF!</v>
      </c>
      <c r="CE133" t="e">
        <f>VLOOKUP($D133,ALcontrol!$B$14:$AO$150,CE$105,FALSE)</f>
        <v>#REF!</v>
      </c>
      <c r="CF133" t="e">
        <f>VLOOKUP($D133,ALcontrol!$B$14:$AO$150,CF$105,FALSE)</f>
        <v>#REF!</v>
      </c>
      <c r="CG133" t="e">
        <f>VLOOKUP($D133,ALcontrol!$B$14:$AO$150,CG$105,FALSE)</f>
        <v>#REF!</v>
      </c>
      <c r="CH133" t="e">
        <f>VLOOKUP($D133,ALcontrol!$B$14:$AO$150,CH$105,FALSE)</f>
        <v>#REF!</v>
      </c>
      <c r="CI133" t="e">
        <f>VLOOKUP($D133,ALcontrol!$B$14:$AO$150,CI$105,FALSE)</f>
        <v>#REF!</v>
      </c>
      <c r="CJ133" t="e">
        <f>VLOOKUP($D133,ALcontrol!$B$14:$AO$150,CJ$105,FALSE)</f>
        <v>#REF!</v>
      </c>
      <c r="CK133" t="e">
        <f>VLOOKUP($D133,ALcontrol!$B$14:$AO$150,CK$105,FALSE)</f>
        <v>#REF!</v>
      </c>
      <c r="CL133" t="e">
        <f>VLOOKUP($D133,ALcontrol!$B$14:$AO$150,CL$105,FALSE)</f>
        <v>#REF!</v>
      </c>
      <c r="CM133" t="e">
        <f>VLOOKUP($D133,ALcontrol!$B$14:$AO$150,CM$105,FALSE)</f>
        <v>#REF!</v>
      </c>
      <c r="CN133" t="e">
        <f>VLOOKUP($D133,ALcontrol!$B$14:$AO$150,CN$105,FALSE)</f>
        <v>#REF!</v>
      </c>
      <c r="CO133" t="e">
        <f>VLOOKUP($D133,ALcontrol!$B$14:$AO$150,CO$105,FALSE)</f>
        <v>#REF!</v>
      </c>
      <c r="CP133" t="e">
        <f>VLOOKUP($D133,ALcontrol!$B$14:$AO$150,CP$105,FALSE)</f>
        <v>#REF!</v>
      </c>
      <c r="CQ133" t="e">
        <f>VLOOKUP($D133,ALcontrol!$B$14:$AO$150,CQ$105,FALSE)</f>
        <v>#REF!</v>
      </c>
      <c r="CR133" t="e">
        <f>VLOOKUP($D133,ALcontrol!$B$14:$AO$150,CR$105,FALSE)</f>
        <v>#REF!</v>
      </c>
      <c r="CS133" t="e">
        <f>VLOOKUP($D133,ALcontrol!$B$14:$AO$150,CS$105,FALSE)</f>
        <v>#REF!</v>
      </c>
      <c r="CT133" t="e">
        <f>VLOOKUP($D133,ALcontrol!$B$14:$AO$150,CT$105,FALSE)</f>
        <v>#REF!</v>
      </c>
      <c r="CU133" t="e">
        <f>VLOOKUP($D133,ALcontrol!$B$14:$AO$150,CU$105,FALSE)</f>
        <v>#REF!</v>
      </c>
      <c r="CV133" t="e">
        <f>VLOOKUP($D133,ALcontrol!$B$14:$AO$150,CV$105,FALSE)</f>
        <v>#REF!</v>
      </c>
      <c r="CW133" t="e">
        <f>VLOOKUP($D133,ALcontrol!$B$14:$AO$150,CW$105,FALSE)</f>
        <v>#REF!</v>
      </c>
      <c r="CX133" t="e">
        <f>VLOOKUP($D133,ALcontrol!$B$14:$AO$150,CX$105,FALSE)</f>
        <v>#VALUE!</v>
      </c>
      <c r="CY133" t="e">
        <f>VLOOKUP($D133,ALcontrol!$B$14:$AO$150,CY$105,FALSE)</f>
        <v>#VALUE!</v>
      </c>
    </row>
    <row r="134" spans="4:103" x14ac:dyDescent="0.2">
      <c r="D134" s="2" t="str">
        <f t="shared" si="320"/>
        <v>Aliphatics &gt;C6-C8</v>
      </c>
      <c r="E134" t="str">
        <f>VLOOKUP($D134,ALcontrol!$B$14:$AO$150,E$105,FALSE)</f>
        <v>µg/l</v>
      </c>
      <c r="F134" t="str">
        <f>VLOOKUP($D134,ALcontrol!$B$14:$AO$150,F$105,FALSE)</f>
        <v>&lt;10</v>
      </c>
      <c r="H134">
        <f>VLOOKUP($D134,ALcontrol!$B$14:$AO$150,H$105,FALSE)</f>
        <v>0</v>
      </c>
      <c r="I134">
        <f>VLOOKUP($D134,ALcontrol!$B$14:$AO$150,I$105,FALSE)</f>
        <v>0</v>
      </c>
      <c r="J134">
        <f>VLOOKUP($D134,ALcontrol!$B$14:$AO$150,J$105,FALSE)</f>
        <v>0</v>
      </c>
      <c r="K134">
        <f>VLOOKUP($D134,ALcontrol!$B$14:$AO$150,K$105,FALSE)</f>
        <v>0</v>
      </c>
      <c r="L134">
        <f>VLOOKUP($D134,ALcontrol!$B$14:$AO$150,L$105,FALSE)</f>
        <v>0</v>
      </c>
      <c r="M134">
        <f>VLOOKUP($D134,ALcontrol!$B$14:$AO$150,M$105,FALSE)</f>
        <v>0</v>
      </c>
      <c r="N134">
        <f>VLOOKUP($D134,ALcontrol!$B$14:$AO$150,N$105,FALSE)</f>
        <v>0</v>
      </c>
      <c r="O134">
        <f>VLOOKUP($D134,ALcontrol!$B$14:$AO$150,O$105,FALSE)</f>
        <v>0</v>
      </c>
      <c r="P134">
        <f>VLOOKUP($D134,ALcontrol!$B$14:$AO$150,P$105,FALSE)</f>
        <v>0</v>
      </c>
      <c r="Q134">
        <f>VLOOKUP($D134,ALcontrol!$B$14:$AO$150,Q$105,FALSE)</f>
        <v>0</v>
      </c>
      <c r="R134">
        <f>VLOOKUP($D134,ALcontrol!$B$14:$AO$150,R$105,FALSE)</f>
        <v>0</v>
      </c>
      <c r="S134">
        <f>VLOOKUP($D134,ALcontrol!$B$14:$AO$150,S$105,FALSE)</f>
        <v>0</v>
      </c>
      <c r="T134">
        <f>VLOOKUP($D134,ALcontrol!$B$14:$AO$150,T$105,FALSE)</f>
        <v>0</v>
      </c>
      <c r="U134">
        <f>VLOOKUP($D134,ALcontrol!$B$14:$AO$150,U$105,FALSE)</f>
        <v>0</v>
      </c>
      <c r="V134">
        <f>VLOOKUP($D134,ALcontrol!$B$14:$AO$150,V$105,FALSE)</f>
        <v>0</v>
      </c>
      <c r="W134">
        <f>VLOOKUP($D134,ALcontrol!$B$14:$AO$150,W$105,FALSE)</f>
        <v>0</v>
      </c>
      <c r="X134">
        <f>VLOOKUP($D134,ALcontrol!$B$14:$AO$150,X$105,FALSE)</f>
        <v>0</v>
      </c>
      <c r="Y134">
        <f>VLOOKUP($D134,ALcontrol!$B$14:$AO$150,Y$105,FALSE)</f>
        <v>0</v>
      </c>
      <c r="Z134">
        <f>VLOOKUP($D134,ALcontrol!$B$14:$AO$150,Z$105,FALSE)</f>
        <v>0</v>
      </c>
      <c r="AA134">
        <f>VLOOKUP($D134,ALcontrol!$B$14:$AO$150,AA$105,FALSE)</f>
        <v>0</v>
      </c>
      <c r="AB134">
        <f>VLOOKUP($D134,ALcontrol!$B$14:$AO$150,AB$105,FALSE)</f>
        <v>0</v>
      </c>
      <c r="AC134">
        <f>VLOOKUP($D134,ALcontrol!$B$14:$AO$150,AC$105,FALSE)</f>
        <v>0</v>
      </c>
      <c r="AD134">
        <f>VLOOKUP($D134,ALcontrol!$B$14:$AO$150,AD$105,FALSE)</f>
        <v>0</v>
      </c>
      <c r="AE134">
        <f>VLOOKUP($D134,ALcontrol!$B$14:$AO$150,AE$105,FALSE)</f>
        <v>0</v>
      </c>
      <c r="AF134">
        <f>VLOOKUP($D134,ALcontrol!$B$14:$AO$150,AF$105,FALSE)</f>
        <v>0</v>
      </c>
      <c r="AG134">
        <f>VLOOKUP($D134,ALcontrol!$B$14:$AO$150,AG$105,FALSE)</f>
        <v>0</v>
      </c>
      <c r="AH134">
        <f>VLOOKUP($D134,ALcontrol!$B$14:$AO$150,AH$105,FALSE)</f>
        <v>0</v>
      </c>
      <c r="AI134">
        <f>VLOOKUP($D134,ALcontrol!$B$14:$AO$150,AI$105,FALSE)</f>
        <v>0</v>
      </c>
      <c r="AJ134">
        <f>VLOOKUP($D134,ALcontrol!$B$14:$AO$150,AJ$105,FALSE)</f>
        <v>0</v>
      </c>
      <c r="AK134">
        <f>VLOOKUP($D134,ALcontrol!$B$14:$AO$150,AK$105,FALSE)</f>
        <v>0</v>
      </c>
      <c r="AL134">
        <f>VLOOKUP($D134,ALcontrol!$B$14:$AO$150,AL$105,FALSE)</f>
        <v>0</v>
      </c>
      <c r="AM134">
        <f>VLOOKUP($D134,ALcontrol!$B$14:$AO$150,AM$105,FALSE)</f>
        <v>0</v>
      </c>
      <c r="AN134">
        <f>VLOOKUP($D134,ALcontrol!$B$14:$AO$150,AN$105,FALSE)</f>
        <v>0</v>
      </c>
      <c r="AO134">
        <f>VLOOKUP($D134,ALcontrol!$B$14:$AO$150,AO$105,FALSE)</f>
        <v>0</v>
      </c>
      <c r="AP134">
        <f>VLOOKUP($D134,ALcontrol!$B$14:$AO$150,AP$105,FALSE)</f>
        <v>0</v>
      </c>
      <c r="AQ134">
        <f>VLOOKUP($D134,ALcontrol!$B$14:$AO$150,AQ$105,FALSE)</f>
        <v>0</v>
      </c>
      <c r="AR134" t="e">
        <f>VLOOKUP($D134,ALcontrol!$B$14:$AO$150,AR$105,FALSE)</f>
        <v>#REF!</v>
      </c>
      <c r="AS134" t="e">
        <f>VLOOKUP($D134,ALcontrol!$B$14:$AO$150,AS$105,FALSE)</f>
        <v>#REF!</v>
      </c>
      <c r="AT134" t="e">
        <f>VLOOKUP($D134,ALcontrol!$B$14:$AO$150,AT$105,FALSE)</f>
        <v>#REF!</v>
      </c>
      <c r="AU134" t="e">
        <f>VLOOKUP($D134,ALcontrol!$B$14:$AO$150,AU$105,FALSE)</f>
        <v>#REF!</v>
      </c>
      <c r="AV134" t="e">
        <f>VLOOKUP($D134,ALcontrol!$B$14:$AO$150,AV$105,FALSE)</f>
        <v>#REF!</v>
      </c>
      <c r="AW134" t="e">
        <f>VLOOKUP($D134,ALcontrol!$B$14:$AO$150,AW$105,FALSE)</f>
        <v>#REF!</v>
      </c>
      <c r="AX134" t="e">
        <f>VLOOKUP($D134,ALcontrol!$B$14:$AO$150,AX$105,FALSE)</f>
        <v>#REF!</v>
      </c>
      <c r="AY134" t="e">
        <f>VLOOKUP($D134,ALcontrol!$B$14:$AO$150,AY$105,FALSE)</f>
        <v>#REF!</v>
      </c>
      <c r="AZ134" t="e">
        <f>VLOOKUP($D134,ALcontrol!$B$14:$AO$150,AZ$105,FALSE)</f>
        <v>#REF!</v>
      </c>
      <c r="BA134" t="e">
        <f>VLOOKUP($D134,ALcontrol!$B$14:$AO$150,BA$105,FALSE)</f>
        <v>#REF!</v>
      </c>
      <c r="BB134" t="e">
        <f>VLOOKUP($D134,ALcontrol!$B$14:$AO$150,BB$105,FALSE)</f>
        <v>#REF!</v>
      </c>
      <c r="BC134" t="e">
        <f>VLOOKUP($D134,ALcontrol!$B$14:$AO$150,BC$105,FALSE)</f>
        <v>#REF!</v>
      </c>
      <c r="BD134" t="e">
        <f>VLOOKUP($D134,ALcontrol!$B$14:$AO$150,BD$105,FALSE)</f>
        <v>#REF!</v>
      </c>
      <c r="BE134" t="e">
        <f>VLOOKUP($D134,ALcontrol!$B$14:$AO$150,BE$105,FALSE)</f>
        <v>#REF!</v>
      </c>
      <c r="BF134" t="e">
        <f>VLOOKUP($D134,ALcontrol!$B$14:$AO$150,BF$105,FALSE)</f>
        <v>#REF!</v>
      </c>
      <c r="BG134" t="e">
        <f>VLOOKUP($D134,ALcontrol!$B$14:$AO$150,BG$105,FALSE)</f>
        <v>#REF!</v>
      </c>
      <c r="BH134" t="e">
        <f>VLOOKUP($D134,ALcontrol!$B$14:$AO$150,BH$105,FALSE)</f>
        <v>#REF!</v>
      </c>
      <c r="BI134" t="e">
        <f>VLOOKUP($D134,ALcontrol!$B$14:$AO$150,BI$105,FALSE)</f>
        <v>#REF!</v>
      </c>
      <c r="BJ134" t="e">
        <f>VLOOKUP($D134,ALcontrol!$B$14:$AO$150,BJ$105,FALSE)</f>
        <v>#REF!</v>
      </c>
      <c r="BK134" t="e">
        <f>VLOOKUP($D134,ALcontrol!$B$14:$AO$150,BK$105,FALSE)</f>
        <v>#REF!</v>
      </c>
      <c r="BL134" t="e">
        <f>VLOOKUP($D134,ALcontrol!$B$14:$AO$150,BL$105,FALSE)</f>
        <v>#REF!</v>
      </c>
      <c r="BM134" t="e">
        <f>VLOOKUP($D134,ALcontrol!$B$14:$AO$150,BM$105,FALSE)</f>
        <v>#REF!</v>
      </c>
      <c r="BN134" t="e">
        <f>VLOOKUP($D134,ALcontrol!$B$14:$AO$150,BN$105,FALSE)</f>
        <v>#REF!</v>
      </c>
      <c r="BO134" t="e">
        <f>VLOOKUP($D134,ALcontrol!$B$14:$AO$150,BO$105,FALSE)</f>
        <v>#REF!</v>
      </c>
      <c r="BP134" t="e">
        <f>VLOOKUP($D134,ALcontrol!$B$14:$AO$150,BP$105,FALSE)</f>
        <v>#REF!</v>
      </c>
      <c r="BQ134" t="e">
        <f>VLOOKUP($D134,ALcontrol!$B$14:$AO$150,BQ$105,FALSE)</f>
        <v>#REF!</v>
      </c>
      <c r="BR134" t="e">
        <f>VLOOKUP($D134,ALcontrol!$B$14:$AO$150,BR$105,FALSE)</f>
        <v>#REF!</v>
      </c>
      <c r="BS134" t="e">
        <f>VLOOKUP($D134,ALcontrol!$B$14:$AO$150,BS$105,FALSE)</f>
        <v>#REF!</v>
      </c>
      <c r="BT134" t="e">
        <f>VLOOKUP($D134,ALcontrol!$B$14:$AO$150,BT$105,FALSE)</f>
        <v>#REF!</v>
      </c>
      <c r="BU134" t="e">
        <f>VLOOKUP($D134,ALcontrol!$B$14:$AO$150,BU$105,FALSE)</f>
        <v>#REF!</v>
      </c>
      <c r="BV134" t="e">
        <f>VLOOKUP($D134,ALcontrol!$B$14:$AO$150,BV$105,FALSE)</f>
        <v>#REF!</v>
      </c>
      <c r="BW134" t="e">
        <f>VLOOKUP($D134,ALcontrol!$B$14:$AO$150,BW$105,FALSE)</f>
        <v>#REF!</v>
      </c>
      <c r="BX134" t="e">
        <f>VLOOKUP($D134,ALcontrol!$B$14:$AO$150,BX$105,FALSE)</f>
        <v>#REF!</v>
      </c>
      <c r="BY134" t="e">
        <f>VLOOKUP($D134,ALcontrol!$B$14:$AO$150,BY$105,FALSE)</f>
        <v>#REF!</v>
      </c>
      <c r="BZ134" t="e">
        <f>VLOOKUP($D134,ALcontrol!$B$14:$AO$150,BZ$105,FALSE)</f>
        <v>#REF!</v>
      </c>
      <c r="CA134" t="e">
        <f>VLOOKUP($D134,ALcontrol!$B$14:$AO$150,CA$105,FALSE)</f>
        <v>#REF!</v>
      </c>
      <c r="CB134" t="e">
        <f>VLOOKUP($D134,ALcontrol!$B$14:$AO$150,CB$105,FALSE)</f>
        <v>#REF!</v>
      </c>
      <c r="CC134" t="e">
        <f>VLOOKUP($D134,ALcontrol!$B$14:$AO$150,CC$105,FALSE)</f>
        <v>#REF!</v>
      </c>
      <c r="CD134" t="e">
        <f>VLOOKUP($D134,ALcontrol!$B$14:$AO$150,CD$105,FALSE)</f>
        <v>#REF!</v>
      </c>
      <c r="CE134" t="e">
        <f>VLOOKUP($D134,ALcontrol!$B$14:$AO$150,CE$105,FALSE)</f>
        <v>#REF!</v>
      </c>
      <c r="CF134" t="e">
        <f>VLOOKUP($D134,ALcontrol!$B$14:$AO$150,CF$105,FALSE)</f>
        <v>#REF!</v>
      </c>
      <c r="CG134" t="e">
        <f>VLOOKUP($D134,ALcontrol!$B$14:$AO$150,CG$105,FALSE)</f>
        <v>#REF!</v>
      </c>
      <c r="CH134" t="e">
        <f>VLOOKUP($D134,ALcontrol!$B$14:$AO$150,CH$105,FALSE)</f>
        <v>#REF!</v>
      </c>
      <c r="CI134" t="e">
        <f>VLOOKUP($D134,ALcontrol!$B$14:$AO$150,CI$105,FALSE)</f>
        <v>#REF!</v>
      </c>
      <c r="CJ134" t="e">
        <f>VLOOKUP($D134,ALcontrol!$B$14:$AO$150,CJ$105,FALSE)</f>
        <v>#REF!</v>
      </c>
      <c r="CK134" t="e">
        <f>VLOOKUP($D134,ALcontrol!$B$14:$AO$150,CK$105,FALSE)</f>
        <v>#REF!</v>
      </c>
      <c r="CL134" t="e">
        <f>VLOOKUP($D134,ALcontrol!$B$14:$AO$150,CL$105,FALSE)</f>
        <v>#REF!</v>
      </c>
      <c r="CM134" t="e">
        <f>VLOOKUP($D134,ALcontrol!$B$14:$AO$150,CM$105,FALSE)</f>
        <v>#REF!</v>
      </c>
      <c r="CN134" t="e">
        <f>VLOOKUP($D134,ALcontrol!$B$14:$AO$150,CN$105,FALSE)</f>
        <v>#REF!</v>
      </c>
      <c r="CO134" t="e">
        <f>VLOOKUP($D134,ALcontrol!$B$14:$AO$150,CO$105,FALSE)</f>
        <v>#REF!</v>
      </c>
      <c r="CP134" t="e">
        <f>VLOOKUP($D134,ALcontrol!$B$14:$AO$150,CP$105,FALSE)</f>
        <v>#REF!</v>
      </c>
      <c r="CQ134" t="e">
        <f>VLOOKUP($D134,ALcontrol!$B$14:$AO$150,CQ$105,FALSE)</f>
        <v>#REF!</v>
      </c>
      <c r="CR134" t="e">
        <f>VLOOKUP($D134,ALcontrol!$B$14:$AO$150,CR$105,FALSE)</f>
        <v>#REF!</v>
      </c>
      <c r="CS134" t="e">
        <f>VLOOKUP($D134,ALcontrol!$B$14:$AO$150,CS$105,FALSE)</f>
        <v>#REF!</v>
      </c>
      <c r="CT134" t="e">
        <f>VLOOKUP($D134,ALcontrol!$B$14:$AO$150,CT$105,FALSE)</f>
        <v>#REF!</v>
      </c>
      <c r="CU134" t="e">
        <f>VLOOKUP($D134,ALcontrol!$B$14:$AO$150,CU$105,FALSE)</f>
        <v>#REF!</v>
      </c>
      <c r="CV134" t="e">
        <f>VLOOKUP($D134,ALcontrol!$B$14:$AO$150,CV$105,FALSE)</f>
        <v>#REF!</v>
      </c>
      <c r="CW134" t="e">
        <f>VLOOKUP($D134,ALcontrol!$B$14:$AO$150,CW$105,FALSE)</f>
        <v>#REF!</v>
      </c>
      <c r="CX134" t="e">
        <f>VLOOKUP($D134,ALcontrol!$B$14:$AO$150,CX$105,FALSE)</f>
        <v>#VALUE!</v>
      </c>
      <c r="CY134" t="e">
        <f>VLOOKUP($D134,ALcontrol!$B$14:$AO$150,CY$105,FALSE)</f>
        <v>#VALUE!</v>
      </c>
    </row>
    <row r="135" spans="4:103" x14ac:dyDescent="0.2">
      <c r="D135" s="2" t="str">
        <f t="shared" si="320"/>
        <v>Aliphatics &gt;C8-C10</v>
      </c>
      <c r="E135" t="str">
        <f>VLOOKUP($D135,ALcontrol!$B$14:$AO$150,E$105,FALSE)</f>
        <v>µg/l</v>
      </c>
      <c r="F135" t="str">
        <f>VLOOKUP($D135,ALcontrol!$B$14:$AO$150,F$105,FALSE)</f>
        <v>&lt;10</v>
      </c>
      <c r="H135">
        <f>VLOOKUP($D135,ALcontrol!$B$14:$AO$150,H$105,FALSE)</f>
        <v>0</v>
      </c>
      <c r="I135">
        <f>VLOOKUP($D135,ALcontrol!$B$14:$AO$150,I$105,FALSE)</f>
        <v>0</v>
      </c>
      <c r="J135">
        <f>VLOOKUP($D135,ALcontrol!$B$14:$AO$150,J$105,FALSE)</f>
        <v>0</v>
      </c>
      <c r="K135">
        <f>VLOOKUP($D135,ALcontrol!$B$14:$AO$150,K$105,FALSE)</f>
        <v>0</v>
      </c>
      <c r="L135">
        <f>VLOOKUP($D135,ALcontrol!$B$14:$AO$150,L$105,FALSE)</f>
        <v>0</v>
      </c>
      <c r="M135">
        <f>VLOOKUP($D135,ALcontrol!$B$14:$AO$150,M$105,FALSE)</f>
        <v>0</v>
      </c>
      <c r="N135">
        <f>VLOOKUP($D135,ALcontrol!$B$14:$AO$150,N$105,FALSE)</f>
        <v>0</v>
      </c>
      <c r="O135">
        <f>VLOOKUP($D135,ALcontrol!$B$14:$AO$150,O$105,FALSE)</f>
        <v>0</v>
      </c>
      <c r="P135">
        <f>VLOOKUP($D135,ALcontrol!$B$14:$AO$150,P$105,FALSE)</f>
        <v>0</v>
      </c>
      <c r="Q135">
        <f>VLOOKUP($D135,ALcontrol!$B$14:$AO$150,Q$105,FALSE)</f>
        <v>0</v>
      </c>
      <c r="R135">
        <f>VLOOKUP($D135,ALcontrol!$B$14:$AO$150,R$105,FALSE)</f>
        <v>0</v>
      </c>
      <c r="S135">
        <f>VLOOKUP($D135,ALcontrol!$B$14:$AO$150,S$105,FALSE)</f>
        <v>0</v>
      </c>
      <c r="T135">
        <f>VLOOKUP($D135,ALcontrol!$B$14:$AO$150,T$105,FALSE)</f>
        <v>0</v>
      </c>
      <c r="U135">
        <f>VLOOKUP($D135,ALcontrol!$B$14:$AO$150,U$105,FALSE)</f>
        <v>0</v>
      </c>
      <c r="V135">
        <f>VLOOKUP($D135,ALcontrol!$B$14:$AO$150,V$105,FALSE)</f>
        <v>0</v>
      </c>
      <c r="W135">
        <f>VLOOKUP($D135,ALcontrol!$B$14:$AO$150,W$105,FALSE)</f>
        <v>0</v>
      </c>
      <c r="X135">
        <f>VLOOKUP($D135,ALcontrol!$B$14:$AO$150,X$105,FALSE)</f>
        <v>0</v>
      </c>
      <c r="Y135">
        <f>VLOOKUP($D135,ALcontrol!$B$14:$AO$150,Y$105,FALSE)</f>
        <v>0</v>
      </c>
      <c r="Z135">
        <f>VLOOKUP($D135,ALcontrol!$B$14:$AO$150,Z$105,FALSE)</f>
        <v>0</v>
      </c>
      <c r="AA135">
        <f>VLOOKUP($D135,ALcontrol!$B$14:$AO$150,AA$105,FALSE)</f>
        <v>0</v>
      </c>
      <c r="AB135">
        <f>VLOOKUP($D135,ALcontrol!$B$14:$AO$150,AB$105,FALSE)</f>
        <v>0</v>
      </c>
      <c r="AC135">
        <f>VLOOKUP($D135,ALcontrol!$B$14:$AO$150,AC$105,FALSE)</f>
        <v>0</v>
      </c>
      <c r="AD135">
        <f>VLOOKUP($D135,ALcontrol!$B$14:$AO$150,AD$105,FALSE)</f>
        <v>0</v>
      </c>
      <c r="AE135">
        <f>VLOOKUP($D135,ALcontrol!$B$14:$AO$150,AE$105,FALSE)</f>
        <v>0</v>
      </c>
      <c r="AF135">
        <f>VLOOKUP($D135,ALcontrol!$B$14:$AO$150,AF$105,FALSE)</f>
        <v>0</v>
      </c>
      <c r="AG135">
        <f>VLOOKUP($D135,ALcontrol!$B$14:$AO$150,AG$105,FALSE)</f>
        <v>0</v>
      </c>
      <c r="AH135">
        <f>VLOOKUP($D135,ALcontrol!$B$14:$AO$150,AH$105,FALSE)</f>
        <v>0</v>
      </c>
      <c r="AI135">
        <f>VLOOKUP($D135,ALcontrol!$B$14:$AO$150,AI$105,FALSE)</f>
        <v>0</v>
      </c>
      <c r="AJ135">
        <f>VLOOKUP($D135,ALcontrol!$B$14:$AO$150,AJ$105,FALSE)</f>
        <v>0</v>
      </c>
      <c r="AK135">
        <f>VLOOKUP($D135,ALcontrol!$B$14:$AO$150,AK$105,FALSE)</f>
        <v>0</v>
      </c>
      <c r="AL135">
        <f>VLOOKUP($D135,ALcontrol!$B$14:$AO$150,AL$105,FALSE)</f>
        <v>0</v>
      </c>
      <c r="AM135">
        <f>VLOOKUP($D135,ALcontrol!$B$14:$AO$150,AM$105,FALSE)</f>
        <v>0</v>
      </c>
      <c r="AN135">
        <f>VLOOKUP($D135,ALcontrol!$B$14:$AO$150,AN$105,FALSE)</f>
        <v>0</v>
      </c>
      <c r="AO135">
        <f>VLOOKUP($D135,ALcontrol!$B$14:$AO$150,AO$105,FALSE)</f>
        <v>0</v>
      </c>
      <c r="AP135">
        <f>VLOOKUP($D135,ALcontrol!$B$14:$AO$150,AP$105,FALSE)</f>
        <v>0</v>
      </c>
      <c r="AQ135">
        <f>VLOOKUP($D135,ALcontrol!$B$14:$AO$150,AQ$105,FALSE)</f>
        <v>0</v>
      </c>
      <c r="AR135" t="e">
        <f>VLOOKUP($D135,ALcontrol!$B$14:$AO$150,AR$105,FALSE)</f>
        <v>#REF!</v>
      </c>
      <c r="AS135" t="e">
        <f>VLOOKUP($D135,ALcontrol!$B$14:$AO$150,AS$105,FALSE)</f>
        <v>#REF!</v>
      </c>
      <c r="AT135" t="e">
        <f>VLOOKUP($D135,ALcontrol!$B$14:$AO$150,AT$105,FALSE)</f>
        <v>#REF!</v>
      </c>
      <c r="AU135" t="e">
        <f>VLOOKUP($D135,ALcontrol!$B$14:$AO$150,AU$105,FALSE)</f>
        <v>#REF!</v>
      </c>
      <c r="AV135" t="e">
        <f>VLOOKUP($D135,ALcontrol!$B$14:$AO$150,AV$105,FALSE)</f>
        <v>#REF!</v>
      </c>
      <c r="AW135" t="e">
        <f>VLOOKUP($D135,ALcontrol!$B$14:$AO$150,AW$105,FALSE)</f>
        <v>#REF!</v>
      </c>
      <c r="AX135" t="e">
        <f>VLOOKUP($D135,ALcontrol!$B$14:$AO$150,AX$105,FALSE)</f>
        <v>#REF!</v>
      </c>
      <c r="AY135" t="e">
        <f>VLOOKUP($D135,ALcontrol!$B$14:$AO$150,AY$105,FALSE)</f>
        <v>#REF!</v>
      </c>
      <c r="AZ135" t="e">
        <f>VLOOKUP($D135,ALcontrol!$B$14:$AO$150,AZ$105,FALSE)</f>
        <v>#REF!</v>
      </c>
      <c r="BA135" t="e">
        <f>VLOOKUP($D135,ALcontrol!$B$14:$AO$150,BA$105,FALSE)</f>
        <v>#REF!</v>
      </c>
      <c r="BB135" t="e">
        <f>VLOOKUP($D135,ALcontrol!$B$14:$AO$150,BB$105,FALSE)</f>
        <v>#REF!</v>
      </c>
      <c r="BC135" t="e">
        <f>VLOOKUP($D135,ALcontrol!$B$14:$AO$150,BC$105,FALSE)</f>
        <v>#REF!</v>
      </c>
      <c r="BD135" t="e">
        <f>VLOOKUP($D135,ALcontrol!$B$14:$AO$150,BD$105,FALSE)</f>
        <v>#REF!</v>
      </c>
      <c r="BE135" t="e">
        <f>VLOOKUP($D135,ALcontrol!$B$14:$AO$150,BE$105,FALSE)</f>
        <v>#REF!</v>
      </c>
      <c r="BF135" t="e">
        <f>VLOOKUP($D135,ALcontrol!$B$14:$AO$150,BF$105,FALSE)</f>
        <v>#REF!</v>
      </c>
      <c r="BG135" t="e">
        <f>VLOOKUP($D135,ALcontrol!$B$14:$AO$150,BG$105,FALSE)</f>
        <v>#REF!</v>
      </c>
      <c r="BH135" t="e">
        <f>VLOOKUP($D135,ALcontrol!$B$14:$AO$150,BH$105,FALSE)</f>
        <v>#REF!</v>
      </c>
      <c r="BI135" t="e">
        <f>VLOOKUP($D135,ALcontrol!$B$14:$AO$150,BI$105,FALSE)</f>
        <v>#REF!</v>
      </c>
      <c r="BJ135" t="e">
        <f>VLOOKUP($D135,ALcontrol!$B$14:$AO$150,BJ$105,FALSE)</f>
        <v>#REF!</v>
      </c>
      <c r="BK135" t="e">
        <f>VLOOKUP($D135,ALcontrol!$B$14:$AO$150,BK$105,FALSE)</f>
        <v>#REF!</v>
      </c>
      <c r="BL135" t="e">
        <f>VLOOKUP($D135,ALcontrol!$B$14:$AO$150,BL$105,FALSE)</f>
        <v>#REF!</v>
      </c>
      <c r="BM135" t="e">
        <f>VLOOKUP($D135,ALcontrol!$B$14:$AO$150,BM$105,FALSE)</f>
        <v>#REF!</v>
      </c>
      <c r="BN135" t="e">
        <f>VLOOKUP($D135,ALcontrol!$B$14:$AO$150,BN$105,FALSE)</f>
        <v>#REF!</v>
      </c>
      <c r="BO135" t="e">
        <f>VLOOKUP($D135,ALcontrol!$B$14:$AO$150,BO$105,FALSE)</f>
        <v>#REF!</v>
      </c>
      <c r="BP135" t="e">
        <f>VLOOKUP($D135,ALcontrol!$B$14:$AO$150,BP$105,FALSE)</f>
        <v>#REF!</v>
      </c>
      <c r="BQ135" t="e">
        <f>VLOOKUP($D135,ALcontrol!$B$14:$AO$150,BQ$105,FALSE)</f>
        <v>#REF!</v>
      </c>
      <c r="BR135" t="e">
        <f>VLOOKUP($D135,ALcontrol!$B$14:$AO$150,BR$105,FALSE)</f>
        <v>#REF!</v>
      </c>
      <c r="BS135" t="e">
        <f>VLOOKUP($D135,ALcontrol!$B$14:$AO$150,BS$105,FALSE)</f>
        <v>#REF!</v>
      </c>
      <c r="BT135" t="e">
        <f>VLOOKUP($D135,ALcontrol!$B$14:$AO$150,BT$105,FALSE)</f>
        <v>#REF!</v>
      </c>
      <c r="BU135" t="e">
        <f>VLOOKUP($D135,ALcontrol!$B$14:$AO$150,BU$105,FALSE)</f>
        <v>#REF!</v>
      </c>
      <c r="BV135" t="e">
        <f>VLOOKUP($D135,ALcontrol!$B$14:$AO$150,BV$105,FALSE)</f>
        <v>#REF!</v>
      </c>
      <c r="BW135" t="e">
        <f>VLOOKUP($D135,ALcontrol!$B$14:$AO$150,BW$105,FALSE)</f>
        <v>#REF!</v>
      </c>
      <c r="BX135" t="e">
        <f>VLOOKUP($D135,ALcontrol!$B$14:$AO$150,BX$105,FALSE)</f>
        <v>#REF!</v>
      </c>
      <c r="BY135" t="e">
        <f>VLOOKUP($D135,ALcontrol!$B$14:$AO$150,BY$105,FALSE)</f>
        <v>#REF!</v>
      </c>
      <c r="BZ135" t="e">
        <f>VLOOKUP($D135,ALcontrol!$B$14:$AO$150,BZ$105,FALSE)</f>
        <v>#REF!</v>
      </c>
      <c r="CA135" t="e">
        <f>VLOOKUP($D135,ALcontrol!$B$14:$AO$150,CA$105,FALSE)</f>
        <v>#REF!</v>
      </c>
      <c r="CB135" t="e">
        <f>VLOOKUP($D135,ALcontrol!$B$14:$AO$150,CB$105,FALSE)</f>
        <v>#REF!</v>
      </c>
      <c r="CC135" t="e">
        <f>VLOOKUP($D135,ALcontrol!$B$14:$AO$150,CC$105,FALSE)</f>
        <v>#REF!</v>
      </c>
      <c r="CD135" t="e">
        <f>VLOOKUP($D135,ALcontrol!$B$14:$AO$150,CD$105,FALSE)</f>
        <v>#REF!</v>
      </c>
      <c r="CE135" t="e">
        <f>VLOOKUP($D135,ALcontrol!$B$14:$AO$150,CE$105,FALSE)</f>
        <v>#REF!</v>
      </c>
      <c r="CF135" t="e">
        <f>VLOOKUP($D135,ALcontrol!$B$14:$AO$150,CF$105,FALSE)</f>
        <v>#REF!</v>
      </c>
      <c r="CG135" t="e">
        <f>VLOOKUP($D135,ALcontrol!$B$14:$AO$150,CG$105,FALSE)</f>
        <v>#REF!</v>
      </c>
      <c r="CH135" t="e">
        <f>VLOOKUP($D135,ALcontrol!$B$14:$AO$150,CH$105,FALSE)</f>
        <v>#REF!</v>
      </c>
      <c r="CI135" t="e">
        <f>VLOOKUP($D135,ALcontrol!$B$14:$AO$150,CI$105,FALSE)</f>
        <v>#REF!</v>
      </c>
      <c r="CJ135" t="e">
        <f>VLOOKUP($D135,ALcontrol!$B$14:$AO$150,CJ$105,FALSE)</f>
        <v>#REF!</v>
      </c>
      <c r="CK135" t="e">
        <f>VLOOKUP($D135,ALcontrol!$B$14:$AO$150,CK$105,FALSE)</f>
        <v>#REF!</v>
      </c>
      <c r="CL135" t="e">
        <f>VLOOKUP($D135,ALcontrol!$B$14:$AO$150,CL$105,FALSE)</f>
        <v>#REF!</v>
      </c>
      <c r="CM135" t="e">
        <f>VLOOKUP($D135,ALcontrol!$B$14:$AO$150,CM$105,FALSE)</f>
        <v>#REF!</v>
      </c>
      <c r="CN135" t="e">
        <f>VLOOKUP($D135,ALcontrol!$B$14:$AO$150,CN$105,FALSE)</f>
        <v>#REF!</v>
      </c>
      <c r="CO135" t="e">
        <f>VLOOKUP($D135,ALcontrol!$B$14:$AO$150,CO$105,FALSE)</f>
        <v>#REF!</v>
      </c>
      <c r="CP135" t="e">
        <f>VLOOKUP($D135,ALcontrol!$B$14:$AO$150,CP$105,FALSE)</f>
        <v>#REF!</v>
      </c>
      <c r="CQ135" t="e">
        <f>VLOOKUP($D135,ALcontrol!$B$14:$AO$150,CQ$105,FALSE)</f>
        <v>#REF!</v>
      </c>
      <c r="CR135" t="e">
        <f>VLOOKUP($D135,ALcontrol!$B$14:$AO$150,CR$105,FALSE)</f>
        <v>#REF!</v>
      </c>
      <c r="CS135" t="e">
        <f>VLOOKUP($D135,ALcontrol!$B$14:$AO$150,CS$105,FALSE)</f>
        <v>#REF!</v>
      </c>
      <c r="CT135" t="e">
        <f>VLOOKUP($D135,ALcontrol!$B$14:$AO$150,CT$105,FALSE)</f>
        <v>#REF!</v>
      </c>
      <c r="CU135" t="e">
        <f>VLOOKUP($D135,ALcontrol!$B$14:$AO$150,CU$105,FALSE)</f>
        <v>#REF!</v>
      </c>
      <c r="CV135" t="e">
        <f>VLOOKUP($D135,ALcontrol!$B$14:$AO$150,CV$105,FALSE)</f>
        <v>#REF!</v>
      </c>
      <c r="CW135" t="e">
        <f>VLOOKUP($D135,ALcontrol!$B$14:$AO$150,CW$105,FALSE)</f>
        <v>#REF!</v>
      </c>
      <c r="CX135" t="e">
        <f>VLOOKUP($D135,ALcontrol!$B$14:$AO$150,CX$105,FALSE)</f>
        <v>#VALUE!</v>
      </c>
      <c r="CY135" t="e">
        <f>VLOOKUP($D135,ALcontrol!$B$14:$AO$150,CY$105,FALSE)</f>
        <v>#VALUE!</v>
      </c>
    </row>
    <row r="136" spans="4:103" x14ac:dyDescent="0.2">
      <c r="D136" s="2" t="str">
        <f t="shared" si="320"/>
        <v>Aliphatics &gt;C10-C12</v>
      </c>
      <c r="E136" t="str">
        <f>VLOOKUP($D136,ALcontrol!$B$14:$AO$150,E$105,FALSE)</f>
        <v>µg/l</v>
      </c>
      <c r="F136" t="str">
        <f>VLOOKUP($D136,ALcontrol!$B$14:$AO$150,F$105,FALSE)</f>
        <v>&lt;10</v>
      </c>
      <c r="H136">
        <f>VLOOKUP($D136,ALcontrol!$B$14:$AO$150,H$105,FALSE)</f>
        <v>0</v>
      </c>
      <c r="I136">
        <f>VLOOKUP($D136,ALcontrol!$B$14:$AO$150,I$105,FALSE)</f>
        <v>0</v>
      </c>
      <c r="J136">
        <f>VLOOKUP($D136,ALcontrol!$B$14:$AO$150,J$105,FALSE)</f>
        <v>0</v>
      </c>
      <c r="K136">
        <f>VLOOKUP($D136,ALcontrol!$B$14:$AO$150,K$105,FALSE)</f>
        <v>0</v>
      </c>
      <c r="L136">
        <f>VLOOKUP($D136,ALcontrol!$B$14:$AO$150,L$105,FALSE)</f>
        <v>0</v>
      </c>
      <c r="M136">
        <f>VLOOKUP($D136,ALcontrol!$B$14:$AO$150,M$105,FALSE)</f>
        <v>0</v>
      </c>
      <c r="N136">
        <f>VLOOKUP($D136,ALcontrol!$B$14:$AO$150,N$105,FALSE)</f>
        <v>0</v>
      </c>
      <c r="O136">
        <f>VLOOKUP($D136,ALcontrol!$B$14:$AO$150,O$105,FALSE)</f>
        <v>0</v>
      </c>
      <c r="P136">
        <f>VLOOKUP($D136,ALcontrol!$B$14:$AO$150,P$105,FALSE)</f>
        <v>0</v>
      </c>
      <c r="Q136">
        <f>VLOOKUP($D136,ALcontrol!$B$14:$AO$150,Q$105,FALSE)</f>
        <v>0</v>
      </c>
      <c r="R136">
        <f>VLOOKUP($D136,ALcontrol!$B$14:$AO$150,R$105,FALSE)</f>
        <v>0</v>
      </c>
      <c r="S136">
        <f>VLOOKUP($D136,ALcontrol!$B$14:$AO$150,S$105,FALSE)</f>
        <v>0</v>
      </c>
      <c r="T136">
        <f>VLOOKUP($D136,ALcontrol!$B$14:$AO$150,T$105,FALSE)</f>
        <v>0</v>
      </c>
      <c r="U136">
        <f>VLOOKUP($D136,ALcontrol!$B$14:$AO$150,U$105,FALSE)</f>
        <v>0</v>
      </c>
      <c r="V136">
        <f>VLOOKUP($D136,ALcontrol!$B$14:$AO$150,V$105,FALSE)</f>
        <v>0</v>
      </c>
      <c r="W136">
        <f>VLOOKUP($D136,ALcontrol!$B$14:$AO$150,W$105,FALSE)</f>
        <v>0</v>
      </c>
      <c r="X136">
        <f>VLOOKUP($D136,ALcontrol!$B$14:$AO$150,X$105,FALSE)</f>
        <v>0</v>
      </c>
      <c r="Y136">
        <f>VLOOKUP($D136,ALcontrol!$B$14:$AO$150,Y$105,FALSE)</f>
        <v>0</v>
      </c>
      <c r="Z136">
        <f>VLOOKUP($D136,ALcontrol!$B$14:$AO$150,Z$105,FALSE)</f>
        <v>0</v>
      </c>
      <c r="AA136">
        <f>VLOOKUP($D136,ALcontrol!$B$14:$AO$150,AA$105,FALSE)</f>
        <v>0</v>
      </c>
      <c r="AB136">
        <f>VLOOKUP($D136,ALcontrol!$B$14:$AO$150,AB$105,FALSE)</f>
        <v>0</v>
      </c>
      <c r="AC136">
        <f>VLOOKUP($D136,ALcontrol!$B$14:$AO$150,AC$105,FALSE)</f>
        <v>0</v>
      </c>
      <c r="AD136">
        <f>VLOOKUP($D136,ALcontrol!$B$14:$AO$150,AD$105,FALSE)</f>
        <v>0</v>
      </c>
      <c r="AE136">
        <f>VLOOKUP($D136,ALcontrol!$B$14:$AO$150,AE$105,FALSE)</f>
        <v>0</v>
      </c>
      <c r="AF136">
        <f>VLOOKUP($D136,ALcontrol!$B$14:$AO$150,AF$105,FALSE)</f>
        <v>0</v>
      </c>
      <c r="AG136">
        <f>VLOOKUP($D136,ALcontrol!$B$14:$AO$150,AG$105,FALSE)</f>
        <v>0</v>
      </c>
      <c r="AH136">
        <f>VLOOKUP($D136,ALcontrol!$B$14:$AO$150,AH$105,FALSE)</f>
        <v>0</v>
      </c>
      <c r="AI136">
        <f>VLOOKUP($D136,ALcontrol!$B$14:$AO$150,AI$105,FALSE)</f>
        <v>0</v>
      </c>
      <c r="AJ136">
        <f>VLOOKUP($D136,ALcontrol!$B$14:$AO$150,AJ$105,FALSE)</f>
        <v>0</v>
      </c>
      <c r="AK136">
        <f>VLOOKUP($D136,ALcontrol!$B$14:$AO$150,AK$105,FALSE)</f>
        <v>0</v>
      </c>
      <c r="AL136">
        <f>VLOOKUP($D136,ALcontrol!$B$14:$AO$150,AL$105,FALSE)</f>
        <v>0</v>
      </c>
      <c r="AM136">
        <f>VLOOKUP($D136,ALcontrol!$B$14:$AO$150,AM$105,FALSE)</f>
        <v>0</v>
      </c>
      <c r="AN136">
        <f>VLOOKUP($D136,ALcontrol!$B$14:$AO$150,AN$105,FALSE)</f>
        <v>0</v>
      </c>
      <c r="AO136">
        <f>VLOOKUP($D136,ALcontrol!$B$14:$AO$150,AO$105,FALSE)</f>
        <v>0</v>
      </c>
      <c r="AP136">
        <f>VLOOKUP($D136,ALcontrol!$B$14:$AO$150,AP$105,FALSE)</f>
        <v>0</v>
      </c>
      <c r="AQ136">
        <f>VLOOKUP($D136,ALcontrol!$B$14:$AO$150,AQ$105,FALSE)</f>
        <v>0</v>
      </c>
      <c r="AR136" t="e">
        <f>VLOOKUP($D136,ALcontrol!$B$14:$AO$150,AR$105,FALSE)</f>
        <v>#REF!</v>
      </c>
      <c r="AS136" t="e">
        <f>VLOOKUP($D136,ALcontrol!$B$14:$AO$150,AS$105,FALSE)</f>
        <v>#REF!</v>
      </c>
      <c r="AT136" t="e">
        <f>VLOOKUP($D136,ALcontrol!$B$14:$AO$150,AT$105,FALSE)</f>
        <v>#REF!</v>
      </c>
      <c r="AU136" t="e">
        <f>VLOOKUP($D136,ALcontrol!$B$14:$AO$150,AU$105,FALSE)</f>
        <v>#REF!</v>
      </c>
      <c r="AV136" t="e">
        <f>VLOOKUP($D136,ALcontrol!$B$14:$AO$150,AV$105,FALSE)</f>
        <v>#REF!</v>
      </c>
      <c r="AW136" t="e">
        <f>VLOOKUP($D136,ALcontrol!$B$14:$AO$150,AW$105,FALSE)</f>
        <v>#REF!</v>
      </c>
      <c r="AX136" t="e">
        <f>VLOOKUP($D136,ALcontrol!$B$14:$AO$150,AX$105,FALSE)</f>
        <v>#REF!</v>
      </c>
      <c r="AY136" t="e">
        <f>VLOOKUP($D136,ALcontrol!$B$14:$AO$150,AY$105,FALSE)</f>
        <v>#REF!</v>
      </c>
      <c r="AZ136" t="e">
        <f>VLOOKUP($D136,ALcontrol!$B$14:$AO$150,AZ$105,FALSE)</f>
        <v>#REF!</v>
      </c>
      <c r="BA136" t="e">
        <f>VLOOKUP($D136,ALcontrol!$B$14:$AO$150,BA$105,FALSE)</f>
        <v>#REF!</v>
      </c>
      <c r="BB136" t="e">
        <f>VLOOKUP($D136,ALcontrol!$B$14:$AO$150,BB$105,FALSE)</f>
        <v>#REF!</v>
      </c>
      <c r="BC136" t="e">
        <f>VLOOKUP($D136,ALcontrol!$B$14:$AO$150,BC$105,FALSE)</f>
        <v>#REF!</v>
      </c>
      <c r="BD136" t="e">
        <f>VLOOKUP($D136,ALcontrol!$B$14:$AO$150,BD$105,FALSE)</f>
        <v>#REF!</v>
      </c>
      <c r="BE136" t="e">
        <f>VLOOKUP($D136,ALcontrol!$B$14:$AO$150,BE$105,FALSE)</f>
        <v>#REF!</v>
      </c>
      <c r="BF136" t="e">
        <f>VLOOKUP($D136,ALcontrol!$B$14:$AO$150,BF$105,FALSE)</f>
        <v>#REF!</v>
      </c>
      <c r="BG136" t="e">
        <f>VLOOKUP($D136,ALcontrol!$B$14:$AO$150,BG$105,FALSE)</f>
        <v>#REF!</v>
      </c>
      <c r="BH136" t="e">
        <f>VLOOKUP($D136,ALcontrol!$B$14:$AO$150,BH$105,FALSE)</f>
        <v>#REF!</v>
      </c>
      <c r="BI136" t="e">
        <f>VLOOKUP($D136,ALcontrol!$B$14:$AO$150,BI$105,FALSE)</f>
        <v>#REF!</v>
      </c>
      <c r="BJ136" t="e">
        <f>VLOOKUP($D136,ALcontrol!$B$14:$AO$150,BJ$105,FALSE)</f>
        <v>#REF!</v>
      </c>
      <c r="BK136" t="e">
        <f>VLOOKUP($D136,ALcontrol!$B$14:$AO$150,BK$105,FALSE)</f>
        <v>#REF!</v>
      </c>
      <c r="BL136" t="e">
        <f>VLOOKUP($D136,ALcontrol!$B$14:$AO$150,BL$105,FALSE)</f>
        <v>#REF!</v>
      </c>
      <c r="BM136" t="e">
        <f>VLOOKUP($D136,ALcontrol!$B$14:$AO$150,BM$105,FALSE)</f>
        <v>#REF!</v>
      </c>
      <c r="BN136" t="e">
        <f>VLOOKUP($D136,ALcontrol!$B$14:$AO$150,BN$105,FALSE)</f>
        <v>#REF!</v>
      </c>
      <c r="BO136" t="e">
        <f>VLOOKUP($D136,ALcontrol!$B$14:$AO$150,BO$105,FALSE)</f>
        <v>#REF!</v>
      </c>
      <c r="BP136" t="e">
        <f>VLOOKUP($D136,ALcontrol!$B$14:$AO$150,BP$105,FALSE)</f>
        <v>#REF!</v>
      </c>
      <c r="BQ136" t="e">
        <f>VLOOKUP($D136,ALcontrol!$B$14:$AO$150,BQ$105,FALSE)</f>
        <v>#REF!</v>
      </c>
      <c r="BR136" t="e">
        <f>VLOOKUP($D136,ALcontrol!$B$14:$AO$150,BR$105,FALSE)</f>
        <v>#REF!</v>
      </c>
      <c r="BS136" t="e">
        <f>VLOOKUP($D136,ALcontrol!$B$14:$AO$150,BS$105,FALSE)</f>
        <v>#REF!</v>
      </c>
      <c r="BT136" t="e">
        <f>VLOOKUP($D136,ALcontrol!$B$14:$AO$150,BT$105,FALSE)</f>
        <v>#REF!</v>
      </c>
      <c r="BU136" t="e">
        <f>VLOOKUP($D136,ALcontrol!$B$14:$AO$150,BU$105,FALSE)</f>
        <v>#REF!</v>
      </c>
      <c r="BV136" t="e">
        <f>VLOOKUP($D136,ALcontrol!$B$14:$AO$150,BV$105,FALSE)</f>
        <v>#REF!</v>
      </c>
      <c r="BW136" t="e">
        <f>VLOOKUP($D136,ALcontrol!$B$14:$AO$150,BW$105,FALSE)</f>
        <v>#REF!</v>
      </c>
      <c r="BX136" t="e">
        <f>VLOOKUP($D136,ALcontrol!$B$14:$AO$150,BX$105,FALSE)</f>
        <v>#REF!</v>
      </c>
      <c r="BY136" t="e">
        <f>VLOOKUP($D136,ALcontrol!$B$14:$AO$150,BY$105,FALSE)</f>
        <v>#REF!</v>
      </c>
      <c r="BZ136" t="e">
        <f>VLOOKUP($D136,ALcontrol!$B$14:$AO$150,BZ$105,FALSE)</f>
        <v>#REF!</v>
      </c>
      <c r="CA136" t="e">
        <f>VLOOKUP($D136,ALcontrol!$B$14:$AO$150,CA$105,FALSE)</f>
        <v>#REF!</v>
      </c>
      <c r="CB136" t="e">
        <f>VLOOKUP($D136,ALcontrol!$B$14:$AO$150,CB$105,FALSE)</f>
        <v>#REF!</v>
      </c>
      <c r="CC136" t="e">
        <f>VLOOKUP($D136,ALcontrol!$B$14:$AO$150,CC$105,FALSE)</f>
        <v>#REF!</v>
      </c>
      <c r="CD136" t="e">
        <f>VLOOKUP($D136,ALcontrol!$B$14:$AO$150,CD$105,FALSE)</f>
        <v>#REF!</v>
      </c>
      <c r="CE136" t="e">
        <f>VLOOKUP($D136,ALcontrol!$B$14:$AO$150,CE$105,FALSE)</f>
        <v>#REF!</v>
      </c>
      <c r="CF136" t="e">
        <f>VLOOKUP($D136,ALcontrol!$B$14:$AO$150,CF$105,FALSE)</f>
        <v>#REF!</v>
      </c>
      <c r="CG136" t="e">
        <f>VLOOKUP($D136,ALcontrol!$B$14:$AO$150,CG$105,FALSE)</f>
        <v>#REF!</v>
      </c>
      <c r="CH136" t="e">
        <f>VLOOKUP($D136,ALcontrol!$B$14:$AO$150,CH$105,FALSE)</f>
        <v>#REF!</v>
      </c>
      <c r="CI136" t="e">
        <f>VLOOKUP($D136,ALcontrol!$B$14:$AO$150,CI$105,FALSE)</f>
        <v>#REF!</v>
      </c>
      <c r="CJ136" t="e">
        <f>VLOOKUP($D136,ALcontrol!$B$14:$AO$150,CJ$105,FALSE)</f>
        <v>#REF!</v>
      </c>
      <c r="CK136" t="e">
        <f>VLOOKUP($D136,ALcontrol!$B$14:$AO$150,CK$105,FALSE)</f>
        <v>#REF!</v>
      </c>
      <c r="CL136" t="e">
        <f>VLOOKUP($D136,ALcontrol!$B$14:$AO$150,CL$105,FALSE)</f>
        <v>#REF!</v>
      </c>
      <c r="CM136" t="e">
        <f>VLOOKUP($D136,ALcontrol!$B$14:$AO$150,CM$105,FALSE)</f>
        <v>#REF!</v>
      </c>
      <c r="CN136" t="e">
        <f>VLOOKUP($D136,ALcontrol!$B$14:$AO$150,CN$105,FALSE)</f>
        <v>#REF!</v>
      </c>
      <c r="CO136" t="e">
        <f>VLOOKUP($D136,ALcontrol!$B$14:$AO$150,CO$105,FALSE)</f>
        <v>#REF!</v>
      </c>
      <c r="CP136" t="e">
        <f>VLOOKUP($D136,ALcontrol!$B$14:$AO$150,CP$105,FALSE)</f>
        <v>#REF!</v>
      </c>
      <c r="CQ136" t="e">
        <f>VLOOKUP($D136,ALcontrol!$B$14:$AO$150,CQ$105,FALSE)</f>
        <v>#REF!</v>
      </c>
      <c r="CR136" t="e">
        <f>VLOOKUP($D136,ALcontrol!$B$14:$AO$150,CR$105,FALSE)</f>
        <v>#REF!</v>
      </c>
      <c r="CS136" t="e">
        <f>VLOOKUP($D136,ALcontrol!$B$14:$AO$150,CS$105,FALSE)</f>
        <v>#REF!</v>
      </c>
      <c r="CT136" t="e">
        <f>VLOOKUP($D136,ALcontrol!$B$14:$AO$150,CT$105,FALSE)</f>
        <v>#REF!</v>
      </c>
      <c r="CU136" t="e">
        <f>VLOOKUP($D136,ALcontrol!$B$14:$AO$150,CU$105,FALSE)</f>
        <v>#REF!</v>
      </c>
      <c r="CV136" t="e">
        <f>VLOOKUP($D136,ALcontrol!$B$14:$AO$150,CV$105,FALSE)</f>
        <v>#REF!</v>
      </c>
      <c r="CW136" t="e">
        <f>VLOOKUP($D136,ALcontrol!$B$14:$AO$150,CW$105,FALSE)</f>
        <v>#REF!</v>
      </c>
      <c r="CX136" t="e">
        <f>VLOOKUP($D136,ALcontrol!$B$14:$AO$150,CX$105,FALSE)</f>
        <v>#VALUE!</v>
      </c>
      <c r="CY136" t="e">
        <f>VLOOKUP($D136,ALcontrol!$B$14:$AO$150,CY$105,FALSE)</f>
        <v>#VALUE!</v>
      </c>
    </row>
    <row r="137" spans="4:103" x14ac:dyDescent="0.2">
      <c r="D137" s="2" t="str">
        <f t="shared" si="320"/>
        <v>Aliphatics &gt;C12-C16 (aq)</v>
      </c>
      <c r="E137" t="str">
        <f>VLOOKUP($D137,ALcontrol!$B$14:$AO$150,E$105,FALSE)</f>
        <v>µg/l</v>
      </c>
      <c r="F137" t="str">
        <f>VLOOKUP($D137,ALcontrol!$B$14:$AO$150,F$105,FALSE)</f>
        <v>&lt;10</v>
      </c>
      <c r="H137">
        <f>VLOOKUP($D137,ALcontrol!$B$14:$AO$150,H$105,FALSE)</f>
        <v>0</v>
      </c>
      <c r="I137">
        <f>VLOOKUP($D137,ALcontrol!$B$14:$AO$150,I$105,FALSE)</f>
        <v>0</v>
      </c>
      <c r="J137">
        <f>VLOOKUP($D137,ALcontrol!$B$14:$AO$150,J$105,FALSE)</f>
        <v>0</v>
      </c>
      <c r="K137">
        <f>VLOOKUP($D137,ALcontrol!$B$14:$AO$150,K$105,FALSE)</f>
        <v>0</v>
      </c>
      <c r="L137">
        <f>VLOOKUP($D137,ALcontrol!$B$14:$AO$150,L$105,FALSE)</f>
        <v>0</v>
      </c>
      <c r="M137">
        <f>VLOOKUP($D137,ALcontrol!$B$14:$AO$150,M$105,FALSE)</f>
        <v>0</v>
      </c>
      <c r="N137">
        <f>VLOOKUP($D137,ALcontrol!$B$14:$AO$150,N$105,FALSE)</f>
        <v>0</v>
      </c>
      <c r="O137">
        <f>VLOOKUP($D137,ALcontrol!$B$14:$AO$150,O$105,FALSE)</f>
        <v>0</v>
      </c>
      <c r="P137">
        <f>VLOOKUP($D137,ALcontrol!$B$14:$AO$150,P$105,FALSE)</f>
        <v>0</v>
      </c>
      <c r="Q137">
        <f>VLOOKUP($D137,ALcontrol!$B$14:$AO$150,Q$105,FALSE)</f>
        <v>0</v>
      </c>
      <c r="R137">
        <f>VLOOKUP($D137,ALcontrol!$B$14:$AO$150,R$105,FALSE)</f>
        <v>0</v>
      </c>
      <c r="S137">
        <f>VLOOKUP($D137,ALcontrol!$B$14:$AO$150,S$105,FALSE)</f>
        <v>0</v>
      </c>
      <c r="T137">
        <f>VLOOKUP($D137,ALcontrol!$B$14:$AO$150,T$105,FALSE)</f>
        <v>0</v>
      </c>
      <c r="U137">
        <f>VLOOKUP($D137,ALcontrol!$B$14:$AO$150,U$105,FALSE)</f>
        <v>0</v>
      </c>
      <c r="V137">
        <f>VLOOKUP($D137,ALcontrol!$B$14:$AO$150,V$105,FALSE)</f>
        <v>0</v>
      </c>
      <c r="W137">
        <f>VLOOKUP($D137,ALcontrol!$B$14:$AO$150,W$105,FALSE)</f>
        <v>0</v>
      </c>
      <c r="X137">
        <f>VLOOKUP($D137,ALcontrol!$B$14:$AO$150,X$105,FALSE)</f>
        <v>0</v>
      </c>
      <c r="Y137">
        <f>VLOOKUP($D137,ALcontrol!$B$14:$AO$150,Y$105,FALSE)</f>
        <v>0</v>
      </c>
      <c r="Z137">
        <f>VLOOKUP($D137,ALcontrol!$B$14:$AO$150,Z$105,FALSE)</f>
        <v>0</v>
      </c>
      <c r="AA137">
        <f>VLOOKUP($D137,ALcontrol!$B$14:$AO$150,AA$105,FALSE)</f>
        <v>0</v>
      </c>
      <c r="AB137">
        <f>VLOOKUP($D137,ALcontrol!$B$14:$AO$150,AB$105,FALSE)</f>
        <v>0</v>
      </c>
      <c r="AC137">
        <f>VLOOKUP($D137,ALcontrol!$B$14:$AO$150,AC$105,FALSE)</f>
        <v>0</v>
      </c>
      <c r="AD137">
        <f>VLOOKUP($D137,ALcontrol!$B$14:$AO$150,AD$105,FALSE)</f>
        <v>0</v>
      </c>
      <c r="AE137">
        <f>VLOOKUP($D137,ALcontrol!$B$14:$AO$150,AE$105,FALSE)</f>
        <v>0</v>
      </c>
      <c r="AF137">
        <f>VLOOKUP($D137,ALcontrol!$B$14:$AO$150,AF$105,FALSE)</f>
        <v>0</v>
      </c>
      <c r="AG137">
        <f>VLOOKUP($D137,ALcontrol!$B$14:$AO$150,AG$105,FALSE)</f>
        <v>0</v>
      </c>
      <c r="AH137">
        <f>VLOOKUP($D137,ALcontrol!$B$14:$AO$150,AH$105,FALSE)</f>
        <v>0</v>
      </c>
      <c r="AI137">
        <f>VLOOKUP($D137,ALcontrol!$B$14:$AO$150,AI$105,FALSE)</f>
        <v>0</v>
      </c>
      <c r="AJ137">
        <f>VLOOKUP($D137,ALcontrol!$B$14:$AO$150,AJ$105,FALSE)</f>
        <v>0</v>
      </c>
      <c r="AK137">
        <f>VLOOKUP($D137,ALcontrol!$B$14:$AO$150,AK$105,FALSE)</f>
        <v>0</v>
      </c>
      <c r="AL137">
        <f>VLOOKUP($D137,ALcontrol!$B$14:$AO$150,AL$105,FALSE)</f>
        <v>0</v>
      </c>
      <c r="AM137">
        <f>VLOOKUP($D137,ALcontrol!$B$14:$AO$150,AM$105,FALSE)</f>
        <v>0</v>
      </c>
      <c r="AN137">
        <f>VLOOKUP($D137,ALcontrol!$B$14:$AO$150,AN$105,FALSE)</f>
        <v>0</v>
      </c>
      <c r="AO137">
        <f>VLOOKUP($D137,ALcontrol!$B$14:$AO$150,AO$105,FALSE)</f>
        <v>0</v>
      </c>
      <c r="AP137">
        <f>VLOOKUP($D137,ALcontrol!$B$14:$AO$150,AP$105,FALSE)</f>
        <v>0</v>
      </c>
      <c r="AQ137">
        <f>VLOOKUP($D137,ALcontrol!$B$14:$AO$150,AQ$105,FALSE)</f>
        <v>0</v>
      </c>
      <c r="AR137" t="e">
        <f>VLOOKUP($D137,ALcontrol!$B$14:$AO$150,AR$105,FALSE)</f>
        <v>#REF!</v>
      </c>
      <c r="AS137" t="e">
        <f>VLOOKUP($D137,ALcontrol!$B$14:$AO$150,AS$105,FALSE)</f>
        <v>#REF!</v>
      </c>
      <c r="AT137" t="e">
        <f>VLOOKUP($D137,ALcontrol!$B$14:$AO$150,AT$105,FALSE)</f>
        <v>#REF!</v>
      </c>
      <c r="AU137" t="e">
        <f>VLOOKUP($D137,ALcontrol!$B$14:$AO$150,AU$105,FALSE)</f>
        <v>#REF!</v>
      </c>
      <c r="AV137" t="e">
        <f>VLOOKUP($D137,ALcontrol!$B$14:$AO$150,AV$105,FALSE)</f>
        <v>#REF!</v>
      </c>
      <c r="AW137" t="e">
        <f>VLOOKUP($D137,ALcontrol!$B$14:$AO$150,AW$105,FALSE)</f>
        <v>#REF!</v>
      </c>
      <c r="AX137" t="e">
        <f>VLOOKUP($D137,ALcontrol!$B$14:$AO$150,AX$105,FALSE)</f>
        <v>#REF!</v>
      </c>
      <c r="AY137" t="e">
        <f>VLOOKUP($D137,ALcontrol!$B$14:$AO$150,AY$105,FALSE)</f>
        <v>#REF!</v>
      </c>
      <c r="AZ137" t="e">
        <f>VLOOKUP($D137,ALcontrol!$B$14:$AO$150,AZ$105,FALSE)</f>
        <v>#REF!</v>
      </c>
      <c r="BA137" t="e">
        <f>VLOOKUP($D137,ALcontrol!$B$14:$AO$150,BA$105,FALSE)</f>
        <v>#REF!</v>
      </c>
      <c r="BB137" t="e">
        <f>VLOOKUP($D137,ALcontrol!$B$14:$AO$150,BB$105,FALSE)</f>
        <v>#REF!</v>
      </c>
      <c r="BC137" t="e">
        <f>VLOOKUP($D137,ALcontrol!$B$14:$AO$150,BC$105,FALSE)</f>
        <v>#REF!</v>
      </c>
      <c r="BD137" t="e">
        <f>VLOOKUP($D137,ALcontrol!$B$14:$AO$150,BD$105,FALSE)</f>
        <v>#REF!</v>
      </c>
      <c r="BE137" t="e">
        <f>VLOOKUP($D137,ALcontrol!$B$14:$AO$150,BE$105,FALSE)</f>
        <v>#REF!</v>
      </c>
      <c r="BF137" t="e">
        <f>VLOOKUP($D137,ALcontrol!$B$14:$AO$150,BF$105,FALSE)</f>
        <v>#REF!</v>
      </c>
      <c r="BG137" t="e">
        <f>VLOOKUP($D137,ALcontrol!$B$14:$AO$150,BG$105,FALSE)</f>
        <v>#REF!</v>
      </c>
      <c r="BH137" t="e">
        <f>VLOOKUP($D137,ALcontrol!$B$14:$AO$150,BH$105,FALSE)</f>
        <v>#REF!</v>
      </c>
      <c r="BI137" t="e">
        <f>VLOOKUP($D137,ALcontrol!$B$14:$AO$150,BI$105,FALSE)</f>
        <v>#REF!</v>
      </c>
      <c r="BJ137" t="e">
        <f>VLOOKUP($D137,ALcontrol!$B$14:$AO$150,BJ$105,FALSE)</f>
        <v>#REF!</v>
      </c>
      <c r="BK137" t="e">
        <f>VLOOKUP($D137,ALcontrol!$B$14:$AO$150,BK$105,FALSE)</f>
        <v>#REF!</v>
      </c>
      <c r="BL137" t="e">
        <f>VLOOKUP($D137,ALcontrol!$B$14:$AO$150,BL$105,FALSE)</f>
        <v>#REF!</v>
      </c>
      <c r="BM137" t="e">
        <f>VLOOKUP($D137,ALcontrol!$B$14:$AO$150,BM$105,FALSE)</f>
        <v>#REF!</v>
      </c>
      <c r="BN137" t="e">
        <f>VLOOKUP($D137,ALcontrol!$B$14:$AO$150,BN$105,FALSE)</f>
        <v>#REF!</v>
      </c>
      <c r="BO137" t="e">
        <f>VLOOKUP($D137,ALcontrol!$B$14:$AO$150,BO$105,FALSE)</f>
        <v>#REF!</v>
      </c>
      <c r="BP137" t="e">
        <f>VLOOKUP($D137,ALcontrol!$B$14:$AO$150,BP$105,FALSE)</f>
        <v>#REF!</v>
      </c>
      <c r="BQ137" t="e">
        <f>VLOOKUP($D137,ALcontrol!$B$14:$AO$150,BQ$105,FALSE)</f>
        <v>#REF!</v>
      </c>
      <c r="BR137" t="e">
        <f>VLOOKUP($D137,ALcontrol!$B$14:$AO$150,BR$105,FALSE)</f>
        <v>#REF!</v>
      </c>
      <c r="BS137" t="e">
        <f>VLOOKUP($D137,ALcontrol!$B$14:$AO$150,BS$105,FALSE)</f>
        <v>#REF!</v>
      </c>
      <c r="BT137" t="e">
        <f>VLOOKUP($D137,ALcontrol!$B$14:$AO$150,BT$105,FALSE)</f>
        <v>#REF!</v>
      </c>
      <c r="BU137" t="e">
        <f>VLOOKUP($D137,ALcontrol!$B$14:$AO$150,BU$105,FALSE)</f>
        <v>#REF!</v>
      </c>
      <c r="BV137" t="e">
        <f>VLOOKUP($D137,ALcontrol!$B$14:$AO$150,BV$105,FALSE)</f>
        <v>#REF!</v>
      </c>
      <c r="BW137" t="e">
        <f>VLOOKUP($D137,ALcontrol!$B$14:$AO$150,BW$105,FALSE)</f>
        <v>#REF!</v>
      </c>
      <c r="BX137" t="e">
        <f>VLOOKUP($D137,ALcontrol!$B$14:$AO$150,BX$105,FALSE)</f>
        <v>#REF!</v>
      </c>
      <c r="BY137" t="e">
        <f>VLOOKUP($D137,ALcontrol!$B$14:$AO$150,BY$105,FALSE)</f>
        <v>#REF!</v>
      </c>
      <c r="BZ137" t="e">
        <f>VLOOKUP($D137,ALcontrol!$B$14:$AO$150,BZ$105,FALSE)</f>
        <v>#REF!</v>
      </c>
      <c r="CA137" t="e">
        <f>VLOOKUP($D137,ALcontrol!$B$14:$AO$150,CA$105,FALSE)</f>
        <v>#REF!</v>
      </c>
      <c r="CB137" t="e">
        <f>VLOOKUP($D137,ALcontrol!$B$14:$AO$150,CB$105,FALSE)</f>
        <v>#REF!</v>
      </c>
      <c r="CC137" t="e">
        <f>VLOOKUP($D137,ALcontrol!$B$14:$AO$150,CC$105,FALSE)</f>
        <v>#REF!</v>
      </c>
      <c r="CD137" t="e">
        <f>VLOOKUP($D137,ALcontrol!$B$14:$AO$150,CD$105,FALSE)</f>
        <v>#REF!</v>
      </c>
      <c r="CE137" t="e">
        <f>VLOOKUP($D137,ALcontrol!$B$14:$AO$150,CE$105,FALSE)</f>
        <v>#REF!</v>
      </c>
      <c r="CF137" t="e">
        <f>VLOOKUP($D137,ALcontrol!$B$14:$AO$150,CF$105,FALSE)</f>
        <v>#REF!</v>
      </c>
      <c r="CG137" t="e">
        <f>VLOOKUP($D137,ALcontrol!$B$14:$AO$150,CG$105,FALSE)</f>
        <v>#REF!</v>
      </c>
      <c r="CH137" t="e">
        <f>VLOOKUP($D137,ALcontrol!$B$14:$AO$150,CH$105,FALSE)</f>
        <v>#REF!</v>
      </c>
      <c r="CI137" t="e">
        <f>VLOOKUP($D137,ALcontrol!$B$14:$AO$150,CI$105,FALSE)</f>
        <v>#REF!</v>
      </c>
      <c r="CJ137" t="e">
        <f>VLOOKUP($D137,ALcontrol!$B$14:$AO$150,CJ$105,FALSE)</f>
        <v>#REF!</v>
      </c>
      <c r="CK137" t="e">
        <f>VLOOKUP($D137,ALcontrol!$B$14:$AO$150,CK$105,FALSE)</f>
        <v>#REF!</v>
      </c>
      <c r="CL137" t="e">
        <f>VLOOKUP($D137,ALcontrol!$B$14:$AO$150,CL$105,FALSE)</f>
        <v>#REF!</v>
      </c>
      <c r="CM137" t="e">
        <f>VLOOKUP($D137,ALcontrol!$B$14:$AO$150,CM$105,FALSE)</f>
        <v>#REF!</v>
      </c>
      <c r="CN137" t="e">
        <f>VLOOKUP($D137,ALcontrol!$B$14:$AO$150,CN$105,FALSE)</f>
        <v>#REF!</v>
      </c>
      <c r="CO137" t="e">
        <f>VLOOKUP($D137,ALcontrol!$B$14:$AO$150,CO$105,FALSE)</f>
        <v>#REF!</v>
      </c>
      <c r="CP137" t="e">
        <f>VLOOKUP($D137,ALcontrol!$B$14:$AO$150,CP$105,FALSE)</f>
        <v>#REF!</v>
      </c>
      <c r="CQ137" t="e">
        <f>VLOOKUP($D137,ALcontrol!$B$14:$AO$150,CQ$105,FALSE)</f>
        <v>#REF!</v>
      </c>
      <c r="CR137" t="e">
        <f>VLOOKUP($D137,ALcontrol!$B$14:$AO$150,CR$105,FALSE)</f>
        <v>#REF!</v>
      </c>
      <c r="CS137" t="e">
        <f>VLOOKUP($D137,ALcontrol!$B$14:$AO$150,CS$105,FALSE)</f>
        <v>#REF!</v>
      </c>
      <c r="CT137" t="e">
        <f>VLOOKUP($D137,ALcontrol!$B$14:$AO$150,CT$105,FALSE)</f>
        <v>#REF!</v>
      </c>
      <c r="CU137" t="e">
        <f>VLOOKUP($D137,ALcontrol!$B$14:$AO$150,CU$105,FALSE)</f>
        <v>#REF!</v>
      </c>
      <c r="CV137" t="e">
        <f>VLOOKUP($D137,ALcontrol!$B$14:$AO$150,CV$105,FALSE)</f>
        <v>#REF!</v>
      </c>
      <c r="CW137" t="e">
        <f>VLOOKUP($D137,ALcontrol!$B$14:$AO$150,CW$105,FALSE)</f>
        <v>#REF!</v>
      </c>
      <c r="CX137" t="e">
        <f>VLOOKUP($D137,ALcontrol!$B$14:$AO$150,CX$105,FALSE)</f>
        <v>#VALUE!</v>
      </c>
      <c r="CY137" t="e">
        <f>VLOOKUP($D137,ALcontrol!$B$14:$AO$150,CY$105,FALSE)</f>
        <v>#VALUE!</v>
      </c>
    </row>
    <row r="138" spans="4:103" x14ac:dyDescent="0.2">
      <c r="D138" s="2" t="str">
        <f t="shared" si="320"/>
        <v>Aliphatics &gt;C16-C21 (aq)</v>
      </c>
      <c r="E138" t="str">
        <f>VLOOKUP($D138,ALcontrol!$B$14:$AO$150,E$105,FALSE)</f>
        <v>µg/l</v>
      </c>
      <c r="F138" t="str">
        <f>VLOOKUP($D138,ALcontrol!$B$14:$AO$150,F$105,FALSE)</f>
        <v>&lt;10</v>
      </c>
      <c r="H138">
        <f>VLOOKUP($D138,ALcontrol!$B$14:$AO$150,H$105,FALSE)</f>
        <v>0</v>
      </c>
      <c r="I138">
        <f>VLOOKUP($D138,ALcontrol!$B$14:$AO$150,I$105,FALSE)</f>
        <v>0</v>
      </c>
      <c r="J138">
        <f>VLOOKUP($D138,ALcontrol!$B$14:$AO$150,J$105,FALSE)</f>
        <v>0</v>
      </c>
      <c r="K138">
        <f>VLOOKUP($D138,ALcontrol!$B$14:$AO$150,K$105,FALSE)</f>
        <v>0</v>
      </c>
      <c r="L138">
        <f>VLOOKUP($D138,ALcontrol!$B$14:$AO$150,L$105,FALSE)</f>
        <v>0</v>
      </c>
      <c r="M138">
        <f>VLOOKUP($D138,ALcontrol!$B$14:$AO$150,M$105,FALSE)</f>
        <v>0</v>
      </c>
      <c r="N138">
        <f>VLOOKUP($D138,ALcontrol!$B$14:$AO$150,N$105,FALSE)</f>
        <v>0</v>
      </c>
      <c r="O138">
        <f>VLOOKUP($D138,ALcontrol!$B$14:$AO$150,O$105,FALSE)</f>
        <v>0</v>
      </c>
      <c r="P138">
        <f>VLOOKUP($D138,ALcontrol!$B$14:$AO$150,P$105,FALSE)</f>
        <v>0</v>
      </c>
      <c r="Q138">
        <f>VLOOKUP($D138,ALcontrol!$B$14:$AO$150,Q$105,FALSE)</f>
        <v>0</v>
      </c>
      <c r="R138">
        <f>VLOOKUP($D138,ALcontrol!$B$14:$AO$150,R$105,FALSE)</f>
        <v>0</v>
      </c>
      <c r="S138">
        <f>VLOOKUP($D138,ALcontrol!$B$14:$AO$150,S$105,FALSE)</f>
        <v>0</v>
      </c>
      <c r="T138">
        <f>VLOOKUP($D138,ALcontrol!$B$14:$AO$150,T$105,FALSE)</f>
        <v>0</v>
      </c>
      <c r="U138">
        <f>VLOOKUP($D138,ALcontrol!$B$14:$AO$150,U$105,FALSE)</f>
        <v>0</v>
      </c>
      <c r="V138">
        <f>VLOOKUP($D138,ALcontrol!$B$14:$AO$150,V$105,FALSE)</f>
        <v>0</v>
      </c>
      <c r="W138">
        <f>VLOOKUP($D138,ALcontrol!$B$14:$AO$150,W$105,FALSE)</f>
        <v>0</v>
      </c>
      <c r="X138">
        <f>VLOOKUP($D138,ALcontrol!$B$14:$AO$150,X$105,FALSE)</f>
        <v>0</v>
      </c>
      <c r="Y138">
        <f>VLOOKUP($D138,ALcontrol!$B$14:$AO$150,Y$105,FALSE)</f>
        <v>0</v>
      </c>
      <c r="Z138">
        <f>VLOOKUP($D138,ALcontrol!$B$14:$AO$150,Z$105,FALSE)</f>
        <v>0</v>
      </c>
      <c r="AA138">
        <f>VLOOKUP($D138,ALcontrol!$B$14:$AO$150,AA$105,FALSE)</f>
        <v>0</v>
      </c>
      <c r="AB138">
        <f>VLOOKUP($D138,ALcontrol!$B$14:$AO$150,AB$105,FALSE)</f>
        <v>0</v>
      </c>
      <c r="AC138">
        <f>VLOOKUP($D138,ALcontrol!$B$14:$AO$150,AC$105,FALSE)</f>
        <v>0</v>
      </c>
      <c r="AD138">
        <f>VLOOKUP($D138,ALcontrol!$B$14:$AO$150,AD$105,FALSE)</f>
        <v>0</v>
      </c>
      <c r="AE138">
        <f>VLOOKUP($D138,ALcontrol!$B$14:$AO$150,AE$105,FALSE)</f>
        <v>0</v>
      </c>
      <c r="AF138">
        <f>VLOOKUP($D138,ALcontrol!$B$14:$AO$150,AF$105,FALSE)</f>
        <v>0</v>
      </c>
      <c r="AG138">
        <f>VLOOKUP($D138,ALcontrol!$B$14:$AO$150,AG$105,FALSE)</f>
        <v>0</v>
      </c>
      <c r="AH138">
        <f>VLOOKUP($D138,ALcontrol!$B$14:$AO$150,AH$105,FALSE)</f>
        <v>0</v>
      </c>
      <c r="AI138">
        <f>VLOOKUP($D138,ALcontrol!$B$14:$AO$150,AI$105,FALSE)</f>
        <v>0</v>
      </c>
      <c r="AJ138">
        <f>VLOOKUP($D138,ALcontrol!$B$14:$AO$150,AJ$105,FALSE)</f>
        <v>0</v>
      </c>
      <c r="AK138">
        <f>VLOOKUP($D138,ALcontrol!$B$14:$AO$150,AK$105,FALSE)</f>
        <v>0</v>
      </c>
      <c r="AL138">
        <f>VLOOKUP($D138,ALcontrol!$B$14:$AO$150,AL$105,FALSE)</f>
        <v>0</v>
      </c>
      <c r="AM138">
        <f>VLOOKUP($D138,ALcontrol!$B$14:$AO$150,AM$105,FALSE)</f>
        <v>0</v>
      </c>
      <c r="AN138">
        <f>VLOOKUP($D138,ALcontrol!$B$14:$AO$150,AN$105,FALSE)</f>
        <v>0</v>
      </c>
      <c r="AO138">
        <f>VLOOKUP($D138,ALcontrol!$B$14:$AO$150,AO$105,FALSE)</f>
        <v>0</v>
      </c>
      <c r="AP138">
        <f>VLOOKUP($D138,ALcontrol!$B$14:$AO$150,AP$105,FALSE)</f>
        <v>0</v>
      </c>
      <c r="AQ138">
        <f>VLOOKUP($D138,ALcontrol!$B$14:$AO$150,AQ$105,FALSE)</f>
        <v>0</v>
      </c>
      <c r="AR138" t="e">
        <f>VLOOKUP($D138,ALcontrol!$B$14:$AO$150,AR$105,FALSE)</f>
        <v>#REF!</v>
      </c>
      <c r="AS138" t="e">
        <f>VLOOKUP($D138,ALcontrol!$B$14:$AO$150,AS$105,FALSE)</f>
        <v>#REF!</v>
      </c>
      <c r="AT138" t="e">
        <f>VLOOKUP($D138,ALcontrol!$B$14:$AO$150,AT$105,FALSE)</f>
        <v>#REF!</v>
      </c>
      <c r="AU138" t="e">
        <f>VLOOKUP($D138,ALcontrol!$B$14:$AO$150,AU$105,FALSE)</f>
        <v>#REF!</v>
      </c>
      <c r="AV138" t="e">
        <f>VLOOKUP($D138,ALcontrol!$B$14:$AO$150,AV$105,FALSE)</f>
        <v>#REF!</v>
      </c>
      <c r="AW138" t="e">
        <f>VLOOKUP($D138,ALcontrol!$B$14:$AO$150,AW$105,FALSE)</f>
        <v>#REF!</v>
      </c>
      <c r="AX138" t="e">
        <f>VLOOKUP($D138,ALcontrol!$B$14:$AO$150,AX$105,FALSE)</f>
        <v>#REF!</v>
      </c>
      <c r="AY138" t="e">
        <f>VLOOKUP($D138,ALcontrol!$B$14:$AO$150,AY$105,FALSE)</f>
        <v>#REF!</v>
      </c>
      <c r="AZ138" t="e">
        <f>VLOOKUP($D138,ALcontrol!$B$14:$AO$150,AZ$105,FALSE)</f>
        <v>#REF!</v>
      </c>
      <c r="BA138" t="e">
        <f>VLOOKUP($D138,ALcontrol!$B$14:$AO$150,BA$105,FALSE)</f>
        <v>#REF!</v>
      </c>
      <c r="BB138" t="e">
        <f>VLOOKUP($D138,ALcontrol!$B$14:$AO$150,BB$105,FALSE)</f>
        <v>#REF!</v>
      </c>
      <c r="BC138" t="e">
        <f>VLOOKUP($D138,ALcontrol!$B$14:$AO$150,BC$105,FALSE)</f>
        <v>#REF!</v>
      </c>
      <c r="BD138" t="e">
        <f>VLOOKUP($D138,ALcontrol!$B$14:$AO$150,BD$105,FALSE)</f>
        <v>#REF!</v>
      </c>
      <c r="BE138" t="e">
        <f>VLOOKUP($D138,ALcontrol!$B$14:$AO$150,BE$105,FALSE)</f>
        <v>#REF!</v>
      </c>
      <c r="BF138" t="e">
        <f>VLOOKUP($D138,ALcontrol!$B$14:$AO$150,BF$105,FALSE)</f>
        <v>#REF!</v>
      </c>
      <c r="BG138" t="e">
        <f>VLOOKUP($D138,ALcontrol!$B$14:$AO$150,BG$105,FALSE)</f>
        <v>#REF!</v>
      </c>
      <c r="BH138" t="e">
        <f>VLOOKUP($D138,ALcontrol!$B$14:$AO$150,BH$105,FALSE)</f>
        <v>#REF!</v>
      </c>
      <c r="BI138" t="e">
        <f>VLOOKUP($D138,ALcontrol!$B$14:$AO$150,BI$105,FALSE)</f>
        <v>#REF!</v>
      </c>
      <c r="BJ138" t="e">
        <f>VLOOKUP($D138,ALcontrol!$B$14:$AO$150,BJ$105,FALSE)</f>
        <v>#REF!</v>
      </c>
      <c r="BK138" t="e">
        <f>VLOOKUP($D138,ALcontrol!$B$14:$AO$150,BK$105,FALSE)</f>
        <v>#REF!</v>
      </c>
      <c r="BL138" t="e">
        <f>VLOOKUP($D138,ALcontrol!$B$14:$AO$150,BL$105,FALSE)</f>
        <v>#REF!</v>
      </c>
      <c r="BM138" t="e">
        <f>VLOOKUP($D138,ALcontrol!$B$14:$AO$150,BM$105,FALSE)</f>
        <v>#REF!</v>
      </c>
      <c r="BN138" t="e">
        <f>VLOOKUP($D138,ALcontrol!$B$14:$AO$150,BN$105,FALSE)</f>
        <v>#REF!</v>
      </c>
      <c r="BO138" t="e">
        <f>VLOOKUP($D138,ALcontrol!$B$14:$AO$150,BO$105,FALSE)</f>
        <v>#REF!</v>
      </c>
      <c r="BP138" t="e">
        <f>VLOOKUP($D138,ALcontrol!$B$14:$AO$150,BP$105,FALSE)</f>
        <v>#REF!</v>
      </c>
      <c r="BQ138" t="e">
        <f>VLOOKUP($D138,ALcontrol!$B$14:$AO$150,BQ$105,FALSE)</f>
        <v>#REF!</v>
      </c>
      <c r="BR138" t="e">
        <f>VLOOKUP($D138,ALcontrol!$B$14:$AO$150,BR$105,FALSE)</f>
        <v>#REF!</v>
      </c>
      <c r="BS138" t="e">
        <f>VLOOKUP($D138,ALcontrol!$B$14:$AO$150,BS$105,FALSE)</f>
        <v>#REF!</v>
      </c>
      <c r="BT138" t="e">
        <f>VLOOKUP($D138,ALcontrol!$B$14:$AO$150,BT$105,FALSE)</f>
        <v>#REF!</v>
      </c>
      <c r="BU138" t="e">
        <f>VLOOKUP($D138,ALcontrol!$B$14:$AO$150,BU$105,FALSE)</f>
        <v>#REF!</v>
      </c>
      <c r="BV138" t="e">
        <f>VLOOKUP($D138,ALcontrol!$B$14:$AO$150,BV$105,FALSE)</f>
        <v>#REF!</v>
      </c>
      <c r="BW138" t="e">
        <f>VLOOKUP($D138,ALcontrol!$B$14:$AO$150,BW$105,FALSE)</f>
        <v>#REF!</v>
      </c>
      <c r="BX138" t="e">
        <f>VLOOKUP($D138,ALcontrol!$B$14:$AO$150,BX$105,FALSE)</f>
        <v>#REF!</v>
      </c>
      <c r="BY138" t="e">
        <f>VLOOKUP($D138,ALcontrol!$B$14:$AO$150,BY$105,FALSE)</f>
        <v>#REF!</v>
      </c>
      <c r="BZ138" t="e">
        <f>VLOOKUP($D138,ALcontrol!$B$14:$AO$150,BZ$105,FALSE)</f>
        <v>#REF!</v>
      </c>
      <c r="CA138" t="e">
        <f>VLOOKUP($D138,ALcontrol!$B$14:$AO$150,CA$105,FALSE)</f>
        <v>#REF!</v>
      </c>
      <c r="CB138" t="e">
        <f>VLOOKUP($D138,ALcontrol!$B$14:$AO$150,CB$105,FALSE)</f>
        <v>#REF!</v>
      </c>
      <c r="CC138" t="e">
        <f>VLOOKUP($D138,ALcontrol!$B$14:$AO$150,CC$105,FALSE)</f>
        <v>#REF!</v>
      </c>
      <c r="CD138" t="e">
        <f>VLOOKUP($D138,ALcontrol!$B$14:$AO$150,CD$105,FALSE)</f>
        <v>#REF!</v>
      </c>
      <c r="CE138" t="e">
        <f>VLOOKUP($D138,ALcontrol!$B$14:$AO$150,CE$105,FALSE)</f>
        <v>#REF!</v>
      </c>
      <c r="CF138" t="e">
        <f>VLOOKUP($D138,ALcontrol!$B$14:$AO$150,CF$105,FALSE)</f>
        <v>#REF!</v>
      </c>
      <c r="CG138" t="e">
        <f>VLOOKUP($D138,ALcontrol!$B$14:$AO$150,CG$105,FALSE)</f>
        <v>#REF!</v>
      </c>
      <c r="CH138" t="e">
        <f>VLOOKUP($D138,ALcontrol!$B$14:$AO$150,CH$105,FALSE)</f>
        <v>#REF!</v>
      </c>
      <c r="CI138" t="e">
        <f>VLOOKUP($D138,ALcontrol!$B$14:$AO$150,CI$105,FALSE)</f>
        <v>#REF!</v>
      </c>
      <c r="CJ138" t="e">
        <f>VLOOKUP($D138,ALcontrol!$B$14:$AO$150,CJ$105,FALSE)</f>
        <v>#REF!</v>
      </c>
      <c r="CK138" t="e">
        <f>VLOOKUP($D138,ALcontrol!$B$14:$AO$150,CK$105,FALSE)</f>
        <v>#REF!</v>
      </c>
      <c r="CL138" t="e">
        <f>VLOOKUP($D138,ALcontrol!$B$14:$AO$150,CL$105,FALSE)</f>
        <v>#REF!</v>
      </c>
      <c r="CM138" t="e">
        <f>VLOOKUP($D138,ALcontrol!$B$14:$AO$150,CM$105,FALSE)</f>
        <v>#REF!</v>
      </c>
      <c r="CN138" t="e">
        <f>VLOOKUP($D138,ALcontrol!$B$14:$AO$150,CN$105,FALSE)</f>
        <v>#REF!</v>
      </c>
      <c r="CO138" t="e">
        <f>VLOOKUP($D138,ALcontrol!$B$14:$AO$150,CO$105,FALSE)</f>
        <v>#REF!</v>
      </c>
      <c r="CP138" t="e">
        <f>VLOOKUP($D138,ALcontrol!$B$14:$AO$150,CP$105,FALSE)</f>
        <v>#REF!</v>
      </c>
      <c r="CQ138" t="e">
        <f>VLOOKUP($D138,ALcontrol!$B$14:$AO$150,CQ$105,FALSE)</f>
        <v>#REF!</v>
      </c>
      <c r="CR138" t="e">
        <f>VLOOKUP($D138,ALcontrol!$B$14:$AO$150,CR$105,FALSE)</f>
        <v>#REF!</v>
      </c>
      <c r="CS138" t="e">
        <f>VLOOKUP($D138,ALcontrol!$B$14:$AO$150,CS$105,FALSE)</f>
        <v>#REF!</v>
      </c>
      <c r="CT138" t="e">
        <f>VLOOKUP($D138,ALcontrol!$B$14:$AO$150,CT$105,FALSE)</f>
        <v>#REF!</v>
      </c>
      <c r="CU138" t="e">
        <f>VLOOKUP($D138,ALcontrol!$B$14:$AO$150,CU$105,FALSE)</f>
        <v>#REF!</v>
      </c>
      <c r="CV138" t="e">
        <f>VLOOKUP($D138,ALcontrol!$B$14:$AO$150,CV$105,FALSE)</f>
        <v>#REF!</v>
      </c>
      <c r="CW138" t="e">
        <f>VLOOKUP($D138,ALcontrol!$B$14:$AO$150,CW$105,FALSE)</f>
        <v>#REF!</v>
      </c>
      <c r="CX138" t="e">
        <f>VLOOKUP($D138,ALcontrol!$B$14:$AO$150,CX$105,FALSE)</f>
        <v>#VALUE!</v>
      </c>
      <c r="CY138" t="e">
        <f>VLOOKUP($D138,ALcontrol!$B$14:$AO$150,CY$105,FALSE)</f>
        <v>#VALUE!</v>
      </c>
    </row>
    <row r="139" spans="4:103" x14ac:dyDescent="0.2">
      <c r="D139" s="2" t="str">
        <f t="shared" si="320"/>
        <v>Aliphatics &gt;C21-C35 (aq)</v>
      </c>
      <c r="E139" t="str">
        <f>VLOOKUP($D139,ALcontrol!$B$14:$AO$150,E$105,FALSE)</f>
        <v>µg/l</v>
      </c>
      <c r="F139" t="str">
        <f>VLOOKUP($D139,ALcontrol!$B$14:$AO$150,F$105,FALSE)</f>
        <v>&lt;10</v>
      </c>
      <c r="H139">
        <f>VLOOKUP($D139,ALcontrol!$B$14:$AO$150,H$105,FALSE)</f>
        <v>0</v>
      </c>
      <c r="I139">
        <f>VLOOKUP($D139,ALcontrol!$B$14:$AO$150,I$105,FALSE)</f>
        <v>0</v>
      </c>
      <c r="J139">
        <f>VLOOKUP($D139,ALcontrol!$B$14:$AO$150,J$105,FALSE)</f>
        <v>0</v>
      </c>
      <c r="K139">
        <f>VLOOKUP($D139,ALcontrol!$B$14:$AO$150,K$105,FALSE)</f>
        <v>0</v>
      </c>
      <c r="L139">
        <f>VLOOKUP($D139,ALcontrol!$B$14:$AO$150,L$105,FALSE)</f>
        <v>0</v>
      </c>
      <c r="M139">
        <f>VLOOKUP($D139,ALcontrol!$B$14:$AO$150,M$105,FALSE)</f>
        <v>0</v>
      </c>
      <c r="N139">
        <f>VLOOKUP($D139,ALcontrol!$B$14:$AO$150,N$105,FALSE)</f>
        <v>0</v>
      </c>
      <c r="O139">
        <f>VLOOKUP($D139,ALcontrol!$B$14:$AO$150,O$105,FALSE)</f>
        <v>0</v>
      </c>
      <c r="P139">
        <f>VLOOKUP($D139,ALcontrol!$B$14:$AO$150,P$105,FALSE)</f>
        <v>0</v>
      </c>
      <c r="Q139">
        <f>VLOOKUP($D139,ALcontrol!$B$14:$AO$150,Q$105,FALSE)</f>
        <v>0</v>
      </c>
      <c r="R139">
        <f>VLOOKUP($D139,ALcontrol!$B$14:$AO$150,R$105,FALSE)</f>
        <v>0</v>
      </c>
      <c r="S139">
        <f>VLOOKUP($D139,ALcontrol!$B$14:$AO$150,S$105,FALSE)</f>
        <v>0</v>
      </c>
      <c r="T139">
        <f>VLOOKUP($D139,ALcontrol!$B$14:$AO$150,T$105,FALSE)</f>
        <v>0</v>
      </c>
      <c r="U139">
        <f>VLOOKUP($D139,ALcontrol!$B$14:$AO$150,U$105,FALSE)</f>
        <v>0</v>
      </c>
      <c r="V139">
        <f>VLOOKUP($D139,ALcontrol!$B$14:$AO$150,V$105,FALSE)</f>
        <v>0</v>
      </c>
      <c r="W139">
        <f>VLOOKUP($D139,ALcontrol!$B$14:$AO$150,W$105,FALSE)</f>
        <v>0</v>
      </c>
      <c r="X139">
        <f>VLOOKUP($D139,ALcontrol!$B$14:$AO$150,X$105,FALSE)</f>
        <v>0</v>
      </c>
      <c r="Y139">
        <f>VLOOKUP($D139,ALcontrol!$B$14:$AO$150,Y$105,FALSE)</f>
        <v>0</v>
      </c>
      <c r="Z139">
        <f>VLOOKUP($D139,ALcontrol!$B$14:$AO$150,Z$105,FALSE)</f>
        <v>0</v>
      </c>
      <c r="AA139">
        <f>VLOOKUP($D139,ALcontrol!$B$14:$AO$150,AA$105,FALSE)</f>
        <v>0</v>
      </c>
      <c r="AB139">
        <f>VLOOKUP($D139,ALcontrol!$B$14:$AO$150,AB$105,FALSE)</f>
        <v>0</v>
      </c>
      <c r="AC139">
        <f>VLOOKUP($D139,ALcontrol!$B$14:$AO$150,AC$105,FALSE)</f>
        <v>0</v>
      </c>
      <c r="AD139">
        <f>VLOOKUP($D139,ALcontrol!$B$14:$AO$150,AD$105,FALSE)</f>
        <v>0</v>
      </c>
      <c r="AE139">
        <f>VLOOKUP($D139,ALcontrol!$B$14:$AO$150,AE$105,FALSE)</f>
        <v>0</v>
      </c>
      <c r="AF139">
        <f>VLOOKUP($D139,ALcontrol!$B$14:$AO$150,AF$105,FALSE)</f>
        <v>0</v>
      </c>
      <c r="AG139">
        <f>VLOOKUP($D139,ALcontrol!$B$14:$AO$150,AG$105,FALSE)</f>
        <v>0</v>
      </c>
      <c r="AH139">
        <f>VLOOKUP($D139,ALcontrol!$B$14:$AO$150,AH$105,FALSE)</f>
        <v>0</v>
      </c>
      <c r="AI139">
        <f>VLOOKUP($D139,ALcontrol!$B$14:$AO$150,AI$105,FALSE)</f>
        <v>0</v>
      </c>
      <c r="AJ139">
        <f>VLOOKUP($D139,ALcontrol!$B$14:$AO$150,AJ$105,FALSE)</f>
        <v>0</v>
      </c>
      <c r="AK139">
        <f>VLOOKUP($D139,ALcontrol!$B$14:$AO$150,AK$105,FALSE)</f>
        <v>0</v>
      </c>
      <c r="AL139">
        <f>VLOOKUP($D139,ALcontrol!$B$14:$AO$150,AL$105,FALSE)</f>
        <v>0</v>
      </c>
      <c r="AM139">
        <f>VLOOKUP($D139,ALcontrol!$B$14:$AO$150,AM$105,FALSE)</f>
        <v>0</v>
      </c>
      <c r="AN139">
        <f>VLOOKUP($D139,ALcontrol!$B$14:$AO$150,AN$105,FALSE)</f>
        <v>0</v>
      </c>
      <c r="AO139">
        <f>VLOOKUP($D139,ALcontrol!$B$14:$AO$150,AO$105,FALSE)</f>
        <v>0</v>
      </c>
      <c r="AP139">
        <f>VLOOKUP($D139,ALcontrol!$B$14:$AO$150,AP$105,FALSE)</f>
        <v>0</v>
      </c>
      <c r="AQ139">
        <f>VLOOKUP($D139,ALcontrol!$B$14:$AO$150,AQ$105,FALSE)</f>
        <v>0</v>
      </c>
      <c r="AR139" t="e">
        <f>VLOOKUP($D139,ALcontrol!$B$14:$AO$150,AR$105,FALSE)</f>
        <v>#REF!</v>
      </c>
      <c r="AS139" t="e">
        <f>VLOOKUP($D139,ALcontrol!$B$14:$AO$150,AS$105,FALSE)</f>
        <v>#REF!</v>
      </c>
      <c r="AT139" t="e">
        <f>VLOOKUP($D139,ALcontrol!$B$14:$AO$150,AT$105,FALSE)</f>
        <v>#REF!</v>
      </c>
      <c r="AU139" t="e">
        <f>VLOOKUP($D139,ALcontrol!$B$14:$AO$150,AU$105,FALSE)</f>
        <v>#REF!</v>
      </c>
      <c r="AV139" t="e">
        <f>VLOOKUP($D139,ALcontrol!$B$14:$AO$150,AV$105,FALSE)</f>
        <v>#REF!</v>
      </c>
      <c r="AW139" t="e">
        <f>VLOOKUP($D139,ALcontrol!$B$14:$AO$150,AW$105,FALSE)</f>
        <v>#REF!</v>
      </c>
      <c r="AX139" t="e">
        <f>VLOOKUP($D139,ALcontrol!$B$14:$AO$150,AX$105,FALSE)</f>
        <v>#REF!</v>
      </c>
      <c r="AY139" t="e">
        <f>VLOOKUP($D139,ALcontrol!$B$14:$AO$150,AY$105,FALSE)</f>
        <v>#REF!</v>
      </c>
      <c r="AZ139" t="e">
        <f>VLOOKUP($D139,ALcontrol!$B$14:$AO$150,AZ$105,FALSE)</f>
        <v>#REF!</v>
      </c>
      <c r="BA139" t="e">
        <f>VLOOKUP($D139,ALcontrol!$B$14:$AO$150,BA$105,FALSE)</f>
        <v>#REF!</v>
      </c>
      <c r="BB139" t="e">
        <f>VLOOKUP($D139,ALcontrol!$B$14:$AO$150,BB$105,FALSE)</f>
        <v>#REF!</v>
      </c>
      <c r="BC139" t="e">
        <f>VLOOKUP($D139,ALcontrol!$B$14:$AO$150,BC$105,FALSE)</f>
        <v>#REF!</v>
      </c>
      <c r="BD139" t="e">
        <f>VLOOKUP($D139,ALcontrol!$B$14:$AO$150,BD$105,FALSE)</f>
        <v>#REF!</v>
      </c>
      <c r="BE139" t="e">
        <f>VLOOKUP($D139,ALcontrol!$B$14:$AO$150,BE$105,FALSE)</f>
        <v>#REF!</v>
      </c>
      <c r="BF139" t="e">
        <f>VLOOKUP($D139,ALcontrol!$B$14:$AO$150,BF$105,FALSE)</f>
        <v>#REF!</v>
      </c>
      <c r="BG139" t="e">
        <f>VLOOKUP($D139,ALcontrol!$B$14:$AO$150,BG$105,FALSE)</f>
        <v>#REF!</v>
      </c>
      <c r="BH139" t="e">
        <f>VLOOKUP($D139,ALcontrol!$B$14:$AO$150,BH$105,FALSE)</f>
        <v>#REF!</v>
      </c>
      <c r="BI139" t="e">
        <f>VLOOKUP($D139,ALcontrol!$B$14:$AO$150,BI$105,FALSE)</f>
        <v>#REF!</v>
      </c>
      <c r="BJ139" t="e">
        <f>VLOOKUP($D139,ALcontrol!$B$14:$AO$150,BJ$105,FALSE)</f>
        <v>#REF!</v>
      </c>
      <c r="BK139" t="e">
        <f>VLOOKUP($D139,ALcontrol!$B$14:$AO$150,BK$105,FALSE)</f>
        <v>#REF!</v>
      </c>
      <c r="BL139" t="e">
        <f>VLOOKUP($D139,ALcontrol!$B$14:$AO$150,BL$105,FALSE)</f>
        <v>#REF!</v>
      </c>
      <c r="BM139" t="e">
        <f>VLOOKUP($D139,ALcontrol!$B$14:$AO$150,BM$105,FALSE)</f>
        <v>#REF!</v>
      </c>
      <c r="BN139" t="e">
        <f>VLOOKUP($D139,ALcontrol!$B$14:$AO$150,BN$105,FALSE)</f>
        <v>#REF!</v>
      </c>
      <c r="BO139" t="e">
        <f>VLOOKUP($D139,ALcontrol!$B$14:$AO$150,BO$105,FALSE)</f>
        <v>#REF!</v>
      </c>
      <c r="BP139" t="e">
        <f>VLOOKUP($D139,ALcontrol!$B$14:$AO$150,BP$105,FALSE)</f>
        <v>#REF!</v>
      </c>
      <c r="BQ139" t="e">
        <f>VLOOKUP($D139,ALcontrol!$B$14:$AO$150,BQ$105,FALSE)</f>
        <v>#REF!</v>
      </c>
      <c r="BR139" t="e">
        <f>VLOOKUP($D139,ALcontrol!$B$14:$AO$150,BR$105,FALSE)</f>
        <v>#REF!</v>
      </c>
      <c r="BS139" t="e">
        <f>VLOOKUP($D139,ALcontrol!$B$14:$AO$150,BS$105,FALSE)</f>
        <v>#REF!</v>
      </c>
      <c r="BT139" t="e">
        <f>VLOOKUP($D139,ALcontrol!$B$14:$AO$150,BT$105,FALSE)</f>
        <v>#REF!</v>
      </c>
      <c r="BU139" t="e">
        <f>VLOOKUP($D139,ALcontrol!$B$14:$AO$150,BU$105,FALSE)</f>
        <v>#REF!</v>
      </c>
      <c r="BV139" t="e">
        <f>VLOOKUP($D139,ALcontrol!$B$14:$AO$150,BV$105,FALSE)</f>
        <v>#REF!</v>
      </c>
      <c r="BW139" t="e">
        <f>VLOOKUP($D139,ALcontrol!$B$14:$AO$150,BW$105,FALSE)</f>
        <v>#REF!</v>
      </c>
      <c r="BX139" t="e">
        <f>VLOOKUP($D139,ALcontrol!$B$14:$AO$150,BX$105,FALSE)</f>
        <v>#REF!</v>
      </c>
      <c r="BY139" t="e">
        <f>VLOOKUP($D139,ALcontrol!$B$14:$AO$150,BY$105,FALSE)</f>
        <v>#REF!</v>
      </c>
      <c r="BZ139" t="e">
        <f>VLOOKUP($D139,ALcontrol!$B$14:$AO$150,BZ$105,FALSE)</f>
        <v>#REF!</v>
      </c>
      <c r="CA139" t="e">
        <f>VLOOKUP($D139,ALcontrol!$B$14:$AO$150,CA$105,FALSE)</f>
        <v>#REF!</v>
      </c>
      <c r="CB139" t="e">
        <f>VLOOKUP($D139,ALcontrol!$B$14:$AO$150,CB$105,FALSE)</f>
        <v>#REF!</v>
      </c>
      <c r="CC139" t="e">
        <f>VLOOKUP($D139,ALcontrol!$B$14:$AO$150,CC$105,FALSE)</f>
        <v>#REF!</v>
      </c>
      <c r="CD139" t="e">
        <f>VLOOKUP($D139,ALcontrol!$B$14:$AO$150,CD$105,FALSE)</f>
        <v>#REF!</v>
      </c>
      <c r="CE139" t="e">
        <f>VLOOKUP($D139,ALcontrol!$B$14:$AO$150,CE$105,FALSE)</f>
        <v>#REF!</v>
      </c>
      <c r="CF139" t="e">
        <f>VLOOKUP($D139,ALcontrol!$B$14:$AO$150,CF$105,FALSE)</f>
        <v>#REF!</v>
      </c>
      <c r="CG139" t="e">
        <f>VLOOKUP($D139,ALcontrol!$B$14:$AO$150,CG$105,FALSE)</f>
        <v>#REF!</v>
      </c>
      <c r="CH139" t="e">
        <f>VLOOKUP($D139,ALcontrol!$B$14:$AO$150,CH$105,FALSE)</f>
        <v>#REF!</v>
      </c>
      <c r="CI139" t="e">
        <f>VLOOKUP($D139,ALcontrol!$B$14:$AO$150,CI$105,FALSE)</f>
        <v>#REF!</v>
      </c>
      <c r="CJ139" t="e">
        <f>VLOOKUP($D139,ALcontrol!$B$14:$AO$150,CJ$105,FALSE)</f>
        <v>#REF!</v>
      </c>
      <c r="CK139" t="e">
        <f>VLOOKUP($D139,ALcontrol!$B$14:$AO$150,CK$105,FALSE)</f>
        <v>#REF!</v>
      </c>
      <c r="CL139" t="e">
        <f>VLOOKUP($D139,ALcontrol!$B$14:$AO$150,CL$105,FALSE)</f>
        <v>#REF!</v>
      </c>
      <c r="CM139" t="e">
        <f>VLOOKUP($D139,ALcontrol!$B$14:$AO$150,CM$105,FALSE)</f>
        <v>#REF!</v>
      </c>
      <c r="CN139" t="e">
        <f>VLOOKUP($D139,ALcontrol!$B$14:$AO$150,CN$105,FALSE)</f>
        <v>#REF!</v>
      </c>
      <c r="CO139" t="e">
        <f>VLOOKUP($D139,ALcontrol!$B$14:$AO$150,CO$105,FALSE)</f>
        <v>#REF!</v>
      </c>
      <c r="CP139" t="e">
        <f>VLOOKUP($D139,ALcontrol!$B$14:$AO$150,CP$105,FALSE)</f>
        <v>#REF!</v>
      </c>
      <c r="CQ139" t="e">
        <f>VLOOKUP($D139,ALcontrol!$B$14:$AO$150,CQ$105,FALSE)</f>
        <v>#REF!</v>
      </c>
      <c r="CR139" t="e">
        <f>VLOOKUP($D139,ALcontrol!$B$14:$AO$150,CR$105,FALSE)</f>
        <v>#REF!</v>
      </c>
      <c r="CS139" t="e">
        <f>VLOOKUP($D139,ALcontrol!$B$14:$AO$150,CS$105,FALSE)</f>
        <v>#REF!</v>
      </c>
      <c r="CT139" t="e">
        <f>VLOOKUP($D139,ALcontrol!$B$14:$AO$150,CT$105,FALSE)</f>
        <v>#REF!</v>
      </c>
      <c r="CU139" t="e">
        <f>VLOOKUP($D139,ALcontrol!$B$14:$AO$150,CU$105,FALSE)</f>
        <v>#REF!</v>
      </c>
      <c r="CV139" t="e">
        <f>VLOOKUP($D139,ALcontrol!$B$14:$AO$150,CV$105,FALSE)</f>
        <v>#REF!</v>
      </c>
      <c r="CW139" t="e">
        <f>VLOOKUP($D139,ALcontrol!$B$14:$AO$150,CW$105,FALSE)</f>
        <v>#REF!</v>
      </c>
      <c r="CX139" t="e">
        <f>VLOOKUP($D139,ALcontrol!$B$14:$AO$150,CX$105,FALSE)</f>
        <v>#VALUE!</v>
      </c>
      <c r="CY139" t="e">
        <f>VLOOKUP($D139,ALcontrol!$B$14:$AO$150,CY$105,FALSE)</f>
        <v>#VALUE!</v>
      </c>
    </row>
    <row r="140" spans="4:103" x14ac:dyDescent="0.2">
      <c r="D140" s="2" t="str">
        <f t="shared" ref="D140:D170" si="321">IF(B37="","",B37)</f>
        <v/>
      </c>
      <c r="E140" t="str">
        <f>VLOOKUP($D140,ALcontrol!$B$14:$AO$150,E$105,FALSE)</f>
        <v/>
      </c>
      <c r="F140" t="str">
        <f>VLOOKUP($D140,ALcontrol!$B$14:$AO$150,F$105,FALSE)</f>
        <v/>
      </c>
      <c r="H140">
        <f>VLOOKUP($D140,ALcontrol!$B$14:$AO$150,H$105,FALSE)</f>
        <v>0</v>
      </c>
      <c r="I140">
        <f>VLOOKUP($D140,ALcontrol!$B$14:$AO$150,I$105,FALSE)</f>
        <v>0</v>
      </c>
      <c r="J140">
        <f>VLOOKUP($D140,ALcontrol!$B$14:$AO$150,J$105,FALSE)</f>
        <v>0</v>
      </c>
      <c r="K140">
        <f>VLOOKUP($D140,ALcontrol!$B$14:$AO$150,K$105,FALSE)</f>
        <v>0</v>
      </c>
      <c r="L140">
        <f>VLOOKUP($D140,ALcontrol!$B$14:$AO$150,L$105,FALSE)</f>
        <v>0</v>
      </c>
      <c r="M140">
        <f>VLOOKUP($D140,ALcontrol!$B$14:$AO$150,M$105,FALSE)</f>
        <v>0</v>
      </c>
      <c r="N140">
        <f>VLOOKUP($D140,ALcontrol!$B$14:$AO$150,N$105,FALSE)</f>
        <v>0</v>
      </c>
      <c r="O140">
        <f>VLOOKUP($D140,ALcontrol!$B$14:$AO$150,O$105,FALSE)</f>
        <v>0</v>
      </c>
      <c r="P140">
        <f>VLOOKUP($D140,ALcontrol!$B$14:$AO$150,P$105,FALSE)</f>
        <v>0</v>
      </c>
      <c r="Q140">
        <f>VLOOKUP($D140,ALcontrol!$B$14:$AO$150,Q$105,FALSE)</f>
        <v>0</v>
      </c>
      <c r="R140">
        <f>VLOOKUP($D140,ALcontrol!$B$14:$AO$150,R$105,FALSE)</f>
        <v>0</v>
      </c>
      <c r="S140">
        <f>VLOOKUP($D140,ALcontrol!$B$14:$AO$150,S$105,FALSE)</f>
        <v>0</v>
      </c>
      <c r="T140">
        <f>VLOOKUP($D140,ALcontrol!$B$14:$AO$150,T$105,FALSE)</f>
        <v>0</v>
      </c>
      <c r="U140">
        <f>VLOOKUP($D140,ALcontrol!$B$14:$AO$150,U$105,FALSE)</f>
        <v>0</v>
      </c>
      <c r="V140">
        <f>VLOOKUP($D140,ALcontrol!$B$14:$AO$150,V$105,FALSE)</f>
        <v>0</v>
      </c>
      <c r="W140">
        <f>VLOOKUP($D140,ALcontrol!$B$14:$AO$150,W$105,FALSE)</f>
        <v>0</v>
      </c>
      <c r="X140">
        <f>VLOOKUP($D140,ALcontrol!$B$14:$AO$150,X$105,FALSE)</f>
        <v>0</v>
      </c>
      <c r="Y140">
        <f>VLOOKUP($D140,ALcontrol!$B$14:$AO$150,Y$105,FALSE)</f>
        <v>0</v>
      </c>
      <c r="Z140">
        <f>VLOOKUP($D140,ALcontrol!$B$14:$AO$150,Z$105,FALSE)</f>
        <v>0</v>
      </c>
      <c r="AA140">
        <f>VLOOKUP($D140,ALcontrol!$B$14:$AO$150,AA$105,FALSE)</f>
        <v>0</v>
      </c>
      <c r="AB140">
        <f>VLOOKUP($D140,ALcontrol!$B$14:$AO$150,AB$105,FALSE)</f>
        <v>0</v>
      </c>
      <c r="AC140">
        <f>VLOOKUP($D140,ALcontrol!$B$14:$AO$150,AC$105,FALSE)</f>
        <v>0</v>
      </c>
      <c r="AD140">
        <f>VLOOKUP($D140,ALcontrol!$B$14:$AO$150,AD$105,FALSE)</f>
        <v>0</v>
      </c>
      <c r="AE140">
        <f>VLOOKUP($D140,ALcontrol!$B$14:$AO$150,AE$105,FALSE)</f>
        <v>0</v>
      </c>
      <c r="AF140">
        <f>VLOOKUP($D140,ALcontrol!$B$14:$AO$150,AF$105,FALSE)</f>
        <v>0</v>
      </c>
      <c r="AG140">
        <f>VLOOKUP($D140,ALcontrol!$B$14:$AO$150,AG$105,FALSE)</f>
        <v>0</v>
      </c>
      <c r="AH140">
        <f>VLOOKUP($D140,ALcontrol!$B$14:$AO$150,AH$105,FALSE)</f>
        <v>0</v>
      </c>
      <c r="AI140">
        <f>VLOOKUP($D140,ALcontrol!$B$14:$AO$150,AI$105,FALSE)</f>
        <v>0</v>
      </c>
      <c r="AJ140">
        <f>VLOOKUP($D140,ALcontrol!$B$14:$AO$150,AJ$105,FALSE)</f>
        <v>0</v>
      </c>
      <c r="AK140">
        <f>VLOOKUP($D140,ALcontrol!$B$14:$AO$150,AK$105,FALSE)</f>
        <v>0</v>
      </c>
      <c r="AL140">
        <f>VLOOKUP($D140,ALcontrol!$B$14:$AO$150,AL$105,FALSE)</f>
        <v>0</v>
      </c>
      <c r="AM140">
        <f>VLOOKUP($D140,ALcontrol!$B$14:$AO$150,AM$105,FALSE)</f>
        <v>0</v>
      </c>
      <c r="AN140">
        <f>VLOOKUP($D140,ALcontrol!$B$14:$AO$150,AN$105,FALSE)</f>
        <v>0</v>
      </c>
      <c r="AO140">
        <f>VLOOKUP($D140,ALcontrol!$B$14:$AO$150,AO$105,FALSE)</f>
        <v>0</v>
      </c>
      <c r="AP140">
        <f>VLOOKUP($D140,ALcontrol!$B$14:$AO$150,AP$105,FALSE)</f>
        <v>0</v>
      </c>
      <c r="AQ140">
        <f>VLOOKUP($D140,ALcontrol!$B$14:$AO$150,AQ$105,FALSE)</f>
        <v>0</v>
      </c>
      <c r="AR140" t="e">
        <f>VLOOKUP($D140,ALcontrol!$B$14:$AO$150,AR$105,FALSE)</f>
        <v>#REF!</v>
      </c>
      <c r="AS140" t="e">
        <f>VLOOKUP($D140,ALcontrol!$B$14:$AO$150,AS$105,FALSE)</f>
        <v>#REF!</v>
      </c>
      <c r="AT140" t="e">
        <f>VLOOKUP($D140,ALcontrol!$B$14:$AO$150,AT$105,FALSE)</f>
        <v>#REF!</v>
      </c>
      <c r="AU140" t="e">
        <f>VLOOKUP($D140,ALcontrol!$B$14:$AO$150,AU$105,FALSE)</f>
        <v>#REF!</v>
      </c>
      <c r="AV140" t="e">
        <f>VLOOKUP($D140,ALcontrol!$B$14:$AO$150,AV$105,FALSE)</f>
        <v>#REF!</v>
      </c>
      <c r="AW140" t="e">
        <f>VLOOKUP($D140,ALcontrol!$B$14:$AO$150,AW$105,FALSE)</f>
        <v>#REF!</v>
      </c>
      <c r="AX140" t="e">
        <f>VLOOKUP($D140,ALcontrol!$B$14:$AO$150,AX$105,FALSE)</f>
        <v>#REF!</v>
      </c>
      <c r="AY140" t="e">
        <f>VLOOKUP($D140,ALcontrol!$B$14:$AO$150,AY$105,FALSE)</f>
        <v>#REF!</v>
      </c>
      <c r="AZ140" t="e">
        <f>VLOOKUP($D140,ALcontrol!$B$14:$AO$150,AZ$105,FALSE)</f>
        <v>#REF!</v>
      </c>
      <c r="BA140" t="e">
        <f>VLOOKUP($D140,ALcontrol!$B$14:$AO$150,BA$105,FALSE)</f>
        <v>#REF!</v>
      </c>
      <c r="BB140" t="e">
        <f>VLOOKUP($D140,ALcontrol!$B$14:$AO$150,BB$105,FALSE)</f>
        <v>#REF!</v>
      </c>
      <c r="BC140" t="e">
        <f>VLOOKUP($D140,ALcontrol!$B$14:$AO$150,BC$105,FALSE)</f>
        <v>#REF!</v>
      </c>
      <c r="BD140" t="e">
        <f>VLOOKUP($D140,ALcontrol!$B$14:$AO$150,BD$105,FALSE)</f>
        <v>#REF!</v>
      </c>
      <c r="BE140" t="e">
        <f>VLOOKUP($D140,ALcontrol!$B$14:$AO$150,BE$105,FALSE)</f>
        <v>#REF!</v>
      </c>
      <c r="BF140" t="e">
        <f>VLOOKUP($D140,ALcontrol!$B$14:$AO$150,BF$105,FALSE)</f>
        <v>#REF!</v>
      </c>
      <c r="BG140" t="e">
        <f>VLOOKUP($D140,ALcontrol!$B$14:$AO$150,BG$105,FALSE)</f>
        <v>#REF!</v>
      </c>
      <c r="BH140" t="e">
        <f>VLOOKUP($D140,ALcontrol!$B$14:$AO$150,BH$105,FALSE)</f>
        <v>#REF!</v>
      </c>
      <c r="BI140" t="e">
        <f>VLOOKUP($D140,ALcontrol!$B$14:$AO$150,BI$105,FALSE)</f>
        <v>#REF!</v>
      </c>
      <c r="BJ140" t="e">
        <f>VLOOKUP($D140,ALcontrol!$B$14:$AO$150,BJ$105,FALSE)</f>
        <v>#REF!</v>
      </c>
      <c r="BK140" t="e">
        <f>VLOOKUP($D140,ALcontrol!$B$14:$AO$150,BK$105,FALSE)</f>
        <v>#REF!</v>
      </c>
      <c r="BL140" t="e">
        <f>VLOOKUP($D140,ALcontrol!$B$14:$AO$150,BL$105,FALSE)</f>
        <v>#REF!</v>
      </c>
      <c r="BM140" t="e">
        <f>VLOOKUP($D140,ALcontrol!$B$14:$AO$150,BM$105,FALSE)</f>
        <v>#REF!</v>
      </c>
      <c r="BN140" t="e">
        <f>VLOOKUP($D140,ALcontrol!$B$14:$AO$150,BN$105,FALSE)</f>
        <v>#REF!</v>
      </c>
      <c r="BO140" t="e">
        <f>VLOOKUP($D140,ALcontrol!$B$14:$AO$150,BO$105,FALSE)</f>
        <v>#REF!</v>
      </c>
      <c r="BP140" t="e">
        <f>VLOOKUP($D140,ALcontrol!$B$14:$AO$150,BP$105,FALSE)</f>
        <v>#REF!</v>
      </c>
      <c r="BQ140" t="e">
        <f>VLOOKUP($D140,ALcontrol!$B$14:$AO$150,BQ$105,FALSE)</f>
        <v>#REF!</v>
      </c>
      <c r="BR140" t="e">
        <f>VLOOKUP($D140,ALcontrol!$B$14:$AO$150,BR$105,FALSE)</f>
        <v>#REF!</v>
      </c>
      <c r="BS140" t="e">
        <f>VLOOKUP($D140,ALcontrol!$B$14:$AO$150,BS$105,FALSE)</f>
        <v>#REF!</v>
      </c>
      <c r="BT140" t="e">
        <f>VLOOKUP($D140,ALcontrol!$B$14:$AO$150,BT$105,FALSE)</f>
        <v>#REF!</v>
      </c>
      <c r="BU140" t="e">
        <f>VLOOKUP($D140,ALcontrol!$B$14:$AO$150,BU$105,FALSE)</f>
        <v>#REF!</v>
      </c>
      <c r="BV140" t="e">
        <f>VLOOKUP($D140,ALcontrol!$B$14:$AO$150,BV$105,FALSE)</f>
        <v>#REF!</v>
      </c>
      <c r="BW140" t="e">
        <f>VLOOKUP($D140,ALcontrol!$B$14:$AO$150,BW$105,FALSE)</f>
        <v>#REF!</v>
      </c>
      <c r="BX140" t="e">
        <f>VLOOKUP($D140,ALcontrol!$B$14:$AO$150,BX$105,FALSE)</f>
        <v>#REF!</v>
      </c>
      <c r="BY140" t="e">
        <f>VLOOKUP($D140,ALcontrol!$B$14:$AO$150,BY$105,FALSE)</f>
        <v>#REF!</v>
      </c>
      <c r="BZ140" t="e">
        <f>VLOOKUP($D140,ALcontrol!$B$14:$AO$150,BZ$105,FALSE)</f>
        <v>#REF!</v>
      </c>
      <c r="CA140" t="e">
        <f>VLOOKUP($D140,ALcontrol!$B$14:$AO$150,CA$105,FALSE)</f>
        <v>#REF!</v>
      </c>
      <c r="CB140" t="e">
        <f>VLOOKUP($D140,ALcontrol!$B$14:$AO$150,CB$105,FALSE)</f>
        <v>#REF!</v>
      </c>
      <c r="CC140" t="e">
        <f>VLOOKUP($D140,ALcontrol!$B$14:$AO$150,CC$105,FALSE)</f>
        <v>#REF!</v>
      </c>
      <c r="CD140" t="e">
        <f>VLOOKUP($D140,ALcontrol!$B$14:$AO$150,CD$105,FALSE)</f>
        <v>#REF!</v>
      </c>
      <c r="CE140" t="e">
        <f>VLOOKUP($D140,ALcontrol!$B$14:$AO$150,CE$105,FALSE)</f>
        <v>#REF!</v>
      </c>
      <c r="CF140" t="e">
        <f>VLOOKUP($D140,ALcontrol!$B$14:$AO$150,CF$105,FALSE)</f>
        <v>#REF!</v>
      </c>
      <c r="CG140" t="e">
        <f>VLOOKUP($D140,ALcontrol!$B$14:$AO$150,CG$105,FALSE)</f>
        <v>#REF!</v>
      </c>
      <c r="CH140" t="e">
        <f>VLOOKUP($D140,ALcontrol!$B$14:$AO$150,CH$105,FALSE)</f>
        <v>#REF!</v>
      </c>
      <c r="CI140" t="e">
        <f>VLOOKUP($D140,ALcontrol!$B$14:$AO$150,CI$105,FALSE)</f>
        <v>#REF!</v>
      </c>
      <c r="CJ140" t="e">
        <f>VLOOKUP($D140,ALcontrol!$B$14:$AO$150,CJ$105,FALSE)</f>
        <v>#REF!</v>
      </c>
      <c r="CK140" t="e">
        <f>VLOOKUP($D140,ALcontrol!$B$14:$AO$150,CK$105,FALSE)</f>
        <v>#REF!</v>
      </c>
      <c r="CL140" t="e">
        <f>VLOOKUP($D140,ALcontrol!$B$14:$AO$150,CL$105,FALSE)</f>
        <v>#REF!</v>
      </c>
      <c r="CM140" t="e">
        <f>VLOOKUP($D140,ALcontrol!$B$14:$AO$150,CM$105,FALSE)</f>
        <v>#REF!</v>
      </c>
      <c r="CN140" t="e">
        <f>VLOOKUP($D140,ALcontrol!$B$14:$AO$150,CN$105,FALSE)</f>
        <v>#REF!</v>
      </c>
      <c r="CO140" t="e">
        <f>VLOOKUP($D140,ALcontrol!$B$14:$AO$150,CO$105,FALSE)</f>
        <v>#REF!</v>
      </c>
      <c r="CP140" t="e">
        <f>VLOOKUP($D140,ALcontrol!$B$14:$AO$150,CP$105,FALSE)</f>
        <v>#REF!</v>
      </c>
      <c r="CQ140" t="e">
        <f>VLOOKUP($D140,ALcontrol!$B$14:$AO$150,CQ$105,FALSE)</f>
        <v>#REF!</v>
      </c>
      <c r="CR140" t="e">
        <f>VLOOKUP($D140,ALcontrol!$B$14:$AO$150,CR$105,FALSE)</f>
        <v>#REF!</v>
      </c>
      <c r="CS140" t="e">
        <f>VLOOKUP($D140,ALcontrol!$B$14:$AO$150,CS$105,FALSE)</f>
        <v>#REF!</v>
      </c>
      <c r="CT140" t="e">
        <f>VLOOKUP($D140,ALcontrol!$B$14:$AO$150,CT$105,FALSE)</f>
        <v>#REF!</v>
      </c>
      <c r="CU140" t="e">
        <f>VLOOKUP($D140,ALcontrol!$B$14:$AO$150,CU$105,FALSE)</f>
        <v>#REF!</v>
      </c>
      <c r="CV140" t="e">
        <f>VLOOKUP($D140,ALcontrol!$B$14:$AO$150,CV$105,FALSE)</f>
        <v>#REF!</v>
      </c>
      <c r="CW140" t="e">
        <f>VLOOKUP($D140,ALcontrol!$B$14:$AO$150,CW$105,FALSE)</f>
        <v>#REF!</v>
      </c>
      <c r="CX140" t="e">
        <f>VLOOKUP($D140,ALcontrol!$B$14:$AO$150,CX$105,FALSE)</f>
        <v>#VALUE!</v>
      </c>
      <c r="CY140" t="e">
        <f>VLOOKUP($D140,ALcontrol!$B$14:$AO$150,CY$105,FALSE)</f>
        <v>#VALUE!</v>
      </c>
    </row>
    <row r="141" spans="4:103" x14ac:dyDescent="0.2">
      <c r="D141" s="2" t="str">
        <f t="shared" si="321"/>
        <v>Aromatics &gt;EC5-EC7</v>
      </c>
      <c r="E141" t="str">
        <f>VLOOKUP($D141,ALcontrol!$B$14:$AO$150,E$105,FALSE)</f>
        <v>µg/l</v>
      </c>
      <c r="F141" t="str">
        <f>VLOOKUP($D141,ALcontrol!$B$14:$AO$150,F$105,FALSE)</f>
        <v>&lt;10</v>
      </c>
      <c r="H141">
        <f>VLOOKUP($D141,ALcontrol!$B$14:$AO$150,H$105,FALSE)</f>
        <v>0</v>
      </c>
      <c r="I141">
        <f>VLOOKUP($D141,ALcontrol!$B$14:$AO$150,I$105,FALSE)</f>
        <v>0</v>
      </c>
      <c r="J141">
        <f>VLOOKUP($D141,ALcontrol!$B$14:$AO$150,J$105,FALSE)</f>
        <v>0</v>
      </c>
      <c r="K141">
        <f>VLOOKUP($D141,ALcontrol!$B$14:$AO$150,K$105,FALSE)</f>
        <v>0</v>
      </c>
      <c r="L141">
        <f>VLOOKUP($D141,ALcontrol!$B$14:$AO$150,L$105,FALSE)</f>
        <v>0</v>
      </c>
      <c r="M141">
        <f>VLOOKUP($D141,ALcontrol!$B$14:$AO$150,M$105,FALSE)</f>
        <v>0</v>
      </c>
      <c r="N141">
        <f>VLOOKUP($D141,ALcontrol!$B$14:$AO$150,N$105,FALSE)</f>
        <v>0</v>
      </c>
      <c r="O141">
        <f>VLOOKUP($D141,ALcontrol!$B$14:$AO$150,O$105,FALSE)</f>
        <v>0</v>
      </c>
      <c r="P141">
        <f>VLOOKUP($D141,ALcontrol!$B$14:$AO$150,P$105,FALSE)</f>
        <v>0</v>
      </c>
      <c r="Q141">
        <f>VLOOKUP($D141,ALcontrol!$B$14:$AO$150,Q$105,FALSE)</f>
        <v>0</v>
      </c>
      <c r="R141">
        <f>VLOOKUP($D141,ALcontrol!$B$14:$AO$150,R$105,FALSE)</f>
        <v>0</v>
      </c>
      <c r="S141">
        <f>VLOOKUP($D141,ALcontrol!$B$14:$AO$150,S$105,FALSE)</f>
        <v>0</v>
      </c>
      <c r="T141">
        <f>VLOOKUP($D141,ALcontrol!$B$14:$AO$150,T$105,FALSE)</f>
        <v>0</v>
      </c>
      <c r="U141">
        <f>VLOOKUP($D141,ALcontrol!$B$14:$AO$150,U$105,FALSE)</f>
        <v>0</v>
      </c>
      <c r="V141">
        <f>VLOOKUP($D141,ALcontrol!$B$14:$AO$150,V$105,FALSE)</f>
        <v>0</v>
      </c>
      <c r="W141">
        <f>VLOOKUP($D141,ALcontrol!$B$14:$AO$150,W$105,FALSE)</f>
        <v>0</v>
      </c>
      <c r="X141">
        <f>VLOOKUP($D141,ALcontrol!$B$14:$AO$150,X$105,FALSE)</f>
        <v>0</v>
      </c>
      <c r="Y141">
        <f>VLOOKUP($D141,ALcontrol!$B$14:$AO$150,Y$105,FALSE)</f>
        <v>0</v>
      </c>
      <c r="Z141">
        <f>VLOOKUP($D141,ALcontrol!$B$14:$AO$150,Z$105,FALSE)</f>
        <v>0</v>
      </c>
      <c r="AA141">
        <f>VLOOKUP($D141,ALcontrol!$B$14:$AO$150,AA$105,FALSE)</f>
        <v>0</v>
      </c>
      <c r="AB141">
        <f>VLOOKUP($D141,ALcontrol!$B$14:$AO$150,AB$105,FALSE)</f>
        <v>0</v>
      </c>
      <c r="AC141">
        <f>VLOOKUP($D141,ALcontrol!$B$14:$AO$150,AC$105,FALSE)</f>
        <v>0</v>
      </c>
      <c r="AD141">
        <f>VLOOKUP($D141,ALcontrol!$B$14:$AO$150,AD$105,FALSE)</f>
        <v>0</v>
      </c>
      <c r="AE141">
        <f>VLOOKUP($D141,ALcontrol!$B$14:$AO$150,AE$105,FALSE)</f>
        <v>0</v>
      </c>
      <c r="AF141">
        <f>VLOOKUP($D141,ALcontrol!$B$14:$AO$150,AF$105,FALSE)</f>
        <v>0</v>
      </c>
      <c r="AG141">
        <f>VLOOKUP($D141,ALcontrol!$B$14:$AO$150,AG$105,FALSE)</f>
        <v>0</v>
      </c>
      <c r="AH141">
        <f>VLOOKUP($D141,ALcontrol!$B$14:$AO$150,AH$105,FALSE)</f>
        <v>0</v>
      </c>
      <c r="AI141">
        <f>VLOOKUP($D141,ALcontrol!$B$14:$AO$150,AI$105,FALSE)</f>
        <v>0</v>
      </c>
      <c r="AJ141">
        <f>VLOOKUP($D141,ALcontrol!$B$14:$AO$150,AJ$105,FALSE)</f>
        <v>0</v>
      </c>
      <c r="AK141">
        <f>VLOOKUP($D141,ALcontrol!$B$14:$AO$150,AK$105,FALSE)</f>
        <v>0</v>
      </c>
      <c r="AL141">
        <f>VLOOKUP($D141,ALcontrol!$B$14:$AO$150,AL$105,FALSE)</f>
        <v>0</v>
      </c>
      <c r="AM141">
        <f>VLOOKUP($D141,ALcontrol!$B$14:$AO$150,AM$105,FALSE)</f>
        <v>0</v>
      </c>
      <c r="AN141">
        <f>VLOOKUP($D141,ALcontrol!$B$14:$AO$150,AN$105,FALSE)</f>
        <v>0</v>
      </c>
      <c r="AO141">
        <f>VLOOKUP($D141,ALcontrol!$B$14:$AO$150,AO$105,FALSE)</f>
        <v>0</v>
      </c>
      <c r="AP141">
        <f>VLOOKUP($D141,ALcontrol!$B$14:$AO$150,AP$105,FALSE)</f>
        <v>0</v>
      </c>
      <c r="AQ141">
        <f>VLOOKUP($D141,ALcontrol!$B$14:$AO$150,AQ$105,FALSE)</f>
        <v>0</v>
      </c>
      <c r="AR141" t="e">
        <f>VLOOKUP($D141,ALcontrol!$B$14:$AO$150,AR$105,FALSE)</f>
        <v>#REF!</v>
      </c>
      <c r="AS141" t="e">
        <f>VLOOKUP($D141,ALcontrol!$B$14:$AO$150,AS$105,FALSE)</f>
        <v>#REF!</v>
      </c>
      <c r="AT141" t="e">
        <f>VLOOKUP($D141,ALcontrol!$B$14:$AO$150,AT$105,FALSE)</f>
        <v>#REF!</v>
      </c>
      <c r="AU141" t="e">
        <f>VLOOKUP($D141,ALcontrol!$B$14:$AO$150,AU$105,FALSE)</f>
        <v>#REF!</v>
      </c>
      <c r="AV141" t="e">
        <f>VLOOKUP($D141,ALcontrol!$B$14:$AO$150,AV$105,FALSE)</f>
        <v>#REF!</v>
      </c>
      <c r="AW141" t="e">
        <f>VLOOKUP($D141,ALcontrol!$B$14:$AO$150,AW$105,FALSE)</f>
        <v>#REF!</v>
      </c>
      <c r="AX141" t="e">
        <f>VLOOKUP($D141,ALcontrol!$B$14:$AO$150,AX$105,FALSE)</f>
        <v>#REF!</v>
      </c>
      <c r="AY141" t="e">
        <f>VLOOKUP($D141,ALcontrol!$B$14:$AO$150,AY$105,FALSE)</f>
        <v>#REF!</v>
      </c>
      <c r="AZ141" t="e">
        <f>VLOOKUP($D141,ALcontrol!$B$14:$AO$150,AZ$105,FALSE)</f>
        <v>#REF!</v>
      </c>
      <c r="BA141" t="e">
        <f>VLOOKUP($D141,ALcontrol!$B$14:$AO$150,BA$105,FALSE)</f>
        <v>#REF!</v>
      </c>
      <c r="BB141" t="e">
        <f>VLOOKUP($D141,ALcontrol!$B$14:$AO$150,BB$105,FALSE)</f>
        <v>#REF!</v>
      </c>
      <c r="BC141" t="e">
        <f>VLOOKUP($D141,ALcontrol!$B$14:$AO$150,BC$105,FALSE)</f>
        <v>#REF!</v>
      </c>
      <c r="BD141" t="e">
        <f>VLOOKUP($D141,ALcontrol!$B$14:$AO$150,BD$105,FALSE)</f>
        <v>#REF!</v>
      </c>
      <c r="BE141" t="e">
        <f>VLOOKUP($D141,ALcontrol!$B$14:$AO$150,BE$105,FALSE)</f>
        <v>#REF!</v>
      </c>
      <c r="BF141" t="e">
        <f>VLOOKUP($D141,ALcontrol!$B$14:$AO$150,BF$105,FALSE)</f>
        <v>#REF!</v>
      </c>
      <c r="BG141" t="e">
        <f>VLOOKUP($D141,ALcontrol!$B$14:$AO$150,BG$105,FALSE)</f>
        <v>#REF!</v>
      </c>
      <c r="BH141" t="e">
        <f>VLOOKUP($D141,ALcontrol!$B$14:$AO$150,BH$105,FALSE)</f>
        <v>#REF!</v>
      </c>
      <c r="BI141" t="e">
        <f>VLOOKUP($D141,ALcontrol!$B$14:$AO$150,BI$105,FALSE)</f>
        <v>#REF!</v>
      </c>
      <c r="BJ141" t="e">
        <f>VLOOKUP($D141,ALcontrol!$B$14:$AO$150,BJ$105,FALSE)</f>
        <v>#REF!</v>
      </c>
      <c r="BK141" t="e">
        <f>VLOOKUP($D141,ALcontrol!$B$14:$AO$150,BK$105,FALSE)</f>
        <v>#REF!</v>
      </c>
      <c r="BL141" t="e">
        <f>VLOOKUP($D141,ALcontrol!$B$14:$AO$150,BL$105,FALSE)</f>
        <v>#REF!</v>
      </c>
      <c r="BM141" t="e">
        <f>VLOOKUP($D141,ALcontrol!$B$14:$AO$150,BM$105,FALSE)</f>
        <v>#REF!</v>
      </c>
      <c r="BN141" t="e">
        <f>VLOOKUP($D141,ALcontrol!$B$14:$AO$150,BN$105,FALSE)</f>
        <v>#REF!</v>
      </c>
      <c r="BO141" t="e">
        <f>VLOOKUP($D141,ALcontrol!$B$14:$AO$150,BO$105,FALSE)</f>
        <v>#REF!</v>
      </c>
      <c r="BP141" t="e">
        <f>VLOOKUP($D141,ALcontrol!$B$14:$AO$150,BP$105,FALSE)</f>
        <v>#REF!</v>
      </c>
      <c r="BQ141" t="e">
        <f>VLOOKUP($D141,ALcontrol!$B$14:$AO$150,BQ$105,FALSE)</f>
        <v>#REF!</v>
      </c>
      <c r="BR141" t="e">
        <f>VLOOKUP($D141,ALcontrol!$B$14:$AO$150,BR$105,FALSE)</f>
        <v>#REF!</v>
      </c>
      <c r="BS141" t="e">
        <f>VLOOKUP($D141,ALcontrol!$B$14:$AO$150,BS$105,FALSE)</f>
        <v>#REF!</v>
      </c>
      <c r="BT141" t="e">
        <f>VLOOKUP($D141,ALcontrol!$B$14:$AO$150,BT$105,FALSE)</f>
        <v>#REF!</v>
      </c>
      <c r="BU141" t="e">
        <f>VLOOKUP($D141,ALcontrol!$B$14:$AO$150,BU$105,FALSE)</f>
        <v>#REF!</v>
      </c>
      <c r="BV141" t="e">
        <f>VLOOKUP($D141,ALcontrol!$B$14:$AO$150,BV$105,FALSE)</f>
        <v>#REF!</v>
      </c>
      <c r="BW141" t="e">
        <f>VLOOKUP($D141,ALcontrol!$B$14:$AO$150,BW$105,FALSE)</f>
        <v>#REF!</v>
      </c>
      <c r="BX141" t="e">
        <f>VLOOKUP($D141,ALcontrol!$B$14:$AO$150,BX$105,FALSE)</f>
        <v>#REF!</v>
      </c>
      <c r="BY141" t="e">
        <f>VLOOKUP($D141,ALcontrol!$B$14:$AO$150,BY$105,FALSE)</f>
        <v>#REF!</v>
      </c>
      <c r="BZ141" t="e">
        <f>VLOOKUP($D141,ALcontrol!$B$14:$AO$150,BZ$105,FALSE)</f>
        <v>#REF!</v>
      </c>
      <c r="CA141" t="e">
        <f>VLOOKUP($D141,ALcontrol!$B$14:$AO$150,CA$105,FALSE)</f>
        <v>#REF!</v>
      </c>
      <c r="CB141" t="e">
        <f>VLOOKUP($D141,ALcontrol!$B$14:$AO$150,CB$105,FALSE)</f>
        <v>#REF!</v>
      </c>
      <c r="CC141" t="e">
        <f>VLOOKUP($D141,ALcontrol!$B$14:$AO$150,CC$105,FALSE)</f>
        <v>#REF!</v>
      </c>
      <c r="CD141" t="e">
        <f>VLOOKUP($D141,ALcontrol!$B$14:$AO$150,CD$105,FALSE)</f>
        <v>#REF!</v>
      </c>
      <c r="CE141" t="e">
        <f>VLOOKUP($D141,ALcontrol!$B$14:$AO$150,CE$105,FALSE)</f>
        <v>#REF!</v>
      </c>
      <c r="CF141" t="e">
        <f>VLOOKUP($D141,ALcontrol!$B$14:$AO$150,CF$105,FALSE)</f>
        <v>#REF!</v>
      </c>
      <c r="CG141" t="e">
        <f>VLOOKUP($D141,ALcontrol!$B$14:$AO$150,CG$105,FALSE)</f>
        <v>#REF!</v>
      </c>
      <c r="CH141" t="e">
        <f>VLOOKUP($D141,ALcontrol!$B$14:$AO$150,CH$105,FALSE)</f>
        <v>#REF!</v>
      </c>
      <c r="CI141" t="e">
        <f>VLOOKUP($D141,ALcontrol!$B$14:$AO$150,CI$105,FALSE)</f>
        <v>#REF!</v>
      </c>
      <c r="CJ141" t="e">
        <f>VLOOKUP($D141,ALcontrol!$B$14:$AO$150,CJ$105,FALSE)</f>
        <v>#REF!</v>
      </c>
      <c r="CK141" t="e">
        <f>VLOOKUP($D141,ALcontrol!$B$14:$AO$150,CK$105,FALSE)</f>
        <v>#REF!</v>
      </c>
      <c r="CL141" t="e">
        <f>VLOOKUP($D141,ALcontrol!$B$14:$AO$150,CL$105,FALSE)</f>
        <v>#REF!</v>
      </c>
      <c r="CM141" t="e">
        <f>VLOOKUP($D141,ALcontrol!$B$14:$AO$150,CM$105,FALSE)</f>
        <v>#REF!</v>
      </c>
      <c r="CN141" t="e">
        <f>VLOOKUP($D141,ALcontrol!$B$14:$AO$150,CN$105,FALSE)</f>
        <v>#REF!</v>
      </c>
      <c r="CO141" t="e">
        <f>VLOOKUP($D141,ALcontrol!$B$14:$AO$150,CO$105,FALSE)</f>
        <v>#REF!</v>
      </c>
      <c r="CP141" t="e">
        <f>VLOOKUP($D141,ALcontrol!$B$14:$AO$150,CP$105,FALSE)</f>
        <v>#REF!</v>
      </c>
      <c r="CQ141" t="e">
        <f>VLOOKUP($D141,ALcontrol!$B$14:$AO$150,CQ$105,FALSE)</f>
        <v>#REF!</v>
      </c>
      <c r="CR141" t="e">
        <f>VLOOKUP($D141,ALcontrol!$B$14:$AO$150,CR$105,FALSE)</f>
        <v>#REF!</v>
      </c>
      <c r="CS141" t="e">
        <f>VLOOKUP($D141,ALcontrol!$B$14:$AO$150,CS$105,FALSE)</f>
        <v>#REF!</v>
      </c>
      <c r="CT141" t="e">
        <f>VLOOKUP($D141,ALcontrol!$B$14:$AO$150,CT$105,FALSE)</f>
        <v>#REF!</v>
      </c>
      <c r="CU141" t="e">
        <f>VLOOKUP($D141,ALcontrol!$B$14:$AO$150,CU$105,FALSE)</f>
        <v>#REF!</v>
      </c>
      <c r="CV141" t="e">
        <f>VLOOKUP($D141,ALcontrol!$B$14:$AO$150,CV$105,FALSE)</f>
        <v>#REF!</v>
      </c>
      <c r="CW141" t="e">
        <f>VLOOKUP($D141,ALcontrol!$B$14:$AO$150,CW$105,FALSE)</f>
        <v>#REF!</v>
      </c>
      <c r="CX141" t="e">
        <f>VLOOKUP($D141,ALcontrol!$B$14:$AO$150,CX$105,FALSE)</f>
        <v>#VALUE!</v>
      </c>
      <c r="CY141" t="e">
        <f>VLOOKUP($D141,ALcontrol!$B$14:$AO$150,CY$105,FALSE)</f>
        <v>#VALUE!</v>
      </c>
    </row>
    <row r="142" spans="4:103" x14ac:dyDescent="0.2">
      <c r="D142" s="2" t="str">
        <f t="shared" si="321"/>
        <v>Aromatics &gt;EC7-EC8</v>
      </c>
      <c r="E142" t="str">
        <f>VLOOKUP($D142,ALcontrol!$B$14:$AO$150,E$105,FALSE)</f>
        <v>µg/l</v>
      </c>
      <c r="F142" t="str">
        <f>VLOOKUP($D142,ALcontrol!$B$14:$AO$150,F$105,FALSE)</f>
        <v>&lt;10</v>
      </c>
      <c r="H142">
        <f>VLOOKUP($D142,ALcontrol!$B$14:$AO$150,H$105,FALSE)</f>
        <v>0</v>
      </c>
      <c r="I142">
        <f>VLOOKUP($D142,ALcontrol!$B$14:$AO$150,I$105,FALSE)</f>
        <v>0</v>
      </c>
      <c r="J142">
        <f>VLOOKUP($D142,ALcontrol!$B$14:$AO$150,J$105,FALSE)</f>
        <v>0</v>
      </c>
      <c r="K142">
        <f>VLOOKUP($D142,ALcontrol!$B$14:$AO$150,K$105,FALSE)</f>
        <v>0</v>
      </c>
      <c r="L142">
        <f>VLOOKUP($D142,ALcontrol!$B$14:$AO$150,L$105,FALSE)</f>
        <v>0</v>
      </c>
      <c r="M142">
        <f>VLOOKUP($D142,ALcontrol!$B$14:$AO$150,M$105,FALSE)</f>
        <v>0</v>
      </c>
      <c r="N142">
        <f>VLOOKUP($D142,ALcontrol!$B$14:$AO$150,N$105,FALSE)</f>
        <v>0</v>
      </c>
      <c r="O142">
        <f>VLOOKUP($D142,ALcontrol!$B$14:$AO$150,O$105,FALSE)</f>
        <v>0</v>
      </c>
      <c r="P142">
        <f>VLOOKUP($D142,ALcontrol!$B$14:$AO$150,P$105,FALSE)</f>
        <v>0</v>
      </c>
      <c r="Q142">
        <f>VLOOKUP($D142,ALcontrol!$B$14:$AO$150,Q$105,FALSE)</f>
        <v>0</v>
      </c>
      <c r="R142">
        <f>VLOOKUP($D142,ALcontrol!$B$14:$AO$150,R$105,FALSE)</f>
        <v>0</v>
      </c>
      <c r="S142">
        <f>VLOOKUP($D142,ALcontrol!$B$14:$AO$150,S$105,FALSE)</f>
        <v>0</v>
      </c>
      <c r="T142">
        <f>VLOOKUP($D142,ALcontrol!$B$14:$AO$150,T$105,FALSE)</f>
        <v>0</v>
      </c>
      <c r="U142">
        <f>VLOOKUP($D142,ALcontrol!$B$14:$AO$150,U$105,FALSE)</f>
        <v>0</v>
      </c>
      <c r="V142">
        <f>VLOOKUP($D142,ALcontrol!$B$14:$AO$150,V$105,FALSE)</f>
        <v>0</v>
      </c>
      <c r="W142">
        <f>VLOOKUP($D142,ALcontrol!$B$14:$AO$150,W$105,FALSE)</f>
        <v>0</v>
      </c>
      <c r="X142">
        <f>VLOOKUP($D142,ALcontrol!$B$14:$AO$150,X$105,FALSE)</f>
        <v>0</v>
      </c>
      <c r="Y142">
        <f>VLOOKUP($D142,ALcontrol!$B$14:$AO$150,Y$105,FALSE)</f>
        <v>0</v>
      </c>
      <c r="Z142">
        <f>VLOOKUP($D142,ALcontrol!$B$14:$AO$150,Z$105,FALSE)</f>
        <v>0</v>
      </c>
      <c r="AA142">
        <f>VLOOKUP($D142,ALcontrol!$B$14:$AO$150,AA$105,FALSE)</f>
        <v>0</v>
      </c>
      <c r="AB142">
        <f>VLOOKUP($D142,ALcontrol!$B$14:$AO$150,AB$105,FALSE)</f>
        <v>0</v>
      </c>
      <c r="AC142">
        <f>VLOOKUP($D142,ALcontrol!$B$14:$AO$150,AC$105,FALSE)</f>
        <v>0</v>
      </c>
      <c r="AD142">
        <f>VLOOKUP($D142,ALcontrol!$B$14:$AO$150,AD$105,FALSE)</f>
        <v>0</v>
      </c>
      <c r="AE142">
        <f>VLOOKUP($D142,ALcontrol!$B$14:$AO$150,AE$105,FALSE)</f>
        <v>0</v>
      </c>
      <c r="AF142">
        <f>VLOOKUP($D142,ALcontrol!$B$14:$AO$150,AF$105,FALSE)</f>
        <v>0</v>
      </c>
      <c r="AG142">
        <f>VLOOKUP($D142,ALcontrol!$B$14:$AO$150,AG$105,FALSE)</f>
        <v>0</v>
      </c>
      <c r="AH142">
        <f>VLOOKUP($D142,ALcontrol!$B$14:$AO$150,AH$105,FALSE)</f>
        <v>0</v>
      </c>
      <c r="AI142">
        <f>VLOOKUP($D142,ALcontrol!$B$14:$AO$150,AI$105,FALSE)</f>
        <v>0</v>
      </c>
      <c r="AJ142">
        <f>VLOOKUP($D142,ALcontrol!$B$14:$AO$150,AJ$105,FALSE)</f>
        <v>0</v>
      </c>
      <c r="AK142">
        <f>VLOOKUP($D142,ALcontrol!$B$14:$AO$150,AK$105,FALSE)</f>
        <v>0</v>
      </c>
      <c r="AL142">
        <f>VLOOKUP($D142,ALcontrol!$B$14:$AO$150,AL$105,FALSE)</f>
        <v>0</v>
      </c>
      <c r="AM142">
        <f>VLOOKUP($D142,ALcontrol!$B$14:$AO$150,AM$105,FALSE)</f>
        <v>0</v>
      </c>
      <c r="AN142">
        <f>VLOOKUP($D142,ALcontrol!$B$14:$AO$150,AN$105,FALSE)</f>
        <v>0</v>
      </c>
      <c r="AO142">
        <f>VLOOKUP($D142,ALcontrol!$B$14:$AO$150,AO$105,FALSE)</f>
        <v>0</v>
      </c>
      <c r="AP142">
        <f>VLOOKUP($D142,ALcontrol!$B$14:$AO$150,AP$105,FALSE)</f>
        <v>0</v>
      </c>
      <c r="AQ142">
        <f>VLOOKUP($D142,ALcontrol!$B$14:$AO$150,AQ$105,FALSE)</f>
        <v>0</v>
      </c>
      <c r="AR142" t="e">
        <f>VLOOKUP($D142,ALcontrol!$B$14:$AO$150,AR$105,FALSE)</f>
        <v>#REF!</v>
      </c>
      <c r="AS142" t="e">
        <f>VLOOKUP($D142,ALcontrol!$B$14:$AO$150,AS$105,FALSE)</f>
        <v>#REF!</v>
      </c>
      <c r="AT142" t="e">
        <f>VLOOKUP($D142,ALcontrol!$B$14:$AO$150,AT$105,FALSE)</f>
        <v>#REF!</v>
      </c>
      <c r="AU142" t="e">
        <f>VLOOKUP($D142,ALcontrol!$B$14:$AO$150,AU$105,FALSE)</f>
        <v>#REF!</v>
      </c>
      <c r="AV142" t="e">
        <f>VLOOKUP($D142,ALcontrol!$B$14:$AO$150,AV$105,FALSE)</f>
        <v>#REF!</v>
      </c>
      <c r="AW142" t="e">
        <f>VLOOKUP($D142,ALcontrol!$B$14:$AO$150,AW$105,FALSE)</f>
        <v>#REF!</v>
      </c>
      <c r="AX142" t="e">
        <f>VLOOKUP($D142,ALcontrol!$B$14:$AO$150,AX$105,FALSE)</f>
        <v>#REF!</v>
      </c>
      <c r="AY142" t="e">
        <f>VLOOKUP($D142,ALcontrol!$B$14:$AO$150,AY$105,FALSE)</f>
        <v>#REF!</v>
      </c>
      <c r="AZ142" t="e">
        <f>VLOOKUP($D142,ALcontrol!$B$14:$AO$150,AZ$105,FALSE)</f>
        <v>#REF!</v>
      </c>
      <c r="BA142" t="e">
        <f>VLOOKUP($D142,ALcontrol!$B$14:$AO$150,BA$105,FALSE)</f>
        <v>#REF!</v>
      </c>
      <c r="BB142" t="e">
        <f>VLOOKUP($D142,ALcontrol!$B$14:$AO$150,BB$105,FALSE)</f>
        <v>#REF!</v>
      </c>
      <c r="BC142" t="e">
        <f>VLOOKUP($D142,ALcontrol!$B$14:$AO$150,BC$105,FALSE)</f>
        <v>#REF!</v>
      </c>
      <c r="BD142" t="e">
        <f>VLOOKUP($D142,ALcontrol!$B$14:$AO$150,BD$105,FALSE)</f>
        <v>#REF!</v>
      </c>
      <c r="BE142" t="e">
        <f>VLOOKUP($D142,ALcontrol!$B$14:$AO$150,BE$105,FALSE)</f>
        <v>#REF!</v>
      </c>
      <c r="BF142" t="e">
        <f>VLOOKUP($D142,ALcontrol!$B$14:$AO$150,BF$105,FALSE)</f>
        <v>#REF!</v>
      </c>
      <c r="BG142" t="e">
        <f>VLOOKUP($D142,ALcontrol!$B$14:$AO$150,BG$105,FALSE)</f>
        <v>#REF!</v>
      </c>
      <c r="BH142" t="e">
        <f>VLOOKUP($D142,ALcontrol!$B$14:$AO$150,BH$105,FALSE)</f>
        <v>#REF!</v>
      </c>
      <c r="BI142" t="e">
        <f>VLOOKUP($D142,ALcontrol!$B$14:$AO$150,BI$105,FALSE)</f>
        <v>#REF!</v>
      </c>
      <c r="BJ142" t="e">
        <f>VLOOKUP($D142,ALcontrol!$B$14:$AO$150,BJ$105,FALSE)</f>
        <v>#REF!</v>
      </c>
      <c r="BK142" t="e">
        <f>VLOOKUP($D142,ALcontrol!$B$14:$AO$150,BK$105,FALSE)</f>
        <v>#REF!</v>
      </c>
      <c r="BL142" t="e">
        <f>VLOOKUP($D142,ALcontrol!$B$14:$AO$150,BL$105,FALSE)</f>
        <v>#REF!</v>
      </c>
      <c r="BM142" t="e">
        <f>VLOOKUP($D142,ALcontrol!$B$14:$AO$150,BM$105,FALSE)</f>
        <v>#REF!</v>
      </c>
      <c r="BN142" t="e">
        <f>VLOOKUP($D142,ALcontrol!$B$14:$AO$150,BN$105,FALSE)</f>
        <v>#REF!</v>
      </c>
      <c r="BO142" t="e">
        <f>VLOOKUP($D142,ALcontrol!$B$14:$AO$150,BO$105,FALSE)</f>
        <v>#REF!</v>
      </c>
      <c r="BP142" t="e">
        <f>VLOOKUP($D142,ALcontrol!$B$14:$AO$150,BP$105,FALSE)</f>
        <v>#REF!</v>
      </c>
      <c r="BQ142" t="e">
        <f>VLOOKUP($D142,ALcontrol!$B$14:$AO$150,BQ$105,FALSE)</f>
        <v>#REF!</v>
      </c>
      <c r="BR142" t="e">
        <f>VLOOKUP($D142,ALcontrol!$B$14:$AO$150,BR$105,FALSE)</f>
        <v>#REF!</v>
      </c>
      <c r="BS142" t="e">
        <f>VLOOKUP($D142,ALcontrol!$B$14:$AO$150,BS$105,FALSE)</f>
        <v>#REF!</v>
      </c>
      <c r="BT142" t="e">
        <f>VLOOKUP($D142,ALcontrol!$B$14:$AO$150,BT$105,FALSE)</f>
        <v>#REF!</v>
      </c>
      <c r="BU142" t="e">
        <f>VLOOKUP($D142,ALcontrol!$B$14:$AO$150,BU$105,FALSE)</f>
        <v>#REF!</v>
      </c>
      <c r="BV142" t="e">
        <f>VLOOKUP($D142,ALcontrol!$B$14:$AO$150,BV$105,FALSE)</f>
        <v>#REF!</v>
      </c>
      <c r="BW142" t="e">
        <f>VLOOKUP($D142,ALcontrol!$B$14:$AO$150,BW$105,FALSE)</f>
        <v>#REF!</v>
      </c>
      <c r="BX142" t="e">
        <f>VLOOKUP($D142,ALcontrol!$B$14:$AO$150,BX$105,FALSE)</f>
        <v>#REF!</v>
      </c>
      <c r="BY142" t="e">
        <f>VLOOKUP($D142,ALcontrol!$B$14:$AO$150,BY$105,FALSE)</f>
        <v>#REF!</v>
      </c>
      <c r="BZ142" t="e">
        <f>VLOOKUP($D142,ALcontrol!$B$14:$AO$150,BZ$105,FALSE)</f>
        <v>#REF!</v>
      </c>
      <c r="CA142" t="e">
        <f>VLOOKUP($D142,ALcontrol!$B$14:$AO$150,CA$105,FALSE)</f>
        <v>#REF!</v>
      </c>
      <c r="CB142" t="e">
        <f>VLOOKUP($D142,ALcontrol!$B$14:$AO$150,CB$105,FALSE)</f>
        <v>#REF!</v>
      </c>
      <c r="CC142" t="e">
        <f>VLOOKUP($D142,ALcontrol!$B$14:$AO$150,CC$105,FALSE)</f>
        <v>#REF!</v>
      </c>
      <c r="CD142" t="e">
        <f>VLOOKUP($D142,ALcontrol!$B$14:$AO$150,CD$105,FALSE)</f>
        <v>#REF!</v>
      </c>
      <c r="CE142" t="e">
        <f>VLOOKUP($D142,ALcontrol!$B$14:$AO$150,CE$105,FALSE)</f>
        <v>#REF!</v>
      </c>
      <c r="CF142" t="e">
        <f>VLOOKUP($D142,ALcontrol!$B$14:$AO$150,CF$105,FALSE)</f>
        <v>#REF!</v>
      </c>
      <c r="CG142" t="e">
        <f>VLOOKUP($D142,ALcontrol!$B$14:$AO$150,CG$105,FALSE)</f>
        <v>#REF!</v>
      </c>
      <c r="CH142" t="e">
        <f>VLOOKUP($D142,ALcontrol!$B$14:$AO$150,CH$105,FALSE)</f>
        <v>#REF!</v>
      </c>
      <c r="CI142" t="e">
        <f>VLOOKUP($D142,ALcontrol!$B$14:$AO$150,CI$105,FALSE)</f>
        <v>#REF!</v>
      </c>
      <c r="CJ142" t="e">
        <f>VLOOKUP($D142,ALcontrol!$B$14:$AO$150,CJ$105,FALSE)</f>
        <v>#REF!</v>
      </c>
      <c r="CK142" t="e">
        <f>VLOOKUP($D142,ALcontrol!$B$14:$AO$150,CK$105,FALSE)</f>
        <v>#REF!</v>
      </c>
      <c r="CL142" t="e">
        <f>VLOOKUP($D142,ALcontrol!$B$14:$AO$150,CL$105,FALSE)</f>
        <v>#REF!</v>
      </c>
      <c r="CM142" t="e">
        <f>VLOOKUP($D142,ALcontrol!$B$14:$AO$150,CM$105,FALSE)</f>
        <v>#REF!</v>
      </c>
      <c r="CN142" t="e">
        <f>VLOOKUP($D142,ALcontrol!$B$14:$AO$150,CN$105,FALSE)</f>
        <v>#REF!</v>
      </c>
      <c r="CO142" t="e">
        <f>VLOOKUP($D142,ALcontrol!$B$14:$AO$150,CO$105,FALSE)</f>
        <v>#REF!</v>
      </c>
      <c r="CP142" t="e">
        <f>VLOOKUP($D142,ALcontrol!$B$14:$AO$150,CP$105,FALSE)</f>
        <v>#REF!</v>
      </c>
      <c r="CQ142" t="e">
        <f>VLOOKUP($D142,ALcontrol!$B$14:$AO$150,CQ$105,FALSE)</f>
        <v>#REF!</v>
      </c>
      <c r="CR142" t="e">
        <f>VLOOKUP($D142,ALcontrol!$B$14:$AO$150,CR$105,FALSE)</f>
        <v>#REF!</v>
      </c>
      <c r="CS142" t="e">
        <f>VLOOKUP($D142,ALcontrol!$B$14:$AO$150,CS$105,FALSE)</f>
        <v>#REF!</v>
      </c>
      <c r="CT142" t="e">
        <f>VLOOKUP($D142,ALcontrol!$B$14:$AO$150,CT$105,FALSE)</f>
        <v>#REF!</v>
      </c>
      <c r="CU142" t="e">
        <f>VLOOKUP($D142,ALcontrol!$B$14:$AO$150,CU$105,FALSE)</f>
        <v>#REF!</v>
      </c>
      <c r="CV142" t="e">
        <f>VLOOKUP($D142,ALcontrol!$B$14:$AO$150,CV$105,FALSE)</f>
        <v>#REF!</v>
      </c>
      <c r="CW142" t="e">
        <f>VLOOKUP($D142,ALcontrol!$B$14:$AO$150,CW$105,FALSE)</f>
        <v>#REF!</v>
      </c>
      <c r="CX142" t="e">
        <f>VLOOKUP($D142,ALcontrol!$B$14:$AO$150,CX$105,FALSE)</f>
        <v>#VALUE!</v>
      </c>
      <c r="CY142" t="e">
        <f>VLOOKUP($D142,ALcontrol!$B$14:$AO$150,CY$105,FALSE)</f>
        <v>#VALUE!</v>
      </c>
    </row>
    <row r="143" spans="4:103" x14ac:dyDescent="0.2">
      <c r="D143" s="2" t="str">
        <f t="shared" si="321"/>
        <v>Aromatics &gt;EC8-EC10</v>
      </c>
      <c r="E143" t="str">
        <f>VLOOKUP($D143,ALcontrol!$B$14:$AO$150,E$105,FALSE)</f>
        <v>µg/l</v>
      </c>
      <c r="F143" t="str">
        <f>VLOOKUP($D143,ALcontrol!$B$14:$AO$150,F$105,FALSE)</f>
        <v>&lt;10</v>
      </c>
      <c r="H143">
        <f>VLOOKUP($D143,ALcontrol!$B$14:$AO$150,H$105,FALSE)</f>
        <v>0</v>
      </c>
      <c r="I143">
        <f>VLOOKUP($D143,ALcontrol!$B$14:$AO$150,I$105,FALSE)</f>
        <v>0</v>
      </c>
      <c r="J143">
        <f>VLOOKUP($D143,ALcontrol!$B$14:$AO$150,J$105,FALSE)</f>
        <v>0</v>
      </c>
      <c r="K143">
        <f>VLOOKUP($D143,ALcontrol!$B$14:$AO$150,K$105,FALSE)</f>
        <v>0</v>
      </c>
      <c r="L143">
        <f>VLOOKUP($D143,ALcontrol!$B$14:$AO$150,L$105,FALSE)</f>
        <v>0</v>
      </c>
      <c r="M143">
        <f>VLOOKUP($D143,ALcontrol!$B$14:$AO$150,M$105,FALSE)</f>
        <v>0</v>
      </c>
      <c r="N143">
        <f>VLOOKUP($D143,ALcontrol!$B$14:$AO$150,N$105,FALSE)</f>
        <v>0</v>
      </c>
      <c r="O143">
        <f>VLOOKUP($D143,ALcontrol!$B$14:$AO$150,O$105,FALSE)</f>
        <v>0</v>
      </c>
      <c r="P143">
        <f>VLOOKUP($D143,ALcontrol!$B$14:$AO$150,P$105,FALSE)</f>
        <v>0</v>
      </c>
      <c r="Q143">
        <f>VLOOKUP($D143,ALcontrol!$B$14:$AO$150,Q$105,FALSE)</f>
        <v>0</v>
      </c>
      <c r="R143">
        <f>VLOOKUP($D143,ALcontrol!$B$14:$AO$150,R$105,FALSE)</f>
        <v>0</v>
      </c>
      <c r="S143">
        <f>VLOOKUP($D143,ALcontrol!$B$14:$AO$150,S$105,FALSE)</f>
        <v>0</v>
      </c>
      <c r="T143">
        <f>VLOOKUP($D143,ALcontrol!$B$14:$AO$150,T$105,FALSE)</f>
        <v>0</v>
      </c>
      <c r="U143">
        <f>VLOOKUP($D143,ALcontrol!$B$14:$AO$150,U$105,FALSE)</f>
        <v>0</v>
      </c>
      <c r="V143">
        <f>VLOOKUP($D143,ALcontrol!$B$14:$AO$150,V$105,FALSE)</f>
        <v>0</v>
      </c>
      <c r="W143">
        <f>VLOOKUP($D143,ALcontrol!$B$14:$AO$150,W$105,FALSE)</f>
        <v>0</v>
      </c>
      <c r="X143">
        <f>VLOOKUP($D143,ALcontrol!$B$14:$AO$150,X$105,FALSE)</f>
        <v>0</v>
      </c>
      <c r="Y143">
        <f>VLOOKUP($D143,ALcontrol!$B$14:$AO$150,Y$105,FALSE)</f>
        <v>0</v>
      </c>
      <c r="Z143">
        <f>VLOOKUP($D143,ALcontrol!$B$14:$AO$150,Z$105,FALSE)</f>
        <v>0</v>
      </c>
      <c r="AA143">
        <f>VLOOKUP($D143,ALcontrol!$B$14:$AO$150,AA$105,FALSE)</f>
        <v>0</v>
      </c>
      <c r="AB143">
        <f>VLOOKUP($D143,ALcontrol!$B$14:$AO$150,AB$105,FALSE)</f>
        <v>0</v>
      </c>
      <c r="AC143">
        <f>VLOOKUP($D143,ALcontrol!$B$14:$AO$150,AC$105,FALSE)</f>
        <v>0</v>
      </c>
      <c r="AD143">
        <f>VLOOKUP($D143,ALcontrol!$B$14:$AO$150,AD$105,FALSE)</f>
        <v>0</v>
      </c>
      <c r="AE143">
        <f>VLOOKUP($D143,ALcontrol!$B$14:$AO$150,AE$105,FALSE)</f>
        <v>0</v>
      </c>
      <c r="AF143">
        <f>VLOOKUP($D143,ALcontrol!$B$14:$AO$150,AF$105,FALSE)</f>
        <v>0</v>
      </c>
      <c r="AG143">
        <f>VLOOKUP($D143,ALcontrol!$B$14:$AO$150,AG$105,FALSE)</f>
        <v>0</v>
      </c>
      <c r="AH143">
        <f>VLOOKUP($D143,ALcontrol!$B$14:$AO$150,AH$105,FALSE)</f>
        <v>0</v>
      </c>
      <c r="AI143">
        <f>VLOOKUP($D143,ALcontrol!$B$14:$AO$150,AI$105,FALSE)</f>
        <v>0</v>
      </c>
      <c r="AJ143">
        <f>VLOOKUP($D143,ALcontrol!$B$14:$AO$150,AJ$105,FALSE)</f>
        <v>0</v>
      </c>
      <c r="AK143">
        <f>VLOOKUP($D143,ALcontrol!$B$14:$AO$150,AK$105,FALSE)</f>
        <v>0</v>
      </c>
      <c r="AL143">
        <f>VLOOKUP($D143,ALcontrol!$B$14:$AO$150,AL$105,FALSE)</f>
        <v>0</v>
      </c>
      <c r="AM143">
        <f>VLOOKUP($D143,ALcontrol!$B$14:$AO$150,AM$105,FALSE)</f>
        <v>0</v>
      </c>
      <c r="AN143">
        <f>VLOOKUP($D143,ALcontrol!$B$14:$AO$150,AN$105,FALSE)</f>
        <v>0</v>
      </c>
      <c r="AO143">
        <f>VLOOKUP($D143,ALcontrol!$B$14:$AO$150,AO$105,FALSE)</f>
        <v>0</v>
      </c>
      <c r="AP143">
        <f>VLOOKUP($D143,ALcontrol!$B$14:$AO$150,AP$105,FALSE)</f>
        <v>0</v>
      </c>
      <c r="AQ143">
        <f>VLOOKUP($D143,ALcontrol!$B$14:$AO$150,AQ$105,FALSE)</f>
        <v>0</v>
      </c>
      <c r="AR143" t="e">
        <f>VLOOKUP($D143,ALcontrol!$B$14:$AO$150,AR$105,FALSE)</f>
        <v>#REF!</v>
      </c>
      <c r="AS143" t="e">
        <f>VLOOKUP($D143,ALcontrol!$B$14:$AO$150,AS$105,FALSE)</f>
        <v>#REF!</v>
      </c>
      <c r="AT143" t="e">
        <f>VLOOKUP($D143,ALcontrol!$B$14:$AO$150,AT$105,FALSE)</f>
        <v>#REF!</v>
      </c>
      <c r="AU143" t="e">
        <f>VLOOKUP($D143,ALcontrol!$B$14:$AO$150,AU$105,FALSE)</f>
        <v>#REF!</v>
      </c>
      <c r="AV143" t="e">
        <f>VLOOKUP($D143,ALcontrol!$B$14:$AO$150,AV$105,FALSE)</f>
        <v>#REF!</v>
      </c>
      <c r="AW143" t="e">
        <f>VLOOKUP($D143,ALcontrol!$B$14:$AO$150,AW$105,FALSE)</f>
        <v>#REF!</v>
      </c>
      <c r="AX143" t="e">
        <f>VLOOKUP($D143,ALcontrol!$B$14:$AO$150,AX$105,FALSE)</f>
        <v>#REF!</v>
      </c>
      <c r="AY143" t="e">
        <f>VLOOKUP($D143,ALcontrol!$B$14:$AO$150,AY$105,FALSE)</f>
        <v>#REF!</v>
      </c>
      <c r="AZ143" t="e">
        <f>VLOOKUP($D143,ALcontrol!$B$14:$AO$150,AZ$105,FALSE)</f>
        <v>#REF!</v>
      </c>
      <c r="BA143" t="e">
        <f>VLOOKUP($D143,ALcontrol!$B$14:$AO$150,BA$105,FALSE)</f>
        <v>#REF!</v>
      </c>
      <c r="BB143" t="e">
        <f>VLOOKUP($D143,ALcontrol!$B$14:$AO$150,BB$105,FALSE)</f>
        <v>#REF!</v>
      </c>
      <c r="BC143" t="e">
        <f>VLOOKUP($D143,ALcontrol!$B$14:$AO$150,BC$105,FALSE)</f>
        <v>#REF!</v>
      </c>
      <c r="BD143" t="e">
        <f>VLOOKUP($D143,ALcontrol!$B$14:$AO$150,BD$105,FALSE)</f>
        <v>#REF!</v>
      </c>
      <c r="BE143" t="e">
        <f>VLOOKUP($D143,ALcontrol!$B$14:$AO$150,BE$105,FALSE)</f>
        <v>#REF!</v>
      </c>
      <c r="BF143" t="e">
        <f>VLOOKUP($D143,ALcontrol!$B$14:$AO$150,BF$105,FALSE)</f>
        <v>#REF!</v>
      </c>
      <c r="BG143" t="e">
        <f>VLOOKUP($D143,ALcontrol!$B$14:$AO$150,BG$105,FALSE)</f>
        <v>#REF!</v>
      </c>
      <c r="BH143" t="e">
        <f>VLOOKUP($D143,ALcontrol!$B$14:$AO$150,BH$105,FALSE)</f>
        <v>#REF!</v>
      </c>
      <c r="BI143" t="e">
        <f>VLOOKUP($D143,ALcontrol!$B$14:$AO$150,BI$105,FALSE)</f>
        <v>#REF!</v>
      </c>
      <c r="BJ143" t="e">
        <f>VLOOKUP($D143,ALcontrol!$B$14:$AO$150,BJ$105,FALSE)</f>
        <v>#REF!</v>
      </c>
      <c r="BK143" t="e">
        <f>VLOOKUP($D143,ALcontrol!$B$14:$AO$150,BK$105,FALSE)</f>
        <v>#REF!</v>
      </c>
      <c r="BL143" t="e">
        <f>VLOOKUP($D143,ALcontrol!$B$14:$AO$150,BL$105,FALSE)</f>
        <v>#REF!</v>
      </c>
      <c r="BM143" t="e">
        <f>VLOOKUP($D143,ALcontrol!$B$14:$AO$150,BM$105,FALSE)</f>
        <v>#REF!</v>
      </c>
      <c r="BN143" t="e">
        <f>VLOOKUP($D143,ALcontrol!$B$14:$AO$150,BN$105,FALSE)</f>
        <v>#REF!</v>
      </c>
      <c r="BO143" t="e">
        <f>VLOOKUP($D143,ALcontrol!$B$14:$AO$150,BO$105,FALSE)</f>
        <v>#REF!</v>
      </c>
      <c r="BP143" t="e">
        <f>VLOOKUP($D143,ALcontrol!$B$14:$AO$150,BP$105,FALSE)</f>
        <v>#REF!</v>
      </c>
      <c r="BQ143" t="e">
        <f>VLOOKUP($D143,ALcontrol!$B$14:$AO$150,BQ$105,FALSE)</f>
        <v>#REF!</v>
      </c>
      <c r="BR143" t="e">
        <f>VLOOKUP($D143,ALcontrol!$B$14:$AO$150,BR$105,FALSE)</f>
        <v>#REF!</v>
      </c>
      <c r="BS143" t="e">
        <f>VLOOKUP($D143,ALcontrol!$B$14:$AO$150,BS$105,FALSE)</f>
        <v>#REF!</v>
      </c>
      <c r="BT143" t="e">
        <f>VLOOKUP($D143,ALcontrol!$B$14:$AO$150,BT$105,FALSE)</f>
        <v>#REF!</v>
      </c>
      <c r="BU143" t="e">
        <f>VLOOKUP($D143,ALcontrol!$B$14:$AO$150,BU$105,FALSE)</f>
        <v>#REF!</v>
      </c>
      <c r="BV143" t="e">
        <f>VLOOKUP($D143,ALcontrol!$B$14:$AO$150,BV$105,FALSE)</f>
        <v>#REF!</v>
      </c>
      <c r="BW143" t="e">
        <f>VLOOKUP($D143,ALcontrol!$B$14:$AO$150,BW$105,FALSE)</f>
        <v>#REF!</v>
      </c>
      <c r="BX143" t="e">
        <f>VLOOKUP($D143,ALcontrol!$B$14:$AO$150,BX$105,FALSE)</f>
        <v>#REF!</v>
      </c>
      <c r="BY143" t="e">
        <f>VLOOKUP($D143,ALcontrol!$B$14:$AO$150,BY$105,FALSE)</f>
        <v>#REF!</v>
      </c>
      <c r="BZ143" t="e">
        <f>VLOOKUP($D143,ALcontrol!$B$14:$AO$150,BZ$105,FALSE)</f>
        <v>#REF!</v>
      </c>
      <c r="CA143" t="e">
        <f>VLOOKUP($D143,ALcontrol!$B$14:$AO$150,CA$105,FALSE)</f>
        <v>#REF!</v>
      </c>
      <c r="CB143" t="e">
        <f>VLOOKUP($D143,ALcontrol!$B$14:$AO$150,CB$105,FALSE)</f>
        <v>#REF!</v>
      </c>
      <c r="CC143" t="e">
        <f>VLOOKUP($D143,ALcontrol!$B$14:$AO$150,CC$105,FALSE)</f>
        <v>#REF!</v>
      </c>
      <c r="CD143" t="e">
        <f>VLOOKUP($D143,ALcontrol!$B$14:$AO$150,CD$105,FALSE)</f>
        <v>#REF!</v>
      </c>
      <c r="CE143" t="e">
        <f>VLOOKUP($D143,ALcontrol!$B$14:$AO$150,CE$105,FALSE)</f>
        <v>#REF!</v>
      </c>
      <c r="CF143" t="e">
        <f>VLOOKUP($D143,ALcontrol!$B$14:$AO$150,CF$105,FALSE)</f>
        <v>#REF!</v>
      </c>
      <c r="CG143" t="e">
        <f>VLOOKUP($D143,ALcontrol!$B$14:$AO$150,CG$105,FALSE)</f>
        <v>#REF!</v>
      </c>
      <c r="CH143" t="e">
        <f>VLOOKUP($D143,ALcontrol!$B$14:$AO$150,CH$105,FALSE)</f>
        <v>#REF!</v>
      </c>
      <c r="CI143" t="e">
        <f>VLOOKUP($D143,ALcontrol!$B$14:$AO$150,CI$105,FALSE)</f>
        <v>#REF!</v>
      </c>
      <c r="CJ143" t="e">
        <f>VLOOKUP($D143,ALcontrol!$B$14:$AO$150,CJ$105,FALSE)</f>
        <v>#REF!</v>
      </c>
      <c r="CK143" t="e">
        <f>VLOOKUP($D143,ALcontrol!$B$14:$AO$150,CK$105,FALSE)</f>
        <v>#REF!</v>
      </c>
      <c r="CL143" t="e">
        <f>VLOOKUP($D143,ALcontrol!$B$14:$AO$150,CL$105,FALSE)</f>
        <v>#REF!</v>
      </c>
      <c r="CM143" t="e">
        <f>VLOOKUP($D143,ALcontrol!$B$14:$AO$150,CM$105,FALSE)</f>
        <v>#REF!</v>
      </c>
      <c r="CN143" t="e">
        <f>VLOOKUP($D143,ALcontrol!$B$14:$AO$150,CN$105,FALSE)</f>
        <v>#REF!</v>
      </c>
      <c r="CO143" t="e">
        <f>VLOOKUP($D143,ALcontrol!$B$14:$AO$150,CO$105,FALSE)</f>
        <v>#REF!</v>
      </c>
      <c r="CP143" t="e">
        <f>VLOOKUP($D143,ALcontrol!$B$14:$AO$150,CP$105,FALSE)</f>
        <v>#REF!</v>
      </c>
      <c r="CQ143" t="e">
        <f>VLOOKUP($D143,ALcontrol!$B$14:$AO$150,CQ$105,FALSE)</f>
        <v>#REF!</v>
      </c>
      <c r="CR143" t="e">
        <f>VLOOKUP($D143,ALcontrol!$B$14:$AO$150,CR$105,FALSE)</f>
        <v>#REF!</v>
      </c>
      <c r="CS143" t="e">
        <f>VLOOKUP($D143,ALcontrol!$B$14:$AO$150,CS$105,FALSE)</f>
        <v>#REF!</v>
      </c>
      <c r="CT143" t="e">
        <f>VLOOKUP($D143,ALcontrol!$B$14:$AO$150,CT$105,FALSE)</f>
        <v>#REF!</v>
      </c>
      <c r="CU143" t="e">
        <f>VLOOKUP($D143,ALcontrol!$B$14:$AO$150,CU$105,FALSE)</f>
        <v>#REF!</v>
      </c>
      <c r="CV143" t="e">
        <f>VLOOKUP($D143,ALcontrol!$B$14:$AO$150,CV$105,FALSE)</f>
        <v>#REF!</v>
      </c>
      <c r="CW143" t="e">
        <f>VLOOKUP($D143,ALcontrol!$B$14:$AO$150,CW$105,FALSE)</f>
        <v>#REF!</v>
      </c>
      <c r="CX143" t="e">
        <f>VLOOKUP($D143,ALcontrol!$B$14:$AO$150,CX$105,FALSE)</f>
        <v>#VALUE!</v>
      </c>
      <c r="CY143" t="e">
        <f>VLOOKUP($D143,ALcontrol!$B$14:$AO$150,CY$105,FALSE)</f>
        <v>#VALUE!</v>
      </c>
    </row>
    <row r="144" spans="4:103" x14ac:dyDescent="0.2">
      <c r="D144" s="2" t="str">
        <f t="shared" si="321"/>
        <v>Aromatics &gt;EC10-EC12</v>
      </c>
      <c r="E144" t="str">
        <f>VLOOKUP($D144,ALcontrol!$B$14:$AO$150,E$105,FALSE)</f>
        <v>µg/l</v>
      </c>
      <c r="F144" t="str">
        <f>VLOOKUP($D144,ALcontrol!$B$14:$AO$150,F$105,FALSE)</f>
        <v>&lt;10</v>
      </c>
      <c r="H144">
        <f>VLOOKUP($D144,ALcontrol!$B$14:$AO$150,H$105,FALSE)</f>
        <v>0</v>
      </c>
      <c r="I144">
        <f>VLOOKUP($D144,ALcontrol!$B$14:$AO$150,I$105,FALSE)</f>
        <v>0</v>
      </c>
      <c r="J144">
        <f>VLOOKUP($D144,ALcontrol!$B$14:$AO$150,J$105,FALSE)</f>
        <v>0</v>
      </c>
      <c r="K144">
        <f>VLOOKUP($D144,ALcontrol!$B$14:$AO$150,K$105,FALSE)</f>
        <v>0</v>
      </c>
      <c r="L144">
        <f>VLOOKUP($D144,ALcontrol!$B$14:$AO$150,L$105,FALSE)</f>
        <v>0</v>
      </c>
      <c r="M144">
        <f>VLOOKUP($D144,ALcontrol!$B$14:$AO$150,M$105,FALSE)</f>
        <v>0</v>
      </c>
      <c r="N144">
        <f>VLOOKUP($D144,ALcontrol!$B$14:$AO$150,N$105,FALSE)</f>
        <v>0</v>
      </c>
      <c r="O144">
        <f>VLOOKUP($D144,ALcontrol!$B$14:$AO$150,O$105,FALSE)</f>
        <v>0</v>
      </c>
      <c r="P144">
        <f>VLOOKUP($D144,ALcontrol!$B$14:$AO$150,P$105,FALSE)</f>
        <v>0</v>
      </c>
      <c r="Q144">
        <f>VLOOKUP($D144,ALcontrol!$B$14:$AO$150,Q$105,FALSE)</f>
        <v>0</v>
      </c>
      <c r="R144">
        <f>VLOOKUP($D144,ALcontrol!$B$14:$AO$150,R$105,FALSE)</f>
        <v>0</v>
      </c>
      <c r="S144">
        <f>VLOOKUP($D144,ALcontrol!$B$14:$AO$150,S$105,FALSE)</f>
        <v>0</v>
      </c>
      <c r="T144">
        <f>VLOOKUP($D144,ALcontrol!$B$14:$AO$150,T$105,FALSE)</f>
        <v>0</v>
      </c>
      <c r="U144">
        <f>VLOOKUP($D144,ALcontrol!$B$14:$AO$150,U$105,FALSE)</f>
        <v>0</v>
      </c>
      <c r="V144">
        <f>VLOOKUP($D144,ALcontrol!$B$14:$AO$150,V$105,FALSE)</f>
        <v>0</v>
      </c>
      <c r="W144">
        <f>VLOOKUP($D144,ALcontrol!$B$14:$AO$150,W$105,FALSE)</f>
        <v>0</v>
      </c>
      <c r="X144">
        <f>VLOOKUP($D144,ALcontrol!$B$14:$AO$150,X$105,FALSE)</f>
        <v>0</v>
      </c>
      <c r="Y144">
        <f>VLOOKUP($D144,ALcontrol!$B$14:$AO$150,Y$105,FALSE)</f>
        <v>0</v>
      </c>
      <c r="Z144">
        <f>VLOOKUP($D144,ALcontrol!$B$14:$AO$150,Z$105,FALSE)</f>
        <v>0</v>
      </c>
      <c r="AA144">
        <f>VLOOKUP($D144,ALcontrol!$B$14:$AO$150,AA$105,FALSE)</f>
        <v>0</v>
      </c>
      <c r="AB144">
        <f>VLOOKUP($D144,ALcontrol!$B$14:$AO$150,AB$105,FALSE)</f>
        <v>0</v>
      </c>
      <c r="AC144">
        <f>VLOOKUP($D144,ALcontrol!$B$14:$AO$150,AC$105,FALSE)</f>
        <v>0</v>
      </c>
      <c r="AD144">
        <f>VLOOKUP($D144,ALcontrol!$B$14:$AO$150,AD$105,FALSE)</f>
        <v>0</v>
      </c>
      <c r="AE144">
        <f>VLOOKUP($D144,ALcontrol!$B$14:$AO$150,AE$105,FALSE)</f>
        <v>0</v>
      </c>
      <c r="AF144">
        <f>VLOOKUP($D144,ALcontrol!$B$14:$AO$150,AF$105,FALSE)</f>
        <v>0</v>
      </c>
      <c r="AG144">
        <f>VLOOKUP($D144,ALcontrol!$B$14:$AO$150,AG$105,FALSE)</f>
        <v>0</v>
      </c>
      <c r="AH144">
        <f>VLOOKUP($D144,ALcontrol!$B$14:$AO$150,AH$105,FALSE)</f>
        <v>0</v>
      </c>
      <c r="AI144">
        <f>VLOOKUP($D144,ALcontrol!$B$14:$AO$150,AI$105,FALSE)</f>
        <v>0</v>
      </c>
      <c r="AJ144">
        <f>VLOOKUP($D144,ALcontrol!$B$14:$AO$150,AJ$105,FALSE)</f>
        <v>0</v>
      </c>
      <c r="AK144">
        <f>VLOOKUP($D144,ALcontrol!$B$14:$AO$150,AK$105,FALSE)</f>
        <v>0</v>
      </c>
      <c r="AL144">
        <f>VLOOKUP($D144,ALcontrol!$B$14:$AO$150,AL$105,FALSE)</f>
        <v>0</v>
      </c>
      <c r="AM144">
        <f>VLOOKUP($D144,ALcontrol!$B$14:$AO$150,AM$105,FALSE)</f>
        <v>0</v>
      </c>
      <c r="AN144">
        <f>VLOOKUP($D144,ALcontrol!$B$14:$AO$150,AN$105,FALSE)</f>
        <v>0</v>
      </c>
      <c r="AO144">
        <f>VLOOKUP($D144,ALcontrol!$B$14:$AO$150,AO$105,FALSE)</f>
        <v>0</v>
      </c>
      <c r="AP144">
        <f>VLOOKUP($D144,ALcontrol!$B$14:$AO$150,AP$105,FALSE)</f>
        <v>0</v>
      </c>
      <c r="AQ144">
        <f>VLOOKUP($D144,ALcontrol!$B$14:$AO$150,AQ$105,FALSE)</f>
        <v>0</v>
      </c>
      <c r="AR144" t="e">
        <f>VLOOKUP($D144,ALcontrol!$B$14:$AO$150,AR$105,FALSE)</f>
        <v>#REF!</v>
      </c>
      <c r="AS144" t="e">
        <f>VLOOKUP($D144,ALcontrol!$B$14:$AO$150,AS$105,FALSE)</f>
        <v>#REF!</v>
      </c>
      <c r="AT144" t="e">
        <f>VLOOKUP($D144,ALcontrol!$B$14:$AO$150,AT$105,FALSE)</f>
        <v>#REF!</v>
      </c>
      <c r="AU144" t="e">
        <f>VLOOKUP($D144,ALcontrol!$B$14:$AO$150,AU$105,FALSE)</f>
        <v>#REF!</v>
      </c>
      <c r="AV144" t="e">
        <f>VLOOKUP($D144,ALcontrol!$B$14:$AO$150,AV$105,FALSE)</f>
        <v>#REF!</v>
      </c>
      <c r="AW144" t="e">
        <f>VLOOKUP($D144,ALcontrol!$B$14:$AO$150,AW$105,FALSE)</f>
        <v>#REF!</v>
      </c>
      <c r="AX144" t="e">
        <f>VLOOKUP($D144,ALcontrol!$B$14:$AO$150,AX$105,FALSE)</f>
        <v>#REF!</v>
      </c>
      <c r="AY144" t="e">
        <f>VLOOKUP($D144,ALcontrol!$B$14:$AO$150,AY$105,FALSE)</f>
        <v>#REF!</v>
      </c>
      <c r="AZ144" t="e">
        <f>VLOOKUP($D144,ALcontrol!$B$14:$AO$150,AZ$105,FALSE)</f>
        <v>#REF!</v>
      </c>
      <c r="BA144" t="e">
        <f>VLOOKUP($D144,ALcontrol!$B$14:$AO$150,BA$105,FALSE)</f>
        <v>#REF!</v>
      </c>
      <c r="BB144" t="e">
        <f>VLOOKUP($D144,ALcontrol!$B$14:$AO$150,BB$105,FALSE)</f>
        <v>#REF!</v>
      </c>
      <c r="BC144" t="e">
        <f>VLOOKUP($D144,ALcontrol!$B$14:$AO$150,BC$105,FALSE)</f>
        <v>#REF!</v>
      </c>
      <c r="BD144" t="e">
        <f>VLOOKUP($D144,ALcontrol!$B$14:$AO$150,BD$105,FALSE)</f>
        <v>#REF!</v>
      </c>
      <c r="BE144" t="e">
        <f>VLOOKUP($D144,ALcontrol!$B$14:$AO$150,BE$105,FALSE)</f>
        <v>#REF!</v>
      </c>
      <c r="BF144" t="e">
        <f>VLOOKUP($D144,ALcontrol!$B$14:$AO$150,BF$105,FALSE)</f>
        <v>#REF!</v>
      </c>
      <c r="BG144" t="e">
        <f>VLOOKUP($D144,ALcontrol!$B$14:$AO$150,BG$105,FALSE)</f>
        <v>#REF!</v>
      </c>
      <c r="BH144" t="e">
        <f>VLOOKUP($D144,ALcontrol!$B$14:$AO$150,BH$105,FALSE)</f>
        <v>#REF!</v>
      </c>
      <c r="BI144" t="e">
        <f>VLOOKUP($D144,ALcontrol!$B$14:$AO$150,BI$105,FALSE)</f>
        <v>#REF!</v>
      </c>
      <c r="BJ144" t="e">
        <f>VLOOKUP($D144,ALcontrol!$B$14:$AO$150,BJ$105,FALSE)</f>
        <v>#REF!</v>
      </c>
      <c r="BK144" t="e">
        <f>VLOOKUP($D144,ALcontrol!$B$14:$AO$150,BK$105,FALSE)</f>
        <v>#REF!</v>
      </c>
      <c r="BL144" t="e">
        <f>VLOOKUP($D144,ALcontrol!$B$14:$AO$150,BL$105,FALSE)</f>
        <v>#REF!</v>
      </c>
      <c r="BM144" t="e">
        <f>VLOOKUP($D144,ALcontrol!$B$14:$AO$150,BM$105,FALSE)</f>
        <v>#REF!</v>
      </c>
      <c r="BN144" t="e">
        <f>VLOOKUP($D144,ALcontrol!$B$14:$AO$150,BN$105,FALSE)</f>
        <v>#REF!</v>
      </c>
      <c r="BO144" t="e">
        <f>VLOOKUP($D144,ALcontrol!$B$14:$AO$150,BO$105,FALSE)</f>
        <v>#REF!</v>
      </c>
      <c r="BP144" t="e">
        <f>VLOOKUP($D144,ALcontrol!$B$14:$AO$150,BP$105,FALSE)</f>
        <v>#REF!</v>
      </c>
      <c r="BQ144" t="e">
        <f>VLOOKUP($D144,ALcontrol!$B$14:$AO$150,BQ$105,FALSE)</f>
        <v>#REF!</v>
      </c>
      <c r="BR144" t="e">
        <f>VLOOKUP($D144,ALcontrol!$B$14:$AO$150,BR$105,FALSE)</f>
        <v>#REF!</v>
      </c>
      <c r="BS144" t="e">
        <f>VLOOKUP($D144,ALcontrol!$B$14:$AO$150,BS$105,FALSE)</f>
        <v>#REF!</v>
      </c>
      <c r="BT144" t="e">
        <f>VLOOKUP($D144,ALcontrol!$B$14:$AO$150,BT$105,FALSE)</f>
        <v>#REF!</v>
      </c>
      <c r="BU144" t="e">
        <f>VLOOKUP($D144,ALcontrol!$B$14:$AO$150,BU$105,FALSE)</f>
        <v>#REF!</v>
      </c>
      <c r="BV144" t="e">
        <f>VLOOKUP($D144,ALcontrol!$B$14:$AO$150,BV$105,FALSE)</f>
        <v>#REF!</v>
      </c>
      <c r="BW144" t="e">
        <f>VLOOKUP($D144,ALcontrol!$B$14:$AO$150,BW$105,FALSE)</f>
        <v>#REF!</v>
      </c>
      <c r="BX144" t="e">
        <f>VLOOKUP($D144,ALcontrol!$B$14:$AO$150,BX$105,FALSE)</f>
        <v>#REF!</v>
      </c>
      <c r="BY144" t="e">
        <f>VLOOKUP($D144,ALcontrol!$B$14:$AO$150,BY$105,FALSE)</f>
        <v>#REF!</v>
      </c>
      <c r="BZ144" t="e">
        <f>VLOOKUP($D144,ALcontrol!$B$14:$AO$150,BZ$105,FALSE)</f>
        <v>#REF!</v>
      </c>
      <c r="CA144" t="e">
        <f>VLOOKUP($D144,ALcontrol!$B$14:$AO$150,CA$105,FALSE)</f>
        <v>#REF!</v>
      </c>
      <c r="CB144" t="e">
        <f>VLOOKUP($D144,ALcontrol!$B$14:$AO$150,CB$105,FALSE)</f>
        <v>#REF!</v>
      </c>
      <c r="CC144" t="e">
        <f>VLOOKUP($D144,ALcontrol!$B$14:$AO$150,CC$105,FALSE)</f>
        <v>#REF!</v>
      </c>
      <c r="CD144" t="e">
        <f>VLOOKUP($D144,ALcontrol!$B$14:$AO$150,CD$105,FALSE)</f>
        <v>#REF!</v>
      </c>
      <c r="CE144" t="e">
        <f>VLOOKUP($D144,ALcontrol!$B$14:$AO$150,CE$105,FALSE)</f>
        <v>#REF!</v>
      </c>
      <c r="CF144" t="e">
        <f>VLOOKUP($D144,ALcontrol!$B$14:$AO$150,CF$105,FALSE)</f>
        <v>#REF!</v>
      </c>
      <c r="CG144" t="e">
        <f>VLOOKUP($D144,ALcontrol!$B$14:$AO$150,CG$105,FALSE)</f>
        <v>#REF!</v>
      </c>
      <c r="CH144" t="e">
        <f>VLOOKUP($D144,ALcontrol!$B$14:$AO$150,CH$105,FALSE)</f>
        <v>#REF!</v>
      </c>
      <c r="CI144" t="e">
        <f>VLOOKUP($D144,ALcontrol!$B$14:$AO$150,CI$105,FALSE)</f>
        <v>#REF!</v>
      </c>
      <c r="CJ144" t="e">
        <f>VLOOKUP($D144,ALcontrol!$B$14:$AO$150,CJ$105,FALSE)</f>
        <v>#REF!</v>
      </c>
      <c r="CK144" t="e">
        <f>VLOOKUP($D144,ALcontrol!$B$14:$AO$150,CK$105,FALSE)</f>
        <v>#REF!</v>
      </c>
      <c r="CL144" t="e">
        <f>VLOOKUP($D144,ALcontrol!$B$14:$AO$150,CL$105,FALSE)</f>
        <v>#REF!</v>
      </c>
      <c r="CM144" t="e">
        <f>VLOOKUP($D144,ALcontrol!$B$14:$AO$150,CM$105,FALSE)</f>
        <v>#REF!</v>
      </c>
      <c r="CN144" t="e">
        <f>VLOOKUP($D144,ALcontrol!$B$14:$AO$150,CN$105,FALSE)</f>
        <v>#REF!</v>
      </c>
      <c r="CO144" t="e">
        <f>VLOOKUP($D144,ALcontrol!$B$14:$AO$150,CO$105,FALSE)</f>
        <v>#REF!</v>
      </c>
      <c r="CP144" t="e">
        <f>VLOOKUP($D144,ALcontrol!$B$14:$AO$150,CP$105,FALSE)</f>
        <v>#REF!</v>
      </c>
      <c r="CQ144" t="e">
        <f>VLOOKUP($D144,ALcontrol!$B$14:$AO$150,CQ$105,FALSE)</f>
        <v>#REF!</v>
      </c>
      <c r="CR144" t="e">
        <f>VLOOKUP($D144,ALcontrol!$B$14:$AO$150,CR$105,FALSE)</f>
        <v>#REF!</v>
      </c>
      <c r="CS144" t="e">
        <f>VLOOKUP($D144,ALcontrol!$B$14:$AO$150,CS$105,FALSE)</f>
        <v>#REF!</v>
      </c>
      <c r="CT144" t="e">
        <f>VLOOKUP($D144,ALcontrol!$B$14:$AO$150,CT$105,FALSE)</f>
        <v>#REF!</v>
      </c>
      <c r="CU144" t="e">
        <f>VLOOKUP($D144,ALcontrol!$B$14:$AO$150,CU$105,FALSE)</f>
        <v>#REF!</v>
      </c>
      <c r="CV144" t="e">
        <f>VLOOKUP($D144,ALcontrol!$B$14:$AO$150,CV$105,FALSE)</f>
        <v>#REF!</v>
      </c>
      <c r="CW144" t="e">
        <f>VLOOKUP($D144,ALcontrol!$B$14:$AO$150,CW$105,FALSE)</f>
        <v>#REF!</v>
      </c>
      <c r="CX144" t="e">
        <f>VLOOKUP($D144,ALcontrol!$B$14:$AO$150,CX$105,FALSE)</f>
        <v>#VALUE!</v>
      </c>
      <c r="CY144" t="e">
        <f>VLOOKUP($D144,ALcontrol!$B$14:$AO$150,CY$105,FALSE)</f>
        <v>#VALUE!</v>
      </c>
    </row>
    <row r="145" spans="4:103" x14ac:dyDescent="0.2">
      <c r="D145" s="2" t="str">
        <f t="shared" si="321"/>
        <v>Aromatics &gt;EC12-EC16 (aq)</v>
      </c>
      <c r="E145" t="str">
        <f>VLOOKUP($D145,ALcontrol!$B$14:$AO$150,E$105,FALSE)</f>
        <v>µg/l</v>
      </c>
      <c r="F145" t="str">
        <f>VLOOKUP($D145,ALcontrol!$B$14:$AO$150,F$105,FALSE)</f>
        <v>&lt;10</v>
      </c>
      <c r="H145">
        <f>VLOOKUP($D145,ALcontrol!$B$14:$AO$150,H$105,FALSE)</f>
        <v>0</v>
      </c>
      <c r="I145">
        <f>VLOOKUP($D145,ALcontrol!$B$14:$AO$150,I$105,FALSE)</f>
        <v>0</v>
      </c>
      <c r="J145">
        <f>VLOOKUP($D145,ALcontrol!$B$14:$AO$150,J$105,FALSE)</f>
        <v>0</v>
      </c>
      <c r="K145">
        <f>VLOOKUP($D145,ALcontrol!$B$14:$AO$150,K$105,FALSE)</f>
        <v>0</v>
      </c>
      <c r="L145">
        <f>VLOOKUP($D145,ALcontrol!$B$14:$AO$150,L$105,FALSE)</f>
        <v>0</v>
      </c>
      <c r="M145">
        <f>VLOOKUP($D145,ALcontrol!$B$14:$AO$150,M$105,FALSE)</f>
        <v>0</v>
      </c>
      <c r="N145">
        <f>VLOOKUP($D145,ALcontrol!$B$14:$AO$150,N$105,FALSE)</f>
        <v>0</v>
      </c>
      <c r="O145">
        <f>VLOOKUP($D145,ALcontrol!$B$14:$AO$150,O$105,FALSE)</f>
        <v>0</v>
      </c>
      <c r="P145">
        <f>VLOOKUP($D145,ALcontrol!$B$14:$AO$150,P$105,FALSE)</f>
        <v>0</v>
      </c>
      <c r="Q145">
        <f>VLOOKUP($D145,ALcontrol!$B$14:$AO$150,Q$105,FALSE)</f>
        <v>0</v>
      </c>
      <c r="R145">
        <f>VLOOKUP($D145,ALcontrol!$B$14:$AO$150,R$105,FALSE)</f>
        <v>0</v>
      </c>
      <c r="S145">
        <f>VLOOKUP($D145,ALcontrol!$B$14:$AO$150,S$105,FALSE)</f>
        <v>0</v>
      </c>
      <c r="T145">
        <f>VLOOKUP($D145,ALcontrol!$B$14:$AO$150,T$105,FALSE)</f>
        <v>0</v>
      </c>
      <c r="U145">
        <f>VLOOKUP($D145,ALcontrol!$B$14:$AO$150,U$105,FALSE)</f>
        <v>0</v>
      </c>
      <c r="V145">
        <f>VLOOKUP($D145,ALcontrol!$B$14:$AO$150,V$105,FALSE)</f>
        <v>0</v>
      </c>
      <c r="W145">
        <f>VLOOKUP($D145,ALcontrol!$B$14:$AO$150,W$105,FALSE)</f>
        <v>0</v>
      </c>
      <c r="X145">
        <f>VLOOKUP($D145,ALcontrol!$B$14:$AO$150,X$105,FALSE)</f>
        <v>0</v>
      </c>
      <c r="Y145">
        <f>VLOOKUP($D145,ALcontrol!$B$14:$AO$150,Y$105,FALSE)</f>
        <v>0</v>
      </c>
      <c r="Z145">
        <f>VLOOKUP($D145,ALcontrol!$B$14:$AO$150,Z$105,FALSE)</f>
        <v>0</v>
      </c>
      <c r="AA145">
        <f>VLOOKUP($D145,ALcontrol!$B$14:$AO$150,AA$105,FALSE)</f>
        <v>0</v>
      </c>
      <c r="AB145">
        <f>VLOOKUP($D145,ALcontrol!$B$14:$AO$150,AB$105,FALSE)</f>
        <v>0</v>
      </c>
      <c r="AC145">
        <f>VLOOKUP($D145,ALcontrol!$B$14:$AO$150,AC$105,FALSE)</f>
        <v>0</v>
      </c>
      <c r="AD145">
        <f>VLOOKUP($D145,ALcontrol!$B$14:$AO$150,AD$105,FALSE)</f>
        <v>0</v>
      </c>
      <c r="AE145">
        <f>VLOOKUP($D145,ALcontrol!$B$14:$AO$150,AE$105,FALSE)</f>
        <v>0</v>
      </c>
      <c r="AF145">
        <f>VLOOKUP($D145,ALcontrol!$B$14:$AO$150,AF$105,FALSE)</f>
        <v>0</v>
      </c>
      <c r="AG145">
        <f>VLOOKUP($D145,ALcontrol!$B$14:$AO$150,AG$105,FALSE)</f>
        <v>0</v>
      </c>
      <c r="AH145">
        <f>VLOOKUP($D145,ALcontrol!$B$14:$AO$150,AH$105,FALSE)</f>
        <v>0</v>
      </c>
      <c r="AI145">
        <f>VLOOKUP($D145,ALcontrol!$B$14:$AO$150,AI$105,FALSE)</f>
        <v>0</v>
      </c>
      <c r="AJ145">
        <f>VLOOKUP($D145,ALcontrol!$B$14:$AO$150,AJ$105,FALSE)</f>
        <v>0</v>
      </c>
      <c r="AK145">
        <f>VLOOKUP($D145,ALcontrol!$B$14:$AO$150,AK$105,FALSE)</f>
        <v>0</v>
      </c>
      <c r="AL145">
        <f>VLOOKUP($D145,ALcontrol!$B$14:$AO$150,AL$105,FALSE)</f>
        <v>0</v>
      </c>
      <c r="AM145">
        <f>VLOOKUP($D145,ALcontrol!$B$14:$AO$150,AM$105,FALSE)</f>
        <v>0</v>
      </c>
      <c r="AN145">
        <f>VLOOKUP($D145,ALcontrol!$B$14:$AO$150,AN$105,FALSE)</f>
        <v>0</v>
      </c>
      <c r="AO145">
        <f>VLOOKUP($D145,ALcontrol!$B$14:$AO$150,AO$105,FALSE)</f>
        <v>0</v>
      </c>
      <c r="AP145">
        <f>VLOOKUP($D145,ALcontrol!$B$14:$AO$150,AP$105,FALSE)</f>
        <v>0</v>
      </c>
      <c r="AQ145">
        <f>VLOOKUP($D145,ALcontrol!$B$14:$AO$150,AQ$105,FALSE)</f>
        <v>0</v>
      </c>
      <c r="AR145" t="e">
        <f>VLOOKUP($D145,ALcontrol!$B$14:$AO$150,AR$105,FALSE)</f>
        <v>#REF!</v>
      </c>
      <c r="AS145" t="e">
        <f>VLOOKUP($D145,ALcontrol!$B$14:$AO$150,AS$105,FALSE)</f>
        <v>#REF!</v>
      </c>
      <c r="AT145" t="e">
        <f>VLOOKUP($D145,ALcontrol!$B$14:$AO$150,AT$105,FALSE)</f>
        <v>#REF!</v>
      </c>
      <c r="AU145" t="e">
        <f>VLOOKUP($D145,ALcontrol!$B$14:$AO$150,AU$105,FALSE)</f>
        <v>#REF!</v>
      </c>
      <c r="AV145" t="e">
        <f>VLOOKUP($D145,ALcontrol!$B$14:$AO$150,AV$105,FALSE)</f>
        <v>#REF!</v>
      </c>
      <c r="AW145" t="e">
        <f>VLOOKUP($D145,ALcontrol!$B$14:$AO$150,AW$105,FALSE)</f>
        <v>#REF!</v>
      </c>
      <c r="AX145" t="e">
        <f>VLOOKUP($D145,ALcontrol!$B$14:$AO$150,AX$105,FALSE)</f>
        <v>#REF!</v>
      </c>
      <c r="AY145" t="e">
        <f>VLOOKUP($D145,ALcontrol!$B$14:$AO$150,AY$105,FALSE)</f>
        <v>#REF!</v>
      </c>
      <c r="AZ145" t="e">
        <f>VLOOKUP($D145,ALcontrol!$B$14:$AO$150,AZ$105,FALSE)</f>
        <v>#REF!</v>
      </c>
      <c r="BA145" t="e">
        <f>VLOOKUP($D145,ALcontrol!$B$14:$AO$150,BA$105,FALSE)</f>
        <v>#REF!</v>
      </c>
      <c r="BB145" t="e">
        <f>VLOOKUP($D145,ALcontrol!$B$14:$AO$150,BB$105,FALSE)</f>
        <v>#REF!</v>
      </c>
      <c r="BC145" t="e">
        <f>VLOOKUP($D145,ALcontrol!$B$14:$AO$150,BC$105,FALSE)</f>
        <v>#REF!</v>
      </c>
      <c r="BD145" t="e">
        <f>VLOOKUP($D145,ALcontrol!$B$14:$AO$150,BD$105,FALSE)</f>
        <v>#REF!</v>
      </c>
      <c r="BE145" t="e">
        <f>VLOOKUP($D145,ALcontrol!$B$14:$AO$150,BE$105,FALSE)</f>
        <v>#REF!</v>
      </c>
      <c r="BF145" t="e">
        <f>VLOOKUP($D145,ALcontrol!$B$14:$AO$150,BF$105,FALSE)</f>
        <v>#REF!</v>
      </c>
      <c r="BG145" t="e">
        <f>VLOOKUP($D145,ALcontrol!$B$14:$AO$150,BG$105,FALSE)</f>
        <v>#REF!</v>
      </c>
      <c r="BH145" t="e">
        <f>VLOOKUP($D145,ALcontrol!$B$14:$AO$150,BH$105,FALSE)</f>
        <v>#REF!</v>
      </c>
      <c r="BI145" t="e">
        <f>VLOOKUP($D145,ALcontrol!$B$14:$AO$150,BI$105,FALSE)</f>
        <v>#REF!</v>
      </c>
      <c r="BJ145" t="e">
        <f>VLOOKUP($D145,ALcontrol!$B$14:$AO$150,BJ$105,FALSE)</f>
        <v>#REF!</v>
      </c>
      <c r="BK145" t="e">
        <f>VLOOKUP($D145,ALcontrol!$B$14:$AO$150,BK$105,FALSE)</f>
        <v>#REF!</v>
      </c>
      <c r="BL145" t="e">
        <f>VLOOKUP($D145,ALcontrol!$B$14:$AO$150,BL$105,FALSE)</f>
        <v>#REF!</v>
      </c>
      <c r="BM145" t="e">
        <f>VLOOKUP($D145,ALcontrol!$B$14:$AO$150,BM$105,FALSE)</f>
        <v>#REF!</v>
      </c>
      <c r="BN145" t="e">
        <f>VLOOKUP($D145,ALcontrol!$B$14:$AO$150,BN$105,FALSE)</f>
        <v>#REF!</v>
      </c>
      <c r="BO145" t="e">
        <f>VLOOKUP($D145,ALcontrol!$B$14:$AO$150,BO$105,FALSE)</f>
        <v>#REF!</v>
      </c>
      <c r="BP145" t="e">
        <f>VLOOKUP($D145,ALcontrol!$B$14:$AO$150,BP$105,FALSE)</f>
        <v>#REF!</v>
      </c>
      <c r="BQ145" t="e">
        <f>VLOOKUP($D145,ALcontrol!$B$14:$AO$150,BQ$105,FALSE)</f>
        <v>#REF!</v>
      </c>
      <c r="BR145" t="e">
        <f>VLOOKUP($D145,ALcontrol!$B$14:$AO$150,BR$105,FALSE)</f>
        <v>#REF!</v>
      </c>
      <c r="BS145" t="e">
        <f>VLOOKUP($D145,ALcontrol!$B$14:$AO$150,BS$105,FALSE)</f>
        <v>#REF!</v>
      </c>
      <c r="BT145" t="e">
        <f>VLOOKUP($D145,ALcontrol!$B$14:$AO$150,BT$105,FALSE)</f>
        <v>#REF!</v>
      </c>
      <c r="BU145" t="e">
        <f>VLOOKUP($D145,ALcontrol!$B$14:$AO$150,BU$105,FALSE)</f>
        <v>#REF!</v>
      </c>
      <c r="BV145" t="e">
        <f>VLOOKUP($D145,ALcontrol!$B$14:$AO$150,BV$105,FALSE)</f>
        <v>#REF!</v>
      </c>
      <c r="BW145" t="e">
        <f>VLOOKUP($D145,ALcontrol!$B$14:$AO$150,BW$105,FALSE)</f>
        <v>#REF!</v>
      </c>
      <c r="BX145" t="e">
        <f>VLOOKUP($D145,ALcontrol!$B$14:$AO$150,BX$105,FALSE)</f>
        <v>#REF!</v>
      </c>
      <c r="BY145" t="e">
        <f>VLOOKUP($D145,ALcontrol!$B$14:$AO$150,BY$105,FALSE)</f>
        <v>#REF!</v>
      </c>
      <c r="BZ145" t="e">
        <f>VLOOKUP($D145,ALcontrol!$B$14:$AO$150,BZ$105,FALSE)</f>
        <v>#REF!</v>
      </c>
      <c r="CA145" t="e">
        <f>VLOOKUP($D145,ALcontrol!$B$14:$AO$150,CA$105,FALSE)</f>
        <v>#REF!</v>
      </c>
      <c r="CB145" t="e">
        <f>VLOOKUP($D145,ALcontrol!$B$14:$AO$150,CB$105,FALSE)</f>
        <v>#REF!</v>
      </c>
      <c r="CC145" t="e">
        <f>VLOOKUP($D145,ALcontrol!$B$14:$AO$150,CC$105,FALSE)</f>
        <v>#REF!</v>
      </c>
      <c r="CD145" t="e">
        <f>VLOOKUP($D145,ALcontrol!$B$14:$AO$150,CD$105,FALSE)</f>
        <v>#REF!</v>
      </c>
      <c r="CE145" t="e">
        <f>VLOOKUP($D145,ALcontrol!$B$14:$AO$150,CE$105,FALSE)</f>
        <v>#REF!</v>
      </c>
      <c r="CF145" t="e">
        <f>VLOOKUP($D145,ALcontrol!$B$14:$AO$150,CF$105,FALSE)</f>
        <v>#REF!</v>
      </c>
      <c r="CG145" t="e">
        <f>VLOOKUP($D145,ALcontrol!$B$14:$AO$150,CG$105,FALSE)</f>
        <v>#REF!</v>
      </c>
      <c r="CH145" t="e">
        <f>VLOOKUP($D145,ALcontrol!$B$14:$AO$150,CH$105,FALSE)</f>
        <v>#REF!</v>
      </c>
      <c r="CI145" t="e">
        <f>VLOOKUP($D145,ALcontrol!$B$14:$AO$150,CI$105,FALSE)</f>
        <v>#REF!</v>
      </c>
      <c r="CJ145" t="e">
        <f>VLOOKUP($D145,ALcontrol!$B$14:$AO$150,CJ$105,FALSE)</f>
        <v>#REF!</v>
      </c>
      <c r="CK145" t="e">
        <f>VLOOKUP($D145,ALcontrol!$B$14:$AO$150,CK$105,FALSE)</f>
        <v>#REF!</v>
      </c>
      <c r="CL145" t="e">
        <f>VLOOKUP($D145,ALcontrol!$B$14:$AO$150,CL$105,FALSE)</f>
        <v>#REF!</v>
      </c>
      <c r="CM145" t="e">
        <f>VLOOKUP($D145,ALcontrol!$B$14:$AO$150,CM$105,FALSE)</f>
        <v>#REF!</v>
      </c>
      <c r="CN145" t="e">
        <f>VLOOKUP($D145,ALcontrol!$B$14:$AO$150,CN$105,FALSE)</f>
        <v>#REF!</v>
      </c>
      <c r="CO145" t="e">
        <f>VLOOKUP($D145,ALcontrol!$B$14:$AO$150,CO$105,FALSE)</f>
        <v>#REF!</v>
      </c>
      <c r="CP145" t="e">
        <f>VLOOKUP($D145,ALcontrol!$B$14:$AO$150,CP$105,FALSE)</f>
        <v>#REF!</v>
      </c>
      <c r="CQ145" t="e">
        <f>VLOOKUP($D145,ALcontrol!$B$14:$AO$150,CQ$105,FALSE)</f>
        <v>#REF!</v>
      </c>
      <c r="CR145" t="e">
        <f>VLOOKUP($D145,ALcontrol!$B$14:$AO$150,CR$105,FALSE)</f>
        <v>#REF!</v>
      </c>
      <c r="CS145" t="e">
        <f>VLOOKUP($D145,ALcontrol!$B$14:$AO$150,CS$105,FALSE)</f>
        <v>#REF!</v>
      </c>
      <c r="CT145" t="e">
        <f>VLOOKUP($D145,ALcontrol!$B$14:$AO$150,CT$105,FALSE)</f>
        <v>#REF!</v>
      </c>
      <c r="CU145" t="e">
        <f>VLOOKUP($D145,ALcontrol!$B$14:$AO$150,CU$105,FALSE)</f>
        <v>#REF!</v>
      </c>
      <c r="CV145" t="e">
        <f>VLOOKUP($D145,ALcontrol!$B$14:$AO$150,CV$105,FALSE)</f>
        <v>#REF!</v>
      </c>
      <c r="CW145" t="e">
        <f>VLOOKUP($D145,ALcontrol!$B$14:$AO$150,CW$105,FALSE)</f>
        <v>#REF!</v>
      </c>
      <c r="CX145" t="e">
        <f>VLOOKUP($D145,ALcontrol!$B$14:$AO$150,CX$105,FALSE)</f>
        <v>#VALUE!</v>
      </c>
      <c r="CY145" t="e">
        <f>VLOOKUP($D145,ALcontrol!$B$14:$AO$150,CY$105,FALSE)</f>
        <v>#VALUE!</v>
      </c>
    </row>
    <row r="146" spans="4:103" x14ac:dyDescent="0.2">
      <c r="D146" s="2" t="str">
        <f t="shared" si="321"/>
        <v>Aromatics &gt;EC16-EC21 (aq)</v>
      </c>
      <c r="E146" t="str">
        <f>VLOOKUP($D146,ALcontrol!$B$14:$AO$150,E$105,FALSE)</f>
        <v>µg/l</v>
      </c>
      <c r="F146" t="str">
        <f>VLOOKUP($D146,ALcontrol!$B$14:$AO$150,F$105,FALSE)</f>
        <v>&lt;10</v>
      </c>
      <c r="H146">
        <f>VLOOKUP($D146,ALcontrol!$B$14:$AO$150,H$105,FALSE)</f>
        <v>0</v>
      </c>
      <c r="I146">
        <f>VLOOKUP($D146,ALcontrol!$B$14:$AO$150,I$105,FALSE)</f>
        <v>0</v>
      </c>
      <c r="J146">
        <f>VLOOKUP($D146,ALcontrol!$B$14:$AO$150,J$105,FALSE)</f>
        <v>0</v>
      </c>
      <c r="K146">
        <f>VLOOKUP($D146,ALcontrol!$B$14:$AO$150,K$105,FALSE)</f>
        <v>0</v>
      </c>
      <c r="L146">
        <f>VLOOKUP($D146,ALcontrol!$B$14:$AO$150,L$105,FALSE)</f>
        <v>0</v>
      </c>
      <c r="M146">
        <f>VLOOKUP($D146,ALcontrol!$B$14:$AO$150,M$105,FALSE)</f>
        <v>0</v>
      </c>
      <c r="N146">
        <f>VLOOKUP($D146,ALcontrol!$B$14:$AO$150,N$105,FALSE)</f>
        <v>0</v>
      </c>
      <c r="O146">
        <f>VLOOKUP($D146,ALcontrol!$B$14:$AO$150,O$105,FALSE)</f>
        <v>0</v>
      </c>
      <c r="P146">
        <f>VLOOKUP($D146,ALcontrol!$B$14:$AO$150,P$105,FALSE)</f>
        <v>0</v>
      </c>
      <c r="Q146">
        <f>VLOOKUP($D146,ALcontrol!$B$14:$AO$150,Q$105,FALSE)</f>
        <v>0</v>
      </c>
      <c r="R146">
        <f>VLOOKUP($D146,ALcontrol!$B$14:$AO$150,R$105,FALSE)</f>
        <v>0</v>
      </c>
      <c r="S146">
        <f>VLOOKUP($D146,ALcontrol!$B$14:$AO$150,S$105,FALSE)</f>
        <v>0</v>
      </c>
      <c r="T146">
        <f>VLOOKUP($D146,ALcontrol!$B$14:$AO$150,T$105,FALSE)</f>
        <v>0</v>
      </c>
      <c r="U146">
        <f>VLOOKUP($D146,ALcontrol!$B$14:$AO$150,U$105,FALSE)</f>
        <v>0</v>
      </c>
      <c r="V146">
        <f>VLOOKUP($D146,ALcontrol!$B$14:$AO$150,V$105,FALSE)</f>
        <v>0</v>
      </c>
      <c r="W146">
        <f>VLOOKUP($D146,ALcontrol!$B$14:$AO$150,W$105,FALSE)</f>
        <v>0</v>
      </c>
      <c r="X146">
        <f>VLOOKUP($D146,ALcontrol!$B$14:$AO$150,X$105,FALSE)</f>
        <v>0</v>
      </c>
      <c r="Y146">
        <f>VLOOKUP($D146,ALcontrol!$B$14:$AO$150,Y$105,FALSE)</f>
        <v>0</v>
      </c>
      <c r="Z146">
        <f>VLOOKUP($D146,ALcontrol!$B$14:$AO$150,Z$105,FALSE)</f>
        <v>0</v>
      </c>
      <c r="AA146">
        <f>VLOOKUP($D146,ALcontrol!$B$14:$AO$150,AA$105,FALSE)</f>
        <v>0</v>
      </c>
      <c r="AB146">
        <f>VLOOKUP($D146,ALcontrol!$B$14:$AO$150,AB$105,FALSE)</f>
        <v>0</v>
      </c>
      <c r="AC146">
        <f>VLOOKUP($D146,ALcontrol!$B$14:$AO$150,AC$105,FALSE)</f>
        <v>0</v>
      </c>
      <c r="AD146">
        <f>VLOOKUP($D146,ALcontrol!$B$14:$AO$150,AD$105,FALSE)</f>
        <v>0</v>
      </c>
      <c r="AE146">
        <f>VLOOKUP($D146,ALcontrol!$B$14:$AO$150,AE$105,FALSE)</f>
        <v>0</v>
      </c>
      <c r="AF146">
        <f>VLOOKUP($D146,ALcontrol!$B$14:$AO$150,AF$105,FALSE)</f>
        <v>0</v>
      </c>
      <c r="AG146">
        <f>VLOOKUP($D146,ALcontrol!$B$14:$AO$150,AG$105,FALSE)</f>
        <v>0</v>
      </c>
      <c r="AH146">
        <f>VLOOKUP($D146,ALcontrol!$B$14:$AO$150,AH$105,FALSE)</f>
        <v>0</v>
      </c>
      <c r="AI146">
        <f>VLOOKUP($D146,ALcontrol!$B$14:$AO$150,AI$105,FALSE)</f>
        <v>0</v>
      </c>
      <c r="AJ146">
        <f>VLOOKUP($D146,ALcontrol!$B$14:$AO$150,AJ$105,FALSE)</f>
        <v>0</v>
      </c>
      <c r="AK146">
        <f>VLOOKUP($D146,ALcontrol!$B$14:$AO$150,AK$105,FALSE)</f>
        <v>0</v>
      </c>
      <c r="AL146">
        <f>VLOOKUP($D146,ALcontrol!$B$14:$AO$150,AL$105,FALSE)</f>
        <v>0</v>
      </c>
      <c r="AM146">
        <f>VLOOKUP($D146,ALcontrol!$B$14:$AO$150,AM$105,FALSE)</f>
        <v>0</v>
      </c>
      <c r="AN146">
        <f>VLOOKUP($D146,ALcontrol!$B$14:$AO$150,AN$105,FALSE)</f>
        <v>0</v>
      </c>
      <c r="AO146">
        <f>VLOOKUP($D146,ALcontrol!$B$14:$AO$150,AO$105,FALSE)</f>
        <v>0</v>
      </c>
      <c r="AP146">
        <f>VLOOKUP($D146,ALcontrol!$B$14:$AO$150,AP$105,FALSE)</f>
        <v>0</v>
      </c>
      <c r="AQ146">
        <f>VLOOKUP($D146,ALcontrol!$B$14:$AO$150,AQ$105,FALSE)</f>
        <v>0</v>
      </c>
      <c r="AR146" t="e">
        <f>VLOOKUP($D146,ALcontrol!$B$14:$AO$150,AR$105,FALSE)</f>
        <v>#REF!</v>
      </c>
      <c r="AS146" t="e">
        <f>VLOOKUP($D146,ALcontrol!$B$14:$AO$150,AS$105,FALSE)</f>
        <v>#REF!</v>
      </c>
      <c r="AT146" t="e">
        <f>VLOOKUP($D146,ALcontrol!$B$14:$AO$150,AT$105,FALSE)</f>
        <v>#REF!</v>
      </c>
      <c r="AU146" t="e">
        <f>VLOOKUP($D146,ALcontrol!$B$14:$AO$150,AU$105,FALSE)</f>
        <v>#REF!</v>
      </c>
      <c r="AV146" t="e">
        <f>VLOOKUP($D146,ALcontrol!$B$14:$AO$150,AV$105,FALSE)</f>
        <v>#REF!</v>
      </c>
      <c r="AW146" t="e">
        <f>VLOOKUP($D146,ALcontrol!$B$14:$AO$150,AW$105,FALSE)</f>
        <v>#REF!</v>
      </c>
      <c r="AX146" t="e">
        <f>VLOOKUP($D146,ALcontrol!$B$14:$AO$150,AX$105,FALSE)</f>
        <v>#REF!</v>
      </c>
      <c r="AY146" t="e">
        <f>VLOOKUP($D146,ALcontrol!$B$14:$AO$150,AY$105,FALSE)</f>
        <v>#REF!</v>
      </c>
      <c r="AZ146" t="e">
        <f>VLOOKUP($D146,ALcontrol!$B$14:$AO$150,AZ$105,FALSE)</f>
        <v>#REF!</v>
      </c>
      <c r="BA146" t="e">
        <f>VLOOKUP($D146,ALcontrol!$B$14:$AO$150,BA$105,FALSE)</f>
        <v>#REF!</v>
      </c>
      <c r="BB146" t="e">
        <f>VLOOKUP($D146,ALcontrol!$B$14:$AO$150,BB$105,FALSE)</f>
        <v>#REF!</v>
      </c>
      <c r="BC146" t="e">
        <f>VLOOKUP($D146,ALcontrol!$B$14:$AO$150,BC$105,FALSE)</f>
        <v>#REF!</v>
      </c>
      <c r="BD146" t="e">
        <f>VLOOKUP($D146,ALcontrol!$B$14:$AO$150,BD$105,FALSE)</f>
        <v>#REF!</v>
      </c>
      <c r="BE146" t="e">
        <f>VLOOKUP($D146,ALcontrol!$B$14:$AO$150,BE$105,FALSE)</f>
        <v>#REF!</v>
      </c>
      <c r="BF146" t="e">
        <f>VLOOKUP($D146,ALcontrol!$B$14:$AO$150,BF$105,FALSE)</f>
        <v>#REF!</v>
      </c>
      <c r="BG146" t="e">
        <f>VLOOKUP($D146,ALcontrol!$B$14:$AO$150,BG$105,FALSE)</f>
        <v>#REF!</v>
      </c>
      <c r="BH146" t="e">
        <f>VLOOKUP($D146,ALcontrol!$B$14:$AO$150,BH$105,FALSE)</f>
        <v>#REF!</v>
      </c>
      <c r="BI146" t="e">
        <f>VLOOKUP($D146,ALcontrol!$B$14:$AO$150,BI$105,FALSE)</f>
        <v>#REF!</v>
      </c>
      <c r="BJ146" t="e">
        <f>VLOOKUP($D146,ALcontrol!$B$14:$AO$150,BJ$105,FALSE)</f>
        <v>#REF!</v>
      </c>
      <c r="BK146" t="e">
        <f>VLOOKUP($D146,ALcontrol!$B$14:$AO$150,BK$105,FALSE)</f>
        <v>#REF!</v>
      </c>
      <c r="BL146" t="e">
        <f>VLOOKUP($D146,ALcontrol!$B$14:$AO$150,BL$105,FALSE)</f>
        <v>#REF!</v>
      </c>
      <c r="BM146" t="e">
        <f>VLOOKUP($D146,ALcontrol!$B$14:$AO$150,BM$105,FALSE)</f>
        <v>#REF!</v>
      </c>
      <c r="BN146" t="e">
        <f>VLOOKUP($D146,ALcontrol!$B$14:$AO$150,BN$105,FALSE)</f>
        <v>#REF!</v>
      </c>
      <c r="BO146" t="e">
        <f>VLOOKUP($D146,ALcontrol!$B$14:$AO$150,BO$105,FALSE)</f>
        <v>#REF!</v>
      </c>
      <c r="BP146" t="e">
        <f>VLOOKUP($D146,ALcontrol!$B$14:$AO$150,BP$105,FALSE)</f>
        <v>#REF!</v>
      </c>
      <c r="BQ146" t="e">
        <f>VLOOKUP($D146,ALcontrol!$B$14:$AO$150,BQ$105,FALSE)</f>
        <v>#REF!</v>
      </c>
      <c r="BR146" t="e">
        <f>VLOOKUP($D146,ALcontrol!$B$14:$AO$150,BR$105,FALSE)</f>
        <v>#REF!</v>
      </c>
      <c r="BS146" t="e">
        <f>VLOOKUP($D146,ALcontrol!$B$14:$AO$150,BS$105,FALSE)</f>
        <v>#REF!</v>
      </c>
      <c r="BT146" t="e">
        <f>VLOOKUP($D146,ALcontrol!$B$14:$AO$150,BT$105,FALSE)</f>
        <v>#REF!</v>
      </c>
      <c r="BU146" t="e">
        <f>VLOOKUP($D146,ALcontrol!$B$14:$AO$150,BU$105,FALSE)</f>
        <v>#REF!</v>
      </c>
      <c r="BV146" t="e">
        <f>VLOOKUP($D146,ALcontrol!$B$14:$AO$150,BV$105,FALSE)</f>
        <v>#REF!</v>
      </c>
      <c r="BW146" t="e">
        <f>VLOOKUP($D146,ALcontrol!$B$14:$AO$150,BW$105,FALSE)</f>
        <v>#REF!</v>
      </c>
      <c r="BX146" t="e">
        <f>VLOOKUP($D146,ALcontrol!$B$14:$AO$150,BX$105,FALSE)</f>
        <v>#REF!</v>
      </c>
      <c r="BY146" t="e">
        <f>VLOOKUP($D146,ALcontrol!$B$14:$AO$150,BY$105,FALSE)</f>
        <v>#REF!</v>
      </c>
      <c r="BZ146" t="e">
        <f>VLOOKUP($D146,ALcontrol!$B$14:$AO$150,BZ$105,FALSE)</f>
        <v>#REF!</v>
      </c>
      <c r="CA146" t="e">
        <f>VLOOKUP($D146,ALcontrol!$B$14:$AO$150,CA$105,FALSE)</f>
        <v>#REF!</v>
      </c>
      <c r="CB146" t="e">
        <f>VLOOKUP($D146,ALcontrol!$B$14:$AO$150,CB$105,FALSE)</f>
        <v>#REF!</v>
      </c>
      <c r="CC146" t="e">
        <f>VLOOKUP($D146,ALcontrol!$B$14:$AO$150,CC$105,FALSE)</f>
        <v>#REF!</v>
      </c>
      <c r="CD146" t="e">
        <f>VLOOKUP($D146,ALcontrol!$B$14:$AO$150,CD$105,FALSE)</f>
        <v>#REF!</v>
      </c>
      <c r="CE146" t="e">
        <f>VLOOKUP($D146,ALcontrol!$B$14:$AO$150,CE$105,FALSE)</f>
        <v>#REF!</v>
      </c>
      <c r="CF146" t="e">
        <f>VLOOKUP($D146,ALcontrol!$B$14:$AO$150,CF$105,FALSE)</f>
        <v>#REF!</v>
      </c>
      <c r="CG146" t="e">
        <f>VLOOKUP($D146,ALcontrol!$B$14:$AO$150,CG$105,FALSE)</f>
        <v>#REF!</v>
      </c>
      <c r="CH146" t="e">
        <f>VLOOKUP($D146,ALcontrol!$B$14:$AO$150,CH$105,FALSE)</f>
        <v>#REF!</v>
      </c>
      <c r="CI146" t="e">
        <f>VLOOKUP($D146,ALcontrol!$B$14:$AO$150,CI$105,FALSE)</f>
        <v>#REF!</v>
      </c>
      <c r="CJ146" t="e">
        <f>VLOOKUP($D146,ALcontrol!$B$14:$AO$150,CJ$105,FALSE)</f>
        <v>#REF!</v>
      </c>
      <c r="CK146" t="e">
        <f>VLOOKUP($D146,ALcontrol!$B$14:$AO$150,CK$105,FALSE)</f>
        <v>#REF!</v>
      </c>
      <c r="CL146" t="e">
        <f>VLOOKUP($D146,ALcontrol!$B$14:$AO$150,CL$105,FALSE)</f>
        <v>#REF!</v>
      </c>
      <c r="CM146" t="e">
        <f>VLOOKUP($D146,ALcontrol!$B$14:$AO$150,CM$105,FALSE)</f>
        <v>#REF!</v>
      </c>
      <c r="CN146" t="e">
        <f>VLOOKUP($D146,ALcontrol!$B$14:$AO$150,CN$105,FALSE)</f>
        <v>#REF!</v>
      </c>
      <c r="CO146" t="e">
        <f>VLOOKUP($D146,ALcontrol!$B$14:$AO$150,CO$105,FALSE)</f>
        <v>#REF!</v>
      </c>
      <c r="CP146" t="e">
        <f>VLOOKUP($D146,ALcontrol!$B$14:$AO$150,CP$105,FALSE)</f>
        <v>#REF!</v>
      </c>
      <c r="CQ146" t="e">
        <f>VLOOKUP($D146,ALcontrol!$B$14:$AO$150,CQ$105,FALSE)</f>
        <v>#REF!</v>
      </c>
      <c r="CR146" t="e">
        <f>VLOOKUP($D146,ALcontrol!$B$14:$AO$150,CR$105,FALSE)</f>
        <v>#REF!</v>
      </c>
      <c r="CS146" t="e">
        <f>VLOOKUP($D146,ALcontrol!$B$14:$AO$150,CS$105,FALSE)</f>
        <v>#REF!</v>
      </c>
      <c r="CT146" t="e">
        <f>VLOOKUP($D146,ALcontrol!$B$14:$AO$150,CT$105,FALSE)</f>
        <v>#REF!</v>
      </c>
      <c r="CU146" t="e">
        <f>VLOOKUP($D146,ALcontrol!$B$14:$AO$150,CU$105,FALSE)</f>
        <v>#REF!</v>
      </c>
      <c r="CV146" t="e">
        <f>VLOOKUP($D146,ALcontrol!$B$14:$AO$150,CV$105,FALSE)</f>
        <v>#REF!</v>
      </c>
      <c r="CW146" t="e">
        <f>VLOOKUP($D146,ALcontrol!$B$14:$AO$150,CW$105,FALSE)</f>
        <v>#REF!</v>
      </c>
      <c r="CX146" t="e">
        <f>VLOOKUP($D146,ALcontrol!$B$14:$AO$150,CX$105,FALSE)</f>
        <v>#VALUE!</v>
      </c>
      <c r="CY146" t="e">
        <f>VLOOKUP($D146,ALcontrol!$B$14:$AO$150,CY$105,FALSE)</f>
        <v>#VALUE!</v>
      </c>
    </row>
    <row r="147" spans="4:103" x14ac:dyDescent="0.2">
      <c r="D147" s="2" t="str">
        <f t="shared" si="321"/>
        <v>Aromatics &gt;EC21-EC35 (aq)</v>
      </c>
      <c r="E147" t="str">
        <f>VLOOKUP($D147,ALcontrol!$B$14:$AO$150,E$105,FALSE)</f>
        <v>µg/l</v>
      </c>
      <c r="F147" t="str">
        <f>VLOOKUP($D147,ALcontrol!$B$14:$AO$150,F$105,FALSE)</f>
        <v>&lt;10</v>
      </c>
      <c r="H147">
        <f>VLOOKUP($D147,ALcontrol!$B$14:$AO$150,H$105,FALSE)</f>
        <v>0</v>
      </c>
      <c r="I147">
        <f>VLOOKUP($D147,ALcontrol!$B$14:$AO$150,I$105,FALSE)</f>
        <v>0</v>
      </c>
      <c r="J147">
        <f>VLOOKUP($D147,ALcontrol!$B$14:$AO$150,J$105,FALSE)</f>
        <v>0</v>
      </c>
      <c r="K147">
        <f>VLOOKUP($D147,ALcontrol!$B$14:$AO$150,K$105,FALSE)</f>
        <v>0</v>
      </c>
      <c r="L147">
        <f>VLOOKUP($D147,ALcontrol!$B$14:$AO$150,L$105,FALSE)</f>
        <v>0</v>
      </c>
      <c r="M147">
        <f>VLOOKUP($D147,ALcontrol!$B$14:$AO$150,M$105,FALSE)</f>
        <v>0</v>
      </c>
      <c r="N147">
        <f>VLOOKUP($D147,ALcontrol!$B$14:$AO$150,N$105,FALSE)</f>
        <v>0</v>
      </c>
      <c r="O147">
        <f>VLOOKUP($D147,ALcontrol!$B$14:$AO$150,O$105,FALSE)</f>
        <v>0</v>
      </c>
      <c r="P147">
        <f>VLOOKUP($D147,ALcontrol!$B$14:$AO$150,P$105,FALSE)</f>
        <v>0</v>
      </c>
      <c r="Q147">
        <f>VLOOKUP($D147,ALcontrol!$B$14:$AO$150,Q$105,FALSE)</f>
        <v>0</v>
      </c>
      <c r="R147">
        <f>VLOOKUP($D147,ALcontrol!$B$14:$AO$150,R$105,FALSE)</f>
        <v>0</v>
      </c>
      <c r="S147">
        <f>VLOOKUP($D147,ALcontrol!$B$14:$AO$150,S$105,FALSE)</f>
        <v>0</v>
      </c>
      <c r="T147">
        <f>VLOOKUP($D147,ALcontrol!$B$14:$AO$150,T$105,FALSE)</f>
        <v>0</v>
      </c>
      <c r="U147">
        <f>VLOOKUP($D147,ALcontrol!$B$14:$AO$150,U$105,FALSE)</f>
        <v>0</v>
      </c>
      <c r="V147">
        <f>VLOOKUP($D147,ALcontrol!$B$14:$AO$150,V$105,FALSE)</f>
        <v>0</v>
      </c>
      <c r="W147">
        <f>VLOOKUP($D147,ALcontrol!$B$14:$AO$150,W$105,FALSE)</f>
        <v>0</v>
      </c>
      <c r="X147">
        <f>VLOOKUP($D147,ALcontrol!$B$14:$AO$150,X$105,FALSE)</f>
        <v>0</v>
      </c>
      <c r="Y147">
        <f>VLOOKUP($D147,ALcontrol!$B$14:$AO$150,Y$105,FALSE)</f>
        <v>0</v>
      </c>
      <c r="Z147">
        <f>VLOOKUP($D147,ALcontrol!$B$14:$AO$150,Z$105,FALSE)</f>
        <v>0</v>
      </c>
      <c r="AA147">
        <f>VLOOKUP($D147,ALcontrol!$B$14:$AO$150,AA$105,FALSE)</f>
        <v>0</v>
      </c>
      <c r="AB147">
        <f>VLOOKUP($D147,ALcontrol!$B$14:$AO$150,AB$105,FALSE)</f>
        <v>0</v>
      </c>
      <c r="AC147">
        <f>VLOOKUP($D147,ALcontrol!$B$14:$AO$150,AC$105,FALSE)</f>
        <v>0</v>
      </c>
      <c r="AD147">
        <f>VLOOKUP($D147,ALcontrol!$B$14:$AO$150,AD$105,FALSE)</f>
        <v>0</v>
      </c>
      <c r="AE147">
        <f>VLOOKUP($D147,ALcontrol!$B$14:$AO$150,AE$105,FALSE)</f>
        <v>0</v>
      </c>
      <c r="AF147">
        <f>VLOOKUP($D147,ALcontrol!$B$14:$AO$150,AF$105,FALSE)</f>
        <v>0</v>
      </c>
      <c r="AG147">
        <f>VLOOKUP($D147,ALcontrol!$B$14:$AO$150,AG$105,FALSE)</f>
        <v>0</v>
      </c>
      <c r="AH147">
        <f>VLOOKUP($D147,ALcontrol!$B$14:$AO$150,AH$105,FALSE)</f>
        <v>0</v>
      </c>
      <c r="AI147">
        <f>VLOOKUP($D147,ALcontrol!$B$14:$AO$150,AI$105,FALSE)</f>
        <v>0</v>
      </c>
      <c r="AJ147">
        <f>VLOOKUP($D147,ALcontrol!$B$14:$AO$150,AJ$105,FALSE)</f>
        <v>0</v>
      </c>
      <c r="AK147">
        <f>VLOOKUP($D147,ALcontrol!$B$14:$AO$150,AK$105,FALSE)</f>
        <v>0</v>
      </c>
      <c r="AL147">
        <f>VLOOKUP($D147,ALcontrol!$B$14:$AO$150,AL$105,FALSE)</f>
        <v>0</v>
      </c>
      <c r="AM147">
        <f>VLOOKUP($D147,ALcontrol!$B$14:$AO$150,AM$105,FALSE)</f>
        <v>0</v>
      </c>
      <c r="AN147">
        <f>VLOOKUP($D147,ALcontrol!$B$14:$AO$150,AN$105,FALSE)</f>
        <v>0</v>
      </c>
      <c r="AO147">
        <f>VLOOKUP($D147,ALcontrol!$B$14:$AO$150,AO$105,FALSE)</f>
        <v>0</v>
      </c>
      <c r="AP147">
        <f>VLOOKUP($D147,ALcontrol!$B$14:$AO$150,AP$105,FALSE)</f>
        <v>0</v>
      </c>
      <c r="AQ147">
        <f>VLOOKUP($D147,ALcontrol!$B$14:$AO$150,AQ$105,FALSE)</f>
        <v>0</v>
      </c>
      <c r="AR147" t="e">
        <f>VLOOKUP($D147,ALcontrol!$B$14:$AO$150,AR$105,FALSE)</f>
        <v>#REF!</v>
      </c>
      <c r="AS147" t="e">
        <f>VLOOKUP($D147,ALcontrol!$B$14:$AO$150,AS$105,FALSE)</f>
        <v>#REF!</v>
      </c>
      <c r="AT147" t="e">
        <f>VLOOKUP($D147,ALcontrol!$B$14:$AO$150,AT$105,FALSE)</f>
        <v>#REF!</v>
      </c>
      <c r="AU147" t="e">
        <f>VLOOKUP($D147,ALcontrol!$B$14:$AO$150,AU$105,FALSE)</f>
        <v>#REF!</v>
      </c>
      <c r="AV147" t="e">
        <f>VLOOKUP($D147,ALcontrol!$B$14:$AO$150,AV$105,FALSE)</f>
        <v>#REF!</v>
      </c>
      <c r="AW147" t="e">
        <f>VLOOKUP($D147,ALcontrol!$B$14:$AO$150,AW$105,FALSE)</f>
        <v>#REF!</v>
      </c>
      <c r="AX147" t="e">
        <f>VLOOKUP($D147,ALcontrol!$B$14:$AO$150,AX$105,FALSE)</f>
        <v>#REF!</v>
      </c>
      <c r="AY147" t="e">
        <f>VLOOKUP($D147,ALcontrol!$B$14:$AO$150,AY$105,FALSE)</f>
        <v>#REF!</v>
      </c>
      <c r="AZ147" t="e">
        <f>VLOOKUP($D147,ALcontrol!$B$14:$AO$150,AZ$105,FALSE)</f>
        <v>#REF!</v>
      </c>
      <c r="BA147" t="e">
        <f>VLOOKUP($D147,ALcontrol!$B$14:$AO$150,BA$105,FALSE)</f>
        <v>#REF!</v>
      </c>
      <c r="BB147" t="e">
        <f>VLOOKUP($D147,ALcontrol!$B$14:$AO$150,BB$105,FALSE)</f>
        <v>#REF!</v>
      </c>
      <c r="BC147" t="e">
        <f>VLOOKUP($D147,ALcontrol!$B$14:$AO$150,BC$105,FALSE)</f>
        <v>#REF!</v>
      </c>
      <c r="BD147" t="e">
        <f>VLOOKUP($D147,ALcontrol!$B$14:$AO$150,BD$105,FALSE)</f>
        <v>#REF!</v>
      </c>
      <c r="BE147" t="e">
        <f>VLOOKUP($D147,ALcontrol!$B$14:$AO$150,BE$105,FALSE)</f>
        <v>#REF!</v>
      </c>
      <c r="BF147" t="e">
        <f>VLOOKUP($D147,ALcontrol!$B$14:$AO$150,BF$105,FALSE)</f>
        <v>#REF!</v>
      </c>
      <c r="BG147" t="e">
        <f>VLOOKUP($D147,ALcontrol!$B$14:$AO$150,BG$105,FALSE)</f>
        <v>#REF!</v>
      </c>
      <c r="BH147" t="e">
        <f>VLOOKUP($D147,ALcontrol!$B$14:$AO$150,BH$105,FALSE)</f>
        <v>#REF!</v>
      </c>
      <c r="BI147" t="e">
        <f>VLOOKUP($D147,ALcontrol!$B$14:$AO$150,BI$105,FALSE)</f>
        <v>#REF!</v>
      </c>
      <c r="BJ147" t="e">
        <f>VLOOKUP($D147,ALcontrol!$B$14:$AO$150,BJ$105,FALSE)</f>
        <v>#REF!</v>
      </c>
      <c r="BK147" t="e">
        <f>VLOOKUP($D147,ALcontrol!$B$14:$AO$150,BK$105,FALSE)</f>
        <v>#REF!</v>
      </c>
      <c r="BL147" t="e">
        <f>VLOOKUP($D147,ALcontrol!$B$14:$AO$150,BL$105,FALSE)</f>
        <v>#REF!</v>
      </c>
      <c r="BM147" t="e">
        <f>VLOOKUP($D147,ALcontrol!$B$14:$AO$150,BM$105,FALSE)</f>
        <v>#REF!</v>
      </c>
      <c r="BN147" t="e">
        <f>VLOOKUP($D147,ALcontrol!$B$14:$AO$150,BN$105,FALSE)</f>
        <v>#REF!</v>
      </c>
      <c r="BO147" t="e">
        <f>VLOOKUP($D147,ALcontrol!$B$14:$AO$150,BO$105,FALSE)</f>
        <v>#REF!</v>
      </c>
      <c r="BP147" t="e">
        <f>VLOOKUP($D147,ALcontrol!$B$14:$AO$150,BP$105,FALSE)</f>
        <v>#REF!</v>
      </c>
      <c r="BQ147" t="e">
        <f>VLOOKUP($D147,ALcontrol!$B$14:$AO$150,BQ$105,FALSE)</f>
        <v>#REF!</v>
      </c>
      <c r="BR147" t="e">
        <f>VLOOKUP($D147,ALcontrol!$B$14:$AO$150,BR$105,FALSE)</f>
        <v>#REF!</v>
      </c>
      <c r="BS147" t="e">
        <f>VLOOKUP($D147,ALcontrol!$B$14:$AO$150,BS$105,FALSE)</f>
        <v>#REF!</v>
      </c>
      <c r="BT147" t="e">
        <f>VLOOKUP($D147,ALcontrol!$B$14:$AO$150,BT$105,FALSE)</f>
        <v>#REF!</v>
      </c>
      <c r="BU147" t="e">
        <f>VLOOKUP($D147,ALcontrol!$B$14:$AO$150,BU$105,FALSE)</f>
        <v>#REF!</v>
      </c>
      <c r="BV147" t="e">
        <f>VLOOKUP($D147,ALcontrol!$B$14:$AO$150,BV$105,FALSE)</f>
        <v>#REF!</v>
      </c>
      <c r="BW147" t="e">
        <f>VLOOKUP($D147,ALcontrol!$B$14:$AO$150,BW$105,FALSE)</f>
        <v>#REF!</v>
      </c>
      <c r="BX147" t="e">
        <f>VLOOKUP($D147,ALcontrol!$B$14:$AO$150,BX$105,FALSE)</f>
        <v>#REF!</v>
      </c>
      <c r="BY147" t="e">
        <f>VLOOKUP($D147,ALcontrol!$B$14:$AO$150,BY$105,FALSE)</f>
        <v>#REF!</v>
      </c>
      <c r="BZ147" t="e">
        <f>VLOOKUP($D147,ALcontrol!$B$14:$AO$150,BZ$105,FALSE)</f>
        <v>#REF!</v>
      </c>
      <c r="CA147" t="e">
        <f>VLOOKUP($D147,ALcontrol!$B$14:$AO$150,CA$105,FALSE)</f>
        <v>#REF!</v>
      </c>
      <c r="CB147" t="e">
        <f>VLOOKUP($D147,ALcontrol!$B$14:$AO$150,CB$105,FALSE)</f>
        <v>#REF!</v>
      </c>
      <c r="CC147" t="e">
        <f>VLOOKUP($D147,ALcontrol!$B$14:$AO$150,CC$105,FALSE)</f>
        <v>#REF!</v>
      </c>
      <c r="CD147" t="e">
        <f>VLOOKUP($D147,ALcontrol!$B$14:$AO$150,CD$105,FALSE)</f>
        <v>#REF!</v>
      </c>
      <c r="CE147" t="e">
        <f>VLOOKUP($D147,ALcontrol!$B$14:$AO$150,CE$105,FALSE)</f>
        <v>#REF!</v>
      </c>
      <c r="CF147" t="e">
        <f>VLOOKUP($D147,ALcontrol!$B$14:$AO$150,CF$105,FALSE)</f>
        <v>#REF!</v>
      </c>
      <c r="CG147" t="e">
        <f>VLOOKUP($D147,ALcontrol!$B$14:$AO$150,CG$105,FALSE)</f>
        <v>#REF!</v>
      </c>
      <c r="CH147" t="e">
        <f>VLOOKUP($D147,ALcontrol!$B$14:$AO$150,CH$105,FALSE)</f>
        <v>#REF!</v>
      </c>
      <c r="CI147" t="e">
        <f>VLOOKUP($D147,ALcontrol!$B$14:$AO$150,CI$105,FALSE)</f>
        <v>#REF!</v>
      </c>
      <c r="CJ147" t="e">
        <f>VLOOKUP($D147,ALcontrol!$B$14:$AO$150,CJ$105,FALSE)</f>
        <v>#REF!</v>
      </c>
      <c r="CK147" t="e">
        <f>VLOOKUP($D147,ALcontrol!$B$14:$AO$150,CK$105,FALSE)</f>
        <v>#REF!</v>
      </c>
      <c r="CL147" t="e">
        <f>VLOOKUP($D147,ALcontrol!$B$14:$AO$150,CL$105,FALSE)</f>
        <v>#REF!</v>
      </c>
      <c r="CM147" t="e">
        <f>VLOOKUP($D147,ALcontrol!$B$14:$AO$150,CM$105,FALSE)</f>
        <v>#REF!</v>
      </c>
      <c r="CN147" t="e">
        <f>VLOOKUP($D147,ALcontrol!$B$14:$AO$150,CN$105,FALSE)</f>
        <v>#REF!</v>
      </c>
      <c r="CO147" t="e">
        <f>VLOOKUP($D147,ALcontrol!$B$14:$AO$150,CO$105,FALSE)</f>
        <v>#REF!</v>
      </c>
      <c r="CP147" t="e">
        <f>VLOOKUP($D147,ALcontrol!$B$14:$AO$150,CP$105,FALSE)</f>
        <v>#REF!</v>
      </c>
      <c r="CQ147" t="e">
        <f>VLOOKUP($D147,ALcontrol!$B$14:$AO$150,CQ$105,FALSE)</f>
        <v>#REF!</v>
      </c>
      <c r="CR147" t="e">
        <f>VLOOKUP($D147,ALcontrol!$B$14:$AO$150,CR$105,FALSE)</f>
        <v>#REF!</v>
      </c>
      <c r="CS147" t="e">
        <f>VLOOKUP($D147,ALcontrol!$B$14:$AO$150,CS$105,FALSE)</f>
        <v>#REF!</v>
      </c>
      <c r="CT147" t="e">
        <f>VLOOKUP($D147,ALcontrol!$B$14:$AO$150,CT$105,FALSE)</f>
        <v>#REF!</v>
      </c>
      <c r="CU147" t="e">
        <f>VLOOKUP($D147,ALcontrol!$B$14:$AO$150,CU$105,FALSE)</f>
        <v>#REF!</v>
      </c>
      <c r="CV147" t="e">
        <f>VLOOKUP($D147,ALcontrol!$B$14:$AO$150,CV$105,FALSE)</f>
        <v>#REF!</v>
      </c>
      <c r="CW147" t="e">
        <f>VLOOKUP($D147,ALcontrol!$B$14:$AO$150,CW$105,FALSE)</f>
        <v>#REF!</v>
      </c>
      <c r="CX147" t="e">
        <f>VLOOKUP($D147,ALcontrol!$B$14:$AO$150,CX$105,FALSE)</f>
        <v>#VALUE!</v>
      </c>
      <c r="CY147" t="e">
        <f>VLOOKUP($D147,ALcontrol!$B$14:$AO$150,CY$105,FALSE)</f>
        <v>#VALUE!</v>
      </c>
    </row>
    <row r="148" spans="4:103" x14ac:dyDescent="0.2">
      <c r="D148" s="2" t="str">
        <f t="shared" si="321"/>
        <v/>
      </c>
      <c r="E148" t="str">
        <f>VLOOKUP($D148,ALcontrol!$B$14:$AO$150,E$105,FALSE)</f>
        <v/>
      </c>
      <c r="F148" t="str">
        <f>VLOOKUP($D148,ALcontrol!$B$14:$AO$150,F$105,FALSE)</f>
        <v/>
      </c>
      <c r="H148">
        <f>VLOOKUP($D148,ALcontrol!$B$14:$AO$150,H$105,FALSE)</f>
        <v>0</v>
      </c>
      <c r="I148">
        <f>VLOOKUP($D148,ALcontrol!$B$14:$AO$150,I$105,FALSE)</f>
        <v>0</v>
      </c>
      <c r="J148">
        <f>VLOOKUP($D148,ALcontrol!$B$14:$AO$150,J$105,FALSE)</f>
        <v>0</v>
      </c>
      <c r="K148">
        <f>VLOOKUP($D148,ALcontrol!$B$14:$AO$150,K$105,FALSE)</f>
        <v>0</v>
      </c>
      <c r="L148">
        <f>VLOOKUP($D148,ALcontrol!$B$14:$AO$150,L$105,FALSE)</f>
        <v>0</v>
      </c>
      <c r="M148">
        <f>VLOOKUP($D148,ALcontrol!$B$14:$AO$150,M$105,FALSE)</f>
        <v>0</v>
      </c>
      <c r="N148">
        <f>VLOOKUP($D148,ALcontrol!$B$14:$AO$150,N$105,FALSE)</f>
        <v>0</v>
      </c>
      <c r="O148">
        <f>VLOOKUP($D148,ALcontrol!$B$14:$AO$150,O$105,FALSE)</f>
        <v>0</v>
      </c>
      <c r="P148">
        <f>VLOOKUP($D148,ALcontrol!$B$14:$AO$150,P$105,FALSE)</f>
        <v>0</v>
      </c>
      <c r="Q148">
        <f>VLOOKUP($D148,ALcontrol!$B$14:$AO$150,Q$105,FALSE)</f>
        <v>0</v>
      </c>
      <c r="R148">
        <f>VLOOKUP($D148,ALcontrol!$B$14:$AO$150,R$105,FALSE)</f>
        <v>0</v>
      </c>
      <c r="S148">
        <f>VLOOKUP($D148,ALcontrol!$B$14:$AO$150,S$105,FALSE)</f>
        <v>0</v>
      </c>
      <c r="T148">
        <f>VLOOKUP($D148,ALcontrol!$B$14:$AO$150,T$105,FALSE)</f>
        <v>0</v>
      </c>
      <c r="U148">
        <f>VLOOKUP($D148,ALcontrol!$B$14:$AO$150,U$105,FALSE)</f>
        <v>0</v>
      </c>
      <c r="V148">
        <f>VLOOKUP($D148,ALcontrol!$B$14:$AO$150,V$105,FALSE)</f>
        <v>0</v>
      </c>
      <c r="W148">
        <f>VLOOKUP($D148,ALcontrol!$B$14:$AO$150,W$105,FALSE)</f>
        <v>0</v>
      </c>
      <c r="X148">
        <f>VLOOKUP($D148,ALcontrol!$B$14:$AO$150,X$105,FALSE)</f>
        <v>0</v>
      </c>
      <c r="Y148">
        <f>VLOOKUP($D148,ALcontrol!$B$14:$AO$150,Y$105,FALSE)</f>
        <v>0</v>
      </c>
      <c r="Z148">
        <f>VLOOKUP($D148,ALcontrol!$B$14:$AO$150,Z$105,FALSE)</f>
        <v>0</v>
      </c>
      <c r="AA148">
        <f>VLOOKUP($D148,ALcontrol!$B$14:$AO$150,AA$105,FALSE)</f>
        <v>0</v>
      </c>
      <c r="AB148">
        <f>VLOOKUP($D148,ALcontrol!$B$14:$AO$150,AB$105,FALSE)</f>
        <v>0</v>
      </c>
      <c r="AC148">
        <f>VLOOKUP($D148,ALcontrol!$B$14:$AO$150,AC$105,FALSE)</f>
        <v>0</v>
      </c>
      <c r="AD148">
        <f>VLOOKUP($D148,ALcontrol!$B$14:$AO$150,AD$105,FALSE)</f>
        <v>0</v>
      </c>
      <c r="AE148">
        <f>VLOOKUP($D148,ALcontrol!$B$14:$AO$150,AE$105,FALSE)</f>
        <v>0</v>
      </c>
      <c r="AF148">
        <f>VLOOKUP($D148,ALcontrol!$B$14:$AO$150,AF$105,FALSE)</f>
        <v>0</v>
      </c>
      <c r="AG148">
        <f>VLOOKUP($D148,ALcontrol!$B$14:$AO$150,AG$105,FALSE)</f>
        <v>0</v>
      </c>
      <c r="AH148">
        <f>VLOOKUP($D148,ALcontrol!$B$14:$AO$150,AH$105,FALSE)</f>
        <v>0</v>
      </c>
      <c r="AI148">
        <f>VLOOKUP($D148,ALcontrol!$B$14:$AO$150,AI$105,FALSE)</f>
        <v>0</v>
      </c>
      <c r="AJ148">
        <f>VLOOKUP($D148,ALcontrol!$B$14:$AO$150,AJ$105,FALSE)</f>
        <v>0</v>
      </c>
      <c r="AK148">
        <f>VLOOKUP($D148,ALcontrol!$B$14:$AO$150,AK$105,FALSE)</f>
        <v>0</v>
      </c>
      <c r="AL148">
        <f>VLOOKUP($D148,ALcontrol!$B$14:$AO$150,AL$105,FALSE)</f>
        <v>0</v>
      </c>
      <c r="AM148">
        <f>VLOOKUP($D148,ALcontrol!$B$14:$AO$150,AM$105,FALSE)</f>
        <v>0</v>
      </c>
      <c r="AN148">
        <f>VLOOKUP($D148,ALcontrol!$B$14:$AO$150,AN$105,FALSE)</f>
        <v>0</v>
      </c>
      <c r="AO148">
        <f>VLOOKUP($D148,ALcontrol!$B$14:$AO$150,AO$105,FALSE)</f>
        <v>0</v>
      </c>
      <c r="AP148">
        <f>VLOOKUP($D148,ALcontrol!$B$14:$AO$150,AP$105,FALSE)</f>
        <v>0</v>
      </c>
      <c r="AQ148">
        <f>VLOOKUP($D148,ALcontrol!$B$14:$AO$150,AQ$105,FALSE)</f>
        <v>0</v>
      </c>
      <c r="AR148" t="e">
        <f>VLOOKUP($D148,ALcontrol!$B$14:$AO$150,AR$105,FALSE)</f>
        <v>#REF!</v>
      </c>
      <c r="AS148" t="e">
        <f>VLOOKUP($D148,ALcontrol!$B$14:$AO$150,AS$105,FALSE)</f>
        <v>#REF!</v>
      </c>
      <c r="AT148" t="e">
        <f>VLOOKUP($D148,ALcontrol!$B$14:$AO$150,AT$105,FALSE)</f>
        <v>#REF!</v>
      </c>
      <c r="AU148" t="e">
        <f>VLOOKUP($D148,ALcontrol!$B$14:$AO$150,AU$105,FALSE)</f>
        <v>#REF!</v>
      </c>
      <c r="AV148" t="e">
        <f>VLOOKUP($D148,ALcontrol!$B$14:$AO$150,AV$105,FALSE)</f>
        <v>#REF!</v>
      </c>
      <c r="AW148" t="e">
        <f>VLOOKUP($D148,ALcontrol!$B$14:$AO$150,AW$105,FALSE)</f>
        <v>#REF!</v>
      </c>
      <c r="AX148" t="e">
        <f>VLOOKUP($D148,ALcontrol!$B$14:$AO$150,AX$105,FALSE)</f>
        <v>#REF!</v>
      </c>
      <c r="AY148" t="e">
        <f>VLOOKUP($D148,ALcontrol!$B$14:$AO$150,AY$105,FALSE)</f>
        <v>#REF!</v>
      </c>
      <c r="AZ148" t="e">
        <f>VLOOKUP($D148,ALcontrol!$B$14:$AO$150,AZ$105,FALSE)</f>
        <v>#REF!</v>
      </c>
      <c r="BA148" t="e">
        <f>VLOOKUP($D148,ALcontrol!$B$14:$AO$150,BA$105,FALSE)</f>
        <v>#REF!</v>
      </c>
      <c r="BB148" t="e">
        <f>VLOOKUP($D148,ALcontrol!$B$14:$AO$150,BB$105,FALSE)</f>
        <v>#REF!</v>
      </c>
      <c r="BC148" t="e">
        <f>VLOOKUP($D148,ALcontrol!$B$14:$AO$150,BC$105,FALSE)</f>
        <v>#REF!</v>
      </c>
      <c r="BD148" t="e">
        <f>VLOOKUP($D148,ALcontrol!$B$14:$AO$150,BD$105,FALSE)</f>
        <v>#REF!</v>
      </c>
      <c r="BE148" t="e">
        <f>VLOOKUP($D148,ALcontrol!$B$14:$AO$150,BE$105,FALSE)</f>
        <v>#REF!</v>
      </c>
      <c r="BF148" t="e">
        <f>VLOOKUP($D148,ALcontrol!$B$14:$AO$150,BF$105,FALSE)</f>
        <v>#REF!</v>
      </c>
      <c r="BG148" t="e">
        <f>VLOOKUP($D148,ALcontrol!$B$14:$AO$150,BG$105,FALSE)</f>
        <v>#REF!</v>
      </c>
      <c r="BH148" t="e">
        <f>VLOOKUP($D148,ALcontrol!$B$14:$AO$150,BH$105,FALSE)</f>
        <v>#REF!</v>
      </c>
      <c r="BI148" t="e">
        <f>VLOOKUP($D148,ALcontrol!$B$14:$AO$150,BI$105,FALSE)</f>
        <v>#REF!</v>
      </c>
      <c r="BJ148" t="e">
        <f>VLOOKUP($D148,ALcontrol!$B$14:$AO$150,BJ$105,FALSE)</f>
        <v>#REF!</v>
      </c>
      <c r="BK148" t="e">
        <f>VLOOKUP($D148,ALcontrol!$B$14:$AO$150,BK$105,FALSE)</f>
        <v>#REF!</v>
      </c>
      <c r="BL148" t="e">
        <f>VLOOKUP($D148,ALcontrol!$B$14:$AO$150,BL$105,FALSE)</f>
        <v>#REF!</v>
      </c>
      <c r="BM148" t="e">
        <f>VLOOKUP($D148,ALcontrol!$B$14:$AO$150,BM$105,FALSE)</f>
        <v>#REF!</v>
      </c>
      <c r="BN148" t="e">
        <f>VLOOKUP($D148,ALcontrol!$B$14:$AO$150,BN$105,FALSE)</f>
        <v>#REF!</v>
      </c>
      <c r="BO148" t="e">
        <f>VLOOKUP($D148,ALcontrol!$B$14:$AO$150,BO$105,FALSE)</f>
        <v>#REF!</v>
      </c>
      <c r="BP148" t="e">
        <f>VLOOKUP($D148,ALcontrol!$B$14:$AO$150,BP$105,FALSE)</f>
        <v>#REF!</v>
      </c>
      <c r="BQ148" t="e">
        <f>VLOOKUP($D148,ALcontrol!$B$14:$AO$150,BQ$105,FALSE)</f>
        <v>#REF!</v>
      </c>
      <c r="BR148" t="e">
        <f>VLOOKUP($D148,ALcontrol!$B$14:$AO$150,BR$105,FALSE)</f>
        <v>#REF!</v>
      </c>
      <c r="BS148" t="e">
        <f>VLOOKUP($D148,ALcontrol!$B$14:$AO$150,BS$105,FALSE)</f>
        <v>#REF!</v>
      </c>
      <c r="BT148" t="e">
        <f>VLOOKUP($D148,ALcontrol!$B$14:$AO$150,BT$105,FALSE)</f>
        <v>#REF!</v>
      </c>
      <c r="BU148" t="e">
        <f>VLOOKUP($D148,ALcontrol!$B$14:$AO$150,BU$105,FALSE)</f>
        <v>#REF!</v>
      </c>
      <c r="BV148" t="e">
        <f>VLOOKUP($D148,ALcontrol!$B$14:$AO$150,BV$105,FALSE)</f>
        <v>#REF!</v>
      </c>
      <c r="BW148" t="e">
        <f>VLOOKUP($D148,ALcontrol!$B$14:$AO$150,BW$105,FALSE)</f>
        <v>#REF!</v>
      </c>
      <c r="BX148" t="e">
        <f>VLOOKUP($D148,ALcontrol!$B$14:$AO$150,BX$105,FALSE)</f>
        <v>#REF!</v>
      </c>
      <c r="BY148" t="e">
        <f>VLOOKUP($D148,ALcontrol!$B$14:$AO$150,BY$105,FALSE)</f>
        <v>#REF!</v>
      </c>
      <c r="BZ148" t="e">
        <f>VLOOKUP($D148,ALcontrol!$B$14:$AO$150,BZ$105,FALSE)</f>
        <v>#REF!</v>
      </c>
      <c r="CA148" t="e">
        <f>VLOOKUP($D148,ALcontrol!$B$14:$AO$150,CA$105,FALSE)</f>
        <v>#REF!</v>
      </c>
      <c r="CB148" t="e">
        <f>VLOOKUP($D148,ALcontrol!$B$14:$AO$150,CB$105,FALSE)</f>
        <v>#REF!</v>
      </c>
      <c r="CC148" t="e">
        <f>VLOOKUP($D148,ALcontrol!$B$14:$AO$150,CC$105,FALSE)</f>
        <v>#REF!</v>
      </c>
      <c r="CD148" t="e">
        <f>VLOOKUP($D148,ALcontrol!$B$14:$AO$150,CD$105,FALSE)</f>
        <v>#REF!</v>
      </c>
      <c r="CE148" t="e">
        <f>VLOOKUP($D148,ALcontrol!$B$14:$AO$150,CE$105,FALSE)</f>
        <v>#REF!</v>
      </c>
      <c r="CF148" t="e">
        <f>VLOOKUP($D148,ALcontrol!$B$14:$AO$150,CF$105,FALSE)</f>
        <v>#REF!</v>
      </c>
      <c r="CG148" t="e">
        <f>VLOOKUP($D148,ALcontrol!$B$14:$AO$150,CG$105,FALSE)</f>
        <v>#REF!</v>
      </c>
      <c r="CH148" t="e">
        <f>VLOOKUP($D148,ALcontrol!$B$14:$AO$150,CH$105,FALSE)</f>
        <v>#REF!</v>
      </c>
      <c r="CI148" t="e">
        <f>VLOOKUP($D148,ALcontrol!$B$14:$AO$150,CI$105,FALSE)</f>
        <v>#REF!</v>
      </c>
      <c r="CJ148" t="e">
        <f>VLOOKUP($D148,ALcontrol!$B$14:$AO$150,CJ$105,FALSE)</f>
        <v>#REF!</v>
      </c>
      <c r="CK148" t="e">
        <f>VLOOKUP($D148,ALcontrol!$B$14:$AO$150,CK$105,FALSE)</f>
        <v>#REF!</v>
      </c>
      <c r="CL148" t="e">
        <f>VLOOKUP($D148,ALcontrol!$B$14:$AO$150,CL$105,FALSE)</f>
        <v>#REF!</v>
      </c>
      <c r="CM148" t="e">
        <f>VLOOKUP($D148,ALcontrol!$B$14:$AO$150,CM$105,FALSE)</f>
        <v>#REF!</v>
      </c>
      <c r="CN148" t="e">
        <f>VLOOKUP($D148,ALcontrol!$B$14:$AO$150,CN$105,FALSE)</f>
        <v>#REF!</v>
      </c>
      <c r="CO148" t="e">
        <f>VLOOKUP($D148,ALcontrol!$B$14:$AO$150,CO$105,FALSE)</f>
        <v>#REF!</v>
      </c>
      <c r="CP148" t="e">
        <f>VLOOKUP($D148,ALcontrol!$B$14:$AO$150,CP$105,FALSE)</f>
        <v>#REF!</v>
      </c>
      <c r="CQ148" t="e">
        <f>VLOOKUP($D148,ALcontrol!$B$14:$AO$150,CQ$105,FALSE)</f>
        <v>#REF!</v>
      </c>
      <c r="CR148" t="e">
        <f>VLOOKUP($D148,ALcontrol!$B$14:$AO$150,CR$105,FALSE)</f>
        <v>#REF!</v>
      </c>
      <c r="CS148" t="e">
        <f>VLOOKUP($D148,ALcontrol!$B$14:$AO$150,CS$105,FALSE)</f>
        <v>#REF!</v>
      </c>
      <c r="CT148" t="e">
        <f>VLOOKUP($D148,ALcontrol!$B$14:$AO$150,CT$105,FALSE)</f>
        <v>#REF!</v>
      </c>
      <c r="CU148" t="e">
        <f>VLOOKUP($D148,ALcontrol!$B$14:$AO$150,CU$105,FALSE)</f>
        <v>#REF!</v>
      </c>
      <c r="CV148" t="e">
        <f>VLOOKUP($D148,ALcontrol!$B$14:$AO$150,CV$105,FALSE)</f>
        <v>#REF!</v>
      </c>
      <c r="CW148" t="e">
        <f>VLOOKUP($D148,ALcontrol!$B$14:$AO$150,CW$105,FALSE)</f>
        <v>#REF!</v>
      </c>
      <c r="CX148" t="e">
        <f>VLOOKUP($D148,ALcontrol!$B$14:$AO$150,CX$105,FALSE)</f>
        <v>#VALUE!</v>
      </c>
      <c r="CY148" t="e">
        <f>VLOOKUP($D148,ALcontrol!$B$14:$AO$150,CY$105,FALSE)</f>
        <v>#VALUE!</v>
      </c>
    </row>
    <row r="149" spans="4:103" x14ac:dyDescent="0.2">
      <c r="D149" s="2" t="str">
        <f t="shared" si="321"/>
        <v>Total Aliphatics &amp; Aromatics &gt;C5-35 (aq)</v>
      </c>
      <c r="E149" t="str">
        <f>VLOOKUP($D149,ALcontrol!$B$14:$AO$150,E$105,FALSE)</f>
        <v>µg/l</v>
      </c>
      <c r="F149" t="str">
        <f>VLOOKUP($D149,ALcontrol!$B$14:$AO$150,F$105,FALSE)</f>
        <v>&lt;10</v>
      </c>
      <c r="H149">
        <f>VLOOKUP($D149,ALcontrol!$B$14:$AO$150,H$105,FALSE)</f>
        <v>0</v>
      </c>
      <c r="I149">
        <f>VLOOKUP($D149,ALcontrol!$B$14:$AO$150,I$105,FALSE)</f>
        <v>0</v>
      </c>
      <c r="J149">
        <f>VLOOKUP($D149,ALcontrol!$B$14:$AO$150,J$105,FALSE)</f>
        <v>0</v>
      </c>
      <c r="K149">
        <f>VLOOKUP($D149,ALcontrol!$B$14:$AO$150,K$105,FALSE)</f>
        <v>0</v>
      </c>
      <c r="L149">
        <f>VLOOKUP($D149,ALcontrol!$B$14:$AO$150,L$105,FALSE)</f>
        <v>0</v>
      </c>
      <c r="M149">
        <f>VLOOKUP($D149,ALcontrol!$B$14:$AO$150,M$105,FALSE)</f>
        <v>0</v>
      </c>
      <c r="N149">
        <f>VLOOKUP($D149,ALcontrol!$B$14:$AO$150,N$105,FALSE)</f>
        <v>0</v>
      </c>
      <c r="O149">
        <f>VLOOKUP($D149,ALcontrol!$B$14:$AO$150,O$105,FALSE)</f>
        <v>0</v>
      </c>
      <c r="P149">
        <f>VLOOKUP($D149,ALcontrol!$B$14:$AO$150,P$105,FALSE)</f>
        <v>0</v>
      </c>
      <c r="Q149">
        <f>VLOOKUP($D149,ALcontrol!$B$14:$AO$150,Q$105,FALSE)</f>
        <v>0</v>
      </c>
      <c r="R149">
        <f>VLOOKUP($D149,ALcontrol!$B$14:$AO$150,R$105,FALSE)</f>
        <v>0</v>
      </c>
      <c r="S149">
        <f>VLOOKUP($D149,ALcontrol!$B$14:$AO$150,S$105,FALSE)</f>
        <v>0</v>
      </c>
      <c r="T149">
        <f>VLOOKUP($D149,ALcontrol!$B$14:$AO$150,T$105,FALSE)</f>
        <v>0</v>
      </c>
      <c r="U149">
        <f>VLOOKUP($D149,ALcontrol!$B$14:$AO$150,U$105,FALSE)</f>
        <v>0</v>
      </c>
      <c r="V149">
        <f>VLOOKUP($D149,ALcontrol!$B$14:$AO$150,V$105,FALSE)</f>
        <v>0</v>
      </c>
      <c r="W149">
        <f>VLOOKUP($D149,ALcontrol!$B$14:$AO$150,W$105,FALSE)</f>
        <v>0</v>
      </c>
      <c r="X149">
        <f>VLOOKUP($D149,ALcontrol!$B$14:$AO$150,X$105,FALSE)</f>
        <v>0</v>
      </c>
      <c r="Y149">
        <f>VLOOKUP($D149,ALcontrol!$B$14:$AO$150,Y$105,FALSE)</f>
        <v>0</v>
      </c>
      <c r="Z149">
        <f>VLOOKUP($D149,ALcontrol!$B$14:$AO$150,Z$105,FALSE)</f>
        <v>0</v>
      </c>
      <c r="AA149">
        <f>VLOOKUP($D149,ALcontrol!$B$14:$AO$150,AA$105,FALSE)</f>
        <v>0</v>
      </c>
      <c r="AB149">
        <f>VLOOKUP($D149,ALcontrol!$B$14:$AO$150,AB$105,FALSE)</f>
        <v>0</v>
      </c>
      <c r="AC149">
        <f>VLOOKUP($D149,ALcontrol!$B$14:$AO$150,AC$105,FALSE)</f>
        <v>0</v>
      </c>
      <c r="AD149">
        <f>VLOOKUP($D149,ALcontrol!$B$14:$AO$150,AD$105,FALSE)</f>
        <v>0</v>
      </c>
      <c r="AE149">
        <f>VLOOKUP($D149,ALcontrol!$B$14:$AO$150,AE$105,FALSE)</f>
        <v>0</v>
      </c>
      <c r="AF149">
        <f>VLOOKUP($D149,ALcontrol!$B$14:$AO$150,AF$105,FALSE)</f>
        <v>0</v>
      </c>
      <c r="AG149">
        <f>VLOOKUP($D149,ALcontrol!$B$14:$AO$150,AG$105,FALSE)</f>
        <v>0</v>
      </c>
      <c r="AH149">
        <f>VLOOKUP($D149,ALcontrol!$B$14:$AO$150,AH$105,FALSE)</f>
        <v>0</v>
      </c>
      <c r="AI149">
        <f>VLOOKUP($D149,ALcontrol!$B$14:$AO$150,AI$105,FALSE)</f>
        <v>0</v>
      </c>
      <c r="AJ149">
        <f>VLOOKUP($D149,ALcontrol!$B$14:$AO$150,AJ$105,FALSE)</f>
        <v>0</v>
      </c>
      <c r="AK149">
        <f>VLOOKUP($D149,ALcontrol!$B$14:$AO$150,AK$105,FALSE)</f>
        <v>0</v>
      </c>
      <c r="AL149">
        <f>VLOOKUP($D149,ALcontrol!$B$14:$AO$150,AL$105,FALSE)</f>
        <v>0</v>
      </c>
      <c r="AM149">
        <f>VLOOKUP($D149,ALcontrol!$B$14:$AO$150,AM$105,FALSE)</f>
        <v>0</v>
      </c>
      <c r="AN149">
        <f>VLOOKUP($D149,ALcontrol!$B$14:$AO$150,AN$105,FALSE)</f>
        <v>0</v>
      </c>
      <c r="AO149">
        <f>VLOOKUP($D149,ALcontrol!$B$14:$AO$150,AO$105,FALSE)</f>
        <v>0</v>
      </c>
      <c r="AP149">
        <f>VLOOKUP($D149,ALcontrol!$B$14:$AO$150,AP$105,FALSE)</f>
        <v>0</v>
      </c>
      <c r="AQ149">
        <f>VLOOKUP($D149,ALcontrol!$B$14:$AO$150,AQ$105,FALSE)</f>
        <v>0</v>
      </c>
      <c r="AR149" t="e">
        <f>VLOOKUP($D149,ALcontrol!$B$14:$AO$150,AR$105,FALSE)</f>
        <v>#REF!</v>
      </c>
      <c r="AS149" t="e">
        <f>VLOOKUP($D149,ALcontrol!$B$14:$AO$150,AS$105,FALSE)</f>
        <v>#REF!</v>
      </c>
      <c r="AT149" t="e">
        <f>VLOOKUP($D149,ALcontrol!$B$14:$AO$150,AT$105,FALSE)</f>
        <v>#REF!</v>
      </c>
      <c r="AU149" t="e">
        <f>VLOOKUP($D149,ALcontrol!$B$14:$AO$150,AU$105,FALSE)</f>
        <v>#REF!</v>
      </c>
      <c r="AV149" t="e">
        <f>VLOOKUP($D149,ALcontrol!$B$14:$AO$150,AV$105,FALSE)</f>
        <v>#REF!</v>
      </c>
      <c r="AW149" t="e">
        <f>VLOOKUP($D149,ALcontrol!$B$14:$AO$150,AW$105,FALSE)</f>
        <v>#REF!</v>
      </c>
      <c r="AX149" t="e">
        <f>VLOOKUP($D149,ALcontrol!$B$14:$AO$150,AX$105,FALSE)</f>
        <v>#REF!</v>
      </c>
      <c r="AY149" t="e">
        <f>VLOOKUP($D149,ALcontrol!$B$14:$AO$150,AY$105,FALSE)</f>
        <v>#REF!</v>
      </c>
      <c r="AZ149" t="e">
        <f>VLOOKUP($D149,ALcontrol!$B$14:$AO$150,AZ$105,FALSE)</f>
        <v>#REF!</v>
      </c>
      <c r="BA149" t="e">
        <f>VLOOKUP($D149,ALcontrol!$B$14:$AO$150,BA$105,FALSE)</f>
        <v>#REF!</v>
      </c>
      <c r="BB149" t="e">
        <f>VLOOKUP($D149,ALcontrol!$B$14:$AO$150,BB$105,FALSE)</f>
        <v>#REF!</v>
      </c>
      <c r="BC149" t="e">
        <f>VLOOKUP($D149,ALcontrol!$B$14:$AO$150,BC$105,FALSE)</f>
        <v>#REF!</v>
      </c>
      <c r="BD149" t="e">
        <f>VLOOKUP($D149,ALcontrol!$B$14:$AO$150,BD$105,FALSE)</f>
        <v>#REF!</v>
      </c>
      <c r="BE149" t="e">
        <f>VLOOKUP($D149,ALcontrol!$B$14:$AO$150,BE$105,FALSE)</f>
        <v>#REF!</v>
      </c>
      <c r="BF149" t="e">
        <f>VLOOKUP($D149,ALcontrol!$B$14:$AO$150,BF$105,FALSE)</f>
        <v>#REF!</v>
      </c>
      <c r="BG149" t="e">
        <f>VLOOKUP($D149,ALcontrol!$B$14:$AO$150,BG$105,FALSE)</f>
        <v>#REF!</v>
      </c>
      <c r="BH149" t="e">
        <f>VLOOKUP($D149,ALcontrol!$B$14:$AO$150,BH$105,FALSE)</f>
        <v>#REF!</v>
      </c>
      <c r="BI149" t="e">
        <f>VLOOKUP($D149,ALcontrol!$B$14:$AO$150,BI$105,FALSE)</f>
        <v>#REF!</v>
      </c>
      <c r="BJ149" t="e">
        <f>VLOOKUP($D149,ALcontrol!$B$14:$AO$150,BJ$105,FALSE)</f>
        <v>#REF!</v>
      </c>
      <c r="BK149" t="e">
        <f>VLOOKUP($D149,ALcontrol!$B$14:$AO$150,BK$105,FALSE)</f>
        <v>#REF!</v>
      </c>
      <c r="BL149" t="e">
        <f>VLOOKUP($D149,ALcontrol!$B$14:$AO$150,BL$105,FALSE)</f>
        <v>#REF!</v>
      </c>
      <c r="BM149" t="e">
        <f>VLOOKUP($D149,ALcontrol!$B$14:$AO$150,BM$105,FALSE)</f>
        <v>#REF!</v>
      </c>
      <c r="BN149" t="e">
        <f>VLOOKUP($D149,ALcontrol!$B$14:$AO$150,BN$105,FALSE)</f>
        <v>#REF!</v>
      </c>
      <c r="BO149" t="e">
        <f>VLOOKUP($D149,ALcontrol!$B$14:$AO$150,BO$105,FALSE)</f>
        <v>#REF!</v>
      </c>
      <c r="BP149" t="e">
        <f>VLOOKUP($D149,ALcontrol!$B$14:$AO$150,BP$105,FALSE)</f>
        <v>#REF!</v>
      </c>
      <c r="BQ149" t="e">
        <f>VLOOKUP($D149,ALcontrol!$B$14:$AO$150,BQ$105,FALSE)</f>
        <v>#REF!</v>
      </c>
      <c r="BR149" t="e">
        <f>VLOOKUP($D149,ALcontrol!$B$14:$AO$150,BR$105,FALSE)</f>
        <v>#REF!</v>
      </c>
      <c r="BS149" t="e">
        <f>VLOOKUP($D149,ALcontrol!$B$14:$AO$150,BS$105,FALSE)</f>
        <v>#REF!</v>
      </c>
      <c r="BT149" t="e">
        <f>VLOOKUP($D149,ALcontrol!$B$14:$AO$150,BT$105,FALSE)</f>
        <v>#REF!</v>
      </c>
      <c r="BU149" t="e">
        <f>VLOOKUP($D149,ALcontrol!$B$14:$AO$150,BU$105,FALSE)</f>
        <v>#REF!</v>
      </c>
      <c r="BV149" t="e">
        <f>VLOOKUP($D149,ALcontrol!$B$14:$AO$150,BV$105,FALSE)</f>
        <v>#REF!</v>
      </c>
      <c r="BW149" t="e">
        <f>VLOOKUP($D149,ALcontrol!$B$14:$AO$150,BW$105,FALSE)</f>
        <v>#REF!</v>
      </c>
      <c r="BX149" t="e">
        <f>VLOOKUP($D149,ALcontrol!$B$14:$AO$150,BX$105,FALSE)</f>
        <v>#REF!</v>
      </c>
      <c r="BY149" t="e">
        <f>VLOOKUP($D149,ALcontrol!$B$14:$AO$150,BY$105,FALSE)</f>
        <v>#REF!</v>
      </c>
      <c r="BZ149" t="e">
        <f>VLOOKUP($D149,ALcontrol!$B$14:$AO$150,BZ$105,FALSE)</f>
        <v>#REF!</v>
      </c>
      <c r="CA149" t="e">
        <f>VLOOKUP($D149,ALcontrol!$B$14:$AO$150,CA$105,FALSE)</f>
        <v>#REF!</v>
      </c>
      <c r="CB149" t="e">
        <f>VLOOKUP($D149,ALcontrol!$B$14:$AO$150,CB$105,FALSE)</f>
        <v>#REF!</v>
      </c>
      <c r="CC149" t="e">
        <f>VLOOKUP($D149,ALcontrol!$B$14:$AO$150,CC$105,FALSE)</f>
        <v>#REF!</v>
      </c>
      <c r="CD149" t="e">
        <f>VLOOKUP($D149,ALcontrol!$B$14:$AO$150,CD$105,FALSE)</f>
        <v>#REF!</v>
      </c>
      <c r="CE149" t="e">
        <f>VLOOKUP($D149,ALcontrol!$B$14:$AO$150,CE$105,FALSE)</f>
        <v>#REF!</v>
      </c>
      <c r="CF149" t="e">
        <f>VLOOKUP($D149,ALcontrol!$B$14:$AO$150,CF$105,FALSE)</f>
        <v>#REF!</v>
      </c>
      <c r="CG149" t="e">
        <f>VLOOKUP($D149,ALcontrol!$B$14:$AO$150,CG$105,FALSE)</f>
        <v>#REF!</v>
      </c>
      <c r="CH149" t="e">
        <f>VLOOKUP($D149,ALcontrol!$B$14:$AO$150,CH$105,FALSE)</f>
        <v>#REF!</v>
      </c>
      <c r="CI149" t="e">
        <f>VLOOKUP($D149,ALcontrol!$B$14:$AO$150,CI$105,FALSE)</f>
        <v>#REF!</v>
      </c>
      <c r="CJ149" t="e">
        <f>VLOOKUP($D149,ALcontrol!$B$14:$AO$150,CJ$105,FALSE)</f>
        <v>#REF!</v>
      </c>
      <c r="CK149" t="e">
        <f>VLOOKUP($D149,ALcontrol!$B$14:$AO$150,CK$105,FALSE)</f>
        <v>#REF!</v>
      </c>
      <c r="CL149" t="e">
        <f>VLOOKUP($D149,ALcontrol!$B$14:$AO$150,CL$105,FALSE)</f>
        <v>#REF!</v>
      </c>
      <c r="CM149" t="e">
        <f>VLOOKUP($D149,ALcontrol!$B$14:$AO$150,CM$105,FALSE)</f>
        <v>#REF!</v>
      </c>
      <c r="CN149" t="e">
        <f>VLOOKUP($D149,ALcontrol!$B$14:$AO$150,CN$105,FALSE)</f>
        <v>#REF!</v>
      </c>
      <c r="CO149" t="e">
        <f>VLOOKUP($D149,ALcontrol!$B$14:$AO$150,CO$105,FALSE)</f>
        <v>#REF!</v>
      </c>
      <c r="CP149" t="e">
        <f>VLOOKUP($D149,ALcontrol!$B$14:$AO$150,CP$105,FALSE)</f>
        <v>#REF!</v>
      </c>
      <c r="CQ149" t="e">
        <f>VLOOKUP($D149,ALcontrol!$B$14:$AO$150,CQ$105,FALSE)</f>
        <v>#REF!</v>
      </c>
      <c r="CR149" t="e">
        <f>VLOOKUP($D149,ALcontrol!$B$14:$AO$150,CR$105,FALSE)</f>
        <v>#REF!</v>
      </c>
      <c r="CS149" t="e">
        <f>VLOOKUP($D149,ALcontrol!$B$14:$AO$150,CS$105,FALSE)</f>
        <v>#REF!</v>
      </c>
      <c r="CT149" t="e">
        <f>VLOOKUP($D149,ALcontrol!$B$14:$AO$150,CT$105,FALSE)</f>
        <v>#REF!</v>
      </c>
      <c r="CU149" t="e">
        <f>VLOOKUP($D149,ALcontrol!$B$14:$AO$150,CU$105,FALSE)</f>
        <v>#REF!</v>
      </c>
      <c r="CV149" t="e">
        <f>VLOOKUP($D149,ALcontrol!$B$14:$AO$150,CV$105,FALSE)</f>
        <v>#REF!</v>
      </c>
      <c r="CW149" t="e">
        <f>VLOOKUP($D149,ALcontrol!$B$14:$AO$150,CW$105,FALSE)</f>
        <v>#REF!</v>
      </c>
      <c r="CX149" t="e">
        <f>VLOOKUP($D149,ALcontrol!$B$14:$AO$150,CX$105,FALSE)</f>
        <v>#VALUE!</v>
      </c>
      <c r="CY149" t="e">
        <f>VLOOKUP($D149,ALcontrol!$B$14:$AO$150,CY$105,FALSE)</f>
        <v>#VALUE!</v>
      </c>
    </row>
    <row r="150" spans="4:103" x14ac:dyDescent="0.2">
      <c r="D150" s="2" t="str">
        <f t="shared" si="321"/>
        <v>Acenaphthene (aq)</v>
      </c>
      <c r="E150" t="str">
        <f>VLOOKUP($D150,ALcontrol!$B$14:$AO$150,E$105,FALSE)</f>
        <v>µg/l</v>
      </c>
      <c r="F150" t="str">
        <f>VLOOKUP($D150,ALcontrol!$B$14:$AO$150,F$105,FALSE)</f>
        <v>&lt;0.015</v>
      </c>
      <c r="H150">
        <f>VLOOKUP($D150,ALcontrol!$B$14:$AO$150,H$105,FALSE)</f>
        <v>0</v>
      </c>
      <c r="I150">
        <f>VLOOKUP($D150,ALcontrol!$B$14:$AO$150,I$105,FALSE)</f>
        <v>0</v>
      </c>
      <c r="J150">
        <f>VLOOKUP($D150,ALcontrol!$B$14:$AO$150,J$105,FALSE)</f>
        <v>0</v>
      </c>
      <c r="K150">
        <f>VLOOKUP($D150,ALcontrol!$B$14:$AO$150,K$105,FALSE)</f>
        <v>0</v>
      </c>
      <c r="L150">
        <f>VLOOKUP($D150,ALcontrol!$B$14:$AO$150,L$105,FALSE)</f>
        <v>0</v>
      </c>
      <c r="M150">
        <f>VLOOKUP($D150,ALcontrol!$B$14:$AO$150,M$105,FALSE)</f>
        <v>0</v>
      </c>
      <c r="N150">
        <f>VLOOKUP($D150,ALcontrol!$B$14:$AO$150,N$105,FALSE)</f>
        <v>0</v>
      </c>
      <c r="O150">
        <f>VLOOKUP($D150,ALcontrol!$B$14:$AO$150,O$105,FALSE)</f>
        <v>0</v>
      </c>
      <c r="P150">
        <f>VLOOKUP($D150,ALcontrol!$B$14:$AO$150,P$105,FALSE)</f>
        <v>0</v>
      </c>
      <c r="Q150">
        <f>VLOOKUP($D150,ALcontrol!$B$14:$AO$150,Q$105,FALSE)</f>
        <v>0</v>
      </c>
      <c r="R150">
        <f>VLOOKUP($D150,ALcontrol!$B$14:$AO$150,R$105,FALSE)</f>
        <v>0</v>
      </c>
      <c r="S150">
        <f>VLOOKUP($D150,ALcontrol!$B$14:$AO$150,S$105,FALSE)</f>
        <v>0</v>
      </c>
      <c r="T150">
        <f>VLOOKUP($D150,ALcontrol!$B$14:$AO$150,T$105,FALSE)</f>
        <v>0</v>
      </c>
      <c r="U150">
        <f>VLOOKUP($D150,ALcontrol!$B$14:$AO$150,U$105,FALSE)</f>
        <v>0</v>
      </c>
      <c r="V150">
        <f>VLOOKUP($D150,ALcontrol!$B$14:$AO$150,V$105,FALSE)</f>
        <v>0</v>
      </c>
      <c r="W150">
        <f>VLOOKUP($D150,ALcontrol!$B$14:$AO$150,W$105,FALSE)</f>
        <v>0</v>
      </c>
      <c r="X150">
        <f>VLOOKUP($D150,ALcontrol!$B$14:$AO$150,X$105,FALSE)</f>
        <v>0</v>
      </c>
      <c r="Y150">
        <f>VLOOKUP($D150,ALcontrol!$B$14:$AO$150,Y$105,FALSE)</f>
        <v>0</v>
      </c>
      <c r="Z150">
        <f>VLOOKUP($D150,ALcontrol!$B$14:$AO$150,Z$105,FALSE)</f>
        <v>0</v>
      </c>
      <c r="AA150">
        <f>VLOOKUP($D150,ALcontrol!$B$14:$AO$150,AA$105,FALSE)</f>
        <v>0</v>
      </c>
      <c r="AB150">
        <f>VLOOKUP($D150,ALcontrol!$B$14:$AO$150,AB$105,FALSE)</f>
        <v>0</v>
      </c>
      <c r="AC150">
        <f>VLOOKUP($D150,ALcontrol!$B$14:$AO$150,AC$105,FALSE)</f>
        <v>0</v>
      </c>
      <c r="AD150">
        <f>VLOOKUP($D150,ALcontrol!$B$14:$AO$150,AD$105,FALSE)</f>
        <v>0</v>
      </c>
      <c r="AE150">
        <f>VLOOKUP($D150,ALcontrol!$B$14:$AO$150,AE$105,FALSE)</f>
        <v>0</v>
      </c>
      <c r="AF150">
        <f>VLOOKUP($D150,ALcontrol!$B$14:$AO$150,AF$105,FALSE)</f>
        <v>0</v>
      </c>
      <c r="AG150">
        <f>VLOOKUP($D150,ALcontrol!$B$14:$AO$150,AG$105,FALSE)</f>
        <v>0</v>
      </c>
      <c r="AH150">
        <f>VLOOKUP($D150,ALcontrol!$B$14:$AO$150,AH$105,FALSE)</f>
        <v>0</v>
      </c>
      <c r="AI150">
        <f>VLOOKUP($D150,ALcontrol!$B$14:$AO$150,AI$105,FALSE)</f>
        <v>0</v>
      </c>
      <c r="AJ150">
        <f>VLOOKUP($D150,ALcontrol!$B$14:$AO$150,AJ$105,FALSE)</f>
        <v>0</v>
      </c>
      <c r="AK150">
        <f>VLOOKUP($D150,ALcontrol!$B$14:$AO$150,AK$105,FALSE)</f>
        <v>0</v>
      </c>
      <c r="AL150">
        <f>VLOOKUP($D150,ALcontrol!$B$14:$AO$150,AL$105,FALSE)</f>
        <v>0</v>
      </c>
      <c r="AM150">
        <f>VLOOKUP($D150,ALcontrol!$B$14:$AO$150,AM$105,FALSE)</f>
        <v>0</v>
      </c>
      <c r="AN150">
        <f>VLOOKUP($D150,ALcontrol!$B$14:$AO$150,AN$105,FALSE)</f>
        <v>0</v>
      </c>
      <c r="AO150">
        <f>VLOOKUP($D150,ALcontrol!$B$14:$AO$150,AO$105,FALSE)</f>
        <v>0</v>
      </c>
      <c r="AP150">
        <f>VLOOKUP($D150,ALcontrol!$B$14:$AO$150,AP$105,FALSE)</f>
        <v>0</v>
      </c>
      <c r="AQ150">
        <f>VLOOKUP($D150,ALcontrol!$B$14:$AO$150,AQ$105,FALSE)</f>
        <v>0</v>
      </c>
      <c r="AR150" t="e">
        <f>VLOOKUP($D150,ALcontrol!$B$14:$AO$150,AR$105,FALSE)</f>
        <v>#REF!</v>
      </c>
      <c r="AS150" t="e">
        <f>VLOOKUP($D150,ALcontrol!$B$14:$AO$150,AS$105,FALSE)</f>
        <v>#REF!</v>
      </c>
      <c r="AT150" t="e">
        <f>VLOOKUP($D150,ALcontrol!$B$14:$AO$150,AT$105,FALSE)</f>
        <v>#REF!</v>
      </c>
      <c r="AU150" t="e">
        <f>VLOOKUP($D150,ALcontrol!$B$14:$AO$150,AU$105,FALSE)</f>
        <v>#REF!</v>
      </c>
      <c r="AV150" t="e">
        <f>VLOOKUP($D150,ALcontrol!$B$14:$AO$150,AV$105,FALSE)</f>
        <v>#REF!</v>
      </c>
      <c r="AW150" t="e">
        <f>VLOOKUP($D150,ALcontrol!$B$14:$AO$150,AW$105,FALSE)</f>
        <v>#REF!</v>
      </c>
      <c r="AX150" t="e">
        <f>VLOOKUP($D150,ALcontrol!$B$14:$AO$150,AX$105,FALSE)</f>
        <v>#REF!</v>
      </c>
      <c r="AY150" t="e">
        <f>VLOOKUP($D150,ALcontrol!$B$14:$AO$150,AY$105,FALSE)</f>
        <v>#REF!</v>
      </c>
      <c r="AZ150" t="e">
        <f>VLOOKUP($D150,ALcontrol!$B$14:$AO$150,AZ$105,FALSE)</f>
        <v>#REF!</v>
      </c>
      <c r="BA150" t="e">
        <f>VLOOKUP($D150,ALcontrol!$B$14:$AO$150,BA$105,FALSE)</f>
        <v>#REF!</v>
      </c>
      <c r="BB150" t="e">
        <f>VLOOKUP($D150,ALcontrol!$B$14:$AO$150,BB$105,FALSE)</f>
        <v>#REF!</v>
      </c>
      <c r="BC150" t="e">
        <f>VLOOKUP($D150,ALcontrol!$B$14:$AO$150,BC$105,FALSE)</f>
        <v>#REF!</v>
      </c>
      <c r="BD150" t="e">
        <f>VLOOKUP($D150,ALcontrol!$B$14:$AO$150,BD$105,FALSE)</f>
        <v>#REF!</v>
      </c>
      <c r="BE150" t="e">
        <f>VLOOKUP($D150,ALcontrol!$B$14:$AO$150,BE$105,FALSE)</f>
        <v>#REF!</v>
      </c>
      <c r="BF150" t="e">
        <f>VLOOKUP($D150,ALcontrol!$B$14:$AO$150,BF$105,FALSE)</f>
        <v>#REF!</v>
      </c>
      <c r="BG150" t="e">
        <f>VLOOKUP($D150,ALcontrol!$B$14:$AO$150,BG$105,FALSE)</f>
        <v>#REF!</v>
      </c>
      <c r="BH150" t="e">
        <f>VLOOKUP($D150,ALcontrol!$B$14:$AO$150,BH$105,FALSE)</f>
        <v>#REF!</v>
      </c>
      <c r="BI150" t="e">
        <f>VLOOKUP($D150,ALcontrol!$B$14:$AO$150,BI$105,FALSE)</f>
        <v>#REF!</v>
      </c>
      <c r="BJ150" t="e">
        <f>VLOOKUP($D150,ALcontrol!$B$14:$AO$150,BJ$105,FALSE)</f>
        <v>#REF!</v>
      </c>
      <c r="BK150" t="e">
        <f>VLOOKUP($D150,ALcontrol!$B$14:$AO$150,BK$105,FALSE)</f>
        <v>#REF!</v>
      </c>
      <c r="BL150" t="e">
        <f>VLOOKUP($D150,ALcontrol!$B$14:$AO$150,BL$105,FALSE)</f>
        <v>#REF!</v>
      </c>
      <c r="BM150" t="e">
        <f>VLOOKUP($D150,ALcontrol!$B$14:$AO$150,BM$105,FALSE)</f>
        <v>#REF!</v>
      </c>
      <c r="BN150" t="e">
        <f>VLOOKUP($D150,ALcontrol!$B$14:$AO$150,BN$105,FALSE)</f>
        <v>#REF!</v>
      </c>
      <c r="BO150" t="e">
        <f>VLOOKUP($D150,ALcontrol!$B$14:$AO$150,BO$105,FALSE)</f>
        <v>#REF!</v>
      </c>
      <c r="BP150" t="e">
        <f>VLOOKUP($D150,ALcontrol!$B$14:$AO$150,BP$105,FALSE)</f>
        <v>#REF!</v>
      </c>
      <c r="BQ150" t="e">
        <f>VLOOKUP($D150,ALcontrol!$B$14:$AO$150,BQ$105,FALSE)</f>
        <v>#REF!</v>
      </c>
      <c r="BR150" t="e">
        <f>VLOOKUP($D150,ALcontrol!$B$14:$AO$150,BR$105,FALSE)</f>
        <v>#REF!</v>
      </c>
      <c r="BS150" t="e">
        <f>VLOOKUP($D150,ALcontrol!$B$14:$AO$150,BS$105,FALSE)</f>
        <v>#REF!</v>
      </c>
      <c r="BT150" t="e">
        <f>VLOOKUP($D150,ALcontrol!$B$14:$AO$150,BT$105,FALSE)</f>
        <v>#REF!</v>
      </c>
      <c r="BU150" t="e">
        <f>VLOOKUP($D150,ALcontrol!$B$14:$AO$150,BU$105,FALSE)</f>
        <v>#REF!</v>
      </c>
      <c r="BV150" t="e">
        <f>VLOOKUP($D150,ALcontrol!$B$14:$AO$150,BV$105,FALSE)</f>
        <v>#REF!</v>
      </c>
      <c r="BW150" t="e">
        <f>VLOOKUP($D150,ALcontrol!$B$14:$AO$150,BW$105,FALSE)</f>
        <v>#REF!</v>
      </c>
      <c r="BX150" t="e">
        <f>VLOOKUP($D150,ALcontrol!$B$14:$AO$150,BX$105,FALSE)</f>
        <v>#REF!</v>
      </c>
      <c r="BY150" t="e">
        <f>VLOOKUP($D150,ALcontrol!$B$14:$AO$150,BY$105,FALSE)</f>
        <v>#REF!</v>
      </c>
      <c r="BZ150" t="e">
        <f>VLOOKUP($D150,ALcontrol!$B$14:$AO$150,BZ$105,FALSE)</f>
        <v>#REF!</v>
      </c>
      <c r="CA150" t="e">
        <f>VLOOKUP($D150,ALcontrol!$B$14:$AO$150,CA$105,FALSE)</f>
        <v>#REF!</v>
      </c>
      <c r="CB150" t="e">
        <f>VLOOKUP($D150,ALcontrol!$B$14:$AO$150,CB$105,FALSE)</f>
        <v>#REF!</v>
      </c>
      <c r="CC150" t="e">
        <f>VLOOKUP($D150,ALcontrol!$B$14:$AO$150,CC$105,FALSE)</f>
        <v>#REF!</v>
      </c>
      <c r="CD150" t="e">
        <f>VLOOKUP($D150,ALcontrol!$B$14:$AO$150,CD$105,FALSE)</f>
        <v>#REF!</v>
      </c>
      <c r="CE150" t="e">
        <f>VLOOKUP($D150,ALcontrol!$B$14:$AO$150,CE$105,FALSE)</f>
        <v>#REF!</v>
      </c>
      <c r="CF150" t="e">
        <f>VLOOKUP($D150,ALcontrol!$B$14:$AO$150,CF$105,FALSE)</f>
        <v>#REF!</v>
      </c>
      <c r="CG150" t="e">
        <f>VLOOKUP($D150,ALcontrol!$B$14:$AO$150,CG$105,FALSE)</f>
        <v>#REF!</v>
      </c>
      <c r="CH150" t="e">
        <f>VLOOKUP($D150,ALcontrol!$B$14:$AO$150,CH$105,FALSE)</f>
        <v>#REF!</v>
      </c>
      <c r="CI150" t="e">
        <f>VLOOKUP($D150,ALcontrol!$B$14:$AO$150,CI$105,FALSE)</f>
        <v>#REF!</v>
      </c>
      <c r="CJ150" t="e">
        <f>VLOOKUP($D150,ALcontrol!$B$14:$AO$150,CJ$105,FALSE)</f>
        <v>#REF!</v>
      </c>
      <c r="CK150" t="e">
        <f>VLOOKUP($D150,ALcontrol!$B$14:$AO$150,CK$105,FALSE)</f>
        <v>#REF!</v>
      </c>
      <c r="CL150" t="e">
        <f>VLOOKUP($D150,ALcontrol!$B$14:$AO$150,CL$105,FALSE)</f>
        <v>#REF!</v>
      </c>
      <c r="CM150" t="e">
        <f>VLOOKUP($D150,ALcontrol!$B$14:$AO$150,CM$105,FALSE)</f>
        <v>#REF!</v>
      </c>
      <c r="CN150" t="e">
        <f>VLOOKUP($D150,ALcontrol!$B$14:$AO$150,CN$105,FALSE)</f>
        <v>#REF!</v>
      </c>
      <c r="CO150" t="e">
        <f>VLOOKUP($D150,ALcontrol!$B$14:$AO$150,CO$105,FALSE)</f>
        <v>#REF!</v>
      </c>
      <c r="CP150" t="e">
        <f>VLOOKUP($D150,ALcontrol!$B$14:$AO$150,CP$105,FALSE)</f>
        <v>#REF!</v>
      </c>
      <c r="CQ150" t="e">
        <f>VLOOKUP($D150,ALcontrol!$B$14:$AO$150,CQ$105,FALSE)</f>
        <v>#REF!</v>
      </c>
      <c r="CR150" t="e">
        <f>VLOOKUP($D150,ALcontrol!$B$14:$AO$150,CR$105,FALSE)</f>
        <v>#REF!</v>
      </c>
      <c r="CS150" t="e">
        <f>VLOOKUP($D150,ALcontrol!$B$14:$AO$150,CS$105,FALSE)</f>
        <v>#REF!</v>
      </c>
      <c r="CT150" t="e">
        <f>VLOOKUP($D150,ALcontrol!$B$14:$AO$150,CT$105,FALSE)</f>
        <v>#REF!</v>
      </c>
      <c r="CU150" t="e">
        <f>VLOOKUP($D150,ALcontrol!$B$14:$AO$150,CU$105,FALSE)</f>
        <v>#REF!</v>
      </c>
      <c r="CV150" t="e">
        <f>VLOOKUP($D150,ALcontrol!$B$14:$AO$150,CV$105,FALSE)</f>
        <v>#REF!</v>
      </c>
      <c r="CW150" t="e">
        <f>VLOOKUP($D150,ALcontrol!$B$14:$AO$150,CW$105,FALSE)</f>
        <v>#REF!</v>
      </c>
      <c r="CX150" t="e">
        <f>VLOOKUP($D150,ALcontrol!$B$14:$AO$150,CX$105,FALSE)</f>
        <v>#VALUE!</v>
      </c>
      <c r="CY150" t="e">
        <f>VLOOKUP($D150,ALcontrol!$B$14:$AO$150,CY$105,FALSE)</f>
        <v>#VALUE!</v>
      </c>
    </row>
    <row r="151" spans="4:103" x14ac:dyDescent="0.2">
      <c r="D151" s="2" t="str">
        <f t="shared" si="321"/>
        <v>Acenaphthylene (aq)</v>
      </c>
      <c r="E151" t="str">
        <f>VLOOKUP($D151,ALcontrol!$B$14:$AO$150,E$105,FALSE)</f>
        <v>µg/l</v>
      </c>
      <c r="F151" t="str">
        <f>VLOOKUP($D151,ALcontrol!$B$14:$AO$150,F$105,FALSE)</f>
        <v>&lt;0.011</v>
      </c>
      <c r="H151">
        <f>VLOOKUP($D151,ALcontrol!$B$14:$AO$150,H$105,FALSE)</f>
        <v>0</v>
      </c>
      <c r="I151">
        <f>VLOOKUP($D151,ALcontrol!$B$14:$AO$150,I$105,FALSE)</f>
        <v>0</v>
      </c>
      <c r="J151">
        <f>VLOOKUP($D151,ALcontrol!$B$14:$AO$150,J$105,FALSE)</f>
        <v>0</v>
      </c>
      <c r="K151">
        <f>VLOOKUP($D151,ALcontrol!$B$14:$AO$150,K$105,FALSE)</f>
        <v>0</v>
      </c>
      <c r="L151">
        <f>VLOOKUP($D151,ALcontrol!$B$14:$AO$150,L$105,FALSE)</f>
        <v>0</v>
      </c>
      <c r="M151">
        <f>VLOOKUP($D151,ALcontrol!$B$14:$AO$150,M$105,FALSE)</f>
        <v>0</v>
      </c>
      <c r="N151">
        <f>VLOOKUP($D151,ALcontrol!$B$14:$AO$150,N$105,FALSE)</f>
        <v>0</v>
      </c>
      <c r="O151">
        <f>VLOOKUP($D151,ALcontrol!$B$14:$AO$150,O$105,FALSE)</f>
        <v>0</v>
      </c>
      <c r="P151">
        <f>VLOOKUP($D151,ALcontrol!$B$14:$AO$150,P$105,FALSE)</f>
        <v>0</v>
      </c>
      <c r="Q151">
        <f>VLOOKUP($D151,ALcontrol!$B$14:$AO$150,Q$105,FALSE)</f>
        <v>0</v>
      </c>
      <c r="R151">
        <f>VLOOKUP($D151,ALcontrol!$B$14:$AO$150,R$105,FALSE)</f>
        <v>0</v>
      </c>
      <c r="S151">
        <f>VLOOKUP($D151,ALcontrol!$B$14:$AO$150,S$105,FALSE)</f>
        <v>0</v>
      </c>
      <c r="T151">
        <f>VLOOKUP($D151,ALcontrol!$B$14:$AO$150,T$105,FALSE)</f>
        <v>0</v>
      </c>
      <c r="U151">
        <f>VLOOKUP($D151,ALcontrol!$B$14:$AO$150,U$105,FALSE)</f>
        <v>0</v>
      </c>
      <c r="V151">
        <f>VLOOKUP($D151,ALcontrol!$B$14:$AO$150,V$105,FALSE)</f>
        <v>0</v>
      </c>
      <c r="W151">
        <f>VLOOKUP($D151,ALcontrol!$B$14:$AO$150,W$105,FALSE)</f>
        <v>0</v>
      </c>
      <c r="X151">
        <f>VLOOKUP($D151,ALcontrol!$B$14:$AO$150,X$105,FALSE)</f>
        <v>0</v>
      </c>
      <c r="Y151">
        <f>VLOOKUP($D151,ALcontrol!$B$14:$AO$150,Y$105,FALSE)</f>
        <v>0</v>
      </c>
      <c r="Z151">
        <f>VLOOKUP($D151,ALcontrol!$B$14:$AO$150,Z$105,FALSE)</f>
        <v>0</v>
      </c>
      <c r="AA151">
        <f>VLOOKUP($D151,ALcontrol!$B$14:$AO$150,AA$105,FALSE)</f>
        <v>0</v>
      </c>
      <c r="AB151">
        <f>VLOOKUP($D151,ALcontrol!$B$14:$AO$150,AB$105,FALSE)</f>
        <v>0</v>
      </c>
      <c r="AC151">
        <f>VLOOKUP($D151,ALcontrol!$B$14:$AO$150,AC$105,FALSE)</f>
        <v>0</v>
      </c>
      <c r="AD151">
        <f>VLOOKUP($D151,ALcontrol!$B$14:$AO$150,AD$105,FALSE)</f>
        <v>0</v>
      </c>
      <c r="AE151">
        <f>VLOOKUP($D151,ALcontrol!$B$14:$AO$150,AE$105,FALSE)</f>
        <v>0</v>
      </c>
      <c r="AF151">
        <f>VLOOKUP($D151,ALcontrol!$B$14:$AO$150,AF$105,FALSE)</f>
        <v>0</v>
      </c>
      <c r="AG151">
        <f>VLOOKUP($D151,ALcontrol!$B$14:$AO$150,AG$105,FALSE)</f>
        <v>0</v>
      </c>
      <c r="AH151">
        <f>VLOOKUP($D151,ALcontrol!$B$14:$AO$150,AH$105,FALSE)</f>
        <v>0</v>
      </c>
      <c r="AI151">
        <f>VLOOKUP($D151,ALcontrol!$B$14:$AO$150,AI$105,FALSE)</f>
        <v>0</v>
      </c>
      <c r="AJ151">
        <f>VLOOKUP($D151,ALcontrol!$B$14:$AO$150,AJ$105,FALSE)</f>
        <v>0</v>
      </c>
      <c r="AK151">
        <f>VLOOKUP($D151,ALcontrol!$B$14:$AO$150,AK$105,FALSE)</f>
        <v>0</v>
      </c>
      <c r="AL151">
        <f>VLOOKUP($D151,ALcontrol!$B$14:$AO$150,AL$105,FALSE)</f>
        <v>0</v>
      </c>
      <c r="AM151">
        <f>VLOOKUP($D151,ALcontrol!$B$14:$AO$150,AM$105,FALSE)</f>
        <v>0</v>
      </c>
      <c r="AN151">
        <f>VLOOKUP($D151,ALcontrol!$B$14:$AO$150,AN$105,FALSE)</f>
        <v>0</v>
      </c>
      <c r="AO151">
        <f>VLOOKUP($D151,ALcontrol!$B$14:$AO$150,AO$105,FALSE)</f>
        <v>0</v>
      </c>
      <c r="AP151">
        <f>VLOOKUP($D151,ALcontrol!$B$14:$AO$150,AP$105,FALSE)</f>
        <v>0</v>
      </c>
      <c r="AQ151">
        <f>VLOOKUP($D151,ALcontrol!$B$14:$AO$150,AQ$105,FALSE)</f>
        <v>0</v>
      </c>
      <c r="AR151" t="e">
        <f>VLOOKUP($D151,ALcontrol!$B$14:$AO$150,AR$105,FALSE)</f>
        <v>#REF!</v>
      </c>
      <c r="AS151" t="e">
        <f>VLOOKUP($D151,ALcontrol!$B$14:$AO$150,AS$105,FALSE)</f>
        <v>#REF!</v>
      </c>
      <c r="AT151" t="e">
        <f>VLOOKUP($D151,ALcontrol!$B$14:$AO$150,AT$105,FALSE)</f>
        <v>#REF!</v>
      </c>
      <c r="AU151" t="e">
        <f>VLOOKUP($D151,ALcontrol!$B$14:$AO$150,AU$105,FALSE)</f>
        <v>#REF!</v>
      </c>
      <c r="AV151" t="e">
        <f>VLOOKUP($D151,ALcontrol!$B$14:$AO$150,AV$105,FALSE)</f>
        <v>#REF!</v>
      </c>
      <c r="AW151" t="e">
        <f>VLOOKUP($D151,ALcontrol!$B$14:$AO$150,AW$105,FALSE)</f>
        <v>#REF!</v>
      </c>
      <c r="AX151" t="e">
        <f>VLOOKUP($D151,ALcontrol!$B$14:$AO$150,AX$105,FALSE)</f>
        <v>#REF!</v>
      </c>
      <c r="AY151" t="e">
        <f>VLOOKUP($D151,ALcontrol!$B$14:$AO$150,AY$105,FALSE)</f>
        <v>#REF!</v>
      </c>
      <c r="AZ151" t="e">
        <f>VLOOKUP($D151,ALcontrol!$B$14:$AO$150,AZ$105,FALSE)</f>
        <v>#REF!</v>
      </c>
      <c r="BA151" t="e">
        <f>VLOOKUP($D151,ALcontrol!$B$14:$AO$150,BA$105,FALSE)</f>
        <v>#REF!</v>
      </c>
      <c r="BB151" t="e">
        <f>VLOOKUP($D151,ALcontrol!$B$14:$AO$150,BB$105,FALSE)</f>
        <v>#REF!</v>
      </c>
      <c r="BC151" t="e">
        <f>VLOOKUP($D151,ALcontrol!$B$14:$AO$150,BC$105,FALSE)</f>
        <v>#REF!</v>
      </c>
      <c r="BD151" t="e">
        <f>VLOOKUP($D151,ALcontrol!$B$14:$AO$150,BD$105,FALSE)</f>
        <v>#REF!</v>
      </c>
      <c r="BE151" t="e">
        <f>VLOOKUP($D151,ALcontrol!$B$14:$AO$150,BE$105,FALSE)</f>
        <v>#REF!</v>
      </c>
      <c r="BF151" t="e">
        <f>VLOOKUP($D151,ALcontrol!$B$14:$AO$150,BF$105,FALSE)</f>
        <v>#REF!</v>
      </c>
      <c r="BG151" t="e">
        <f>VLOOKUP($D151,ALcontrol!$B$14:$AO$150,BG$105,FALSE)</f>
        <v>#REF!</v>
      </c>
      <c r="BH151" t="e">
        <f>VLOOKUP($D151,ALcontrol!$B$14:$AO$150,BH$105,FALSE)</f>
        <v>#REF!</v>
      </c>
      <c r="BI151" t="e">
        <f>VLOOKUP($D151,ALcontrol!$B$14:$AO$150,BI$105,FALSE)</f>
        <v>#REF!</v>
      </c>
      <c r="BJ151" t="e">
        <f>VLOOKUP($D151,ALcontrol!$B$14:$AO$150,BJ$105,FALSE)</f>
        <v>#REF!</v>
      </c>
      <c r="BK151" t="e">
        <f>VLOOKUP($D151,ALcontrol!$B$14:$AO$150,BK$105,FALSE)</f>
        <v>#REF!</v>
      </c>
      <c r="BL151" t="e">
        <f>VLOOKUP($D151,ALcontrol!$B$14:$AO$150,BL$105,FALSE)</f>
        <v>#REF!</v>
      </c>
      <c r="BM151" t="e">
        <f>VLOOKUP($D151,ALcontrol!$B$14:$AO$150,BM$105,FALSE)</f>
        <v>#REF!</v>
      </c>
      <c r="BN151" t="e">
        <f>VLOOKUP($D151,ALcontrol!$B$14:$AO$150,BN$105,FALSE)</f>
        <v>#REF!</v>
      </c>
      <c r="BO151" t="e">
        <f>VLOOKUP($D151,ALcontrol!$B$14:$AO$150,BO$105,FALSE)</f>
        <v>#REF!</v>
      </c>
      <c r="BP151" t="e">
        <f>VLOOKUP($D151,ALcontrol!$B$14:$AO$150,BP$105,FALSE)</f>
        <v>#REF!</v>
      </c>
      <c r="BQ151" t="e">
        <f>VLOOKUP($D151,ALcontrol!$B$14:$AO$150,BQ$105,FALSE)</f>
        <v>#REF!</v>
      </c>
      <c r="BR151" t="e">
        <f>VLOOKUP($D151,ALcontrol!$B$14:$AO$150,BR$105,FALSE)</f>
        <v>#REF!</v>
      </c>
      <c r="BS151" t="e">
        <f>VLOOKUP($D151,ALcontrol!$B$14:$AO$150,BS$105,FALSE)</f>
        <v>#REF!</v>
      </c>
      <c r="BT151" t="e">
        <f>VLOOKUP($D151,ALcontrol!$B$14:$AO$150,BT$105,FALSE)</f>
        <v>#REF!</v>
      </c>
      <c r="BU151" t="e">
        <f>VLOOKUP($D151,ALcontrol!$B$14:$AO$150,BU$105,FALSE)</f>
        <v>#REF!</v>
      </c>
      <c r="BV151" t="e">
        <f>VLOOKUP($D151,ALcontrol!$B$14:$AO$150,BV$105,FALSE)</f>
        <v>#REF!</v>
      </c>
      <c r="BW151" t="e">
        <f>VLOOKUP($D151,ALcontrol!$B$14:$AO$150,BW$105,FALSE)</f>
        <v>#REF!</v>
      </c>
      <c r="BX151" t="e">
        <f>VLOOKUP($D151,ALcontrol!$B$14:$AO$150,BX$105,FALSE)</f>
        <v>#REF!</v>
      </c>
      <c r="BY151" t="e">
        <f>VLOOKUP($D151,ALcontrol!$B$14:$AO$150,BY$105,FALSE)</f>
        <v>#REF!</v>
      </c>
      <c r="BZ151" t="e">
        <f>VLOOKUP($D151,ALcontrol!$B$14:$AO$150,BZ$105,FALSE)</f>
        <v>#REF!</v>
      </c>
      <c r="CA151" t="e">
        <f>VLOOKUP($D151,ALcontrol!$B$14:$AO$150,CA$105,FALSE)</f>
        <v>#REF!</v>
      </c>
      <c r="CB151" t="e">
        <f>VLOOKUP($D151,ALcontrol!$B$14:$AO$150,CB$105,FALSE)</f>
        <v>#REF!</v>
      </c>
      <c r="CC151" t="e">
        <f>VLOOKUP($D151,ALcontrol!$B$14:$AO$150,CC$105,FALSE)</f>
        <v>#REF!</v>
      </c>
      <c r="CD151" t="e">
        <f>VLOOKUP($D151,ALcontrol!$B$14:$AO$150,CD$105,FALSE)</f>
        <v>#REF!</v>
      </c>
      <c r="CE151" t="e">
        <f>VLOOKUP($D151,ALcontrol!$B$14:$AO$150,CE$105,FALSE)</f>
        <v>#REF!</v>
      </c>
      <c r="CF151" t="e">
        <f>VLOOKUP($D151,ALcontrol!$B$14:$AO$150,CF$105,FALSE)</f>
        <v>#REF!</v>
      </c>
      <c r="CG151" t="e">
        <f>VLOOKUP($D151,ALcontrol!$B$14:$AO$150,CG$105,FALSE)</f>
        <v>#REF!</v>
      </c>
      <c r="CH151" t="e">
        <f>VLOOKUP($D151,ALcontrol!$B$14:$AO$150,CH$105,FALSE)</f>
        <v>#REF!</v>
      </c>
      <c r="CI151" t="e">
        <f>VLOOKUP($D151,ALcontrol!$B$14:$AO$150,CI$105,FALSE)</f>
        <v>#REF!</v>
      </c>
      <c r="CJ151" t="e">
        <f>VLOOKUP($D151,ALcontrol!$B$14:$AO$150,CJ$105,FALSE)</f>
        <v>#REF!</v>
      </c>
      <c r="CK151" t="e">
        <f>VLOOKUP($D151,ALcontrol!$B$14:$AO$150,CK$105,FALSE)</f>
        <v>#REF!</v>
      </c>
      <c r="CL151" t="e">
        <f>VLOOKUP($D151,ALcontrol!$B$14:$AO$150,CL$105,FALSE)</f>
        <v>#REF!</v>
      </c>
      <c r="CM151" t="e">
        <f>VLOOKUP($D151,ALcontrol!$B$14:$AO$150,CM$105,FALSE)</f>
        <v>#REF!</v>
      </c>
      <c r="CN151" t="e">
        <f>VLOOKUP($D151,ALcontrol!$B$14:$AO$150,CN$105,FALSE)</f>
        <v>#REF!</v>
      </c>
      <c r="CO151" t="e">
        <f>VLOOKUP($D151,ALcontrol!$B$14:$AO$150,CO$105,FALSE)</f>
        <v>#REF!</v>
      </c>
      <c r="CP151" t="e">
        <f>VLOOKUP($D151,ALcontrol!$B$14:$AO$150,CP$105,FALSE)</f>
        <v>#REF!</v>
      </c>
      <c r="CQ151" t="e">
        <f>VLOOKUP($D151,ALcontrol!$B$14:$AO$150,CQ$105,FALSE)</f>
        <v>#REF!</v>
      </c>
      <c r="CR151" t="e">
        <f>VLOOKUP($D151,ALcontrol!$B$14:$AO$150,CR$105,FALSE)</f>
        <v>#REF!</v>
      </c>
      <c r="CS151" t="e">
        <f>VLOOKUP($D151,ALcontrol!$B$14:$AO$150,CS$105,FALSE)</f>
        <v>#REF!</v>
      </c>
      <c r="CT151" t="e">
        <f>VLOOKUP($D151,ALcontrol!$B$14:$AO$150,CT$105,FALSE)</f>
        <v>#REF!</v>
      </c>
      <c r="CU151" t="e">
        <f>VLOOKUP($D151,ALcontrol!$B$14:$AO$150,CU$105,FALSE)</f>
        <v>#REF!</v>
      </c>
      <c r="CV151" t="e">
        <f>VLOOKUP($D151,ALcontrol!$B$14:$AO$150,CV$105,FALSE)</f>
        <v>#REF!</v>
      </c>
      <c r="CW151" t="e">
        <f>VLOOKUP($D151,ALcontrol!$B$14:$AO$150,CW$105,FALSE)</f>
        <v>#REF!</v>
      </c>
      <c r="CX151" t="e">
        <f>VLOOKUP($D151,ALcontrol!$B$14:$AO$150,CX$105,FALSE)</f>
        <v>#VALUE!</v>
      </c>
      <c r="CY151" t="e">
        <f>VLOOKUP($D151,ALcontrol!$B$14:$AO$150,CY$105,FALSE)</f>
        <v>#VALUE!</v>
      </c>
    </row>
    <row r="152" spans="4:103" x14ac:dyDescent="0.2">
      <c r="D152" s="2" t="str">
        <f t="shared" si="321"/>
        <v>Anthracene (aq)</v>
      </c>
      <c r="E152" t="str">
        <f>VLOOKUP($D152,ALcontrol!$B$14:$AO$150,E$105,FALSE)</f>
        <v>µg/l</v>
      </c>
      <c r="F152" t="str">
        <f>VLOOKUP($D152,ALcontrol!$B$14:$AO$150,F$105,FALSE)</f>
        <v>&lt;0.015</v>
      </c>
      <c r="H152">
        <f>VLOOKUP($D152,ALcontrol!$B$14:$AO$150,H$105,FALSE)</f>
        <v>0</v>
      </c>
      <c r="I152">
        <f>VLOOKUP($D152,ALcontrol!$B$14:$AO$150,I$105,FALSE)</f>
        <v>0</v>
      </c>
      <c r="J152">
        <f>VLOOKUP($D152,ALcontrol!$B$14:$AO$150,J$105,FALSE)</f>
        <v>0</v>
      </c>
      <c r="K152">
        <f>VLOOKUP($D152,ALcontrol!$B$14:$AO$150,K$105,FALSE)</f>
        <v>0</v>
      </c>
      <c r="L152">
        <f>VLOOKUP($D152,ALcontrol!$B$14:$AO$150,L$105,FALSE)</f>
        <v>0</v>
      </c>
      <c r="M152">
        <f>VLOOKUP($D152,ALcontrol!$B$14:$AO$150,M$105,FALSE)</f>
        <v>0</v>
      </c>
      <c r="N152">
        <f>VLOOKUP($D152,ALcontrol!$B$14:$AO$150,N$105,FALSE)</f>
        <v>0</v>
      </c>
      <c r="O152">
        <f>VLOOKUP($D152,ALcontrol!$B$14:$AO$150,O$105,FALSE)</f>
        <v>0</v>
      </c>
      <c r="P152">
        <f>VLOOKUP($D152,ALcontrol!$B$14:$AO$150,P$105,FALSE)</f>
        <v>0</v>
      </c>
      <c r="Q152">
        <f>VLOOKUP($D152,ALcontrol!$B$14:$AO$150,Q$105,FALSE)</f>
        <v>0</v>
      </c>
      <c r="R152">
        <f>VLOOKUP($D152,ALcontrol!$B$14:$AO$150,R$105,FALSE)</f>
        <v>0</v>
      </c>
      <c r="S152">
        <f>VLOOKUP($D152,ALcontrol!$B$14:$AO$150,S$105,FALSE)</f>
        <v>0</v>
      </c>
      <c r="T152">
        <f>VLOOKUP($D152,ALcontrol!$B$14:$AO$150,T$105,FALSE)</f>
        <v>0</v>
      </c>
      <c r="U152">
        <f>VLOOKUP($D152,ALcontrol!$B$14:$AO$150,U$105,FALSE)</f>
        <v>0</v>
      </c>
      <c r="V152">
        <f>VLOOKUP($D152,ALcontrol!$B$14:$AO$150,V$105,FALSE)</f>
        <v>0</v>
      </c>
      <c r="W152">
        <f>VLOOKUP($D152,ALcontrol!$B$14:$AO$150,W$105,FALSE)</f>
        <v>0</v>
      </c>
      <c r="X152">
        <f>VLOOKUP($D152,ALcontrol!$B$14:$AO$150,X$105,FALSE)</f>
        <v>0</v>
      </c>
      <c r="Y152">
        <f>VLOOKUP($D152,ALcontrol!$B$14:$AO$150,Y$105,FALSE)</f>
        <v>0</v>
      </c>
      <c r="Z152">
        <f>VLOOKUP($D152,ALcontrol!$B$14:$AO$150,Z$105,FALSE)</f>
        <v>0</v>
      </c>
      <c r="AA152">
        <f>VLOOKUP($D152,ALcontrol!$B$14:$AO$150,AA$105,FALSE)</f>
        <v>0</v>
      </c>
      <c r="AB152">
        <f>VLOOKUP($D152,ALcontrol!$B$14:$AO$150,AB$105,FALSE)</f>
        <v>0</v>
      </c>
      <c r="AC152">
        <f>VLOOKUP($D152,ALcontrol!$B$14:$AO$150,AC$105,FALSE)</f>
        <v>0</v>
      </c>
      <c r="AD152">
        <f>VLOOKUP($D152,ALcontrol!$B$14:$AO$150,AD$105,FALSE)</f>
        <v>0</v>
      </c>
      <c r="AE152">
        <f>VLOOKUP($D152,ALcontrol!$B$14:$AO$150,AE$105,FALSE)</f>
        <v>0</v>
      </c>
      <c r="AF152">
        <f>VLOOKUP($D152,ALcontrol!$B$14:$AO$150,AF$105,FALSE)</f>
        <v>0</v>
      </c>
      <c r="AG152">
        <f>VLOOKUP($D152,ALcontrol!$B$14:$AO$150,AG$105,FALSE)</f>
        <v>0</v>
      </c>
      <c r="AH152">
        <f>VLOOKUP($D152,ALcontrol!$B$14:$AO$150,AH$105,FALSE)</f>
        <v>0</v>
      </c>
      <c r="AI152">
        <f>VLOOKUP($D152,ALcontrol!$B$14:$AO$150,AI$105,FALSE)</f>
        <v>0</v>
      </c>
      <c r="AJ152">
        <f>VLOOKUP($D152,ALcontrol!$B$14:$AO$150,AJ$105,FALSE)</f>
        <v>0</v>
      </c>
      <c r="AK152">
        <f>VLOOKUP($D152,ALcontrol!$B$14:$AO$150,AK$105,FALSE)</f>
        <v>0</v>
      </c>
      <c r="AL152">
        <f>VLOOKUP($D152,ALcontrol!$B$14:$AO$150,AL$105,FALSE)</f>
        <v>0</v>
      </c>
      <c r="AM152">
        <f>VLOOKUP($D152,ALcontrol!$B$14:$AO$150,AM$105,FALSE)</f>
        <v>0</v>
      </c>
      <c r="AN152">
        <f>VLOOKUP($D152,ALcontrol!$B$14:$AO$150,AN$105,FALSE)</f>
        <v>0</v>
      </c>
      <c r="AO152">
        <f>VLOOKUP($D152,ALcontrol!$B$14:$AO$150,AO$105,FALSE)</f>
        <v>0</v>
      </c>
      <c r="AP152">
        <f>VLOOKUP($D152,ALcontrol!$B$14:$AO$150,AP$105,FALSE)</f>
        <v>0</v>
      </c>
      <c r="AQ152">
        <f>VLOOKUP($D152,ALcontrol!$B$14:$AO$150,AQ$105,FALSE)</f>
        <v>0</v>
      </c>
      <c r="AR152" t="e">
        <f>VLOOKUP($D152,ALcontrol!$B$14:$AO$150,AR$105,FALSE)</f>
        <v>#REF!</v>
      </c>
      <c r="AS152" t="e">
        <f>VLOOKUP($D152,ALcontrol!$B$14:$AO$150,AS$105,FALSE)</f>
        <v>#REF!</v>
      </c>
      <c r="AT152" t="e">
        <f>VLOOKUP($D152,ALcontrol!$B$14:$AO$150,AT$105,FALSE)</f>
        <v>#REF!</v>
      </c>
      <c r="AU152" t="e">
        <f>VLOOKUP($D152,ALcontrol!$B$14:$AO$150,AU$105,FALSE)</f>
        <v>#REF!</v>
      </c>
      <c r="AV152" t="e">
        <f>VLOOKUP($D152,ALcontrol!$B$14:$AO$150,AV$105,FALSE)</f>
        <v>#REF!</v>
      </c>
      <c r="AW152" t="e">
        <f>VLOOKUP($D152,ALcontrol!$B$14:$AO$150,AW$105,FALSE)</f>
        <v>#REF!</v>
      </c>
      <c r="AX152" t="e">
        <f>VLOOKUP($D152,ALcontrol!$B$14:$AO$150,AX$105,FALSE)</f>
        <v>#REF!</v>
      </c>
      <c r="AY152" t="e">
        <f>VLOOKUP($D152,ALcontrol!$B$14:$AO$150,AY$105,FALSE)</f>
        <v>#REF!</v>
      </c>
      <c r="AZ152" t="e">
        <f>VLOOKUP($D152,ALcontrol!$B$14:$AO$150,AZ$105,FALSE)</f>
        <v>#REF!</v>
      </c>
      <c r="BA152" t="e">
        <f>VLOOKUP($D152,ALcontrol!$B$14:$AO$150,BA$105,FALSE)</f>
        <v>#REF!</v>
      </c>
      <c r="BB152" t="e">
        <f>VLOOKUP($D152,ALcontrol!$B$14:$AO$150,BB$105,FALSE)</f>
        <v>#REF!</v>
      </c>
      <c r="BC152" t="e">
        <f>VLOOKUP($D152,ALcontrol!$B$14:$AO$150,BC$105,FALSE)</f>
        <v>#REF!</v>
      </c>
      <c r="BD152" t="e">
        <f>VLOOKUP($D152,ALcontrol!$B$14:$AO$150,BD$105,FALSE)</f>
        <v>#REF!</v>
      </c>
      <c r="BE152" t="e">
        <f>VLOOKUP($D152,ALcontrol!$B$14:$AO$150,BE$105,FALSE)</f>
        <v>#REF!</v>
      </c>
      <c r="BF152" t="e">
        <f>VLOOKUP($D152,ALcontrol!$B$14:$AO$150,BF$105,FALSE)</f>
        <v>#REF!</v>
      </c>
      <c r="BG152" t="e">
        <f>VLOOKUP($D152,ALcontrol!$B$14:$AO$150,BG$105,FALSE)</f>
        <v>#REF!</v>
      </c>
      <c r="BH152" t="e">
        <f>VLOOKUP($D152,ALcontrol!$B$14:$AO$150,BH$105,FALSE)</f>
        <v>#REF!</v>
      </c>
      <c r="BI152" t="e">
        <f>VLOOKUP($D152,ALcontrol!$B$14:$AO$150,BI$105,FALSE)</f>
        <v>#REF!</v>
      </c>
      <c r="BJ152" t="e">
        <f>VLOOKUP($D152,ALcontrol!$B$14:$AO$150,BJ$105,FALSE)</f>
        <v>#REF!</v>
      </c>
      <c r="BK152" t="e">
        <f>VLOOKUP($D152,ALcontrol!$B$14:$AO$150,BK$105,FALSE)</f>
        <v>#REF!</v>
      </c>
      <c r="BL152" t="e">
        <f>VLOOKUP($D152,ALcontrol!$B$14:$AO$150,BL$105,FALSE)</f>
        <v>#REF!</v>
      </c>
      <c r="BM152" t="e">
        <f>VLOOKUP($D152,ALcontrol!$B$14:$AO$150,BM$105,FALSE)</f>
        <v>#REF!</v>
      </c>
      <c r="BN152" t="e">
        <f>VLOOKUP($D152,ALcontrol!$B$14:$AO$150,BN$105,FALSE)</f>
        <v>#REF!</v>
      </c>
      <c r="BO152" t="e">
        <f>VLOOKUP($D152,ALcontrol!$B$14:$AO$150,BO$105,FALSE)</f>
        <v>#REF!</v>
      </c>
      <c r="BP152" t="e">
        <f>VLOOKUP($D152,ALcontrol!$B$14:$AO$150,BP$105,FALSE)</f>
        <v>#REF!</v>
      </c>
      <c r="BQ152" t="e">
        <f>VLOOKUP($D152,ALcontrol!$B$14:$AO$150,BQ$105,FALSE)</f>
        <v>#REF!</v>
      </c>
      <c r="BR152" t="e">
        <f>VLOOKUP($D152,ALcontrol!$B$14:$AO$150,BR$105,FALSE)</f>
        <v>#REF!</v>
      </c>
      <c r="BS152" t="e">
        <f>VLOOKUP($D152,ALcontrol!$B$14:$AO$150,BS$105,FALSE)</f>
        <v>#REF!</v>
      </c>
      <c r="BT152" t="e">
        <f>VLOOKUP($D152,ALcontrol!$B$14:$AO$150,BT$105,FALSE)</f>
        <v>#REF!</v>
      </c>
      <c r="BU152" t="e">
        <f>VLOOKUP($D152,ALcontrol!$B$14:$AO$150,BU$105,FALSE)</f>
        <v>#REF!</v>
      </c>
      <c r="BV152" t="e">
        <f>VLOOKUP($D152,ALcontrol!$B$14:$AO$150,BV$105,FALSE)</f>
        <v>#REF!</v>
      </c>
      <c r="BW152" t="e">
        <f>VLOOKUP($D152,ALcontrol!$B$14:$AO$150,BW$105,FALSE)</f>
        <v>#REF!</v>
      </c>
      <c r="BX152" t="e">
        <f>VLOOKUP($D152,ALcontrol!$B$14:$AO$150,BX$105,FALSE)</f>
        <v>#REF!</v>
      </c>
      <c r="BY152" t="e">
        <f>VLOOKUP($D152,ALcontrol!$B$14:$AO$150,BY$105,FALSE)</f>
        <v>#REF!</v>
      </c>
      <c r="BZ152" t="e">
        <f>VLOOKUP($D152,ALcontrol!$B$14:$AO$150,BZ$105,FALSE)</f>
        <v>#REF!</v>
      </c>
      <c r="CA152" t="e">
        <f>VLOOKUP($D152,ALcontrol!$B$14:$AO$150,CA$105,FALSE)</f>
        <v>#REF!</v>
      </c>
      <c r="CB152" t="e">
        <f>VLOOKUP($D152,ALcontrol!$B$14:$AO$150,CB$105,FALSE)</f>
        <v>#REF!</v>
      </c>
      <c r="CC152" t="e">
        <f>VLOOKUP($D152,ALcontrol!$B$14:$AO$150,CC$105,FALSE)</f>
        <v>#REF!</v>
      </c>
      <c r="CD152" t="e">
        <f>VLOOKUP($D152,ALcontrol!$B$14:$AO$150,CD$105,FALSE)</f>
        <v>#REF!</v>
      </c>
      <c r="CE152" t="e">
        <f>VLOOKUP($D152,ALcontrol!$B$14:$AO$150,CE$105,FALSE)</f>
        <v>#REF!</v>
      </c>
      <c r="CF152" t="e">
        <f>VLOOKUP($D152,ALcontrol!$B$14:$AO$150,CF$105,FALSE)</f>
        <v>#REF!</v>
      </c>
      <c r="CG152" t="e">
        <f>VLOOKUP($D152,ALcontrol!$B$14:$AO$150,CG$105,FALSE)</f>
        <v>#REF!</v>
      </c>
      <c r="CH152" t="e">
        <f>VLOOKUP($D152,ALcontrol!$B$14:$AO$150,CH$105,FALSE)</f>
        <v>#REF!</v>
      </c>
      <c r="CI152" t="e">
        <f>VLOOKUP($D152,ALcontrol!$B$14:$AO$150,CI$105,FALSE)</f>
        <v>#REF!</v>
      </c>
      <c r="CJ152" t="e">
        <f>VLOOKUP($D152,ALcontrol!$B$14:$AO$150,CJ$105,FALSE)</f>
        <v>#REF!</v>
      </c>
      <c r="CK152" t="e">
        <f>VLOOKUP($D152,ALcontrol!$B$14:$AO$150,CK$105,FALSE)</f>
        <v>#REF!</v>
      </c>
      <c r="CL152" t="e">
        <f>VLOOKUP($D152,ALcontrol!$B$14:$AO$150,CL$105,FALSE)</f>
        <v>#REF!</v>
      </c>
      <c r="CM152" t="e">
        <f>VLOOKUP($D152,ALcontrol!$B$14:$AO$150,CM$105,FALSE)</f>
        <v>#REF!</v>
      </c>
      <c r="CN152" t="e">
        <f>VLOOKUP($D152,ALcontrol!$B$14:$AO$150,CN$105,FALSE)</f>
        <v>#REF!</v>
      </c>
      <c r="CO152" t="e">
        <f>VLOOKUP($D152,ALcontrol!$B$14:$AO$150,CO$105,FALSE)</f>
        <v>#REF!</v>
      </c>
      <c r="CP152" t="e">
        <f>VLOOKUP($D152,ALcontrol!$B$14:$AO$150,CP$105,FALSE)</f>
        <v>#REF!</v>
      </c>
      <c r="CQ152" t="e">
        <f>VLOOKUP($D152,ALcontrol!$B$14:$AO$150,CQ$105,FALSE)</f>
        <v>#REF!</v>
      </c>
      <c r="CR152" t="e">
        <f>VLOOKUP($D152,ALcontrol!$B$14:$AO$150,CR$105,FALSE)</f>
        <v>#REF!</v>
      </c>
      <c r="CS152" t="e">
        <f>VLOOKUP($D152,ALcontrol!$B$14:$AO$150,CS$105,FALSE)</f>
        <v>#REF!</v>
      </c>
      <c r="CT152" t="e">
        <f>VLOOKUP($D152,ALcontrol!$B$14:$AO$150,CT$105,FALSE)</f>
        <v>#REF!</v>
      </c>
      <c r="CU152" t="e">
        <f>VLOOKUP($D152,ALcontrol!$B$14:$AO$150,CU$105,FALSE)</f>
        <v>#REF!</v>
      </c>
      <c r="CV152" t="e">
        <f>VLOOKUP($D152,ALcontrol!$B$14:$AO$150,CV$105,FALSE)</f>
        <v>#REF!</v>
      </c>
      <c r="CW152" t="e">
        <f>VLOOKUP($D152,ALcontrol!$B$14:$AO$150,CW$105,FALSE)</f>
        <v>#REF!</v>
      </c>
      <c r="CX152" t="e">
        <f>VLOOKUP($D152,ALcontrol!$B$14:$AO$150,CX$105,FALSE)</f>
        <v>#VALUE!</v>
      </c>
      <c r="CY152" t="e">
        <f>VLOOKUP($D152,ALcontrol!$B$14:$AO$150,CY$105,FALSE)</f>
        <v>#VALUE!</v>
      </c>
    </row>
    <row r="153" spans="4:103" x14ac:dyDescent="0.2">
      <c r="D153" s="2" t="str">
        <f t="shared" si="321"/>
        <v>Benzo(a)anthracene (aq)</v>
      </c>
      <c r="E153" t="str">
        <f>VLOOKUP($D153,ALcontrol!$B$14:$AO$150,E$105,FALSE)</f>
        <v>µg/l</v>
      </c>
      <c r="F153" t="str">
        <f>VLOOKUP($D153,ALcontrol!$B$14:$AO$150,F$105,FALSE)</f>
        <v>&lt;0.017</v>
      </c>
      <c r="H153">
        <f>VLOOKUP($D153,ALcontrol!$B$14:$AO$150,H$105,FALSE)</f>
        <v>0</v>
      </c>
      <c r="I153">
        <f>VLOOKUP($D153,ALcontrol!$B$14:$AO$150,I$105,FALSE)</f>
        <v>0</v>
      </c>
      <c r="J153">
        <f>VLOOKUP($D153,ALcontrol!$B$14:$AO$150,J$105,FALSE)</f>
        <v>0</v>
      </c>
      <c r="K153">
        <f>VLOOKUP($D153,ALcontrol!$B$14:$AO$150,K$105,FALSE)</f>
        <v>0</v>
      </c>
      <c r="L153">
        <f>VLOOKUP($D153,ALcontrol!$B$14:$AO$150,L$105,FALSE)</f>
        <v>0</v>
      </c>
      <c r="M153">
        <f>VLOOKUP($D153,ALcontrol!$B$14:$AO$150,M$105,FALSE)</f>
        <v>0</v>
      </c>
      <c r="N153">
        <f>VLOOKUP($D153,ALcontrol!$B$14:$AO$150,N$105,FALSE)</f>
        <v>0</v>
      </c>
      <c r="O153">
        <f>VLOOKUP($D153,ALcontrol!$B$14:$AO$150,O$105,FALSE)</f>
        <v>0</v>
      </c>
      <c r="P153">
        <f>VLOOKUP($D153,ALcontrol!$B$14:$AO$150,P$105,FALSE)</f>
        <v>0</v>
      </c>
      <c r="Q153">
        <f>VLOOKUP($D153,ALcontrol!$B$14:$AO$150,Q$105,FALSE)</f>
        <v>0</v>
      </c>
      <c r="R153">
        <f>VLOOKUP($D153,ALcontrol!$B$14:$AO$150,R$105,FALSE)</f>
        <v>0</v>
      </c>
      <c r="S153">
        <f>VLOOKUP($D153,ALcontrol!$B$14:$AO$150,S$105,FALSE)</f>
        <v>0</v>
      </c>
      <c r="T153">
        <f>VLOOKUP($D153,ALcontrol!$B$14:$AO$150,T$105,FALSE)</f>
        <v>0</v>
      </c>
      <c r="U153">
        <f>VLOOKUP($D153,ALcontrol!$B$14:$AO$150,U$105,FALSE)</f>
        <v>0</v>
      </c>
      <c r="V153">
        <f>VLOOKUP($D153,ALcontrol!$B$14:$AO$150,V$105,FALSE)</f>
        <v>0</v>
      </c>
      <c r="W153">
        <f>VLOOKUP($D153,ALcontrol!$B$14:$AO$150,W$105,FALSE)</f>
        <v>0</v>
      </c>
      <c r="X153">
        <f>VLOOKUP($D153,ALcontrol!$B$14:$AO$150,X$105,FALSE)</f>
        <v>0</v>
      </c>
      <c r="Y153">
        <f>VLOOKUP($D153,ALcontrol!$B$14:$AO$150,Y$105,FALSE)</f>
        <v>0</v>
      </c>
      <c r="Z153">
        <f>VLOOKUP($D153,ALcontrol!$B$14:$AO$150,Z$105,FALSE)</f>
        <v>0</v>
      </c>
      <c r="AA153">
        <f>VLOOKUP($D153,ALcontrol!$B$14:$AO$150,AA$105,FALSE)</f>
        <v>0</v>
      </c>
      <c r="AB153">
        <f>VLOOKUP($D153,ALcontrol!$B$14:$AO$150,AB$105,FALSE)</f>
        <v>0</v>
      </c>
      <c r="AC153">
        <f>VLOOKUP($D153,ALcontrol!$B$14:$AO$150,AC$105,FALSE)</f>
        <v>0</v>
      </c>
      <c r="AD153">
        <f>VLOOKUP($D153,ALcontrol!$B$14:$AO$150,AD$105,FALSE)</f>
        <v>0</v>
      </c>
      <c r="AE153">
        <f>VLOOKUP($D153,ALcontrol!$B$14:$AO$150,AE$105,FALSE)</f>
        <v>0</v>
      </c>
      <c r="AF153">
        <f>VLOOKUP($D153,ALcontrol!$B$14:$AO$150,AF$105,FALSE)</f>
        <v>0</v>
      </c>
      <c r="AG153">
        <f>VLOOKUP($D153,ALcontrol!$B$14:$AO$150,AG$105,FALSE)</f>
        <v>0</v>
      </c>
      <c r="AH153">
        <f>VLOOKUP($D153,ALcontrol!$B$14:$AO$150,AH$105,FALSE)</f>
        <v>0</v>
      </c>
      <c r="AI153">
        <f>VLOOKUP($D153,ALcontrol!$B$14:$AO$150,AI$105,FALSE)</f>
        <v>0</v>
      </c>
      <c r="AJ153">
        <f>VLOOKUP($D153,ALcontrol!$B$14:$AO$150,AJ$105,FALSE)</f>
        <v>0</v>
      </c>
      <c r="AK153">
        <f>VLOOKUP($D153,ALcontrol!$B$14:$AO$150,AK$105,FALSE)</f>
        <v>0</v>
      </c>
      <c r="AL153">
        <f>VLOOKUP($D153,ALcontrol!$B$14:$AO$150,AL$105,FALSE)</f>
        <v>0</v>
      </c>
      <c r="AM153">
        <f>VLOOKUP($D153,ALcontrol!$B$14:$AO$150,AM$105,FALSE)</f>
        <v>0</v>
      </c>
      <c r="AN153">
        <f>VLOOKUP($D153,ALcontrol!$B$14:$AO$150,AN$105,FALSE)</f>
        <v>0</v>
      </c>
      <c r="AO153">
        <f>VLOOKUP($D153,ALcontrol!$B$14:$AO$150,AO$105,FALSE)</f>
        <v>0</v>
      </c>
      <c r="AP153">
        <f>VLOOKUP($D153,ALcontrol!$B$14:$AO$150,AP$105,FALSE)</f>
        <v>0</v>
      </c>
      <c r="AQ153">
        <f>VLOOKUP($D153,ALcontrol!$B$14:$AO$150,AQ$105,FALSE)</f>
        <v>0</v>
      </c>
      <c r="AR153" t="e">
        <f>VLOOKUP($D153,ALcontrol!$B$14:$AO$150,AR$105,FALSE)</f>
        <v>#REF!</v>
      </c>
      <c r="AS153" t="e">
        <f>VLOOKUP($D153,ALcontrol!$B$14:$AO$150,AS$105,FALSE)</f>
        <v>#REF!</v>
      </c>
      <c r="AT153" t="e">
        <f>VLOOKUP($D153,ALcontrol!$B$14:$AO$150,AT$105,FALSE)</f>
        <v>#REF!</v>
      </c>
      <c r="AU153" t="e">
        <f>VLOOKUP($D153,ALcontrol!$B$14:$AO$150,AU$105,FALSE)</f>
        <v>#REF!</v>
      </c>
      <c r="AV153" t="e">
        <f>VLOOKUP($D153,ALcontrol!$B$14:$AO$150,AV$105,FALSE)</f>
        <v>#REF!</v>
      </c>
      <c r="AW153" t="e">
        <f>VLOOKUP($D153,ALcontrol!$B$14:$AO$150,AW$105,FALSE)</f>
        <v>#REF!</v>
      </c>
      <c r="AX153" t="e">
        <f>VLOOKUP($D153,ALcontrol!$B$14:$AO$150,AX$105,FALSE)</f>
        <v>#REF!</v>
      </c>
      <c r="AY153" t="e">
        <f>VLOOKUP($D153,ALcontrol!$B$14:$AO$150,AY$105,FALSE)</f>
        <v>#REF!</v>
      </c>
      <c r="AZ153" t="e">
        <f>VLOOKUP($D153,ALcontrol!$B$14:$AO$150,AZ$105,FALSE)</f>
        <v>#REF!</v>
      </c>
      <c r="BA153" t="e">
        <f>VLOOKUP($D153,ALcontrol!$B$14:$AO$150,BA$105,FALSE)</f>
        <v>#REF!</v>
      </c>
      <c r="BB153" t="e">
        <f>VLOOKUP($D153,ALcontrol!$B$14:$AO$150,BB$105,FALSE)</f>
        <v>#REF!</v>
      </c>
      <c r="BC153" t="e">
        <f>VLOOKUP($D153,ALcontrol!$B$14:$AO$150,BC$105,FALSE)</f>
        <v>#REF!</v>
      </c>
      <c r="BD153" t="e">
        <f>VLOOKUP($D153,ALcontrol!$B$14:$AO$150,BD$105,FALSE)</f>
        <v>#REF!</v>
      </c>
      <c r="BE153" t="e">
        <f>VLOOKUP($D153,ALcontrol!$B$14:$AO$150,BE$105,FALSE)</f>
        <v>#REF!</v>
      </c>
      <c r="BF153" t="e">
        <f>VLOOKUP($D153,ALcontrol!$B$14:$AO$150,BF$105,FALSE)</f>
        <v>#REF!</v>
      </c>
      <c r="BG153" t="e">
        <f>VLOOKUP($D153,ALcontrol!$B$14:$AO$150,BG$105,FALSE)</f>
        <v>#REF!</v>
      </c>
      <c r="BH153" t="e">
        <f>VLOOKUP($D153,ALcontrol!$B$14:$AO$150,BH$105,FALSE)</f>
        <v>#REF!</v>
      </c>
      <c r="BI153" t="e">
        <f>VLOOKUP($D153,ALcontrol!$B$14:$AO$150,BI$105,FALSE)</f>
        <v>#REF!</v>
      </c>
      <c r="BJ153" t="e">
        <f>VLOOKUP($D153,ALcontrol!$B$14:$AO$150,BJ$105,FALSE)</f>
        <v>#REF!</v>
      </c>
      <c r="BK153" t="e">
        <f>VLOOKUP($D153,ALcontrol!$B$14:$AO$150,BK$105,FALSE)</f>
        <v>#REF!</v>
      </c>
      <c r="BL153" t="e">
        <f>VLOOKUP($D153,ALcontrol!$B$14:$AO$150,BL$105,FALSE)</f>
        <v>#REF!</v>
      </c>
      <c r="BM153" t="e">
        <f>VLOOKUP($D153,ALcontrol!$B$14:$AO$150,BM$105,FALSE)</f>
        <v>#REF!</v>
      </c>
      <c r="BN153" t="e">
        <f>VLOOKUP($D153,ALcontrol!$B$14:$AO$150,BN$105,FALSE)</f>
        <v>#REF!</v>
      </c>
      <c r="BO153" t="e">
        <f>VLOOKUP($D153,ALcontrol!$B$14:$AO$150,BO$105,FALSE)</f>
        <v>#REF!</v>
      </c>
      <c r="BP153" t="e">
        <f>VLOOKUP($D153,ALcontrol!$B$14:$AO$150,BP$105,FALSE)</f>
        <v>#REF!</v>
      </c>
      <c r="BQ153" t="e">
        <f>VLOOKUP($D153,ALcontrol!$B$14:$AO$150,BQ$105,FALSE)</f>
        <v>#REF!</v>
      </c>
      <c r="BR153" t="e">
        <f>VLOOKUP($D153,ALcontrol!$B$14:$AO$150,BR$105,FALSE)</f>
        <v>#REF!</v>
      </c>
      <c r="BS153" t="e">
        <f>VLOOKUP($D153,ALcontrol!$B$14:$AO$150,BS$105,FALSE)</f>
        <v>#REF!</v>
      </c>
      <c r="BT153" t="e">
        <f>VLOOKUP($D153,ALcontrol!$B$14:$AO$150,BT$105,FALSE)</f>
        <v>#REF!</v>
      </c>
      <c r="BU153" t="e">
        <f>VLOOKUP($D153,ALcontrol!$B$14:$AO$150,BU$105,FALSE)</f>
        <v>#REF!</v>
      </c>
      <c r="BV153" t="e">
        <f>VLOOKUP($D153,ALcontrol!$B$14:$AO$150,BV$105,FALSE)</f>
        <v>#REF!</v>
      </c>
      <c r="BW153" t="e">
        <f>VLOOKUP($D153,ALcontrol!$B$14:$AO$150,BW$105,FALSE)</f>
        <v>#REF!</v>
      </c>
      <c r="BX153" t="e">
        <f>VLOOKUP($D153,ALcontrol!$B$14:$AO$150,BX$105,FALSE)</f>
        <v>#REF!</v>
      </c>
      <c r="BY153" t="e">
        <f>VLOOKUP($D153,ALcontrol!$B$14:$AO$150,BY$105,FALSE)</f>
        <v>#REF!</v>
      </c>
      <c r="BZ153" t="e">
        <f>VLOOKUP($D153,ALcontrol!$B$14:$AO$150,BZ$105,FALSE)</f>
        <v>#REF!</v>
      </c>
      <c r="CA153" t="e">
        <f>VLOOKUP($D153,ALcontrol!$B$14:$AO$150,CA$105,FALSE)</f>
        <v>#REF!</v>
      </c>
      <c r="CB153" t="e">
        <f>VLOOKUP($D153,ALcontrol!$B$14:$AO$150,CB$105,FALSE)</f>
        <v>#REF!</v>
      </c>
      <c r="CC153" t="e">
        <f>VLOOKUP($D153,ALcontrol!$B$14:$AO$150,CC$105,FALSE)</f>
        <v>#REF!</v>
      </c>
      <c r="CD153" t="e">
        <f>VLOOKUP($D153,ALcontrol!$B$14:$AO$150,CD$105,FALSE)</f>
        <v>#REF!</v>
      </c>
      <c r="CE153" t="e">
        <f>VLOOKUP($D153,ALcontrol!$B$14:$AO$150,CE$105,FALSE)</f>
        <v>#REF!</v>
      </c>
      <c r="CF153" t="e">
        <f>VLOOKUP($D153,ALcontrol!$B$14:$AO$150,CF$105,FALSE)</f>
        <v>#REF!</v>
      </c>
      <c r="CG153" t="e">
        <f>VLOOKUP($D153,ALcontrol!$B$14:$AO$150,CG$105,FALSE)</f>
        <v>#REF!</v>
      </c>
      <c r="CH153" t="e">
        <f>VLOOKUP($D153,ALcontrol!$B$14:$AO$150,CH$105,FALSE)</f>
        <v>#REF!</v>
      </c>
      <c r="CI153" t="e">
        <f>VLOOKUP($D153,ALcontrol!$B$14:$AO$150,CI$105,FALSE)</f>
        <v>#REF!</v>
      </c>
      <c r="CJ153" t="e">
        <f>VLOOKUP($D153,ALcontrol!$B$14:$AO$150,CJ$105,FALSE)</f>
        <v>#REF!</v>
      </c>
      <c r="CK153" t="e">
        <f>VLOOKUP($D153,ALcontrol!$B$14:$AO$150,CK$105,FALSE)</f>
        <v>#REF!</v>
      </c>
      <c r="CL153" t="e">
        <f>VLOOKUP($D153,ALcontrol!$B$14:$AO$150,CL$105,FALSE)</f>
        <v>#REF!</v>
      </c>
      <c r="CM153" t="e">
        <f>VLOOKUP($D153,ALcontrol!$B$14:$AO$150,CM$105,FALSE)</f>
        <v>#REF!</v>
      </c>
      <c r="CN153" t="e">
        <f>VLOOKUP($D153,ALcontrol!$B$14:$AO$150,CN$105,FALSE)</f>
        <v>#REF!</v>
      </c>
      <c r="CO153" t="e">
        <f>VLOOKUP($D153,ALcontrol!$B$14:$AO$150,CO$105,FALSE)</f>
        <v>#REF!</v>
      </c>
      <c r="CP153" t="e">
        <f>VLOOKUP($D153,ALcontrol!$B$14:$AO$150,CP$105,FALSE)</f>
        <v>#REF!</v>
      </c>
      <c r="CQ153" t="e">
        <f>VLOOKUP($D153,ALcontrol!$B$14:$AO$150,CQ$105,FALSE)</f>
        <v>#REF!</v>
      </c>
      <c r="CR153" t="e">
        <f>VLOOKUP($D153,ALcontrol!$B$14:$AO$150,CR$105,FALSE)</f>
        <v>#REF!</v>
      </c>
      <c r="CS153" t="e">
        <f>VLOOKUP($D153,ALcontrol!$B$14:$AO$150,CS$105,FALSE)</f>
        <v>#REF!</v>
      </c>
      <c r="CT153" t="e">
        <f>VLOOKUP($D153,ALcontrol!$B$14:$AO$150,CT$105,FALSE)</f>
        <v>#REF!</v>
      </c>
      <c r="CU153" t="e">
        <f>VLOOKUP($D153,ALcontrol!$B$14:$AO$150,CU$105,FALSE)</f>
        <v>#REF!</v>
      </c>
      <c r="CV153" t="e">
        <f>VLOOKUP($D153,ALcontrol!$B$14:$AO$150,CV$105,FALSE)</f>
        <v>#REF!</v>
      </c>
      <c r="CW153" t="e">
        <f>VLOOKUP($D153,ALcontrol!$B$14:$AO$150,CW$105,FALSE)</f>
        <v>#REF!</v>
      </c>
      <c r="CX153" t="e">
        <f>VLOOKUP($D153,ALcontrol!$B$14:$AO$150,CX$105,FALSE)</f>
        <v>#VALUE!</v>
      </c>
      <c r="CY153" t="e">
        <f>VLOOKUP($D153,ALcontrol!$B$14:$AO$150,CY$105,FALSE)</f>
        <v>#VALUE!</v>
      </c>
    </row>
    <row r="154" spans="4:103" x14ac:dyDescent="0.2">
      <c r="D154" s="2" t="str">
        <f t="shared" si="321"/>
        <v>Benzo(a)pyrene (aq)</v>
      </c>
      <c r="E154" t="str">
        <f>VLOOKUP($D154,ALcontrol!$B$14:$AO$150,E$105,FALSE)</f>
        <v>µg/l</v>
      </c>
      <c r="F154" t="str">
        <f>VLOOKUP($D154,ALcontrol!$B$14:$AO$150,F$105,FALSE)</f>
        <v>&lt;0.009</v>
      </c>
      <c r="H154">
        <f>VLOOKUP($D154,ALcontrol!$B$14:$AO$150,H$105,FALSE)</f>
        <v>0</v>
      </c>
      <c r="I154">
        <f>VLOOKUP($D154,ALcontrol!$B$14:$AO$150,I$105,FALSE)</f>
        <v>0</v>
      </c>
      <c r="J154">
        <f>VLOOKUP($D154,ALcontrol!$B$14:$AO$150,J$105,FALSE)</f>
        <v>0</v>
      </c>
      <c r="K154">
        <f>VLOOKUP($D154,ALcontrol!$B$14:$AO$150,K$105,FALSE)</f>
        <v>0</v>
      </c>
      <c r="L154">
        <f>VLOOKUP($D154,ALcontrol!$B$14:$AO$150,L$105,FALSE)</f>
        <v>0</v>
      </c>
      <c r="M154">
        <f>VLOOKUP($D154,ALcontrol!$B$14:$AO$150,M$105,FALSE)</f>
        <v>0</v>
      </c>
      <c r="N154">
        <f>VLOOKUP($D154,ALcontrol!$B$14:$AO$150,N$105,FALSE)</f>
        <v>0</v>
      </c>
      <c r="O154">
        <f>VLOOKUP($D154,ALcontrol!$B$14:$AO$150,O$105,FALSE)</f>
        <v>0</v>
      </c>
      <c r="P154">
        <f>VLOOKUP($D154,ALcontrol!$B$14:$AO$150,P$105,FALSE)</f>
        <v>0</v>
      </c>
      <c r="Q154">
        <f>VLOOKUP($D154,ALcontrol!$B$14:$AO$150,Q$105,FALSE)</f>
        <v>0</v>
      </c>
      <c r="R154">
        <f>VLOOKUP($D154,ALcontrol!$B$14:$AO$150,R$105,FALSE)</f>
        <v>0</v>
      </c>
      <c r="S154">
        <f>VLOOKUP($D154,ALcontrol!$B$14:$AO$150,S$105,FALSE)</f>
        <v>0</v>
      </c>
      <c r="T154">
        <f>VLOOKUP($D154,ALcontrol!$B$14:$AO$150,T$105,FALSE)</f>
        <v>0</v>
      </c>
      <c r="U154">
        <f>VLOOKUP($D154,ALcontrol!$B$14:$AO$150,U$105,FALSE)</f>
        <v>0</v>
      </c>
      <c r="V154">
        <f>VLOOKUP($D154,ALcontrol!$B$14:$AO$150,V$105,FALSE)</f>
        <v>0</v>
      </c>
      <c r="W154">
        <f>VLOOKUP($D154,ALcontrol!$B$14:$AO$150,W$105,FALSE)</f>
        <v>0</v>
      </c>
      <c r="X154">
        <f>VLOOKUP($D154,ALcontrol!$B$14:$AO$150,X$105,FALSE)</f>
        <v>0</v>
      </c>
      <c r="Y154">
        <f>VLOOKUP($D154,ALcontrol!$B$14:$AO$150,Y$105,FALSE)</f>
        <v>0</v>
      </c>
      <c r="Z154">
        <f>VLOOKUP($D154,ALcontrol!$B$14:$AO$150,Z$105,FALSE)</f>
        <v>0</v>
      </c>
      <c r="AA154">
        <f>VLOOKUP($D154,ALcontrol!$B$14:$AO$150,AA$105,FALSE)</f>
        <v>0</v>
      </c>
      <c r="AB154">
        <f>VLOOKUP($D154,ALcontrol!$B$14:$AO$150,AB$105,FALSE)</f>
        <v>0</v>
      </c>
      <c r="AC154">
        <f>VLOOKUP($D154,ALcontrol!$B$14:$AO$150,AC$105,FALSE)</f>
        <v>0</v>
      </c>
      <c r="AD154">
        <f>VLOOKUP($D154,ALcontrol!$B$14:$AO$150,AD$105,FALSE)</f>
        <v>0</v>
      </c>
      <c r="AE154">
        <f>VLOOKUP($D154,ALcontrol!$B$14:$AO$150,AE$105,FALSE)</f>
        <v>0</v>
      </c>
      <c r="AF154">
        <f>VLOOKUP($D154,ALcontrol!$B$14:$AO$150,AF$105,FALSE)</f>
        <v>0</v>
      </c>
      <c r="AG154">
        <f>VLOOKUP($D154,ALcontrol!$B$14:$AO$150,AG$105,FALSE)</f>
        <v>0</v>
      </c>
      <c r="AH154">
        <f>VLOOKUP($D154,ALcontrol!$B$14:$AO$150,AH$105,FALSE)</f>
        <v>0</v>
      </c>
      <c r="AI154">
        <f>VLOOKUP($D154,ALcontrol!$B$14:$AO$150,AI$105,FALSE)</f>
        <v>0</v>
      </c>
      <c r="AJ154">
        <f>VLOOKUP($D154,ALcontrol!$B$14:$AO$150,AJ$105,FALSE)</f>
        <v>0</v>
      </c>
      <c r="AK154">
        <f>VLOOKUP($D154,ALcontrol!$B$14:$AO$150,AK$105,FALSE)</f>
        <v>0</v>
      </c>
      <c r="AL154">
        <f>VLOOKUP($D154,ALcontrol!$B$14:$AO$150,AL$105,FALSE)</f>
        <v>0</v>
      </c>
      <c r="AM154">
        <f>VLOOKUP($D154,ALcontrol!$B$14:$AO$150,AM$105,FALSE)</f>
        <v>0</v>
      </c>
      <c r="AN154">
        <f>VLOOKUP($D154,ALcontrol!$B$14:$AO$150,AN$105,FALSE)</f>
        <v>0</v>
      </c>
      <c r="AO154">
        <f>VLOOKUP($D154,ALcontrol!$B$14:$AO$150,AO$105,FALSE)</f>
        <v>0</v>
      </c>
      <c r="AP154">
        <f>VLOOKUP($D154,ALcontrol!$B$14:$AO$150,AP$105,FALSE)</f>
        <v>0</v>
      </c>
      <c r="AQ154">
        <f>VLOOKUP($D154,ALcontrol!$B$14:$AO$150,AQ$105,FALSE)</f>
        <v>0</v>
      </c>
      <c r="AR154" t="e">
        <f>VLOOKUP($D154,ALcontrol!$B$14:$AO$150,AR$105,FALSE)</f>
        <v>#REF!</v>
      </c>
      <c r="AS154" t="e">
        <f>VLOOKUP($D154,ALcontrol!$B$14:$AO$150,AS$105,FALSE)</f>
        <v>#REF!</v>
      </c>
      <c r="AT154" t="e">
        <f>VLOOKUP($D154,ALcontrol!$B$14:$AO$150,AT$105,FALSE)</f>
        <v>#REF!</v>
      </c>
      <c r="AU154" t="e">
        <f>VLOOKUP($D154,ALcontrol!$B$14:$AO$150,AU$105,FALSE)</f>
        <v>#REF!</v>
      </c>
      <c r="AV154" t="e">
        <f>VLOOKUP($D154,ALcontrol!$B$14:$AO$150,AV$105,FALSE)</f>
        <v>#REF!</v>
      </c>
      <c r="AW154" t="e">
        <f>VLOOKUP($D154,ALcontrol!$B$14:$AO$150,AW$105,FALSE)</f>
        <v>#REF!</v>
      </c>
      <c r="AX154" t="e">
        <f>VLOOKUP($D154,ALcontrol!$B$14:$AO$150,AX$105,FALSE)</f>
        <v>#REF!</v>
      </c>
      <c r="AY154" t="e">
        <f>VLOOKUP($D154,ALcontrol!$B$14:$AO$150,AY$105,FALSE)</f>
        <v>#REF!</v>
      </c>
      <c r="AZ154" t="e">
        <f>VLOOKUP($D154,ALcontrol!$B$14:$AO$150,AZ$105,FALSE)</f>
        <v>#REF!</v>
      </c>
      <c r="BA154" t="e">
        <f>VLOOKUP($D154,ALcontrol!$B$14:$AO$150,BA$105,FALSE)</f>
        <v>#REF!</v>
      </c>
      <c r="BB154" t="e">
        <f>VLOOKUP($D154,ALcontrol!$B$14:$AO$150,BB$105,FALSE)</f>
        <v>#REF!</v>
      </c>
      <c r="BC154" t="e">
        <f>VLOOKUP($D154,ALcontrol!$B$14:$AO$150,BC$105,FALSE)</f>
        <v>#REF!</v>
      </c>
      <c r="BD154" t="e">
        <f>VLOOKUP($D154,ALcontrol!$B$14:$AO$150,BD$105,FALSE)</f>
        <v>#REF!</v>
      </c>
      <c r="BE154" t="e">
        <f>VLOOKUP($D154,ALcontrol!$B$14:$AO$150,BE$105,FALSE)</f>
        <v>#REF!</v>
      </c>
      <c r="BF154" t="e">
        <f>VLOOKUP($D154,ALcontrol!$B$14:$AO$150,BF$105,FALSE)</f>
        <v>#REF!</v>
      </c>
      <c r="BG154" t="e">
        <f>VLOOKUP($D154,ALcontrol!$B$14:$AO$150,BG$105,FALSE)</f>
        <v>#REF!</v>
      </c>
      <c r="BH154" t="e">
        <f>VLOOKUP($D154,ALcontrol!$B$14:$AO$150,BH$105,FALSE)</f>
        <v>#REF!</v>
      </c>
      <c r="BI154" t="e">
        <f>VLOOKUP($D154,ALcontrol!$B$14:$AO$150,BI$105,FALSE)</f>
        <v>#REF!</v>
      </c>
      <c r="BJ154" t="e">
        <f>VLOOKUP($D154,ALcontrol!$B$14:$AO$150,BJ$105,FALSE)</f>
        <v>#REF!</v>
      </c>
      <c r="BK154" t="e">
        <f>VLOOKUP($D154,ALcontrol!$B$14:$AO$150,BK$105,FALSE)</f>
        <v>#REF!</v>
      </c>
      <c r="BL154" t="e">
        <f>VLOOKUP($D154,ALcontrol!$B$14:$AO$150,BL$105,FALSE)</f>
        <v>#REF!</v>
      </c>
      <c r="BM154" t="e">
        <f>VLOOKUP($D154,ALcontrol!$B$14:$AO$150,BM$105,FALSE)</f>
        <v>#REF!</v>
      </c>
      <c r="BN154" t="e">
        <f>VLOOKUP($D154,ALcontrol!$B$14:$AO$150,BN$105,FALSE)</f>
        <v>#REF!</v>
      </c>
      <c r="BO154" t="e">
        <f>VLOOKUP($D154,ALcontrol!$B$14:$AO$150,BO$105,FALSE)</f>
        <v>#REF!</v>
      </c>
      <c r="BP154" t="e">
        <f>VLOOKUP($D154,ALcontrol!$B$14:$AO$150,BP$105,FALSE)</f>
        <v>#REF!</v>
      </c>
      <c r="BQ154" t="e">
        <f>VLOOKUP($D154,ALcontrol!$B$14:$AO$150,BQ$105,FALSE)</f>
        <v>#REF!</v>
      </c>
      <c r="BR154" t="e">
        <f>VLOOKUP($D154,ALcontrol!$B$14:$AO$150,BR$105,FALSE)</f>
        <v>#REF!</v>
      </c>
      <c r="BS154" t="e">
        <f>VLOOKUP($D154,ALcontrol!$B$14:$AO$150,BS$105,FALSE)</f>
        <v>#REF!</v>
      </c>
      <c r="BT154" t="e">
        <f>VLOOKUP($D154,ALcontrol!$B$14:$AO$150,BT$105,FALSE)</f>
        <v>#REF!</v>
      </c>
      <c r="BU154" t="e">
        <f>VLOOKUP($D154,ALcontrol!$B$14:$AO$150,BU$105,FALSE)</f>
        <v>#REF!</v>
      </c>
      <c r="BV154" t="e">
        <f>VLOOKUP($D154,ALcontrol!$B$14:$AO$150,BV$105,FALSE)</f>
        <v>#REF!</v>
      </c>
      <c r="BW154" t="e">
        <f>VLOOKUP($D154,ALcontrol!$B$14:$AO$150,BW$105,FALSE)</f>
        <v>#REF!</v>
      </c>
      <c r="BX154" t="e">
        <f>VLOOKUP($D154,ALcontrol!$B$14:$AO$150,BX$105,FALSE)</f>
        <v>#REF!</v>
      </c>
      <c r="BY154" t="e">
        <f>VLOOKUP($D154,ALcontrol!$B$14:$AO$150,BY$105,FALSE)</f>
        <v>#REF!</v>
      </c>
      <c r="BZ154" t="e">
        <f>VLOOKUP($D154,ALcontrol!$B$14:$AO$150,BZ$105,FALSE)</f>
        <v>#REF!</v>
      </c>
      <c r="CA154" t="e">
        <f>VLOOKUP($D154,ALcontrol!$B$14:$AO$150,CA$105,FALSE)</f>
        <v>#REF!</v>
      </c>
      <c r="CB154" t="e">
        <f>VLOOKUP($D154,ALcontrol!$B$14:$AO$150,CB$105,FALSE)</f>
        <v>#REF!</v>
      </c>
      <c r="CC154" t="e">
        <f>VLOOKUP($D154,ALcontrol!$B$14:$AO$150,CC$105,FALSE)</f>
        <v>#REF!</v>
      </c>
      <c r="CD154" t="e">
        <f>VLOOKUP($D154,ALcontrol!$B$14:$AO$150,CD$105,FALSE)</f>
        <v>#REF!</v>
      </c>
      <c r="CE154" t="e">
        <f>VLOOKUP($D154,ALcontrol!$B$14:$AO$150,CE$105,FALSE)</f>
        <v>#REF!</v>
      </c>
      <c r="CF154" t="e">
        <f>VLOOKUP($D154,ALcontrol!$B$14:$AO$150,CF$105,FALSE)</f>
        <v>#REF!</v>
      </c>
      <c r="CG154" t="e">
        <f>VLOOKUP($D154,ALcontrol!$B$14:$AO$150,CG$105,FALSE)</f>
        <v>#REF!</v>
      </c>
      <c r="CH154" t="e">
        <f>VLOOKUP($D154,ALcontrol!$B$14:$AO$150,CH$105,FALSE)</f>
        <v>#REF!</v>
      </c>
      <c r="CI154" t="e">
        <f>VLOOKUP($D154,ALcontrol!$B$14:$AO$150,CI$105,FALSE)</f>
        <v>#REF!</v>
      </c>
      <c r="CJ154" t="e">
        <f>VLOOKUP($D154,ALcontrol!$B$14:$AO$150,CJ$105,FALSE)</f>
        <v>#REF!</v>
      </c>
      <c r="CK154" t="e">
        <f>VLOOKUP($D154,ALcontrol!$B$14:$AO$150,CK$105,FALSE)</f>
        <v>#REF!</v>
      </c>
      <c r="CL154" t="e">
        <f>VLOOKUP($D154,ALcontrol!$B$14:$AO$150,CL$105,FALSE)</f>
        <v>#REF!</v>
      </c>
      <c r="CM154" t="e">
        <f>VLOOKUP($D154,ALcontrol!$B$14:$AO$150,CM$105,FALSE)</f>
        <v>#REF!</v>
      </c>
      <c r="CN154" t="e">
        <f>VLOOKUP($D154,ALcontrol!$B$14:$AO$150,CN$105,FALSE)</f>
        <v>#REF!</v>
      </c>
      <c r="CO154" t="e">
        <f>VLOOKUP($D154,ALcontrol!$B$14:$AO$150,CO$105,FALSE)</f>
        <v>#REF!</v>
      </c>
      <c r="CP154" t="e">
        <f>VLOOKUP($D154,ALcontrol!$B$14:$AO$150,CP$105,FALSE)</f>
        <v>#REF!</v>
      </c>
      <c r="CQ154" t="e">
        <f>VLOOKUP($D154,ALcontrol!$B$14:$AO$150,CQ$105,FALSE)</f>
        <v>#REF!</v>
      </c>
      <c r="CR154" t="e">
        <f>VLOOKUP($D154,ALcontrol!$B$14:$AO$150,CR$105,FALSE)</f>
        <v>#REF!</v>
      </c>
      <c r="CS154" t="e">
        <f>VLOOKUP($D154,ALcontrol!$B$14:$AO$150,CS$105,FALSE)</f>
        <v>#REF!</v>
      </c>
      <c r="CT154" t="e">
        <f>VLOOKUP($D154,ALcontrol!$B$14:$AO$150,CT$105,FALSE)</f>
        <v>#REF!</v>
      </c>
      <c r="CU154" t="e">
        <f>VLOOKUP($D154,ALcontrol!$B$14:$AO$150,CU$105,FALSE)</f>
        <v>#REF!</v>
      </c>
      <c r="CV154" t="e">
        <f>VLOOKUP($D154,ALcontrol!$B$14:$AO$150,CV$105,FALSE)</f>
        <v>#REF!</v>
      </c>
      <c r="CW154" t="e">
        <f>VLOOKUP($D154,ALcontrol!$B$14:$AO$150,CW$105,FALSE)</f>
        <v>#REF!</v>
      </c>
      <c r="CX154" t="e">
        <f>VLOOKUP($D154,ALcontrol!$B$14:$AO$150,CX$105,FALSE)</f>
        <v>#VALUE!</v>
      </c>
      <c r="CY154" t="e">
        <f>VLOOKUP($D154,ALcontrol!$B$14:$AO$150,CY$105,FALSE)</f>
        <v>#VALUE!</v>
      </c>
    </row>
    <row r="155" spans="4:103" x14ac:dyDescent="0.2">
      <c r="D155" s="2" t="str">
        <f t="shared" si="321"/>
        <v>Benzo(b)fluoranthene (aq)</v>
      </c>
      <c r="E155" t="str">
        <f>VLOOKUP($D155,ALcontrol!$B$14:$AO$150,E$105,FALSE)</f>
        <v>µg/l</v>
      </c>
      <c r="F155" t="str">
        <f>VLOOKUP($D155,ALcontrol!$B$14:$AO$150,F$105,FALSE)</f>
        <v>&lt;0.023</v>
      </c>
      <c r="H155">
        <f>VLOOKUP($D155,ALcontrol!$B$14:$AO$150,H$105,FALSE)</f>
        <v>0</v>
      </c>
      <c r="I155">
        <f>VLOOKUP($D155,ALcontrol!$B$14:$AO$150,I$105,FALSE)</f>
        <v>0</v>
      </c>
      <c r="J155">
        <f>VLOOKUP($D155,ALcontrol!$B$14:$AO$150,J$105,FALSE)</f>
        <v>0</v>
      </c>
      <c r="K155">
        <f>VLOOKUP($D155,ALcontrol!$B$14:$AO$150,K$105,FALSE)</f>
        <v>0</v>
      </c>
      <c r="L155">
        <f>VLOOKUP($D155,ALcontrol!$B$14:$AO$150,L$105,FALSE)</f>
        <v>0</v>
      </c>
      <c r="M155">
        <f>VLOOKUP($D155,ALcontrol!$B$14:$AO$150,M$105,FALSE)</f>
        <v>0</v>
      </c>
      <c r="N155">
        <f>VLOOKUP($D155,ALcontrol!$B$14:$AO$150,N$105,FALSE)</f>
        <v>0</v>
      </c>
      <c r="O155">
        <f>VLOOKUP($D155,ALcontrol!$B$14:$AO$150,O$105,FALSE)</f>
        <v>0</v>
      </c>
      <c r="P155">
        <f>VLOOKUP($D155,ALcontrol!$B$14:$AO$150,P$105,FALSE)</f>
        <v>0</v>
      </c>
      <c r="Q155">
        <f>VLOOKUP($D155,ALcontrol!$B$14:$AO$150,Q$105,FALSE)</f>
        <v>0</v>
      </c>
      <c r="R155">
        <f>VLOOKUP($D155,ALcontrol!$B$14:$AO$150,R$105,FALSE)</f>
        <v>0</v>
      </c>
      <c r="S155">
        <f>VLOOKUP($D155,ALcontrol!$B$14:$AO$150,S$105,FALSE)</f>
        <v>0</v>
      </c>
      <c r="T155">
        <f>VLOOKUP($D155,ALcontrol!$B$14:$AO$150,T$105,FALSE)</f>
        <v>0</v>
      </c>
      <c r="U155">
        <f>VLOOKUP($D155,ALcontrol!$B$14:$AO$150,U$105,FALSE)</f>
        <v>0</v>
      </c>
      <c r="V155">
        <f>VLOOKUP($D155,ALcontrol!$B$14:$AO$150,V$105,FALSE)</f>
        <v>0</v>
      </c>
      <c r="W155">
        <f>VLOOKUP($D155,ALcontrol!$B$14:$AO$150,W$105,FALSE)</f>
        <v>0</v>
      </c>
      <c r="X155">
        <f>VLOOKUP($D155,ALcontrol!$B$14:$AO$150,X$105,FALSE)</f>
        <v>0</v>
      </c>
      <c r="Y155">
        <f>VLOOKUP($D155,ALcontrol!$B$14:$AO$150,Y$105,FALSE)</f>
        <v>0</v>
      </c>
      <c r="Z155">
        <f>VLOOKUP($D155,ALcontrol!$B$14:$AO$150,Z$105,FALSE)</f>
        <v>0</v>
      </c>
      <c r="AA155">
        <f>VLOOKUP($D155,ALcontrol!$B$14:$AO$150,AA$105,FALSE)</f>
        <v>0</v>
      </c>
      <c r="AB155">
        <f>VLOOKUP($D155,ALcontrol!$B$14:$AO$150,AB$105,FALSE)</f>
        <v>0</v>
      </c>
      <c r="AC155">
        <f>VLOOKUP($D155,ALcontrol!$B$14:$AO$150,AC$105,FALSE)</f>
        <v>0</v>
      </c>
      <c r="AD155">
        <f>VLOOKUP($D155,ALcontrol!$B$14:$AO$150,AD$105,FALSE)</f>
        <v>0</v>
      </c>
      <c r="AE155">
        <f>VLOOKUP($D155,ALcontrol!$B$14:$AO$150,AE$105,FALSE)</f>
        <v>0</v>
      </c>
      <c r="AF155">
        <f>VLOOKUP($D155,ALcontrol!$B$14:$AO$150,AF$105,FALSE)</f>
        <v>0</v>
      </c>
      <c r="AG155">
        <f>VLOOKUP($D155,ALcontrol!$B$14:$AO$150,AG$105,FALSE)</f>
        <v>0</v>
      </c>
      <c r="AH155">
        <f>VLOOKUP($D155,ALcontrol!$B$14:$AO$150,AH$105,FALSE)</f>
        <v>0</v>
      </c>
      <c r="AI155">
        <f>VLOOKUP($D155,ALcontrol!$B$14:$AO$150,AI$105,FALSE)</f>
        <v>0</v>
      </c>
      <c r="AJ155">
        <f>VLOOKUP($D155,ALcontrol!$B$14:$AO$150,AJ$105,FALSE)</f>
        <v>0</v>
      </c>
      <c r="AK155">
        <f>VLOOKUP($D155,ALcontrol!$B$14:$AO$150,AK$105,FALSE)</f>
        <v>0</v>
      </c>
      <c r="AL155">
        <f>VLOOKUP($D155,ALcontrol!$B$14:$AO$150,AL$105,FALSE)</f>
        <v>0</v>
      </c>
      <c r="AM155">
        <f>VLOOKUP($D155,ALcontrol!$B$14:$AO$150,AM$105,FALSE)</f>
        <v>0</v>
      </c>
      <c r="AN155">
        <f>VLOOKUP($D155,ALcontrol!$B$14:$AO$150,AN$105,FALSE)</f>
        <v>0</v>
      </c>
      <c r="AO155">
        <f>VLOOKUP($D155,ALcontrol!$B$14:$AO$150,AO$105,FALSE)</f>
        <v>0</v>
      </c>
      <c r="AP155">
        <f>VLOOKUP($D155,ALcontrol!$B$14:$AO$150,AP$105,FALSE)</f>
        <v>0</v>
      </c>
      <c r="AQ155">
        <f>VLOOKUP($D155,ALcontrol!$B$14:$AO$150,AQ$105,FALSE)</f>
        <v>0</v>
      </c>
      <c r="AR155" t="e">
        <f>VLOOKUP($D155,ALcontrol!$B$14:$AO$150,AR$105,FALSE)</f>
        <v>#REF!</v>
      </c>
      <c r="AS155" t="e">
        <f>VLOOKUP($D155,ALcontrol!$B$14:$AO$150,AS$105,FALSE)</f>
        <v>#REF!</v>
      </c>
      <c r="AT155" t="e">
        <f>VLOOKUP($D155,ALcontrol!$B$14:$AO$150,AT$105,FALSE)</f>
        <v>#REF!</v>
      </c>
      <c r="AU155" t="e">
        <f>VLOOKUP($D155,ALcontrol!$B$14:$AO$150,AU$105,FALSE)</f>
        <v>#REF!</v>
      </c>
      <c r="AV155" t="e">
        <f>VLOOKUP($D155,ALcontrol!$B$14:$AO$150,AV$105,FALSE)</f>
        <v>#REF!</v>
      </c>
      <c r="AW155" t="e">
        <f>VLOOKUP($D155,ALcontrol!$B$14:$AO$150,AW$105,FALSE)</f>
        <v>#REF!</v>
      </c>
      <c r="AX155" t="e">
        <f>VLOOKUP($D155,ALcontrol!$B$14:$AO$150,AX$105,FALSE)</f>
        <v>#REF!</v>
      </c>
      <c r="AY155" t="e">
        <f>VLOOKUP($D155,ALcontrol!$B$14:$AO$150,AY$105,FALSE)</f>
        <v>#REF!</v>
      </c>
      <c r="AZ155" t="e">
        <f>VLOOKUP($D155,ALcontrol!$B$14:$AO$150,AZ$105,FALSE)</f>
        <v>#REF!</v>
      </c>
      <c r="BA155" t="e">
        <f>VLOOKUP($D155,ALcontrol!$B$14:$AO$150,BA$105,FALSE)</f>
        <v>#REF!</v>
      </c>
      <c r="BB155" t="e">
        <f>VLOOKUP($D155,ALcontrol!$B$14:$AO$150,BB$105,FALSE)</f>
        <v>#REF!</v>
      </c>
      <c r="BC155" t="e">
        <f>VLOOKUP($D155,ALcontrol!$B$14:$AO$150,BC$105,FALSE)</f>
        <v>#REF!</v>
      </c>
      <c r="BD155" t="e">
        <f>VLOOKUP($D155,ALcontrol!$B$14:$AO$150,BD$105,FALSE)</f>
        <v>#REF!</v>
      </c>
      <c r="BE155" t="e">
        <f>VLOOKUP($D155,ALcontrol!$B$14:$AO$150,BE$105,FALSE)</f>
        <v>#REF!</v>
      </c>
      <c r="BF155" t="e">
        <f>VLOOKUP($D155,ALcontrol!$B$14:$AO$150,BF$105,FALSE)</f>
        <v>#REF!</v>
      </c>
      <c r="BG155" t="e">
        <f>VLOOKUP($D155,ALcontrol!$B$14:$AO$150,BG$105,FALSE)</f>
        <v>#REF!</v>
      </c>
      <c r="BH155" t="e">
        <f>VLOOKUP($D155,ALcontrol!$B$14:$AO$150,BH$105,FALSE)</f>
        <v>#REF!</v>
      </c>
      <c r="BI155" t="e">
        <f>VLOOKUP($D155,ALcontrol!$B$14:$AO$150,BI$105,FALSE)</f>
        <v>#REF!</v>
      </c>
      <c r="BJ155" t="e">
        <f>VLOOKUP($D155,ALcontrol!$B$14:$AO$150,BJ$105,FALSE)</f>
        <v>#REF!</v>
      </c>
      <c r="BK155" t="e">
        <f>VLOOKUP($D155,ALcontrol!$B$14:$AO$150,BK$105,FALSE)</f>
        <v>#REF!</v>
      </c>
      <c r="BL155" t="e">
        <f>VLOOKUP($D155,ALcontrol!$B$14:$AO$150,BL$105,FALSE)</f>
        <v>#REF!</v>
      </c>
      <c r="BM155" t="e">
        <f>VLOOKUP($D155,ALcontrol!$B$14:$AO$150,BM$105,FALSE)</f>
        <v>#REF!</v>
      </c>
      <c r="BN155" t="e">
        <f>VLOOKUP($D155,ALcontrol!$B$14:$AO$150,BN$105,FALSE)</f>
        <v>#REF!</v>
      </c>
      <c r="BO155" t="e">
        <f>VLOOKUP($D155,ALcontrol!$B$14:$AO$150,BO$105,FALSE)</f>
        <v>#REF!</v>
      </c>
      <c r="BP155" t="e">
        <f>VLOOKUP($D155,ALcontrol!$B$14:$AO$150,BP$105,FALSE)</f>
        <v>#REF!</v>
      </c>
      <c r="BQ155" t="e">
        <f>VLOOKUP($D155,ALcontrol!$B$14:$AO$150,BQ$105,FALSE)</f>
        <v>#REF!</v>
      </c>
      <c r="BR155" t="e">
        <f>VLOOKUP($D155,ALcontrol!$B$14:$AO$150,BR$105,FALSE)</f>
        <v>#REF!</v>
      </c>
      <c r="BS155" t="e">
        <f>VLOOKUP($D155,ALcontrol!$B$14:$AO$150,BS$105,FALSE)</f>
        <v>#REF!</v>
      </c>
      <c r="BT155" t="e">
        <f>VLOOKUP($D155,ALcontrol!$B$14:$AO$150,BT$105,FALSE)</f>
        <v>#REF!</v>
      </c>
      <c r="BU155" t="e">
        <f>VLOOKUP($D155,ALcontrol!$B$14:$AO$150,BU$105,FALSE)</f>
        <v>#REF!</v>
      </c>
      <c r="BV155" t="e">
        <f>VLOOKUP($D155,ALcontrol!$B$14:$AO$150,BV$105,FALSE)</f>
        <v>#REF!</v>
      </c>
      <c r="BW155" t="e">
        <f>VLOOKUP($D155,ALcontrol!$B$14:$AO$150,BW$105,FALSE)</f>
        <v>#REF!</v>
      </c>
      <c r="BX155" t="e">
        <f>VLOOKUP($D155,ALcontrol!$B$14:$AO$150,BX$105,FALSE)</f>
        <v>#REF!</v>
      </c>
      <c r="BY155" t="e">
        <f>VLOOKUP($D155,ALcontrol!$B$14:$AO$150,BY$105,FALSE)</f>
        <v>#REF!</v>
      </c>
      <c r="BZ155" t="e">
        <f>VLOOKUP($D155,ALcontrol!$B$14:$AO$150,BZ$105,FALSE)</f>
        <v>#REF!</v>
      </c>
      <c r="CA155" t="e">
        <f>VLOOKUP($D155,ALcontrol!$B$14:$AO$150,CA$105,FALSE)</f>
        <v>#REF!</v>
      </c>
      <c r="CB155" t="e">
        <f>VLOOKUP($D155,ALcontrol!$B$14:$AO$150,CB$105,FALSE)</f>
        <v>#REF!</v>
      </c>
      <c r="CC155" t="e">
        <f>VLOOKUP($D155,ALcontrol!$B$14:$AO$150,CC$105,FALSE)</f>
        <v>#REF!</v>
      </c>
      <c r="CD155" t="e">
        <f>VLOOKUP($D155,ALcontrol!$B$14:$AO$150,CD$105,FALSE)</f>
        <v>#REF!</v>
      </c>
      <c r="CE155" t="e">
        <f>VLOOKUP($D155,ALcontrol!$B$14:$AO$150,CE$105,FALSE)</f>
        <v>#REF!</v>
      </c>
      <c r="CF155" t="e">
        <f>VLOOKUP($D155,ALcontrol!$B$14:$AO$150,CF$105,FALSE)</f>
        <v>#REF!</v>
      </c>
      <c r="CG155" t="e">
        <f>VLOOKUP($D155,ALcontrol!$B$14:$AO$150,CG$105,FALSE)</f>
        <v>#REF!</v>
      </c>
      <c r="CH155" t="e">
        <f>VLOOKUP($D155,ALcontrol!$B$14:$AO$150,CH$105,FALSE)</f>
        <v>#REF!</v>
      </c>
      <c r="CI155" t="e">
        <f>VLOOKUP($D155,ALcontrol!$B$14:$AO$150,CI$105,FALSE)</f>
        <v>#REF!</v>
      </c>
      <c r="CJ155" t="e">
        <f>VLOOKUP($D155,ALcontrol!$B$14:$AO$150,CJ$105,FALSE)</f>
        <v>#REF!</v>
      </c>
      <c r="CK155" t="e">
        <f>VLOOKUP($D155,ALcontrol!$B$14:$AO$150,CK$105,FALSE)</f>
        <v>#REF!</v>
      </c>
      <c r="CL155" t="e">
        <f>VLOOKUP($D155,ALcontrol!$B$14:$AO$150,CL$105,FALSE)</f>
        <v>#REF!</v>
      </c>
      <c r="CM155" t="e">
        <f>VLOOKUP($D155,ALcontrol!$B$14:$AO$150,CM$105,FALSE)</f>
        <v>#REF!</v>
      </c>
      <c r="CN155" t="e">
        <f>VLOOKUP($D155,ALcontrol!$B$14:$AO$150,CN$105,FALSE)</f>
        <v>#REF!</v>
      </c>
      <c r="CO155" t="e">
        <f>VLOOKUP($D155,ALcontrol!$B$14:$AO$150,CO$105,FALSE)</f>
        <v>#REF!</v>
      </c>
      <c r="CP155" t="e">
        <f>VLOOKUP($D155,ALcontrol!$B$14:$AO$150,CP$105,FALSE)</f>
        <v>#REF!</v>
      </c>
      <c r="CQ155" t="e">
        <f>VLOOKUP($D155,ALcontrol!$B$14:$AO$150,CQ$105,FALSE)</f>
        <v>#REF!</v>
      </c>
      <c r="CR155" t="e">
        <f>VLOOKUP($D155,ALcontrol!$B$14:$AO$150,CR$105,FALSE)</f>
        <v>#REF!</v>
      </c>
      <c r="CS155" t="e">
        <f>VLOOKUP($D155,ALcontrol!$B$14:$AO$150,CS$105,FALSE)</f>
        <v>#REF!</v>
      </c>
      <c r="CT155" t="e">
        <f>VLOOKUP($D155,ALcontrol!$B$14:$AO$150,CT$105,FALSE)</f>
        <v>#REF!</v>
      </c>
      <c r="CU155" t="e">
        <f>VLOOKUP($D155,ALcontrol!$B$14:$AO$150,CU$105,FALSE)</f>
        <v>#REF!</v>
      </c>
      <c r="CV155" t="e">
        <f>VLOOKUP($D155,ALcontrol!$B$14:$AO$150,CV$105,FALSE)</f>
        <v>#REF!</v>
      </c>
      <c r="CW155" t="e">
        <f>VLOOKUP($D155,ALcontrol!$B$14:$AO$150,CW$105,FALSE)</f>
        <v>#REF!</v>
      </c>
      <c r="CX155" t="e">
        <f>VLOOKUP($D155,ALcontrol!$B$14:$AO$150,CX$105,FALSE)</f>
        <v>#VALUE!</v>
      </c>
      <c r="CY155" t="e">
        <f>VLOOKUP($D155,ALcontrol!$B$14:$AO$150,CY$105,FALSE)</f>
        <v>#VALUE!</v>
      </c>
    </row>
    <row r="156" spans="4:103" x14ac:dyDescent="0.2">
      <c r="D156" s="2" t="str">
        <f t="shared" si="321"/>
        <v>Benzo(g,h,i)perylene (aq)</v>
      </c>
      <c r="E156" t="str">
        <f>VLOOKUP($D156,ALcontrol!$B$14:$AO$150,E$105,FALSE)</f>
        <v>µg/l</v>
      </c>
      <c r="F156" t="str">
        <f>VLOOKUP($D156,ALcontrol!$B$14:$AO$150,F$105,FALSE)</f>
        <v>&lt;0.016</v>
      </c>
      <c r="H156">
        <f>VLOOKUP($D156,ALcontrol!$B$14:$AO$150,H$105,FALSE)</f>
        <v>0</v>
      </c>
      <c r="I156">
        <f>VLOOKUP($D156,ALcontrol!$B$14:$AO$150,I$105,FALSE)</f>
        <v>0</v>
      </c>
      <c r="J156">
        <f>VLOOKUP($D156,ALcontrol!$B$14:$AO$150,J$105,FALSE)</f>
        <v>0</v>
      </c>
      <c r="K156">
        <f>VLOOKUP($D156,ALcontrol!$B$14:$AO$150,K$105,FALSE)</f>
        <v>0</v>
      </c>
      <c r="L156">
        <f>VLOOKUP($D156,ALcontrol!$B$14:$AO$150,L$105,FALSE)</f>
        <v>0</v>
      </c>
      <c r="M156">
        <f>VLOOKUP($D156,ALcontrol!$B$14:$AO$150,M$105,FALSE)</f>
        <v>0</v>
      </c>
      <c r="N156">
        <f>VLOOKUP($D156,ALcontrol!$B$14:$AO$150,N$105,FALSE)</f>
        <v>0</v>
      </c>
      <c r="O156">
        <f>VLOOKUP($D156,ALcontrol!$B$14:$AO$150,O$105,FALSE)</f>
        <v>0</v>
      </c>
      <c r="P156">
        <f>VLOOKUP($D156,ALcontrol!$B$14:$AO$150,P$105,FALSE)</f>
        <v>0</v>
      </c>
      <c r="Q156">
        <f>VLOOKUP($D156,ALcontrol!$B$14:$AO$150,Q$105,FALSE)</f>
        <v>0</v>
      </c>
      <c r="R156">
        <f>VLOOKUP($D156,ALcontrol!$B$14:$AO$150,R$105,FALSE)</f>
        <v>0</v>
      </c>
      <c r="S156">
        <f>VLOOKUP($D156,ALcontrol!$B$14:$AO$150,S$105,FALSE)</f>
        <v>0</v>
      </c>
      <c r="T156">
        <f>VLOOKUP($D156,ALcontrol!$B$14:$AO$150,T$105,FALSE)</f>
        <v>0</v>
      </c>
      <c r="U156">
        <f>VLOOKUP($D156,ALcontrol!$B$14:$AO$150,U$105,FALSE)</f>
        <v>0</v>
      </c>
      <c r="V156">
        <f>VLOOKUP($D156,ALcontrol!$B$14:$AO$150,V$105,FALSE)</f>
        <v>0</v>
      </c>
      <c r="W156">
        <f>VLOOKUP($D156,ALcontrol!$B$14:$AO$150,W$105,FALSE)</f>
        <v>0</v>
      </c>
      <c r="X156">
        <f>VLOOKUP($D156,ALcontrol!$B$14:$AO$150,X$105,FALSE)</f>
        <v>0</v>
      </c>
      <c r="Y156">
        <f>VLOOKUP($D156,ALcontrol!$B$14:$AO$150,Y$105,FALSE)</f>
        <v>0</v>
      </c>
      <c r="Z156">
        <f>VLOOKUP($D156,ALcontrol!$B$14:$AO$150,Z$105,FALSE)</f>
        <v>0</v>
      </c>
      <c r="AA156">
        <f>VLOOKUP($D156,ALcontrol!$B$14:$AO$150,AA$105,FALSE)</f>
        <v>0</v>
      </c>
      <c r="AB156">
        <f>VLOOKUP($D156,ALcontrol!$B$14:$AO$150,AB$105,FALSE)</f>
        <v>0</v>
      </c>
      <c r="AC156">
        <f>VLOOKUP($D156,ALcontrol!$B$14:$AO$150,AC$105,FALSE)</f>
        <v>0</v>
      </c>
      <c r="AD156">
        <f>VLOOKUP($D156,ALcontrol!$B$14:$AO$150,AD$105,FALSE)</f>
        <v>0</v>
      </c>
      <c r="AE156">
        <f>VLOOKUP($D156,ALcontrol!$B$14:$AO$150,AE$105,FALSE)</f>
        <v>0</v>
      </c>
      <c r="AF156">
        <f>VLOOKUP($D156,ALcontrol!$B$14:$AO$150,AF$105,FALSE)</f>
        <v>0</v>
      </c>
      <c r="AG156">
        <f>VLOOKUP($D156,ALcontrol!$B$14:$AO$150,AG$105,FALSE)</f>
        <v>0</v>
      </c>
      <c r="AH156">
        <f>VLOOKUP($D156,ALcontrol!$B$14:$AO$150,AH$105,FALSE)</f>
        <v>0</v>
      </c>
      <c r="AI156">
        <f>VLOOKUP($D156,ALcontrol!$B$14:$AO$150,AI$105,FALSE)</f>
        <v>0</v>
      </c>
      <c r="AJ156">
        <f>VLOOKUP($D156,ALcontrol!$B$14:$AO$150,AJ$105,FALSE)</f>
        <v>0</v>
      </c>
      <c r="AK156">
        <f>VLOOKUP($D156,ALcontrol!$B$14:$AO$150,AK$105,FALSE)</f>
        <v>0</v>
      </c>
      <c r="AL156">
        <f>VLOOKUP($D156,ALcontrol!$B$14:$AO$150,AL$105,FALSE)</f>
        <v>0</v>
      </c>
      <c r="AM156">
        <f>VLOOKUP($D156,ALcontrol!$B$14:$AO$150,AM$105,FALSE)</f>
        <v>0</v>
      </c>
      <c r="AN156">
        <f>VLOOKUP($D156,ALcontrol!$B$14:$AO$150,AN$105,FALSE)</f>
        <v>0</v>
      </c>
      <c r="AO156">
        <f>VLOOKUP($D156,ALcontrol!$B$14:$AO$150,AO$105,FALSE)</f>
        <v>0</v>
      </c>
      <c r="AP156">
        <f>VLOOKUP($D156,ALcontrol!$B$14:$AO$150,AP$105,FALSE)</f>
        <v>0</v>
      </c>
      <c r="AQ156">
        <f>VLOOKUP($D156,ALcontrol!$B$14:$AO$150,AQ$105,FALSE)</f>
        <v>0</v>
      </c>
      <c r="AR156" t="e">
        <f>VLOOKUP($D156,ALcontrol!$B$14:$AO$150,AR$105,FALSE)</f>
        <v>#REF!</v>
      </c>
      <c r="AS156" t="e">
        <f>VLOOKUP($D156,ALcontrol!$B$14:$AO$150,AS$105,FALSE)</f>
        <v>#REF!</v>
      </c>
      <c r="AT156" t="e">
        <f>VLOOKUP($D156,ALcontrol!$B$14:$AO$150,AT$105,FALSE)</f>
        <v>#REF!</v>
      </c>
      <c r="AU156" t="e">
        <f>VLOOKUP($D156,ALcontrol!$B$14:$AO$150,AU$105,FALSE)</f>
        <v>#REF!</v>
      </c>
      <c r="AV156" t="e">
        <f>VLOOKUP($D156,ALcontrol!$B$14:$AO$150,AV$105,FALSE)</f>
        <v>#REF!</v>
      </c>
      <c r="AW156" t="e">
        <f>VLOOKUP($D156,ALcontrol!$B$14:$AO$150,AW$105,FALSE)</f>
        <v>#REF!</v>
      </c>
      <c r="AX156" t="e">
        <f>VLOOKUP($D156,ALcontrol!$B$14:$AO$150,AX$105,FALSE)</f>
        <v>#REF!</v>
      </c>
      <c r="AY156" t="e">
        <f>VLOOKUP($D156,ALcontrol!$B$14:$AO$150,AY$105,FALSE)</f>
        <v>#REF!</v>
      </c>
      <c r="AZ156" t="e">
        <f>VLOOKUP($D156,ALcontrol!$B$14:$AO$150,AZ$105,FALSE)</f>
        <v>#REF!</v>
      </c>
      <c r="BA156" t="e">
        <f>VLOOKUP($D156,ALcontrol!$B$14:$AO$150,BA$105,FALSE)</f>
        <v>#REF!</v>
      </c>
      <c r="BB156" t="e">
        <f>VLOOKUP($D156,ALcontrol!$B$14:$AO$150,BB$105,FALSE)</f>
        <v>#REF!</v>
      </c>
      <c r="BC156" t="e">
        <f>VLOOKUP($D156,ALcontrol!$B$14:$AO$150,BC$105,FALSE)</f>
        <v>#REF!</v>
      </c>
      <c r="BD156" t="e">
        <f>VLOOKUP($D156,ALcontrol!$B$14:$AO$150,BD$105,FALSE)</f>
        <v>#REF!</v>
      </c>
      <c r="BE156" t="e">
        <f>VLOOKUP($D156,ALcontrol!$B$14:$AO$150,BE$105,FALSE)</f>
        <v>#REF!</v>
      </c>
      <c r="BF156" t="e">
        <f>VLOOKUP($D156,ALcontrol!$B$14:$AO$150,BF$105,FALSE)</f>
        <v>#REF!</v>
      </c>
      <c r="BG156" t="e">
        <f>VLOOKUP($D156,ALcontrol!$B$14:$AO$150,BG$105,FALSE)</f>
        <v>#REF!</v>
      </c>
      <c r="BH156" t="e">
        <f>VLOOKUP($D156,ALcontrol!$B$14:$AO$150,BH$105,FALSE)</f>
        <v>#REF!</v>
      </c>
      <c r="BI156" t="e">
        <f>VLOOKUP($D156,ALcontrol!$B$14:$AO$150,BI$105,FALSE)</f>
        <v>#REF!</v>
      </c>
      <c r="BJ156" t="e">
        <f>VLOOKUP($D156,ALcontrol!$B$14:$AO$150,BJ$105,FALSE)</f>
        <v>#REF!</v>
      </c>
      <c r="BK156" t="e">
        <f>VLOOKUP($D156,ALcontrol!$B$14:$AO$150,BK$105,FALSE)</f>
        <v>#REF!</v>
      </c>
      <c r="BL156" t="e">
        <f>VLOOKUP($D156,ALcontrol!$B$14:$AO$150,BL$105,FALSE)</f>
        <v>#REF!</v>
      </c>
      <c r="BM156" t="e">
        <f>VLOOKUP($D156,ALcontrol!$B$14:$AO$150,BM$105,FALSE)</f>
        <v>#REF!</v>
      </c>
      <c r="BN156" t="e">
        <f>VLOOKUP($D156,ALcontrol!$B$14:$AO$150,BN$105,FALSE)</f>
        <v>#REF!</v>
      </c>
      <c r="BO156" t="e">
        <f>VLOOKUP($D156,ALcontrol!$B$14:$AO$150,BO$105,FALSE)</f>
        <v>#REF!</v>
      </c>
      <c r="BP156" t="e">
        <f>VLOOKUP($D156,ALcontrol!$B$14:$AO$150,BP$105,FALSE)</f>
        <v>#REF!</v>
      </c>
      <c r="BQ156" t="e">
        <f>VLOOKUP($D156,ALcontrol!$B$14:$AO$150,BQ$105,FALSE)</f>
        <v>#REF!</v>
      </c>
      <c r="BR156" t="e">
        <f>VLOOKUP($D156,ALcontrol!$B$14:$AO$150,BR$105,FALSE)</f>
        <v>#REF!</v>
      </c>
      <c r="BS156" t="e">
        <f>VLOOKUP($D156,ALcontrol!$B$14:$AO$150,BS$105,FALSE)</f>
        <v>#REF!</v>
      </c>
      <c r="BT156" t="e">
        <f>VLOOKUP($D156,ALcontrol!$B$14:$AO$150,BT$105,FALSE)</f>
        <v>#REF!</v>
      </c>
      <c r="BU156" t="e">
        <f>VLOOKUP($D156,ALcontrol!$B$14:$AO$150,BU$105,FALSE)</f>
        <v>#REF!</v>
      </c>
      <c r="BV156" t="e">
        <f>VLOOKUP($D156,ALcontrol!$B$14:$AO$150,BV$105,FALSE)</f>
        <v>#REF!</v>
      </c>
      <c r="BW156" t="e">
        <f>VLOOKUP($D156,ALcontrol!$B$14:$AO$150,BW$105,FALSE)</f>
        <v>#REF!</v>
      </c>
      <c r="BX156" t="e">
        <f>VLOOKUP($D156,ALcontrol!$B$14:$AO$150,BX$105,FALSE)</f>
        <v>#REF!</v>
      </c>
      <c r="BY156" t="e">
        <f>VLOOKUP($D156,ALcontrol!$B$14:$AO$150,BY$105,FALSE)</f>
        <v>#REF!</v>
      </c>
      <c r="BZ156" t="e">
        <f>VLOOKUP($D156,ALcontrol!$B$14:$AO$150,BZ$105,FALSE)</f>
        <v>#REF!</v>
      </c>
      <c r="CA156" t="e">
        <f>VLOOKUP($D156,ALcontrol!$B$14:$AO$150,CA$105,FALSE)</f>
        <v>#REF!</v>
      </c>
      <c r="CB156" t="e">
        <f>VLOOKUP($D156,ALcontrol!$B$14:$AO$150,CB$105,FALSE)</f>
        <v>#REF!</v>
      </c>
      <c r="CC156" t="e">
        <f>VLOOKUP($D156,ALcontrol!$B$14:$AO$150,CC$105,FALSE)</f>
        <v>#REF!</v>
      </c>
      <c r="CD156" t="e">
        <f>VLOOKUP($D156,ALcontrol!$B$14:$AO$150,CD$105,FALSE)</f>
        <v>#REF!</v>
      </c>
      <c r="CE156" t="e">
        <f>VLOOKUP($D156,ALcontrol!$B$14:$AO$150,CE$105,FALSE)</f>
        <v>#REF!</v>
      </c>
      <c r="CF156" t="e">
        <f>VLOOKUP($D156,ALcontrol!$B$14:$AO$150,CF$105,FALSE)</f>
        <v>#REF!</v>
      </c>
      <c r="CG156" t="e">
        <f>VLOOKUP($D156,ALcontrol!$B$14:$AO$150,CG$105,FALSE)</f>
        <v>#REF!</v>
      </c>
      <c r="CH156" t="e">
        <f>VLOOKUP($D156,ALcontrol!$B$14:$AO$150,CH$105,FALSE)</f>
        <v>#REF!</v>
      </c>
      <c r="CI156" t="e">
        <f>VLOOKUP($D156,ALcontrol!$B$14:$AO$150,CI$105,FALSE)</f>
        <v>#REF!</v>
      </c>
      <c r="CJ156" t="e">
        <f>VLOOKUP($D156,ALcontrol!$B$14:$AO$150,CJ$105,FALSE)</f>
        <v>#REF!</v>
      </c>
      <c r="CK156" t="e">
        <f>VLOOKUP($D156,ALcontrol!$B$14:$AO$150,CK$105,FALSE)</f>
        <v>#REF!</v>
      </c>
      <c r="CL156" t="e">
        <f>VLOOKUP($D156,ALcontrol!$B$14:$AO$150,CL$105,FALSE)</f>
        <v>#REF!</v>
      </c>
      <c r="CM156" t="e">
        <f>VLOOKUP($D156,ALcontrol!$B$14:$AO$150,CM$105,FALSE)</f>
        <v>#REF!</v>
      </c>
      <c r="CN156" t="e">
        <f>VLOOKUP($D156,ALcontrol!$B$14:$AO$150,CN$105,FALSE)</f>
        <v>#REF!</v>
      </c>
      <c r="CO156" t="e">
        <f>VLOOKUP($D156,ALcontrol!$B$14:$AO$150,CO$105,FALSE)</f>
        <v>#REF!</v>
      </c>
      <c r="CP156" t="e">
        <f>VLOOKUP($D156,ALcontrol!$B$14:$AO$150,CP$105,FALSE)</f>
        <v>#REF!</v>
      </c>
      <c r="CQ156" t="e">
        <f>VLOOKUP($D156,ALcontrol!$B$14:$AO$150,CQ$105,FALSE)</f>
        <v>#REF!</v>
      </c>
      <c r="CR156" t="e">
        <f>VLOOKUP($D156,ALcontrol!$B$14:$AO$150,CR$105,FALSE)</f>
        <v>#REF!</v>
      </c>
      <c r="CS156" t="e">
        <f>VLOOKUP($D156,ALcontrol!$B$14:$AO$150,CS$105,FALSE)</f>
        <v>#REF!</v>
      </c>
      <c r="CT156" t="e">
        <f>VLOOKUP($D156,ALcontrol!$B$14:$AO$150,CT$105,FALSE)</f>
        <v>#REF!</v>
      </c>
      <c r="CU156" t="e">
        <f>VLOOKUP($D156,ALcontrol!$B$14:$AO$150,CU$105,FALSE)</f>
        <v>#REF!</v>
      </c>
      <c r="CV156" t="e">
        <f>VLOOKUP($D156,ALcontrol!$B$14:$AO$150,CV$105,FALSE)</f>
        <v>#REF!</v>
      </c>
      <c r="CW156" t="e">
        <f>VLOOKUP($D156,ALcontrol!$B$14:$AO$150,CW$105,FALSE)</f>
        <v>#REF!</v>
      </c>
      <c r="CX156" t="e">
        <f>VLOOKUP($D156,ALcontrol!$B$14:$AO$150,CX$105,FALSE)</f>
        <v>#VALUE!</v>
      </c>
      <c r="CY156" t="e">
        <f>VLOOKUP($D156,ALcontrol!$B$14:$AO$150,CY$105,FALSE)</f>
        <v>#VALUE!</v>
      </c>
    </row>
    <row r="157" spans="4:103" x14ac:dyDescent="0.2">
      <c r="D157" s="2" t="str">
        <f t="shared" si="321"/>
        <v>Benzo(k)fluoranthene (aq)</v>
      </c>
      <c r="E157" t="str">
        <f>VLOOKUP($D157,ALcontrol!$B$14:$AO$150,E$105,FALSE)</f>
        <v>µg/l</v>
      </c>
      <c r="F157" t="str">
        <f>VLOOKUP($D157,ALcontrol!$B$14:$AO$150,F$105,FALSE)</f>
        <v>&lt;0.027</v>
      </c>
      <c r="H157">
        <f>VLOOKUP($D157,ALcontrol!$B$14:$AO$150,H$105,FALSE)</f>
        <v>0</v>
      </c>
      <c r="I157">
        <f>VLOOKUP($D157,ALcontrol!$B$14:$AO$150,I$105,FALSE)</f>
        <v>0</v>
      </c>
      <c r="J157">
        <f>VLOOKUP($D157,ALcontrol!$B$14:$AO$150,J$105,FALSE)</f>
        <v>0</v>
      </c>
      <c r="K157">
        <f>VLOOKUP($D157,ALcontrol!$B$14:$AO$150,K$105,FALSE)</f>
        <v>0</v>
      </c>
      <c r="L157">
        <f>VLOOKUP($D157,ALcontrol!$B$14:$AO$150,L$105,FALSE)</f>
        <v>0</v>
      </c>
      <c r="M157">
        <f>VLOOKUP($D157,ALcontrol!$B$14:$AO$150,M$105,FALSE)</f>
        <v>0</v>
      </c>
      <c r="N157">
        <f>VLOOKUP($D157,ALcontrol!$B$14:$AO$150,N$105,FALSE)</f>
        <v>0</v>
      </c>
      <c r="O157">
        <f>VLOOKUP($D157,ALcontrol!$B$14:$AO$150,O$105,FALSE)</f>
        <v>0</v>
      </c>
      <c r="P157">
        <f>VLOOKUP($D157,ALcontrol!$B$14:$AO$150,P$105,FALSE)</f>
        <v>0</v>
      </c>
      <c r="Q157">
        <f>VLOOKUP($D157,ALcontrol!$B$14:$AO$150,Q$105,FALSE)</f>
        <v>0</v>
      </c>
      <c r="R157">
        <f>VLOOKUP($D157,ALcontrol!$B$14:$AO$150,R$105,FALSE)</f>
        <v>0</v>
      </c>
      <c r="S157">
        <f>VLOOKUP($D157,ALcontrol!$B$14:$AO$150,S$105,FALSE)</f>
        <v>0</v>
      </c>
      <c r="T157">
        <f>VLOOKUP($D157,ALcontrol!$B$14:$AO$150,T$105,FALSE)</f>
        <v>0</v>
      </c>
      <c r="U157">
        <f>VLOOKUP($D157,ALcontrol!$B$14:$AO$150,U$105,FALSE)</f>
        <v>0</v>
      </c>
      <c r="V157">
        <f>VLOOKUP($D157,ALcontrol!$B$14:$AO$150,V$105,FALSE)</f>
        <v>0</v>
      </c>
      <c r="W157">
        <f>VLOOKUP($D157,ALcontrol!$B$14:$AO$150,W$105,FALSE)</f>
        <v>0</v>
      </c>
      <c r="X157">
        <f>VLOOKUP($D157,ALcontrol!$B$14:$AO$150,X$105,FALSE)</f>
        <v>0</v>
      </c>
      <c r="Y157">
        <f>VLOOKUP($D157,ALcontrol!$B$14:$AO$150,Y$105,FALSE)</f>
        <v>0</v>
      </c>
      <c r="Z157">
        <f>VLOOKUP($D157,ALcontrol!$B$14:$AO$150,Z$105,FALSE)</f>
        <v>0</v>
      </c>
      <c r="AA157">
        <f>VLOOKUP($D157,ALcontrol!$B$14:$AO$150,AA$105,FALSE)</f>
        <v>0</v>
      </c>
      <c r="AB157">
        <f>VLOOKUP($D157,ALcontrol!$B$14:$AO$150,AB$105,FALSE)</f>
        <v>0</v>
      </c>
      <c r="AC157">
        <f>VLOOKUP($D157,ALcontrol!$B$14:$AO$150,AC$105,FALSE)</f>
        <v>0</v>
      </c>
      <c r="AD157">
        <f>VLOOKUP($D157,ALcontrol!$B$14:$AO$150,AD$105,FALSE)</f>
        <v>0</v>
      </c>
      <c r="AE157">
        <f>VLOOKUP($D157,ALcontrol!$B$14:$AO$150,AE$105,FALSE)</f>
        <v>0</v>
      </c>
      <c r="AF157">
        <f>VLOOKUP($D157,ALcontrol!$B$14:$AO$150,AF$105,FALSE)</f>
        <v>0</v>
      </c>
      <c r="AG157">
        <f>VLOOKUP($D157,ALcontrol!$B$14:$AO$150,AG$105,FALSE)</f>
        <v>0</v>
      </c>
      <c r="AH157">
        <f>VLOOKUP($D157,ALcontrol!$B$14:$AO$150,AH$105,FALSE)</f>
        <v>0</v>
      </c>
      <c r="AI157">
        <f>VLOOKUP($D157,ALcontrol!$B$14:$AO$150,AI$105,FALSE)</f>
        <v>0</v>
      </c>
      <c r="AJ157">
        <f>VLOOKUP($D157,ALcontrol!$B$14:$AO$150,AJ$105,FALSE)</f>
        <v>0</v>
      </c>
      <c r="AK157">
        <f>VLOOKUP($D157,ALcontrol!$B$14:$AO$150,AK$105,FALSE)</f>
        <v>0</v>
      </c>
      <c r="AL157">
        <f>VLOOKUP($D157,ALcontrol!$B$14:$AO$150,AL$105,FALSE)</f>
        <v>0</v>
      </c>
      <c r="AM157">
        <f>VLOOKUP($D157,ALcontrol!$B$14:$AO$150,AM$105,FALSE)</f>
        <v>0</v>
      </c>
      <c r="AN157">
        <f>VLOOKUP($D157,ALcontrol!$B$14:$AO$150,AN$105,FALSE)</f>
        <v>0</v>
      </c>
      <c r="AO157">
        <f>VLOOKUP($D157,ALcontrol!$B$14:$AO$150,AO$105,FALSE)</f>
        <v>0</v>
      </c>
      <c r="AP157">
        <f>VLOOKUP($D157,ALcontrol!$B$14:$AO$150,AP$105,FALSE)</f>
        <v>0</v>
      </c>
      <c r="AQ157">
        <f>VLOOKUP($D157,ALcontrol!$B$14:$AO$150,AQ$105,FALSE)</f>
        <v>0</v>
      </c>
      <c r="AR157" t="e">
        <f>VLOOKUP($D157,ALcontrol!$B$14:$AO$150,AR$105,FALSE)</f>
        <v>#REF!</v>
      </c>
      <c r="AS157" t="e">
        <f>VLOOKUP($D157,ALcontrol!$B$14:$AO$150,AS$105,FALSE)</f>
        <v>#REF!</v>
      </c>
      <c r="AT157" t="e">
        <f>VLOOKUP($D157,ALcontrol!$B$14:$AO$150,AT$105,FALSE)</f>
        <v>#REF!</v>
      </c>
      <c r="AU157" t="e">
        <f>VLOOKUP($D157,ALcontrol!$B$14:$AO$150,AU$105,FALSE)</f>
        <v>#REF!</v>
      </c>
      <c r="AV157" t="e">
        <f>VLOOKUP($D157,ALcontrol!$B$14:$AO$150,AV$105,FALSE)</f>
        <v>#REF!</v>
      </c>
      <c r="AW157" t="e">
        <f>VLOOKUP($D157,ALcontrol!$B$14:$AO$150,AW$105,FALSE)</f>
        <v>#REF!</v>
      </c>
      <c r="AX157" t="e">
        <f>VLOOKUP($D157,ALcontrol!$B$14:$AO$150,AX$105,FALSE)</f>
        <v>#REF!</v>
      </c>
      <c r="AY157" t="e">
        <f>VLOOKUP($D157,ALcontrol!$B$14:$AO$150,AY$105,FALSE)</f>
        <v>#REF!</v>
      </c>
      <c r="AZ157" t="e">
        <f>VLOOKUP($D157,ALcontrol!$B$14:$AO$150,AZ$105,FALSE)</f>
        <v>#REF!</v>
      </c>
      <c r="BA157" t="e">
        <f>VLOOKUP($D157,ALcontrol!$B$14:$AO$150,BA$105,FALSE)</f>
        <v>#REF!</v>
      </c>
      <c r="BB157" t="e">
        <f>VLOOKUP($D157,ALcontrol!$B$14:$AO$150,BB$105,FALSE)</f>
        <v>#REF!</v>
      </c>
      <c r="BC157" t="e">
        <f>VLOOKUP($D157,ALcontrol!$B$14:$AO$150,BC$105,FALSE)</f>
        <v>#REF!</v>
      </c>
      <c r="BD157" t="e">
        <f>VLOOKUP($D157,ALcontrol!$B$14:$AO$150,BD$105,FALSE)</f>
        <v>#REF!</v>
      </c>
      <c r="BE157" t="e">
        <f>VLOOKUP($D157,ALcontrol!$B$14:$AO$150,BE$105,FALSE)</f>
        <v>#REF!</v>
      </c>
      <c r="BF157" t="e">
        <f>VLOOKUP($D157,ALcontrol!$B$14:$AO$150,BF$105,FALSE)</f>
        <v>#REF!</v>
      </c>
      <c r="BG157" t="e">
        <f>VLOOKUP($D157,ALcontrol!$B$14:$AO$150,BG$105,FALSE)</f>
        <v>#REF!</v>
      </c>
      <c r="BH157" t="e">
        <f>VLOOKUP($D157,ALcontrol!$B$14:$AO$150,BH$105,FALSE)</f>
        <v>#REF!</v>
      </c>
      <c r="BI157" t="e">
        <f>VLOOKUP($D157,ALcontrol!$B$14:$AO$150,BI$105,FALSE)</f>
        <v>#REF!</v>
      </c>
      <c r="BJ157" t="e">
        <f>VLOOKUP($D157,ALcontrol!$B$14:$AO$150,BJ$105,FALSE)</f>
        <v>#REF!</v>
      </c>
      <c r="BK157" t="e">
        <f>VLOOKUP($D157,ALcontrol!$B$14:$AO$150,BK$105,FALSE)</f>
        <v>#REF!</v>
      </c>
      <c r="BL157" t="e">
        <f>VLOOKUP($D157,ALcontrol!$B$14:$AO$150,BL$105,FALSE)</f>
        <v>#REF!</v>
      </c>
      <c r="BM157" t="e">
        <f>VLOOKUP($D157,ALcontrol!$B$14:$AO$150,BM$105,FALSE)</f>
        <v>#REF!</v>
      </c>
      <c r="BN157" t="e">
        <f>VLOOKUP($D157,ALcontrol!$B$14:$AO$150,BN$105,FALSE)</f>
        <v>#REF!</v>
      </c>
      <c r="BO157" t="e">
        <f>VLOOKUP($D157,ALcontrol!$B$14:$AO$150,BO$105,FALSE)</f>
        <v>#REF!</v>
      </c>
      <c r="BP157" t="e">
        <f>VLOOKUP($D157,ALcontrol!$B$14:$AO$150,BP$105,FALSE)</f>
        <v>#REF!</v>
      </c>
      <c r="BQ157" t="e">
        <f>VLOOKUP($D157,ALcontrol!$B$14:$AO$150,BQ$105,FALSE)</f>
        <v>#REF!</v>
      </c>
      <c r="BR157" t="e">
        <f>VLOOKUP($D157,ALcontrol!$B$14:$AO$150,BR$105,FALSE)</f>
        <v>#REF!</v>
      </c>
      <c r="BS157" t="e">
        <f>VLOOKUP($D157,ALcontrol!$B$14:$AO$150,BS$105,FALSE)</f>
        <v>#REF!</v>
      </c>
      <c r="BT157" t="e">
        <f>VLOOKUP($D157,ALcontrol!$B$14:$AO$150,BT$105,FALSE)</f>
        <v>#REF!</v>
      </c>
      <c r="BU157" t="e">
        <f>VLOOKUP($D157,ALcontrol!$B$14:$AO$150,BU$105,FALSE)</f>
        <v>#REF!</v>
      </c>
      <c r="BV157" t="e">
        <f>VLOOKUP($D157,ALcontrol!$B$14:$AO$150,BV$105,FALSE)</f>
        <v>#REF!</v>
      </c>
      <c r="BW157" t="e">
        <f>VLOOKUP($D157,ALcontrol!$B$14:$AO$150,BW$105,FALSE)</f>
        <v>#REF!</v>
      </c>
      <c r="BX157" t="e">
        <f>VLOOKUP($D157,ALcontrol!$B$14:$AO$150,BX$105,FALSE)</f>
        <v>#REF!</v>
      </c>
      <c r="BY157" t="e">
        <f>VLOOKUP($D157,ALcontrol!$B$14:$AO$150,BY$105,FALSE)</f>
        <v>#REF!</v>
      </c>
      <c r="BZ157" t="e">
        <f>VLOOKUP($D157,ALcontrol!$B$14:$AO$150,BZ$105,FALSE)</f>
        <v>#REF!</v>
      </c>
      <c r="CA157" t="e">
        <f>VLOOKUP($D157,ALcontrol!$B$14:$AO$150,CA$105,FALSE)</f>
        <v>#REF!</v>
      </c>
      <c r="CB157" t="e">
        <f>VLOOKUP($D157,ALcontrol!$B$14:$AO$150,CB$105,FALSE)</f>
        <v>#REF!</v>
      </c>
      <c r="CC157" t="e">
        <f>VLOOKUP($D157,ALcontrol!$B$14:$AO$150,CC$105,FALSE)</f>
        <v>#REF!</v>
      </c>
      <c r="CD157" t="e">
        <f>VLOOKUP($D157,ALcontrol!$B$14:$AO$150,CD$105,FALSE)</f>
        <v>#REF!</v>
      </c>
      <c r="CE157" t="e">
        <f>VLOOKUP($D157,ALcontrol!$B$14:$AO$150,CE$105,FALSE)</f>
        <v>#REF!</v>
      </c>
      <c r="CF157" t="e">
        <f>VLOOKUP($D157,ALcontrol!$B$14:$AO$150,CF$105,FALSE)</f>
        <v>#REF!</v>
      </c>
      <c r="CG157" t="e">
        <f>VLOOKUP($D157,ALcontrol!$B$14:$AO$150,CG$105,FALSE)</f>
        <v>#REF!</v>
      </c>
      <c r="CH157" t="e">
        <f>VLOOKUP($D157,ALcontrol!$B$14:$AO$150,CH$105,FALSE)</f>
        <v>#REF!</v>
      </c>
      <c r="CI157" t="e">
        <f>VLOOKUP($D157,ALcontrol!$B$14:$AO$150,CI$105,FALSE)</f>
        <v>#REF!</v>
      </c>
      <c r="CJ157" t="e">
        <f>VLOOKUP($D157,ALcontrol!$B$14:$AO$150,CJ$105,FALSE)</f>
        <v>#REF!</v>
      </c>
      <c r="CK157" t="e">
        <f>VLOOKUP($D157,ALcontrol!$B$14:$AO$150,CK$105,FALSE)</f>
        <v>#REF!</v>
      </c>
      <c r="CL157" t="e">
        <f>VLOOKUP($D157,ALcontrol!$B$14:$AO$150,CL$105,FALSE)</f>
        <v>#REF!</v>
      </c>
      <c r="CM157" t="e">
        <f>VLOOKUP($D157,ALcontrol!$B$14:$AO$150,CM$105,FALSE)</f>
        <v>#REF!</v>
      </c>
      <c r="CN157" t="e">
        <f>VLOOKUP($D157,ALcontrol!$B$14:$AO$150,CN$105,FALSE)</f>
        <v>#REF!</v>
      </c>
      <c r="CO157" t="e">
        <f>VLOOKUP($D157,ALcontrol!$B$14:$AO$150,CO$105,FALSE)</f>
        <v>#REF!</v>
      </c>
      <c r="CP157" t="e">
        <f>VLOOKUP($D157,ALcontrol!$B$14:$AO$150,CP$105,FALSE)</f>
        <v>#REF!</v>
      </c>
      <c r="CQ157" t="e">
        <f>VLOOKUP($D157,ALcontrol!$B$14:$AO$150,CQ$105,FALSE)</f>
        <v>#REF!</v>
      </c>
      <c r="CR157" t="e">
        <f>VLOOKUP($D157,ALcontrol!$B$14:$AO$150,CR$105,FALSE)</f>
        <v>#REF!</v>
      </c>
      <c r="CS157" t="e">
        <f>VLOOKUP($D157,ALcontrol!$B$14:$AO$150,CS$105,FALSE)</f>
        <v>#REF!</v>
      </c>
      <c r="CT157" t="e">
        <f>VLOOKUP($D157,ALcontrol!$B$14:$AO$150,CT$105,FALSE)</f>
        <v>#REF!</v>
      </c>
      <c r="CU157" t="e">
        <f>VLOOKUP($D157,ALcontrol!$B$14:$AO$150,CU$105,FALSE)</f>
        <v>#REF!</v>
      </c>
      <c r="CV157" t="e">
        <f>VLOOKUP($D157,ALcontrol!$B$14:$AO$150,CV$105,FALSE)</f>
        <v>#REF!</v>
      </c>
      <c r="CW157" t="e">
        <f>VLOOKUP($D157,ALcontrol!$B$14:$AO$150,CW$105,FALSE)</f>
        <v>#REF!</v>
      </c>
      <c r="CX157" t="e">
        <f>VLOOKUP($D157,ALcontrol!$B$14:$AO$150,CX$105,FALSE)</f>
        <v>#VALUE!</v>
      </c>
      <c r="CY157" t="e">
        <f>VLOOKUP($D157,ALcontrol!$B$14:$AO$150,CY$105,FALSE)</f>
        <v>#VALUE!</v>
      </c>
    </row>
    <row r="158" spans="4:103" x14ac:dyDescent="0.2">
      <c r="D158" s="2" t="str">
        <f t="shared" si="321"/>
        <v>Chrysene (aq)</v>
      </c>
      <c r="E158" t="str">
        <f>VLOOKUP($D158,ALcontrol!$B$14:$AO$150,E$105,FALSE)</f>
        <v>µg/l</v>
      </c>
      <c r="F158" t="str">
        <f>VLOOKUP($D158,ALcontrol!$B$14:$AO$150,F$105,FALSE)</f>
        <v>&lt;0.013</v>
      </c>
      <c r="H158">
        <f>VLOOKUP($D158,ALcontrol!$B$14:$AO$150,H$105,FALSE)</f>
        <v>0</v>
      </c>
      <c r="I158">
        <f>VLOOKUP($D158,ALcontrol!$B$14:$AO$150,I$105,FALSE)</f>
        <v>0</v>
      </c>
      <c r="J158">
        <f>VLOOKUP($D158,ALcontrol!$B$14:$AO$150,J$105,FALSE)</f>
        <v>0</v>
      </c>
      <c r="K158">
        <f>VLOOKUP($D158,ALcontrol!$B$14:$AO$150,K$105,FALSE)</f>
        <v>0</v>
      </c>
      <c r="L158">
        <f>VLOOKUP($D158,ALcontrol!$B$14:$AO$150,L$105,FALSE)</f>
        <v>0</v>
      </c>
      <c r="M158">
        <f>VLOOKUP($D158,ALcontrol!$B$14:$AO$150,M$105,FALSE)</f>
        <v>0</v>
      </c>
      <c r="N158">
        <f>VLOOKUP($D158,ALcontrol!$B$14:$AO$150,N$105,FALSE)</f>
        <v>0</v>
      </c>
      <c r="O158">
        <f>VLOOKUP($D158,ALcontrol!$B$14:$AO$150,O$105,FALSE)</f>
        <v>0</v>
      </c>
      <c r="P158">
        <f>VLOOKUP($D158,ALcontrol!$B$14:$AO$150,P$105,FALSE)</f>
        <v>0</v>
      </c>
      <c r="Q158">
        <f>VLOOKUP($D158,ALcontrol!$B$14:$AO$150,Q$105,FALSE)</f>
        <v>0</v>
      </c>
      <c r="R158">
        <f>VLOOKUP($D158,ALcontrol!$B$14:$AO$150,R$105,FALSE)</f>
        <v>0</v>
      </c>
      <c r="S158">
        <f>VLOOKUP($D158,ALcontrol!$B$14:$AO$150,S$105,FALSE)</f>
        <v>0</v>
      </c>
      <c r="T158">
        <f>VLOOKUP($D158,ALcontrol!$B$14:$AO$150,T$105,FALSE)</f>
        <v>0</v>
      </c>
      <c r="U158">
        <f>VLOOKUP($D158,ALcontrol!$B$14:$AO$150,U$105,FALSE)</f>
        <v>0</v>
      </c>
      <c r="V158">
        <f>VLOOKUP($D158,ALcontrol!$B$14:$AO$150,V$105,FALSE)</f>
        <v>0</v>
      </c>
      <c r="W158">
        <f>VLOOKUP($D158,ALcontrol!$B$14:$AO$150,W$105,FALSE)</f>
        <v>0</v>
      </c>
      <c r="X158">
        <f>VLOOKUP($D158,ALcontrol!$B$14:$AO$150,X$105,FALSE)</f>
        <v>0</v>
      </c>
      <c r="Y158">
        <f>VLOOKUP($D158,ALcontrol!$B$14:$AO$150,Y$105,FALSE)</f>
        <v>0</v>
      </c>
      <c r="Z158">
        <f>VLOOKUP($D158,ALcontrol!$B$14:$AO$150,Z$105,FALSE)</f>
        <v>0</v>
      </c>
      <c r="AA158">
        <f>VLOOKUP($D158,ALcontrol!$B$14:$AO$150,AA$105,FALSE)</f>
        <v>0</v>
      </c>
      <c r="AB158">
        <f>VLOOKUP($D158,ALcontrol!$B$14:$AO$150,AB$105,FALSE)</f>
        <v>0</v>
      </c>
      <c r="AC158">
        <f>VLOOKUP($D158,ALcontrol!$B$14:$AO$150,AC$105,FALSE)</f>
        <v>0</v>
      </c>
      <c r="AD158">
        <f>VLOOKUP($D158,ALcontrol!$B$14:$AO$150,AD$105,FALSE)</f>
        <v>0</v>
      </c>
      <c r="AE158">
        <f>VLOOKUP($D158,ALcontrol!$B$14:$AO$150,AE$105,FALSE)</f>
        <v>0</v>
      </c>
      <c r="AF158">
        <f>VLOOKUP($D158,ALcontrol!$B$14:$AO$150,AF$105,FALSE)</f>
        <v>0</v>
      </c>
      <c r="AG158">
        <f>VLOOKUP($D158,ALcontrol!$B$14:$AO$150,AG$105,FALSE)</f>
        <v>0</v>
      </c>
      <c r="AH158">
        <f>VLOOKUP($D158,ALcontrol!$B$14:$AO$150,AH$105,FALSE)</f>
        <v>0</v>
      </c>
      <c r="AI158">
        <f>VLOOKUP($D158,ALcontrol!$B$14:$AO$150,AI$105,FALSE)</f>
        <v>0</v>
      </c>
      <c r="AJ158">
        <f>VLOOKUP($D158,ALcontrol!$B$14:$AO$150,AJ$105,FALSE)</f>
        <v>0</v>
      </c>
      <c r="AK158">
        <f>VLOOKUP($D158,ALcontrol!$B$14:$AO$150,AK$105,FALSE)</f>
        <v>0</v>
      </c>
      <c r="AL158">
        <f>VLOOKUP($D158,ALcontrol!$B$14:$AO$150,AL$105,FALSE)</f>
        <v>0</v>
      </c>
      <c r="AM158">
        <f>VLOOKUP($D158,ALcontrol!$B$14:$AO$150,AM$105,FALSE)</f>
        <v>0</v>
      </c>
      <c r="AN158">
        <f>VLOOKUP($D158,ALcontrol!$B$14:$AO$150,AN$105,FALSE)</f>
        <v>0</v>
      </c>
      <c r="AO158">
        <f>VLOOKUP($D158,ALcontrol!$B$14:$AO$150,AO$105,FALSE)</f>
        <v>0</v>
      </c>
      <c r="AP158">
        <f>VLOOKUP($D158,ALcontrol!$B$14:$AO$150,AP$105,FALSE)</f>
        <v>0</v>
      </c>
      <c r="AQ158">
        <f>VLOOKUP($D158,ALcontrol!$B$14:$AO$150,AQ$105,FALSE)</f>
        <v>0</v>
      </c>
      <c r="AR158" t="e">
        <f>VLOOKUP($D158,ALcontrol!$B$14:$AO$150,AR$105,FALSE)</f>
        <v>#REF!</v>
      </c>
      <c r="AS158" t="e">
        <f>VLOOKUP($D158,ALcontrol!$B$14:$AO$150,AS$105,FALSE)</f>
        <v>#REF!</v>
      </c>
      <c r="AT158" t="e">
        <f>VLOOKUP($D158,ALcontrol!$B$14:$AO$150,AT$105,FALSE)</f>
        <v>#REF!</v>
      </c>
      <c r="AU158" t="e">
        <f>VLOOKUP($D158,ALcontrol!$B$14:$AO$150,AU$105,FALSE)</f>
        <v>#REF!</v>
      </c>
      <c r="AV158" t="e">
        <f>VLOOKUP($D158,ALcontrol!$B$14:$AO$150,AV$105,FALSE)</f>
        <v>#REF!</v>
      </c>
      <c r="AW158" t="e">
        <f>VLOOKUP($D158,ALcontrol!$B$14:$AO$150,AW$105,FALSE)</f>
        <v>#REF!</v>
      </c>
      <c r="AX158" t="e">
        <f>VLOOKUP($D158,ALcontrol!$B$14:$AO$150,AX$105,FALSE)</f>
        <v>#REF!</v>
      </c>
      <c r="AY158" t="e">
        <f>VLOOKUP($D158,ALcontrol!$B$14:$AO$150,AY$105,FALSE)</f>
        <v>#REF!</v>
      </c>
      <c r="AZ158" t="e">
        <f>VLOOKUP($D158,ALcontrol!$B$14:$AO$150,AZ$105,FALSE)</f>
        <v>#REF!</v>
      </c>
      <c r="BA158" t="e">
        <f>VLOOKUP($D158,ALcontrol!$B$14:$AO$150,BA$105,FALSE)</f>
        <v>#REF!</v>
      </c>
      <c r="BB158" t="e">
        <f>VLOOKUP($D158,ALcontrol!$B$14:$AO$150,BB$105,FALSE)</f>
        <v>#REF!</v>
      </c>
      <c r="BC158" t="e">
        <f>VLOOKUP($D158,ALcontrol!$B$14:$AO$150,BC$105,FALSE)</f>
        <v>#REF!</v>
      </c>
      <c r="BD158" t="e">
        <f>VLOOKUP($D158,ALcontrol!$B$14:$AO$150,BD$105,FALSE)</f>
        <v>#REF!</v>
      </c>
      <c r="BE158" t="e">
        <f>VLOOKUP($D158,ALcontrol!$B$14:$AO$150,BE$105,FALSE)</f>
        <v>#REF!</v>
      </c>
      <c r="BF158" t="e">
        <f>VLOOKUP($D158,ALcontrol!$B$14:$AO$150,BF$105,FALSE)</f>
        <v>#REF!</v>
      </c>
      <c r="BG158" t="e">
        <f>VLOOKUP($D158,ALcontrol!$B$14:$AO$150,BG$105,FALSE)</f>
        <v>#REF!</v>
      </c>
      <c r="BH158" t="e">
        <f>VLOOKUP($D158,ALcontrol!$B$14:$AO$150,BH$105,FALSE)</f>
        <v>#REF!</v>
      </c>
      <c r="BI158" t="e">
        <f>VLOOKUP($D158,ALcontrol!$B$14:$AO$150,BI$105,FALSE)</f>
        <v>#REF!</v>
      </c>
      <c r="BJ158" t="e">
        <f>VLOOKUP($D158,ALcontrol!$B$14:$AO$150,BJ$105,FALSE)</f>
        <v>#REF!</v>
      </c>
      <c r="BK158" t="e">
        <f>VLOOKUP($D158,ALcontrol!$B$14:$AO$150,BK$105,FALSE)</f>
        <v>#REF!</v>
      </c>
      <c r="BL158" t="e">
        <f>VLOOKUP($D158,ALcontrol!$B$14:$AO$150,BL$105,FALSE)</f>
        <v>#REF!</v>
      </c>
      <c r="BM158" t="e">
        <f>VLOOKUP($D158,ALcontrol!$B$14:$AO$150,BM$105,FALSE)</f>
        <v>#REF!</v>
      </c>
      <c r="BN158" t="e">
        <f>VLOOKUP($D158,ALcontrol!$B$14:$AO$150,BN$105,FALSE)</f>
        <v>#REF!</v>
      </c>
      <c r="BO158" t="e">
        <f>VLOOKUP($D158,ALcontrol!$B$14:$AO$150,BO$105,FALSE)</f>
        <v>#REF!</v>
      </c>
      <c r="BP158" t="e">
        <f>VLOOKUP($D158,ALcontrol!$B$14:$AO$150,BP$105,FALSE)</f>
        <v>#REF!</v>
      </c>
      <c r="BQ158" t="e">
        <f>VLOOKUP($D158,ALcontrol!$B$14:$AO$150,BQ$105,FALSE)</f>
        <v>#REF!</v>
      </c>
      <c r="BR158" t="e">
        <f>VLOOKUP($D158,ALcontrol!$B$14:$AO$150,BR$105,FALSE)</f>
        <v>#REF!</v>
      </c>
      <c r="BS158" t="e">
        <f>VLOOKUP($D158,ALcontrol!$B$14:$AO$150,BS$105,FALSE)</f>
        <v>#REF!</v>
      </c>
      <c r="BT158" t="e">
        <f>VLOOKUP($D158,ALcontrol!$B$14:$AO$150,BT$105,FALSE)</f>
        <v>#REF!</v>
      </c>
      <c r="BU158" t="e">
        <f>VLOOKUP($D158,ALcontrol!$B$14:$AO$150,BU$105,FALSE)</f>
        <v>#REF!</v>
      </c>
      <c r="BV158" t="e">
        <f>VLOOKUP($D158,ALcontrol!$B$14:$AO$150,BV$105,FALSE)</f>
        <v>#REF!</v>
      </c>
      <c r="BW158" t="e">
        <f>VLOOKUP($D158,ALcontrol!$B$14:$AO$150,BW$105,FALSE)</f>
        <v>#REF!</v>
      </c>
      <c r="BX158" t="e">
        <f>VLOOKUP($D158,ALcontrol!$B$14:$AO$150,BX$105,FALSE)</f>
        <v>#REF!</v>
      </c>
      <c r="BY158" t="e">
        <f>VLOOKUP($D158,ALcontrol!$B$14:$AO$150,BY$105,FALSE)</f>
        <v>#REF!</v>
      </c>
      <c r="BZ158" t="e">
        <f>VLOOKUP($D158,ALcontrol!$B$14:$AO$150,BZ$105,FALSE)</f>
        <v>#REF!</v>
      </c>
      <c r="CA158" t="e">
        <f>VLOOKUP($D158,ALcontrol!$B$14:$AO$150,CA$105,FALSE)</f>
        <v>#REF!</v>
      </c>
      <c r="CB158" t="e">
        <f>VLOOKUP($D158,ALcontrol!$B$14:$AO$150,CB$105,FALSE)</f>
        <v>#REF!</v>
      </c>
      <c r="CC158" t="e">
        <f>VLOOKUP($D158,ALcontrol!$B$14:$AO$150,CC$105,FALSE)</f>
        <v>#REF!</v>
      </c>
      <c r="CD158" t="e">
        <f>VLOOKUP($D158,ALcontrol!$B$14:$AO$150,CD$105,FALSE)</f>
        <v>#REF!</v>
      </c>
      <c r="CE158" t="e">
        <f>VLOOKUP($D158,ALcontrol!$B$14:$AO$150,CE$105,FALSE)</f>
        <v>#REF!</v>
      </c>
      <c r="CF158" t="e">
        <f>VLOOKUP($D158,ALcontrol!$B$14:$AO$150,CF$105,FALSE)</f>
        <v>#REF!</v>
      </c>
      <c r="CG158" t="e">
        <f>VLOOKUP($D158,ALcontrol!$B$14:$AO$150,CG$105,FALSE)</f>
        <v>#REF!</v>
      </c>
      <c r="CH158" t="e">
        <f>VLOOKUP($D158,ALcontrol!$B$14:$AO$150,CH$105,FALSE)</f>
        <v>#REF!</v>
      </c>
      <c r="CI158" t="e">
        <f>VLOOKUP($D158,ALcontrol!$B$14:$AO$150,CI$105,FALSE)</f>
        <v>#REF!</v>
      </c>
      <c r="CJ158" t="e">
        <f>VLOOKUP($D158,ALcontrol!$B$14:$AO$150,CJ$105,FALSE)</f>
        <v>#REF!</v>
      </c>
      <c r="CK158" t="e">
        <f>VLOOKUP($D158,ALcontrol!$B$14:$AO$150,CK$105,FALSE)</f>
        <v>#REF!</v>
      </c>
      <c r="CL158" t="e">
        <f>VLOOKUP($D158,ALcontrol!$B$14:$AO$150,CL$105,FALSE)</f>
        <v>#REF!</v>
      </c>
      <c r="CM158" t="e">
        <f>VLOOKUP($D158,ALcontrol!$B$14:$AO$150,CM$105,FALSE)</f>
        <v>#REF!</v>
      </c>
      <c r="CN158" t="e">
        <f>VLOOKUP($D158,ALcontrol!$B$14:$AO$150,CN$105,FALSE)</f>
        <v>#REF!</v>
      </c>
      <c r="CO158" t="e">
        <f>VLOOKUP($D158,ALcontrol!$B$14:$AO$150,CO$105,FALSE)</f>
        <v>#REF!</v>
      </c>
      <c r="CP158" t="e">
        <f>VLOOKUP($D158,ALcontrol!$B$14:$AO$150,CP$105,FALSE)</f>
        <v>#REF!</v>
      </c>
      <c r="CQ158" t="e">
        <f>VLOOKUP($D158,ALcontrol!$B$14:$AO$150,CQ$105,FALSE)</f>
        <v>#REF!</v>
      </c>
      <c r="CR158" t="e">
        <f>VLOOKUP($D158,ALcontrol!$B$14:$AO$150,CR$105,FALSE)</f>
        <v>#REF!</v>
      </c>
      <c r="CS158" t="e">
        <f>VLOOKUP($D158,ALcontrol!$B$14:$AO$150,CS$105,FALSE)</f>
        <v>#REF!</v>
      </c>
      <c r="CT158" t="e">
        <f>VLOOKUP($D158,ALcontrol!$B$14:$AO$150,CT$105,FALSE)</f>
        <v>#REF!</v>
      </c>
      <c r="CU158" t="e">
        <f>VLOOKUP($D158,ALcontrol!$B$14:$AO$150,CU$105,FALSE)</f>
        <v>#REF!</v>
      </c>
      <c r="CV158" t="e">
        <f>VLOOKUP($D158,ALcontrol!$B$14:$AO$150,CV$105,FALSE)</f>
        <v>#REF!</v>
      </c>
      <c r="CW158" t="e">
        <f>VLOOKUP($D158,ALcontrol!$B$14:$AO$150,CW$105,FALSE)</f>
        <v>#REF!</v>
      </c>
      <c r="CX158" t="e">
        <f>VLOOKUP($D158,ALcontrol!$B$14:$AO$150,CX$105,FALSE)</f>
        <v>#VALUE!</v>
      </c>
      <c r="CY158" t="e">
        <f>VLOOKUP($D158,ALcontrol!$B$14:$AO$150,CY$105,FALSE)</f>
        <v>#VALUE!</v>
      </c>
    </row>
    <row r="159" spans="4:103" x14ac:dyDescent="0.2">
      <c r="D159" s="2" t="str">
        <f t="shared" si="321"/>
        <v>Dibenzo(a,h)anthracene (aq)</v>
      </c>
      <c r="E159" t="str">
        <f>VLOOKUP($D159,ALcontrol!$B$14:$AO$150,E$105,FALSE)</f>
        <v>µg/l</v>
      </c>
      <c r="F159" t="str">
        <f>VLOOKUP($D159,ALcontrol!$B$14:$AO$150,F$105,FALSE)</f>
        <v>&lt;0.016</v>
      </c>
      <c r="H159">
        <f>VLOOKUP($D159,ALcontrol!$B$14:$AO$150,H$105,FALSE)</f>
        <v>0</v>
      </c>
      <c r="I159">
        <f>VLOOKUP($D159,ALcontrol!$B$14:$AO$150,I$105,FALSE)</f>
        <v>0</v>
      </c>
      <c r="J159">
        <f>VLOOKUP($D159,ALcontrol!$B$14:$AO$150,J$105,FALSE)</f>
        <v>0</v>
      </c>
      <c r="K159">
        <f>VLOOKUP($D159,ALcontrol!$B$14:$AO$150,K$105,FALSE)</f>
        <v>0</v>
      </c>
      <c r="L159">
        <f>VLOOKUP($D159,ALcontrol!$B$14:$AO$150,L$105,FALSE)</f>
        <v>0</v>
      </c>
      <c r="M159">
        <f>VLOOKUP($D159,ALcontrol!$B$14:$AO$150,M$105,FALSE)</f>
        <v>0</v>
      </c>
      <c r="N159">
        <f>VLOOKUP($D159,ALcontrol!$B$14:$AO$150,N$105,FALSE)</f>
        <v>0</v>
      </c>
      <c r="O159">
        <f>VLOOKUP($D159,ALcontrol!$B$14:$AO$150,O$105,FALSE)</f>
        <v>0</v>
      </c>
      <c r="P159">
        <f>VLOOKUP($D159,ALcontrol!$B$14:$AO$150,P$105,FALSE)</f>
        <v>0</v>
      </c>
      <c r="Q159">
        <f>VLOOKUP($D159,ALcontrol!$B$14:$AO$150,Q$105,FALSE)</f>
        <v>0</v>
      </c>
      <c r="R159">
        <f>VLOOKUP($D159,ALcontrol!$B$14:$AO$150,R$105,FALSE)</f>
        <v>0</v>
      </c>
      <c r="S159">
        <f>VLOOKUP($D159,ALcontrol!$B$14:$AO$150,S$105,FALSE)</f>
        <v>0</v>
      </c>
      <c r="T159">
        <f>VLOOKUP($D159,ALcontrol!$B$14:$AO$150,T$105,FALSE)</f>
        <v>0</v>
      </c>
      <c r="U159">
        <f>VLOOKUP($D159,ALcontrol!$B$14:$AO$150,U$105,FALSE)</f>
        <v>0</v>
      </c>
      <c r="V159">
        <f>VLOOKUP($D159,ALcontrol!$B$14:$AO$150,V$105,FALSE)</f>
        <v>0</v>
      </c>
      <c r="W159">
        <f>VLOOKUP($D159,ALcontrol!$B$14:$AO$150,W$105,FALSE)</f>
        <v>0</v>
      </c>
      <c r="X159">
        <f>VLOOKUP($D159,ALcontrol!$B$14:$AO$150,X$105,FALSE)</f>
        <v>0</v>
      </c>
      <c r="Y159">
        <f>VLOOKUP($D159,ALcontrol!$B$14:$AO$150,Y$105,FALSE)</f>
        <v>0</v>
      </c>
      <c r="Z159">
        <f>VLOOKUP($D159,ALcontrol!$B$14:$AO$150,Z$105,FALSE)</f>
        <v>0</v>
      </c>
      <c r="AA159">
        <f>VLOOKUP($D159,ALcontrol!$B$14:$AO$150,AA$105,FALSE)</f>
        <v>0</v>
      </c>
      <c r="AB159">
        <f>VLOOKUP($D159,ALcontrol!$B$14:$AO$150,AB$105,FALSE)</f>
        <v>0</v>
      </c>
      <c r="AC159">
        <f>VLOOKUP($D159,ALcontrol!$B$14:$AO$150,AC$105,FALSE)</f>
        <v>0</v>
      </c>
      <c r="AD159">
        <f>VLOOKUP($D159,ALcontrol!$B$14:$AO$150,AD$105,FALSE)</f>
        <v>0</v>
      </c>
      <c r="AE159">
        <f>VLOOKUP($D159,ALcontrol!$B$14:$AO$150,AE$105,FALSE)</f>
        <v>0</v>
      </c>
      <c r="AF159">
        <f>VLOOKUP($D159,ALcontrol!$B$14:$AO$150,AF$105,FALSE)</f>
        <v>0</v>
      </c>
      <c r="AG159">
        <f>VLOOKUP($D159,ALcontrol!$B$14:$AO$150,AG$105,FALSE)</f>
        <v>0</v>
      </c>
      <c r="AH159">
        <f>VLOOKUP($D159,ALcontrol!$B$14:$AO$150,AH$105,FALSE)</f>
        <v>0</v>
      </c>
      <c r="AI159">
        <f>VLOOKUP($D159,ALcontrol!$B$14:$AO$150,AI$105,FALSE)</f>
        <v>0</v>
      </c>
      <c r="AJ159">
        <f>VLOOKUP($D159,ALcontrol!$B$14:$AO$150,AJ$105,FALSE)</f>
        <v>0</v>
      </c>
      <c r="AK159">
        <f>VLOOKUP($D159,ALcontrol!$B$14:$AO$150,AK$105,FALSE)</f>
        <v>0</v>
      </c>
      <c r="AL159">
        <f>VLOOKUP($D159,ALcontrol!$B$14:$AO$150,AL$105,FALSE)</f>
        <v>0</v>
      </c>
      <c r="AM159">
        <f>VLOOKUP($D159,ALcontrol!$B$14:$AO$150,AM$105,FALSE)</f>
        <v>0</v>
      </c>
      <c r="AN159">
        <f>VLOOKUP($D159,ALcontrol!$B$14:$AO$150,AN$105,FALSE)</f>
        <v>0</v>
      </c>
      <c r="AO159">
        <f>VLOOKUP($D159,ALcontrol!$B$14:$AO$150,AO$105,FALSE)</f>
        <v>0</v>
      </c>
      <c r="AP159">
        <f>VLOOKUP($D159,ALcontrol!$B$14:$AO$150,AP$105,FALSE)</f>
        <v>0</v>
      </c>
      <c r="AQ159">
        <f>VLOOKUP($D159,ALcontrol!$B$14:$AO$150,AQ$105,FALSE)</f>
        <v>0</v>
      </c>
      <c r="AR159" t="e">
        <f>VLOOKUP($D159,ALcontrol!$B$14:$AO$150,AR$105,FALSE)</f>
        <v>#REF!</v>
      </c>
      <c r="AS159" t="e">
        <f>VLOOKUP($D159,ALcontrol!$B$14:$AO$150,AS$105,FALSE)</f>
        <v>#REF!</v>
      </c>
      <c r="AT159" t="e">
        <f>VLOOKUP($D159,ALcontrol!$B$14:$AO$150,AT$105,FALSE)</f>
        <v>#REF!</v>
      </c>
      <c r="AU159" t="e">
        <f>VLOOKUP($D159,ALcontrol!$B$14:$AO$150,AU$105,FALSE)</f>
        <v>#REF!</v>
      </c>
      <c r="AV159" t="e">
        <f>VLOOKUP($D159,ALcontrol!$B$14:$AO$150,AV$105,FALSE)</f>
        <v>#REF!</v>
      </c>
      <c r="AW159" t="e">
        <f>VLOOKUP($D159,ALcontrol!$B$14:$AO$150,AW$105,FALSE)</f>
        <v>#REF!</v>
      </c>
      <c r="AX159" t="e">
        <f>VLOOKUP($D159,ALcontrol!$B$14:$AO$150,AX$105,FALSE)</f>
        <v>#REF!</v>
      </c>
      <c r="AY159" t="e">
        <f>VLOOKUP($D159,ALcontrol!$B$14:$AO$150,AY$105,FALSE)</f>
        <v>#REF!</v>
      </c>
      <c r="AZ159" t="e">
        <f>VLOOKUP($D159,ALcontrol!$B$14:$AO$150,AZ$105,FALSE)</f>
        <v>#REF!</v>
      </c>
      <c r="BA159" t="e">
        <f>VLOOKUP($D159,ALcontrol!$B$14:$AO$150,BA$105,FALSE)</f>
        <v>#REF!</v>
      </c>
      <c r="BB159" t="e">
        <f>VLOOKUP($D159,ALcontrol!$B$14:$AO$150,BB$105,FALSE)</f>
        <v>#REF!</v>
      </c>
      <c r="BC159" t="e">
        <f>VLOOKUP($D159,ALcontrol!$B$14:$AO$150,BC$105,FALSE)</f>
        <v>#REF!</v>
      </c>
      <c r="BD159" t="e">
        <f>VLOOKUP($D159,ALcontrol!$B$14:$AO$150,BD$105,FALSE)</f>
        <v>#REF!</v>
      </c>
      <c r="BE159" t="e">
        <f>VLOOKUP($D159,ALcontrol!$B$14:$AO$150,BE$105,FALSE)</f>
        <v>#REF!</v>
      </c>
      <c r="BF159" t="e">
        <f>VLOOKUP($D159,ALcontrol!$B$14:$AO$150,BF$105,FALSE)</f>
        <v>#REF!</v>
      </c>
      <c r="BG159" t="e">
        <f>VLOOKUP($D159,ALcontrol!$B$14:$AO$150,BG$105,FALSE)</f>
        <v>#REF!</v>
      </c>
      <c r="BH159" t="e">
        <f>VLOOKUP($D159,ALcontrol!$B$14:$AO$150,BH$105,FALSE)</f>
        <v>#REF!</v>
      </c>
      <c r="BI159" t="e">
        <f>VLOOKUP($D159,ALcontrol!$B$14:$AO$150,BI$105,FALSE)</f>
        <v>#REF!</v>
      </c>
      <c r="BJ159" t="e">
        <f>VLOOKUP($D159,ALcontrol!$B$14:$AO$150,BJ$105,FALSE)</f>
        <v>#REF!</v>
      </c>
      <c r="BK159" t="e">
        <f>VLOOKUP($D159,ALcontrol!$B$14:$AO$150,BK$105,FALSE)</f>
        <v>#REF!</v>
      </c>
      <c r="BL159" t="e">
        <f>VLOOKUP($D159,ALcontrol!$B$14:$AO$150,BL$105,FALSE)</f>
        <v>#REF!</v>
      </c>
      <c r="BM159" t="e">
        <f>VLOOKUP($D159,ALcontrol!$B$14:$AO$150,BM$105,FALSE)</f>
        <v>#REF!</v>
      </c>
      <c r="BN159" t="e">
        <f>VLOOKUP($D159,ALcontrol!$B$14:$AO$150,BN$105,FALSE)</f>
        <v>#REF!</v>
      </c>
      <c r="BO159" t="e">
        <f>VLOOKUP($D159,ALcontrol!$B$14:$AO$150,BO$105,FALSE)</f>
        <v>#REF!</v>
      </c>
      <c r="BP159" t="e">
        <f>VLOOKUP($D159,ALcontrol!$B$14:$AO$150,BP$105,FALSE)</f>
        <v>#REF!</v>
      </c>
      <c r="BQ159" t="e">
        <f>VLOOKUP($D159,ALcontrol!$B$14:$AO$150,BQ$105,FALSE)</f>
        <v>#REF!</v>
      </c>
      <c r="BR159" t="e">
        <f>VLOOKUP($D159,ALcontrol!$B$14:$AO$150,BR$105,FALSE)</f>
        <v>#REF!</v>
      </c>
      <c r="BS159" t="e">
        <f>VLOOKUP($D159,ALcontrol!$B$14:$AO$150,BS$105,FALSE)</f>
        <v>#REF!</v>
      </c>
      <c r="BT159" t="e">
        <f>VLOOKUP($D159,ALcontrol!$B$14:$AO$150,BT$105,FALSE)</f>
        <v>#REF!</v>
      </c>
      <c r="BU159" t="e">
        <f>VLOOKUP($D159,ALcontrol!$B$14:$AO$150,BU$105,FALSE)</f>
        <v>#REF!</v>
      </c>
      <c r="BV159" t="e">
        <f>VLOOKUP($D159,ALcontrol!$B$14:$AO$150,BV$105,FALSE)</f>
        <v>#REF!</v>
      </c>
      <c r="BW159" t="e">
        <f>VLOOKUP($D159,ALcontrol!$B$14:$AO$150,BW$105,FALSE)</f>
        <v>#REF!</v>
      </c>
      <c r="BX159" t="e">
        <f>VLOOKUP($D159,ALcontrol!$B$14:$AO$150,BX$105,FALSE)</f>
        <v>#REF!</v>
      </c>
      <c r="BY159" t="e">
        <f>VLOOKUP($D159,ALcontrol!$B$14:$AO$150,BY$105,FALSE)</f>
        <v>#REF!</v>
      </c>
      <c r="BZ159" t="e">
        <f>VLOOKUP($D159,ALcontrol!$B$14:$AO$150,BZ$105,FALSE)</f>
        <v>#REF!</v>
      </c>
      <c r="CA159" t="e">
        <f>VLOOKUP($D159,ALcontrol!$B$14:$AO$150,CA$105,FALSE)</f>
        <v>#REF!</v>
      </c>
      <c r="CB159" t="e">
        <f>VLOOKUP($D159,ALcontrol!$B$14:$AO$150,CB$105,FALSE)</f>
        <v>#REF!</v>
      </c>
      <c r="CC159" t="e">
        <f>VLOOKUP($D159,ALcontrol!$B$14:$AO$150,CC$105,FALSE)</f>
        <v>#REF!</v>
      </c>
      <c r="CD159" t="e">
        <f>VLOOKUP($D159,ALcontrol!$B$14:$AO$150,CD$105,FALSE)</f>
        <v>#REF!</v>
      </c>
      <c r="CE159" t="e">
        <f>VLOOKUP($D159,ALcontrol!$B$14:$AO$150,CE$105,FALSE)</f>
        <v>#REF!</v>
      </c>
      <c r="CF159" t="e">
        <f>VLOOKUP($D159,ALcontrol!$B$14:$AO$150,CF$105,FALSE)</f>
        <v>#REF!</v>
      </c>
      <c r="CG159" t="e">
        <f>VLOOKUP($D159,ALcontrol!$B$14:$AO$150,CG$105,FALSE)</f>
        <v>#REF!</v>
      </c>
      <c r="CH159" t="e">
        <f>VLOOKUP($D159,ALcontrol!$B$14:$AO$150,CH$105,FALSE)</f>
        <v>#REF!</v>
      </c>
      <c r="CI159" t="e">
        <f>VLOOKUP($D159,ALcontrol!$B$14:$AO$150,CI$105,FALSE)</f>
        <v>#REF!</v>
      </c>
      <c r="CJ159" t="e">
        <f>VLOOKUP($D159,ALcontrol!$B$14:$AO$150,CJ$105,FALSE)</f>
        <v>#REF!</v>
      </c>
      <c r="CK159" t="e">
        <f>VLOOKUP($D159,ALcontrol!$B$14:$AO$150,CK$105,FALSE)</f>
        <v>#REF!</v>
      </c>
      <c r="CL159" t="e">
        <f>VLOOKUP($D159,ALcontrol!$B$14:$AO$150,CL$105,FALSE)</f>
        <v>#REF!</v>
      </c>
      <c r="CM159" t="e">
        <f>VLOOKUP($D159,ALcontrol!$B$14:$AO$150,CM$105,FALSE)</f>
        <v>#REF!</v>
      </c>
      <c r="CN159" t="e">
        <f>VLOOKUP($D159,ALcontrol!$B$14:$AO$150,CN$105,FALSE)</f>
        <v>#REF!</v>
      </c>
      <c r="CO159" t="e">
        <f>VLOOKUP($D159,ALcontrol!$B$14:$AO$150,CO$105,FALSE)</f>
        <v>#REF!</v>
      </c>
      <c r="CP159" t="e">
        <f>VLOOKUP($D159,ALcontrol!$B$14:$AO$150,CP$105,FALSE)</f>
        <v>#REF!</v>
      </c>
      <c r="CQ159" t="e">
        <f>VLOOKUP($D159,ALcontrol!$B$14:$AO$150,CQ$105,FALSE)</f>
        <v>#REF!</v>
      </c>
      <c r="CR159" t="e">
        <f>VLOOKUP($D159,ALcontrol!$B$14:$AO$150,CR$105,FALSE)</f>
        <v>#REF!</v>
      </c>
      <c r="CS159" t="e">
        <f>VLOOKUP($D159,ALcontrol!$B$14:$AO$150,CS$105,FALSE)</f>
        <v>#REF!</v>
      </c>
      <c r="CT159" t="e">
        <f>VLOOKUP($D159,ALcontrol!$B$14:$AO$150,CT$105,FALSE)</f>
        <v>#REF!</v>
      </c>
      <c r="CU159" t="e">
        <f>VLOOKUP($D159,ALcontrol!$B$14:$AO$150,CU$105,FALSE)</f>
        <v>#REF!</v>
      </c>
      <c r="CV159" t="e">
        <f>VLOOKUP($D159,ALcontrol!$B$14:$AO$150,CV$105,FALSE)</f>
        <v>#REF!</v>
      </c>
      <c r="CW159" t="e">
        <f>VLOOKUP($D159,ALcontrol!$B$14:$AO$150,CW$105,FALSE)</f>
        <v>#REF!</v>
      </c>
      <c r="CX159" t="e">
        <f>VLOOKUP($D159,ALcontrol!$B$14:$AO$150,CX$105,FALSE)</f>
        <v>#VALUE!</v>
      </c>
      <c r="CY159" t="e">
        <f>VLOOKUP($D159,ALcontrol!$B$14:$AO$150,CY$105,FALSE)</f>
        <v>#VALUE!</v>
      </c>
    </row>
    <row r="160" spans="4:103" x14ac:dyDescent="0.2">
      <c r="D160" s="2" t="str">
        <f t="shared" si="321"/>
        <v>Fluoranthene (aq)</v>
      </c>
      <c r="E160" t="str">
        <f>VLOOKUP($D160,ALcontrol!$B$14:$AO$150,E$105,FALSE)</f>
        <v>µg/l</v>
      </c>
      <c r="F160" t="str">
        <f>VLOOKUP($D160,ALcontrol!$B$14:$AO$150,F$105,FALSE)</f>
        <v>&lt;0.017</v>
      </c>
      <c r="H160">
        <f>VLOOKUP($D160,ALcontrol!$B$14:$AO$150,H$105,FALSE)</f>
        <v>0</v>
      </c>
      <c r="I160">
        <f>VLOOKUP($D160,ALcontrol!$B$14:$AO$150,I$105,FALSE)</f>
        <v>0</v>
      </c>
      <c r="J160">
        <f>VLOOKUP($D160,ALcontrol!$B$14:$AO$150,J$105,FALSE)</f>
        <v>0</v>
      </c>
      <c r="K160">
        <f>VLOOKUP($D160,ALcontrol!$B$14:$AO$150,K$105,FALSE)</f>
        <v>0</v>
      </c>
      <c r="L160">
        <f>VLOOKUP($D160,ALcontrol!$B$14:$AO$150,L$105,FALSE)</f>
        <v>0</v>
      </c>
      <c r="M160">
        <f>VLOOKUP($D160,ALcontrol!$B$14:$AO$150,M$105,FALSE)</f>
        <v>0</v>
      </c>
      <c r="N160">
        <f>VLOOKUP($D160,ALcontrol!$B$14:$AO$150,N$105,FALSE)</f>
        <v>0</v>
      </c>
      <c r="O160">
        <f>VLOOKUP($D160,ALcontrol!$B$14:$AO$150,O$105,FALSE)</f>
        <v>0</v>
      </c>
      <c r="P160">
        <f>VLOOKUP($D160,ALcontrol!$B$14:$AO$150,P$105,FALSE)</f>
        <v>0</v>
      </c>
      <c r="Q160">
        <f>VLOOKUP($D160,ALcontrol!$B$14:$AO$150,Q$105,FALSE)</f>
        <v>0</v>
      </c>
      <c r="R160">
        <f>VLOOKUP($D160,ALcontrol!$B$14:$AO$150,R$105,FALSE)</f>
        <v>0</v>
      </c>
      <c r="S160">
        <f>VLOOKUP($D160,ALcontrol!$B$14:$AO$150,S$105,FALSE)</f>
        <v>0</v>
      </c>
      <c r="T160">
        <f>VLOOKUP($D160,ALcontrol!$B$14:$AO$150,T$105,FALSE)</f>
        <v>0</v>
      </c>
      <c r="U160">
        <f>VLOOKUP($D160,ALcontrol!$B$14:$AO$150,U$105,FALSE)</f>
        <v>0</v>
      </c>
      <c r="V160">
        <f>VLOOKUP($D160,ALcontrol!$B$14:$AO$150,V$105,FALSE)</f>
        <v>0</v>
      </c>
      <c r="W160">
        <f>VLOOKUP($D160,ALcontrol!$B$14:$AO$150,W$105,FALSE)</f>
        <v>0</v>
      </c>
      <c r="X160">
        <f>VLOOKUP($D160,ALcontrol!$B$14:$AO$150,X$105,FALSE)</f>
        <v>0</v>
      </c>
      <c r="Y160">
        <f>VLOOKUP($D160,ALcontrol!$B$14:$AO$150,Y$105,FALSE)</f>
        <v>0</v>
      </c>
      <c r="Z160">
        <f>VLOOKUP($D160,ALcontrol!$B$14:$AO$150,Z$105,FALSE)</f>
        <v>0</v>
      </c>
      <c r="AA160">
        <f>VLOOKUP($D160,ALcontrol!$B$14:$AO$150,AA$105,FALSE)</f>
        <v>0</v>
      </c>
      <c r="AB160">
        <f>VLOOKUP($D160,ALcontrol!$B$14:$AO$150,AB$105,FALSE)</f>
        <v>0</v>
      </c>
      <c r="AC160">
        <f>VLOOKUP($D160,ALcontrol!$B$14:$AO$150,AC$105,FALSE)</f>
        <v>0</v>
      </c>
      <c r="AD160">
        <f>VLOOKUP($D160,ALcontrol!$B$14:$AO$150,AD$105,FALSE)</f>
        <v>0</v>
      </c>
      <c r="AE160">
        <f>VLOOKUP($D160,ALcontrol!$B$14:$AO$150,AE$105,FALSE)</f>
        <v>0</v>
      </c>
      <c r="AF160">
        <f>VLOOKUP($D160,ALcontrol!$B$14:$AO$150,AF$105,FALSE)</f>
        <v>0</v>
      </c>
      <c r="AG160">
        <f>VLOOKUP($D160,ALcontrol!$B$14:$AO$150,AG$105,FALSE)</f>
        <v>0</v>
      </c>
      <c r="AH160">
        <f>VLOOKUP($D160,ALcontrol!$B$14:$AO$150,AH$105,FALSE)</f>
        <v>0</v>
      </c>
      <c r="AI160">
        <f>VLOOKUP($D160,ALcontrol!$B$14:$AO$150,AI$105,FALSE)</f>
        <v>0</v>
      </c>
      <c r="AJ160">
        <f>VLOOKUP($D160,ALcontrol!$B$14:$AO$150,AJ$105,FALSE)</f>
        <v>0</v>
      </c>
      <c r="AK160">
        <f>VLOOKUP($D160,ALcontrol!$B$14:$AO$150,AK$105,FALSE)</f>
        <v>0</v>
      </c>
      <c r="AL160">
        <f>VLOOKUP($D160,ALcontrol!$B$14:$AO$150,AL$105,FALSE)</f>
        <v>0</v>
      </c>
      <c r="AM160">
        <f>VLOOKUP($D160,ALcontrol!$B$14:$AO$150,AM$105,FALSE)</f>
        <v>0</v>
      </c>
      <c r="AN160">
        <f>VLOOKUP($D160,ALcontrol!$B$14:$AO$150,AN$105,FALSE)</f>
        <v>0</v>
      </c>
      <c r="AO160">
        <f>VLOOKUP($D160,ALcontrol!$B$14:$AO$150,AO$105,FALSE)</f>
        <v>0</v>
      </c>
      <c r="AP160">
        <f>VLOOKUP($D160,ALcontrol!$B$14:$AO$150,AP$105,FALSE)</f>
        <v>0</v>
      </c>
      <c r="AQ160">
        <f>VLOOKUP($D160,ALcontrol!$B$14:$AO$150,AQ$105,FALSE)</f>
        <v>0</v>
      </c>
      <c r="AR160" t="e">
        <f>VLOOKUP($D160,ALcontrol!$B$14:$AO$150,AR$105,FALSE)</f>
        <v>#REF!</v>
      </c>
      <c r="AS160" t="e">
        <f>VLOOKUP($D160,ALcontrol!$B$14:$AO$150,AS$105,FALSE)</f>
        <v>#REF!</v>
      </c>
      <c r="AT160" t="e">
        <f>VLOOKUP($D160,ALcontrol!$B$14:$AO$150,AT$105,FALSE)</f>
        <v>#REF!</v>
      </c>
      <c r="AU160" t="e">
        <f>VLOOKUP($D160,ALcontrol!$B$14:$AO$150,AU$105,FALSE)</f>
        <v>#REF!</v>
      </c>
      <c r="AV160" t="e">
        <f>VLOOKUP($D160,ALcontrol!$B$14:$AO$150,AV$105,FALSE)</f>
        <v>#REF!</v>
      </c>
      <c r="AW160" t="e">
        <f>VLOOKUP($D160,ALcontrol!$B$14:$AO$150,AW$105,FALSE)</f>
        <v>#REF!</v>
      </c>
      <c r="AX160" t="e">
        <f>VLOOKUP($D160,ALcontrol!$B$14:$AO$150,AX$105,FALSE)</f>
        <v>#REF!</v>
      </c>
      <c r="AY160" t="e">
        <f>VLOOKUP($D160,ALcontrol!$B$14:$AO$150,AY$105,FALSE)</f>
        <v>#REF!</v>
      </c>
      <c r="AZ160" t="e">
        <f>VLOOKUP($D160,ALcontrol!$B$14:$AO$150,AZ$105,FALSE)</f>
        <v>#REF!</v>
      </c>
      <c r="BA160" t="e">
        <f>VLOOKUP($D160,ALcontrol!$B$14:$AO$150,BA$105,FALSE)</f>
        <v>#REF!</v>
      </c>
      <c r="BB160" t="e">
        <f>VLOOKUP($D160,ALcontrol!$B$14:$AO$150,BB$105,FALSE)</f>
        <v>#REF!</v>
      </c>
      <c r="BC160" t="e">
        <f>VLOOKUP($D160,ALcontrol!$B$14:$AO$150,BC$105,FALSE)</f>
        <v>#REF!</v>
      </c>
      <c r="BD160" t="e">
        <f>VLOOKUP($D160,ALcontrol!$B$14:$AO$150,BD$105,FALSE)</f>
        <v>#REF!</v>
      </c>
      <c r="BE160" t="e">
        <f>VLOOKUP($D160,ALcontrol!$B$14:$AO$150,BE$105,FALSE)</f>
        <v>#REF!</v>
      </c>
      <c r="BF160" t="e">
        <f>VLOOKUP($D160,ALcontrol!$B$14:$AO$150,BF$105,FALSE)</f>
        <v>#REF!</v>
      </c>
      <c r="BG160" t="e">
        <f>VLOOKUP($D160,ALcontrol!$B$14:$AO$150,BG$105,FALSE)</f>
        <v>#REF!</v>
      </c>
      <c r="BH160" t="e">
        <f>VLOOKUP($D160,ALcontrol!$B$14:$AO$150,BH$105,FALSE)</f>
        <v>#REF!</v>
      </c>
      <c r="BI160" t="e">
        <f>VLOOKUP($D160,ALcontrol!$B$14:$AO$150,BI$105,FALSE)</f>
        <v>#REF!</v>
      </c>
      <c r="BJ160" t="e">
        <f>VLOOKUP($D160,ALcontrol!$B$14:$AO$150,BJ$105,FALSE)</f>
        <v>#REF!</v>
      </c>
      <c r="BK160" t="e">
        <f>VLOOKUP($D160,ALcontrol!$B$14:$AO$150,BK$105,FALSE)</f>
        <v>#REF!</v>
      </c>
      <c r="BL160" t="e">
        <f>VLOOKUP($D160,ALcontrol!$B$14:$AO$150,BL$105,FALSE)</f>
        <v>#REF!</v>
      </c>
      <c r="BM160" t="e">
        <f>VLOOKUP($D160,ALcontrol!$B$14:$AO$150,BM$105,FALSE)</f>
        <v>#REF!</v>
      </c>
      <c r="BN160" t="e">
        <f>VLOOKUP($D160,ALcontrol!$B$14:$AO$150,BN$105,FALSE)</f>
        <v>#REF!</v>
      </c>
      <c r="BO160" t="e">
        <f>VLOOKUP($D160,ALcontrol!$B$14:$AO$150,BO$105,FALSE)</f>
        <v>#REF!</v>
      </c>
      <c r="BP160" t="e">
        <f>VLOOKUP($D160,ALcontrol!$B$14:$AO$150,BP$105,FALSE)</f>
        <v>#REF!</v>
      </c>
      <c r="BQ160" t="e">
        <f>VLOOKUP($D160,ALcontrol!$B$14:$AO$150,BQ$105,FALSE)</f>
        <v>#REF!</v>
      </c>
      <c r="BR160" t="e">
        <f>VLOOKUP($D160,ALcontrol!$B$14:$AO$150,BR$105,FALSE)</f>
        <v>#REF!</v>
      </c>
      <c r="BS160" t="e">
        <f>VLOOKUP($D160,ALcontrol!$B$14:$AO$150,BS$105,FALSE)</f>
        <v>#REF!</v>
      </c>
      <c r="BT160" t="e">
        <f>VLOOKUP($D160,ALcontrol!$B$14:$AO$150,BT$105,FALSE)</f>
        <v>#REF!</v>
      </c>
      <c r="BU160" t="e">
        <f>VLOOKUP($D160,ALcontrol!$B$14:$AO$150,BU$105,FALSE)</f>
        <v>#REF!</v>
      </c>
      <c r="BV160" t="e">
        <f>VLOOKUP($D160,ALcontrol!$B$14:$AO$150,BV$105,FALSE)</f>
        <v>#REF!</v>
      </c>
      <c r="BW160" t="e">
        <f>VLOOKUP($D160,ALcontrol!$B$14:$AO$150,BW$105,FALSE)</f>
        <v>#REF!</v>
      </c>
      <c r="BX160" t="e">
        <f>VLOOKUP($D160,ALcontrol!$B$14:$AO$150,BX$105,FALSE)</f>
        <v>#REF!</v>
      </c>
      <c r="BY160" t="e">
        <f>VLOOKUP($D160,ALcontrol!$B$14:$AO$150,BY$105,FALSE)</f>
        <v>#REF!</v>
      </c>
      <c r="BZ160" t="e">
        <f>VLOOKUP($D160,ALcontrol!$B$14:$AO$150,BZ$105,FALSE)</f>
        <v>#REF!</v>
      </c>
      <c r="CA160" t="e">
        <f>VLOOKUP($D160,ALcontrol!$B$14:$AO$150,CA$105,FALSE)</f>
        <v>#REF!</v>
      </c>
      <c r="CB160" t="e">
        <f>VLOOKUP($D160,ALcontrol!$B$14:$AO$150,CB$105,FALSE)</f>
        <v>#REF!</v>
      </c>
      <c r="CC160" t="e">
        <f>VLOOKUP($D160,ALcontrol!$B$14:$AO$150,CC$105,FALSE)</f>
        <v>#REF!</v>
      </c>
      <c r="CD160" t="e">
        <f>VLOOKUP($D160,ALcontrol!$B$14:$AO$150,CD$105,FALSE)</f>
        <v>#REF!</v>
      </c>
      <c r="CE160" t="e">
        <f>VLOOKUP($D160,ALcontrol!$B$14:$AO$150,CE$105,FALSE)</f>
        <v>#REF!</v>
      </c>
      <c r="CF160" t="e">
        <f>VLOOKUP($D160,ALcontrol!$B$14:$AO$150,CF$105,FALSE)</f>
        <v>#REF!</v>
      </c>
      <c r="CG160" t="e">
        <f>VLOOKUP($D160,ALcontrol!$B$14:$AO$150,CG$105,FALSE)</f>
        <v>#REF!</v>
      </c>
      <c r="CH160" t="e">
        <f>VLOOKUP($D160,ALcontrol!$B$14:$AO$150,CH$105,FALSE)</f>
        <v>#REF!</v>
      </c>
      <c r="CI160" t="e">
        <f>VLOOKUP($D160,ALcontrol!$B$14:$AO$150,CI$105,FALSE)</f>
        <v>#REF!</v>
      </c>
      <c r="CJ160" t="e">
        <f>VLOOKUP($D160,ALcontrol!$B$14:$AO$150,CJ$105,FALSE)</f>
        <v>#REF!</v>
      </c>
      <c r="CK160" t="e">
        <f>VLOOKUP($D160,ALcontrol!$B$14:$AO$150,CK$105,FALSE)</f>
        <v>#REF!</v>
      </c>
      <c r="CL160" t="e">
        <f>VLOOKUP($D160,ALcontrol!$B$14:$AO$150,CL$105,FALSE)</f>
        <v>#REF!</v>
      </c>
      <c r="CM160" t="e">
        <f>VLOOKUP($D160,ALcontrol!$B$14:$AO$150,CM$105,FALSE)</f>
        <v>#REF!</v>
      </c>
      <c r="CN160" t="e">
        <f>VLOOKUP($D160,ALcontrol!$B$14:$AO$150,CN$105,FALSE)</f>
        <v>#REF!</v>
      </c>
      <c r="CO160" t="e">
        <f>VLOOKUP($D160,ALcontrol!$B$14:$AO$150,CO$105,FALSE)</f>
        <v>#REF!</v>
      </c>
      <c r="CP160" t="e">
        <f>VLOOKUP($D160,ALcontrol!$B$14:$AO$150,CP$105,FALSE)</f>
        <v>#REF!</v>
      </c>
      <c r="CQ160" t="e">
        <f>VLOOKUP($D160,ALcontrol!$B$14:$AO$150,CQ$105,FALSE)</f>
        <v>#REF!</v>
      </c>
      <c r="CR160" t="e">
        <f>VLOOKUP($D160,ALcontrol!$B$14:$AO$150,CR$105,FALSE)</f>
        <v>#REF!</v>
      </c>
      <c r="CS160" t="e">
        <f>VLOOKUP($D160,ALcontrol!$B$14:$AO$150,CS$105,FALSE)</f>
        <v>#REF!</v>
      </c>
      <c r="CT160" t="e">
        <f>VLOOKUP($D160,ALcontrol!$B$14:$AO$150,CT$105,FALSE)</f>
        <v>#REF!</v>
      </c>
      <c r="CU160" t="e">
        <f>VLOOKUP($D160,ALcontrol!$B$14:$AO$150,CU$105,FALSE)</f>
        <v>#REF!</v>
      </c>
      <c r="CV160" t="e">
        <f>VLOOKUP($D160,ALcontrol!$B$14:$AO$150,CV$105,FALSE)</f>
        <v>#REF!</v>
      </c>
      <c r="CW160" t="e">
        <f>VLOOKUP($D160,ALcontrol!$B$14:$AO$150,CW$105,FALSE)</f>
        <v>#REF!</v>
      </c>
      <c r="CX160" t="e">
        <f>VLOOKUP($D160,ALcontrol!$B$14:$AO$150,CX$105,FALSE)</f>
        <v>#VALUE!</v>
      </c>
      <c r="CY160" t="e">
        <f>VLOOKUP($D160,ALcontrol!$B$14:$AO$150,CY$105,FALSE)</f>
        <v>#VALUE!</v>
      </c>
    </row>
    <row r="161" spans="4:104" x14ac:dyDescent="0.2">
      <c r="D161" s="2" t="str">
        <f t="shared" si="321"/>
        <v>Fluorene (aq)</v>
      </c>
      <c r="E161" t="str">
        <f>VLOOKUP($D161,ALcontrol!$B$14:$AO$150,E$105,FALSE)</f>
        <v>µg/l</v>
      </c>
      <c r="F161" t="str">
        <f>VLOOKUP($D161,ALcontrol!$B$14:$AO$150,F$105,FALSE)</f>
        <v>&lt;0.014</v>
      </c>
      <c r="H161">
        <f>VLOOKUP($D161,ALcontrol!$B$14:$AO$150,H$105,FALSE)</f>
        <v>0</v>
      </c>
      <c r="I161">
        <f>VLOOKUP($D161,ALcontrol!$B$14:$AO$150,I$105,FALSE)</f>
        <v>0</v>
      </c>
      <c r="J161">
        <f>VLOOKUP($D161,ALcontrol!$B$14:$AO$150,J$105,FALSE)</f>
        <v>0</v>
      </c>
      <c r="K161">
        <f>VLOOKUP($D161,ALcontrol!$B$14:$AO$150,K$105,FALSE)</f>
        <v>0</v>
      </c>
      <c r="L161">
        <f>VLOOKUP($D161,ALcontrol!$B$14:$AO$150,L$105,FALSE)</f>
        <v>0</v>
      </c>
      <c r="M161">
        <f>VLOOKUP($D161,ALcontrol!$B$14:$AO$150,M$105,FALSE)</f>
        <v>0</v>
      </c>
      <c r="N161">
        <f>VLOOKUP($D161,ALcontrol!$B$14:$AO$150,N$105,FALSE)</f>
        <v>0</v>
      </c>
      <c r="O161">
        <f>VLOOKUP($D161,ALcontrol!$B$14:$AO$150,O$105,FALSE)</f>
        <v>0</v>
      </c>
      <c r="P161">
        <f>VLOOKUP($D161,ALcontrol!$B$14:$AO$150,P$105,FALSE)</f>
        <v>0</v>
      </c>
      <c r="Q161">
        <f>VLOOKUP($D161,ALcontrol!$B$14:$AO$150,Q$105,FALSE)</f>
        <v>0</v>
      </c>
      <c r="R161">
        <f>VLOOKUP($D161,ALcontrol!$B$14:$AO$150,R$105,FALSE)</f>
        <v>0</v>
      </c>
      <c r="S161">
        <f>VLOOKUP($D161,ALcontrol!$B$14:$AO$150,S$105,FALSE)</f>
        <v>0</v>
      </c>
      <c r="T161">
        <f>VLOOKUP($D161,ALcontrol!$B$14:$AO$150,T$105,FALSE)</f>
        <v>0</v>
      </c>
      <c r="U161">
        <f>VLOOKUP($D161,ALcontrol!$B$14:$AO$150,U$105,FALSE)</f>
        <v>0</v>
      </c>
      <c r="V161">
        <f>VLOOKUP($D161,ALcontrol!$B$14:$AO$150,V$105,FALSE)</f>
        <v>0</v>
      </c>
      <c r="W161">
        <f>VLOOKUP($D161,ALcontrol!$B$14:$AO$150,W$105,FALSE)</f>
        <v>0</v>
      </c>
      <c r="X161">
        <f>VLOOKUP($D161,ALcontrol!$B$14:$AO$150,X$105,FALSE)</f>
        <v>0</v>
      </c>
      <c r="Y161">
        <f>VLOOKUP($D161,ALcontrol!$B$14:$AO$150,Y$105,FALSE)</f>
        <v>0</v>
      </c>
      <c r="Z161">
        <f>VLOOKUP($D161,ALcontrol!$B$14:$AO$150,Z$105,FALSE)</f>
        <v>0</v>
      </c>
      <c r="AA161">
        <f>VLOOKUP($D161,ALcontrol!$B$14:$AO$150,AA$105,FALSE)</f>
        <v>0</v>
      </c>
      <c r="AB161">
        <f>VLOOKUP($D161,ALcontrol!$B$14:$AO$150,AB$105,FALSE)</f>
        <v>0</v>
      </c>
      <c r="AC161">
        <f>VLOOKUP($D161,ALcontrol!$B$14:$AO$150,AC$105,FALSE)</f>
        <v>0</v>
      </c>
      <c r="AD161">
        <f>VLOOKUP($D161,ALcontrol!$B$14:$AO$150,AD$105,FALSE)</f>
        <v>0</v>
      </c>
      <c r="AE161">
        <f>VLOOKUP($D161,ALcontrol!$B$14:$AO$150,AE$105,FALSE)</f>
        <v>0</v>
      </c>
      <c r="AF161">
        <f>VLOOKUP($D161,ALcontrol!$B$14:$AO$150,AF$105,FALSE)</f>
        <v>0</v>
      </c>
      <c r="AG161">
        <f>VLOOKUP($D161,ALcontrol!$B$14:$AO$150,AG$105,FALSE)</f>
        <v>0</v>
      </c>
      <c r="AH161">
        <f>VLOOKUP($D161,ALcontrol!$B$14:$AO$150,AH$105,FALSE)</f>
        <v>0</v>
      </c>
      <c r="AI161">
        <f>VLOOKUP($D161,ALcontrol!$B$14:$AO$150,AI$105,FALSE)</f>
        <v>0</v>
      </c>
      <c r="AJ161">
        <f>VLOOKUP($D161,ALcontrol!$B$14:$AO$150,AJ$105,FALSE)</f>
        <v>0</v>
      </c>
      <c r="AK161">
        <f>VLOOKUP($D161,ALcontrol!$B$14:$AO$150,AK$105,FALSE)</f>
        <v>0</v>
      </c>
      <c r="AL161">
        <f>VLOOKUP($D161,ALcontrol!$B$14:$AO$150,AL$105,FALSE)</f>
        <v>0</v>
      </c>
      <c r="AM161">
        <f>VLOOKUP($D161,ALcontrol!$B$14:$AO$150,AM$105,FALSE)</f>
        <v>0</v>
      </c>
      <c r="AN161">
        <f>VLOOKUP($D161,ALcontrol!$B$14:$AO$150,AN$105,FALSE)</f>
        <v>0</v>
      </c>
      <c r="AO161">
        <f>VLOOKUP($D161,ALcontrol!$B$14:$AO$150,AO$105,FALSE)</f>
        <v>0</v>
      </c>
      <c r="AP161">
        <f>VLOOKUP($D161,ALcontrol!$B$14:$AO$150,AP$105,FALSE)</f>
        <v>0</v>
      </c>
      <c r="AQ161">
        <f>VLOOKUP($D161,ALcontrol!$B$14:$AO$150,AQ$105,FALSE)</f>
        <v>0</v>
      </c>
      <c r="AR161" t="e">
        <f>VLOOKUP($D161,ALcontrol!$B$14:$AO$150,AR$105,FALSE)</f>
        <v>#REF!</v>
      </c>
      <c r="AS161" t="e">
        <f>VLOOKUP($D161,ALcontrol!$B$14:$AO$150,AS$105,FALSE)</f>
        <v>#REF!</v>
      </c>
      <c r="AT161" t="e">
        <f>VLOOKUP($D161,ALcontrol!$B$14:$AO$150,AT$105,FALSE)</f>
        <v>#REF!</v>
      </c>
      <c r="AU161" t="e">
        <f>VLOOKUP($D161,ALcontrol!$B$14:$AO$150,AU$105,FALSE)</f>
        <v>#REF!</v>
      </c>
      <c r="AV161" t="e">
        <f>VLOOKUP($D161,ALcontrol!$B$14:$AO$150,AV$105,FALSE)</f>
        <v>#REF!</v>
      </c>
      <c r="AW161" t="e">
        <f>VLOOKUP($D161,ALcontrol!$B$14:$AO$150,AW$105,FALSE)</f>
        <v>#REF!</v>
      </c>
      <c r="AX161" t="e">
        <f>VLOOKUP($D161,ALcontrol!$B$14:$AO$150,AX$105,FALSE)</f>
        <v>#REF!</v>
      </c>
      <c r="AY161" t="e">
        <f>VLOOKUP($D161,ALcontrol!$B$14:$AO$150,AY$105,FALSE)</f>
        <v>#REF!</v>
      </c>
      <c r="AZ161" t="e">
        <f>VLOOKUP($D161,ALcontrol!$B$14:$AO$150,AZ$105,FALSE)</f>
        <v>#REF!</v>
      </c>
      <c r="BA161" t="e">
        <f>VLOOKUP($D161,ALcontrol!$B$14:$AO$150,BA$105,FALSE)</f>
        <v>#REF!</v>
      </c>
      <c r="BB161" t="e">
        <f>VLOOKUP($D161,ALcontrol!$B$14:$AO$150,BB$105,FALSE)</f>
        <v>#REF!</v>
      </c>
      <c r="BC161" t="e">
        <f>VLOOKUP($D161,ALcontrol!$B$14:$AO$150,BC$105,FALSE)</f>
        <v>#REF!</v>
      </c>
      <c r="BD161" t="e">
        <f>VLOOKUP($D161,ALcontrol!$B$14:$AO$150,BD$105,FALSE)</f>
        <v>#REF!</v>
      </c>
      <c r="BE161" t="e">
        <f>VLOOKUP($D161,ALcontrol!$B$14:$AO$150,BE$105,FALSE)</f>
        <v>#REF!</v>
      </c>
      <c r="BF161" t="e">
        <f>VLOOKUP($D161,ALcontrol!$B$14:$AO$150,BF$105,FALSE)</f>
        <v>#REF!</v>
      </c>
      <c r="BG161" t="e">
        <f>VLOOKUP($D161,ALcontrol!$B$14:$AO$150,BG$105,FALSE)</f>
        <v>#REF!</v>
      </c>
      <c r="BH161" t="e">
        <f>VLOOKUP($D161,ALcontrol!$B$14:$AO$150,BH$105,FALSE)</f>
        <v>#REF!</v>
      </c>
      <c r="BI161" t="e">
        <f>VLOOKUP($D161,ALcontrol!$B$14:$AO$150,BI$105,FALSE)</f>
        <v>#REF!</v>
      </c>
      <c r="BJ161" t="e">
        <f>VLOOKUP($D161,ALcontrol!$B$14:$AO$150,BJ$105,FALSE)</f>
        <v>#REF!</v>
      </c>
      <c r="BK161" t="e">
        <f>VLOOKUP($D161,ALcontrol!$B$14:$AO$150,BK$105,FALSE)</f>
        <v>#REF!</v>
      </c>
      <c r="BL161" t="e">
        <f>VLOOKUP($D161,ALcontrol!$B$14:$AO$150,BL$105,FALSE)</f>
        <v>#REF!</v>
      </c>
      <c r="BM161" t="e">
        <f>VLOOKUP($D161,ALcontrol!$B$14:$AO$150,BM$105,FALSE)</f>
        <v>#REF!</v>
      </c>
      <c r="BN161" t="e">
        <f>VLOOKUP($D161,ALcontrol!$B$14:$AO$150,BN$105,FALSE)</f>
        <v>#REF!</v>
      </c>
      <c r="BO161" t="e">
        <f>VLOOKUP($D161,ALcontrol!$B$14:$AO$150,BO$105,FALSE)</f>
        <v>#REF!</v>
      </c>
      <c r="BP161" t="e">
        <f>VLOOKUP($D161,ALcontrol!$B$14:$AO$150,BP$105,FALSE)</f>
        <v>#REF!</v>
      </c>
      <c r="BQ161" t="e">
        <f>VLOOKUP($D161,ALcontrol!$B$14:$AO$150,BQ$105,FALSE)</f>
        <v>#REF!</v>
      </c>
      <c r="BR161" t="e">
        <f>VLOOKUP($D161,ALcontrol!$B$14:$AO$150,BR$105,FALSE)</f>
        <v>#REF!</v>
      </c>
      <c r="BS161" t="e">
        <f>VLOOKUP($D161,ALcontrol!$B$14:$AO$150,BS$105,FALSE)</f>
        <v>#REF!</v>
      </c>
      <c r="BT161" t="e">
        <f>VLOOKUP($D161,ALcontrol!$B$14:$AO$150,BT$105,FALSE)</f>
        <v>#REF!</v>
      </c>
      <c r="BU161" t="e">
        <f>VLOOKUP($D161,ALcontrol!$B$14:$AO$150,BU$105,FALSE)</f>
        <v>#REF!</v>
      </c>
      <c r="BV161" t="e">
        <f>VLOOKUP($D161,ALcontrol!$B$14:$AO$150,BV$105,FALSE)</f>
        <v>#REF!</v>
      </c>
      <c r="BW161" t="e">
        <f>VLOOKUP($D161,ALcontrol!$B$14:$AO$150,BW$105,FALSE)</f>
        <v>#REF!</v>
      </c>
      <c r="BX161" t="e">
        <f>VLOOKUP($D161,ALcontrol!$B$14:$AO$150,BX$105,FALSE)</f>
        <v>#REF!</v>
      </c>
      <c r="BY161" t="e">
        <f>VLOOKUP($D161,ALcontrol!$B$14:$AO$150,BY$105,FALSE)</f>
        <v>#REF!</v>
      </c>
      <c r="BZ161" t="e">
        <f>VLOOKUP($D161,ALcontrol!$B$14:$AO$150,BZ$105,FALSE)</f>
        <v>#REF!</v>
      </c>
      <c r="CA161" t="e">
        <f>VLOOKUP($D161,ALcontrol!$B$14:$AO$150,CA$105,FALSE)</f>
        <v>#REF!</v>
      </c>
      <c r="CB161" t="e">
        <f>VLOOKUP($D161,ALcontrol!$B$14:$AO$150,CB$105,FALSE)</f>
        <v>#REF!</v>
      </c>
      <c r="CC161" t="e">
        <f>VLOOKUP($D161,ALcontrol!$B$14:$AO$150,CC$105,FALSE)</f>
        <v>#REF!</v>
      </c>
      <c r="CD161" t="e">
        <f>VLOOKUP($D161,ALcontrol!$B$14:$AO$150,CD$105,FALSE)</f>
        <v>#REF!</v>
      </c>
      <c r="CE161" t="e">
        <f>VLOOKUP($D161,ALcontrol!$B$14:$AO$150,CE$105,FALSE)</f>
        <v>#REF!</v>
      </c>
      <c r="CF161" t="e">
        <f>VLOOKUP($D161,ALcontrol!$B$14:$AO$150,CF$105,FALSE)</f>
        <v>#REF!</v>
      </c>
      <c r="CG161" t="e">
        <f>VLOOKUP($D161,ALcontrol!$B$14:$AO$150,CG$105,FALSE)</f>
        <v>#REF!</v>
      </c>
      <c r="CH161" t="e">
        <f>VLOOKUP($D161,ALcontrol!$B$14:$AO$150,CH$105,FALSE)</f>
        <v>#REF!</v>
      </c>
      <c r="CI161" t="e">
        <f>VLOOKUP($D161,ALcontrol!$B$14:$AO$150,CI$105,FALSE)</f>
        <v>#REF!</v>
      </c>
      <c r="CJ161" t="e">
        <f>VLOOKUP($D161,ALcontrol!$B$14:$AO$150,CJ$105,FALSE)</f>
        <v>#REF!</v>
      </c>
      <c r="CK161" t="e">
        <f>VLOOKUP($D161,ALcontrol!$B$14:$AO$150,CK$105,FALSE)</f>
        <v>#REF!</v>
      </c>
      <c r="CL161" t="e">
        <f>VLOOKUP($D161,ALcontrol!$B$14:$AO$150,CL$105,FALSE)</f>
        <v>#REF!</v>
      </c>
      <c r="CM161" t="e">
        <f>VLOOKUP($D161,ALcontrol!$B$14:$AO$150,CM$105,FALSE)</f>
        <v>#REF!</v>
      </c>
      <c r="CN161" t="e">
        <f>VLOOKUP($D161,ALcontrol!$B$14:$AO$150,CN$105,FALSE)</f>
        <v>#REF!</v>
      </c>
      <c r="CO161" t="e">
        <f>VLOOKUP($D161,ALcontrol!$B$14:$AO$150,CO$105,FALSE)</f>
        <v>#REF!</v>
      </c>
      <c r="CP161" t="e">
        <f>VLOOKUP($D161,ALcontrol!$B$14:$AO$150,CP$105,FALSE)</f>
        <v>#REF!</v>
      </c>
      <c r="CQ161" t="e">
        <f>VLOOKUP($D161,ALcontrol!$B$14:$AO$150,CQ$105,FALSE)</f>
        <v>#REF!</v>
      </c>
      <c r="CR161" t="e">
        <f>VLOOKUP($D161,ALcontrol!$B$14:$AO$150,CR$105,FALSE)</f>
        <v>#REF!</v>
      </c>
      <c r="CS161" t="e">
        <f>VLOOKUP($D161,ALcontrol!$B$14:$AO$150,CS$105,FALSE)</f>
        <v>#REF!</v>
      </c>
      <c r="CT161" t="e">
        <f>VLOOKUP($D161,ALcontrol!$B$14:$AO$150,CT$105,FALSE)</f>
        <v>#REF!</v>
      </c>
      <c r="CU161" t="e">
        <f>VLOOKUP($D161,ALcontrol!$B$14:$AO$150,CU$105,FALSE)</f>
        <v>#REF!</v>
      </c>
      <c r="CV161" t="e">
        <f>VLOOKUP($D161,ALcontrol!$B$14:$AO$150,CV$105,FALSE)</f>
        <v>#REF!</v>
      </c>
      <c r="CW161" t="e">
        <f>VLOOKUP($D161,ALcontrol!$B$14:$AO$150,CW$105,FALSE)</f>
        <v>#REF!</v>
      </c>
      <c r="CX161" t="e">
        <f>VLOOKUP($D161,ALcontrol!$B$14:$AO$150,CX$105,FALSE)</f>
        <v>#VALUE!</v>
      </c>
      <c r="CY161" t="e">
        <f>VLOOKUP($D161,ALcontrol!$B$14:$AO$150,CY$105,FALSE)</f>
        <v>#VALUE!</v>
      </c>
    </row>
    <row r="162" spans="4:104" x14ac:dyDescent="0.2">
      <c r="D162" s="2" t="str">
        <f t="shared" si="321"/>
        <v>Indeno(1,2,3-cd)pyrene (aq)</v>
      </c>
      <c r="E162" t="str">
        <f>VLOOKUP($D162,ALcontrol!$B$14:$AO$150,E$105,FALSE)</f>
        <v>µg/l</v>
      </c>
      <c r="F162" t="str">
        <f>VLOOKUP($D162,ALcontrol!$B$14:$AO$150,F$105,FALSE)</f>
        <v>&lt;0.014</v>
      </c>
      <c r="H162">
        <f>VLOOKUP($D162,ALcontrol!$B$14:$AO$150,H$105,FALSE)</f>
        <v>0</v>
      </c>
      <c r="I162">
        <f>VLOOKUP($D162,ALcontrol!$B$14:$AO$150,I$105,FALSE)</f>
        <v>0</v>
      </c>
      <c r="J162">
        <f>VLOOKUP($D162,ALcontrol!$B$14:$AO$150,J$105,FALSE)</f>
        <v>0</v>
      </c>
      <c r="K162">
        <f>VLOOKUP($D162,ALcontrol!$B$14:$AO$150,K$105,FALSE)</f>
        <v>0</v>
      </c>
      <c r="L162">
        <f>VLOOKUP($D162,ALcontrol!$B$14:$AO$150,L$105,FALSE)</f>
        <v>0</v>
      </c>
      <c r="M162">
        <f>VLOOKUP($D162,ALcontrol!$B$14:$AO$150,M$105,FALSE)</f>
        <v>0</v>
      </c>
      <c r="N162">
        <f>VLOOKUP($D162,ALcontrol!$B$14:$AO$150,N$105,FALSE)</f>
        <v>0</v>
      </c>
      <c r="O162">
        <f>VLOOKUP($D162,ALcontrol!$B$14:$AO$150,O$105,FALSE)</f>
        <v>0</v>
      </c>
      <c r="P162">
        <f>VLOOKUP($D162,ALcontrol!$B$14:$AO$150,P$105,FALSE)</f>
        <v>0</v>
      </c>
      <c r="Q162">
        <f>VLOOKUP($D162,ALcontrol!$B$14:$AO$150,Q$105,FALSE)</f>
        <v>0</v>
      </c>
      <c r="R162">
        <f>VLOOKUP($D162,ALcontrol!$B$14:$AO$150,R$105,FALSE)</f>
        <v>0</v>
      </c>
      <c r="S162">
        <f>VLOOKUP($D162,ALcontrol!$B$14:$AO$150,S$105,FALSE)</f>
        <v>0</v>
      </c>
      <c r="T162">
        <f>VLOOKUP($D162,ALcontrol!$B$14:$AO$150,T$105,FALSE)</f>
        <v>0</v>
      </c>
      <c r="U162">
        <f>VLOOKUP($D162,ALcontrol!$B$14:$AO$150,U$105,FALSE)</f>
        <v>0</v>
      </c>
      <c r="V162">
        <f>VLOOKUP($D162,ALcontrol!$B$14:$AO$150,V$105,FALSE)</f>
        <v>0</v>
      </c>
      <c r="W162">
        <f>VLOOKUP($D162,ALcontrol!$B$14:$AO$150,W$105,FALSE)</f>
        <v>0</v>
      </c>
      <c r="X162">
        <f>VLOOKUP($D162,ALcontrol!$B$14:$AO$150,X$105,FALSE)</f>
        <v>0</v>
      </c>
      <c r="Y162">
        <f>VLOOKUP($D162,ALcontrol!$B$14:$AO$150,Y$105,FALSE)</f>
        <v>0</v>
      </c>
      <c r="Z162">
        <f>VLOOKUP($D162,ALcontrol!$B$14:$AO$150,Z$105,FALSE)</f>
        <v>0</v>
      </c>
      <c r="AA162">
        <f>VLOOKUP($D162,ALcontrol!$B$14:$AO$150,AA$105,FALSE)</f>
        <v>0</v>
      </c>
      <c r="AB162">
        <f>VLOOKUP($D162,ALcontrol!$B$14:$AO$150,AB$105,FALSE)</f>
        <v>0</v>
      </c>
      <c r="AC162">
        <f>VLOOKUP($D162,ALcontrol!$B$14:$AO$150,AC$105,FALSE)</f>
        <v>0</v>
      </c>
      <c r="AD162">
        <f>VLOOKUP($D162,ALcontrol!$B$14:$AO$150,AD$105,FALSE)</f>
        <v>0</v>
      </c>
      <c r="AE162">
        <f>VLOOKUP($D162,ALcontrol!$B$14:$AO$150,AE$105,FALSE)</f>
        <v>0</v>
      </c>
      <c r="AF162">
        <f>VLOOKUP($D162,ALcontrol!$B$14:$AO$150,AF$105,FALSE)</f>
        <v>0</v>
      </c>
      <c r="AG162">
        <f>VLOOKUP($D162,ALcontrol!$B$14:$AO$150,AG$105,FALSE)</f>
        <v>0</v>
      </c>
      <c r="AH162">
        <f>VLOOKUP($D162,ALcontrol!$B$14:$AO$150,AH$105,FALSE)</f>
        <v>0</v>
      </c>
      <c r="AI162">
        <f>VLOOKUP($D162,ALcontrol!$B$14:$AO$150,AI$105,FALSE)</f>
        <v>0</v>
      </c>
      <c r="AJ162">
        <f>VLOOKUP($D162,ALcontrol!$B$14:$AO$150,AJ$105,FALSE)</f>
        <v>0</v>
      </c>
      <c r="AK162">
        <f>VLOOKUP($D162,ALcontrol!$B$14:$AO$150,AK$105,FALSE)</f>
        <v>0</v>
      </c>
      <c r="AL162">
        <f>VLOOKUP($D162,ALcontrol!$B$14:$AO$150,AL$105,FALSE)</f>
        <v>0</v>
      </c>
      <c r="AM162">
        <f>VLOOKUP($D162,ALcontrol!$B$14:$AO$150,AM$105,FALSE)</f>
        <v>0</v>
      </c>
      <c r="AN162">
        <f>VLOOKUP($D162,ALcontrol!$B$14:$AO$150,AN$105,FALSE)</f>
        <v>0</v>
      </c>
      <c r="AO162">
        <f>VLOOKUP($D162,ALcontrol!$B$14:$AO$150,AO$105,FALSE)</f>
        <v>0</v>
      </c>
      <c r="AP162">
        <f>VLOOKUP($D162,ALcontrol!$B$14:$AO$150,AP$105,FALSE)</f>
        <v>0</v>
      </c>
      <c r="AQ162">
        <f>VLOOKUP($D162,ALcontrol!$B$14:$AO$150,AQ$105,FALSE)</f>
        <v>0</v>
      </c>
      <c r="AR162" t="e">
        <f>VLOOKUP($D162,ALcontrol!$B$14:$AO$150,AR$105,FALSE)</f>
        <v>#REF!</v>
      </c>
      <c r="AS162" t="e">
        <f>VLOOKUP($D162,ALcontrol!$B$14:$AO$150,AS$105,FALSE)</f>
        <v>#REF!</v>
      </c>
      <c r="AT162" t="e">
        <f>VLOOKUP($D162,ALcontrol!$B$14:$AO$150,AT$105,FALSE)</f>
        <v>#REF!</v>
      </c>
      <c r="AU162" t="e">
        <f>VLOOKUP($D162,ALcontrol!$B$14:$AO$150,AU$105,FALSE)</f>
        <v>#REF!</v>
      </c>
      <c r="AV162" t="e">
        <f>VLOOKUP($D162,ALcontrol!$B$14:$AO$150,AV$105,FALSE)</f>
        <v>#REF!</v>
      </c>
      <c r="AW162" t="e">
        <f>VLOOKUP($D162,ALcontrol!$B$14:$AO$150,AW$105,FALSE)</f>
        <v>#REF!</v>
      </c>
      <c r="AX162" t="e">
        <f>VLOOKUP($D162,ALcontrol!$B$14:$AO$150,AX$105,FALSE)</f>
        <v>#REF!</v>
      </c>
      <c r="AY162" t="e">
        <f>VLOOKUP($D162,ALcontrol!$B$14:$AO$150,AY$105,FALSE)</f>
        <v>#REF!</v>
      </c>
      <c r="AZ162" t="e">
        <f>VLOOKUP($D162,ALcontrol!$B$14:$AO$150,AZ$105,FALSE)</f>
        <v>#REF!</v>
      </c>
      <c r="BA162" t="e">
        <f>VLOOKUP($D162,ALcontrol!$B$14:$AO$150,BA$105,FALSE)</f>
        <v>#REF!</v>
      </c>
      <c r="BB162" t="e">
        <f>VLOOKUP($D162,ALcontrol!$B$14:$AO$150,BB$105,FALSE)</f>
        <v>#REF!</v>
      </c>
      <c r="BC162" t="e">
        <f>VLOOKUP($D162,ALcontrol!$B$14:$AO$150,BC$105,FALSE)</f>
        <v>#REF!</v>
      </c>
      <c r="BD162" t="e">
        <f>VLOOKUP($D162,ALcontrol!$B$14:$AO$150,BD$105,FALSE)</f>
        <v>#REF!</v>
      </c>
      <c r="BE162" t="e">
        <f>VLOOKUP($D162,ALcontrol!$B$14:$AO$150,BE$105,FALSE)</f>
        <v>#REF!</v>
      </c>
      <c r="BF162" t="e">
        <f>VLOOKUP($D162,ALcontrol!$B$14:$AO$150,BF$105,FALSE)</f>
        <v>#REF!</v>
      </c>
      <c r="BG162" t="e">
        <f>VLOOKUP($D162,ALcontrol!$B$14:$AO$150,BG$105,FALSE)</f>
        <v>#REF!</v>
      </c>
      <c r="BH162" t="e">
        <f>VLOOKUP($D162,ALcontrol!$B$14:$AO$150,BH$105,FALSE)</f>
        <v>#REF!</v>
      </c>
      <c r="BI162" t="e">
        <f>VLOOKUP($D162,ALcontrol!$B$14:$AO$150,BI$105,FALSE)</f>
        <v>#REF!</v>
      </c>
      <c r="BJ162" t="e">
        <f>VLOOKUP($D162,ALcontrol!$B$14:$AO$150,BJ$105,FALSE)</f>
        <v>#REF!</v>
      </c>
      <c r="BK162" t="e">
        <f>VLOOKUP($D162,ALcontrol!$B$14:$AO$150,BK$105,FALSE)</f>
        <v>#REF!</v>
      </c>
      <c r="BL162" t="e">
        <f>VLOOKUP($D162,ALcontrol!$B$14:$AO$150,BL$105,FALSE)</f>
        <v>#REF!</v>
      </c>
      <c r="BM162" t="e">
        <f>VLOOKUP($D162,ALcontrol!$B$14:$AO$150,BM$105,FALSE)</f>
        <v>#REF!</v>
      </c>
      <c r="BN162" t="e">
        <f>VLOOKUP($D162,ALcontrol!$B$14:$AO$150,BN$105,FALSE)</f>
        <v>#REF!</v>
      </c>
      <c r="BO162" t="e">
        <f>VLOOKUP($D162,ALcontrol!$B$14:$AO$150,BO$105,FALSE)</f>
        <v>#REF!</v>
      </c>
      <c r="BP162" t="e">
        <f>VLOOKUP($D162,ALcontrol!$B$14:$AO$150,BP$105,FALSE)</f>
        <v>#REF!</v>
      </c>
      <c r="BQ162" t="e">
        <f>VLOOKUP($D162,ALcontrol!$B$14:$AO$150,BQ$105,FALSE)</f>
        <v>#REF!</v>
      </c>
      <c r="BR162" t="e">
        <f>VLOOKUP($D162,ALcontrol!$B$14:$AO$150,BR$105,FALSE)</f>
        <v>#REF!</v>
      </c>
      <c r="BS162" t="e">
        <f>VLOOKUP($D162,ALcontrol!$B$14:$AO$150,BS$105,FALSE)</f>
        <v>#REF!</v>
      </c>
      <c r="BT162" t="e">
        <f>VLOOKUP($D162,ALcontrol!$B$14:$AO$150,BT$105,FALSE)</f>
        <v>#REF!</v>
      </c>
      <c r="BU162" t="e">
        <f>VLOOKUP($D162,ALcontrol!$B$14:$AO$150,BU$105,FALSE)</f>
        <v>#REF!</v>
      </c>
      <c r="BV162" t="e">
        <f>VLOOKUP($D162,ALcontrol!$B$14:$AO$150,BV$105,FALSE)</f>
        <v>#REF!</v>
      </c>
      <c r="BW162" t="e">
        <f>VLOOKUP($D162,ALcontrol!$B$14:$AO$150,BW$105,FALSE)</f>
        <v>#REF!</v>
      </c>
      <c r="BX162" t="e">
        <f>VLOOKUP($D162,ALcontrol!$B$14:$AO$150,BX$105,FALSE)</f>
        <v>#REF!</v>
      </c>
      <c r="BY162" t="e">
        <f>VLOOKUP($D162,ALcontrol!$B$14:$AO$150,BY$105,FALSE)</f>
        <v>#REF!</v>
      </c>
      <c r="BZ162" t="e">
        <f>VLOOKUP($D162,ALcontrol!$B$14:$AO$150,BZ$105,FALSE)</f>
        <v>#REF!</v>
      </c>
      <c r="CA162" t="e">
        <f>VLOOKUP($D162,ALcontrol!$B$14:$AO$150,CA$105,FALSE)</f>
        <v>#REF!</v>
      </c>
      <c r="CB162" t="e">
        <f>VLOOKUP($D162,ALcontrol!$B$14:$AO$150,CB$105,FALSE)</f>
        <v>#REF!</v>
      </c>
      <c r="CC162" t="e">
        <f>VLOOKUP($D162,ALcontrol!$B$14:$AO$150,CC$105,FALSE)</f>
        <v>#REF!</v>
      </c>
      <c r="CD162" t="e">
        <f>VLOOKUP($D162,ALcontrol!$B$14:$AO$150,CD$105,FALSE)</f>
        <v>#REF!</v>
      </c>
      <c r="CE162" t="e">
        <f>VLOOKUP($D162,ALcontrol!$B$14:$AO$150,CE$105,FALSE)</f>
        <v>#REF!</v>
      </c>
      <c r="CF162" t="e">
        <f>VLOOKUP($D162,ALcontrol!$B$14:$AO$150,CF$105,FALSE)</f>
        <v>#REF!</v>
      </c>
      <c r="CG162" t="e">
        <f>VLOOKUP($D162,ALcontrol!$B$14:$AO$150,CG$105,FALSE)</f>
        <v>#REF!</v>
      </c>
      <c r="CH162" t="e">
        <f>VLOOKUP($D162,ALcontrol!$B$14:$AO$150,CH$105,FALSE)</f>
        <v>#REF!</v>
      </c>
      <c r="CI162" t="e">
        <f>VLOOKUP($D162,ALcontrol!$B$14:$AO$150,CI$105,FALSE)</f>
        <v>#REF!</v>
      </c>
      <c r="CJ162" t="e">
        <f>VLOOKUP($D162,ALcontrol!$B$14:$AO$150,CJ$105,FALSE)</f>
        <v>#REF!</v>
      </c>
      <c r="CK162" t="e">
        <f>VLOOKUP($D162,ALcontrol!$B$14:$AO$150,CK$105,FALSE)</f>
        <v>#REF!</v>
      </c>
      <c r="CL162" t="e">
        <f>VLOOKUP($D162,ALcontrol!$B$14:$AO$150,CL$105,FALSE)</f>
        <v>#REF!</v>
      </c>
      <c r="CM162" t="e">
        <f>VLOOKUP($D162,ALcontrol!$B$14:$AO$150,CM$105,FALSE)</f>
        <v>#REF!</v>
      </c>
      <c r="CN162" t="e">
        <f>VLOOKUP($D162,ALcontrol!$B$14:$AO$150,CN$105,FALSE)</f>
        <v>#REF!</v>
      </c>
      <c r="CO162" t="e">
        <f>VLOOKUP($D162,ALcontrol!$B$14:$AO$150,CO$105,FALSE)</f>
        <v>#REF!</v>
      </c>
      <c r="CP162" t="e">
        <f>VLOOKUP($D162,ALcontrol!$B$14:$AO$150,CP$105,FALSE)</f>
        <v>#REF!</v>
      </c>
      <c r="CQ162" t="e">
        <f>VLOOKUP($D162,ALcontrol!$B$14:$AO$150,CQ$105,FALSE)</f>
        <v>#REF!</v>
      </c>
      <c r="CR162" t="e">
        <f>VLOOKUP($D162,ALcontrol!$B$14:$AO$150,CR$105,FALSE)</f>
        <v>#REF!</v>
      </c>
      <c r="CS162" t="e">
        <f>VLOOKUP($D162,ALcontrol!$B$14:$AO$150,CS$105,FALSE)</f>
        <v>#REF!</v>
      </c>
      <c r="CT162" t="e">
        <f>VLOOKUP($D162,ALcontrol!$B$14:$AO$150,CT$105,FALSE)</f>
        <v>#REF!</v>
      </c>
      <c r="CU162" t="e">
        <f>VLOOKUP($D162,ALcontrol!$B$14:$AO$150,CU$105,FALSE)</f>
        <v>#REF!</v>
      </c>
      <c r="CV162" t="e">
        <f>VLOOKUP($D162,ALcontrol!$B$14:$AO$150,CV$105,FALSE)</f>
        <v>#REF!</v>
      </c>
      <c r="CW162" t="e">
        <f>VLOOKUP($D162,ALcontrol!$B$14:$AO$150,CW$105,FALSE)</f>
        <v>#REF!</v>
      </c>
      <c r="CX162" t="e">
        <f>VLOOKUP($D162,ALcontrol!$B$14:$AO$150,CX$105,FALSE)</f>
        <v>#VALUE!</v>
      </c>
      <c r="CY162" t="e">
        <f>VLOOKUP($D162,ALcontrol!$B$14:$AO$150,CY$105,FALSE)</f>
        <v>#VALUE!</v>
      </c>
    </row>
    <row r="163" spans="4:104" x14ac:dyDescent="0.2">
      <c r="D163" s="2" t="str">
        <f t="shared" si="321"/>
        <v>Naphthalene (aq)</v>
      </c>
      <c r="E163" t="str">
        <f>VLOOKUP($D163,ALcontrol!$B$14:$AO$150,E$105,FALSE)</f>
        <v>µg/l</v>
      </c>
      <c r="F163" t="str">
        <f>VLOOKUP($D163,ALcontrol!$B$14:$AO$150,F$105,FALSE)</f>
        <v>&lt;0.1</v>
      </c>
      <c r="H163">
        <f>VLOOKUP($D163,ALcontrol!$B$14:$AO$150,H$105,FALSE)</f>
        <v>0</v>
      </c>
      <c r="I163">
        <f>VLOOKUP($D163,ALcontrol!$B$14:$AO$150,I$105,FALSE)</f>
        <v>0</v>
      </c>
      <c r="J163">
        <f>VLOOKUP($D163,ALcontrol!$B$14:$AO$150,J$105,FALSE)</f>
        <v>0</v>
      </c>
      <c r="K163">
        <f>VLOOKUP($D163,ALcontrol!$B$14:$AO$150,K$105,FALSE)</f>
        <v>0</v>
      </c>
      <c r="L163">
        <f>VLOOKUP($D163,ALcontrol!$B$14:$AO$150,L$105,FALSE)</f>
        <v>0</v>
      </c>
      <c r="M163">
        <f>VLOOKUP($D163,ALcontrol!$B$14:$AO$150,M$105,FALSE)</f>
        <v>0</v>
      </c>
      <c r="N163">
        <f>VLOOKUP($D163,ALcontrol!$B$14:$AO$150,N$105,FALSE)</f>
        <v>0</v>
      </c>
      <c r="O163">
        <f>VLOOKUP($D163,ALcontrol!$B$14:$AO$150,O$105,FALSE)</f>
        <v>0</v>
      </c>
      <c r="P163">
        <f>VLOOKUP($D163,ALcontrol!$B$14:$AO$150,P$105,FALSE)</f>
        <v>0</v>
      </c>
      <c r="Q163">
        <f>VLOOKUP($D163,ALcontrol!$B$14:$AO$150,Q$105,FALSE)</f>
        <v>0</v>
      </c>
      <c r="R163">
        <f>VLOOKUP($D163,ALcontrol!$B$14:$AO$150,R$105,FALSE)</f>
        <v>0</v>
      </c>
      <c r="S163">
        <f>VLOOKUP($D163,ALcontrol!$B$14:$AO$150,S$105,FALSE)</f>
        <v>0</v>
      </c>
      <c r="T163">
        <f>VLOOKUP($D163,ALcontrol!$B$14:$AO$150,T$105,FALSE)</f>
        <v>0</v>
      </c>
      <c r="U163">
        <f>VLOOKUP($D163,ALcontrol!$B$14:$AO$150,U$105,FALSE)</f>
        <v>0</v>
      </c>
      <c r="V163">
        <f>VLOOKUP($D163,ALcontrol!$B$14:$AO$150,V$105,FALSE)</f>
        <v>0</v>
      </c>
      <c r="W163">
        <f>VLOOKUP($D163,ALcontrol!$B$14:$AO$150,W$105,FALSE)</f>
        <v>0</v>
      </c>
      <c r="X163">
        <f>VLOOKUP($D163,ALcontrol!$B$14:$AO$150,X$105,FALSE)</f>
        <v>0</v>
      </c>
      <c r="Y163">
        <f>VLOOKUP($D163,ALcontrol!$B$14:$AO$150,Y$105,FALSE)</f>
        <v>0</v>
      </c>
      <c r="Z163">
        <f>VLOOKUP($D163,ALcontrol!$B$14:$AO$150,Z$105,FALSE)</f>
        <v>0</v>
      </c>
      <c r="AA163">
        <f>VLOOKUP($D163,ALcontrol!$B$14:$AO$150,AA$105,FALSE)</f>
        <v>0</v>
      </c>
      <c r="AB163">
        <f>VLOOKUP($D163,ALcontrol!$B$14:$AO$150,AB$105,FALSE)</f>
        <v>0</v>
      </c>
      <c r="AC163">
        <f>VLOOKUP($D163,ALcontrol!$B$14:$AO$150,AC$105,FALSE)</f>
        <v>0</v>
      </c>
      <c r="AD163">
        <f>VLOOKUP($D163,ALcontrol!$B$14:$AO$150,AD$105,FALSE)</f>
        <v>0</v>
      </c>
      <c r="AE163">
        <f>VLOOKUP($D163,ALcontrol!$B$14:$AO$150,AE$105,FALSE)</f>
        <v>0</v>
      </c>
      <c r="AF163">
        <f>VLOOKUP($D163,ALcontrol!$B$14:$AO$150,AF$105,FALSE)</f>
        <v>0</v>
      </c>
      <c r="AG163">
        <f>VLOOKUP($D163,ALcontrol!$B$14:$AO$150,AG$105,FALSE)</f>
        <v>0</v>
      </c>
      <c r="AH163">
        <f>VLOOKUP($D163,ALcontrol!$B$14:$AO$150,AH$105,FALSE)</f>
        <v>0</v>
      </c>
      <c r="AI163">
        <f>VLOOKUP($D163,ALcontrol!$B$14:$AO$150,AI$105,FALSE)</f>
        <v>0</v>
      </c>
      <c r="AJ163">
        <f>VLOOKUP($D163,ALcontrol!$B$14:$AO$150,AJ$105,FALSE)</f>
        <v>0</v>
      </c>
      <c r="AK163">
        <f>VLOOKUP($D163,ALcontrol!$B$14:$AO$150,AK$105,FALSE)</f>
        <v>0</v>
      </c>
      <c r="AL163">
        <f>VLOOKUP($D163,ALcontrol!$B$14:$AO$150,AL$105,FALSE)</f>
        <v>0</v>
      </c>
      <c r="AM163">
        <f>VLOOKUP($D163,ALcontrol!$B$14:$AO$150,AM$105,FALSE)</f>
        <v>0</v>
      </c>
      <c r="AN163">
        <f>VLOOKUP($D163,ALcontrol!$B$14:$AO$150,AN$105,FALSE)</f>
        <v>0</v>
      </c>
      <c r="AO163">
        <f>VLOOKUP($D163,ALcontrol!$B$14:$AO$150,AO$105,FALSE)</f>
        <v>0</v>
      </c>
      <c r="AP163">
        <f>VLOOKUP($D163,ALcontrol!$B$14:$AO$150,AP$105,FALSE)</f>
        <v>0</v>
      </c>
      <c r="AQ163">
        <f>VLOOKUP($D163,ALcontrol!$B$14:$AO$150,AQ$105,FALSE)</f>
        <v>0</v>
      </c>
      <c r="AR163" t="e">
        <f>VLOOKUP($D163,ALcontrol!$B$14:$AO$150,AR$105,FALSE)</f>
        <v>#REF!</v>
      </c>
      <c r="AS163" t="e">
        <f>VLOOKUP($D163,ALcontrol!$B$14:$AO$150,AS$105,FALSE)</f>
        <v>#REF!</v>
      </c>
      <c r="AT163" t="e">
        <f>VLOOKUP($D163,ALcontrol!$B$14:$AO$150,AT$105,FALSE)</f>
        <v>#REF!</v>
      </c>
      <c r="AU163" t="e">
        <f>VLOOKUP($D163,ALcontrol!$B$14:$AO$150,AU$105,FALSE)</f>
        <v>#REF!</v>
      </c>
      <c r="AV163" t="e">
        <f>VLOOKUP($D163,ALcontrol!$B$14:$AO$150,AV$105,FALSE)</f>
        <v>#REF!</v>
      </c>
      <c r="AW163" t="e">
        <f>VLOOKUP($D163,ALcontrol!$B$14:$AO$150,AW$105,FALSE)</f>
        <v>#REF!</v>
      </c>
      <c r="AX163" t="e">
        <f>VLOOKUP($D163,ALcontrol!$B$14:$AO$150,AX$105,FALSE)</f>
        <v>#REF!</v>
      </c>
      <c r="AY163" t="e">
        <f>VLOOKUP($D163,ALcontrol!$B$14:$AO$150,AY$105,FALSE)</f>
        <v>#REF!</v>
      </c>
      <c r="AZ163" t="e">
        <f>VLOOKUP($D163,ALcontrol!$B$14:$AO$150,AZ$105,FALSE)</f>
        <v>#REF!</v>
      </c>
      <c r="BA163" t="e">
        <f>VLOOKUP($D163,ALcontrol!$B$14:$AO$150,BA$105,FALSE)</f>
        <v>#REF!</v>
      </c>
      <c r="BB163" t="e">
        <f>VLOOKUP($D163,ALcontrol!$B$14:$AO$150,BB$105,FALSE)</f>
        <v>#REF!</v>
      </c>
      <c r="BC163" t="e">
        <f>VLOOKUP($D163,ALcontrol!$B$14:$AO$150,BC$105,FALSE)</f>
        <v>#REF!</v>
      </c>
      <c r="BD163" t="e">
        <f>VLOOKUP($D163,ALcontrol!$B$14:$AO$150,BD$105,FALSE)</f>
        <v>#REF!</v>
      </c>
      <c r="BE163" t="e">
        <f>VLOOKUP($D163,ALcontrol!$B$14:$AO$150,BE$105,FALSE)</f>
        <v>#REF!</v>
      </c>
      <c r="BF163" t="e">
        <f>VLOOKUP($D163,ALcontrol!$B$14:$AO$150,BF$105,FALSE)</f>
        <v>#REF!</v>
      </c>
      <c r="BG163" t="e">
        <f>VLOOKUP($D163,ALcontrol!$B$14:$AO$150,BG$105,FALSE)</f>
        <v>#REF!</v>
      </c>
      <c r="BH163" t="e">
        <f>VLOOKUP($D163,ALcontrol!$B$14:$AO$150,BH$105,FALSE)</f>
        <v>#REF!</v>
      </c>
      <c r="BI163" t="e">
        <f>VLOOKUP($D163,ALcontrol!$B$14:$AO$150,BI$105,FALSE)</f>
        <v>#REF!</v>
      </c>
      <c r="BJ163" t="e">
        <f>VLOOKUP($D163,ALcontrol!$B$14:$AO$150,BJ$105,FALSE)</f>
        <v>#REF!</v>
      </c>
      <c r="BK163" t="e">
        <f>VLOOKUP($D163,ALcontrol!$B$14:$AO$150,BK$105,FALSE)</f>
        <v>#REF!</v>
      </c>
      <c r="BL163" t="e">
        <f>VLOOKUP($D163,ALcontrol!$B$14:$AO$150,BL$105,FALSE)</f>
        <v>#REF!</v>
      </c>
      <c r="BM163" t="e">
        <f>VLOOKUP($D163,ALcontrol!$B$14:$AO$150,BM$105,FALSE)</f>
        <v>#REF!</v>
      </c>
      <c r="BN163" t="e">
        <f>VLOOKUP($D163,ALcontrol!$B$14:$AO$150,BN$105,FALSE)</f>
        <v>#REF!</v>
      </c>
      <c r="BO163" t="e">
        <f>VLOOKUP($D163,ALcontrol!$B$14:$AO$150,BO$105,FALSE)</f>
        <v>#REF!</v>
      </c>
      <c r="BP163" t="e">
        <f>VLOOKUP($D163,ALcontrol!$B$14:$AO$150,BP$105,FALSE)</f>
        <v>#REF!</v>
      </c>
      <c r="BQ163" t="e">
        <f>VLOOKUP($D163,ALcontrol!$B$14:$AO$150,BQ$105,FALSE)</f>
        <v>#REF!</v>
      </c>
      <c r="BR163" t="e">
        <f>VLOOKUP($D163,ALcontrol!$B$14:$AO$150,BR$105,FALSE)</f>
        <v>#REF!</v>
      </c>
      <c r="BS163" t="e">
        <f>VLOOKUP($D163,ALcontrol!$B$14:$AO$150,BS$105,FALSE)</f>
        <v>#REF!</v>
      </c>
      <c r="BT163" t="e">
        <f>VLOOKUP($D163,ALcontrol!$B$14:$AO$150,BT$105,FALSE)</f>
        <v>#REF!</v>
      </c>
      <c r="BU163" t="e">
        <f>VLOOKUP($D163,ALcontrol!$B$14:$AO$150,BU$105,FALSE)</f>
        <v>#REF!</v>
      </c>
      <c r="BV163" t="e">
        <f>VLOOKUP($D163,ALcontrol!$B$14:$AO$150,BV$105,FALSE)</f>
        <v>#REF!</v>
      </c>
      <c r="BW163" t="e">
        <f>VLOOKUP($D163,ALcontrol!$B$14:$AO$150,BW$105,FALSE)</f>
        <v>#REF!</v>
      </c>
      <c r="BX163" t="e">
        <f>VLOOKUP($D163,ALcontrol!$B$14:$AO$150,BX$105,FALSE)</f>
        <v>#REF!</v>
      </c>
      <c r="BY163" t="e">
        <f>VLOOKUP($D163,ALcontrol!$B$14:$AO$150,BY$105,FALSE)</f>
        <v>#REF!</v>
      </c>
      <c r="BZ163" t="e">
        <f>VLOOKUP($D163,ALcontrol!$B$14:$AO$150,BZ$105,FALSE)</f>
        <v>#REF!</v>
      </c>
      <c r="CA163" t="e">
        <f>VLOOKUP($D163,ALcontrol!$B$14:$AO$150,CA$105,FALSE)</f>
        <v>#REF!</v>
      </c>
      <c r="CB163" t="e">
        <f>VLOOKUP($D163,ALcontrol!$B$14:$AO$150,CB$105,FALSE)</f>
        <v>#REF!</v>
      </c>
      <c r="CC163" t="e">
        <f>VLOOKUP($D163,ALcontrol!$B$14:$AO$150,CC$105,FALSE)</f>
        <v>#REF!</v>
      </c>
      <c r="CD163" t="e">
        <f>VLOOKUP($D163,ALcontrol!$B$14:$AO$150,CD$105,FALSE)</f>
        <v>#REF!</v>
      </c>
      <c r="CE163" t="e">
        <f>VLOOKUP($D163,ALcontrol!$B$14:$AO$150,CE$105,FALSE)</f>
        <v>#REF!</v>
      </c>
      <c r="CF163" t="e">
        <f>VLOOKUP($D163,ALcontrol!$B$14:$AO$150,CF$105,FALSE)</f>
        <v>#REF!</v>
      </c>
      <c r="CG163" t="e">
        <f>VLOOKUP($D163,ALcontrol!$B$14:$AO$150,CG$105,FALSE)</f>
        <v>#REF!</v>
      </c>
      <c r="CH163" t="e">
        <f>VLOOKUP($D163,ALcontrol!$B$14:$AO$150,CH$105,FALSE)</f>
        <v>#REF!</v>
      </c>
      <c r="CI163" t="e">
        <f>VLOOKUP($D163,ALcontrol!$B$14:$AO$150,CI$105,FALSE)</f>
        <v>#REF!</v>
      </c>
      <c r="CJ163" t="e">
        <f>VLOOKUP($D163,ALcontrol!$B$14:$AO$150,CJ$105,FALSE)</f>
        <v>#REF!</v>
      </c>
      <c r="CK163" t="e">
        <f>VLOOKUP($D163,ALcontrol!$B$14:$AO$150,CK$105,FALSE)</f>
        <v>#REF!</v>
      </c>
      <c r="CL163" t="e">
        <f>VLOOKUP($D163,ALcontrol!$B$14:$AO$150,CL$105,FALSE)</f>
        <v>#REF!</v>
      </c>
      <c r="CM163" t="e">
        <f>VLOOKUP($D163,ALcontrol!$B$14:$AO$150,CM$105,FALSE)</f>
        <v>#REF!</v>
      </c>
      <c r="CN163" t="e">
        <f>VLOOKUP($D163,ALcontrol!$B$14:$AO$150,CN$105,FALSE)</f>
        <v>#REF!</v>
      </c>
      <c r="CO163" t="e">
        <f>VLOOKUP($D163,ALcontrol!$B$14:$AO$150,CO$105,FALSE)</f>
        <v>#REF!</v>
      </c>
      <c r="CP163" t="e">
        <f>VLOOKUP($D163,ALcontrol!$B$14:$AO$150,CP$105,FALSE)</f>
        <v>#REF!</v>
      </c>
      <c r="CQ163" t="e">
        <f>VLOOKUP($D163,ALcontrol!$B$14:$AO$150,CQ$105,FALSE)</f>
        <v>#REF!</v>
      </c>
      <c r="CR163" t="e">
        <f>VLOOKUP($D163,ALcontrol!$B$14:$AO$150,CR$105,FALSE)</f>
        <v>#REF!</v>
      </c>
      <c r="CS163" t="e">
        <f>VLOOKUP($D163,ALcontrol!$B$14:$AO$150,CS$105,FALSE)</f>
        <v>#REF!</v>
      </c>
      <c r="CT163" t="e">
        <f>VLOOKUP($D163,ALcontrol!$B$14:$AO$150,CT$105,FALSE)</f>
        <v>#REF!</v>
      </c>
      <c r="CU163" t="e">
        <f>VLOOKUP($D163,ALcontrol!$B$14:$AO$150,CU$105,FALSE)</f>
        <v>#REF!</v>
      </c>
      <c r="CV163" t="e">
        <f>VLOOKUP($D163,ALcontrol!$B$14:$AO$150,CV$105,FALSE)</f>
        <v>#REF!</v>
      </c>
      <c r="CW163" t="e">
        <f>VLOOKUP($D163,ALcontrol!$B$14:$AO$150,CW$105,FALSE)</f>
        <v>#REF!</v>
      </c>
      <c r="CX163" t="e">
        <f>VLOOKUP($D163,ALcontrol!$B$14:$AO$150,CX$105,FALSE)</f>
        <v>#VALUE!</v>
      </c>
      <c r="CY163" t="e">
        <f>VLOOKUP($D163,ALcontrol!$B$14:$AO$150,CY$105,FALSE)</f>
        <v>#VALUE!</v>
      </c>
    </row>
    <row r="164" spans="4:104" x14ac:dyDescent="0.2">
      <c r="D164" s="2" t="str">
        <f t="shared" si="321"/>
        <v>Phenanthrene (aq)</v>
      </c>
      <c r="E164" t="str">
        <f>VLOOKUP($D164,ALcontrol!$B$14:$AO$150,E$105,FALSE)</f>
        <v>µg/l</v>
      </c>
      <c r="F164" t="str">
        <f>VLOOKUP($D164,ALcontrol!$B$14:$AO$150,F$105,FALSE)</f>
        <v>&lt;0.022</v>
      </c>
      <c r="H164">
        <f>VLOOKUP($D164,ALcontrol!$B$14:$AO$150,H$105,FALSE)</f>
        <v>0</v>
      </c>
      <c r="I164">
        <f>VLOOKUP($D164,ALcontrol!$B$14:$AO$150,I$105,FALSE)</f>
        <v>0</v>
      </c>
      <c r="J164">
        <f>VLOOKUP($D164,ALcontrol!$B$14:$AO$150,J$105,FALSE)</f>
        <v>0</v>
      </c>
      <c r="K164">
        <f>VLOOKUP($D164,ALcontrol!$B$14:$AO$150,K$105,FALSE)</f>
        <v>0</v>
      </c>
      <c r="L164">
        <f>VLOOKUP($D164,ALcontrol!$B$14:$AO$150,L$105,FALSE)</f>
        <v>0</v>
      </c>
      <c r="M164">
        <f>VLOOKUP($D164,ALcontrol!$B$14:$AO$150,M$105,FALSE)</f>
        <v>0</v>
      </c>
      <c r="N164">
        <f>VLOOKUP($D164,ALcontrol!$B$14:$AO$150,N$105,FALSE)</f>
        <v>0</v>
      </c>
      <c r="O164">
        <f>VLOOKUP($D164,ALcontrol!$B$14:$AO$150,O$105,FALSE)</f>
        <v>0</v>
      </c>
      <c r="P164">
        <f>VLOOKUP($D164,ALcontrol!$B$14:$AO$150,P$105,FALSE)</f>
        <v>0</v>
      </c>
      <c r="Q164">
        <f>VLOOKUP($D164,ALcontrol!$B$14:$AO$150,Q$105,FALSE)</f>
        <v>0</v>
      </c>
      <c r="R164">
        <f>VLOOKUP($D164,ALcontrol!$B$14:$AO$150,R$105,FALSE)</f>
        <v>0</v>
      </c>
      <c r="S164">
        <f>VLOOKUP($D164,ALcontrol!$B$14:$AO$150,S$105,FALSE)</f>
        <v>0</v>
      </c>
      <c r="T164">
        <f>VLOOKUP($D164,ALcontrol!$B$14:$AO$150,T$105,FALSE)</f>
        <v>0</v>
      </c>
      <c r="U164">
        <f>VLOOKUP($D164,ALcontrol!$B$14:$AO$150,U$105,FALSE)</f>
        <v>0</v>
      </c>
      <c r="V164">
        <f>VLOOKUP($D164,ALcontrol!$B$14:$AO$150,V$105,FALSE)</f>
        <v>0</v>
      </c>
      <c r="W164">
        <f>VLOOKUP($D164,ALcontrol!$B$14:$AO$150,W$105,FALSE)</f>
        <v>0</v>
      </c>
      <c r="X164">
        <f>VLOOKUP($D164,ALcontrol!$B$14:$AO$150,X$105,FALSE)</f>
        <v>0</v>
      </c>
      <c r="Y164">
        <f>VLOOKUP($D164,ALcontrol!$B$14:$AO$150,Y$105,FALSE)</f>
        <v>0</v>
      </c>
      <c r="Z164">
        <f>VLOOKUP($D164,ALcontrol!$B$14:$AO$150,Z$105,FALSE)</f>
        <v>0</v>
      </c>
      <c r="AA164">
        <f>VLOOKUP($D164,ALcontrol!$B$14:$AO$150,AA$105,FALSE)</f>
        <v>0</v>
      </c>
      <c r="AB164">
        <f>VLOOKUP($D164,ALcontrol!$B$14:$AO$150,AB$105,FALSE)</f>
        <v>0</v>
      </c>
      <c r="AC164">
        <f>VLOOKUP($D164,ALcontrol!$B$14:$AO$150,AC$105,FALSE)</f>
        <v>0</v>
      </c>
      <c r="AD164">
        <f>VLOOKUP($D164,ALcontrol!$B$14:$AO$150,AD$105,FALSE)</f>
        <v>0</v>
      </c>
      <c r="AE164">
        <f>VLOOKUP($D164,ALcontrol!$B$14:$AO$150,AE$105,FALSE)</f>
        <v>0</v>
      </c>
      <c r="AF164">
        <f>VLOOKUP($D164,ALcontrol!$B$14:$AO$150,AF$105,FALSE)</f>
        <v>0</v>
      </c>
      <c r="AG164">
        <f>VLOOKUP($D164,ALcontrol!$B$14:$AO$150,AG$105,FALSE)</f>
        <v>0</v>
      </c>
      <c r="AH164">
        <f>VLOOKUP($D164,ALcontrol!$B$14:$AO$150,AH$105,FALSE)</f>
        <v>0</v>
      </c>
      <c r="AI164">
        <f>VLOOKUP($D164,ALcontrol!$B$14:$AO$150,AI$105,FALSE)</f>
        <v>0</v>
      </c>
      <c r="AJ164">
        <f>VLOOKUP($D164,ALcontrol!$B$14:$AO$150,AJ$105,FALSE)</f>
        <v>0</v>
      </c>
      <c r="AK164">
        <f>VLOOKUP($D164,ALcontrol!$B$14:$AO$150,AK$105,FALSE)</f>
        <v>0</v>
      </c>
      <c r="AL164">
        <f>VLOOKUP($D164,ALcontrol!$B$14:$AO$150,AL$105,FALSE)</f>
        <v>0</v>
      </c>
      <c r="AM164">
        <f>VLOOKUP($D164,ALcontrol!$B$14:$AO$150,AM$105,FALSE)</f>
        <v>0</v>
      </c>
      <c r="AN164">
        <f>VLOOKUP($D164,ALcontrol!$B$14:$AO$150,AN$105,FALSE)</f>
        <v>0</v>
      </c>
      <c r="AO164">
        <f>VLOOKUP($D164,ALcontrol!$B$14:$AO$150,AO$105,FALSE)</f>
        <v>0</v>
      </c>
      <c r="AP164">
        <f>VLOOKUP($D164,ALcontrol!$B$14:$AO$150,AP$105,FALSE)</f>
        <v>0</v>
      </c>
      <c r="AQ164">
        <f>VLOOKUP($D164,ALcontrol!$B$14:$AO$150,AQ$105,FALSE)</f>
        <v>0</v>
      </c>
      <c r="AR164" t="e">
        <f>VLOOKUP($D164,ALcontrol!$B$14:$AO$150,AR$105,FALSE)</f>
        <v>#REF!</v>
      </c>
      <c r="AS164" t="e">
        <f>VLOOKUP($D164,ALcontrol!$B$14:$AO$150,AS$105,FALSE)</f>
        <v>#REF!</v>
      </c>
      <c r="AT164" t="e">
        <f>VLOOKUP($D164,ALcontrol!$B$14:$AO$150,AT$105,FALSE)</f>
        <v>#REF!</v>
      </c>
      <c r="AU164" t="e">
        <f>VLOOKUP($D164,ALcontrol!$B$14:$AO$150,AU$105,FALSE)</f>
        <v>#REF!</v>
      </c>
      <c r="AV164" t="e">
        <f>VLOOKUP($D164,ALcontrol!$B$14:$AO$150,AV$105,FALSE)</f>
        <v>#REF!</v>
      </c>
      <c r="AW164" t="e">
        <f>VLOOKUP($D164,ALcontrol!$B$14:$AO$150,AW$105,FALSE)</f>
        <v>#REF!</v>
      </c>
      <c r="AX164" t="e">
        <f>VLOOKUP($D164,ALcontrol!$B$14:$AO$150,AX$105,FALSE)</f>
        <v>#REF!</v>
      </c>
      <c r="AY164" t="e">
        <f>VLOOKUP($D164,ALcontrol!$B$14:$AO$150,AY$105,FALSE)</f>
        <v>#REF!</v>
      </c>
      <c r="AZ164" t="e">
        <f>VLOOKUP($D164,ALcontrol!$B$14:$AO$150,AZ$105,FALSE)</f>
        <v>#REF!</v>
      </c>
      <c r="BA164" t="e">
        <f>VLOOKUP($D164,ALcontrol!$B$14:$AO$150,BA$105,FALSE)</f>
        <v>#REF!</v>
      </c>
      <c r="BB164" t="e">
        <f>VLOOKUP($D164,ALcontrol!$B$14:$AO$150,BB$105,FALSE)</f>
        <v>#REF!</v>
      </c>
      <c r="BC164" t="e">
        <f>VLOOKUP($D164,ALcontrol!$B$14:$AO$150,BC$105,FALSE)</f>
        <v>#REF!</v>
      </c>
      <c r="BD164" t="e">
        <f>VLOOKUP($D164,ALcontrol!$B$14:$AO$150,BD$105,FALSE)</f>
        <v>#REF!</v>
      </c>
      <c r="BE164" t="e">
        <f>VLOOKUP($D164,ALcontrol!$B$14:$AO$150,BE$105,FALSE)</f>
        <v>#REF!</v>
      </c>
      <c r="BF164" t="e">
        <f>VLOOKUP($D164,ALcontrol!$B$14:$AO$150,BF$105,FALSE)</f>
        <v>#REF!</v>
      </c>
      <c r="BG164" t="e">
        <f>VLOOKUP($D164,ALcontrol!$B$14:$AO$150,BG$105,FALSE)</f>
        <v>#REF!</v>
      </c>
      <c r="BH164" t="e">
        <f>VLOOKUP($D164,ALcontrol!$B$14:$AO$150,BH$105,FALSE)</f>
        <v>#REF!</v>
      </c>
      <c r="BI164" t="e">
        <f>VLOOKUP($D164,ALcontrol!$B$14:$AO$150,BI$105,FALSE)</f>
        <v>#REF!</v>
      </c>
      <c r="BJ164" t="e">
        <f>VLOOKUP($D164,ALcontrol!$B$14:$AO$150,BJ$105,FALSE)</f>
        <v>#REF!</v>
      </c>
      <c r="BK164" t="e">
        <f>VLOOKUP($D164,ALcontrol!$B$14:$AO$150,BK$105,FALSE)</f>
        <v>#REF!</v>
      </c>
      <c r="BL164" t="e">
        <f>VLOOKUP($D164,ALcontrol!$B$14:$AO$150,BL$105,FALSE)</f>
        <v>#REF!</v>
      </c>
      <c r="BM164" t="e">
        <f>VLOOKUP($D164,ALcontrol!$B$14:$AO$150,BM$105,FALSE)</f>
        <v>#REF!</v>
      </c>
      <c r="BN164" t="e">
        <f>VLOOKUP($D164,ALcontrol!$B$14:$AO$150,BN$105,FALSE)</f>
        <v>#REF!</v>
      </c>
      <c r="BO164" t="e">
        <f>VLOOKUP($D164,ALcontrol!$B$14:$AO$150,BO$105,FALSE)</f>
        <v>#REF!</v>
      </c>
      <c r="BP164" t="e">
        <f>VLOOKUP($D164,ALcontrol!$B$14:$AO$150,BP$105,FALSE)</f>
        <v>#REF!</v>
      </c>
      <c r="BQ164" t="e">
        <f>VLOOKUP($D164,ALcontrol!$B$14:$AO$150,BQ$105,FALSE)</f>
        <v>#REF!</v>
      </c>
      <c r="BR164" t="e">
        <f>VLOOKUP($D164,ALcontrol!$B$14:$AO$150,BR$105,FALSE)</f>
        <v>#REF!</v>
      </c>
      <c r="BS164" t="e">
        <f>VLOOKUP($D164,ALcontrol!$B$14:$AO$150,BS$105,FALSE)</f>
        <v>#REF!</v>
      </c>
      <c r="BT164" t="e">
        <f>VLOOKUP($D164,ALcontrol!$B$14:$AO$150,BT$105,FALSE)</f>
        <v>#REF!</v>
      </c>
      <c r="BU164" t="e">
        <f>VLOOKUP($D164,ALcontrol!$B$14:$AO$150,BU$105,FALSE)</f>
        <v>#REF!</v>
      </c>
      <c r="BV164" t="e">
        <f>VLOOKUP($D164,ALcontrol!$B$14:$AO$150,BV$105,FALSE)</f>
        <v>#REF!</v>
      </c>
      <c r="BW164" t="e">
        <f>VLOOKUP($D164,ALcontrol!$B$14:$AO$150,BW$105,FALSE)</f>
        <v>#REF!</v>
      </c>
      <c r="BX164" t="e">
        <f>VLOOKUP($D164,ALcontrol!$B$14:$AO$150,BX$105,FALSE)</f>
        <v>#REF!</v>
      </c>
      <c r="BY164" t="e">
        <f>VLOOKUP($D164,ALcontrol!$B$14:$AO$150,BY$105,FALSE)</f>
        <v>#REF!</v>
      </c>
      <c r="BZ164" t="e">
        <f>VLOOKUP($D164,ALcontrol!$B$14:$AO$150,BZ$105,FALSE)</f>
        <v>#REF!</v>
      </c>
      <c r="CA164" t="e">
        <f>VLOOKUP($D164,ALcontrol!$B$14:$AO$150,CA$105,FALSE)</f>
        <v>#REF!</v>
      </c>
      <c r="CB164" t="e">
        <f>VLOOKUP($D164,ALcontrol!$B$14:$AO$150,CB$105,FALSE)</f>
        <v>#REF!</v>
      </c>
      <c r="CC164" t="e">
        <f>VLOOKUP($D164,ALcontrol!$B$14:$AO$150,CC$105,FALSE)</f>
        <v>#REF!</v>
      </c>
      <c r="CD164" t="e">
        <f>VLOOKUP($D164,ALcontrol!$B$14:$AO$150,CD$105,FALSE)</f>
        <v>#REF!</v>
      </c>
      <c r="CE164" t="e">
        <f>VLOOKUP($D164,ALcontrol!$B$14:$AO$150,CE$105,FALSE)</f>
        <v>#REF!</v>
      </c>
      <c r="CF164" t="e">
        <f>VLOOKUP($D164,ALcontrol!$B$14:$AO$150,CF$105,FALSE)</f>
        <v>#REF!</v>
      </c>
      <c r="CG164" t="e">
        <f>VLOOKUP($D164,ALcontrol!$B$14:$AO$150,CG$105,FALSE)</f>
        <v>#REF!</v>
      </c>
      <c r="CH164" t="e">
        <f>VLOOKUP($D164,ALcontrol!$B$14:$AO$150,CH$105,FALSE)</f>
        <v>#REF!</v>
      </c>
      <c r="CI164" t="e">
        <f>VLOOKUP($D164,ALcontrol!$B$14:$AO$150,CI$105,FALSE)</f>
        <v>#REF!</v>
      </c>
      <c r="CJ164" t="e">
        <f>VLOOKUP($D164,ALcontrol!$B$14:$AO$150,CJ$105,FALSE)</f>
        <v>#REF!</v>
      </c>
      <c r="CK164" t="e">
        <f>VLOOKUP($D164,ALcontrol!$B$14:$AO$150,CK$105,FALSE)</f>
        <v>#REF!</v>
      </c>
      <c r="CL164" t="e">
        <f>VLOOKUP($D164,ALcontrol!$B$14:$AO$150,CL$105,FALSE)</f>
        <v>#REF!</v>
      </c>
      <c r="CM164" t="e">
        <f>VLOOKUP($D164,ALcontrol!$B$14:$AO$150,CM$105,FALSE)</f>
        <v>#REF!</v>
      </c>
      <c r="CN164" t="e">
        <f>VLOOKUP($D164,ALcontrol!$B$14:$AO$150,CN$105,FALSE)</f>
        <v>#REF!</v>
      </c>
      <c r="CO164" t="e">
        <f>VLOOKUP($D164,ALcontrol!$B$14:$AO$150,CO$105,FALSE)</f>
        <v>#REF!</v>
      </c>
      <c r="CP164" t="e">
        <f>VLOOKUP($D164,ALcontrol!$B$14:$AO$150,CP$105,FALSE)</f>
        <v>#REF!</v>
      </c>
      <c r="CQ164" t="e">
        <f>VLOOKUP($D164,ALcontrol!$B$14:$AO$150,CQ$105,FALSE)</f>
        <v>#REF!</v>
      </c>
      <c r="CR164" t="e">
        <f>VLOOKUP($D164,ALcontrol!$B$14:$AO$150,CR$105,FALSE)</f>
        <v>#REF!</v>
      </c>
      <c r="CS164" t="e">
        <f>VLOOKUP($D164,ALcontrol!$B$14:$AO$150,CS$105,FALSE)</f>
        <v>#REF!</v>
      </c>
      <c r="CT164" t="e">
        <f>VLOOKUP($D164,ALcontrol!$B$14:$AO$150,CT$105,FALSE)</f>
        <v>#REF!</v>
      </c>
      <c r="CU164" t="e">
        <f>VLOOKUP($D164,ALcontrol!$B$14:$AO$150,CU$105,FALSE)</f>
        <v>#REF!</v>
      </c>
      <c r="CV164" t="e">
        <f>VLOOKUP($D164,ALcontrol!$B$14:$AO$150,CV$105,FALSE)</f>
        <v>#REF!</v>
      </c>
      <c r="CW164" t="e">
        <f>VLOOKUP($D164,ALcontrol!$B$14:$AO$150,CW$105,FALSE)</f>
        <v>#REF!</v>
      </c>
      <c r="CX164" t="e">
        <f>VLOOKUP($D164,ALcontrol!$B$14:$AO$150,CX$105,FALSE)</f>
        <v>#VALUE!</v>
      </c>
      <c r="CY164" t="e">
        <f>VLOOKUP($D164,ALcontrol!$B$14:$AO$150,CY$105,FALSE)</f>
        <v>#VALUE!</v>
      </c>
    </row>
    <row r="165" spans="4:104" x14ac:dyDescent="0.2">
      <c r="D165" s="2" t="str">
        <f t="shared" si="321"/>
        <v>Pyrene (aq)</v>
      </c>
      <c r="E165" t="str">
        <f>VLOOKUP($D165,ALcontrol!$B$14:$AO$150,E$105,FALSE)</f>
        <v>µg/l</v>
      </c>
      <c r="F165" t="str">
        <f>VLOOKUP($D165,ALcontrol!$B$14:$AO$150,F$105,FALSE)</f>
        <v>&lt;0.015</v>
      </c>
      <c r="H165">
        <f>VLOOKUP($D165,ALcontrol!$B$14:$AO$150,H$105,FALSE)</f>
        <v>0</v>
      </c>
      <c r="I165">
        <f>VLOOKUP($D165,ALcontrol!$B$14:$AO$150,I$105,FALSE)</f>
        <v>0</v>
      </c>
      <c r="J165">
        <f>VLOOKUP($D165,ALcontrol!$B$14:$AO$150,J$105,FALSE)</f>
        <v>0</v>
      </c>
      <c r="K165">
        <f>VLOOKUP($D165,ALcontrol!$B$14:$AO$150,K$105,FALSE)</f>
        <v>0</v>
      </c>
      <c r="L165">
        <f>VLOOKUP($D165,ALcontrol!$B$14:$AO$150,L$105,FALSE)</f>
        <v>0</v>
      </c>
      <c r="M165">
        <f>VLOOKUP($D165,ALcontrol!$B$14:$AO$150,M$105,FALSE)</f>
        <v>0</v>
      </c>
      <c r="N165">
        <f>VLOOKUP($D165,ALcontrol!$B$14:$AO$150,N$105,FALSE)</f>
        <v>0</v>
      </c>
      <c r="O165">
        <f>VLOOKUP($D165,ALcontrol!$B$14:$AO$150,O$105,FALSE)</f>
        <v>0</v>
      </c>
      <c r="P165">
        <f>VLOOKUP($D165,ALcontrol!$B$14:$AO$150,P$105,FALSE)</f>
        <v>0</v>
      </c>
      <c r="Q165">
        <f>VLOOKUP($D165,ALcontrol!$B$14:$AO$150,Q$105,FALSE)</f>
        <v>0</v>
      </c>
      <c r="R165">
        <f>VLOOKUP($D165,ALcontrol!$B$14:$AO$150,R$105,FALSE)</f>
        <v>0</v>
      </c>
      <c r="S165">
        <f>VLOOKUP($D165,ALcontrol!$B$14:$AO$150,S$105,FALSE)</f>
        <v>0</v>
      </c>
      <c r="T165">
        <f>VLOOKUP($D165,ALcontrol!$B$14:$AO$150,T$105,FALSE)</f>
        <v>0</v>
      </c>
      <c r="U165">
        <f>VLOOKUP($D165,ALcontrol!$B$14:$AO$150,U$105,FALSE)</f>
        <v>0</v>
      </c>
      <c r="V165">
        <f>VLOOKUP($D165,ALcontrol!$B$14:$AO$150,V$105,FALSE)</f>
        <v>0</v>
      </c>
      <c r="W165">
        <f>VLOOKUP($D165,ALcontrol!$B$14:$AO$150,W$105,FALSE)</f>
        <v>0</v>
      </c>
      <c r="X165">
        <f>VLOOKUP($D165,ALcontrol!$B$14:$AO$150,X$105,FALSE)</f>
        <v>0</v>
      </c>
      <c r="Y165">
        <f>VLOOKUP($D165,ALcontrol!$B$14:$AO$150,Y$105,FALSE)</f>
        <v>0</v>
      </c>
      <c r="Z165">
        <f>VLOOKUP($D165,ALcontrol!$B$14:$AO$150,Z$105,FALSE)</f>
        <v>0</v>
      </c>
      <c r="AA165">
        <f>VLOOKUP($D165,ALcontrol!$B$14:$AO$150,AA$105,FALSE)</f>
        <v>0</v>
      </c>
      <c r="AB165">
        <f>VLOOKUP($D165,ALcontrol!$B$14:$AO$150,AB$105,FALSE)</f>
        <v>0</v>
      </c>
      <c r="AC165">
        <f>VLOOKUP($D165,ALcontrol!$B$14:$AO$150,AC$105,FALSE)</f>
        <v>0</v>
      </c>
      <c r="AD165">
        <f>VLOOKUP($D165,ALcontrol!$B$14:$AO$150,AD$105,FALSE)</f>
        <v>0</v>
      </c>
      <c r="AE165">
        <f>VLOOKUP($D165,ALcontrol!$B$14:$AO$150,AE$105,FALSE)</f>
        <v>0</v>
      </c>
      <c r="AF165">
        <f>VLOOKUP($D165,ALcontrol!$B$14:$AO$150,AF$105,FALSE)</f>
        <v>0</v>
      </c>
      <c r="AG165">
        <f>VLOOKUP($D165,ALcontrol!$B$14:$AO$150,AG$105,FALSE)</f>
        <v>0</v>
      </c>
      <c r="AH165">
        <f>VLOOKUP($D165,ALcontrol!$B$14:$AO$150,AH$105,FALSE)</f>
        <v>0</v>
      </c>
      <c r="AI165">
        <f>VLOOKUP($D165,ALcontrol!$B$14:$AO$150,AI$105,FALSE)</f>
        <v>0</v>
      </c>
      <c r="AJ165">
        <f>VLOOKUP($D165,ALcontrol!$B$14:$AO$150,AJ$105,FALSE)</f>
        <v>0</v>
      </c>
      <c r="AK165">
        <f>VLOOKUP($D165,ALcontrol!$B$14:$AO$150,AK$105,FALSE)</f>
        <v>0</v>
      </c>
      <c r="AL165">
        <f>VLOOKUP($D165,ALcontrol!$B$14:$AO$150,AL$105,FALSE)</f>
        <v>0</v>
      </c>
      <c r="AM165">
        <f>VLOOKUP($D165,ALcontrol!$B$14:$AO$150,AM$105,FALSE)</f>
        <v>0</v>
      </c>
      <c r="AN165">
        <f>VLOOKUP($D165,ALcontrol!$B$14:$AO$150,AN$105,FALSE)</f>
        <v>0</v>
      </c>
      <c r="AO165">
        <f>VLOOKUP($D165,ALcontrol!$B$14:$AO$150,AO$105,FALSE)</f>
        <v>0</v>
      </c>
      <c r="AP165">
        <f>VLOOKUP($D165,ALcontrol!$B$14:$AO$150,AP$105,FALSE)</f>
        <v>0</v>
      </c>
      <c r="AQ165">
        <f>VLOOKUP($D165,ALcontrol!$B$14:$AO$150,AQ$105,FALSE)</f>
        <v>0</v>
      </c>
      <c r="AR165" t="e">
        <f>VLOOKUP($D165,ALcontrol!$B$14:$AO$150,AR$105,FALSE)</f>
        <v>#REF!</v>
      </c>
      <c r="AS165" t="e">
        <f>VLOOKUP($D165,ALcontrol!$B$14:$AO$150,AS$105,FALSE)</f>
        <v>#REF!</v>
      </c>
      <c r="AT165" t="e">
        <f>VLOOKUP($D165,ALcontrol!$B$14:$AO$150,AT$105,FALSE)</f>
        <v>#REF!</v>
      </c>
      <c r="AU165" t="e">
        <f>VLOOKUP($D165,ALcontrol!$B$14:$AO$150,AU$105,FALSE)</f>
        <v>#REF!</v>
      </c>
      <c r="AV165" t="e">
        <f>VLOOKUP($D165,ALcontrol!$B$14:$AO$150,AV$105,FALSE)</f>
        <v>#REF!</v>
      </c>
      <c r="AW165" t="e">
        <f>VLOOKUP($D165,ALcontrol!$B$14:$AO$150,AW$105,FALSE)</f>
        <v>#REF!</v>
      </c>
      <c r="AX165" t="e">
        <f>VLOOKUP($D165,ALcontrol!$B$14:$AO$150,AX$105,FALSE)</f>
        <v>#REF!</v>
      </c>
      <c r="AY165" t="e">
        <f>VLOOKUP($D165,ALcontrol!$B$14:$AO$150,AY$105,FALSE)</f>
        <v>#REF!</v>
      </c>
      <c r="AZ165" t="e">
        <f>VLOOKUP($D165,ALcontrol!$B$14:$AO$150,AZ$105,FALSE)</f>
        <v>#REF!</v>
      </c>
      <c r="BA165" t="e">
        <f>VLOOKUP($D165,ALcontrol!$B$14:$AO$150,BA$105,FALSE)</f>
        <v>#REF!</v>
      </c>
      <c r="BB165" t="e">
        <f>VLOOKUP($D165,ALcontrol!$B$14:$AO$150,BB$105,FALSE)</f>
        <v>#REF!</v>
      </c>
      <c r="BC165" t="e">
        <f>VLOOKUP($D165,ALcontrol!$B$14:$AO$150,BC$105,FALSE)</f>
        <v>#REF!</v>
      </c>
      <c r="BD165" t="e">
        <f>VLOOKUP($D165,ALcontrol!$B$14:$AO$150,BD$105,FALSE)</f>
        <v>#REF!</v>
      </c>
      <c r="BE165" t="e">
        <f>VLOOKUP($D165,ALcontrol!$B$14:$AO$150,BE$105,FALSE)</f>
        <v>#REF!</v>
      </c>
      <c r="BF165" t="e">
        <f>VLOOKUP($D165,ALcontrol!$B$14:$AO$150,BF$105,FALSE)</f>
        <v>#REF!</v>
      </c>
      <c r="BG165" t="e">
        <f>VLOOKUP($D165,ALcontrol!$B$14:$AO$150,BG$105,FALSE)</f>
        <v>#REF!</v>
      </c>
      <c r="BH165" t="e">
        <f>VLOOKUP($D165,ALcontrol!$B$14:$AO$150,BH$105,FALSE)</f>
        <v>#REF!</v>
      </c>
      <c r="BI165" t="e">
        <f>VLOOKUP($D165,ALcontrol!$B$14:$AO$150,BI$105,FALSE)</f>
        <v>#REF!</v>
      </c>
      <c r="BJ165" t="e">
        <f>VLOOKUP($D165,ALcontrol!$B$14:$AO$150,BJ$105,FALSE)</f>
        <v>#REF!</v>
      </c>
      <c r="BK165" t="e">
        <f>VLOOKUP($D165,ALcontrol!$B$14:$AO$150,BK$105,FALSE)</f>
        <v>#REF!</v>
      </c>
      <c r="BL165" t="e">
        <f>VLOOKUP($D165,ALcontrol!$B$14:$AO$150,BL$105,FALSE)</f>
        <v>#REF!</v>
      </c>
      <c r="BM165" t="e">
        <f>VLOOKUP($D165,ALcontrol!$B$14:$AO$150,BM$105,FALSE)</f>
        <v>#REF!</v>
      </c>
      <c r="BN165" t="e">
        <f>VLOOKUP($D165,ALcontrol!$B$14:$AO$150,BN$105,FALSE)</f>
        <v>#REF!</v>
      </c>
      <c r="BO165" t="e">
        <f>VLOOKUP($D165,ALcontrol!$B$14:$AO$150,BO$105,FALSE)</f>
        <v>#REF!</v>
      </c>
      <c r="BP165" t="e">
        <f>VLOOKUP($D165,ALcontrol!$B$14:$AO$150,BP$105,FALSE)</f>
        <v>#REF!</v>
      </c>
      <c r="BQ165" t="e">
        <f>VLOOKUP($D165,ALcontrol!$B$14:$AO$150,BQ$105,FALSE)</f>
        <v>#REF!</v>
      </c>
      <c r="BR165" t="e">
        <f>VLOOKUP($D165,ALcontrol!$B$14:$AO$150,BR$105,FALSE)</f>
        <v>#REF!</v>
      </c>
      <c r="BS165" t="e">
        <f>VLOOKUP($D165,ALcontrol!$B$14:$AO$150,BS$105,FALSE)</f>
        <v>#REF!</v>
      </c>
      <c r="BT165" t="e">
        <f>VLOOKUP($D165,ALcontrol!$B$14:$AO$150,BT$105,FALSE)</f>
        <v>#REF!</v>
      </c>
      <c r="BU165" t="e">
        <f>VLOOKUP($D165,ALcontrol!$B$14:$AO$150,BU$105,FALSE)</f>
        <v>#REF!</v>
      </c>
      <c r="BV165" t="e">
        <f>VLOOKUP($D165,ALcontrol!$B$14:$AO$150,BV$105,FALSE)</f>
        <v>#REF!</v>
      </c>
      <c r="BW165" t="e">
        <f>VLOOKUP($D165,ALcontrol!$B$14:$AO$150,BW$105,FALSE)</f>
        <v>#REF!</v>
      </c>
      <c r="BX165" t="e">
        <f>VLOOKUP($D165,ALcontrol!$B$14:$AO$150,BX$105,FALSE)</f>
        <v>#REF!</v>
      </c>
      <c r="BY165" t="e">
        <f>VLOOKUP($D165,ALcontrol!$B$14:$AO$150,BY$105,FALSE)</f>
        <v>#REF!</v>
      </c>
      <c r="BZ165" t="e">
        <f>VLOOKUP($D165,ALcontrol!$B$14:$AO$150,BZ$105,FALSE)</f>
        <v>#REF!</v>
      </c>
      <c r="CA165" t="e">
        <f>VLOOKUP($D165,ALcontrol!$B$14:$AO$150,CA$105,FALSE)</f>
        <v>#REF!</v>
      </c>
      <c r="CB165" t="e">
        <f>VLOOKUP($D165,ALcontrol!$B$14:$AO$150,CB$105,FALSE)</f>
        <v>#REF!</v>
      </c>
      <c r="CC165" t="e">
        <f>VLOOKUP($D165,ALcontrol!$B$14:$AO$150,CC$105,FALSE)</f>
        <v>#REF!</v>
      </c>
      <c r="CD165" t="e">
        <f>VLOOKUP($D165,ALcontrol!$B$14:$AO$150,CD$105,FALSE)</f>
        <v>#REF!</v>
      </c>
      <c r="CE165" t="e">
        <f>VLOOKUP($D165,ALcontrol!$B$14:$AO$150,CE$105,FALSE)</f>
        <v>#REF!</v>
      </c>
      <c r="CF165" t="e">
        <f>VLOOKUP($D165,ALcontrol!$B$14:$AO$150,CF$105,FALSE)</f>
        <v>#REF!</v>
      </c>
      <c r="CG165" t="e">
        <f>VLOOKUP($D165,ALcontrol!$B$14:$AO$150,CG$105,FALSE)</f>
        <v>#REF!</v>
      </c>
      <c r="CH165" t="e">
        <f>VLOOKUP($D165,ALcontrol!$B$14:$AO$150,CH$105,FALSE)</f>
        <v>#REF!</v>
      </c>
      <c r="CI165" t="e">
        <f>VLOOKUP($D165,ALcontrol!$B$14:$AO$150,CI$105,FALSE)</f>
        <v>#REF!</v>
      </c>
      <c r="CJ165" t="e">
        <f>VLOOKUP($D165,ALcontrol!$B$14:$AO$150,CJ$105,FALSE)</f>
        <v>#REF!</v>
      </c>
      <c r="CK165" t="e">
        <f>VLOOKUP($D165,ALcontrol!$B$14:$AO$150,CK$105,FALSE)</f>
        <v>#REF!</v>
      </c>
      <c r="CL165" t="e">
        <f>VLOOKUP($D165,ALcontrol!$B$14:$AO$150,CL$105,FALSE)</f>
        <v>#REF!</v>
      </c>
      <c r="CM165" t="e">
        <f>VLOOKUP($D165,ALcontrol!$B$14:$AO$150,CM$105,FALSE)</f>
        <v>#REF!</v>
      </c>
      <c r="CN165" t="e">
        <f>VLOOKUP($D165,ALcontrol!$B$14:$AO$150,CN$105,FALSE)</f>
        <v>#REF!</v>
      </c>
      <c r="CO165" t="e">
        <f>VLOOKUP($D165,ALcontrol!$B$14:$AO$150,CO$105,FALSE)</f>
        <v>#REF!</v>
      </c>
      <c r="CP165" t="e">
        <f>VLOOKUP($D165,ALcontrol!$B$14:$AO$150,CP$105,FALSE)</f>
        <v>#REF!</v>
      </c>
      <c r="CQ165" t="e">
        <f>VLOOKUP($D165,ALcontrol!$B$14:$AO$150,CQ$105,FALSE)</f>
        <v>#REF!</v>
      </c>
      <c r="CR165" t="e">
        <f>VLOOKUP($D165,ALcontrol!$B$14:$AO$150,CR$105,FALSE)</f>
        <v>#REF!</v>
      </c>
      <c r="CS165" t="e">
        <f>VLOOKUP($D165,ALcontrol!$B$14:$AO$150,CS$105,FALSE)</f>
        <v>#REF!</v>
      </c>
      <c r="CT165" t="e">
        <f>VLOOKUP($D165,ALcontrol!$B$14:$AO$150,CT$105,FALSE)</f>
        <v>#REF!</v>
      </c>
      <c r="CU165" t="e">
        <f>VLOOKUP($D165,ALcontrol!$B$14:$AO$150,CU$105,FALSE)</f>
        <v>#REF!</v>
      </c>
      <c r="CV165" t="e">
        <f>VLOOKUP($D165,ALcontrol!$B$14:$AO$150,CV$105,FALSE)</f>
        <v>#REF!</v>
      </c>
      <c r="CW165" t="e">
        <f>VLOOKUP($D165,ALcontrol!$B$14:$AO$150,CW$105,FALSE)</f>
        <v>#REF!</v>
      </c>
      <c r="CX165" t="e">
        <f>VLOOKUP($D165,ALcontrol!$B$14:$AO$150,CX$105,FALSE)</f>
        <v>#VALUE!</v>
      </c>
      <c r="CY165" t="e">
        <f>VLOOKUP($D165,ALcontrol!$B$14:$AO$150,CY$105,FALSE)</f>
        <v>#VALUE!</v>
      </c>
    </row>
    <row r="166" spans="4:104" x14ac:dyDescent="0.2">
      <c r="D166" s="2" t="str">
        <f t="shared" si="321"/>
        <v>PAH, Total Detected USEPA 16 (aq)</v>
      </c>
      <c r="E166" t="str">
        <f>VLOOKUP($D166,ALcontrol!$B$14:$AO$150,E$105,FALSE)</f>
        <v>µg/l</v>
      </c>
      <c r="F166" t="str">
        <f>VLOOKUP($D166,ALcontrol!$B$14:$AO$150,F$105,FALSE)</f>
        <v>&lt;0.344</v>
      </c>
      <c r="H166">
        <f>VLOOKUP($D166,ALcontrol!$B$14:$AO$150,H$105,FALSE)</f>
        <v>0</v>
      </c>
      <c r="I166">
        <f>VLOOKUP($D166,ALcontrol!$B$14:$AO$150,I$105,FALSE)</f>
        <v>0</v>
      </c>
      <c r="J166">
        <f>VLOOKUP($D166,ALcontrol!$B$14:$AO$150,J$105,FALSE)</f>
        <v>0</v>
      </c>
      <c r="K166">
        <f>VLOOKUP($D166,ALcontrol!$B$14:$AO$150,K$105,FALSE)</f>
        <v>0</v>
      </c>
      <c r="L166">
        <f>VLOOKUP($D166,ALcontrol!$B$14:$AO$150,L$105,FALSE)</f>
        <v>0</v>
      </c>
      <c r="M166">
        <f>VLOOKUP($D166,ALcontrol!$B$14:$AO$150,M$105,FALSE)</f>
        <v>0</v>
      </c>
      <c r="N166">
        <f>VLOOKUP($D166,ALcontrol!$B$14:$AO$150,N$105,FALSE)</f>
        <v>0</v>
      </c>
      <c r="O166">
        <f>VLOOKUP($D166,ALcontrol!$B$14:$AO$150,O$105,FALSE)</f>
        <v>0</v>
      </c>
      <c r="P166">
        <f>VLOOKUP($D166,ALcontrol!$B$14:$AO$150,P$105,FALSE)</f>
        <v>0</v>
      </c>
      <c r="Q166">
        <f>VLOOKUP($D166,ALcontrol!$B$14:$AO$150,Q$105,FALSE)</f>
        <v>0</v>
      </c>
      <c r="R166">
        <f>VLOOKUP($D166,ALcontrol!$B$14:$AO$150,R$105,FALSE)</f>
        <v>0</v>
      </c>
      <c r="S166">
        <f>VLOOKUP($D166,ALcontrol!$B$14:$AO$150,S$105,FALSE)</f>
        <v>0</v>
      </c>
      <c r="T166">
        <f>VLOOKUP($D166,ALcontrol!$B$14:$AO$150,T$105,FALSE)</f>
        <v>0</v>
      </c>
      <c r="U166">
        <f>VLOOKUP($D166,ALcontrol!$B$14:$AO$150,U$105,FALSE)</f>
        <v>0</v>
      </c>
      <c r="V166">
        <f>VLOOKUP($D166,ALcontrol!$B$14:$AO$150,V$105,FALSE)</f>
        <v>0</v>
      </c>
      <c r="W166">
        <f>VLOOKUP($D166,ALcontrol!$B$14:$AO$150,W$105,FALSE)</f>
        <v>0</v>
      </c>
      <c r="X166">
        <f>VLOOKUP($D166,ALcontrol!$B$14:$AO$150,X$105,FALSE)</f>
        <v>0</v>
      </c>
      <c r="Y166">
        <f>VLOOKUP($D166,ALcontrol!$B$14:$AO$150,Y$105,FALSE)</f>
        <v>0</v>
      </c>
      <c r="Z166">
        <f>VLOOKUP($D166,ALcontrol!$B$14:$AO$150,Z$105,FALSE)</f>
        <v>0</v>
      </c>
      <c r="AA166">
        <f>VLOOKUP($D166,ALcontrol!$B$14:$AO$150,AA$105,FALSE)</f>
        <v>0</v>
      </c>
      <c r="AB166">
        <f>VLOOKUP($D166,ALcontrol!$B$14:$AO$150,AB$105,FALSE)</f>
        <v>0</v>
      </c>
      <c r="AC166">
        <f>VLOOKUP($D166,ALcontrol!$B$14:$AO$150,AC$105,FALSE)</f>
        <v>0</v>
      </c>
      <c r="AD166">
        <f>VLOOKUP($D166,ALcontrol!$B$14:$AO$150,AD$105,FALSE)</f>
        <v>0</v>
      </c>
      <c r="AE166">
        <f>VLOOKUP($D166,ALcontrol!$B$14:$AO$150,AE$105,FALSE)</f>
        <v>0</v>
      </c>
      <c r="AF166">
        <f>VLOOKUP($D166,ALcontrol!$B$14:$AO$150,AF$105,FALSE)</f>
        <v>0</v>
      </c>
      <c r="AG166">
        <f>VLOOKUP($D166,ALcontrol!$B$14:$AO$150,AG$105,FALSE)</f>
        <v>0</v>
      </c>
      <c r="AH166">
        <f>VLOOKUP($D166,ALcontrol!$B$14:$AO$150,AH$105,FALSE)</f>
        <v>0</v>
      </c>
      <c r="AI166">
        <f>VLOOKUP($D166,ALcontrol!$B$14:$AO$150,AI$105,FALSE)</f>
        <v>0</v>
      </c>
      <c r="AJ166">
        <f>VLOOKUP($D166,ALcontrol!$B$14:$AO$150,AJ$105,FALSE)</f>
        <v>0</v>
      </c>
      <c r="AK166">
        <f>VLOOKUP($D166,ALcontrol!$B$14:$AO$150,AK$105,FALSE)</f>
        <v>0</v>
      </c>
      <c r="AL166">
        <f>VLOOKUP($D166,ALcontrol!$B$14:$AO$150,AL$105,FALSE)</f>
        <v>0</v>
      </c>
      <c r="AM166">
        <f>VLOOKUP($D166,ALcontrol!$B$14:$AO$150,AM$105,FALSE)</f>
        <v>0</v>
      </c>
      <c r="AN166">
        <f>VLOOKUP($D166,ALcontrol!$B$14:$AO$150,AN$105,FALSE)</f>
        <v>0</v>
      </c>
      <c r="AO166">
        <f>VLOOKUP($D166,ALcontrol!$B$14:$AO$150,AO$105,FALSE)</f>
        <v>0</v>
      </c>
      <c r="AP166">
        <f>VLOOKUP($D166,ALcontrol!$B$14:$AO$150,AP$105,FALSE)</f>
        <v>0</v>
      </c>
      <c r="AQ166">
        <f>VLOOKUP($D166,ALcontrol!$B$14:$AO$150,AQ$105,FALSE)</f>
        <v>0</v>
      </c>
      <c r="AR166" t="e">
        <f>VLOOKUP($D166,ALcontrol!$B$14:$AO$150,AR$105,FALSE)</f>
        <v>#REF!</v>
      </c>
      <c r="AS166" t="e">
        <f>VLOOKUP($D166,ALcontrol!$B$14:$AO$150,AS$105,FALSE)</f>
        <v>#REF!</v>
      </c>
      <c r="AT166" t="e">
        <f>VLOOKUP($D166,ALcontrol!$B$14:$AO$150,AT$105,FALSE)</f>
        <v>#REF!</v>
      </c>
      <c r="AU166" t="e">
        <f>VLOOKUP($D166,ALcontrol!$B$14:$AO$150,AU$105,FALSE)</f>
        <v>#REF!</v>
      </c>
      <c r="AV166" t="e">
        <f>VLOOKUP($D166,ALcontrol!$B$14:$AO$150,AV$105,FALSE)</f>
        <v>#REF!</v>
      </c>
      <c r="AW166" t="e">
        <f>VLOOKUP($D166,ALcontrol!$B$14:$AO$150,AW$105,FALSE)</f>
        <v>#REF!</v>
      </c>
      <c r="AX166" t="e">
        <f>VLOOKUP($D166,ALcontrol!$B$14:$AO$150,AX$105,FALSE)</f>
        <v>#REF!</v>
      </c>
      <c r="AY166" t="e">
        <f>VLOOKUP($D166,ALcontrol!$B$14:$AO$150,AY$105,FALSE)</f>
        <v>#REF!</v>
      </c>
      <c r="AZ166" t="e">
        <f>VLOOKUP($D166,ALcontrol!$B$14:$AO$150,AZ$105,FALSE)</f>
        <v>#REF!</v>
      </c>
      <c r="BA166" t="e">
        <f>VLOOKUP($D166,ALcontrol!$B$14:$AO$150,BA$105,FALSE)</f>
        <v>#REF!</v>
      </c>
      <c r="BB166" t="e">
        <f>VLOOKUP($D166,ALcontrol!$B$14:$AO$150,BB$105,FALSE)</f>
        <v>#REF!</v>
      </c>
      <c r="BC166" t="e">
        <f>VLOOKUP($D166,ALcontrol!$B$14:$AO$150,BC$105,FALSE)</f>
        <v>#REF!</v>
      </c>
      <c r="BD166" t="e">
        <f>VLOOKUP($D166,ALcontrol!$B$14:$AO$150,BD$105,FALSE)</f>
        <v>#REF!</v>
      </c>
      <c r="BE166" t="e">
        <f>VLOOKUP($D166,ALcontrol!$B$14:$AO$150,BE$105,FALSE)</f>
        <v>#REF!</v>
      </c>
      <c r="BF166" t="e">
        <f>VLOOKUP($D166,ALcontrol!$B$14:$AO$150,BF$105,FALSE)</f>
        <v>#REF!</v>
      </c>
      <c r="BG166" t="e">
        <f>VLOOKUP($D166,ALcontrol!$B$14:$AO$150,BG$105,FALSE)</f>
        <v>#REF!</v>
      </c>
      <c r="BH166" t="e">
        <f>VLOOKUP($D166,ALcontrol!$B$14:$AO$150,BH$105,FALSE)</f>
        <v>#REF!</v>
      </c>
      <c r="BI166" t="e">
        <f>VLOOKUP($D166,ALcontrol!$B$14:$AO$150,BI$105,FALSE)</f>
        <v>#REF!</v>
      </c>
      <c r="BJ166" t="e">
        <f>VLOOKUP($D166,ALcontrol!$B$14:$AO$150,BJ$105,FALSE)</f>
        <v>#REF!</v>
      </c>
      <c r="BK166" t="e">
        <f>VLOOKUP($D166,ALcontrol!$B$14:$AO$150,BK$105,FALSE)</f>
        <v>#REF!</v>
      </c>
      <c r="BL166" t="e">
        <f>VLOOKUP($D166,ALcontrol!$B$14:$AO$150,BL$105,FALSE)</f>
        <v>#REF!</v>
      </c>
      <c r="BM166" t="e">
        <f>VLOOKUP($D166,ALcontrol!$B$14:$AO$150,BM$105,FALSE)</f>
        <v>#REF!</v>
      </c>
      <c r="BN166" t="e">
        <f>VLOOKUP($D166,ALcontrol!$B$14:$AO$150,BN$105,FALSE)</f>
        <v>#REF!</v>
      </c>
      <c r="BO166" t="e">
        <f>VLOOKUP($D166,ALcontrol!$B$14:$AO$150,BO$105,FALSE)</f>
        <v>#REF!</v>
      </c>
      <c r="BP166" t="e">
        <f>VLOOKUP($D166,ALcontrol!$B$14:$AO$150,BP$105,FALSE)</f>
        <v>#REF!</v>
      </c>
      <c r="BQ166" t="e">
        <f>VLOOKUP($D166,ALcontrol!$B$14:$AO$150,BQ$105,FALSE)</f>
        <v>#REF!</v>
      </c>
      <c r="BR166" t="e">
        <f>VLOOKUP($D166,ALcontrol!$B$14:$AO$150,BR$105,FALSE)</f>
        <v>#REF!</v>
      </c>
      <c r="BS166" t="e">
        <f>VLOOKUP($D166,ALcontrol!$B$14:$AO$150,BS$105,FALSE)</f>
        <v>#REF!</v>
      </c>
      <c r="BT166" t="e">
        <f>VLOOKUP($D166,ALcontrol!$B$14:$AO$150,BT$105,FALSE)</f>
        <v>#REF!</v>
      </c>
      <c r="BU166" t="e">
        <f>VLOOKUP($D166,ALcontrol!$B$14:$AO$150,BU$105,FALSE)</f>
        <v>#REF!</v>
      </c>
      <c r="BV166" t="e">
        <f>VLOOKUP($D166,ALcontrol!$B$14:$AO$150,BV$105,FALSE)</f>
        <v>#REF!</v>
      </c>
      <c r="BW166" t="e">
        <f>VLOOKUP($D166,ALcontrol!$B$14:$AO$150,BW$105,FALSE)</f>
        <v>#REF!</v>
      </c>
      <c r="BX166" t="e">
        <f>VLOOKUP($D166,ALcontrol!$B$14:$AO$150,BX$105,FALSE)</f>
        <v>#REF!</v>
      </c>
      <c r="BY166" t="e">
        <f>VLOOKUP($D166,ALcontrol!$B$14:$AO$150,BY$105,FALSE)</f>
        <v>#REF!</v>
      </c>
      <c r="BZ166" t="e">
        <f>VLOOKUP($D166,ALcontrol!$B$14:$AO$150,BZ$105,FALSE)</f>
        <v>#REF!</v>
      </c>
      <c r="CA166" t="e">
        <f>VLOOKUP($D166,ALcontrol!$B$14:$AO$150,CA$105,FALSE)</f>
        <v>#REF!</v>
      </c>
      <c r="CB166" t="e">
        <f>VLOOKUP($D166,ALcontrol!$B$14:$AO$150,CB$105,FALSE)</f>
        <v>#REF!</v>
      </c>
      <c r="CC166" t="e">
        <f>VLOOKUP($D166,ALcontrol!$B$14:$AO$150,CC$105,FALSE)</f>
        <v>#REF!</v>
      </c>
      <c r="CD166" t="e">
        <f>VLOOKUP($D166,ALcontrol!$B$14:$AO$150,CD$105,FALSE)</f>
        <v>#REF!</v>
      </c>
      <c r="CE166" t="e">
        <f>VLOOKUP($D166,ALcontrol!$B$14:$AO$150,CE$105,FALSE)</f>
        <v>#REF!</v>
      </c>
      <c r="CF166" t="e">
        <f>VLOOKUP($D166,ALcontrol!$B$14:$AO$150,CF$105,FALSE)</f>
        <v>#REF!</v>
      </c>
      <c r="CG166" t="e">
        <f>VLOOKUP($D166,ALcontrol!$B$14:$AO$150,CG$105,FALSE)</f>
        <v>#REF!</v>
      </c>
      <c r="CH166" t="e">
        <f>VLOOKUP($D166,ALcontrol!$B$14:$AO$150,CH$105,FALSE)</f>
        <v>#REF!</v>
      </c>
      <c r="CI166" t="e">
        <f>VLOOKUP($D166,ALcontrol!$B$14:$AO$150,CI$105,FALSE)</f>
        <v>#REF!</v>
      </c>
      <c r="CJ166" t="e">
        <f>VLOOKUP($D166,ALcontrol!$B$14:$AO$150,CJ$105,FALSE)</f>
        <v>#REF!</v>
      </c>
      <c r="CK166" t="e">
        <f>VLOOKUP($D166,ALcontrol!$B$14:$AO$150,CK$105,FALSE)</f>
        <v>#REF!</v>
      </c>
      <c r="CL166" t="e">
        <f>VLOOKUP($D166,ALcontrol!$B$14:$AO$150,CL$105,FALSE)</f>
        <v>#REF!</v>
      </c>
      <c r="CM166" t="e">
        <f>VLOOKUP($D166,ALcontrol!$B$14:$AO$150,CM$105,FALSE)</f>
        <v>#REF!</v>
      </c>
      <c r="CN166" t="e">
        <f>VLOOKUP($D166,ALcontrol!$B$14:$AO$150,CN$105,FALSE)</f>
        <v>#REF!</v>
      </c>
      <c r="CO166" t="e">
        <f>VLOOKUP($D166,ALcontrol!$B$14:$AO$150,CO$105,FALSE)</f>
        <v>#REF!</v>
      </c>
      <c r="CP166" t="e">
        <f>VLOOKUP($D166,ALcontrol!$B$14:$AO$150,CP$105,FALSE)</f>
        <v>#REF!</v>
      </c>
      <c r="CQ166" t="e">
        <f>VLOOKUP($D166,ALcontrol!$B$14:$AO$150,CQ$105,FALSE)</f>
        <v>#REF!</v>
      </c>
      <c r="CR166" t="e">
        <f>VLOOKUP($D166,ALcontrol!$B$14:$AO$150,CR$105,FALSE)</f>
        <v>#REF!</v>
      </c>
      <c r="CS166" t="e">
        <f>VLOOKUP($D166,ALcontrol!$B$14:$AO$150,CS$105,FALSE)</f>
        <v>#REF!</v>
      </c>
      <c r="CT166" t="e">
        <f>VLOOKUP($D166,ALcontrol!$B$14:$AO$150,CT$105,FALSE)</f>
        <v>#REF!</v>
      </c>
      <c r="CU166" t="e">
        <f>VLOOKUP($D166,ALcontrol!$B$14:$AO$150,CU$105,FALSE)</f>
        <v>#REF!</v>
      </c>
      <c r="CV166" t="e">
        <f>VLOOKUP($D166,ALcontrol!$B$14:$AO$150,CV$105,FALSE)</f>
        <v>#REF!</v>
      </c>
      <c r="CW166" t="e">
        <f>VLOOKUP($D166,ALcontrol!$B$14:$AO$150,CW$105,FALSE)</f>
        <v>#REF!</v>
      </c>
      <c r="CX166" t="e">
        <f>VLOOKUP($D166,ALcontrol!$B$14:$AO$150,CX$105,FALSE)</f>
        <v>#VALUE!</v>
      </c>
      <c r="CY166" t="e">
        <f>VLOOKUP($D166,ALcontrol!$B$14:$AO$150,CY$105,FALSE)</f>
        <v>#VALUE!</v>
      </c>
    </row>
    <row r="167" spans="4:104" x14ac:dyDescent="0.2">
      <c r="D167" s="2" t="str">
        <f t="shared" si="321"/>
        <v>1,1,1,2-Tetrachloroethane</v>
      </c>
      <c r="E167" t="str">
        <f>VLOOKUP($D167,ALcontrol!$B$14:$AO$150,E$105,FALSE)</f>
        <v>µg/l</v>
      </c>
      <c r="F167" t="str">
        <f>VLOOKUP($D167,ALcontrol!$B$14:$AO$190,F$105,FALSE)</f>
        <v>&lt;84</v>
      </c>
      <c r="H167">
        <f>VLOOKUP($D167,ALcontrol!$B$14:$AO$150,H$105,FALSE)</f>
        <v>0</v>
      </c>
      <c r="I167">
        <f>VLOOKUP($D167,ALcontrol!$B$14:$AO$150,I$105,FALSE)</f>
        <v>0</v>
      </c>
      <c r="J167">
        <f>VLOOKUP($D167,ALcontrol!$B$14:$AO$150,J$105,FALSE)</f>
        <v>0</v>
      </c>
      <c r="K167">
        <f>VLOOKUP($D167,ALcontrol!$B$14:$AO$150,K$105,FALSE)</f>
        <v>0</v>
      </c>
      <c r="L167">
        <f>VLOOKUP($D167,ALcontrol!$B$14:$AO$150,L$105,FALSE)</f>
        <v>0</v>
      </c>
      <c r="M167">
        <f>VLOOKUP($D167,ALcontrol!$B$14:$AO$150,M$105,FALSE)</f>
        <v>0</v>
      </c>
      <c r="N167">
        <f>VLOOKUP($D167,ALcontrol!$B$14:$AO$150,N$105,FALSE)</f>
        <v>0</v>
      </c>
      <c r="O167">
        <f>VLOOKUP($D167,ALcontrol!$B$14:$AO$150,O$105,FALSE)</f>
        <v>0</v>
      </c>
      <c r="P167">
        <f>VLOOKUP($D167,ALcontrol!$B$14:$AO$150,P$105,FALSE)</f>
        <v>0</v>
      </c>
      <c r="Q167">
        <f>VLOOKUP($D167,ALcontrol!$B$14:$AO$150,Q$105,FALSE)</f>
        <v>0</v>
      </c>
      <c r="R167">
        <f>VLOOKUP($D167,ALcontrol!$B$14:$AO$150,R$105,FALSE)</f>
        <v>0</v>
      </c>
      <c r="S167">
        <f>VLOOKUP($D167,ALcontrol!$B$14:$AO$150,S$105,FALSE)</f>
        <v>0</v>
      </c>
      <c r="T167">
        <f>VLOOKUP($D167,ALcontrol!$B$14:$AO$150,T$105,FALSE)</f>
        <v>0</v>
      </c>
      <c r="U167">
        <f>VLOOKUP($D167,ALcontrol!$B$14:$AO$150,U$105,FALSE)</f>
        <v>0</v>
      </c>
      <c r="V167">
        <f>VLOOKUP($D167,ALcontrol!$B$14:$AO$150,V$105,FALSE)</f>
        <v>0</v>
      </c>
      <c r="W167">
        <f>VLOOKUP($D167,ALcontrol!$B$14:$AO$150,W$105,FALSE)</f>
        <v>0</v>
      </c>
      <c r="X167">
        <f>VLOOKUP($D167,ALcontrol!$B$14:$AO$150,X$105,FALSE)</f>
        <v>0</v>
      </c>
      <c r="Y167">
        <f>VLOOKUP($D167,ALcontrol!$B$14:$AO$150,Y$105,FALSE)</f>
        <v>0</v>
      </c>
      <c r="Z167">
        <f>VLOOKUP($D167,ALcontrol!$B$14:$AO$150,Z$105,FALSE)</f>
        <v>0</v>
      </c>
      <c r="AA167">
        <f>VLOOKUP($D167,ALcontrol!$B$14:$AO$150,AA$105,FALSE)</f>
        <v>0</v>
      </c>
      <c r="AB167">
        <f>VLOOKUP($D167,ALcontrol!$B$14:$AO$150,AB$105,FALSE)</f>
        <v>0</v>
      </c>
      <c r="AC167">
        <f>VLOOKUP($D167,ALcontrol!$B$14:$AO$150,AC$105,FALSE)</f>
        <v>0</v>
      </c>
      <c r="AD167">
        <f>VLOOKUP($D167,ALcontrol!$B$14:$AO$150,AD$105,FALSE)</f>
        <v>0</v>
      </c>
      <c r="AE167">
        <f>VLOOKUP($D167,ALcontrol!$B$14:$AO$150,AE$105,FALSE)</f>
        <v>0</v>
      </c>
      <c r="AF167">
        <f>VLOOKUP($D167,ALcontrol!$B$14:$AO$150,AF$105,FALSE)</f>
        <v>0</v>
      </c>
      <c r="AG167">
        <f>VLOOKUP($D167,ALcontrol!$B$14:$AO$150,AG$105,FALSE)</f>
        <v>0</v>
      </c>
      <c r="AH167">
        <f>VLOOKUP($D167,ALcontrol!$B$14:$AO$150,AH$105,FALSE)</f>
        <v>0</v>
      </c>
      <c r="AI167">
        <f>VLOOKUP($D167,ALcontrol!$B$14:$AO$150,AI$105,FALSE)</f>
        <v>0</v>
      </c>
      <c r="AJ167">
        <f>VLOOKUP($D167,ALcontrol!$B$14:$AO$150,AJ$105,FALSE)</f>
        <v>0</v>
      </c>
      <c r="AK167">
        <f>VLOOKUP($D167,ALcontrol!$B$14:$AO$150,AK$105,FALSE)</f>
        <v>0</v>
      </c>
      <c r="AL167">
        <f>VLOOKUP($D167,ALcontrol!$B$14:$AO$150,AL$105,FALSE)</f>
        <v>0</v>
      </c>
      <c r="AM167">
        <f>VLOOKUP($D167,ALcontrol!$B$14:$AO$150,AM$105,FALSE)</f>
        <v>0</v>
      </c>
      <c r="AN167">
        <f>VLOOKUP($D167,ALcontrol!$B$14:$AO$150,AN$105,FALSE)</f>
        <v>0</v>
      </c>
      <c r="AO167">
        <f>VLOOKUP($D167,ALcontrol!$B$14:$AO$150,AO$105,FALSE)</f>
        <v>0</v>
      </c>
      <c r="AP167">
        <f>VLOOKUP($D167,ALcontrol!$B$14:$AO$150,AP$105,FALSE)</f>
        <v>0</v>
      </c>
      <c r="AQ167">
        <f>VLOOKUP($D167,ALcontrol!$B$14:$AO$150,AQ$105,FALSE)</f>
        <v>0</v>
      </c>
      <c r="AR167" t="e">
        <f>VLOOKUP($D167,ALcontrol!$B$14:$AO$150,AR$105,FALSE)</f>
        <v>#REF!</v>
      </c>
      <c r="AS167" t="e">
        <f>VLOOKUP($D167,ALcontrol!$B$14:$AO$150,AS$105,FALSE)</f>
        <v>#REF!</v>
      </c>
      <c r="AT167" t="e">
        <f>VLOOKUP($D167,ALcontrol!$B$14:$AO$150,AT$105,FALSE)</f>
        <v>#REF!</v>
      </c>
      <c r="AU167" t="e">
        <f>VLOOKUP($D167,ALcontrol!$B$14:$AO$150,AU$105,FALSE)</f>
        <v>#REF!</v>
      </c>
      <c r="AV167" t="e">
        <f>VLOOKUP($D167,ALcontrol!$B$14:$AO$150,AV$105,FALSE)</f>
        <v>#REF!</v>
      </c>
      <c r="AW167" t="e">
        <f>VLOOKUP($D167,ALcontrol!$B$14:$AO$150,AW$105,FALSE)</f>
        <v>#REF!</v>
      </c>
      <c r="AX167" t="e">
        <f>VLOOKUP($D167,ALcontrol!$B$14:$AO$150,AX$105,FALSE)</f>
        <v>#REF!</v>
      </c>
      <c r="AY167" t="e">
        <f>VLOOKUP($D167,ALcontrol!$B$14:$AO$150,AY$105,FALSE)</f>
        <v>#REF!</v>
      </c>
      <c r="AZ167" t="e">
        <f>VLOOKUP($D167,ALcontrol!$B$14:$AO$150,AZ$105,FALSE)</f>
        <v>#REF!</v>
      </c>
      <c r="BA167" t="e">
        <f>VLOOKUP($D167,ALcontrol!$B$14:$AO$150,BA$105,FALSE)</f>
        <v>#REF!</v>
      </c>
      <c r="BB167" t="e">
        <f>VLOOKUP($D167,ALcontrol!$B$14:$AO$150,BB$105,FALSE)</f>
        <v>#REF!</v>
      </c>
      <c r="BC167" t="e">
        <f>VLOOKUP($D167,ALcontrol!$B$14:$AO$150,BC$105,FALSE)</f>
        <v>#REF!</v>
      </c>
      <c r="BD167" t="e">
        <f>VLOOKUP($D167,ALcontrol!$B$14:$AO$150,BD$105,FALSE)</f>
        <v>#REF!</v>
      </c>
      <c r="BE167" t="e">
        <f>VLOOKUP($D167,ALcontrol!$B$14:$AO$150,BE$105,FALSE)</f>
        <v>#REF!</v>
      </c>
      <c r="BF167" t="e">
        <f>VLOOKUP($D167,ALcontrol!$B$14:$AO$150,BF$105,FALSE)</f>
        <v>#REF!</v>
      </c>
      <c r="BG167" t="e">
        <f>VLOOKUP($D167,ALcontrol!$B$14:$AO$150,BG$105,FALSE)</f>
        <v>#REF!</v>
      </c>
      <c r="BH167" t="e">
        <f>VLOOKUP($D167,ALcontrol!$B$14:$AO$150,BH$105,FALSE)</f>
        <v>#REF!</v>
      </c>
      <c r="BI167" t="e">
        <f>VLOOKUP($D167,ALcontrol!$B$14:$AO$150,BI$105,FALSE)</f>
        <v>#REF!</v>
      </c>
      <c r="BJ167" t="e">
        <f>VLOOKUP($D167,ALcontrol!$B$14:$AO$150,BJ$105,FALSE)</f>
        <v>#REF!</v>
      </c>
      <c r="BK167" t="e">
        <f>VLOOKUP($D167,ALcontrol!$B$14:$AO$150,BK$105,FALSE)</f>
        <v>#REF!</v>
      </c>
      <c r="BL167" t="e">
        <f>VLOOKUP($D167,ALcontrol!$B$14:$AO$150,BL$105,FALSE)</f>
        <v>#REF!</v>
      </c>
      <c r="BM167" t="e">
        <f>VLOOKUP($D167,ALcontrol!$B$14:$AO$150,BM$105,FALSE)</f>
        <v>#REF!</v>
      </c>
      <c r="BN167" t="e">
        <f>VLOOKUP($D167,ALcontrol!$B$14:$AO$150,BN$105,FALSE)</f>
        <v>#REF!</v>
      </c>
      <c r="BO167" t="e">
        <f>VLOOKUP($D167,ALcontrol!$B$14:$AO$150,BO$105,FALSE)</f>
        <v>#REF!</v>
      </c>
      <c r="BP167" t="e">
        <f>VLOOKUP($D167,ALcontrol!$B$14:$AO$150,BP$105,FALSE)</f>
        <v>#REF!</v>
      </c>
      <c r="BQ167" t="e">
        <f>VLOOKUP($D167,ALcontrol!$B$14:$AO$150,BQ$105,FALSE)</f>
        <v>#REF!</v>
      </c>
      <c r="BR167" t="e">
        <f>VLOOKUP($D167,ALcontrol!$B$14:$AO$150,BR$105,FALSE)</f>
        <v>#REF!</v>
      </c>
      <c r="BS167" t="e">
        <f>VLOOKUP($D167,ALcontrol!$B$14:$AO$150,BS$105,FALSE)</f>
        <v>#REF!</v>
      </c>
      <c r="BT167" t="e">
        <f>VLOOKUP($D167,ALcontrol!$B$14:$AO$150,BT$105,FALSE)</f>
        <v>#REF!</v>
      </c>
      <c r="BU167" t="e">
        <f>VLOOKUP($D167,ALcontrol!$B$14:$AO$150,BU$105,FALSE)</f>
        <v>#REF!</v>
      </c>
      <c r="BV167" t="e">
        <f>VLOOKUP($D167,ALcontrol!$B$14:$AO$150,BV$105,FALSE)</f>
        <v>#REF!</v>
      </c>
      <c r="BW167" t="e">
        <f>VLOOKUP($D167,ALcontrol!$B$14:$AO$150,BW$105,FALSE)</f>
        <v>#REF!</v>
      </c>
      <c r="BX167" t="e">
        <f>VLOOKUP($D167,ALcontrol!$B$14:$AO$150,BX$105,FALSE)</f>
        <v>#REF!</v>
      </c>
      <c r="BY167" t="e">
        <f>VLOOKUP($D167,ALcontrol!$B$14:$AO$150,BY$105,FALSE)</f>
        <v>#REF!</v>
      </c>
      <c r="BZ167" t="e">
        <f>VLOOKUP($D167,ALcontrol!$B$14:$AO$150,BZ$105,FALSE)</f>
        <v>#REF!</v>
      </c>
      <c r="CA167" t="e">
        <f>VLOOKUP($D167,ALcontrol!$B$14:$AO$150,CA$105,FALSE)</f>
        <v>#REF!</v>
      </c>
      <c r="CB167" t="e">
        <f>VLOOKUP($D167,ALcontrol!$B$14:$AO$150,CB$105,FALSE)</f>
        <v>#REF!</v>
      </c>
      <c r="CC167" t="e">
        <f>VLOOKUP($D167,ALcontrol!$B$14:$AO$150,CC$105,FALSE)</f>
        <v>#REF!</v>
      </c>
      <c r="CD167" t="e">
        <f>VLOOKUP($D167,ALcontrol!$B$14:$AO$150,CD$105,FALSE)</f>
        <v>#REF!</v>
      </c>
      <c r="CE167" t="e">
        <f>VLOOKUP($D167,ALcontrol!$B$14:$AO$150,CE$105,FALSE)</f>
        <v>#REF!</v>
      </c>
      <c r="CF167" t="e">
        <f>VLOOKUP($D167,ALcontrol!$B$14:$AO$150,CF$105,FALSE)</f>
        <v>#REF!</v>
      </c>
      <c r="CG167" t="e">
        <f>VLOOKUP($D167,ALcontrol!$B$14:$AO$150,CG$105,FALSE)</f>
        <v>#REF!</v>
      </c>
      <c r="CH167" t="e">
        <f>VLOOKUP($D167,ALcontrol!$B$14:$AO$150,CH$105,FALSE)</f>
        <v>#REF!</v>
      </c>
      <c r="CI167" t="e">
        <f>VLOOKUP($D167,ALcontrol!$B$14:$AO$150,CI$105,FALSE)</f>
        <v>#REF!</v>
      </c>
      <c r="CJ167" t="e">
        <f>VLOOKUP($D167,ALcontrol!$B$14:$AO$150,CJ$105,FALSE)</f>
        <v>#REF!</v>
      </c>
      <c r="CK167" t="e">
        <f>VLOOKUP($D167,ALcontrol!$B$14:$AO$150,CK$105,FALSE)</f>
        <v>#REF!</v>
      </c>
      <c r="CL167" t="e">
        <f>VLOOKUP($D167,ALcontrol!$B$14:$AO$150,CL$105,FALSE)</f>
        <v>#REF!</v>
      </c>
      <c r="CM167" t="e">
        <f>VLOOKUP($D167,ALcontrol!$B$14:$AO$150,CM$105,FALSE)</f>
        <v>#REF!</v>
      </c>
      <c r="CN167" t="e">
        <f>VLOOKUP($D167,ALcontrol!$B$14:$AO$150,CN$105,FALSE)</f>
        <v>#REF!</v>
      </c>
      <c r="CO167" t="e">
        <f>VLOOKUP($D167,ALcontrol!$B$14:$AO$150,CO$105,FALSE)</f>
        <v>#REF!</v>
      </c>
      <c r="CP167" t="e">
        <f>VLOOKUP($D167,ALcontrol!$B$14:$AO$150,CP$105,FALSE)</f>
        <v>#REF!</v>
      </c>
      <c r="CQ167" t="e">
        <f>VLOOKUP($D167,ALcontrol!$B$14:$AO$150,CQ$105,FALSE)</f>
        <v>#REF!</v>
      </c>
      <c r="CR167" t="e">
        <f>VLOOKUP($D167,ALcontrol!$B$14:$AO$150,CR$105,FALSE)</f>
        <v>#REF!</v>
      </c>
      <c r="CS167" t="e">
        <f>VLOOKUP($D167,ALcontrol!$B$14:$AO$150,CS$105,FALSE)</f>
        <v>#REF!</v>
      </c>
      <c r="CT167" t="e">
        <f>VLOOKUP($D167,ALcontrol!$B$14:$AO$150,CT$105,FALSE)</f>
        <v>#REF!</v>
      </c>
      <c r="CU167" t="e">
        <f>VLOOKUP($D167,ALcontrol!$B$14:$AO$150,CU$105,FALSE)</f>
        <v>#REF!</v>
      </c>
      <c r="CV167" t="e">
        <f>VLOOKUP($D167,ALcontrol!$B$14:$AO$150,CV$105,FALSE)</f>
        <v>#REF!</v>
      </c>
      <c r="CW167" t="e">
        <f>VLOOKUP($D167,ALcontrol!$B$14:$AO$150,CW$105,FALSE)</f>
        <v>#REF!</v>
      </c>
      <c r="CX167" t="e">
        <f>VLOOKUP($D167,ALcontrol!$B$14:$AO$150,CX$105,FALSE)</f>
        <v>#VALUE!</v>
      </c>
      <c r="CY167" t="e">
        <f>VLOOKUP($D167,ALcontrol!$B$14:$AO$150,CY$105,FALSE)</f>
        <v>#VALUE!</v>
      </c>
    </row>
    <row r="168" spans="4:104" x14ac:dyDescent="0.2">
      <c r="D168" s="2" t="str">
        <f t="shared" si="321"/>
        <v>1,1,1-Trichloroethane</v>
      </c>
      <c r="E168" t="str">
        <f>VLOOKUP($D168,ALcontrol!$B$14:$AO$150,E$105,FALSE)</f>
        <v>µg/l</v>
      </c>
      <c r="F168" t="str">
        <f>VLOOKUP($D168,ALcontrol!$B$14:$AO$150,F$105,FALSE)</f>
        <v>&lt;66</v>
      </c>
      <c r="H168">
        <f>VLOOKUP($D168,ALcontrol!$B$14:$AO$150,H$105,FALSE)</f>
        <v>0</v>
      </c>
      <c r="I168">
        <f>VLOOKUP($D168,ALcontrol!$B$14:$AO$150,I$105,FALSE)</f>
        <v>0</v>
      </c>
      <c r="J168">
        <f>VLOOKUP($D168,ALcontrol!$B$14:$AO$150,J$105,FALSE)</f>
        <v>0</v>
      </c>
      <c r="K168">
        <f>VLOOKUP($D168,ALcontrol!$B$14:$AO$150,K$105,FALSE)</f>
        <v>0</v>
      </c>
      <c r="L168">
        <f>VLOOKUP($D168,ALcontrol!$B$14:$AO$150,L$105,FALSE)</f>
        <v>0</v>
      </c>
      <c r="M168">
        <f>VLOOKUP($D168,ALcontrol!$B$14:$AO$150,M$105,FALSE)</f>
        <v>0</v>
      </c>
      <c r="N168">
        <f>VLOOKUP($D168,ALcontrol!$B$14:$AO$150,N$105,FALSE)</f>
        <v>0</v>
      </c>
      <c r="O168">
        <f>VLOOKUP($D168,ALcontrol!$B$14:$AO$150,O$105,FALSE)</f>
        <v>0</v>
      </c>
      <c r="P168">
        <f>VLOOKUP($D168,ALcontrol!$B$14:$AO$150,P$105,FALSE)</f>
        <v>0</v>
      </c>
      <c r="Q168">
        <f>VLOOKUP($D168,ALcontrol!$B$14:$AO$150,Q$105,FALSE)</f>
        <v>0</v>
      </c>
      <c r="R168">
        <f>VLOOKUP($D168,ALcontrol!$B$14:$AO$150,R$105,FALSE)</f>
        <v>0</v>
      </c>
      <c r="S168">
        <f>VLOOKUP($D168,ALcontrol!$B$14:$AO$150,S$105,FALSE)</f>
        <v>0</v>
      </c>
      <c r="T168">
        <f>VLOOKUP($D168,ALcontrol!$B$14:$AO$150,T$105,FALSE)</f>
        <v>0</v>
      </c>
      <c r="U168">
        <f>VLOOKUP($D168,ALcontrol!$B$14:$AO$150,U$105,FALSE)</f>
        <v>0</v>
      </c>
      <c r="V168">
        <f>VLOOKUP($D168,ALcontrol!$B$14:$AO$150,V$105,FALSE)</f>
        <v>0</v>
      </c>
      <c r="W168">
        <f>VLOOKUP($D168,ALcontrol!$B$14:$AO$150,W$105,FALSE)</f>
        <v>0</v>
      </c>
      <c r="X168">
        <f>VLOOKUP($D168,ALcontrol!$B$14:$AO$150,X$105,FALSE)</f>
        <v>0</v>
      </c>
      <c r="Y168">
        <f>VLOOKUP($D168,ALcontrol!$B$14:$AO$150,Y$105,FALSE)</f>
        <v>0</v>
      </c>
      <c r="Z168">
        <f>VLOOKUP($D168,ALcontrol!$B$14:$AO$150,Z$105,FALSE)</f>
        <v>0</v>
      </c>
      <c r="AA168">
        <f>VLOOKUP($D168,ALcontrol!$B$14:$AO$150,AA$105,FALSE)</f>
        <v>0</v>
      </c>
      <c r="AB168">
        <f>VLOOKUP($D168,ALcontrol!$B$14:$AO$150,AB$105,FALSE)</f>
        <v>0</v>
      </c>
      <c r="AC168">
        <f>VLOOKUP($D168,ALcontrol!$B$14:$AO$150,AC$105,FALSE)</f>
        <v>0</v>
      </c>
      <c r="AD168">
        <f>VLOOKUP($D168,ALcontrol!$B$14:$AO$150,AD$105,FALSE)</f>
        <v>0</v>
      </c>
      <c r="AE168">
        <f>VLOOKUP($D168,ALcontrol!$B$14:$AO$150,AE$105,FALSE)</f>
        <v>0</v>
      </c>
      <c r="AF168">
        <f>VLOOKUP($D168,ALcontrol!$B$14:$AO$150,AF$105,FALSE)</f>
        <v>0</v>
      </c>
      <c r="AG168">
        <f>VLOOKUP($D168,ALcontrol!$B$14:$AO$150,AG$105,FALSE)</f>
        <v>0</v>
      </c>
      <c r="AH168">
        <f>VLOOKUP($D168,ALcontrol!$B$14:$AO$150,AH$105,FALSE)</f>
        <v>0</v>
      </c>
      <c r="AI168">
        <f>VLOOKUP($D168,ALcontrol!$B$14:$AO$150,AI$105,FALSE)</f>
        <v>0</v>
      </c>
      <c r="AJ168">
        <f>VLOOKUP($D168,ALcontrol!$B$14:$AO$150,AJ$105,FALSE)</f>
        <v>0</v>
      </c>
      <c r="AK168">
        <f>VLOOKUP($D168,ALcontrol!$B$14:$AO$150,AK$105,FALSE)</f>
        <v>0</v>
      </c>
      <c r="AL168">
        <f>VLOOKUP($D168,ALcontrol!$B$14:$AO$150,AL$105,FALSE)</f>
        <v>0</v>
      </c>
      <c r="AM168">
        <f>VLOOKUP($D168,ALcontrol!$B$14:$AO$150,AM$105,FALSE)</f>
        <v>0</v>
      </c>
      <c r="AN168">
        <f>VLOOKUP($D168,ALcontrol!$B$14:$AO$150,AN$105,FALSE)</f>
        <v>0</v>
      </c>
      <c r="AO168">
        <f>VLOOKUP($D168,ALcontrol!$B$14:$AO$150,AO$105,FALSE)</f>
        <v>0</v>
      </c>
      <c r="AP168">
        <f>VLOOKUP($D168,ALcontrol!$B$14:$AO$150,AP$105,FALSE)</f>
        <v>0</v>
      </c>
      <c r="AQ168">
        <f>VLOOKUP($D168,ALcontrol!$B$14:$AO$150,AQ$105,FALSE)</f>
        <v>0</v>
      </c>
      <c r="AR168" t="e">
        <f>VLOOKUP($D168,ALcontrol!$B$14:$AO$150,AR$105,FALSE)</f>
        <v>#REF!</v>
      </c>
      <c r="AS168" t="e">
        <f>VLOOKUP($D168,ALcontrol!$B$14:$AO$150,AS$105,FALSE)</f>
        <v>#REF!</v>
      </c>
      <c r="AT168" t="e">
        <f>VLOOKUP($D168,ALcontrol!$B$14:$AO$150,AT$105,FALSE)</f>
        <v>#REF!</v>
      </c>
      <c r="AU168" t="e">
        <f>VLOOKUP($D168,ALcontrol!$B$14:$AO$150,AU$105,FALSE)</f>
        <v>#REF!</v>
      </c>
      <c r="AV168" t="e">
        <f>VLOOKUP($D168,ALcontrol!$B$14:$AO$150,AV$105,FALSE)</f>
        <v>#REF!</v>
      </c>
      <c r="AW168" t="e">
        <f>VLOOKUP($D168,ALcontrol!$B$14:$AO$150,AW$105,FALSE)</f>
        <v>#REF!</v>
      </c>
      <c r="AX168" t="e">
        <f>VLOOKUP($D168,ALcontrol!$B$14:$AO$150,AX$105,FALSE)</f>
        <v>#REF!</v>
      </c>
      <c r="AY168" t="e">
        <f>VLOOKUP($D168,ALcontrol!$B$14:$AO$150,AY$105,FALSE)</f>
        <v>#REF!</v>
      </c>
      <c r="AZ168" t="e">
        <f>VLOOKUP($D168,ALcontrol!$B$14:$AO$150,AZ$105,FALSE)</f>
        <v>#REF!</v>
      </c>
      <c r="BA168" t="e">
        <f>VLOOKUP($D168,ALcontrol!$B$14:$AO$150,BA$105,FALSE)</f>
        <v>#REF!</v>
      </c>
      <c r="BB168" t="e">
        <f>VLOOKUP($D168,ALcontrol!$B$14:$AO$150,BB$105,FALSE)</f>
        <v>#REF!</v>
      </c>
      <c r="BC168" t="e">
        <f>VLOOKUP($D168,ALcontrol!$B$14:$AO$150,BC$105,FALSE)</f>
        <v>#REF!</v>
      </c>
      <c r="BD168" t="e">
        <f>VLOOKUP($D168,ALcontrol!$B$14:$AO$150,BD$105,FALSE)</f>
        <v>#REF!</v>
      </c>
      <c r="BE168" t="e">
        <f>VLOOKUP($D168,ALcontrol!$B$14:$AO$150,BE$105,FALSE)</f>
        <v>#REF!</v>
      </c>
      <c r="BF168" t="e">
        <f>VLOOKUP($D168,ALcontrol!$B$14:$AO$150,BF$105,FALSE)</f>
        <v>#REF!</v>
      </c>
      <c r="BG168" t="e">
        <f>VLOOKUP($D168,ALcontrol!$B$14:$AO$150,BG$105,FALSE)</f>
        <v>#REF!</v>
      </c>
      <c r="BH168" t="e">
        <f>VLOOKUP($D168,ALcontrol!$B$14:$AO$150,BH$105,FALSE)</f>
        <v>#REF!</v>
      </c>
      <c r="BI168" t="e">
        <f>VLOOKUP($D168,ALcontrol!$B$14:$AO$150,BI$105,FALSE)</f>
        <v>#REF!</v>
      </c>
      <c r="BJ168" t="e">
        <f>VLOOKUP($D168,ALcontrol!$B$14:$AO$150,BJ$105,FALSE)</f>
        <v>#REF!</v>
      </c>
      <c r="BK168" t="e">
        <f>VLOOKUP($D168,ALcontrol!$B$14:$AO$150,BK$105,FALSE)</f>
        <v>#REF!</v>
      </c>
      <c r="BL168" t="e">
        <f>VLOOKUP($D168,ALcontrol!$B$14:$AO$150,BL$105,FALSE)</f>
        <v>#REF!</v>
      </c>
      <c r="BM168" t="e">
        <f>VLOOKUP($D168,ALcontrol!$B$14:$AO$150,BM$105,FALSE)</f>
        <v>#REF!</v>
      </c>
      <c r="BN168" t="e">
        <f>VLOOKUP($D168,ALcontrol!$B$14:$AO$150,BN$105,FALSE)</f>
        <v>#REF!</v>
      </c>
      <c r="BO168" t="e">
        <f>VLOOKUP($D168,ALcontrol!$B$14:$AO$150,BO$105,FALSE)</f>
        <v>#REF!</v>
      </c>
      <c r="BP168" t="e">
        <f>VLOOKUP($D168,ALcontrol!$B$14:$AO$150,BP$105,FALSE)</f>
        <v>#REF!</v>
      </c>
      <c r="BQ168" t="e">
        <f>VLOOKUP($D168,ALcontrol!$B$14:$AO$150,BQ$105,FALSE)</f>
        <v>#REF!</v>
      </c>
      <c r="BR168" t="e">
        <f>VLOOKUP($D168,ALcontrol!$B$14:$AO$150,BR$105,FALSE)</f>
        <v>#REF!</v>
      </c>
      <c r="BS168" t="e">
        <f>VLOOKUP($D168,ALcontrol!$B$14:$AO$150,BS$105,FALSE)</f>
        <v>#REF!</v>
      </c>
      <c r="BT168" t="e">
        <f>VLOOKUP($D168,ALcontrol!$B$14:$AO$150,BT$105,FALSE)</f>
        <v>#REF!</v>
      </c>
      <c r="BU168" t="e">
        <f>VLOOKUP($D168,ALcontrol!$B$14:$AO$150,BU$105,FALSE)</f>
        <v>#REF!</v>
      </c>
      <c r="BV168" t="e">
        <f>VLOOKUP($D168,ALcontrol!$B$14:$AO$150,BV$105,FALSE)</f>
        <v>#REF!</v>
      </c>
      <c r="BW168" t="e">
        <f>VLOOKUP($D168,ALcontrol!$B$14:$AO$150,BW$105,FALSE)</f>
        <v>#REF!</v>
      </c>
      <c r="BX168" t="e">
        <f>VLOOKUP($D168,ALcontrol!$B$14:$AO$150,BX$105,FALSE)</f>
        <v>#REF!</v>
      </c>
      <c r="BY168" t="e">
        <f>VLOOKUP($D168,ALcontrol!$B$14:$AO$150,BY$105,FALSE)</f>
        <v>#REF!</v>
      </c>
      <c r="BZ168" t="e">
        <f>VLOOKUP($D168,ALcontrol!$B$14:$AO$150,BZ$105,FALSE)</f>
        <v>#REF!</v>
      </c>
      <c r="CA168" t="e">
        <f>VLOOKUP($D168,ALcontrol!$B$14:$AO$150,CA$105,FALSE)</f>
        <v>#REF!</v>
      </c>
      <c r="CB168" t="e">
        <f>VLOOKUP($D168,ALcontrol!$B$14:$AO$150,CB$105,FALSE)</f>
        <v>#REF!</v>
      </c>
      <c r="CC168" t="e">
        <f>VLOOKUP($D168,ALcontrol!$B$14:$AO$150,CC$105,FALSE)</f>
        <v>#REF!</v>
      </c>
      <c r="CD168" t="e">
        <f>VLOOKUP($D168,ALcontrol!$B$14:$AO$150,CD$105,FALSE)</f>
        <v>#REF!</v>
      </c>
      <c r="CE168" t="e">
        <f>VLOOKUP($D168,ALcontrol!$B$14:$AO$150,CE$105,FALSE)</f>
        <v>#REF!</v>
      </c>
      <c r="CF168" t="e">
        <f>VLOOKUP($D168,ALcontrol!$B$14:$AO$150,CF$105,FALSE)</f>
        <v>#REF!</v>
      </c>
      <c r="CG168" t="e">
        <f>VLOOKUP($D168,ALcontrol!$B$14:$AO$150,CG$105,FALSE)</f>
        <v>#REF!</v>
      </c>
      <c r="CH168" t="e">
        <f>VLOOKUP($D168,ALcontrol!$B$14:$AO$150,CH$105,FALSE)</f>
        <v>#REF!</v>
      </c>
      <c r="CI168" t="e">
        <f>VLOOKUP($D168,ALcontrol!$B$14:$AO$150,CI$105,FALSE)</f>
        <v>#REF!</v>
      </c>
      <c r="CJ168" t="e">
        <f>VLOOKUP($D168,ALcontrol!$B$14:$AO$150,CJ$105,FALSE)</f>
        <v>#REF!</v>
      </c>
      <c r="CK168" t="e">
        <f>VLOOKUP($D168,ALcontrol!$B$14:$AO$150,CK$105,FALSE)</f>
        <v>#REF!</v>
      </c>
      <c r="CL168" t="e">
        <f>VLOOKUP($D168,ALcontrol!$B$14:$AO$150,CL$105,FALSE)</f>
        <v>#REF!</v>
      </c>
      <c r="CM168" t="e">
        <f>VLOOKUP($D168,ALcontrol!$B$14:$AO$150,CM$105,FALSE)</f>
        <v>#REF!</v>
      </c>
      <c r="CN168" t="e">
        <f>VLOOKUP($D168,ALcontrol!$B$14:$AO$150,CN$105,FALSE)</f>
        <v>#REF!</v>
      </c>
      <c r="CO168" t="e">
        <f>VLOOKUP($D168,ALcontrol!$B$14:$AO$150,CO$105,FALSE)</f>
        <v>#REF!</v>
      </c>
      <c r="CP168" t="e">
        <f>VLOOKUP($D168,ALcontrol!$B$14:$AO$150,CP$105,FALSE)</f>
        <v>#REF!</v>
      </c>
      <c r="CQ168" t="e">
        <f>VLOOKUP($D168,ALcontrol!$B$14:$AO$150,CQ$105,FALSE)</f>
        <v>#REF!</v>
      </c>
      <c r="CR168" t="e">
        <f>VLOOKUP($D168,ALcontrol!$B$14:$AO$150,CR$105,FALSE)</f>
        <v>#REF!</v>
      </c>
      <c r="CS168" t="e">
        <f>VLOOKUP($D168,ALcontrol!$B$14:$AO$150,CS$105,FALSE)</f>
        <v>#REF!</v>
      </c>
      <c r="CT168" t="e">
        <f>VLOOKUP($D168,ALcontrol!$B$14:$AO$150,CT$105,FALSE)</f>
        <v>#REF!</v>
      </c>
      <c r="CU168" t="e">
        <f>VLOOKUP($D168,ALcontrol!$B$14:$AO$150,CU$105,FALSE)</f>
        <v>#REF!</v>
      </c>
      <c r="CV168" t="e">
        <f>VLOOKUP($D168,ALcontrol!$B$14:$AO$150,CV$105,FALSE)</f>
        <v>#REF!</v>
      </c>
      <c r="CW168" t="e">
        <f>VLOOKUP($D168,ALcontrol!$B$14:$AO$150,CW$105,FALSE)</f>
        <v>#REF!</v>
      </c>
      <c r="CX168" t="e">
        <f>VLOOKUP($D168,ALcontrol!$B$14:$AO$150,CX$105,FALSE)</f>
        <v>#VALUE!</v>
      </c>
      <c r="CY168" t="e">
        <f>VLOOKUP($D168,ALcontrol!$B$14:$AO$150,CY$105,FALSE)</f>
        <v>#VALUE!</v>
      </c>
    </row>
    <row r="169" spans="4:104" x14ac:dyDescent="0.2">
      <c r="D169" s="2" t="str">
        <f t="shared" si="321"/>
        <v>1,1,2-Trichloroethane</v>
      </c>
      <c r="E169" t="str">
        <f>VLOOKUP($D169,ALcontrol!$B$14:$AO$150,E$105,FALSE)</f>
        <v>µg/l</v>
      </c>
      <c r="F169" t="str">
        <f>VLOOKUP($D169,ALcontrol!$B$14:$AO$150,F$105,FALSE)</f>
        <v>&lt;78</v>
      </c>
      <c r="H169">
        <f>VLOOKUP($D169,ALcontrol!$B$14:$AO$150,H$105,FALSE)</f>
        <v>0</v>
      </c>
      <c r="I169">
        <f>VLOOKUP($D169,ALcontrol!$B$14:$AO$150,I$105,FALSE)</f>
        <v>0</v>
      </c>
      <c r="J169">
        <f>VLOOKUP($D169,ALcontrol!$B$14:$AO$150,J$105,FALSE)</f>
        <v>0</v>
      </c>
      <c r="K169">
        <f>VLOOKUP($D169,ALcontrol!$B$14:$AO$150,K$105,FALSE)</f>
        <v>0</v>
      </c>
      <c r="L169">
        <f>VLOOKUP($D169,ALcontrol!$B$14:$AO$150,L$105,FALSE)</f>
        <v>0</v>
      </c>
      <c r="M169">
        <f>VLOOKUP($D169,ALcontrol!$B$14:$AO$150,M$105,FALSE)</f>
        <v>0</v>
      </c>
      <c r="N169">
        <f>VLOOKUP($D169,ALcontrol!$B$14:$AO$150,N$105,FALSE)</f>
        <v>0</v>
      </c>
      <c r="O169">
        <f>VLOOKUP($D169,ALcontrol!$B$14:$AO$150,O$105,FALSE)</f>
        <v>0</v>
      </c>
      <c r="P169">
        <f>VLOOKUP($D169,ALcontrol!$B$14:$AO$150,P$105,FALSE)</f>
        <v>0</v>
      </c>
      <c r="Q169">
        <f>VLOOKUP($D169,ALcontrol!$B$14:$AO$150,Q$105,FALSE)</f>
        <v>0</v>
      </c>
      <c r="R169">
        <f>VLOOKUP($D169,ALcontrol!$B$14:$AO$150,R$105,FALSE)</f>
        <v>0</v>
      </c>
      <c r="S169">
        <f>VLOOKUP($D169,ALcontrol!$B$14:$AO$150,S$105,FALSE)</f>
        <v>0</v>
      </c>
      <c r="T169">
        <f>VLOOKUP($D169,ALcontrol!$B$14:$AO$150,T$105,FALSE)</f>
        <v>0</v>
      </c>
      <c r="U169">
        <f>VLOOKUP($D169,ALcontrol!$B$14:$AO$150,U$105,FALSE)</f>
        <v>0</v>
      </c>
      <c r="V169">
        <f>VLOOKUP($D169,ALcontrol!$B$14:$AO$150,V$105,FALSE)</f>
        <v>0</v>
      </c>
      <c r="W169">
        <f>VLOOKUP($D169,ALcontrol!$B$14:$AO$150,W$105,FALSE)</f>
        <v>0</v>
      </c>
      <c r="X169">
        <f>VLOOKUP($D169,ALcontrol!$B$14:$AO$150,X$105,FALSE)</f>
        <v>0</v>
      </c>
      <c r="Y169">
        <f>VLOOKUP($D169,ALcontrol!$B$14:$AO$150,Y$105,FALSE)</f>
        <v>0</v>
      </c>
      <c r="Z169">
        <f>VLOOKUP($D169,ALcontrol!$B$14:$AO$150,Z$105,FALSE)</f>
        <v>0</v>
      </c>
      <c r="AA169">
        <f>VLOOKUP($D169,ALcontrol!$B$14:$AO$150,AA$105,FALSE)</f>
        <v>0</v>
      </c>
      <c r="AB169">
        <f>VLOOKUP($D169,ALcontrol!$B$14:$AO$150,AB$105,FALSE)</f>
        <v>0</v>
      </c>
      <c r="AC169">
        <f>VLOOKUP($D169,ALcontrol!$B$14:$AO$150,AC$105,FALSE)</f>
        <v>0</v>
      </c>
      <c r="AD169">
        <f>VLOOKUP($D169,ALcontrol!$B$14:$AO$150,AD$105,FALSE)</f>
        <v>0</v>
      </c>
      <c r="AE169">
        <f>VLOOKUP($D169,ALcontrol!$B$14:$AO$150,AE$105,FALSE)</f>
        <v>0</v>
      </c>
      <c r="AF169">
        <f>VLOOKUP($D169,ALcontrol!$B$14:$AO$150,AF$105,FALSE)</f>
        <v>0</v>
      </c>
      <c r="AG169">
        <f>VLOOKUP($D169,ALcontrol!$B$14:$AO$150,AG$105,FALSE)</f>
        <v>0</v>
      </c>
      <c r="AH169">
        <f>VLOOKUP($D169,ALcontrol!$B$14:$AO$150,AH$105,FALSE)</f>
        <v>0</v>
      </c>
      <c r="AI169">
        <f>VLOOKUP($D169,ALcontrol!$B$14:$AO$150,AI$105,FALSE)</f>
        <v>0</v>
      </c>
      <c r="AJ169">
        <f>VLOOKUP($D169,ALcontrol!$B$14:$AO$150,AJ$105,FALSE)</f>
        <v>0</v>
      </c>
      <c r="AK169">
        <f>VLOOKUP($D169,ALcontrol!$B$14:$AO$150,AK$105,FALSE)</f>
        <v>0</v>
      </c>
      <c r="AL169">
        <f>VLOOKUP($D169,ALcontrol!$B$14:$AO$150,AL$105,FALSE)</f>
        <v>0</v>
      </c>
      <c r="AM169">
        <f>VLOOKUP($D169,ALcontrol!$B$14:$AO$150,AM$105,FALSE)</f>
        <v>0</v>
      </c>
      <c r="AN169">
        <f>VLOOKUP($D169,ALcontrol!$B$14:$AO$150,AN$105,FALSE)</f>
        <v>0</v>
      </c>
      <c r="AO169">
        <f>VLOOKUP($D169,ALcontrol!$B$14:$AO$150,AO$105,FALSE)</f>
        <v>0</v>
      </c>
      <c r="AP169">
        <f>VLOOKUP($D169,ALcontrol!$B$14:$AO$150,AP$105,FALSE)</f>
        <v>0</v>
      </c>
      <c r="AQ169">
        <f>VLOOKUP($D169,ALcontrol!$B$14:$AO$150,AQ$105,FALSE)</f>
        <v>0</v>
      </c>
      <c r="AR169" t="e">
        <f>VLOOKUP($D169,ALcontrol!$B$14:$AO$150,AR$105,FALSE)</f>
        <v>#REF!</v>
      </c>
      <c r="AS169" t="e">
        <f>VLOOKUP($D169,ALcontrol!$B$14:$AO$150,AS$105,FALSE)</f>
        <v>#REF!</v>
      </c>
      <c r="AT169" t="e">
        <f>VLOOKUP($D169,ALcontrol!$B$14:$AO$150,AT$105,FALSE)</f>
        <v>#REF!</v>
      </c>
      <c r="AU169" t="e">
        <f>VLOOKUP($D169,ALcontrol!$B$14:$AO$150,AU$105,FALSE)</f>
        <v>#REF!</v>
      </c>
      <c r="AV169" t="e">
        <f>VLOOKUP($D169,ALcontrol!$B$14:$AO$150,AV$105,FALSE)</f>
        <v>#REF!</v>
      </c>
      <c r="AW169" t="e">
        <f>VLOOKUP($D169,ALcontrol!$B$14:$AO$150,AW$105,FALSE)</f>
        <v>#REF!</v>
      </c>
      <c r="AX169" t="e">
        <f>VLOOKUP($D169,ALcontrol!$B$14:$AO$150,AX$105,FALSE)</f>
        <v>#REF!</v>
      </c>
      <c r="AY169" t="e">
        <f>VLOOKUP($D169,ALcontrol!$B$14:$AO$150,AY$105,FALSE)</f>
        <v>#REF!</v>
      </c>
      <c r="AZ169" t="e">
        <f>VLOOKUP($D169,ALcontrol!$B$14:$AO$150,AZ$105,FALSE)</f>
        <v>#REF!</v>
      </c>
      <c r="BA169" t="e">
        <f>VLOOKUP($D169,ALcontrol!$B$14:$AO$150,BA$105,FALSE)</f>
        <v>#REF!</v>
      </c>
      <c r="BB169" t="e">
        <f>VLOOKUP($D169,ALcontrol!$B$14:$AO$150,BB$105,FALSE)</f>
        <v>#REF!</v>
      </c>
      <c r="BC169" t="e">
        <f>VLOOKUP($D169,ALcontrol!$B$14:$AO$150,BC$105,FALSE)</f>
        <v>#REF!</v>
      </c>
      <c r="BD169" t="e">
        <f>VLOOKUP($D169,ALcontrol!$B$14:$AO$150,BD$105,FALSE)</f>
        <v>#REF!</v>
      </c>
      <c r="BE169" t="e">
        <f>VLOOKUP($D169,ALcontrol!$B$14:$AO$150,BE$105,FALSE)</f>
        <v>#REF!</v>
      </c>
      <c r="BF169" t="e">
        <f>VLOOKUP($D169,ALcontrol!$B$14:$AO$150,BF$105,FALSE)</f>
        <v>#REF!</v>
      </c>
      <c r="BG169" t="e">
        <f>VLOOKUP($D169,ALcontrol!$B$14:$AO$150,BG$105,FALSE)</f>
        <v>#REF!</v>
      </c>
      <c r="BH169" t="e">
        <f>VLOOKUP($D169,ALcontrol!$B$14:$AO$150,BH$105,FALSE)</f>
        <v>#REF!</v>
      </c>
      <c r="BI169" t="e">
        <f>VLOOKUP($D169,ALcontrol!$B$14:$AO$150,BI$105,FALSE)</f>
        <v>#REF!</v>
      </c>
      <c r="BJ169" t="e">
        <f>VLOOKUP($D169,ALcontrol!$B$14:$AO$150,BJ$105,FALSE)</f>
        <v>#REF!</v>
      </c>
      <c r="BK169" t="e">
        <f>VLOOKUP($D169,ALcontrol!$B$14:$AO$150,BK$105,FALSE)</f>
        <v>#REF!</v>
      </c>
      <c r="BL169" t="e">
        <f>VLOOKUP($D169,ALcontrol!$B$14:$AO$150,BL$105,FALSE)</f>
        <v>#REF!</v>
      </c>
      <c r="BM169" t="e">
        <f>VLOOKUP($D169,ALcontrol!$B$14:$AO$150,BM$105,FALSE)</f>
        <v>#REF!</v>
      </c>
      <c r="BN169" t="e">
        <f>VLOOKUP($D169,ALcontrol!$B$14:$AO$150,BN$105,FALSE)</f>
        <v>#REF!</v>
      </c>
      <c r="BO169" t="e">
        <f>VLOOKUP($D169,ALcontrol!$B$14:$AO$150,BO$105,FALSE)</f>
        <v>#REF!</v>
      </c>
      <c r="BP169" t="e">
        <f>VLOOKUP($D169,ALcontrol!$B$14:$AO$150,BP$105,FALSE)</f>
        <v>#REF!</v>
      </c>
      <c r="BQ169" t="e">
        <f>VLOOKUP($D169,ALcontrol!$B$14:$AO$150,BQ$105,FALSE)</f>
        <v>#REF!</v>
      </c>
      <c r="BR169" t="e">
        <f>VLOOKUP($D169,ALcontrol!$B$14:$AO$150,BR$105,FALSE)</f>
        <v>#REF!</v>
      </c>
      <c r="BS169" t="e">
        <f>VLOOKUP($D169,ALcontrol!$B$14:$AO$150,BS$105,FALSE)</f>
        <v>#REF!</v>
      </c>
      <c r="BT169" t="e">
        <f>VLOOKUP($D169,ALcontrol!$B$14:$AO$150,BT$105,FALSE)</f>
        <v>#REF!</v>
      </c>
      <c r="BU169" t="e">
        <f>VLOOKUP($D169,ALcontrol!$B$14:$AO$150,BU$105,FALSE)</f>
        <v>#REF!</v>
      </c>
      <c r="BV169" t="e">
        <f>VLOOKUP($D169,ALcontrol!$B$14:$AO$150,BV$105,FALSE)</f>
        <v>#REF!</v>
      </c>
      <c r="BW169" t="e">
        <f>VLOOKUP($D169,ALcontrol!$B$14:$AO$150,BW$105,FALSE)</f>
        <v>#REF!</v>
      </c>
      <c r="BX169" t="e">
        <f>VLOOKUP($D169,ALcontrol!$B$14:$AO$150,BX$105,FALSE)</f>
        <v>#REF!</v>
      </c>
      <c r="BY169" t="e">
        <f>VLOOKUP($D169,ALcontrol!$B$14:$AO$150,BY$105,FALSE)</f>
        <v>#REF!</v>
      </c>
      <c r="BZ169" t="e">
        <f>VLOOKUP($D169,ALcontrol!$B$14:$AO$150,BZ$105,FALSE)</f>
        <v>#REF!</v>
      </c>
      <c r="CA169" t="e">
        <f>VLOOKUP($D169,ALcontrol!$B$14:$AO$150,CA$105,FALSE)</f>
        <v>#REF!</v>
      </c>
      <c r="CB169" t="e">
        <f>VLOOKUP($D169,ALcontrol!$B$14:$AO$150,CB$105,FALSE)</f>
        <v>#REF!</v>
      </c>
      <c r="CC169" t="e">
        <f>VLOOKUP($D169,ALcontrol!$B$14:$AO$150,CC$105,FALSE)</f>
        <v>#REF!</v>
      </c>
      <c r="CD169" t="e">
        <f>VLOOKUP($D169,ALcontrol!$B$14:$AO$150,CD$105,FALSE)</f>
        <v>#REF!</v>
      </c>
      <c r="CE169" t="e">
        <f>VLOOKUP($D169,ALcontrol!$B$14:$AO$150,CE$105,FALSE)</f>
        <v>#REF!</v>
      </c>
      <c r="CF169" t="e">
        <f>VLOOKUP($D169,ALcontrol!$B$14:$AO$150,CF$105,FALSE)</f>
        <v>#REF!</v>
      </c>
      <c r="CG169" t="e">
        <f>VLOOKUP($D169,ALcontrol!$B$14:$AO$150,CG$105,FALSE)</f>
        <v>#REF!</v>
      </c>
      <c r="CH169" t="e">
        <f>VLOOKUP($D169,ALcontrol!$B$14:$AO$150,CH$105,FALSE)</f>
        <v>#REF!</v>
      </c>
      <c r="CI169" t="e">
        <f>VLOOKUP($D169,ALcontrol!$B$14:$AO$150,CI$105,FALSE)</f>
        <v>#REF!</v>
      </c>
      <c r="CJ169" t="e">
        <f>VLOOKUP($D169,ALcontrol!$B$14:$AO$150,CJ$105,FALSE)</f>
        <v>#REF!</v>
      </c>
      <c r="CK169" t="e">
        <f>VLOOKUP($D169,ALcontrol!$B$14:$AO$150,CK$105,FALSE)</f>
        <v>#REF!</v>
      </c>
      <c r="CL169" t="e">
        <f>VLOOKUP($D169,ALcontrol!$B$14:$AO$150,CL$105,FALSE)</f>
        <v>#REF!</v>
      </c>
      <c r="CM169" t="e">
        <f>VLOOKUP($D169,ALcontrol!$B$14:$AO$150,CM$105,FALSE)</f>
        <v>#REF!</v>
      </c>
      <c r="CN169" t="e">
        <f>VLOOKUP($D169,ALcontrol!$B$14:$AO$150,CN$105,FALSE)</f>
        <v>#REF!</v>
      </c>
      <c r="CO169" t="e">
        <f>VLOOKUP($D169,ALcontrol!$B$14:$AO$150,CO$105,FALSE)</f>
        <v>#REF!</v>
      </c>
      <c r="CP169" t="e">
        <f>VLOOKUP($D169,ALcontrol!$B$14:$AO$150,CP$105,FALSE)</f>
        <v>#REF!</v>
      </c>
      <c r="CQ169" t="e">
        <f>VLOOKUP($D169,ALcontrol!$B$14:$AO$150,CQ$105,FALSE)</f>
        <v>#REF!</v>
      </c>
      <c r="CR169" t="e">
        <f>VLOOKUP($D169,ALcontrol!$B$14:$AO$150,CR$105,FALSE)</f>
        <v>#REF!</v>
      </c>
      <c r="CS169" t="e">
        <f>VLOOKUP($D169,ALcontrol!$B$14:$AO$150,CS$105,FALSE)</f>
        <v>#REF!</v>
      </c>
      <c r="CT169" t="e">
        <f>VLOOKUP($D169,ALcontrol!$B$14:$AO$150,CT$105,FALSE)</f>
        <v>#REF!</v>
      </c>
      <c r="CU169" t="e">
        <f>VLOOKUP($D169,ALcontrol!$B$14:$AO$150,CU$105,FALSE)</f>
        <v>#REF!</v>
      </c>
      <c r="CV169" t="e">
        <f>VLOOKUP($D169,ALcontrol!$B$14:$AO$150,CV$105,FALSE)</f>
        <v>#REF!</v>
      </c>
      <c r="CW169" t="e">
        <f>VLOOKUP($D169,ALcontrol!$B$14:$AO$150,CW$105,FALSE)</f>
        <v>#REF!</v>
      </c>
      <c r="CX169" t="e">
        <f>VLOOKUP($D169,ALcontrol!$B$14:$AO$150,CX$105,FALSE)</f>
        <v>#VALUE!</v>
      </c>
      <c r="CY169" t="e">
        <f>VLOOKUP($D169,ALcontrol!$B$14:$AO$150,CY$105,FALSE)</f>
        <v>#VALUE!</v>
      </c>
    </row>
    <row r="170" spans="4:104" x14ac:dyDescent="0.2">
      <c r="D170" s="2" t="str">
        <f t="shared" si="321"/>
        <v>1,1-Dichloroethene</v>
      </c>
      <c r="E170" t="str">
        <f>VLOOKUP($D170,ALcontrol!$B$14:$AO$150,E$105,FALSE)</f>
        <v>µg/l</v>
      </c>
      <c r="F170" t="str">
        <f>VLOOKUP($D170,ALcontrol!$B$14:$AO$150,F$105,FALSE)</f>
        <v>&lt;56</v>
      </c>
      <c r="H170">
        <f>VLOOKUP($D170,ALcontrol!$B$14:$AO$150,H$105,FALSE)</f>
        <v>0</v>
      </c>
      <c r="I170">
        <f>VLOOKUP($D170,ALcontrol!$B$14:$AO$150,I$105,FALSE)</f>
        <v>0</v>
      </c>
      <c r="J170">
        <f>VLOOKUP($D170,ALcontrol!$B$14:$AO$150,J$105,FALSE)</f>
        <v>0</v>
      </c>
      <c r="K170">
        <f>VLOOKUP($D170,ALcontrol!$B$14:$AO$150,K$105,FALSE)</f>
        <v>0</v>
      </c>
      <c r="L170">
        <f>VLOOKUP($D170,ALcontrol!$B$14:$AO$150,L$105,FALSE)</f>
        <v>0</v>
      </c>
      <c r="M170">
        <f>VLOOKUP($D170,ALcontrol!$B$14:$AO$150,M$105,FALSE)</f>
        <v>0</v>
      </c>
      <c r="N170">
        <f>VLOOKUP($D170,ALcontrol!$B$14:$AO$150,N$105,FALSE)</f>
        <v>0</v>
      </c>
      <c r="O170">
        <f>VLOOKUP($D170,ALcontrol!$B$14:$AO$150,O$105,FALSE)</f>
        <v>0</v>
      </c>
      <c r="P170">
        <f>VLOOKUP($D170,ALcontrol!$B$14:$AO$150,P$105,FALSE)</f>
        <v>0</v>
      </c>
      <c r="Q170">
        <f>VLOOKUP($D170,ALcontrol!$B$14:$AO$150,Q$105,FALSE)</f>
        <v>0</v>
      </c>
      <c r="R170">
        <f>VLOOKUP($D170,ALcontrol!$B$14:$AO$150,R$105,FALSE)</f>
        <v>0</v>
      </c>
      <c r="S170">
        <f>VLOOKUP($D170,ALcontrol!$B$14:$AO$150,S$105,FALSE)</f>
        <v>0</v>
      </c>
      <c r="T170">
        <f>VLOOKUP($D170,ALcontrol!$B$14:$AO$150,T$105,FALSE)</f>
        <v>0</v>
      </c>
      <c r="U170">
        <f>VLOOKUP($D170,ALcontrol!$B$14:$AO$150,U$105,FALSE)</f>
        <v>0</v>
      </c>
      <c r="V170">
        <f>VLOOKUP($D170,ALcontrol!$B$14:$AO$150,V$105,FALSE)</f>
        <v>0</v>
      </c>
      <c r="W170">
        <f>VLOOKUP($D170,ALcontrol!$B$14:$AO$150,W$105,FALSE)</f>
        <v>0</v>
      </c>
      <c r="X170">
        <f>VLOOKUP($D170,ALcontrol!$B$14:$AO$150,X$105,FALSE)</f>
        <v>0</v>
      </c>
      <c r="Y170">
        <f>VLOOKUP($D170,ALcontrol!$B$14:$AO$150,Y$105,FALSE)</f>
        <v>0</v>
      </c>
      <c r="Z170">
        <f>VLOOKUP($D170,ALcontrol!$B$14:$AO$150,Z$105,FALSE)</f>
        <v>0</v>
      </c>
      <c r="AA170">
        <f>VLOOKUP($D170,ALcontrol!$B$14:$AO$150,AA$105,FALSE)</f>
        <v>0</v>
      </c>
      <c r="AB170">
        <f>VLOOKUP($D170,ALcontrol!$B$14:$AO$150,AB$105,FALSE)</f>
        <v>0</v>
      </c>
      <c r="AC170">
        <f>VLOOKUP($D170,ALcontrol!$B$14:$AO$150,AC$105,FALSE)</f>
        <v>0</v>
      </c>
      <c r="AD170">
        <f>VLOOKUP($D170,ALcontrol!$B$14:$AO$150,AD$105,FALSE)</f>
        <v>0</v>
      </c>
      <c r="AE170">
        <f>VLOOKUP($D170,ALcontrol!$B$14:$AO$150,AE$105,FALSE)</f>
        <v>0</v>
      </c>
      <c r="AF170">
        <f>VLOOKUP($D170,ALcontrol!$B$14:$AO$150,AF$105,FALSE)</f>
        <v>0</v>
      </c>
      <c r="AG170">
        <f>VLOOKUP($D170,ALcontrol!$B$14:$AO$150,AG$105,FALSE)</f>
        <v>0</v>
      </c>
      <c r="AH170">
        <f>VLOOKUP($D170,ALcontrol!$B$14:$AO$150,AH$105,FALSE)</f>
        <v>0</v>
      </c>
      <c r="AI170">
        <f>VLOOKUP($D170,ALcontrol!$B$14:$AO$150,AI$105,FALSE)</f>
        <v>0</v>
      </c>
      <c r="AJ170">
        <f>VLOOKUP($D170,ALcontrol!$B$14:$AO$150,AJ$105,FALSE)</f>
        <v>0</v>
      </c>
      <c r="AK170">
        <f>VLOOKUP($D170,ALcontrol!$B$14:$AO$150,AK$105,FALSE)</f>
        <v>0</v>
      </c>
      <c r="AL170">
        <f>VLOOKUP($D170,ALcontrol!$B$14:$AO$150,AL$105,FALSE)</f>
        <v>0</v>
      </c>
      <c r="AM170">
        <f>VLOOKUP($D170,ALcontrol!$B$14:$AO$150,AM$105,FALSE)</f>
        <v>0</v>
      </c>
      <c r="AN170">
        <f>VLOOKUP($D170,ALcontrol!$B$14:$AO$150,AN$105,FALSE)</f>
        <v>0</v>
      </c>
      <c r="AO170">
        <f>VLOOKUP($D170,ALcontrol!$B$14:$AO$150,AO$105,FALSE)</f>
        <v>0</v>
      </c>
      <c r="AP170">
        <f>VLOOKUP($D170,ALcontrol!$B$14:$AO$150,AP$105,FALSE)</f>
        <v>0</v>
      </c>
      <c r="AQ170">
        <f>VLOOKUP($D170,ALcontrol!$B$14:$AO$150,AQ$105,FALSE)</f>
        <v>0</v>
      </c>
      <c r="AR170" t="e">
        <f>VLOOKUP($D170,ALcontrol!$B$14:$AO$150,AR$105,FALSE)</f>
        <v>#REF!</v>
      </c>
      <c r="AS170" t="e">
        <f>VLOOKUP($D170,ALcontrol!$B$14:$AO$150,AS$105,FALSE)</f>
        <v>#REF!</v>
      </c>
      <c r="AT170" t="e">
        <f>VLOOKUP($D170,ALcontrol!$B$14:$AO$150,AT$105,FALSE)</f>
        <v>#REF!</v>
      </c>
      <c r="AU170" t="e">
        <f>VLOOKUP($D170,ALcontrol!$B$14:$AO$150,AU$105,FALSE)</f>
        <v>#REF!</v>
      </c>
      <c r="AV170" t="e">
        <f>VLOOKUP($D170,ALcontrol!$B$14:$AO$150,AV$105,FALSE)</f>
        <v>#REF!</v>
      </c>
      <c r="AW170" t="e">
        <f>VLOOKUP($D170,ALcontrol!$B$14:$AO$150,AW$105,FALSE)</f>
        <v>#REF!</v>
      </c>
      <c r="AX170" t="e">
        <f>VLOOKUP($D170,ALcontrol!$B$14:$AO$150,AX$105,FALSE)</f>
        <v>#REF!</v>
      </c>
      <c r="AY170" t="e">
        <f>VLOOKUP($D170,ALcontrol!$B$14:$AO$150,AY$105,FALSE)</f>
        <v>#REF!</v>
      </c>
      <c r="AZ170" t="e">
        <f>VLOOKUP($D170,ALcontrol!$B$14:$AO$150,AZ$105,FALSE)</f>
        <v>#REF!</v>
      </c>
      <c r="BA170" t="e">
        <f>VLOOKUP($D170,ALcontrol!$B$14:$AO$150,BA$105,FALSE)</f>
        <v>#REF!</v>
      </c>
      <c r="BB170" t="e">
        <f>VLOOKUP($D170,ALcontrol!$B$14:$AO$150,BB$105,FALSE)</f>
        <v>#REF!</v>
      </c>
      <c r="BC170" t="e">
        <f>VLOOKUP($D170,ALcontrol!$B$14:$AO$150,BC$105,FALSE)</f>
        <v>#REF!</v>
      </c>
      <c r="BD170" t="e">
        <f>VLOOKUP($D170,ALcontrol!$B$14:$AO$150,BD$105,FALSE)</f>
        <v>#REF!</v>
      </c>
      <c r="BE170" t="e">
        <f>VLOOKUP($D170,ALcontrol!$B$14:$AO$150,BE$105,FALSE)</f>
        <v>#REF!</v>
      </c>
      <c r="BF170" t="e">
        <f>VLOOKUP($D170,ALcontrol!$B$14:$AO$150,BF$105,FALSE)</f>
        <v>#REF!</v>
      </c>
      <c r="BG170" t="e">
        <f>VLOOKUP($D170,ALcontrol!$B$14:$AO$150,BG$105,FALSE)</f>
        <v>#REF!</v>
      </c>
      <c r="BH170" t="e">
        <f>VLOOKUP($D170,ALcontrol!$B$14:$AO$150,BH$105,FALSE)</f>
        <v>#REF!</v>
      </c>
      <c r="BI170" t="e">
        <f>VLOOKUP($D170,ALcontrol!$B$14:$AO$150,BI$105,FALSE)</f>
        <v>#REF!</v>
      </c>
      <c r="BJ170" t="e">
        <f>VLOOKUP($D170,ALcontrol!$B$14:$AO$150,BJ$105,FALSE)</f>
        <v>#REF!</v>
      </c>
      <c r="BK170" t="e">
        <f>VLOOKUP($D170,ALcontrol!$B$14:$AO$150,BK$105,FALSE)</f>
        <v>#REF!</v>
      </c>
      <c r="BL170" t="e">
        <f>VLOOKUP($D170,ALcontrol!$B$14:$AO$150,BL$105,FALSE)</f>
        <v>#REF!</v>
      </c>
      <c r="BM170" t="e">
        <f>VLOOKUP($D170,ALcontrol!$B$14:$AO$150,BM$105,FALSE)</f>
        <v>#REF!</v>
      </c>
      <c r="BN170" t="e">
        <f>VLOOKUP($D170,ALcontrol!$B$14:$AO$150,BN$105,FALSE)</f>
        <v>#REF!</v>
      </c>
      <c r="BO170" t="e">
        <f>VLOOKUP($D170,ALcontrol!$B$14:$AO$150,BO$105,FALSE)</f>
        <v>#REF!</v>
      </c>
      <c r="BP170" t="e">
        <f>VLOOKUP($D170,ALcontrol!$B$14:$AO$150,BP$105,FALSE)</f>
        <v>#REF!</v>
      </c>
      <c r="BQ170" t="e">
        <f>VLOOKUP($D170,ALcontrol!$B$14:$AO$150,BQ$105,FALSE)</f>
        <v>#REF!</v>
      </c>
      <c r="BR170" t="e">
        <f>VLOOKUP($D170,ALcontrol!$B$14:$AO$150,BR$105,FALSE)</f>
        <v>#REF!</v>
      </c>
      <c r="BS170" t="e">
        <f>VLOOKUP($D170,ALcontrol!$B$14:$AO$150,BS$105,FALSE)</f>
        <v>#REF!</v>
      </c>
      <c r="BT170" t="e">
        <f>VLOOKUP($D170,ALcontrol!$B$14:$AO$150,BT$105,FALSE)</f>
        <v>#REF!</v>
      </c>
      <c r="BU170" t="e">
        <f>VLOOKUP($D170,ALcontrol!$B$14:$AO$150,BU$105,FALSE)</f>
        <v>#REF!</v>
      </c>
      <c r="BV170" t="e">
        <f>VLOOKUP($D170,ALcontrol!$B$14:$AO$150,BV$105,FALSE)</f>
        <v>#REF!</v>
      </c>
      <c r="BW170" t="e">
        <f>VLOOKUP($D170,ALcontrol!$B$14:$AO$150,BW$105,FALSE)</f>
        <v>#REF!</v>
      </c>
      <c r="BX170" t="e">
        <f>VLOOKUP($D170,ALcontrol!$B$14:$AO$150,BX$105,FALSE)</f>
        <v>#REF!</v>
      </c>
      <c r="BY170" t="e">
        <f>VLOOKUP($D170,ALcontrol!$B$14:$AO$150,BY$105,FALSE)</f>
        <v>#REF!</v>
      </c>
      <c r="BZ170" t="e">
        <f>VLOOKUP($D170,ALcontrol!$B$14:$AO$150,BZ$105,FALSE)</f>
        <v>#REF!</v>
      </c>
      <c r="CA170" t="e">
        <f>VLOOKUP($D170,ALcontrol!$B$14:$AO$150,CA$105,FALSE)</f>
        <v>#REF!</v>
      </c>
      <c r="CB170" t="e">
        <f>VLOOKUP($D170,ALcontrol!$B$14:$AO$150,CB$105,FALSE)</f>
        <v>#REF!</v>
      </c>
      <c r="CC170" t="e">
        <f>VLOOKUP($D170,ALcontrol!$B$14:$AO$150,CC$105,FALSE)</f>
        <v>#REF!</v>
      </c>
      <c r="CD170" t="e">
        <f>VLOOKUP($D170,ALcontrol!$B$14:$AO$150,CD$105,FALSE)</f>
        <v>#REF!</v>
      </c>
      <c r="CE170" t="e">
        <f>VLOOKUP($D170,ALcontrol!$B$14:$AO$150,CE$105,FALSE)</f>
        <v>#REF!</v>
      </c>
      <c r="CF170" t="e">
        <f>VLOOKUP($D170,ALcontrol!$B$14:$AO$150,CF$105,FALSE)</f>
        <v>#REF!</v>
      </c>
      <c r="CG170" t="e">
        <f>VLOOKUP($D170,ALcontrol!$B$14:$AO$150,CG$105,FALSE)</f>
        <v>#REF!</v>
      </c>
      <c r="CH170" t="e">
        <f>VLOOKUP($D170,ALcontrol!$B$14:$AO$150,CH$105,FALSE)</f>
        <v>#REF!</v>
      </c>
      <c r="CI170" t="e">
        <f>VLOOKUP($D170,ALcontrol!$B$14:$AO$150,CI$105,FALSE)</f>
        <v>#REF!</v>
      </c>
      <c r="CJ170" t="e">
        <f>VLOOKUP($D170,ALcontrol!$B$14:$AO$150,CJ$105,FALSE)</f>
        <v>#REF!</v>
      </c>
      <c r="CK170" t="e">
        <f>VLOOKUP($D170,ALcontrol!$B$14:$AO$150,CK$105,FALSE)</f>
        <v>#REF!</v>
      </c>
      <c r="CL170" t="e">
        <f>VLOOKUP($D170,ALcontrol!$B$14:$AO$150,CL$105,FALSE)</f>
        <v>#REF!</v>
      </c>
      <c r="CM170" t="e">
        <f>VLOOKUP($D170,ALcontrol!$B$14:$AO$150,CM$105,FALSE)</f>
        <v>#REF!</v>
      </c>
      <c r="CN170" t="e">
        <f>VLOOKUP($D170,ALcontrol!$B$14:$AO$150,CN$105,FALSE)</f>
        <v>#REF!</v>
      </c>
      <c r="CO170" t="e">
        <f>VLOOKUP($D170,ALcontrol!$B$14:$AO$150,CO$105,FALSE)</f>
        <v>#REF!</v>
      </c>
      <c r="CP170" t="e">
        <f>VLOOKUP($D170,ALcontrol!$B$14:$AO$150,CP$105,FALSE)</f>
        <v>#REF!</v>
      </c>
      <c r="CQ170" t="e">
        <f>VLOOKUP($D170,ALcontrol!$B$14:$AO$150,CQ$105,FALSE)</f>
        <v>#REF!</v>
      </c>
      <c r="CR170" t="e">
        <f>VLOOKUP($D170,ALcontrol!$B$14:$AO$150,CR$105,FALSE)</f>
        <v>#REF!</v>
      </c>
      <c r="CS170" t="e">
        <f>VLOOKUP($D170,ALcontrol!$B$14:$AO$150,CS$105,FALSE)</f>
        <v>#REF!</v>
      </c>
      <c r="CT170" t="e">
        <f>VLOOKUP($D170,ALcontrol!$B$14:$AO$150,CT$105,FALSE)</f>
        <v>#REF!</v>
      </c>
      <c r="CU170" t="e">
        <f>VLOOKUP($D170,ALcontrol!$B$14:$AO$150,CU$105,FALSE)</f>
        <v>#REF!</v>
      </c>
      <c r="CV170" t="e">
        <f>VLOOKUP($D170,ALcontrol!$B$14:$AO$150,CV$105,FALSE)</f>
        <v>#REF!</v>
      </c>
      <c r="CW170" t="e">
        <f>VLOOKUP($D170,ALcontrol!$B$14:$AO$150,CW$105,FALSE)</f>
        <v>#REF!</v>
      </c>
      <c r="CX170" t="e">
        <f>VLOOKUP($D170,ALcontrol!$B$14:$AO$150,CX$105,FALSE)</f>
        <v>#VALUE!</v>
      </c>
      <c r="CY170" t="e">
        <f>VLOOKUP($D170,ALcontrol!$B$14:$AO$150,CY$105,FALSE)</f>
        <v>#VALUE!</v>
      </c>
    </row>
    <row r="171" spans="4:104" x14ac:dyDescent="0.2">
      <c r="D171" s="2" t="str">
        <f t="shared" ref="D171:D207" si="322">IF(B68="","",B68)</f>
        <v/>
      </c>
      <c r="E171" t="str">
        <f>VLOOKUP($D171,ALcontrol!$B$14:$AO$150,E$105,FALSE)</f>
        <v/>
      </c>
      <c r="F171" t="str">
        <f>VLOOKUP($D171,ALcontrol!$B$14:$AO$150,F$105,FALSE)</f>
        <v/>
      </c>
      <c r="H171">
        <f>VLOOKUP($D171,ALcontrol!$B$14:$AO$150,H$105,FALSE)</f>
        <v>0</v>
      </c>
      <c r="I171">
        <f>VLOOKUP($D171,ALcontrol!$B$14:$AO$150,I$105,FALSE)</f>
        <v>0</v>
      </c>
      <c r="J171">
        <f>VLOOKUP($D171,ALcontrol!$B$14:$AO$150,J$105,FALSE)</f>
        <v>0</v>
      </c>
      <c r="K171">
        <f>VLOOKUP($D171,ALcontrol!$B$14:$AO$150,K$105,FALSE)</f>
        <v>0</v>
      </c>
      <c r="L171">
        <f>VLOOKUP($D171,ALcontrol!$B$14:$AO$150,L$105,FALSE)</f>
        <v>0</v>
      </c>
      <c r="M171">
        <f>VLOOKUP($D171,ALcontrol!$B$14:$AO$150,M$105,FALSE)</f>
        <v>0</v>
      </c>
      <c r="N171">
        <f>VLOOKUP($D171,ALcontrol!$B$14:$AO$150,N$105,FALSE)</f>
        <v>0</v>
      </c>
      <c r="O171">
        <f>VLOOKUP($D171,ALcontrol!$B$14:$AO$150,O$105,FALSE)</f>
        <v>0</v>
      </c>
      <c r="P171">
        <f>VLOOKUP($D171,ALcontrol!$B$14:$AO$150,P$105,FALSE)</f>
        <v>0</v>
      </c>
      <c r="Q171">
        <f>VLOOKUP($D171,ALcontrol!$B$14:$AO$150,Q$105,FALSE)</f>
        <v>0</v>
      </c>
      <c r="R171">
        <f>VLOOKUP($D171,ALcontrol!$B$14:$AO$150,R$105,FALSE)</f>
        <v>0</v>
      </c>
      <c r="S171">
        <f>VLOOKUP($D171,ALcontrol!$B$14:$AO$150,S$105,FALSE)</f>
        <v>0</v>
      </c>
      <c r="T171">
        <f>VLOOKUP($D171,ALcontrol!$B$14:$AO$150,T$105,FALSE)</f>
        <v>0</v>
      </c>
      <c r="U171">
        <f>VLOOKUP($D171,ALcontrol!$B$14:$AO$150,U$105,FALSE)</f>
        <v>0</v>
      </c>
      <c r="V171">
        <f>VLOOKUP($D171,ALcontrol!$B$14:$AO$150,V$105,FALSE)</f>
        <v>0</v>
      </c>
      <c r="W171">
        <f>VLOOKUP($D171,ALcontrol!$B$14:$AO$150,W$105,FALSE)</f>
        <v>0</v>
      </c>
      <c r="X171">
        <f>VLOOKUP($D171,ALcontrol!$B$14:$AO$150,X$105,FALSE)</f>
        <v>0</v>
      </c>
      <c r="Y171">
        <f>VLOOKUP($D171,ALcontrol!$B$14:$AO$150,Y$105,FALSE)</f>
        <v>0</v>
      </c>
      <c r="Z171">
        <f>VLOOKUP($D171,ALcontrol!$B$14:$AO$150,Z$105,FALSE)</f>
        <v>0</v>
      </c>
      <c r="AA171">
        <f>VLOOKUP($D171,ALcontrol!$B$14:$AO$150,AA$105,FALSE)</f>
        <v>0</v>
      </c>
      <c r="AB171">
        <f>VLOOKUP($D171,ALcontrol!$B$14:$AO$150,AB$105,FALSE)</f>
        <v>0</v>
      </c>
      <c r="AC171">
        <f>VLOOKUP($D171,ALcontrol!$B$14:$AO$150,AC$105,FALSE)</f>
        <v>0</v>
      </c>
      <c r="AD171">
        <f>VLOOKUP($D171,ALcontrol!$B$14:$AO$150,AD$105,FALSE)</f>
        <v>0</v>
      </c>
      <c r="AE171">
        <f>VLOOKUP($D171,ALcontrol!$B$14:$AO$150,AE$105,FALSE)</f>
        <v>0</v>
      </c>
      <c r="AF171">
        <f>VLOOKUP($D171,ALcontrol!$B$14:$AO$150,AF$105,FALSE)</f>
        <v>0</v>
      </c>
      <c r="AG171">
        <f>VLOOKUP($D171,ALcontrol!$B$14:$AO$150,AG$105,FALSE)</f>
        <v>0</v>
      </c>
      <c r="AH171">
        <f>VLOOKUP($D171,ALcontrol!$B$14:$AO$150,AH$105,FALSE)</f>
        <v>0</v>
      </c>
      <c r="AI171">
        <f>VLOOKUP($D171,ALcontrol!$B$14:$AO$150,AI$105,FALSE)</f>
        <v>0</v>
      </c>
      <c r="AJ171">
        <f>VLOOKUP($D171,ALcontrol!$B$14:$AO$150,AJ$105,FALSE)</f>
        <v>0</v>
      </c>
      <c r="AK171">
        <f>VLOOKUP($D171,ALcontrol!$B$14:$AO$150,AK$105,FALSE)</f>
        <v>0</v>
      </c>
      <c r="AL171">
        <f>VLOOKUP($D171,ALcontrol!$B$14:$AO$150,AL$105,FALSE)</f>
        <v>0</v>
      </c>
      <c r="AM171">
        <f>VLOOKUP($D171,ALcontrol!$B$14:$AO$150,AM$105,FALSE)</f>
        <v>0</v>
      </c>
      <c r="AN171">
        <f>VLOOKUP($D171,ALcontrol!$B$14:$AO$150,AN$105,FALSE)</f>
        <v>0</v>
      </c>
      <c r="AO171">
        <f>VLOOKUP($D171,ALcontrol!$B$14:$AO$150,AO$105,FALSE)</f>
        <v>0</v>
      </c>
      <c r="AP171">
        <f>VLOOKUP($D171,ALcontrol!$B$14:$AO$150,AP$105,FALSE)</f>
        <v>0</v>
      </c>
      <c r="AQ171">
        <f>VLOOKUP($D171,ALcontrol!$B$14:$AO$150,AQ$105,FALSE)</f>
        <v>0</v>
      </c>
      <c r="AR171" t="e">
        <f>VLOOKUP($D171,ALcontrol!$B$14:$AO$150,AR$105,FALSE)</f>
        <v>#REF!</v>
      </c>
      <c r="AS171" t="e">
        <f>VLOOKUP($D171,ALcontrol!$B$14:$AO$150,AS$105,FALSE)</f>
        <v>#REF!</v>
      </c>
      <c r="AT171" t="e">
        <f>VLOOKUP($D171,ALcontrol!$B$14:$AO$150,AT$105,FALSE)</f>
        <v>#REF!</v>
      </c>
      <c r="AU171" t="e">
        <f>VLOOKUP($D171,ALcontrol!$B$14:$AO$150,AU$105,FALSE)</f>
        <v>#REF!</v>
      </c>
      <c r="AV171" t="e">
        <f>VLOOKUP($D171,ALcontrol!$B$14:$AO$150,AV$105,FALSE)</f>
        <v>#REF!</v>
      </c>
      <c r="AW171" t="e">
        <f>VLOOKUP($D171,ALcontrol!$B$14:$AO$150,AW$105,FALSE)</f>
        <v>#REF!</v>
      </c>
      <c r="AX171" t="e">
        <f>VLOOKUP($D171,ALcontrol!$B$14:$AO$150,AX$105,FALSE)</f>
        <v>#REF!</v>
      </c>
      <c r="AY171" t="e">
        <f>VLOOKUP($D171,ALcontrol!$B$14:$AO$150,AY$105,FALSE)</f>
        <v>#REF!</v>
      </c>
      <c r="AZ171" t="e">
        <f>VLOOKUP($D171,ALcontrol!$B$14:$AO$150,AZ$105,FALSE)</f>
        <v>#REF!</v>
      </c>
      <c r="BA171" t="e">
        <f>VLOOKUP($D171,ALcontrol!$B$14:$AO$150,BA$105,FALSE)</f>
        <v>#REF!</v>
      </c>
      <c r="BB171" t="e">
        <f>VLOOKUP($D171,ALcontrol!$B$14:$AO$150,BB$105,FALSE)</f>
        <v>#REF!</v>
      </c>
      <c r="BC171" t="e">
        <f>VLOOKUP($D171,ALcontrol!$B$14:$AO$150,BC$105,FALSE)</f>
        <v>#REF!</v>
      </c>
      <c r="BD171" t="e">
        <f>VLOOKUP($D171,ALcontrol!$B$14:$AO$150,BD$105,FALSE)</f>
        <v>#REF!</v>
      </c>
      <c r="BE171" t="e">
        <f>VLOOKUP($D171,ALcontrol!$B$14:$AO$150,BE$105,FALSE)</f>
        <v>#REF!</v>
      </c>
      <c r="BF171" t="e">
        <f>VLOOKUP($D171,ALcontrol!$B$14:$AO$150,BF$105,FALSE)</f>
        <v>#REF!</v>
      </c>
      <c r="BG171" t="e">
        <f>VLOOKUP($D171,ALcontrol!$B$14:$AO$150,BG$105,FALSE)</f>
        <v>#REF!</v>
      </c>
      <c r="BH171" t="e">
        <f>VLOOKUP($D171,ALcontrol!$B$14:$AO$150,BH$105,FALSE)</f>
        <v>#REF!</v>
      </c>
      <c r="BI171" t="e">
        <f>VLOOKUP($D171,ALcontrol!$B$14:$AO$150,BI$105,FALSE)</f>
        <v>#REF!</v>
      </c>
      <c r="BJ171" t="e">
        <f>VLOOKUP($D171,ALcontrol!$B$14:$AO$150,BJ$105,FALSE)</f>
        <v>#REF!</v>
      </c>
      <c r="BK171" t="e">
        <f>VLOOKUP($D171,ALcontrol!$B$14:$AO$150,BK$105,FALSE)</f>
        <v>#REF!</v>
      </c>
      <c r="BL171" t="e">
        <f>VLOOKUP($D171,ALcontrol!$B$14:$AO$150,BL$105,FALSE)</f>
        <v>#REF!</v>
      </c>
      <c r="BM171" t="e">
        <f>VLOOKUP($D171,ALcontrol!$B$14:$AO$150,BM$105,FALSE)</f>
        <v>#REF!</v>
      </c>
      <c r="BN171" t="e">
        <f>VLOOKUP($D171,ALcontrol!$B$14:$AO$150,BN$105,FALSE)</f>
        <v>#REF!</v>
      </c>
      <c r="BO171" t="e">
        <f>VLOOKUP($D171,ALcontrol!$B$14:$AO$150,BO$105,FALSE)</f>
        <v>#REF!</v>
      </c>
      <c r="BP171" t="e">
        <f>VLOOKUP($D171,ALcontrol!$B$14:$AO$150,BP$105,FALSE)</f>
        <v>#REF!</v>
      </c>
      <c r="BQ171" t="e">
        <f>VLOOKUP($D171,ALcontrol!$B$14:$AO$150,BQ$105,FALSE)</f>
        <v>#REF!</v>
      </c>
      <c r="BR171" t="e">
        <f>VLOOKUP($D171,ALcontrol!$B$14:$AO$150,BR$105,FALSE)</f>
        <v>#REF!</v>
      </c>
      <c r="BS171" t="e">
        <f>VLOOKUP($D171,ALcontrol!$B$14:$AO$150,BS$105,FALSE)</f>
        <v>#REF!</v>
      </c>
      <c r="BT171" t="e">
        <f>VLOOKUP($D171,ALcontrol!$B$14:$AO$150,BT$105,FALSE)</f>
        <v>#REF!</v>
      </c>
      <c r="BU171" t="e">
        <f>VLOOKUP($D171,ALcontrol!$B$14:$AO$150,BU$105,FALSE)</f>
        <v>#REF!</v>
      </c>
      <c r="BV171" t="e">
        <f>VLOOKUP($D171,ALcontrol!$B$14:$AO$150,BV$105,FALSE)</f>
        <v>#REF!</v>
      </c>
      <c r="BW171" t="e">
        <f>VLOOKUP($D171,ALcontrol!$B$14:$AO$150,BW$105,FALSE)</f>
        <v>#REF!</v>
      </c>
      <c r="BX171" t="e">
        <f>VLOOKUP($D171,ALcontrol!$B$14:$AO$150,BX$105,FALSE)</f>
        <v>#REF!</v>
      </c>
      <c r="BY171" t="e">
        <f>VLOOKUP($D171,ALcontrol!$B$14:$AO$150,BY$105,FALSE)</f>
        <v>#REF!</v>
      </c>
      <c r="BZ171" t="e">
        <f>VLOOKUP($D171,ALcontrol!$B$14:$AO$150,BZ$105,FALSE)</f>
        <v>#REF!</v>
      </c>
      <c r="CA171" t="e">
        <f>VLOOKUP($D171,ALcontrol!$B$14:$AO$150,CA$105,FALSE)</f>
        <v>#REF!</v>
      </c>
      <c r="CB171" t="e">
        <f>VLOOKUP($D171,ALcontrol!$B$14:$AO$150,CB$105,FALSE)</f>
        <v>#REF!</v>
      </c>
      <c r="CC171" t="e">
        <f>VLOOKUP($D171,ALcontrol!$B$14:$AO$150,CC$105,FALSE)</f>
        <v>#REF!</v>
      </c>
      <c r="CD171" t="e">
        <f>VLOOKUP($D171,ALcontrol!$B$14:$AO$150,CD$105,FALSE)</f>
        <v>#REF!</v>
      </c>
      <c r="CE171" t="e">
        <f>VLOOKUP($D171,ALcontrol!$B$14:$AO$150,CE$105,FALSE)</f>
        <v>#REF!</v>
      </c>
      <c r="CF171" t="e">
        <f>VLOOKUP($D171,ALcontrol!$B$14:$AO$150,CF$105,FALSE)</f>
        <v>#REF!</v>
      </c>
      <c r="CG171" t="e">
        <f>VLOOKUP($D171,ALcontrol!$B$14:$AO$150,CG$105,FALSE)</f>
        <v>#REF!</v>
      </c>
      <c r="CH171" t="e">
        <f>VLOOKUP($D171,ALcontrol!$B$14:$AO$150,CH$105,FALSE)</f>
        <v>#REF!</v>
      </c>
      <c r="CI171" t="e">
        <f>VLOOKUP($D171,ALcontrol!$B$14:$AO$150,CI$105,FALSE)</f>
        <v>#REF!</v>
      </c>
      <c r="CJ171" t="e">
        <f>VLOOKUP($D171,ALcontrol!$B$14:$AO$150,CJ$105,FALSE)</f>
        <v>#REF!</v>
      </c>
      <c r="CK171" t="e">
        <f>VLOOKUP($D171,ALcontrol!$B$14:$AO$150,CK$105,FALSE)</f>
        <v>#REF!</v>
      </c>
      <c r="CL171" t="e">
        <f>VLOOKUP($D171,ALcontrol!$B$14:$AO$150,CL$105,FALSE)</f>
        <v>#REF!</v>
      </c>
      <c r="CM171" t="e">
        <f>VLOOKUP($D171,ALcontrol!$B$14:$AO$150,CM$105,FALSE)</f>
        <v>#REF!</v>
      </c>
      <c r="CN171" t="e">
        <f>VLOOKUP($D171,ALcontrol!$B$14:$AO$150,CN$105,FALSE)</f>
        <v>#REF!</v>
      </c>
      <c r="CO171" t="e">
        <f>VLOOKUP($D171,ALcontrol!$B$14:$AO$150,CO$105,FALSE)</f>
        <v>#REF!</v>
      </c>
      <c r="CP171" t="e">
        <f>VLOOKUP($D171,ALcontrol!$B$14:$AO$150,CP$105,FALSE)</f>
        <v>#REF!</v>
      </c>
      <c r="CQ171" t="e">
        <f>VLOOKUP($D171,ALcontrol!$B$14:$AO$150,CQ$105,FALSE)</f>
        <v>#REF!</v>
      </c>
      <c r="CR171" t="e">
        <f>VLOOKUP($D171,ALcontrol!$B$14:$AO$150,CR$105,FALSE)</f>
        <v>#REF!</v>
      </c>
      <c r="CS171" t="e">
        <f>VLOOKUP($D171,ALcontrol!$B$14:$AO$150,CS$105,FALSE)</f>
        <v>#REF!</v>
      </c>
      <c r="CT171" t="e">
        <f>VLOOKUP($D171,ALcontrol!$B$14:$AO$150,CT$105,FALSE)</f>
        <v>#REF!</v>
      </c>
      <c r="CU171" t="e">
        <f>VLOOKUP($D171,ALcontrol!$B$14:$AO$150,CU$105,FALSE)</f>
        <v>#REF!</v>
      </c>
      <c r="CV171" t="e">
        <f>VLOOKUP($D171,ALcontrol!$B$14:$AO$150,CV$105,FALSE)</f>
        <v>#REF!</v>
      </c>
      <c r="CW171" t="e">
        <f>VLOOKUP($D171,ALcontrol!$B$14:$AO$150,CW$105,FALSE)</f>
        <v>#REF!</v>
      </c>
      <c r="CX171" t="e">
        <f>VLOOKUP($D171,ALcontrol!$B$14:$AO$150,CX$105,FALSE)</f>
        <v>#VALUE!</v>
      </c>
      <c r="CY171" t="e">
        <f>VLOOKUP($D171,ALcontrol!$B$14:$AO$150,CY$105,FALSE)</f>
        <v>#VALUE!</v>
      </c>
    </row>
    <row r="172" spans="4:104" x14ac:dyDescent="0.2">
      <c r="D172" s="2" t="str">
        <f t="shared" si="322"/>
        <v>1,2,3-Trichlorobenzene</v>
      </c>
      <c r="E172" t="str">
        <f>VLOOKUP($D172,ALcontrol!$B$14:$AO$150,E$105,FALSE)</f>
        <v>µg/l</v>
      </c>
      <c r="F172" t="str">
        <f>VLOOKUP($D172,ALcontrol!$B$14:$AO$150,F$105,FALSE)</f>
        <v>&lt;111</v>
      </c>
      <c r="H172">
        <f>VLOOKUP($D172,ALcontrol!$B$14:$AO$150,H$105,FALSE)</f>
        <v>0</v>
      </c>
      <c r="I172">
        <f>VLOOKUP($D172,ALcontrol!$B$14:$AO$150,I$105,FALSE)</f>
        <v>0</v>
      </c>
      <c r="J172">
        <f>VLOOKUP($D172,ALcontrol!$B$14:$AO$150,J$105,FALSE)</f>
        <v>0</v>
      </c>
      <c r="K172">
        <f>VLOOKUP($D172,ALcontrol!$B$14:$AO$150,K$105,FALSE)</f>
        <v>0</v>
      </c>
      <c r="L172">
        <f>VLOOKUP($D172,ALcontrol!$B$14:$AO$150,L$105,FALSE)</f>
        <v>0</v>
      </c>
      <c r="M172">
        <f>VLOOKUP($D172,ALcontrol!$B$14:$AO$150,M$105,FALSE)</f>
        <v>0</v>
      </c>
      <c r="N172">
        <f>VLOOKUP($D172,ALcontrol!$B$14:$AO$150,N$105,FALSE)</f>
        <v>0</v>
      </c>
      <c r="O172">
        <f>VLOOKUP($D172,ALcontrol!$B$14:$AO$150,O$105,FALSE)</f>
        <v>0</v>
      </c>
      <c r="P172">
        <f>VLOOKUP($D172,ALcontrol!$B$14:$AO$150,P$105,FALSE)</f>
        <v>0</v>
      </c>
      <c r="Q172">
        <f>VLOOKUP($D172,ALcontrol!$B$14:$AO$150,Q$105,FALSE)</f>
        <v>0</v>
      </c>
      <c r="R172">
        <f>VLOOKUP($D172,ALcontrol!$B$14:$AO$150,R$105,FALSE)</f>
        <v>0</v>
      </c>
      <c r="S172">
        <f>VLOOKUP($D172,ALcontrol!$B$14:$AO$150,S$105,FALSE)</f>
        <v>0</v>
      </c>
      <c r="T172">
        <f>VLOOKUP($D172,ALcontrol!$B$14:$AO$150,T$105,FALSE)</f>
        <v>0</v>
      </c>
      <c r="U172">
        <f>VLOOKUP($D172,ALcontrol!$B$14:$AO$150,U$105,FALSE)</f>
        <v>0</v>
      </c>
      <c r="V172">
        <f>VLOOKUP($D172,ALcontrol!$B$14:$AO$150,V$105,FALSE)</f>
        <v>0</v>
      </c>
      <c r="W172">
        <f>VLOOKUP($D172,ALcontrol!$B$14:$AO$150,W$105,FALSE)</f>
        <v>0</v>
      </c>
      <c r="X172">
        <f>VLOOKUP($D172,ALcontrol!$B$14:$AO$150,X$105,FALSE)</f>
        <v>0</v>
      </c>
      <c r="Y172">
        <f>VLOOKUP($D172,ALcontrol!$B$14:$AO$150,Y$105,FALSE)</f>
        <v>0</v>
      </c>
      <c r="Z172">
        <f>VLOOKUP($D172,ALcontrol!$B$14:$AO$150,Z$105,FALSE)</f>
        <v>0</v>
      </c>
      <c r="AA172">
        <f>VLOOKUP($D172,ALcontrol!$B$14:$AO$150,AA$105,FALSE)</f>
        <v>0</v>
      </c>
      <c r="AB172">
        <f>VLOOKUP($D172,ALcontrol!$B$14:$AO$150,AB$105,FALSE)</f>
        <v>0</v>
      </c>
      <c r="AC172">
        <f>VLOOKUP($D172,ALcontrol!$B$14:$AO$150,AC$105,FALSE)</f>
        <v>0</v>
      </c>
      <c r="AD172">
        <f>VLOOKUP($D172,ALcontrol!$B$14:$AO$150,AD$105,FALSE)</f>
        <v>0</v>
      </c>
      <c r="AE172">
        <f>VLOOKUP($D172,ALcontrol!$B$14:$AO$150,AE$105,FALSE)</f>
        <v>0</v>
      </c>
      <c r="AF172">
        <f>VLOOKUP($D172,ALcontrol!$B$14:$AO$150,AF$105,FALSE)</f>
        <v>0</v>
      </c>
      <c r="AG172">
        <f>VLOOKUP($D172,ALcontrol!$B$14:$AO$150,AG$105,FALSE)</f>
        <v>0</v>
      </c>
      <c r="AH172">
        <f>VLOOKUP($D172,ALcontrol!$B$14:$AO$150,AH$105,FALSE)</f>
        <v>0</v>
      </c>
      <c r="AI172">
        <f>VLOOKUP($D172,ALcontrol!$B$14:$AO$150,AI$105,FALSE)</f>
        <v>0</v>
      </c>
      <c r="AJ172">
        <f>VLOOKUP($D172,ALcontrol!$B$14:$AO$150,AJ$105,FALSE)</f>
        <v>0</v>
      </c>
      <c r="AK172">
        <f>VLOOKUP($D172,ALcontrol!$B$14:$AO$150,AK$105,FALSE)</f>
        <v>0</v>
      </c>
      <c r="AL172">
        <f>VLOOKUP($D172,ALcontrol!$B$14:$AO$150,AL$105,FALSE)</f>
        <v>0</v>
      </c>
      <c r="AM172">
        <f>VLOOKUP($D172,ALcontrol!$B$14:$AO$150,AM$105,FALSE)</f>
        <v>0</v>
      </c>
      <c r="AN172">
        <f>VLOOKUP($D172,ALcontrol!$B$14:$AO$150,AN$105,FALSE)</f>
        <v>0</v>
      </c>
      <c r="AO172">
        <f>VLOOKUP($D172,ALcontrol!$B$14:$AO$150,AO$105,FALSE)</f>
        <v>0</v>
      </c>
      <c r="AP172">
        <f>VLOOKUP($D172,ALcontrol!$B$14:$AO$150,AP$105,FALSE)</f>
        <v>0</v>
      </c>
      <c r="AQ172">
        <f>VLOOKUP($D172,ALcontrol!$B$14:$AO$150,AQ$105,FALSE)</f>
        <v>0</v>
      </c>
      <c r="AR172" t="e">
        <f>VLOOKUP($D172,ALcontrol!$B$14:$AO$150,AR$105,FALSE)</f>
        <v>#REF!</v>
      </c>
      <c r="AS172" t="e">
        <f>VLOOKUP($D172,ALcontrol!$B$14:$AO$150,AS$105,FALSE)</f>
        <v>#REF!</v>
      </c>
      <c r="AT172" t="e">
        <f>VLOOKUP($D172,ALcontrol!$B$14:$AO$150,AT$105,FALSE)</f>
        <v>#REF!</v>
      </c>
      <c r="AU172" t="e">
        <f>VLOOKUP($D172,ALcontrol!$B$14:$AO$150,AU$105,FALSE)</f>
        <v>#REF!</v>
      </c>
      <c r="AV172" t="e">
        <f>VLOOKUP($D172,ALcontrol!$B$14:$AO$150,AV$105,FALSE)</f>
        <v>#REF!</v>
      </c>
      <c r="AW172" t="e">
        <f>VLOOKUP($D172,ALcontrol!$B$14:$AO$150,AW$105,FALSE)</f>
        <v>#REF!</v>
      </c>
      <c r="AX172" t="e">
        <f>VLOOKUP($D172,ALcontrol!$B$14:$AO$150,AX$105,FALSE)</f>
        <v>#REF!</v>
      </c>
      <c r="AY172" t="e">
        <f>VLOOKUP($D172,ALcontrol!$B$14:$AO$150,AY$105,FALSE)</f>
        <v>#REF!</v>
      </c>
      <c r="AZ172" t="e">
        <f>VLOOKUP($D172,ALcontrol!$B$14:$AO$150,AZ$105,FALSE)</f>
        <v>#REF!</v>
      </c>
      <c r="BA172" t="e">
        <f>VLOOKUP($D172,ALcontrol!$B$14:$AO$150,BA$105,FALSE)</f>
        <v>#REF!</v>
      </c>
      <c r="BB172" t="e">
        <f>VLOOKUP($D172,ALcontrol!$B$14:$AO$150,BB$105,FALSE)</f>
        <v>#REF!</v>
      </c>
      <c r="BC172" t="e">
        <f>VLOOKUP($D172,ALcontrol!$B$14:$AO$150,BC$105,FALSE)</f>
        <v>#REF!</v>
      </c>
      <c r="BD172" t="e">
        <f>VLOOKUP($D172,ALcontrol!$B$14:$AO$150,BD$105,FALSE)</f>
        <v>#REF!</v>
      </c>
      <c r="BE172" t="e">
        <f>VLOOKUP($D172,ALcontrol!$B$14:$AO$150,BE$105,FALSE)</f>
        <v>#REF!</v>
      </c>
      <c r="BF172" t="e">
        <f>VLOOKUP($D172,ALcontrol!$B$14:$AO$150,BF$105,FALSE)</f>
        <v>#REF!</v>
      </c>
      <c r="BG172" t="e">
        <f>VLOOKUP($D172,ALcontrol!$B$14:$AO$150,BG$105,FALSE)</f>
        <v>#REF!</v>
      </c>
      <c r="BH172" t="e">
        <f>VLOOKUP($D172,ALcontrol!$B$14:$AO$150,BH$105,FALSE)</f>
        <v>#REF!</v>
      </c>
      <c r="BI172" t="e">
        <f>VLOOKUP($D172,ALcontrol!$B$14:$AO$150,BI$105,FALSE)</f>
        <v>#REF!</v>
      </c>
      <c r="BJ172" t="e">
        <f>VLOOKUP($D172,ALcontrol!$B$14:$AO$150,BJ$105,FALSE)</f>
        <v>#REF!</v>
      </c>
      <c r="BK172" t="e">
        <f>VLOOKUP($D172,ALcontrol!$B$14:$AO$150,BK$105,FALSE)</f>
        <v>#REF!</v>
      </c>
      <c r="BL172" t="e">
        <f>VLOOKUP($D172,ALcontrol!$B$14:$AO$150,BL$105,FALSE)</f>
        <v>#REF!</v>
      </c>
      <c r="BM172" t="e">
        <f>VLOOKUP($D172,ALcontrol!$B$14:$AO$150,BM$105,FALSE)</f>
        <v>#REF!</v>
      </c>
      <c r="BN172" t="e">
        <f>VLOOKUP($D172,ALcontrol!$B$14:$AO$150,BN$105,FALSE)</f>
        <v>#REF!</v>
      </c>
      <c r="BO172" t="e">
        <f>VLOOKUP($D172,ALcontrol!$B$14:$AO$150,BO$105,FALSE)</f>
        <v>#REF!</v>
      </c>
      <c r="BP172" t="e">
        <f>VLOOKUP($D172,ALcontrol!$B$14:$AO$150,BP$105,FALSE)</f>
        <v>#REF!</v>
      </c>
      <c r="BQ172" t="e">
        <f>VLOOKUP($D172,ALcontrol!$B$14:$AO$150,BQ$105,FALSE)</f>
        <v>#REF!</v>
      </c>
      <c r="BR172" t="e">
        <f>VLOOKUP($D172,ALcontrol!$B$14:$AO$150,BR$105,FALSE)</f>
        <v>#REF!</v>
      </c>
      <c r="BS172" t="e">
        <f>VLOOKUP($D172,ALcontrol!$B$14:$AO$150,BS$105,FALSE)</f>
        <v>#REF!</v>
      </c>
      <c r="BT172" t="e">
        <f>VLOOKUP($D172,ALcontrol!$B$14:$AO$150,BT$105,FALSE)</f>
        <v>#REF!</v>
      </c>
      <c r="BU172" t="e">
        <f>VLOOKUP($D172,ALcontrol!$B$14:$AO$150,BU$105,FALSE)</f>
        <v>#REF!</v>
      </c>
      <c r="BV172" t="e">
        <f>VLOOKUP($D172,ALcontrol!$B$14:$AO$150,BV$105,FALSE)</f>
        <v>#REF!</v>
      </c>
      <c r="BW172" t="e">
        <f>VLOOKUP($D172,ALcontrol!$B$14:$AO$150,BW$105,FALSE)</f>
        <v>#REF!</v>
      </c>
      <c r="BX172" t="e">
        <f>VLOOKUP($D172,ALcontrol!$B$14:$AO$150,BX$105,FALSE)</f>
        <v>#REF!</v>
      </c>
      <c r="BY172" t="e">
        <f>VLOOKUP($D172,ALcontrol!$B$14:$AO$150,BY$105,FALSE)</f>
        <v>#REF!</v>
      </c>
      <c r="BZ172" t="e">
        <f>VLOOKUP($D172,ALcontrol!$B$14:$AO$150,BZ$105,FALSE)</f>
        <v>#REF!</v>
      </c>
      <c r="CA172" t="e">
        <f>VLOOKUP($D172,ALcontrol!$B$14:$AO$150,CA$105,FALSE)</f>
        <v>#REF!</v>
      </c>
      <c r="CB172" t="e">
        <f>VLOOKUP($D172,ALcontrol!$B$14:$AO$150,CB$105,FALSE)</f>
        <v>#REF!</v>
      </c>
      <c r="CC172" t="e">
        <f>VLOOKUP($D172,ALcontrol!$B$14:$AO$150,CC$105,FALSE)</f>
        <v>#REF!</v>
      </c>
      <c r="CD172" t="e">
        <f>VLOOKUP($D172,ALcontrol!$B$14:$AO$150,CD$105,FALSE)</f>
        <v>#REF!</v>
      </c>
      <c r="CE172" t="e">
        <f>VLOOKUP($D172,ALcontrol!$B$14:$AO$150,CE$105,FALSE)</f>
        <v>#REF!</v>
      </c>
      <c r="CF172" t="e">
        <f>VLOOKUP($D172,ALcontrol!$B$14:$AO$150,CF$105,FALSE)</f>
        <v>#REF!</v>
      </c>
      <c r="CG172" t="e">
        <f>VLOOKUP($D172,ALcontrol!$B$14:$AO$150,CG$105,FALSE)</f>
        <v>#REF!</v>
      </c>
      <c r="CH172" t="e">
        <f>VLOOKUP($D172,ALcontrol!$B$14:$AO$150,CH$105,FALSE)</f>
        <v>#REF!</v>
      </c>
      <c r="CI172" t="e">
        <f>VLOOKUP($D172,ALcontrol!$B$14:$AO$150,CI$105,FALSE)</f>
        <v>#REF!</v>
      </c>
      <c r="CJ172" t="e">
        <f>VLOOKUP($D172,ALcontrol!$B$14:$AO$150,CJ$105,FALSE)</f>
        <v>#REF!</v>
      </c>
      <c r="CK172" t="e">
        <f>VLOOKUP($D172,ALcontrol!$B$14:$AO$150,CK$105,FALSE)</f>
        <v>#REF!</v>
      </c>
      <c r="CL172" t="e">
        <f>VLOOKUP($D172,ALcontrol!$B$14:$AO$150,CL$105,FALSE)</f>
        <v>#REF!</v>
      </c>
      <c r="CM172" t="e">
        <f>VLOOKUP($D172,ALcontrol!$B$14:$AO$150,CM$105,FALSE)</f>
        <v>#REF!</v>
      </c>
      <c r="CN172" t="e">
        <f>VLOOKUP($D172,ALcontrol!$B$14:$AO$150,CN$105,FALSE)</f>
        <v>#REF!</v>
      </c>
      <c r="CO172" t="e">
        <f>VLOOKUP($D172,ALcontrol!$B$14:$AO$150,CO$105,FALSE)</f>
        <v>#REF!</v>
      </c>
      <c r="CP172" t="e">
        <f>VLOOKUP($D172,ALcontrol!$B$14:$AO$150,CP$105,FALSE)</f>
        <v>#REF!</v>
      </c>
      <c r="CQ172" t="e">
        <f>VLOOKUP($D172,ALcontrol!$B$14:$AO$150,CQ$105,FALSE)</f>
        <v>#REF!</v>
      </c>
      <c r="CR172" t="e">
        <f>VLOOKUP($D172,ALcontrol!$B$14:$AO$150,CR$105,FALSE)</f>
        <v>#REF!</v>
      </c>
      <c r="CS172" t="e">
        <f>VLOOKUP($D172,ALcontrol!$B$14:$AO$150,CS$105,FALSE)</f>
        <v>#REF!</v>
      </c>
      <c r="CT172" t="e">
        <f>VLOOKUP($D172,ALcontrol!$B$14:$AO$150,CT$105,FALSE)</f>
        <v>#REF!</v>
      </c>
      <c r="CU172" t="e">
        <f>VLOOKUP($D172,ALcontrol!$B$14:$AO$150,CU$105,FALSE)</f>
        <v>#REF!</v>
      </c>
      <c r="CV172" t="e">
        <f>VLOOKUP($D172,ALcontrol!$B$14:$AO$150,CV$105,FALSE)</f>
        <v>#REF!</v>
      </c>
      <c r="CW172" t="e">
        <f>VLOOKUP($D172,ALcontrol!$B$14:$AO$150,CW$105,FALSE)</f>
        <v>#REF!</v>
      </c>
      <c r="CX172" t="e">
        <f>VLOOKUP($D172,ALcontrol!$B$14:$AO$150,CX$105,FALSE)</f>
        <v>#VALUE!</v>
      </c>
      <c r="CY172" t="e">
        <f>VLOOKUP($D172,ALcontrol!$B$14:$AO$150,CY$105,FALSE)</f>
        <v>#VALUE!</v>
      </c>
    </row>
    <row r="173" spans="4:104" x14ac:dyDescent="0.2">
      <c r="D173" s="2" t="str">
        <f t="shared" si="322"/>
        <v>1,2,4-Trichlorobenzene</v>
      </c>
      <c r="E173" t="str">
        <f>VLOOKUP($D173,ALcontrol!$B$14:$AO$150,E$105,FALSE)</f>
        <v>µg/l</v>
      </c>
      <c r="F173" t="str">
        <f>VLOOKUP($D173,ALcontrol!$B$14:$AO$150,F$105,FALSE)</f>
        <v>&lt;107</v>
      </c>
      <c r="H173">
        <f>VLOOKUP($D173,ALcontrol!$B$14:$AO$150,H$105,FALSE)</f>
        <v>0</v>
      </c>
      <c r="I173">
        <f>VLOOKUP($D173,ALcontrol!$B$14:$AO$150,I$105,FALSE)</f>
        <v>0</v>
      </c>
      <c r="J173">
        <f>VLOOKUP($D173,ALcontrol!$B$14:$AO$150,J$105,FALSE)</f>
        <v>0</v>
      </c>
      <c r="K173">
        <f>VLOOKUP($D173,ALcontrol!$B$14:$AO$150,K$105,FALSE)</f>
        <v>0</v>
      </c>
      <c r="L173">
        <f>VLOOKUP($D173,ALcontrol!$B$14:$AO$150,L$105,FALSE)</f>
        <v>0</v>
      </c>
      <c r="M173">
        <f>VLOOKUP($D173,ALcontrol!$B$14:$AO$150,M$105,FALSE)</f>
        <v>0</v>
      </c>
      <c r="N173">
        <f>VLOOKUP($D173,ALcontrol!$B$14:$AO$150,N$105,FALSE)</f>
        <v>0</v>
      </c>
      <c r="O173">
        <f>VLOOKUP($D173,ALcontrol!$B$14:$AO$150,O$105,FALSE)</f>
        <v>0</v>
      </c>
      <c r="P173">
        <f>VLOOKUP($D173,ALcontrol!$B$14:$AO$150,P$105,FALSE)</f>
        <v>0</v>
      </c>
      <c r="Q173">
        <f>VLOOKUP($D173,ALcontrol!$B$14:$AO$150,Q$105,FALSE)</f>
        <v>0</v>
      </c>
      <c r="R173">
        <f>VLOOKUP($D173,ALcontrol!$B$14:$AO$150,R$105,FALSE)</f>
        <v>0</v>
      </c>
      <c r="S173">
        <f>VLOOKUP($D173,ALcontrol!$B$14:$AO$150,S$105,FALSE)</f>
        <v>0</v>
      </c>
      <c r="T173">
        <f>VLOOKUP($D173,ALcontrol!$B$14:$AO$150,T$105,FALSE)</f>
        <v>0</v>
      </c>
      <c r="U173">
        <f>VLOOKUP($D173,ALcontrol!$B$14:$AO$150,U$105,FALSE)</f>
        <v>0</v>
      </c>
      <c r="V173">
        <f>VLOOKUP($D173,ALcontrol!$B$14:$AO$150,V$105,FALSE)</f>
        <v>0</v>
      </c>
      <c r="W173">
        <f>VLOOKUP($D173,ALcontrol!$B$14:$AO$150,W$105,FALSE)</f>
        <v>0</v>
      </c>
      <c r="X173">
        <f>VLOOKUP($D173,ALcontrol!$B$14:$AO$150,X$105,FALSE)</f>
        <v>0</v>
      </c>
      <c r="Y173">
        <f>VLOOKUP($D173,ALcontrol!$B$14:$AO$150,Y$105,FALSE)</f>
        <v>0</v>
      </c>
      <c r="Z173">
        <f>VLOOKUP($D173,ALcontrol!$B$14:$AO$150,Z$105,FALSE)</f>
        <v>0</v>
      </c>
      <c r="AA173">
        <f>VLOOKUP($D173,ALcontrol!$B$14:$AO$150,AA$105,FALSE)</f>
        <v>0</v>
      </c>
      <c r="AB173">
        <f>VLOOKUP($D173,ALcontrol!$B$14:$AO$150,AB$105,FALSE)</f>
        <v>0</v>
      </c>
      <c r="AC173">
        <f>VLOOKUP($D173,ALcontrol!$B$14:$AO$150,AC$105,FALSE)</f>
        <v>0</v>
      </c>
      <c r="AD173">
        <f>VLOOKUP($D173,ALcontrol!$B$14:$AO$150,AD$105,FALSE)</f>
        <v>0</v>
      </c>
      <c r="AE173">
        <f>VLOOKUP($D173,ALcontrol!$B$14:$AO$150,AE$105,FALSE)</f>
        <v>0</v>
      </c>
      <c r="AF173">
        <f>VLOOKUP($D173,ALcontrol!$B$14:$AO$150,AF$105,FALSE)</f>
        <v>0</v>
      </c>
      <c r="AG173">
        <f>VLOOKUP($D173,ALcontrol!$B$14:$AO$150,AG$105,FALSE)</f>
        <v>0</v>
      </c>
      <c r="AH173">
        <f>VLOOKUP($D173,ALcontrol!$B$14:$AO$150,AH$105,FALSE)</f>
        <v>0</v>
      </c>
      <c r="AI173">
        <f>VLOOKUP($D173,ALcontrol!$B$14:$AO$150,AI$105,FALSE)</f>
        <v>0</v>
      </c>
      <c r="AJ173">
        <f>VLOOKUP($D173,ALcontrol!$B$14:$AO$150,AJ$105,FALSE)</f>
        <v>0</v>
      </c>
      <c r="AK173">
        <f>VLOOKUP($D173,ALcontrol!$B$14:$AO$150,AK$105,FALSE)</f>
        <v>0</v>
      </c>
      <c r="AL173">
        <f>VLOOKUP($D173,ALcontrol!$B$14:$AO$150,AL$105,FALSE)</f>
        <v>0</v>
      </c>
      <c r="AM173">
        <f>VLOOKUP($D173,ALcontrol!$B$14:$AO$150,AM$105,FALSE)</f>
        <v>0</v>
      </c>
      <c r="AN173">
        <f>VLOOKUP($D173,ALcontrol!$B$14:$AO$150,AN$105,FALSE)</f>
        <v>0</v>
      </c>
      <c r="AO173">
        <f>VLOOKUP($D173,ALcontrol!$B$14:$AO$150,AO$105,FALSE)</f>
        <v>0</v>
      </c>
      <c r="AP173">
        <f>VLOOKUP($D173,ALcontrol!$B$14:$AO$150,AP$105,FALSE)</f>
        <v>0</v>
      </c>
      <c r="AQ173">
        <f>VLOOKUP($D173,ALcontrol!$B$14:$AO$150,AQ$105,FALSE)</f>
        <v>0</v>
      </c>
      <c r="AR173" t="e">
        <f>VLOOKUP($D173,ALcontrol!$B$14:$AO$150,AR$105,FALSE)</f>
        <v>#REF!</v>
      </c>
      <c r="AS173" t="e">
        <f>VLOOKUP($D173,ALcontrol!$B$14:$AO$150,AS$105,FALSE)</f>
        <v>#REF!</v>
      </c>
      <c r="AT173" t="e">
        <f>VLOOKUP($D173,ALcontrol!$B$14:$AO$150,AT$105,FALSE)</f>
        <v>#REF!</v>
      </c>
      <c r="AU173" t="e">
        <f>VLOOKUP($D173,ALcontrol!$B$14:$AO$150,AU$105,FALSE)</f>
        <v>#REF!</v>
      </c>
      <c r="AV173" t="e">
        <f>VLOOKUP($D173,ALcontrol!$B$14:$AO$150,AV$105,FALSE)</f>
        <v>#REF!</v>
      </c>
      <c r="AW173" t="e">
        <f>VLOOKUP($D173,ALcontrol!$B$14:$AO$150,AW$105,FALSE)</f>
        <v>#REF!</v>
      </c>
      <c r="AX173" t="e">
        <f>VLOOKUP($D173,ALcontrol!$B$14:$AO$150,AX$105,FALSE)</f>
        <v>#REF!</v>
      </c>
      <c r="AY173" t="e">
        <f>VLOOKUP($D173,ALcontrol!$B$14:$AO$150,AY$105,FALSE)</f>
        <v>#REF!</v>
      </c>
      <c r="AZ173" t="e">
        <f>VLOOKUP($D173,ALcontrol!$B$14:$AO$150,AZ$105,FALSE)</f>
        <v>#REF!</v>
      </c>
      <c r="BA173" t="e">
        <f>VLOOKUP($D173,ALcontrol!$B$14:$AO$150,BA$105,FALSE)</f>
        <v>#REF!</v>
      </c>
      <c r="BB173" t="e">
        <f>VLOOKUP($D173,ALcontrol!$B$14:$AO$150,BB$105,FALSE)</f>
        <v>#REF!</v>
      </c>
      <c r="BC173" t="e">
        <f>VLOOKUP($D173,ALcontrol!$B$14:$AO$150,BC$105,FALSE)</f>
        <v>#REF!</v>
      </c>
      <c r="BD173" t="e">
        <f>VLOOKUP($D173,ALcontrol!$B$14:$AO$150,BD$105,FALSE)</f>
        <v>#REF!</v>
      </c>
      <c r="BE173" t="e">
        <f>VLOOKUP($D173,ALcontrol!$B$14:$AO$150,BE$105,FALSE)</f>
        <v>#REF!</v>
      </c>
      <c r="BF173" t="e">
        <f>VLOOKUP($D173,ALcontrol!$B$14:$AO$150,BF$105,FALSE)</f>
        <v>#REF!</v>
      </c>
      <c r="BG173" t="e">
        <f>VLOOKUP($D173,ALcontrol!$B$14:$AO$150,BG$105,FALSE)</f>
        <v>#REF!</v>
      </c>
      <c r="BH173" t="e">
        <f>VLOOKUP($D173,ALcontrol!$B$14:$AO$150,BH$105,FALSE)</f>
        <v>#REF!</v>
      </c>
      <c r="BI173" t="e">
        <f>VLOOKUP($D173,ALcontrol!$B$14:$AO$150,BI$105,FALSE)</f>
        <v>#REF!</v>
      </c>
      <c r="BJ173" t="e">
        <f>VLOOKUP($D173,ALcontrol!$B$14:$AO$150,BJ$105,FALSE)</f>
        <v>#REF!</v>
      </c>
      <c r="BK173" t="e">
        <f>VLOOKUP($D173,ALcontrol!$B$14:$AO$150,BK$105,FALSE)</f>
        <v>#REF!</v>
      </c>
      <c r="BL173" t="e">
        <f>VLOOKUP($D173,ALcontrol!$B$14:$AO$150,BL$105,FALSE)</f>
        <v>#REF!</v>
      </c>
      <c r="BM173" t="e">
        <f>VLOOKUP($D173,ALcontrol!$B$14:$AO$150,BM$105,FALSE)</f>
        <v>#REF!</v>
      </c>
      <c r="BN173" t="e">
        <f>VLOOKUP($D173,ALcontrol!$B$14:$AO$150,BN$105,FALSE)</f>
        <v>#REF!</v>
      </c>
      <c r="BO173" t="e">
        <f>VLOOKUP($D173,ALcontrol!$B$14:$AO$150,BO$105,FALSE)</f>
        <v>#REF!</v>
      </c>
      <c r="BP173" t="e">
        <f>VLOOKUP($D173,ALcontrol!$B$14:$AO$150,BP$105,FALSE)</f>
        <v>#REF!</v>
      </c>
      <c r="BQ173" t="e">
        <f>VLOOKUP($D173,ALcontrol!$B$14:$AO$150,BQ$105,FALSE)</f>
        <v>#REF!</v>
      </c>
      <c r="BR173" t="e">
        <f>VLOOKUP($D173,ALcontrol!$B$14:$AO$150,BR$105,FALSE)</f>
        <v>#REF!</v>
      </c>
      <c r="BS173" t="e">
        <f>VLOOKUP($D173,ALcontrol!$B$14:$AO$150,BS$105,FALSE)</f>
        <v>#REF!</v>
      </c>
      <c r="BT173" t="e">
        <f>VLOOKUP($D173,ALcontrol!$B$14:$AO$150,BT$105,FALSE)</f>
        <v>#REF!</v>
      </c>
      <c r="BU173" t="e">
        <f>VLOOKUP($D173,ALcontrol!$B$14:$AO$150,BU$105,FALSE)</f>
        <v>#REF!</v>
      </c>
      <c r="BV173" t="e">
        <f>VLOOKUP($D173,ALcontrol!$B$14:$AO$150,BV$105,FALSE)</f>
        <v>#REF!</v>
      </c>
      <c r="BW173" t="e">
        <f>VLOOKUP($D173,ALcontrol!$B$14:$AO$150,BW$105,FALSE)</f>
        <v>#REF!</v>
      </c>
      <c r="BX173" t="e">
        <f>VLOOKUP($D173,ALcontrol!$B$14:$AO$150,BX$105,FALSE)</f>
        <v>#REF!</v>
      </c>
      <c r="BY173" t="e">
        <f>VLOOKUP($D173,ALcontrol!$B$14:$AO$150,BY$105,FALSE)</f>
        <v>#REF!</v>
      </c>
      <c r="BZ173" t="e">
        <f>VLOOKUP($D173,ALcontrol!$B$14:$AO$150,BZ$105,FALSE)</f>
        <v>#REF!</v>
      </c>
      <c r="CA173" t="e">
        <f>VLOOKUP($D173,ALcontrol!$B$14:$AO$150,CA$105,FALSE)</f>
        <v>#REF!</v>
      </c>
      <c r="CB173" t="e">
        <f>VLOOKUP($D173,ALcontrol!$B$14:$AO$150,CB$105,FALSE)</f>
        <v>#REF!</v>
      </c>
      <c r="CC173" t="e">
        <f>VLOOKUP($D173,ALcontrol!$B$14:$AO$150,CC$105,FALSE)</f>
        <v>#REF!</v>
      </c>
      <c r="CD173" t="e">
        <f>VLOOKUP($D173,ALcontrol!$B$14:$AO$150,CD$105,FALSE)</f>
        <v>#REF!</v>
      </c>
      <c r="CE173" t="e">
        <f>VLOOKUP($D173,ALcontrol!$B$14:$AO$150,CE$105,FALSE)</f>
        <v>#REF!</v>
      </c>
      <c r="CF173" t="e">
        <f>VLOOKUP($D173,ALcontrol!$B$14:$AO$150,CF$105,FALSE)</f>
        <v>#REF!</v>
      </c>
      <c r="CG173" t="e">
        <f>VLOOKUP($D173,ALcontrol!$B$14:$AO$150,CG$105,FALSE)</f>
        <v>#REF!</v>
      </c>
      <c r="CH173" t="e">
        <f>VLOOKUP($D173,ALcontrol!$B$14:$AO$150,CH$105,FALSE)</f>
        <v>#REF!</v>
      </c>
      <c r="CI173" t="e">
        <f>VLOOKUP($D173,ALcontrol!$B$14:$AO$150,CI$105,FALSE)</f>
        <v>#REF!</v>
      </c>
      <c r="CJ173" t="e">
        <f>VLOOKUP($D173,ALcontrol!$B$14:$AO$150,CJ$105,FALSE)</f>
        <v>#REF!</v>
      </c>
      <c r="CK173" t="e">
        <f>VLOOKUP($D173,ALcontrol!$B$14:$AO$150,CK$105,FALSE)</f>
        <v>#REF!</v>
      </c>
      <c r="CL173" t="e">
        <f>VLOOKUP($D173,ALcontrol!$B$14:$AO$150,CL$105,FALSE)</f>
        <v>#REF!</v>
      </c>
      <c r="CM173" t="e">
        <f>VLOOKUP($D173,ALcontrol!$B$14:$AO$150,CM$105,FALSE)</f>
        <v>#REF!</v>
      </c>
      <c r="CN173" t="e">
        <f>VLOOKUP($D173,ALcontrol!$B$14:$AO$150,CN$105,FALSE)</f>
        <v>#REF!</v>
      </c>
      <c r="CO173" t="e">
        <f>VLOOKUP($D173,ALcontrol!$B$14:$AO$150,CO$105,FALSE)</f>
        <v>#REF!</v>
      </c>
      <c r="CP173" t="e">
        <f>VLOOKUP($D173,ALcontrol!$B$14:$AO$150,CP$105,FALSE)</f>
        <v>#REF!</v>
      </c>
      <c r="CQ173" t="e">
        <f>VLOOKUP($D173,ALcontrol!$B$14:$AO$150,CQ$105,FALSE)</f>
        <v>#REF!</v>
      </c>
      <c r="CR173" t="e">
        <f>VLOOKUP($D173,ALcontrol!$B$14:$AO$150,CR$105,FALSE)</f>
        <v>#REF!</v>
      </c>
      <c r="CS173" t="e">
        <f>VLOOKUP($D173,ALcontrol!$B$14:$AO$150,CS$105,FALSE)</f>
        <v>#REF!</v>
      </c>
      <c r="CT173" t="e">
        <f>VLOOKUP($D173,ALcontrol!$B$14:$AO$150,CT$105,FALSE)</f>
        <v>#REF!</v>
      </c>
      <c r="CU173" t="e">
        <f>VLOOKUP($D173,ALcontrol!$B$14:$AO$150,CU$105,FALSE)</f>
        <v>#REF!</v>
      </c>
      <c r="CV173" t="e">
        <f>VLOOKUP($D173,ALcontrol!$B$14:$AO$150,CV$105,FALSE)</f>
        <v>#REF!</v>
      </c>
      <c r="CW173" t="e">
        <f>VLOOKUP($D173,ALcontrol!$B$14:$AO$150,CW$105,FALSE)</f>
        <v>#REF!</v>
      </c>
      <c r="CX173" t="e">
        <f>VLOOKUP($D173,ALcontrol!$B$14:$AO$150,CX$105,FALSE)</f>
        <v>#VALUE!</v>
      </c>
      <c r="CY173" t="e">
        <f>VLOOKUP($D173,ALcontrol!$B$14:$AO$150,CY$105,FALSE)</f>
        <v>#VALUE!</v>
      </c>
      <c r="CZ173" s="248"/>
    </row>
    <row r="174" spans="4:104" x14ac:dyDescent="0.2">
      <c r="D174" s="2" t="str">
        <f t="shared" si="322"/>
        <v>1,2,5-Trichlorobenzene</v>
      </c>
      <c r="E174" t="e">
        <f>VLOOKUP($D174,ALcontrol!$B$14:$AO$150,E$105,FALSE)</f>
        <v>#N/A</v>
      </c>
      <c r="F174" t="e">
        <f>VLOOKUP($D174,ALcontrol!$B$14:$AO$150,F$105,FALSE)</f>
        <v>#N/A</v>
      </c>
      <c r="H174" t="e">
        <f>VLOOKUP($D174,ALcontrol!$B$14:$AO$150,H$105,FALSE)</f>
        <v>#N/A</v>
      </c>
      <c r="I174" t="e">
        <f>VLOOKUP($D174,ALcontrol!$B$14:$AO$150,I$105,FALSE)</f>
        <v>#N/A</v>
      </c>
      <c r="J174" t="e">
        <f>VLOOKUP($D174,ALcontrol!$B$14:$AO$150,J$105,FALSE)</f>
        <v>#N/A</v>
      </c>
      <c r="K174" t="e">
        <f>VLOOKUP($D174,ALcontrol!$B$14:$AO$150,K$105,FALSE)</f>
        <v>#N/A</v>
      </c>
      <c r="L174" t="e">
        <f>VLOOKUP($D174,ALcontrol!$B$14:$AO$150,L$105,FALSE)</f>
        <v>#N/A</v>
      </c>
      <c r="M174" t="e">
        <f>VLOOKUP($D174,ALcontrol!$B$14:$AO$150,M$105,FALSE)</f>
        <v>#N/A</v>
      </c>
      <c r="N174" t="e">
        <f>VLOOKUP($D174,ALcontrol!$B$14:$AO$150,N$105,FALSE)</f>
        <v>#N/A</v>
      </c>
      <c r="O174" t="e">
        <f>VLOOKUP($D174,ALcontrol!$B$14:$AO$150,O$105,FALSE)</f>
        <v>#N/A</v>
      </c>
      <c r="P174" t="e">
        <f>VLOOKUP($D174,ALcontrol!$B$14:$AO$150,P$105,FALSE)</f>
        <v>#N/A</v>
      </c>
      <c r="Q174" t="e">
        <f>VLOOKUP($D174,ALcontrol!$B$14:$AO$150,Q$105,FALSE)</f>
        <v>#N/A</v>
      </c>
      <c r="R174" t="e">
        <f>VLOOKUP($D174,ALcontrol!$B$14:$AO$150,R$105,FALSE)</f>
        <v>#N/A</v>
      </c>
      <c r="S174" t="e">
        <f>VLOOKUP($D174,ALcontrol!$B$14:$AO$150,S$105,FALSE)</f>
        <v>#N/A</v>
      </c>
      <c r="T174" t="e">
        <f>VLOOKUP($D174,ALcontrol!$B$14:$AO$150,T$105,FALSE)</f>
        <v>#N/A</v>
      </c>
      <c r="U174" t="e">
        <f>VLOOKUP($D174,ALcontrol!$B$14:$AO$150,U$105,FALSE)</f>
        <v>#N/A</v>
      </c>
      <c r="V174" t="e">
        <f>VLOOKUP($D174,ALcontrol!$B$14:$AO$150,V$105,FALSE)</f>
        <v>#N/A</v>
      </c>
      <c r="W174" t="e">
        <f>VLOOKUP($D174,ALcontrol!$B$14:$AO$150,W$105,FALSE)</f>
        <v>#N/A</v>
      </c>
      <c r="X174" t="e">
        <f>VLOOKUP($D174,ALcontrol!$B$14:$AO$150,X$105,FALSE)</f>
        <v>#N/A</v>
      </c>
      <c r="Y174" t="e">
        <f>VLOOKUP($D174,ALcontrol!$B$14:$AO$150,Y$105,FALSE)</f>
        <v>#N/A</v>
      </c>
      <c r="Z174" t="e">
        <f>VLOOKUP($D174,ALcontrol!$B$14:$AO$150,Z$105,FALSE)</f>
        <v>#N/A</v>
      </c>
      <c r="AA174" t="e">
        <f>VLOOKUP($D174,ALcontrol!$B$14:$AO$150,AA$105,FALSE)</f>
        <v>#N/A</v>
      </c>
      <c r="AB174" t="e">
        <f>VLOOKUP($D174,ALcontrol!$B$14:$AO$150,AB$105,FALSE)</f>
        <v>#N/A</v>
      </c>
      <c r="AC174" t="e">
        <f>VLOOKUP($D174,ALcontrol!$B$14:$AO$150,AC$105,FALSE)</f>
        <v>#N/A</v>
      </c>
      <c r="AD174" t="e">
        <f>VLOOKUP($D174,ALcontrol!$B$14:$AO$150,AD$105,FALSE)</f>
        <v>#N/A</v>
      </c>
      <c r="AE174" t="e">
        <f>VLOOKUP($D174,ALcontrol!$B$14:$AO$150,AE$105,FALSE)</f>
        <v>#N/A</v>
      </c>
      <c r="AF174" t="e">
        <f>VLOOKUP($D174,ALcontrol!$B$14:$AO$150,AF$105,FALSE)</f>
        <v>#N/A</v>
      </c>
      <c r="AG174" t="e">
        <f>VLOOKUP($D174,ALcontrol!$B$14:$AO$150,AG$105,FALSE)</f>
        <v>#N/A</v>
      </c>
      <c r="AH174" t="e">
        <f>VLOOKUP($D174,ALcontrol!$B$14:$AO$150,AH$105,FALSE)</f>
        <v>#N/A</v>
      </c>
      <c r="AI174" t="e">
        <f>VLOOKUP($D174,ALcontrol!$B$14:$AO$150,AI$105,FALSE)</f>
        <v>#N/A</v>
      </c>
      <c r="AJ174" t="e">
        <f>VLOOKUP($D174,ALcontrol!$B$14:$AO$150,AJ$105,FALSE)</f>
        <v>#N/A</v>
      </c>
      <c r="AK174" t="e">
        <f>VLOOKUP($D174,ALcontrol!$B$14:$AO$150,AK$105,FALSE)</f>
        <v>#N/A</v>
      </c>
      <c r="AL174" t="e">
        <f>VLOOKUP($D174,ALcontrol!$B$14:$AO$150,AL$105,FALSE)</f>
        <v>#N/A</v>
      </c>
      <c r="AM174" t="e">
        <f>VLOOKUP($D174,ALcontrol!$B$14:$AO$150,AM$105,FALSE)</f>
        <v>#N/A</v>
      </c>
      <c r="AN174" t="e">
        <f>VLOOKUP($D174,ALcontrol!$B$14:$AO$150,AN$105,FALSE)</f>
        <v>#N/A</v>
      </c>
      <c r="AO174" t="e">
        <f>VLOOKUP($D174,ALcontrol!$B$14:$AO$150,AO$105,FALSE)</f>
        <v>#N/A</v>
      </c>
      <c r="AP174" t="e">
        <f>VLOOKUP($D174,ALcontrol!$B$14:$AO$150,AP$105,FALSE)</f>
        <v>#N/A</v>
      </c>
      <c r="AQ174" t="e">
        <f>VLOOKUP($D174,ALcontrol!$B$14:$AO$150,AQ$105,FALSE)</f>
        <v>#N/A</v>
      </c>
      <c r="AR174" t="e">
        <f>VLOOKUP($D174,ALcontrol!$B$14:$AO$150,AR$105,FALSE)</f>
        <v>#N/A</v>
      </c>
      <c r="AS174" t="e">
        <f>VLOOKUP($D174,ALcontrol!$B$14:$AO$150,AS$105,FALSE)</f>
        <v>#N/A</v>
      </c>
      <c r="AT174" t="e">
        <f>VLOOKUP($D174,ALcontrol!$B$14:$AO$150,AT$105,FALSE)</f>
        <v>#N/A</v>
      </c>
      <c r="AU174" t="e">
        <f>VLOOKUP($D174,ALcontrol!$B$14:$AO$150,AU$105,FALSE)</f>
        <v>#N/A</v>
      </c>
      <c r="AV174" t="e">
        <f>VLOOKUP($D174,ALcontrol!$B$14:$AO$150,AV$105,FALSE)</f>
        <v>#N/A</v>
      </c>
      <c r="AW174" t="e">
        <f>VLOOKUP($D174,ALcontrol!$B$14:$AO$150,AW$105,FALSE)</f>
        <v>#N/A</v>
      </c>
      <c r="AX174" t="e">
        <f>VLOOKUP($D174,ALcontrol!$B$14:$AO$150,AX$105,FALSE)</f>
        <v>#N/A</v>
      </c>
      <c r="AY174" t="e">
        <f>VLOOKUP($D174,ALcontrol!$B$14:$AO$150,AY$105,FALSE)</f>
        <v>#N/A</v>
      </c>
      <c r="AZ174" t="e">
        <f>VLOOKUP($D174,ALcontrol!$B$14:$AO$150,AZ$105,FALSE)</f>
        <v>#N/A</v>
      </c>
      <c r="BA174" t="e">
        <f>VLOOKUP($D174,ALcontrol!$B$14:$AO$150,BA$105,FALSE)</f>
        <v>#N/A</v>
      </c>
      <c r="BB174" t="e">
        <f>VLOOKUP($D174,ALcontrol!$B$14:$AO$150,BB$105,FALSE)</f>
        <v>#N/A</v>
      </c>
      <c r="BC174" t="e">
        <f>VLOOKUP($D174,ALcontrol!$B$14:$AO$150,BC$105,FALSE)</f>
        <v>#N/A</v>
      </c>
      <c r="BD174" t="e">
        <f>VLOOKUP($D174,ALcontrol!$B$14:$AO$150,BD$105,FALSE)</f>
        <v>#N/A</v>
      </c>
      <c r="BE174" t="e">
        <f>VLOOKUP($D174,ALcontrol!$B$14:$AO$150,BE$105,FALSE)</f>
        <v>#N/A</v>
      </c>
      <c r="BF174" t="e">
        <f>VLOOKUP($D174,ALcontrol!$B$14:$AO$150,BF$105,FALSE)</f>
        <v>#N/A</v>
      </c>
      <c r="BG174" t="e">
        <f>VLOOKUP($D174,ALcontrol!$B$14:$AO$150,BG$105,FALSE)</f>
        <v>#N/A</v>
      </c>
      <c r="BH174" t="e">
        <f>VLOOKUP($D174,ALcontrol!$B$14:$AO$150,BH$105,FALSE)</f>
        <v>#N/A</v>
      </c>
      <c r="BI174" t="e">
        <f>VLOOKUP($D174,ALcontrol!$B$14:$AO$150,BI$105,FALSE)</f>
        <v>#N/A</v>
      </c>
      <c r="BJ174" t="e">
        <f>VLOOKUP($D174,ALcontrol!$B$14:$AO$150,BJ$105,FALSE)</f>
        <v>#N/A</v>
      </c>
      <c r="BK174" t="e">
        <f>VLOOKUP($D174,ALcontrol!$B$14:$AO$150,BK$105,FALSE)</f>
        <v>#N/A</v>
      </c>
      <c r="BL174" t="e">
        <f>VLOOKUP($D174,ALcontrol!$B$14:$AO$150,BL$105,FALSE)</f>
        <v>#N/A</v>
      </c>
      <c r="BM174" t="e">
        <f>VLOOKUP($D174,ALcontrol!$B$14:$AO$150,BM$105,FALSE)</f>
        <v>#N/A</v>
      </c>
      <c r="BN174" t="e">
        <f>VLOOKUP($D174,ALcontrol!$B$14:$AO$150,BN$105,FALSE)</f>
        <v>#N/A</v>
      </c>
      <c r="BO174" t="e">
        <f>VLOOKUP($D174,ALcontrol!$B$14:$AO$150,BO$105,FALSE)</f>
        <v>#N/A</v>
      </c>
      <c r="BP174" t="e">
        <f>VLOOKUP($D174,ALcontrol!$B$14:$AO$150,BP$105,FALSE)</f>
        <v>#N/A</v>
      </c>
      <c r="BQ174" t="e">
        <f>VLOOKUP($D174,ALcontrol!$B$14:$AO$150,BQ$105,FALSE)</f>
        <v>#N/A</v>
      </c>
      <c r="BR174" t="e">
        <f>VLOOKUP($D174,ALcontrol!$B$14:$AO$150,BR$105,FALSE)</f>
        <v>#N/A</v>
      </c>
      <c r="BS174" t="e">
        <f>VLOOKUP($D174,ALcontrol!$B$14:$AO$150,BS$105,FALSE)</f>
        <v>#N/A</v>
      </c>
      <c r="BT174" t="e">
        <f>VLOOKUP($D174,ALcontrol!$B$14:$AO$150,BT$105,FALSE)</f>
        <v>#N/A</v>
      </c>
      <c r="BU174" t="e">
        <f>VLOOKUP($D174,ALcontrol!$B$14:$AO$150,BU$105,FALSE)</f>
        <v>#N/A</v>
      </c>
      <c r="BV174" t="e">
        <f>VLOOKUP($D174,ALcontrol!$B$14:$AO$150,BV$105,FALSE)</f>
        <v>#N/A</v>
      </c>
      <c r="BW174" t="e">
        <f>VLOOKUP($D174,ALcontrol!$B$14:$AO$150,BW$105,FALSE)</f>
        <v>#N/A</v>
      </c>
      <c r="BX174" t="e">
        <f>VLOOKUP($D174,ALcontrol!$B$14:$AO$150,BX$105,FALSE)</f>
        <v>#N/A</v>
      </c>
      <c r="BY174" t="e">
        <f>VLOOKUP($D174,ALcontrol!$B$14:$AO$150,BY$105,FALSE)</f>
        <v>#N/A</v>
      </c>
      <c r="BZ174" t="e">
        <f>VLOOKUP($D174,ALcontrol!$B$14:$AO$150,BZ$105,FALSE)</f>
        <v>#N/A</v>
      </c>
      <c r="CA174" t="e">
        <f>VLOOKUP($D174,ALcontrol!$B$14:$AO$150,CA$105,FALSE)</f>
        <v>#N/A</v>
      </c>
      <c r="CB174" t="e">
        <f>VLOOKUP($D174,ALcontrol!$B$14:$AO$150,CB$105,FALSE)</f>
        <v>#N/A</v>
      </c>
      <c r="CC174" t="e">
        <f>VLOOKUP($D174,ALcontrol!$B$14:$AO$150,CC$105,FALSE)</f>
        <v>#N/A</v>
      </c>
      <c r="CD174" t="e">
        <f>VLOOKUP($D174,ALcontrol!$B$14:$AO$150,CD$105,FALSE)</f>
        <v>#N/A</v>
      </c>
      <c r="CE174" t="e">
        <f>VLOOKUP($D174,ALcontrol!$B$14:$AO$150,CE$105,FALSE)</f>
        <v>#N/A</v>
      </c>
      <c r="CF174" t="e">
        <f>VLOOKUP($D174,ALcontrol!$B$14:$AO$150,CF$105,FALSE)</f>
        <v>#N/A</v>
      </c>
      <c r="CG174" t="e">
        <f>VLOOKUP($D174,ALcontrol!$B$14:$AO$150,CG$105,FALSE)</f>
        <v>#N/A</v>
      </c>
      <c r="CH174" t="e">
        <f>VLOOKUP($D174,ALcontrol!$B$14:$AO$150,CH$105,FALSE)</f>
        <v>#N/A</v>
      </c>
      <c r="CI174" t="e">
        <f>VLOOKUP($D174,ALcontrol!$B$14:$AO$150,CI$105,FALSE)</f>
        <v>#N/A</v>
      </c>
      <c r="CJ174" t="e">
        <f>VLOOKUP($D174,ALcontrol!$B$14:$AO$150,CJ$105,FALSE)</f>
        <v>#N/A</v>
      </c>
      <c r="CK174" t="e">
        <f>VLOOKUP($D174,ALcontrol!$B$14:$AO$150,CK$105,FALSE)</f>
        <v>#N/A</v>
      </c>
      <c r="CL174" t="e">
        <f>VLOOKUP($D174,ALcontrol!$B$14:$AO$150,CL$105,FALSE)</f>
        <v>#N/A</v>
      </c>
      <c r="CM174" t="e">
        <f>VLOOKUP($D174,ALcontrol!$B$14:$AO$150,CM$105,FALSE)</f>
        <v>#N/A</v>
      </c>
      <c r="CN174" t="e">
        <f>VLOOKUP($D174,ALcontrol!$B$14:$AO$150,CN$105,FALSE)</f>
        <v>#N/A</v>
      </c>
      <c r="CO174" t="e">
        <f>VLOOKUP($D174,ALcontrol!$B$14:$AO$150,CO$105,FALSE)</f>
        <v>#N/A</v>
      </c>
      <c r="CP174" t="e">
        <f>VLOOKUP($D174,ALcontrol!$B$14:$AO$150,CP$105,FALSE)</f>
        <v>#N/A</v>
      </c>
      <c r="CQ174" t="e">
        <f>VLOOKUP($D174,ALcontrol!$B$14:$AO$150,CQ$105,FALSE)</f>
        <v>#N/A</v>
      </c>
      <c r="CR174" t="e">
        <f>VLOOKUP($D174,ALcontrol!$B$14:$AO$150,CR$105,FALSE)</f>
        <v>#N/A</v>
      </c>
      <c r="CS174" t="e">
        <f>VLOOKUP($D174,ALcontrol!$B$14:$AO$150,CS$105,FALSE)</f>
        <v>#N/A</v>
      </c>
      <c r="CT174" t="e">
        <f>VLOOKUP($D174,ALcontrol!$B$14:$AO$150,CT$105,FALSE)</f>
        <v>#N/A</v>
      </c>
      <c r="CU174" t="e">
        <f>VLOOKUP($D174,ALcontrol!$B$14:$AO$150,CU$105,FALSE)</f>
        <v>#N/A</v>
      </c>
      <c r="CV174" t="e">
        <f>VLOOKUP($D174,ALcontrol!$B$14:$AO$150,CV$105,FALSE)</f>
        <v>#N/A</v>
      </c>
      <c r="CW174" t="e">
        <f>VLOOKUP($D174,ALcontrol!$B$14:$AO$150,CW$105,FALSE)</f>
        <v>#N/A</v>
      </c>
      <c r="CX174" t="e">
        <f>VLOOKUP($D174,ALcontrol!$B$14:$AO$150,CX$105,FALSE)</f>
        <v>#N/A</v>
      </c>
      <c r="CY174" t="e">
        <f>VLOOKUP($D174,ALcontrol!$B$14:$AO$150,CY$105,FALSE)</f>
        <v>#N/A</v>
      </c>
    </row>
    <row r="175" spans="4:104" x14ac:dyDescent="0.2">
      <c r="D175" s="2" t="str">
        <f t="shared" si="322"/>
        <v>1,2-Dibromo-3-chloropropane</v>
      </c>
      <c r="E175" t="str">
        <f>VLOOKUP($D175,ALcontrol!$B$14:$AO$150,E$105,FALSE)</f>
        <v>µg/l</v>
      </c>
      <c r="F175" t="str">
        <f>VLOOKUP($D175,ALcontrol!$B$14:$AO$150,F$105,FALSE)</f>
        <v>&lt;106</v>
      </c>
      <c r="H175">
        <f>VLOOKUP($D175,ALcontrol!$B$14:$AO$150,H$105,FALSE)</f>
        <v>0</v>
      </c>
      <c r="I175">
        <f>VLOOKUP($D175,ALcontrol!$B$14:$AO$150,I$105,FALSE)</f>
        <v>0</v>
      </c>
      <c r="J175">
        <f>VLOOKUP($D175,ALcontrol!$B$14:$AO$150,J$105,FALSE)</f>
        <v>0</v>
      </c>
      <c r="K175">
        <f>VLOOKUP($D175,ALcontrol!$B$14:$AO$150,K$105,FALSE)</f>
        <v>0</v>
      </c>
      <c r="L175">
        <f>VLOOKUP($D175,ALcontrol!$B$14:$AO$150,L$105,FALSE)</f>
        <v>0</v>
      </c>
      <c r="M175">
        <f>VLOOKUP($D175,ALcontrol!$B$14:$AO$150,M$105,FALSE)</f>
        <v>0</v>
      </c>
      <c r="N175">
        <f>VLOOKUP($D175,ALcontrol!$B$14:$AO$150,N$105,FALSE)</f>
        <v>0</v>
      </c>
      <c r="O175">
        <f>VLOOKUP($D175,ALcontrol!$B$14:$AO$150,O$105,FALSE)</f>
        <v>0</v>
      </c>
      <c r="P175">
        <f>VLOOKUP($D175,ALcontrol!$B$14:$AO$150,P$105,FALSE)</f>
        <v>0</v>
      </c>
      <c r="Q175">
        <f>VLOOKUP($D175,ALcontrol!$B$14:$AO$150,Q$105,FALSE)</f>
        <v>0</v>
      </c>
      <c r="R175">
        <f>VLOOKUP($D175,ALcontrol!$B$14:$AO$150,R$105,FALSE)</f>
        <v>0</v>
      </c>
      <c r="S175">
        <f>VLOOKUP($D175,ALcontrol!$B$14:$AO$150,S$105,FALSE)</f>
        <v>0</v>
      </c>
      <c r="T175">
        <f>VLOOKUP($D175,ALcontrol!$B$14:$AO$150,T$105,FALSE)</f>
        <v>0</v>
      </c>
      <c r="U175">
        <f>VLOOKUP($D175,ALcontrol!$B$14:$AO$150,U$105,FALSE)</f>
        <v>0</v>
      </c>
      <c r="V175">
        <f>VLOOKUP($D175,ALcontrol!$B$14:$AO$150,V$105,FALSE)</f>
        <v>0</v>
      </c>
      <c r="W175">
        <f>VLOOKUP($D175,ALcontrol!$B$14:$AO$150,W$105,FALSE)</f>
        <v>0</v>
      </c>
      <c r="X175">
        <f>VLOOKUP($D175,ALcontrol!$B$14:$AO$150,X$105,FALSE)</f>
        <v>0</v>
      </c>
      <c r="Y175">
        <f>VLOOKUP($D175,ALcontrol!$B$14:$AO$150,Y$105,FALSE)</f>
        <v>0</v>
      </c>
      <c r="Z175">
        <f>VLOOKUP($D175,ALcontrol!$B$14:$AO$150,Z$105,FALSE)</f>
        <v>0</v>
      </c>
      <c r="AA175">
        <f>VLOOKUP($D175,ALcontrol!$B$14:$AO$150,AA$105,FALSE)</f>
        <v>0</v>
      </c>
      <c r="AB175">
        <f>VLOOKUP($D175,ALcontrol!$B$14:$AO$150,AB$105,FALSE)</f>
        <v>0</v>
      </c>
      <c r="AC175">
        <f>VLOOKUP($D175,ALcontrol!$B$14:$AO$150,AC$105,FALSE)</f>
        <v>0</v>
      </c>
      <c r="AD175">
        <f>VLOOKUP($D175,ALcontrol!$B$14:$AO$150,AD$105,FALSE)</f>
        <v>0</v>
      </c>
      <c r="AE175">
        <f>VLOOKUP($D175,ALcontrol!$B$14:$AO$150,AE$105,FALSE)</f>
        <v>0</v>
      </c>
      <c r="AF175">
        <f>VLOOKUP($D175,ALcontrol!$B$14:$AO$150,AF$105,FALSE)</f>
        <v>0</v>
      </c>
      <c r="AG175">
        <f>VLOOKUP($D175,ALcontrol!$B$14:$AO$150,AG$105,FALSE)</f>
        <v>0</v>
      </c>
      <c r="AH175">
        <f>VLOOKUP($D175,ALcontrol!$B$14:$AO$150,AH$105,FALSE)</f>
        <v>0</v>
      </c>
      <c r="AI175">
        <f>VLOOKUP($D175,ALcontrol!$B$14:$AO$150,AI$105,FALSE)</f>
        <v>0</v>
      </c>
      <c r="AJ175">
        <f>VLOOKUP($D175,ALcontrol!$B$14:$AO$150,AJ$105,FALSE)</f>
        <v>0</v>
      </c>
      <c r="AK175">
        <f>VLOOKUP($D175,ALcontrol!$B$14:$AO$150,AK$105,FALSE)</f>
        <v>0</v>
      </c>
      <c r="AL175">
        <f>VLOOKUP($D175,ALcontrol!$B$14:$AO$150,AL$105,FALSE)</f>
        <v>0</v>
      </c>
      <c r="AM175">
        <f>VLOOKUP($D175,ALcontrol!$B$14:$AO$150,AM$105,FALSE)</f>
        <v>0</v>
      </c>
      <c r="AN175">
        <f>VLOOKUP($D175,ALcontrol!$B$14:$AO$150,AN$105,FALSE)</f>
        <v>0</v>
      </c>
      <c r="AO175">
        <f>VLOOKUP($D175,ALcontrol!$B$14:$AO$150,AO$105,FALSE)</f>
        <v>0</v>
      </c>
      <c r="AP175">
        <f>VLOOKUP($D175,ALcontrol!$B$14:$AO$150,AP$105,FALSE)</f>
        <v>0</v>
      </c>
      <c r="AQ175">
        <f>VLOOKUP($D175,ALcontrol!$B$14:$AO$150,AQ$105,FALSE)</f>
        <v>0</v>
      </c>
      <c r="AR175" t="e">
        <f>VLOOKUP($D175,ALcontrol!$B$14:$AO$150,AR$105,FALSE)</f>
        <v>#REF!</v>
      </c>
      <c r="AS175" t="e">
        <f>VLOOKUP($D175,ALcontrol!$B$14:$AO$150,AS$105,FALSE)</f>
        <v>#REF!</v>
      </c>
      <c r="AT175" t="e">
        <f>VLOOKUP($D175,ALcontrol!$B$14:$AO$150,AT$105,FALSE)</f>
        <v>#REF!</v>
      </c>
      <c r="AU175" t="e">
        <f>VLOOKUP($D175,ALcontrol!$B$14:$AO$150,AU$105,FALSE)</f>
        <v>#REF!</v>
      </c>
      <c r="AV175" t="e">
        <f>VLOOKUP($D175,ALcontrol!$B$14:$AO$150,AV$105,FALSE)</f>
        <v>#REF!</v>
      </c>
      <c r="AW175" t="e">
        <f>VLOOKUP($D175,ALcontrol!$B$14:$AO$150,AW$105,FALSE)</f>
        <v>#REF!</v>
      </c>
      <c r="AX175" t="e">
        <f>VLOOKUP($D175,ALcontrol!$B$14:$AO$150,AX$105,FALSE)</f>
        <v>#REF!</v>
      </c>
      <c r="AY175" t="e">
        <f>VLOOKUP($D175,ALcontrol!$B$14:$AO$150,AY$105,FALSE)</f>
        <v>#REF!</v>
      </c>
      <c r="AZ175" t="e">
        <f>VLOOKUP($D175,ALcontrol!$B$14:$AO$150,AZ$105,FALSE)</f>
        <v>#REF!</v>
      </c>
      <c r="BA175" t="e">
        <f>VLOOKUP($D175,ALcontrol!$B$14:$AO$150,BA$105,FALSE)</f>
        <v>#REF!</v>
      </c>
      <c r="BB175" t="e">
        <f>VLOOKUP($D175,ALcontrol!$B$14:$AO$150,BB$105,FALSE)</f>
        <v>#REF!</v>
      </c>
      <c r="BC175" t="e">
        <f>VLOOKUP($D175,ALcontrol!$B$14:$AO$150,BC$105,FALSE)</f>
        <v>#REF!</v>
      </c>
      <c r="BD175" t="e">
        <f>VLOOKUP($D175,ALcontrol!$B$14:$AO$150,BD$105,FALSE)</f>
        <v>#REF!</v>
      </c>
      <c r="BE175" t="e">
        <f>VLOOKUP($D175,ALcontrol!$B$14:$AO$150,BE$105,FALSE)</f>
        <v>#REF!</v>
      </c>
      <c r="BF175" t="e">
        <f>VLOOKUP($D175,ALcontrol!$B$14:$AO$150,BF$105,FALSE)</f>
        <v>#REF!</v>
      </c>
      <c r="BG175" t="e">
        <f>VLOOKUP($D175,ALcontrol!$B$14:$AO$150,BG$105,FALSE)</f>
        <v>#REF!</v>
      </c>
      <c r="BH175" t="e">
        <f>VLOOKUP($D175,ALcontrol!$B$14:$AO$150,BH$105,FALSE)</f>
        <v>#REF!</v>
      </c>
      <c r="BI175" t="e">
        <f>VLOOKUP($D175,ALcontrol!$B$14:$AO$150,BI$105,FALSE)</f>
        <v>#REF!</v>
      </c>
      <c r="BJ175" t="e">
        <f>VLOOKUP($D175,ALcontrol!$B$14:$AO$150,BJ$105,FALSE)</f>
        <v>#REF!</v>
      </c>
      <c r="BK175" t="e">
        <f>VLOOKUP($D175,ALcontrol!$B$14:$AO$150,BK$105,FALSE)</f>
        <v>#REF!</v>
      </c>
      <c r="BL175" t="e">
        <f>VLOOKUP($D175,ALcontrol!$B$14:$AO$150,BL$105,FALSE)</f>
        <v>#REF!</v>
      </c>
      <c r="BM175" t="e">
        <f>VLOOKUP($D175,ALcontrol!$B$14:$AO$150,BM$105,FALSE)</f>
        <v>#REF!</v>
      </c>
      <c r="BN175" t="e">
        <f>VLOOKUP($D175,ALcontrol!$B$14:$AO$150,BN$105,FALSE)</f>
        <v>#REF!</v>
      </c>
      <c r="BO175" t="e">
        <f>VLOOKUP($D175,ALcontrol!$B$14:$AO$150,BO$105,FALSE)</f>
        <v>#REF!</v>
      </c>
      <c r="BP175" t="e">
        <f>VLOOKUP($D175,ALcontrol!$B$14:$AO$150,BP$105,FALSE)</f>
        <v>#REF!</v>
      </c>
      <c r="BQ175" t="e">
        <f>VLOOKUP($D175,ALcontrol!$B$14:$AO$150,BQ$105,FALSE)</f>
        <v>#REF!</v>
      </c>
      <c r="BR175" t="e">
        <f>VLOOKUP($D175,ALcontrol!$B$14:$AO$150,BR$105,FALSE)</f>
        <v>#REF!</v>
      </c>
      <c r="BS175" t="e">
        <f>VLOOKUP($D175,ALcontrol!$B$14:$AO$150,BS$105,FALSE)</f>
        <v>#REF!</v>
      </c>
      <c r="BT175" t="e">
        <f>VLOOKUP($D175,ALcontrol!$B$14:$AO$150,BT$105,FALSE)</f>
        <v>#REF!</v>
      </c>
      <c r="BU175" t="e">
        <f>VLOOKUP($D175,ALcontrol!$B$14:$AO$150,BU$105,FALSE)</f>
        <v>#REF!</v>
      </c>
      <c r="BV175" t="e">
        <f>VLOOKUP($D175,ALcontrol!$B$14:$AO$150,BV$105,FALSE)</f>
        <v>#REF!</v>
      </c>
      <c r="BW175" t="e">
        <f>VLOOKUP($D175,ALcontrol!$B$14:$AO$150,BW$105,FALSE)</f>
        <v>#REF!</v>
      </c>
      <c r="BX175" t="e">
        <f>VLOOKUP($D175,ALcontrol!$B$14:$AO$150,BX$105,FALSE)</f>
        <v>#REF!</v>
      </c>
      <c r="BY175" t="e">
        <f>VLOOKUP($D175,ALcontrol!$B$14:$AO$150,BY$105,FALSE)</f>
        <v>#REF!</v>
      </c>
      <c r="BZ175" t="e">
        <f>VLOOKUP($D175,ALcontrol!$B$14:$AO$150,BZ$105,FALSE)</f>
        <v>#REF!</v>
      </c>
      <c r="CA175" t="e">
        <f>VLOOKUP($D175,ALcontrol!$B$14:$AO$150,CA$105,FALSE)</f>
        <v>#REF!</v>
      </c>
      <c r="CB175" t="e">
        <f>VLOOKUP($D175,ALcontrol!$B$14:$AO$150,CB$105,FALSE)</f>
        <v>#REF!</v>
      </c>
      <c r="CC175" t="e">
        <f>VLOOKUP($D175,ALcontrol!$B$14:$AO$150,CC$105,FALSE)</f>
        <v>#REF!</v>
      </c>
      <c r="CD175" t="e">
        <f>VLOOKUP($D175,ALcontrol!$B$14:$AO$150,CD$105,FALSE)</f>
        <v>#REF!</v>
      </c>
      <c r="CE175" t="e">
        <f>VLOOKUP($D175,ALcontrol!$B$14:$AO$150,CE$105,FALSE)</f>
        <v>#REF!</v>
      </c>
      <c r="CF175" t="e">
        <f>VLOOKUP($D175,ALcontrol!$B$14:$AO$150,CF$105,FALSE)</f>
        <v>#REF!</v>
      </c>
      <c r="CG175" t="e">
        <f>VLOOKUP($D175,ALcontrol!$B$14:$AO$150,CG$105,FALSE)</f>
        <v>#REF!</v>
      </c>
      <c r="CH175" t="e">
        <f>VLOOKUP($D175,ALcontrol!$B$14:$AO$150,CH$105,FALSE)</f>
        <v>#REF!</v>
      </c>
      <c r="CI175" t="e">
        <f>VLOOKUP($D175,ALcontrol!$B$14:$AO$150,CI$105,FALSE)</f>
        <v>#REF!</v>
      </c>
      <c r="CJ175" t="e">
        <f>VLOOKUP($D175,ALcontrol!$B$14:$AO$150,CJ$105,FALSE)</f>
        <v>#REF!</v>
      </c>
      <c r="CK175" t="e">
        <f>VLOOKUP($D175,ALcontrol!$B$14:$AO$150,CK$105,FALSE)</f>
        <v>#REF!</v>
      </c>
      <c r="CL175" t="e">
        <f>VLOOKUP($D175,ALcontrol!$B$14:$AO$150,CL$105,FALSE)</f>
        <v>#REF!</v>
      </c>
      <c r="CM175" t="e">
        <f>VLOOKUP($D175,ALcontrol!$B$14:$AO$150,CM$105,FALSE)</f>
        <v>#REF!</v>
      </c>
      <c r="CN175" t="e">
        <f>VLOOKUP($D175,ALcontrol!$B$14:$AO$150,CN$105,FALSE)</f>
        <v>#REF!</v>
      </c>
      <c r="CO175" t="e">
        <f>VLOOKUP($D175,ALcontrol!$B$14:$AO$150,CO$105,FALSE)</f>
        <v>#REF!</v>
      </c>
      <c r="CP175" t="e">
        <f>VLOOKUP($D175,ALcontrol!$B$14:$AO$150,CP$105,FALSE)</f>
        <v>#REF!</v>
      </c>
      <c r="CQ175" t="e">
        <f>VLOOKUP($D175,ALcontrol!$B$14:$AO$150,CQ$105,FALSE)</f>
        <v>#REF!</v>
      </c>
      <c r="CR175" t="e">
        <f>VLOOKUP($D175,ALcontrol!$B$14:$AO$150,CR$105,FALSE)</f>
        <v>#REF!</v>
      </c>
      <c r="CS175" t="e">
        <f>VLOOKUP($D175,ALcontrol!$B$14:$AO$150,CS$105,FALSE)</f>
        <v>#REF!</v>
      </c>
      <c r="CT175" t="e">
        <f>VLOOKUP($D175,ALcontrol!$B$14:$AO$150,CT$105,FALSE)</f>
        <v>#REF!</v>
      </c>
      <c r="CU175" t="e">
        <f>VLOOKUP($D175,ALcontrol!$B$14:$AO$150,CU$105,FALSE)</f>
        <v>#REF!</v>
      </c>
      <c r="CV175" t="e">
        <f>VLOOKUP($D175,ALcontrol!$B$14:$AO$150,CV$105,FALSE)</f>
        <v>#REF!</v>
      </c>
      <c r="CW175" t="e">
        <f>VLOOKUP($D175,ALcontrol!$B$14:$AO$150,CW$105,FALSE)</f>
        <v>#REF!</v>
      </c>
      <c r="CX175" t="e">
        <f>VLOOKUP($D175,ALcontrol!$B$14:$AO$150,CX$105,FALSE)</f>
        <v>#VALUE!</v>
      </c>
      <c r="CY175" t="e">
        <f>VLOOKUP($D175,ALcontrol!$B$14:$AO$150,CY$105,FALSE)</f>
        <v>#VALUE!</v>
      </c>
    </row>
    <row r="176" spans="4:104" x14ac:dyDescent="0.2">
      <c r="D176" s="2" t="str">
        <f t="shared" si="322"/>
        <v>1,2-Dichlorobenzene</v>
      </c>
      <c r="E176" t="str">
        <f>VLOOKUP($D176,ALcontrol!$B$14:$AO$150,E$105,FALSE)</f>
        <v>µg/l</v>
      </c>
      <c r="F176" t="str">
        <f>VLOOKUP($D176,ALcontrol!$B$14:$AO$150,F$105,FALSE)</f>
        <v>&lt;105</v>
      </c>
      <c r="H176">
        <f>VLOOKUP($D176,ALcontrol!$B$14:$AO$150,H$105,FALSE)</f>
        <v>0</v>
      </c>
      <c r="I176">
        <f>VLOOKUP($D176,ALcontrol!$B$14:$AO$150,I$105,FALSE)</f>
        <v>0</v>
      </c>
      <c r="J176">
        <f>VLOOKUP($D176,ALcontrol!$B$14:$AO$150,J$105,FALSE)</f>
        <v>0</v>
      </c>
      <c r="K176">
        <f>VLOOKUP($D176,ALcontrol!$B$14:$AO$150,K$105,FALSE)</f>
        <v>0</v>
      </c>
      <c r="L176">
        <f>VLOOKUP($D176,ALcontrol!$B$14:$AO$150,L$105,FALSE)</f>
        <v>0</v>
      </c>
      <c r="M176">
        <f>VLOOKUP($D176,ALcontrol!$B$14:$AO$150,M$105,FALSE)</f>
        <v>0</v>
      </c>
      <c r="N176">
        <f>VLOOKUP($D176,ALcontrol!$B$14:$AO$150,N$105,FALSE)</f>
        <v>0</v>
      </c>
      <c r="O176">
        <f>VLOOKUP($D176,ALcontrol!$B$14:$AO$150,O$105,FALSE)</f>
        <v>0</v>
      </c>
      <c r="P176">
        <f>VLOOKUP($D176,ALcontrol!$B$14:$AO$150,P$105,FALSE)</f>
        <v>0</v>
      </c>
      <c r="Q176">
        <f>VLOOKUP($D176,ALcontrol!$B$14:$AO$150,Q$105,FALSE)</f>
        <v>0</v>
      </c>
      <c r="R176">
        <f>VLOOKUP($D176,ALcontrol!$B$14:$AO$150,R$105,FALSE)</f>
        <v>0</v>
      </c>
      <c r="S176">
        <f>VLOOKUP($D176,ALcontrol!$B$14:$AO$150,S$105,FALSE)</f>
        <v>0</v>
      </c>
      <c r="T176">
        <f>VLOOKUP($D176,ALcontrol!$B$14:$AO$150,T$105,FALSE)</f>
        <v>0</v>
      </c>
      <c r="U176">
        <f>VLOOKUP($D176,ALcontrol!$B$14:$AO$150,U$105,FALSE)</f>
        <v>0</v>
      </c>
      <c r="V176">
        <f>VLOOKUP($D176,ALcontrol!$B$14:$AO$150,V$105,FALSE)</f>
        <v>0</v>
      </c>
      <c r="W176">
        <f>VLOOKUP($D176,ALcontrol!$B$14:$AO$150,W$105,FALSE)</f>
        <v>0</v>
      </c>
      <c r="X176">
        <f>VLOOKUP($D176,ALcontrol!$B$14:$AO$150,X$105,FALSE)</f>
        <v>0</v>
      </c>
      <c r="Y176">
        <f>VLOOKUP($D176,ALcontrol!$B$14:$AO$150,Y$105,FALSE)</f>
        <v>0</v>
      </c>
      <c r="Z176">
        <f>VLOOKUP($D176,ALcontrol!$B$14:$AO$150,Z$105,FALSE)</f>
        <v>0</v>
      </c>
      <c r="AA176">
        <f>VLOOKUP($D176,ALcontrol!$B$14:$AO$150,AA$105,FALSE)</f>
        <v>0</v>
      </c>
      <c r="AB176">
        <f>VLOOKUP($D176,ALcontrol!$B$14:$AO$150,AB$105,FALSE)</f>
        <v>0</v>
      </c>
      <c r="AC176">
        <f>VLOOKUP($D176,ALcontrol!$B$14:$AO$150,AC$105,FALSE)</f>
        <v>0</v>
      </c>
      <c r="AD176">
        <f>VLOOKUP($D176,ALcontrol!$B$14:$AO$150,AD$105,FALSE)</f>
        <v>0</v>
      </c>
      <c r="AE176">
        <f>VLOOKUP($D176,ALcontrol!$B$14:$AO$150,AE$105,FALSE)</f>
        <v>0</v>
      </c>
      <c r="AF176">
        <f>VLOOKUP($D176,ALcontrol!$B$14:$AO$150,AF$105,FALSE)</f>
        <v>0</v>
      </c>
      <c r="AG176">
        <f>VLOOKUP($D176,ALcontrol!$B$14:$AO$150,AG$105,FALSE)</f>
        <v>0</v>
      </c>
      <c r="AH176">
        <f>VLOOKUP($D176,ALcontrol!$B$14:$AO$150,AH$105,FALSE)</f>
        <v>0</v>
      </c>
      <c r="AI176">
        <f>VLOOKUP($D176,ALcontrol!$B$14:$AO$150,AI$105,FALSE)</f>
        <v>0</v>
      </c>
      <c r="AJ176">
        <f>VLOOKUP($D176,ALcontrol!$B$14:$AO$150,AJ$105,FALSE)</f>
        <v>0</v>
      </c>
      <c r="AK176">
        <f>VLOOKUP($D176,ALcontrol!$B$14:$AO$150,AK$105,FALSE)</f>
        <v>0</v>
      </c>
      <c r="AL176">
        <f>VLOOKUP($D176,ALcontrol!$B$14:$AO$150,AL$105,FALSE)</f>
        <v>0</v>
      </c>
      <c r="AM176">
        <f>VLOOKUP($D176,ALcontrol!$B$14:$AO$150,AM$105,FALSE)</f>
        <v>0</v>
      </c>
      <c r="AN176">
        <f>VLOOKUP($D176,ALcontrol!$B$14:$AO$150,AN$105,FALSE)</f>
        <v>0</v>
      </c>
      <c r="AO176">
        <f>VLOOKUP($D176,ALcontrol!$B$14:$AO$150,AO$105,FALSE)</f>
        <v>0</v>
      </c>
      <c r="AP176">
        <f>VLOOKUP($D176,ALcontrol!$B$14:$AO$150,AP$105,FALSE)</f>
        <v>0</v>
      </c>
      <c r="AQ176">
        <f>VLOOKUP($D176,ALcontrol!$B$14:$AO$150,AQ$105,FALSE)</f>
        <v>0</v>
      </c>
      <c r="AR176" t="e">
        <f>VLOOKUP($D176,ALcontrol!$B$14:$AO$150,AR$105,FALSE)</f>
        <v>#REF!</v>
      </c>
      <c r="AS176" t="e">
        <f>VLOOKUP($D176,ALcontrol!$B$14:$AO$150,AS$105,FALSE)</f>
        <v>#REF!</v>
      </c>
      <c r="AT176" t="e">
        <f>VLOOKUP($D176,ALcontrol!$B$14:$AO$150,AT$105,FALSE)</f>
        <v>#REF!</v>
      </c>
      <c r="AU176" t="e">
        <f>VLOOKUP($D176,ALcontrol!$B$14:$AO$150,AU$105,FALSE)</f>
        <v>#REF!</v>
      </c>
      <c r="AV176" t="e">
        <f>VLOOKUP($D176,ALcontrol!$B$14:$AO$150,AV$105,FALSE)</f>
        <v>#REF!</v>
      </c>
      <c r="AW176" t="e">
        <f>VLOOKUP($D176,ALcontrol!$B$14:$AO$150,AW$105,FALSE)</f>
        <v>#REF!</v>
      </c>
      <c r="AX176" t="e">
        <f>VLOOKUP($D176,ALcontrol!$B$14:$AO$150,AX$105,FALSE)</f>
        <v>#REF!</v>
      </c>
      <c r="AY176" t="e">
        <f>VLOOKUP($D176,ALcontrol!$B$14:$AO$150,AY$105,FALSE)</f>
        <v>#REF!</v>
      </c>
      <c r="AZ176" t="e">
        <f>VLOOKUP($D176,ALcontrol!$B$14:$AO$150,AZ$105,FALSE)</f>
        <v>#REF!</v>
      </c>
      <c r="BA176" t="e">
        <f>VLOOKUP($D176,ALcontrol!$B$14:$AO$150,BA$105,FALSE)</f>
        <v>#REF!</v>
      </c>
      <c r="BB176" t="e">
        <f>VLOOKUP($D176,ALcontrol!$B$14:$AO$150,BB$105,FALSE)</f>
        <v>#REF!</v>
      </c>
      <c r="BC176" t="e">
        <f>VLOOKUP($D176,ALcontrol!$B$14:$AO$150,BC$105,FALSE)</f>
        <v>#REF!</v>
      </c>
      <c r="BD176" t="e">
        <f>VLOOKUP($D176,ALcontrol!$B$14:$AO$150,BD$105,FALSE)</f>
        <v>#REF!</v>
      </c>
      <c r="BE176" t="e">
        <f>VLOOKUP($D176,ALcontrol!$B$14:$AO$150,BE$105,FALSE)</f>
        <v>#REF!</v>
      </c>
      <c r="BF176" t="e">
        <f>VLOOKUP($D176,ALcontrol!$B$14:$AO$150,BF$105,FALSE)</f>
        <v>#REF!</v>
      </c>
      <c r="BG176" t="e">
        <f>VLOOKUP($D176,ALcontrol!$B$14:$AO$150,BG$105,FALSE)</f>
        <v>#REF!</v>
      </c>
      <c r="BH176" t="e">
        <f>VLOOKUP($D176,ALcontrol!$B$14:$AO$150,BH$105,FALSE)</f>
        <v>#REF!</v>
      </c>
      <c r="BI176" t="e">
        <f>VLOOKUP($D176,ALcontrol!$B$14:$AO$150,BI$105,FALSE)</f>
        <v>#REF!</v>
      </c>
      <c r="BJ176" t="e">
        <f>VLOOKUP($D176,ALcontrol!$B$14:$AO$150,BJ$105,FALSE)</f>
        <v>#REF!</v>
      </c>
      <c r="BK176" t="e">
        <f>VLOOKUP($D176,ALcontrol!$B$14:$AO$150,BK$105,FALSE)</f>
        <v>#REF!</v>
      </c>
      <c r="BL176" t="e">
        <f>VLOOKUP($D176,ALcontrol!$B$14:$AO$150,BL$105,FALSE)</f>
        <v>#REF!</v>
      </c>
      <c r="BM176" t="e">
        <f>VLOOKUP($D176,ALcontrol!$B$14:$AO$150,BM$105,FALSE)</f>
        <v>#REF!</v>
      </c>
      <c r="BN176" t="e">
        <f>VLOOKUP($D176,ALcontrol!$B$14:$AO$150,BN$105,FALSE)</f>
        <v>#REF!</v>
      </c>
      <c r="BO176" t="e">
        <f>VLOOKUP($D176,ALcontrol!$B$14:$AO$150,BO$105,FALSE)</f>
        <v>#REF!</v>
      </c>
      <c r="BP176" t="e">
        <f>VLOOKUP($D176,ALcontrol!$B$14:$AO$150,BP$105,FALSE)</f>
        <v>#REF!</v>
      </c>
      <c r="BQ176" t="e">
        <f>VLOOKUP($D176,ALcontrol!$B$14:$AO$150,BQ$105,FALSE)</f>
        <v>#REF!</v>
      </c>
      <c r="BR176" t="e">
        <f>VLOOKUP($D176,ALcontrol!$B$14:$AO$150,BR$105,FALSE)</f>
        <v>#REF!</v>
      </c>
      <c r="BS176" t="e">
        <f>VLOOKUP($D176,ALcontrol!$B$14:$AO$150,BS$105,FALSE)</f>
        <v>#REF!</v>
      </c>
      <c r="BT176" t="e">
        <f>VLOOKUP($D176,ALcontrol!$B$14:$AO$150,BT$105,FALSE)</f>
        <v>#REF!</v>
      </c>
      <c r="BU176" t="e">
        <f>VLOOKUP($D176,ALcontrol!$B$14:$AO$150,BU$105,FALSE)</f>
        <v>#REF!</v>
      </c>
      <c r="BV176" t="e">
        <f>VLOOKUP($D176,ALcontrol!$B$14:$AO$150,BV$105,FALSE)</f>
        <v>#REF!</v>
      </c>
      <c r="BW176" t="e">
        <f>VLOOKUP($D176,ALcontrol!$B$14:$AO$150,BW$105,FALSE)</f>
        <v>#REF!</v>
      </c>
      <c r="BX176" t="e">
        <f>VLOOKUP($D176,ALcontrol!$B$14:$AO$150,BX$105,FALSE)</f>
        <v>#REF!</v>
      </c>
      <c r="BY176" t="e">
        <f>VLOOKUP($D176,ALcontrol!$B$14:$AO$150,BY$105,FALSE)</f>
        <v>#REF!</v>
      </c>
      <c r="BZ176" t="e">
        <f>VLOOKUP($D176,ALcontrol!$B$14:$AO$150,BZ$105,FALSE)</f>
        <v>#REF!</v>
      </c>
      <c r="CA176" t="e">
        <f>VLOOKUP($D176,ALcontrol!$B$14:$AO$150,CA$105,FALSE)</f>
        <v>#REF!</v>
      </c>
      <c r="CB176" t="e">
        <f>VLOOKUP($D176,ALcontrol!$B$14:$AO$150,CB$105,FALSE)</f>
        <v>#REF!</v>
      </c>
      <c r="CC176" t="e">
        <f>VLOOKUP($D176,ALcontrol!$B$14:$AO$150,CC$105,FALSE)</f>
        <v>#REF!</v>
      </c>
      <c r="CD176" t="e">
        <f>VLOOKUP($D176,ALcontrol!$B$14:$AO$150,CD$105,FALSE)</f>
        <v>#REF!</v>
      </c>
      <c r="CE176" t="e">
        <f>VLOOKUP($D176,ALcontrol!$B$14:$AO$150,CE$105,FALSE)</f>
        <v>#REF!</v>
      </c>
      <c r="CF176" t="e">
        <f>VLOOKUP($D176,ALcontrol!$B$14:$AO$150,CF$105,FALSE)</f>
        <v>#REF!</v>
      </c>
      <c r="CG176" t="e">
        <f>VLOOKUP($D176,ALcontrol!$B$14:$AO$150,CG$105,FALSE)</f>
        <v>#REF!</v>
      </c>
      <c r="CH176" t="e">
        <f>VLOOKUP($D176,ALcontrol!$B$14:$AO$150,CH$105,FALSE)</f>
        <v>#REF!</v>
      </c>
      <c r="CI176" t="e">
        <f>VLOOKUP($D176,ALcontrol!$B$14:$AO$150,CI$105,FALSE)</f>
        <v>#REF!</v>
      </c>
      <c r="CJ176" t="e">
        <f>VLOOKUP($D176,ALcontrol!$B$14:$AO$150,CJ$105,FALSE)</f>
        <v>#REF!</v>
      </c>
      <c r="CK176" t="e">
        <f>VLOOKUP($D176,ALcontrol!$B$14:$AO$150,CK$105,FALSE)</f>
        <v>#REF!</v>
      </c>
      <c r="CL176" t="e">
        <f>VLOOKUP($D176,ALcontrol!$B$14:$AO$150,CL$105,FALSE)</f>
        <v>#REF!</v>
      </c>
      <c r="CM176" t="e">
        <f>VLOOKUP($D176,ALcontrol!$B$14:$AO$150,CM$105,FALSE)</f>
        <v>#REF!</v>
      </c>
      <c r="CN176" t="e">
        <f>VLOOKUP($D176,ALcontrol!$B$14:$AO$150,CN$105,FALSE)</f>
        <v>#REF!</v>
      </c>
      <c r="CO176" t="e">
        <f>VLOOKUP($D176,ALcontrol!$B$14:$AO$150,CO$105,FALSE)</f>
        <v>#REF!</v>
      </c>
      <c r="CP176" t="e">
        <f>VLOOKUP($D176,ALcontrol!$B$14:$AO$150,CP$105,FALSE)</f>
        <v>#REF!</v>
      </c>
      <c r="CQ176" t="e">
        <f>VLOOKUP($D176,ALcontrol!$B$14:$AO$150,CQ$105,FALSE)</f>
        <v>#REF!</v>
      </c>
      <c r="CR176" t="e">
        <f>VLOOKUP($D176,ALcontrol!$B$14:$AO$150,CR$105,FALSE)</f>
        <v>#REF!</v>
      </c>
      <c r="CS176" t="e">
        <f>VLOOKUP($D176,ALcontrol!$B$14:$AO$150,CS$105,FALSE)</f>
        <v>#REF!</v>
      </c>
      <c r="CT176" t="e">
        <f>VLOOKUP($D176,ALcontrol!$B$14:$AO$150,CT$105,FALSE)</f>
        <v>#REF!</v>
      </c>
      <c r="CU176" t="e">
        <f>VLOOKUP($D176,ALcontrol!$B$14:$AO$150,CU$105,FALSE)</f>
        <v>#REF!</v>
      </c>
      <c r="CV176" t="e">
        <f>VLOOKUP($D176,ALcontrol!$B$14:$AO$150,CV$105,FALSE)</f>
        <v>#REF!</v>
      </c>
      <c r="CW176" t="e">
        <f>VLOOKUP($D176,ALcontrol!$B$14:$AO$150,CW$105,FALSE)</f>
        <v>#REF!</v>
      </c>
      <c r="CX176" t="e">
        <f>VLOOKUP($D176,ALcontrol!$B$14:$AO$150,CX$105,FALSE)</f>
        <v>#VALUE!</v>
      </c>
      <c r="CY176" t="e">
        <f>VLOOKUP($D176,ALcontrol!$B$14:$AO$150,CY$105,FALSE)</f>
        <v>#VALUE!</v>
      </c>
    </row>
    <row r="177" spans="4:103" x14ac:dyDescent="0.2">
      <c r="D177" s="2" t="str">
        <f t="shared" si="322"/>
        <v>1,2-Dichloroethane</v>
      </c>
      <c r="E177" t="str">
        <f>VLOOKUP($D177,ALcontrol!$B$14:$AO$150,E$105,FALSE)</f>
        <v>µg/l</v>
      </c>
      <c r="F177" t="str">
        <f>VLOOKUP($D177,ALcontrol!$B$14:$AO$150,F$105,FALSE)</f>
        <v>&lt;69</v>
      </c>
      <c r="H177">
        <f>VLOOKUP($D177,ALcontrol!$B$14:$AO$150,H$105,FALSE)</f>
        <v>0</v>
      </c>
      <c r="I177">
        <f>VLOOKUP($D177,ALcontrol!$B$14:$AO$150,I$105,FALSE)</f>
        <v>0</v>
      </c>
      <c r="J177">
        <f>VLOOKUP($D177,ALcontrol!$B$14:$AO$150,J$105,FALSE)</f>
        <v>0</v>
      </c>
      <c r="K177">
        <f>VLOOKUP($D177,ALcontrol!$B$14:$AO$150,K$105,FALSE)</f>
        <v>0</v>
      </c>
      <c r="L177">
        <f>VLOOKUP($D177,ALcontrol!$B$14:$AO$150,L$105,FALSE)</f>
        <v>0</v>
      </c>
      <c r="M177">
        <f>VLOOKUP($D177,ALcontrol!$B$14:$AO$150,M$105,FALSE)</f>
        <v>0</v>
      </c>
      <c r="N177">
        <f>VLOOKUP($D177,ALcontrol!$B$14:$AO$150,N$105,FALSE)</f>
        <v>0</v>
      </c>
      <c r="O177">
        <f>VLOOKUP($D177,ALcontrol!$B$14:$AO$150,O$105,FALSE)</f>
        <v>0</v>
      </c>
      <c r="P177">
        <f>VLOOKUP($D177,ALcontrol!$B$14:$AO$150,P$105,FALSE)</f>
        <v>0</v>
      </c>
      <c r="Q177">
        <f>VLOOKUP($D177,ALcontrol!$B$14:$AO$150,Q$105,FALSE)</f>
        <v>0</v>
      </c>
      <c r="R177">
        <f>VLOOKUP($D177,ALcontrol!$B$14:$AO$150,R$105,FALSE)</f>
        <v>0</v>
      </c>
      <c r="S177">
        <f>VLOOKUP($D177,ALcontrol!$B$14:$AO$150,S$105,FALSE)</f>
        <v>0</v>
      </c>
      <c r="T177">
        <f>VLOOKUP($D177,ALcontrol!$B$14:$AO$150,T$105,FALSE)</f>
        <v>0</v>
      </c>
      <c r="U177">
        <f>VLOOKUP($D177,ALcontrol!$B$14:$AO$150,U$105,FALSE)</f>
        <v>0</v>
      </c>
      <c r="V177">
        <f>VLOOKUP($D177,ALcontrol!$B$14:$AO$150,V$105,FALSE)</f>
        <v>0</v>
      </c>
      <c r="W177">
        <f>VLOOKUP($D177,ALcontrol!$B$14:$AO$150,W$105,FALSE)</f>
        <v>0</v>
      </c>
      <c r="X177">
        <f>VLOOKUP($D177,ALcontrol!$B$14:$AO$150,X$105,FALSE)</f>
        <v>0</v>
      </c>
      <c r="Y177">
        <f>VLOOKUP($D177,ALcontrol!$B$14:$AO$150,Y$105,FALSE)</f>
        <v>0</v>
      </c>
      <c r="Z177">
        <f>VLOOKUP($D177,ALcontrol!$B$14:$AO$150,Z$105,FALSE)</f>
        <v>0</v>
      </c>
      <c r="AA177">
        <f>VLOOKUP($D177,ALcontrol!$B$14:$AO$150,AA$105,FALSE)</f>
        <v>0</v>
      </c>
      <c r="AB177">
        <f>VLOOKUP($D177,ALcontrol!$B$14:$AO$150,AB$105,FALSE)</f>
        <v>0</v>
      </c>
      <c r="AC177">
        <f>VLOOKUP($D177,ALcontrol!$B$14:$AO$150,AC$105,FALSE)</f>
        <v>0</v>
      </c>
      <c r="AD177">
        <f>VLOOKUP($D177,ALcontrol!$B$14:$AO$150,AD$105,FALSE)</f>
        <v>0</v>
      </c>
      <c r="AE177">
        <f>VLOOKUP($D177,ALcontrol!$B$14:$AO$150,AE$105,FALSE)</f>
        <v>0</v>
      </c>
      <c r="AF177">
        <f>VLOOKUP($D177,ALcontrol!$B$14:$AO$150,AF$105,FALSE)</f>
        <v>0</v>
      </c>
      <c r="AG177">
        <f>VLOOKUP($D177,ALcontrol!$B$14:$AO$150,AG$105,FALSE)</f>
        <v>0</v>
      </c>
      <c r="AH177">
        <f>VLOOKUP($D177,ALcontrol!$B$14:$AO$150,AH$105,FALSE)</f>
        <v>0</v>
      </c>
      <c r="AI177">
        <f>VLOOKUP($D177,ALcontrol!$B$14:$AO$150,AI$105,FALSE)</f>
        <v>0</v>
      </c>
      <c r="AJ177">
        <f>VLOOKUP($D177,ALcontrol!$B$14:$AO$150,AJ$105,FALSE)</f>
        <v>0</v>
      </c>
      <c r="AK177">
        <f>VLOOKUP($D177,ALcontrol!$B$14:$AO$150,AK$105,FALSE)</f>
        <v>0</v>
      </c>
      <c r="AL177">
        <f>VLOOKUP($D177,ALcontrol!$B$14:$AO$150,AL$105,FALSE)</f>
        <v>0</v>
      </c>
      <c r="AM177">
        <f>VLOOKUP($D177,ALcontrol!$B$14:$AO$150,AM$105,FALSE)</f>
        <v>0</v>
      </c>
      <c r="AN177">
        <f>VLOOKUP($D177,ALcontrol!$B$14:$AO$150,AN$105,FALSE)</f>
        <v>0</v>
      </c>
      <c r="AO177">
        <f>VLOOKUP($D177,ALcontrol!$B$14:$AO$150,AO$105,FALSE)</f>
        <v>0</v>
      </c>
      <c r="AP177">
        <f>VLOOKUP($D177,ALcontrol!$B$14:$AO$150,AP$105,FALSE)</f>
        <v>0</v>
      </c>
      <c r="AQ177">
        <f>VLOOKUP($D177,ALcontrol!$B$14:$AO$150,AQ$105,FALSE)</f>
        <v>0</v>
      </c>
      <c r="AR177" t="e">
        <f>VLOOKUP($D177,ALcontrol!$B$14:$AO$150,AR$105,FALSE)</f>
        <v>#REF!</v>
      </c>
      <c r="AS177" t="e">
        <f>VLOOKUP($D177,ALcontrol!$B$14:$AO$150,AS$105,FALSE)</f>
        <v>#REF!</v>
      </c>
      <c r="AT177" t="e">
        <f>VLOOKUP($D177,ALcontrol!$B$14:$AO$150,AT$105,FALSE)</f>
        <v>#REF!</v>
      </c>
      <c r="AU177" t="e">
        <f>VLOOKUP($D177,ALcontrol!$B$14:$AO$150,AU$105,FALSE)</f>
        <v>#REF!</v>
      </c>
      <c r="AV177" t="e">
        <f>VLOOKUP($D177,ALcontrol!$B$14:$AO$150,AV$105,FALSE)</f>
        <v>#REF!</v>
      </c>
      <c r="AW177" t="e">
        <f>VLOOKUP($D177,ALcontrol!$B$14:$AO$150,AW$105,FALSE)</f>
        <v>#REF!</v>
      </c>
      <c r="AX177" t="e">
        <f>VLOOKUP($D177,ALcontrol!$B$14:$AO$150,AX$105,FALSE)</f>
        <v>#REF!</v>
      </c>
      <c r="AY177" t="e">
        <f>VLOOKUP($D177,ALcontrol!$B$14:$AO$150,AY$105,FALSE)</f>
        <v>#REF!</v>
      </c>
      <c r="AZ177" t="e">
        <f>VLOOKUP($D177,ALcontrol!$B$14:$AO$150,AZ$105,FALSE)</f>
        <v>#REF!</v>
      </c>
      <c r="BA177" t="e">
        <f>VLOOKUP($D177,ALcontrol!$B$14:$AO$150,BA$105,FALSE)</f>
        <v>#REF!</v>
      </c>
      <c r="BB177" t="e">
        <f>VLOOKUP($D177,ALcontrol!$B$14:$AO$150,BB$105,FALSE)</f>
        <v>#REF!</v>
      </c>
      <c r="BC177" t="e">
        <f>VLOOKUP($D177,ALcontrol!$B$14:$AO$150,BC$105,FALSE)</f>
        <v>#REF!</v>
      </c>
      <c r="BD177" t="e">
        <f>VLOOKUP($D177,ALcontrol!$B$14:$AO$150,BD$105,FALSE)</f>
        <v>#REF!</v>
      </c>
      <c r="BE177" t="e">
        <f>VLOOKUP($D177,ALcontrol!$B$14:$AO$150,BE$105,FALSE)</f>
        <v>#REF!</v>
      </c>
      <c r="BF177" t="e">
        <f>VLOOKUP($D177,ALcontrol!$B$14:$AO$150,BF$105,FALSE)</f>
        <v>#REF!</v>
      </c>
      <c r="BG177" t="e">
        <f>VLOOKUP($D177,ALcontrol!$B$14:$AO$150,BG$105,FALSE)</f>
        <v>#REF!</v>
      </c>
      <c r="BH177" t="e">
        <f>VLOOKUP($D177,ALcontrol!$B$14:$AO$150,BH$105,FALSE)</f>
        <v>#REF!</v>
      </c>
      <c r="BI177" t="e">
        <f>VLOOKUP($D177,ALcontrol!$B$14:$AO$150,BI$105,FALSE)</f>
        <v>#REF!</v>
      </c>
      <c r="BJ177" t="e">
        <f>VLOOKUP($D177,ALcontrol!$B$14:$AO$150,BJ$105,FALSE)</f>
        <v>#REF!</v>
      </c>
      <c r="BK177" t="e">
        <f>VLOOKUP($D177,ALcontrol!$B$14:$AO$150,BK$105,FALSE)</f>
        <v>#REF!</v>
      </c>
      <c r="BL177" t="e">
        <f>VLOOKUP($D177,ALcontrol!$B$14:$AO$150,BL$105,FALSE)</f>
        <v>#REF!</v>
      </c>
      <c r="BM177" t="e">
        <f>VLOOKUP($D177,ALcontrol!$B$14:$AO$150,BM$105,FALSE)</f>
        <v>#REF!</v>
      </c>
      <c r="BN177" t="e">
        <f>VLOOKUP($D177,ALcontrol!$B$14:$AO$150,BN$105,FALSE)</f>
        <v>#REF!</v>
      </c>
      <c r="BO177" t="e">
        <f>VLOOKUP($D177,ALcontrol!$B$14:$AO$150,BO$105,FALSE)</f>
        <v>#REF!</v>
      </c>
      <c r="BP177" t="e">
        <f>VLOOKUP($D177,ALcontrol!$B$14:$AO$150,BP$105,FALSE)</f>
        <v>#REF!</v>
      </c>
      <c r="BQ177" t="e">
        <f>VLOOKUP($D177,ALcontrol!$B$14:$AO$150,BQ$105,FALSE)</f>
        <v>#REF!</v>
      </c>
      <c r="BR177" t="e">
        <f>VLOOKUP($D177,ALcontrol!$B$14:$AO$150,BR$105,FALSE)</f>
        <v>#REF!</v>
      </c>
      <c r="BS177" t="e">
        <f>VLOOKUP($D177,ALcontrol!$B$14:$AO$150,BS$105,FALSE)</f>
        <v>#REF!</v>
      </c>
      <c r="BT177" t="e">
        <f>VLOOKUP($D177,ALcontrol!$B$14:$AO$150,BT$105,FALSE)</f>
        <v>#REF!</v>
      </c>
      <c r="BU177" t="e">
        <f>VLOOKUP($D177,ALcontrol!$B$14:$AO$150,BU$105,FALSE)</f>
        <v>#REF!</v>
      </c>
      <c r="BV177" t="e">
        <f>VLOOKUP($D177,ALcontrol!$B$14:$AO$150,BV$105,FALSE)</f>
        <v>#REF!</v>
      </c>
      <c r="BW177" t="e">
        <f>VLOOKUP($D177,ALcontrol!$B$14:$AO$150,BW$105,FALSE)</f>
        <v>#REF!</v>
      </c>
      <c r="BX177" t="e">
        <f>VLOOKUP($D177,ALcontrol!$B$14:$AO$150,BX$105,FALSE)</f>
        <v>#REF!</v>
      </c>
      <c r="BY177" t="e">
        <f>VLOOKUP($D177,ALcontrol!$B$14:$AO$150,BY$105,FALSE)</f>
        <v>#REF!</v>
      </c>
      <c r="BZ177" t="e">
        <f>VLOOKUP($D177,ALcontrol!$B$14:$AO$150,BZ$105,FALSE)</f>
        <v>#REF!</v>
      </c>
      <c r="CA177" t="e">
        <f>VLOOKUP($D177,ALcontrol!$B$14:$AO$150,CA$105,FALSE)</f>
        <v>#REF!</v>
      </c>
      <c r="CB177" t="e">
        <f>VLOOKUP($D177,ALcontrol!$B$14:$AO$150,CB$105,FALSE)</f>
        <v>#REF!</v>
      </c>
      <c r="CC177" t="e">
        <f>VLOOKUP($D177,ALcontrol!$B$14:$AO$150,CC$105,FALSE)</f>
        <v>#REF!</v>
      </c>
      <c r="CD177" t="e">
        <f>VLOOKUP($D177,ALcontrol!$B$14:$AO$150,CD$105,FALSE)</f>
        <v>#REF!</v>
      </c>
      <c r="CE177" t="e">
        <f>VLOOKUP($D177,ALcontrol!$B$14:$AO$150,CE$105,FALSE)</f>
        <v>#REF!</v>
      </c>
      <c r="CF177" t="e">
        <f>VLOOKUP($D177,ALcontrol!$B$14:$AO$150,CF$105,FALSE)</f>
        <v>#REF!</v>
      </c>
      <c r="CG177" t="e">
        <f>VLOOKUP($D177,ALcontrol!$B$14:$AO$150,CG$105,FALSE)</f>
        <v>#REF!</v>
      </c>
      <c r="CH177" t="e">
        <f>VLOOKUP($D177,ALcontrol!$B$14:$AO$150,CH$105,FALSE)</f>
        <v>#REF!</v>
      </c>
      <c r="CI177" t="e">
        <f>VLOOKUP($D177,ALcontrol!$B$14:$AO$150,CI$105,FALSE)</f>
        <v>#REF!</v>
      </c>
      <c r="CJ177" t="e">
        <f>VLOOKUP($D177,ALcontrol!$B$14:$AO$150,CJ$105,FALSE)</f>
        <v>#REF!</v>
      </c>
      <c r="CK177" t="e">
        <f>VLOOKUP($D177,ALcontrol!$B$14:$AO$150,CK$105,FALSE)</f>
        <v>#REF!</v>
      </c>
      <c r="CL177" t="e">
        <f>VLOOKUP($D177,ALcontrol!$B$14:$AO$150,CL$105,FALSE)</f>
        <v>#REF!</v>
      </c>
      <c r="CM177" t="e">
        <f>VLOOKUP($D177,ALcontrol!$B$14:$AO$150,CM$105,FALSE)</f>
        <v>#REF!</v>
      </c>
      <c r="CN177" t="e">
        <f>VLOOKUP($D177,ALcontrol!$B$14:$AO$150,CN$105,FALSE)</f>
        <v>#REF!</v>
      </c>
      <c r="CO177" t="e">
        <f>VLOOKUP($D177,ALcontrol!$B$14:$AO$150,CO$105,FALSE)</f>
        <v>#REF!</v>
      </c>
      <c r="CP177" t="e">
        <f>VLOOKUP($D177,ALcontrol!$B$14:$AO$150,CP$105,FALSE)</f>
        <v>#REF!</v>
      </c>
      <c r="CQ177" t="e">
        <f>VLOOKUP($D177,ALcontrol!$B$14:$AO$150,CQ$105,FALSE)</f>
        <v>#REF!</v>
      </c>
      <c r="CR177" t="e">
        <f>VLOOKUP($D177,ALcontrol!$B$14:$AO$150,CR$105,FALSE)</f>
        <v>#REF!</v>
      </c>
      <c r="CS177" t="e">
        <f>VLOOKUP($D177,ALcontrol!$B$14:$AO$150,CS$105,FALSE)</f>
        <v>#REF!</v>
      </c>
      <c r="CT177" t="e">
        <f>VLOOKUP($D177,ALcontrol!$B$14:$AO$150,CT$105,FALSE)</f>
        <v>#REF!</v>
      </c>
      <c r="CU177" t="e">
        <f>VLOOKUP($D177,ALcontrol!$B$14:$AO$150,CU$105,FALSE)</f>
        <v>#REF!</v>
      </c>
      <c r="CV177" t="e">
        <f>VLOOKUP($D177,ALcontrol!$B$14:$AO$150,CV$105,FALSE)</f>
        <v>#REF!</v>
      </c>
      <c r="CW177" t="e">
        <f>VLOOKUP($D177,ALcontrol!$B$14:$AO$150,CW$105,FALSE)</f>
        <v>#REF!</v>
      </c>
      <c r="CX177" t="e">
        <f>VLOOKUP($D177,ALcontrol!$B$14:$AO$150,CX$105,FALSE)</f>
        <v>#VALUE!</v>
      </c>
      <c r="CY177" t="e">
        <f>VLOOKUP($D177,ALcontrol!$B$14:$AO$150,CY$105,FALSE)</f>
        <v>#VALUE!</v>
      </c>
    </row>
    <row r="178" spans="4:103" x14ac:dyDescent="0.2">
      <c r="D178" s="2" t="str">
        <f t="shared" si="322"/>
        <v>1,2-Dichloropropane</v>
      </c>
      <c r="E178" t="str">
        <f>VLOOKUP($D178,ALcontrol!$B$14:$AO$150,E$105,FALSE)</f>
        <v>µg/l</v>
      </c>
      <c r="F178" t="str">
        <f>VLOOKUP($D178,ALcontrol!$B$14:$AO$150,F$105,FALSE)</f>
        <v>&lt;72</v>
      </c>
      <c r="H178">
        <f>VLOOKUP($D178,ALcontrol!$B$14:$AO$150,H$105,FALSE)</f>
        <v>0</v>
      </c>
      <c r="I178">
        <f>VLOOKUP($D178,ALcontrol!$B$14:$AO$150,I$105,FALSE)</f>
        <v>0</v>
      </c>
      <c r="J178">
        <f>VLOOKUP($D178,ALcontrol!$B$14:$AO$150,J$105,FALSE)</f>
        <v>0</v>
      </c>
      <c r="K178">
        <f>VLOOKUP($D178,ALcontrol!$B$14:$AO$150,K$105,FALSE)</f>
        <v>0</v>
      </c>
      <c r="L178">
        <f>VLOOKUP($D178,ALcontrol!$B$14:$AO$150,L$105,FALSE)</f>
        <v>0</v>
      </c>
      <c r="M178">
        <f>VLOOKUP($D178,ALcontrol!$B$14:$AO$150,M$105,FALSE)</f>
        <v>0</v>
      </c>
      <c r="N178">
        <f>VLOOKUP($D178,ALcontrol!$B$14:$AO$150,N$105,FALSE)</f>
        <v>0</v>
      </c>
      <c r="O178">
        <f>VLOOKUP($D178,ALcontrol!$B$14:$AO$150,O$105,FALSE)</f>
        <v>0</v>
      </c>
      <c r="P178">
        <f>VLOOKUP($D178,ALcontrol!$B$14:$AO$150,P$105,FALSE)</f>
        <v>0</v>
      </c>
      <c r="Q178">
        <f>VLOOKUP($D178,ALcontrol!$B$14:$AO$150,Q$105,FALSE)</f>
        <v>0</v>
      </c>
      <c r="R178">
        <f>VLOOKUP($D178,ALcontrol!$B$14:$AO$150,R$105,FALSE)</f>
        <v>0</v>
      </c>
      <c r="S178">
        <f>VLOOKUP($D178,ALcontrol!$B$14:$AO$150,S$105,FALSE)</f>
        <v>0</v>
      </c>
      <c r="T178">
        <f>VLOOKUP($D178,ALcontrol!$B$14:$AO$150,T$105,FALSE)</f>
        <v>0</v>
      </c>
      <c r="U178">
        <f>VLOOKUP($D178,ALcontrol!$B$14:$AO$150,U$105,FALSE)</f>
        <v>0</v>
      </c>
      <c r="V178">
        <f>VLOOKUP($D178,ALcontrol!$B$14:$AO$150,V$105,FALSE)</f>
        <v>0</v>
      </c>
      <c r="W178">
        <f>VLOOKUP($D178,ALcontrol!$B$14:$AO$150,W$105,FALSE)</f>
        <v>0</v>
      </c>
      <c r="X178">
        <f>VLOOKUP($D178,ALcontrol!$B$14:$AO$150,X$105,FALSE)</f>
        <v>0</v>
      </c>
      <c r="Y178">
        <f>VLOOKUP($D178,ALcontrol!$B$14:$AO$150,Y$105,FALSE)</f>
        <v>0</v>
      </c>
      <c r="Z178">
        <f>VLOOKUP($D178,ALcontrol!$B$14:$AO$150,Z$105,FALSE)</f>
        <v>0</v>
      </c>
      <c r="AA178">
        <f>VLOOKUP($D178,ALcontrol!$B$14:$AO$150,AA$105,FALSE)</f>
        <v>0</v>
      </c>
      <c r="AB178">
        <f>VLOOKUP($D178,ALcontrol!$B$14:$AO$150,AB$105,FALSE)</f>
        <v>0</v>
      </c>
      <c r="AC178">
        <f>VLOOKUP($D178,ALcontrol!$B$14:$AO$150,AC$105,FALSE)</f>
        <v>0</v>
      </c>
      <c r="AD178">
        <f>VLOOKUP($D178,ALcontrol!$B$14:$AO$150,AD$105,FALSE)</f>
        <v>0</v>
      </c>
      <c r="AE178">
        <f>VLOOKUP($D178,ALcontrol!$B$14:$AO$150,AE$105,FALSE)</f>
        <v>0</v>
      </c>
      <c r="AF178">
        <f>VLOOKUP($D178,ALcontrol!$B$14:$AO$150,AF$105,FALSE)</f>
        <v>0</v>
      </c>
      <c r="AG178">
        <f>VLOOKUP($D178,ALcontrol!$B$14:$AO$150,AG$105,FALSE)</f>
        <v>0</v>
      </c>
      <c r="AH178">
        <f>VLOOKUP($D178,ALcontrol!$B$14:$AO$150,AH$105,FALSE)</f>
        <v>0</v>
      </c>
      <c r="AI178">
        <f>VLOOKUP($D178,ALcontrol!$B$14:$AO$150,AI$105,FALSE)</f>
        <v>0</v>
      </c>
      <c r="AJ178">
        <f>VLOOKUP($D178,ALcontrol!$B$14:$AO$150,AJ$105,FALSE)</f>
        <v>0</v>
      </c>
      <c r="AK178">
        <f>VLOOKUP($D178,ALcontrol!$B$14:$AO$150,AK$105,FALSE)</f>
        <v>0</v>
      </c>
      <c r="AL178">
        <f>VLOOKUP($D178,ALcontrol!$B$14:$AO$150,AL$105,FALSE)</f>
        <v>0</v>
      </c>
      <c r="AM178">
        <f>VLOOKUP($D178,ALcontrol!$B$14:$AO$150,AM$105,FALSE)</f>
        <v>0</v>
      </c>
      <c r="AN178">
        <f>VLOOKUP($D178,ALcontrol!$B$14:$AO$150,AN$105,FALSE)</f>
        <v>0</v>
      </c>
      <c r="AO178">
        <f>VLOOKUP($D178,ALcontrol!$B$14:$AO$150,AO$105,FALSE)</f>
        <v>0</v>
      </c>
      <c r="AP178">
        <f>VLOOKUP($D178,ALcontrol!$B$14:$AO$150,AP$105,FALSE)</f>
        <v>0</v>
      </c>
      <c r="AQ178">
        <f>VLOOKUP($D178,ALcontrol!$B$14:$AO$150,AQ$105,FALSE)</f>
        <v>0</v>
      </c>
      <c r="AR178" t="e">
        <f>VLOOKUP($D178,ALcontrol!$B$14:$AO$150,AR$105,FALSE)</f>
        <v>#REF!</v>
      </c>
      <c r="AS178" t="e">
        <f>VLOOKUP($D178,ALcontrol!$B$14:$AO$150,AS$105,FALSE)</f>
        <v>#REF!</v>
      </c>
      <c r="AT178" t="e">
        <f>VLOOKUP($D178,ALcontrol!$B$14:$AO$150,AT$105,FALSE)</f>
        <v>#REF!</v>
      </c>
      <c r="AU178" t="e">
        <f>VLOOKUP($D178,ALcontrol!$B$14:$AO$150,AU$105,FALSE)</f>
        <v>#REF!</v>
      </c>
      <c r="AV178" t="e">
        <f>VLOOKUP($D178,ALcontrol!$B$14:$AO$150,AV$105,FALSE)</f>
        <v>#REF!</v>
      </c>
      <c r="AW178" t="e">
        <f>VLOOKUP($D178,ALcontrol!$B$14:$AO$150,AW$105,FALSE)</f>
        <v>#REF!</v>
      </c>
      <c r="AX178" t="e">
        <f>VLOOKUP($D178,ALcontrol!$B$14:$AO$150,AX$105,FALSE)</f>
        <v>#REF!</v>
      </c>
      <c r="AY178" t="e">
        <f>VLOOKUP($D178,ALcontrol!$B$14:$AO$150,AY$105,FALSE)</f>
        <v>#REF!</v>
      </c>
      <c r="AZ178" t="e">
        <f>VLOOKUP($D178,ALcontrol!$B$14:$AO$150,AZ$105,FALSE)</f>
        <v>#REF!</v>
      </c>
      <c r="BA178" t="e">
        <f>VLOOKUP($D178,ALcontrol!$B$14:$AO$150,BA$105,FALSE)</f>
        <v>#REF!</v>
      </c>
      <c r="BB178" t="e">
        <f>VLOOKUP($D178,ALcontrol!$B$14:$AO$150,BB$105,FALSE)</f>
        <v>#REF!</v>
      </c>
      <c r="BC178" t="e">
        <f>VLOOKUP($D178,ALcontrol!$B$14:$AO$150,BC$105,FALSE)</f>
        <v>#REF!</v>
      </c>
      <c r="BD178" t="e">
        <f>VLOOKUP($D178,ALcontrol!$B$14:$AO$150,BD$105,FALSE)</f>
        <v>#REF!</v>
      </c>
      <c r="BE178" t="e">
        <f>VLOOKUP($D178,ALcontrol!$B$14:$AO$150,BE$105,FALSE)</f>
        <v>#REF!</v>
      </c>
      <c r="BF178" t="e">
        <f>VLOOKUP($D178,ALcontrol!$B$14:$AO$150,BF$105,FALSE)</f>
        <v>#REF!</v>
      </c>
      <c r="BG178" t="e">
        <f>VLOOKUP($D178,ALcontrol!$B$14:$AO$150,BG$105,FALSE)</f>
        <v>#REF!</v>
      </c>
      <c r="BH178" t="e">
        <f>VLOOKUP($D178,ALcontrol!$B$14:$AO$150,BH$105,FALSE)</f>
        <v>#REF!</v>
      </c>
      <c r="BI178" t="e">
        <f>VLOOKUP($D178,ALcontrol!$B$14:$AO$150,BI$105,FALSE)</f>
        <v>#REF!</v>
      </c>
      <c r="BJ178" t="e">
        <f>VLOOKUP($D178,ALcontrol!$B$14:$AO$150,BJ$105,FALSE)</f>
        <v>#REF!</v>
      </c>
      <c r="BK178" t="e">
        <f>VLOOKUP($D178,ALcontrol!$B$14:$AO$150,BK$105,FALSE)</f>
        <v>#REF!</v>
      </c>
      <c r="BL178" t="e">
        <f>VLOOKUP($D178,ALcontrol!$B$14:$AO$150,BL$105,FALSE)</f>
        <v>#REF!</v>
      </c>
      <c r="BM178" t="e">
        <f>VLOOKUP($D178,ALcontrol!$B$14:$AO$150,BM$105,FALSE)</f>
        <v>#REF!</v>
      </c>
      <c r="BN178" t="e">
        <f>VLOOKUP($D178,ALcontrol!$B$14:$AO$150,BN$105,FALSE)</f>
        <v>#REF!</v>
      </c>
      <c r="BO178" t="e">
        <f>VLOOKUP($D178,ALcontrol!$B$14:$AO$150,BO$105,FALSE)</f>
        <v>#REF!</v>
      </c>
      <c r="BP178" t="e">
        <f>VLOOKUP($D178,ALcontrol!$B$14:$AO$150,BP$105,FALSE)</f>
        <v>#REF!</v>
      </c>
      <c r="BQ178" t="e">
        <f>VLOOKUP($D178,ALcontrol!$B$14:$AO$150,BQ$105,FALSE)</f>
        <v>#REF!</v>
      </c>
      <c r="BR178" t="e">
        <f>VLOOKUP($D178,ALcontrol!$B$14:$AO$150,BR$105,FALSE)</f>
        <v>#REF!</v>
      </c>
      <c r="BS178" t="e">
        <f>VLOOKUP($D178,ALcontrol!$B$14:$AO$150,BS$105,FALSE)</f>
        <v>#REF!</v>
      </c>
      <c r="BT178" t="e">
        <f>VLOOKUP($D178,ALcontrol!$B$14:$AO$150,BT$105,FALSE)</f>
        <v>#REF!</v>
      </c>
      <c r="BU178" t="e">
        <f>VLOOKUP($D178,ALcontrol!$B$14:$AO$150,BU$105,FALSE)</f>
        <v>#REF!</v>
      </c>
      <c r="BV178" t="e">
        <f>VLOOKUP($D178,ALcontrol!$B$14:$AO$150,BV$105,FALSE)</f>
        <v>#REF!</v>
      </c>
      <c r="BW178" t="e">
        <f>VLOOKUP($D178,ALcontrol!$B$14:$AO$150,BW$105,FALSE)</f>
        <v>#REF!</v>
      </c>
      <c r="BX178" t="e">
        <f>VLOOKUP($D178,ALcontrol!$B$14:$AO$150,BX$105,FALSE)</f>
        <v>#REF!</v>
      </c>
      <c r="BY178" t="e">
        <f>VLOOKUP($D178,ALcontrol!$B$14:$AO$150,BY$105,FALSE)</f>
        <v>#REF!</v>
      </c>
      <c r="BZ178" t="e">
        <f>VLOOKUP($D178,ALcontrol!$B$14:$AO$150,BZ$105,FALSE)</f>
        <v>#REF!</v>
      </c>
      <c r="CA178" t="e">
        <f>VLOOKUP($D178,ALcontrol!$B$14:$AO$150,CA$105,FALSE)</f>
        <v>#REF!</v>
      </c>
      <c r="CB178" t="e">
        <f>VLOOKUP($D178,ALcontrol!$B$14:$AO$150,CB$105,FALSE)</f>
        <v>#REF!</v>
      </c>
      <c r="CC178" t="e">
        <f>VLOOKUP($D178,ALcontrol!$B$14:$AO$150,CC$105,FALSE)</f>
        <v>#REF!</v>
      </c>
      <c r="CD178" t="e">
        <f>VLOOKUP($D178,ALcontrol!$B$14:$AO$150,CD$105,FALSE)</f>
        <v>#REF!</v>
      </c>
      <c r="CE178" t="e">
        <f>VLOOKUP($D178,ALcontrol!$B$14:$AO$150,CE$105,FALSE)</f>
        <v>#REF!</v>
      </c>
      <c r="CF178" t="e">
        <f>VLOOKUP($D178,ALcontrol!$B$14:$AO$150,CF$105,FALSE)</f>
        <v>#REF!</v>
      </c>
      <c r="CG178" t="e">
        <f>VLOOKUP($D178,ALcontrol!$B$14:$AO$150,CG$105,FALSE)</f>
        <v>#REF!</v>
      </c>
      <c r="CH178" t="e">
        <f>VLOOKUP($D178,ALcontrol!$B$14:$AO$150,CH$105,FALSE)</f>
        <v>#REF!</v>
      </c>
      <c r="CI178" t="e">
        <f>VLOOKUP($D178,ALcontrol!$B$14:$AO$150,CI$105,FALSE)</f>
        <v>#REF!</v>
      </c>
      <c r="CJ178" t="e">
        <f>VLOOKUP($D178,ALcontrol!$B$14:$AO$150,CJ$105,FALSE)</f>
        <v>#REF!</v>
      </c>
      <c r="CK178" t="e">
        <f>VLOOKUP($D178,ALcontrol!$B$14:$AO$150,CK$105,FALSE)</f>
        <v>#REF!</v>
      </c>
      <c r="CL178" t="e">
        <f>VLOOKUP($D178,ALcontrol!$B$14:$AO$150,CL$105,FALSE)</f>
        <v>#REF!</v>
      </c>
      <c r="CM178" t="e">
        <f>VLOOKUP($D178,ALcontrol!$B$14:$AO$150,CM$105,FALSE)</f>
        <v>#REF!</v>
      </c>
      <c r="CN178" t="e">
        <f>VLOOKUP($D178,ALcontrol!$B$14:$AO$150,CN$105,FALSE)</f>
        <v>#REF!</v>
      </c>
      <c r="CO178" t="e">
        <f>VLOOKUP($D178,ALcontrol!$B$14:$AO$150,CO$105,FALSE)</f>
        <v>#REF!</v>
      </c>
      <c r="CP178" t="e">
        <f>VLOOKUP($D178,ALcontrol!$B$14:$AO$150,CP$105,FALSE)</f>
        <v>#REF!</v>
      </c>
      <c r="CQ178" t="e">
        <f>VLOOKUP($D178,ALcontrol!$B$14:$AO$150,CQ$105,FALSE)</f>
        <v>#REF!</v>
      </c>
      <c r="CR178" t="e">
        <f>VLOOKUP($D178,ALcontrol!$B$14:$AO$150,CR$105,FALSE)</f>
        <v>#REF!</v>
      </c>
      <c r="CS178" t="e">
        <f>VLOOKUP($D178,ALcontrol!$B$14:$AO$150,CS$105,FALSE)</f>
        <v>#REF!</v>
      </c>
      <c r="CT178" t="e">
        <f>VLOOKUP($D178,ALcontrol!$B$14:$AO$150,CT$105,FALSE)</f>
        <v>#REF!</v>
      </c>
      <c r="CU178" t="e">
        <f>VLOOKUP($D178,ALcontrol!$B$14:$AO$150,CU$105,FALSE)</f>
        <v>#REF!</v>
      </c>
      <c r="CV178" t="e">
        <f>VLOOKUP($D178,ALcontrol!$B$14:$AO$150,CV$105,FALSE)</f>
        <v>#REF!</v>
      </c>
      <c r="CW178" t="e">
        <f>VLOOKUP($D178,ALcontrol!$B$14:$AO$150,CW$105,FALSE)</f>
        <v>#REF!</v>
      </c>
      <c r="CX178" t="e">
        <f>VLOOKUP($D178,ALcontrol!$B$14:$AO$150,CX$105,FALSE)</f>
        <v>#VALUE!</v>
      </c>
      <c r="CY178" t="e">
        <f>VLOOKUP($D178,ALcontrol!$B$14:$AO$150,CY$105,FALSE)</f>
        <v>#VALUE!</v>
      </c>
    </row>
    <row r="179" spans="4:103" x14ac:dyDescent="0.2">
      <c r="D179" s="2" t="str">
        <f t="shared" si="322"/>
        <v/>
      </c>
      <c r="E179" t="str">
        <f>VLOOKUP($D179,ALcontrol!$B$14:$AO$150,E$105,FALSE)</f>
        <v/>
      </c>
      <c r="F179" t="str">
        <f>VLOOKUP($D179,ALcontrol!$B$14:$AO$150,F$105,FALSE)</f>
        <v/>
      </c>
      <c r="H179">
        <f>VLOOKUP($D179,ALcontrol!$B$14:$AO$150,H$105,FALSE)</f>
        <v>0</v>
      </c>
      <c r="I179">
        <f>VLOOKUP($D179,ALcontrol!$B$14:$AO$150,I$105,FALSE)</f>
        <v>0</v>
      </c>
      <c r="J179">
        <f>VLOOKUP($D179,ALcontrol!$B$14:$AO$150,J$105,FALSE)</f>
        <v>0</v>
      </c>
      <c r="K179">
        <f>VLOOKUP($D179,ALcontrol!$B$14:$AO$150,K$105,FALSE)</f>
        <v>0</v>
      </c>
      <c r="L179">
        <f>VLOOKUP($D179,ALcontrol!$B$14:$AO$150,L$105,FALSE)</f>
        <v>0</v>
      </c>
      <c r="M179">
        <f>VLOOKUP($D179,ALcontrol!$B$14:$AO$150,M$105,FALSE)</f>
        <v>0</v>
      </c>
      <c r="N179">
        <f>VLOOKUP($D179,ALcontrol!$B$14:$AO$150,N$105,FALSE)</f>
        <v>0</v>
      </c>
      <c r="O179">
        <f>VLOOKUP($D179,ALcontrol!$B$14:$AO$150,O$105,FALSE)</f>
        <v>0</v>
      </c>
      <c r="P179">
        <f>VLOOKUP($D179,ALcontrol!$B$14:$AO$150,P$105,FALSE)</f>
        <v>0</v>
      </c>
      <c r="Q179">
        <f>VLOOKUP($D179,ALcontrol!$B$14:$AO$150,Q$105,FALSE)</f>
        <v>0</v>
      </c>
      <c r="R179">
        <f>VLOOKUP($D179,ALcontrol!$B$14:$AO$150,R$105,FALSE)</f>
        <v>0</v>
      </c>
      <c r="S179">
        <f>VLOOKUP($D179,ALcontrol!$B$14:$AO$150,S$105,FALSE)</f>
        <v>0</v>
      </c>
      <c r="T179">
        <f>VLOOKUP($D179,ALcontrol!$B$14:$AO$150,T$105,FALSE)</f>
        <v>0</v>
      </c>
      <c r="U179">
        <f>VLOOKUP($D179,ALcontrol!$B$14:$AO$150,U$105,FALSE)</f>
        <v>0</v>
      </c>
      <c r="V179">
        <f>VLOOKUP($D179,ALcontrol!$B$14:$AO$150,V$105,FALSE)</f>
        <v>0</v>
      </c>
      <c r="W179">
        <f>VLOOKUP($D179,ALcontrol!$B$14:$AO$150,W$105,FALSE)</f>
        <v>0</v>
      </c>
      <c r="X179">
        <f>VLOOKUP($D179,ALcontrol!$B$14:$AO$150,X$105,FALSE)</f>
        <v>0</v>
      </c>
      <c r="Y179">
        <f>VLOOKUP($D179,ALcontrol!$B$14:$AO$150,Y$105,FALSE)</f>
        <v>0</v>
      </c>
      <c r="Z179">
        <f>VLOOKUP($D179,ALcontrol!$B$14:$AO$150,Z$105,FALSE)</f>
        <v>0</v>
      </c>
      <c r="AA179">
        <f>VLOOKUP($D179,ALcontrol!$B$14:$AO$150,AA$105,FALSE)</f>
        <v>0</v>
      </c>
      <c r="AB179">
        <f>VLOOKUP($D179,ALcontrol!$B$14:$AO$150,AB$105,FALSE)</f>
        <v>0</v>
      </c>
      <c r="AC179">
        <f>VLOOKUP($D179,ALcontrol!$B$14:$AO$150,AC$105,FALSE)</f>
        <v>0</v>
      </c>
      <c r="AD179">
        <f>VLOOKUP($D179,ALcontrol!$B$14:$AO$150,AD$105,FALSE)</f>
        <v>0</v>
      </c>
      <c r="AE179">
        <f>VLOOKUP($D179,ALcontrol!$B$14:$AO$150,AE$105,FALSE)</f>
        <v>0</v>
      </c>
      <c r="AF179">
        <f>VLOOKUP($D179,ALcontrol!$B$14:$AO$150,AF$105,FALSE)</f>
        <v>0</v>
      </c>
      <c r="AG179">
        <f>VLOOKUP($D179,ALcontrol!$B$14:$AO$150,AG$105,FALSE)</f>
        <v>0</v>
      </c>
      <c r="AH179">
        <f>VLOOKUP($D179,ALcontrol!$B$14:$AO$150,AH$105,FALSE)</f>
        <v>0</v>
      </c>
      <c r="AI179">
        <f>VLOOKUP($D179,ALcontrol!$B$14:$AO$150,AI$105,FALSE)</f>
        <v>0</v>
      </c>
      <c r="AJ179">
        <f>VLOOKUP($D179,ALcontrol!$B$14:$AO$150,AJ$105,FALSE)</f>
        <v>0</v>
      </c>
      <c r="AK179">
        <f>VLOOKUP($D179,ALcontrol!$B$14:$AO$150,AK$105,FALSE)</f>
        <v>0</v>
      </c>
      <c r="AL179">
        <f>VLOOKUP($D179,ALcontrol!$B$14:$AO$150,AL$105,FALSE)</f>
        <v>0</v>
      </c>
      <c r="AM179">
        <f>VLOOKUP($D179,ALcontrol!$B$14:$AO$150,AM$105,FALSE)</f>
        <v>0</v>
      </c>
      <c r="AN179">
        <f>VLOOKUP($D179,ALcontrol!$B$14:$AO$150,AN$105,FALSE)</f>
        <v>0</v>
      </c>
      <c r="AO179">
        <f>VLOOKUP($D179,ALcontrol!$B$14:$AO$150,AO$105,FALSE)</f>
        <v>0</v>
      </c>
      <c r="AP179">
        <f>VLOOKUP($D179,ALcontrol!$B$14:$AO$150,AP$105,FALSE)</f>
        <v>0</v>
      </c>
      <c r="AQ179">
        <f>VLOOKUP($D179,ALcontrol!$B$14:$AO$150,AQ$105,FALSE)</f>
        <v>0</v>
      </c>
      <c r="AR179" t="e">
        <f>VLOOKUP($D179,ALcontrol!$B$14:$AO$150,AR$105,FALSE)</f>
        <v>#REF!</v>
      </c>
      <c r="AS179" t="e">
        <f>VLOOKUP($D179,ALcontrol!$B$14:$AO$150,AS$105,FALSE)</f>
        <v>#REF!</v>
      </c>
      <c r="AT179" t="e">
        <f>VLOOKUP($D179,ALcontrol!$B$14:$AO$150,AT$105,FALSE)</f>
        <v>#REF!</v>
      </c>
      <c r="AU179" t="e">
        <f>VLOOKUP($D179,ALcontrol!$B$14:$AO$150,AU$105,FALSE)</f>
        <v>#REF!</v>
      </c>
      <c r="AV179" t="e">
        <f>VLOOKUP($D179,ALcontrol!$B$14:$AO$150,AV$105,FALSE)</f>
        <v>#REF!</v>
      </c>
      <c r="AW179" t="e">
        <f>VLOOKUP($D179,ALcontrol!$B$14:$AO$150,AW$105,FALSE)</f>
        <v>#REF!</v>
      </c>
      <c r="AX179" t="e">
        <f>VLOOKUP($D179,ALcontrol!$B$14:$AO$150,AX$105,FALSE)</f>
        <v>#REF!</v>
      </c>
      <c r="AY179" t="e">
        <f>VLOOKUP($D179,ALcontrol!$B$14:$AO$150,AY$105,FALSE)</f>
        <v>#REF!</v>
      </c>
      <c r="AZ179" t="e">
        <f>VLOOKUP($D179,ALcontrol!$B$14:$AO$150,AZ$105,FALSE)</f>
        <v>#REF!</v>
      </c>
      <c r="BA179" t="e">
        <f>VLOOKUP($D179,ALcontrol!$B$14:$AO$150,BA$105,FALSE)</f>
        <v>#REF!</v>
      </c>
      <c r="BB179" t="e">
        <f>VLOOKUP($D179,ALcontrol!$B$14:$AO$150,BB$105,FALSE)</f>
        <v>#REF!</v>
      </c>
      <c r="BC179" t="e">
        <f>VLOOKUP($D179,ALcontrol!$B$14:$AO$150,BC$105,FALSE)</f>
        <v>#REF!</v>
      </c>
      <c r="BD179" t="e">
        <f>VLOOKUP($D179,ALcontrol!$B$14:$AO$150,BD$105,FALSE)</f>
        <v>#REF!</v>
      </c>
      <c r="BE179" t="e">
        <f>VLOOKUP($D179,ALcontrol!$B$14:$AO$150,BE$105,FALSE)</f>
        <v>#REF!</v>
      </c>
      <c r="BF179" t="e">
        <f>VLOOKUP($D179,ALcontrol!$B$14:$AO$150,BF$105,FALSE)</f>
        <v>#REF!</v>
      </c>
      <c r="BG179" t="e">
        <f>VLOOKUP($D179,ALcontrol!$B$14:$AO$150,BG$105,FALSE)</f>
        <v>#REF!</v>
      </c>
      <c r="BH179" t="e">
        <f>VLOOKUP($D179,ALcontrol!$B$14:$AO$150,BH$105,FALSE)</f>
        <v>#REF!</v>
      </c>
      <c r="BI179" t="e">
        <f>VLOOKUP($D179,ALcontrol!$B$14:$AO$150,BI$105,FALSE)</f>
        <v>#REF!</v>
      </c>
      <c r="BJ179" t="e">
        <f>VLOOKUP($D179,ALcontrol!$B$14:$AO$150,BJ$105,FALSE)</f>
        <v>#REF!</v>
      </c>
      <c r="BK179" t="e">
        <f>VLOOKUP($D179,ALcontrol!$B$14:$AO$150,BK$105,FALSE)</f>
        <v>#REF!</v>
      </c>
      <c r="BL179" t="e">
        <f>VLOOKUP($D179,ALcontrol!$B$14:$AO$150,BL$105,FALSE)</f>
        <v>#REF!</v>
      </c>
      <c r="BM179" t="e">
        <f>VLOOKUP($D179,ALcontrol!$B$14:$AO$150,BM$105,FALSE)</f>
        <v>#REF!</v>
      </c>
      <c r="BN179" t="e">
        <f>VLOOKUP($D179,ALcontrol!$B$14:$AO$150,BN$105,FALSE)</f>
        <v>#REF!</v>
      </c>
      <c r="BO179" t="e">
        <f>VLOOKUP($D179,ALcontrol!$B$14:$AO$150,BO$105,FALSE)</f>
        <v>#REF!</v>
      </c>
      <c r="BP179" t="e">
        <f>VLOOKUP($D179,ALcontrol!$B$14:$AO$150,BP$105,FALSE)</f>
        <v>#REF!</v>
      </c>
      <c r="BQ179" t="e">
        <f>VLOOKUP($D179,ALcontrol!$B$14:$AO$150,BQ$105,FALSE)</f>
        <v>#REF!</v>
      </c>
      <c r="BR179" t="e">
        <f>VLOOKUP($D179,ALcontrol!$B$14:$AO$150,BR$105,FALSE)</f>
        <v>#REF!</v>
      </c>
      <c r="BS179" t="e">
        <f>VLOOKUP($D179,ALcontrol!$B$14:$AO$150,BS$105,FALSE)</f>
        <v>#REF!</v>
      </c>
      <c r="BT179" t="e">
        <f>VLOOKUP($D179,ALcontrol!$B$14:$AO$150,BT$105,FALSE)</f>
        <v>#REF!</v>
      </c>
      <c r="BU179" t="e">
        <f>VLOOKUP($D179,ALcontrol!$B$14:$AO$150,BU$105,FALSE)</f>
        <v>#REF!</v>
      </c>
      <c r="BV179" t="e">
        <f>VLOOKUP($D179,ALcontrol!$B$14:$AO$150,BV$105,FALSE)</f>
        <v>#REF!</v>
      </c>
      <c r="BW179" t="e">
        <f>VLOOKUP($D179,ALcontrol!$B$14:$AO$150,BW$105,FALSE)</f>
        <v>#REF!</v>
      </c>
      <c r="BX179" t="e">
        <f>VLOOKUP($D179,ALcontrol!$B$14:$AO$150,BX$105,FALSE)</f>
        <v>#REF!</v>
      </c>
      <c r="BY179" t="e">
        <f>VLOOKUP($D179,ALcontrol!$B$14:$AO$150,BY$105,FALSE)</f>
        <v>#REF!</v>
      </c>
      <c r="BZ179" t="e">
        <f>VLOOKUP($D179,ALcontrol!$B$14:$AO$150,BZ$105,FALSE)</f>
        <v>#REF!</v>
      </c>
      <c r="CA179" t="e">
        <f>VLOOKUP($D179,ALcontrol!$B$14:$AO$150,CA$105,FALSE)</f>
        <v>#REF!</v>
      </c>
      <c r="CB179" t="e">
        <f>VLOOKUP($D179,ALcontrol!$B$14:$AO$150,CB$105,FALSE)</f>
        <v>#REF!</v>
      </c>
      <c r="CC179" t="e">
        <f>VLOOKUP($D179,ALcontrol!$B$14:$AO$150,CC$105,FALSE)</f>
        <v>#REF!</v>
      </c>
      <c r="CD179" t="e">
        <f>VLOOKUP($D179,ALcontrol!$B$14:$AO$150,CD$105,FALSE)</f>
        <v>#REF!</v>
      </c>
      <c r="CE179" t="e">
        <f>VLOOKUP($D179,ALcontrol!$B$14:$AO$150,CE$105,FALSE)</f>
        <v>#REF!</v>
      </c>
      <c r="CF179" t="e">
        <f>VLOOKUP($D179,ALcontrol!$B$14:$AO$150,CF$105,FALSE)</f>
        <v>#REF!</v>
      </c>
      <c r="CG179" t="e">
        <f>VLOOKUP($D179,ALcontrol!$B$14:$AO$150,CG$105,FALSE)</f>
        <v>#REF!</v>
      </c>
      <c r="CH179" t="e">
        <f>VLOOKUP($D179,ALcontrol!$B$14:$AO$150,CH$105,FALSE)</f>
        <v>#REF!</v>
      </c>
      <c r="CI179" t="e">
        <f>VLOOKUP($D179,ALcontrol!$B$14:$AO$150,CI$105,FALSE)</f>
        <v>#REF!</v>
      </c>
      <c r="CJ179" t="e">
        <f>VLOOKUP($D179,ALcontrol!$B$14:$AO$150,CJ$105,FALSE)</f>
        <v>#REF!</v>
      </c>
      <c r="CK179" t="e">
        <f>VLOOKUP($D179,ALcontrol!$B$14:$AO$150,CK$105,FALSE)</f>
        <v>#REF!</v>
      </c>
      <c r="CL179" t="e">
        <f>VLOOKUP($D179,ALcontrol!$B$14:$AO$150,CL$105,FALSE)</f>
        <v>#REF!</v>
      </c>
      <c r="CM179" t="e">
        <f>VLOOKUP($D179,ALcontrol!$B$14:$AO$150,CM$105,FALSE)</f>
        <v>#REF!</v>
      </c>
      <c r="CN179" t="e">
        <f>VLOOKUP($D179,ALcontrol!$B$14:$AO$150,CN$105,FALSE)</f>
        <v>#REF!</v>
      </c>
      <c r="CO179" t="e">
        <f>VLOOKUP($D179,ALcontrol!$B$14:$AO$150,CO$105,FALSE)</f>
        <v>#REF!</v>
      </c>
      <c r="CP179" t="e">
        <f>VLOOKUP($D179,ALcontrol!$B$14:$AO$150,CP$105,FALSE)</f>
        <v>#REF!</v>
      </c>
      <c r="CQ179" t="e">
        <f>VLOOKUP($D179,ALcontrol!$B$14:$AO$150,CQ$105,FALSE)</f>
        <v>#REF!</v>
      </c>
      <c r="CR179" t="e">
        <f>VLOOKUP($D179,ALcontrol!$B$14:$AO$150,CR$105,FALSE)</f>
        <v>#REF!</v>
      </c>
      <c r="CS179" t="e">
        <f>VLOOKUP($D179,ALcontrol!$B$14:$AO$150,CS$105,FALSE)</f>
        <v>#REF!</v>
      </c>
      <c r="CT179" t="e">
        <f>VLOOKUP($D179,ALcontrol!$B$14:$AO$150,CT$105,FALSE)</f>
        <v>#REF!</v>
      </c>
      <c r="CU179" t="e">
        <f>VLOOKUP($D179,ALcontrol!$B$14:$AO$150,CU$105,FALSE)</f>
        <v>#REF!</v>
      </c>
      <c r="CV179" t="e">
        <f>VLOOKUP($D179,ALcontrol!$B$14:$AO$150,CV$105,FALSE)</f>
        <v>#REF!</v>
      </c>
      <c r="CW179" t="e">
        <f>VLOOKUP($D179,ALcontrol!$B$14:$AO$150,CW$105,FALSE)</f>
        <v>#REF!</v>
      </c>
      <c r="CX179" t="e">
        <f>VLOOKUP($D179,ALcontrol!$B$14:$AO$150,CX$105,FALSE)</f>
        <v>#VALUE!</v>
      </c>
      <c r="CY179" t="e">
        <f>VLOOKUP($D179,ALcontrol!$B$14:$AO$150,CY$105,FALSE)</f>
        <v>#VALUE!</v>
      </c>
    </row>
    <row r="180" spans="4:103" x14ac:dyDescent="0.2">
      <c r="D180" s="2" t="str">
        <f t="shared" si="322"/>
        <v>cis-1,3-Dichloropropene</v>
      </c>
      <c r="E180" t="str">
        <f>VLOOKUP($D180,ALcontrol!$B$14:$AO$150,E$105,FALSE)</f>
        <v>µg/l</v>
      </c>
      <c r="F180" t="str">
        <f>VLOOKUP($D180,ALcontrol!$B$14:$AO$150,F$105,FALSE)</f>
        <v>&lt;75</v>
      </c>
      <c r="H180">
        <f>VLOOKUP($D180,ALcontrol!$B$14:$AO$150,H$105,FALSE)</f>
        <v>0</v>
      </c>
      <c r="I180">
        <f>VLOOKUP($D180,ALcontrol!$B$14:$AO$150,I$105,FALSE)</f>
        <v>0</v>
      </c>
      <c r="J180">
        <f>VLOOKUP($D180,ALcontrol!$B$14:$AO$150,J$105,FALSE)</f>
        <v>0</v>
      </c>
      <c r="K180">
        <f>VLOOKUP($D180,ALcontrol!$B$14:$AO$150,K$105,FALSE)</f>
        <v>0</v>
      </c>
      <c r="L180">
        <f>VLOOKUP($D180,ALcontrol!$B$14:$AO$150,L$105,FALSE)</f>
        <v>0</v>
      </c>
      <c r="M180">
        <f>VLOOKUP($D180,ALcontrol!$B$14:$AO$150,M$105,FALSE)</f>
        <v>0</v>
      </c>
      <c r="N180">
        <f>VLOOKUP($D180,ALcontrol!$B$14:$AO$150,N$105,FALSE)</f>
        <v>0</v>
      </c>
      <c r="O180">
        <f>VLOOKUP($D180,ALcontrol!$B$14:$AO$150,O$105,FALSE)</f>
        <v>0</v>
      </c>
      <c r="P180">
        <f>VLOOKUP($D180,ALcontrol!$B$14:$AO$150,P$105,FALSE)</f>
        <v>0</v>
      </c>
      <c r="Q180">
        <f>VLOOKUP($D180,ALcontrol!$B$14:$AO$150,Q$105,FALSE)</f>
        <v>0</v>
      </c>
      <c r="R180">
        <f>VLOOKUP($D180,ALcontrol!$B$14:$AO$150,R$105,FALSE)</f>
        <v>0</v>
      </c>
      <c r="S180">
        <f>VLOOKUP($D180,ALcontrol!$B$14:$AO$150,S$105,FALSE)</f>
        <v>0</v>
      </c>
      <c r="T180">
        <f>VLOOKUP($D180,ALcontrol!$B$14:$AO$150,T$105,FALSE)</f>
        <v>0</v>
      </c>
      <c r="U180">
        <f>VLOOKUP($D180,ALcontrol!$B$14:$AO$150,U$105,FALSE)</f>
        <v>0</v>
      </c>
      <c r="V180">
        <f>VLOOKUP($D180,ALcontrol!$B$14:$AO$150,V$105,FALSE)</f>
        <v>0</v>
      </c>
      <c r="W180">
        <f>VLOOKUP($D180,ALcontrol!$B$14:$AO$150,W$105,FALSE)</f>
        <v>0</v>
      </c>
      <c r="X180">
        <f>VLOOKUP($D180,ALcontrol!$B$14:$AO$150,X$105,FALSE)</f>
        <v>0</v>
      </c>
      <c r="Y180">
        <f>VLOOKUP($D180,ALcontrol!$B$14:$AO$150,Y$105,FALSE)</f>
        <v>0</v>
      </c>
      <c r="Z180">
        <f>VLOOKUP($D180,ALcontrol!$B$14:$AO$150,Z$105,FALSE)</f>
        <v>0</v>
      </c>
      <c r="AA180">
        <f>VLOOKUP($D180,ALcontrol!$B$14:$AO$150,AA$105,FALSE)</f>
        <v>0</v>
      </c>
      <c r="AB180">
        <f>VLOOKUP($D180,ALcontrol!$B$14:$AO$150,AB$105,FALSE)</f>
        <v>0</v>
      </c>
      <c r="AC180">
        <f>VLOOKUP($D180,ALcontrol!$B$14:$AO$150,AC$105,FALSE)</f>
        <v>0</v>
      </c>
      <c r="AD180">
        <f>VLOOKUP($D180,ALcontrol!$B$14:$AO$150,AD$105,FALSE)</f>
        <v>0</v>
      </c>
      <c r="AE180">
        <f>VLOOKUP($D180,ALcontrol!$B$14:$AO$150,AE$105,FALSE)</f>
        <v>0</v>
      </c>
      <c r="AF180">
        <f>VLOOKUP($D180,ALcontrol!$B$14:$AO$150,AF$105,FALSE)</f>
        <v>0</v>
      </c>
      <c r="AG180">
        <f>VLOOKUP($D180,ALcontrol!$B$14:$AO$150,AG$105,FALSE)</f>
        <v>0</v>
      </c>
      <c r="AH180">
        <f>VLOOKUP($D180,ALcontrol!$B$14:$AO$150,AH$105,FALSE)</f>
        <v>0</v>
      </c>
      <c r="AI180">
        <f>VLOOKUP($D180,ALcontrol!$B$14:$AO$150,AI$105,FALSE)</f>
        <v>0</v>
      </c>
      <c r="AJ180">
        <f>VLOOKUP($D180,ALcontrol!$B$14:$AO$150,AJ$105,FALSE)</f>
        <v>0</v>
      </c>
      <c r="AK180">
        <f>VLOOKUP($D180,ALcontrol!$B$14:$AO$150,AK$105,FALSE)</f>
        <v>0</v>
      </c>
      <c r="AL180">
        <f>VLOOKUP($D180,ALcontrol!$B$14:$AO$150,AL$105,FALSE)</f>
        <v>0</v>
      </c>
      <c r="AM180">
        <f>VLOOKUP($D180,ALcontrol!$B$14:$AO$150,AM$105,FALSE)</f>
        <v>0</v>
      </c>
      <c r="AN180">
        <f>VLOOKUP($D180,ALcontrol!$B$14:$AO$150,AN$105,FALSE)</f>
        <v>0</v>
      </c>
      <c r="AO180">
        <f>VLOOKUP($D180,ALcontrol!$B$14:$AO$150,AO$105,FALSE)</f>
        <v>0</v>
      </c>
      <c r="AP180">
        <f>VLOOKUP($D180,ALcontrol!$B$14:$AO$150,AP$105,FALSE)</f>
        <v>0</v>
      </c>
      <c r="AQ180">
        <f>VLOOKUP($D180,ALcontrol!$B$14:$AO$150,AQ$105,FALSE)</f>
        <v>0</v>
      </c>
      <c r="AR180" t="e">
        <f>VLOOKUP($D180,ALcontrol!$B$14:$AO$150,AR$105,FALSE)</f>
        <v>#REF!</v>
      </c>
      <c r="AS180" t="e">
        <f>VLOOKUP($D180,ALcontrol!$B$14:$AO$150,AS$105,FALSE)</f>
        <v>#REF!</v>
      </c>
      <c r="AT180" t="e">
        <f>VLOOKUP($D180,ALcontrol!$B$14:$AO$150,AT$105,FALSE)</f>
        <v>#REF!</v>
      </c>
      <c r="AU180" t="e">
        <f>VLOOKUP($D180,ALcontrol!$B$14:$AO$150,AU$105,FALSE)</f>
        <v>#REF!</v>
      </c>
      <c r="AV180" t="e">
        <f>VLOOKUP($D180,ALcontrol!$B$14:$AO$150,AV$105,FALSE)</f>
        <v>#REF!</v>
      </c>
      <c r="AW180" t="e">
        <f>VLOOKUP($D180,ALcontrol!$B$14:$AO$150,AW$105,FALSE)</f>
        <v>#REF!</v>
      </c>
      <c r="AX180" t="e">
        <f>VLOOKUP($D180,ALcontrol!$B$14:$AO$150,AX$105,FALSE)</f>
        <v>#REF!</v>
      </c>
      <c r="AY180" t="e">
        <f>VLOOKUP($D180,ALcontrol!$B$14:$AO$150,AY$105,FALSE)</f>
        <v>#REF!</v>
      </c>
      <c r="AZ180" t="e">
        <f>VLOOKUP($D180,ALcontrol!$B$14:$AO$150,AZ$105,FALSE)</f>
        <v>#REF!</v>
      </c>
      <c r="BA180" t="e">
        <f>VLOOKUP($D180,ALcontrol!$B$14:$AO$150,BA$105,FALSE)</f>
        <v>#REF!</v>
      </c>
      <c r="BB180" t="e">
        <f>VLOOKUP($D180,ALcontrol!$B$14:$AO$150,BB$105,FALSE)</f>
        <v>#REF!</v>
      </c>
      <c r="BC180" t="e">
        <f>VLOOKUP($D180,ALcontrol!$B$14:$AO$150,BC$105,FALSE)</f>
        <v>#REF!</v>
      </c>
      <c r="BD180" t="e">
        <f>VLOOKUP($D180,ALcontrol!$B$14:$AO$150,BD$105,FALSE)</f>
        <v>#REF!</v>
      </c>
      <c r="BE180" t="e">
        <f>VLOOKUP($D180,ALcontrol!$B$14:$AO$150,BE$105,FALSE)</f>
        <v>#REF!</v>
      </c>
      <c r="BF180" t="e">
        <f>VLOOKUP($D180,ALcontrol!$B$14:$AO$150,BF$105,FALSE)</f>
        <v>#REF!</v>
      </c>
      <c r="BG180" t="e">
        <f>VLOOKUP($D180,ALcontrol!$B$14:$AO$150,BG$105,FALSE)</f>
        <v>#REF!</v>
      </c>
      <c r="BH180" t="e">
        <f>VLOOKUP($D180,ALcontrol!$B$14:$AO$150,BH$105,FALSE)</f>
        <v>#REF!</v>
      </c>
      <c r="BI180" t="e">
        <f>VLOOKUP($D180,ALcontrol!$B$14:$AO$150,BI$105,FALSE)</f>
        <v>#REF!</v>
      </c>
      <c r="BJ180" t="e">
        <f>VLOOKUP($D180,ALcontrol!$B$14:$AO$150,BJ$105,FALSE)</f>
        <v>#REF!</v>
      </c>
      <c r="BK180" t="e">
        <f>VLOOKUP($D180,ALcontrol!$B$14:$AO$150,BK$105,FALSE)</f>
        <v>#REF!</v>
      </c>
      <c r="BL180" t="e">
        <f>VLOOKUP($D180,ALcontrol!$B$14:$AO$150,BL$105,FALSE)</f>
        <v>#REF!</v>
      </c>
      <c r="BM180" t="e">
        <f>VLOOKUP($D180,ALcontrol!$B$14:$AO$150,BM$105,FALSE)</f>
        <v>#REF!</v>
      </c>
      <c r="BN180" t="e">
        <f>VLOOKUP($D180,ALcontrol!$B$14:$AO$150,BN$105,FALSE)</f>
        <v>#REF!</v>
      </c>
      <c r="BO180" t="e">
        <f>VLOOKUP($D180,ALcontrol!$B$14:$AO$150,BO$105,FALSE)</f>
        <v>#REF!</v>
      </c>
      <c r="BP180" t="e">
        <f>VLOOKUP($D180,ALcontrol!$B$14:$AO$150,BP$105,FALSE)</f>
        <v>#REF!</v>
      </c>
      <c r="BQ180" t="e">
        <f>VLOOKUP($D180,ALcontrol!$B$14:$AO$150,BQ$105,FALSE)</f>
        <v>#REF!</v>
      </c>
      <c r="BR180" t="e">
        <f>VLOOKUP($D180,ALcontrol!$B$14:$AO$150,BR$105,FALSE)</f>
        <v>#REF!</v>
      </c>
      <c r="BS180" t="e">
        <f>VLOOKUP($D180,ALcontrol!$B$14:$AO$150,BS$105,FALSE)</f>
        <v>#REF!</v>
      </c>
      <c r="BT180" t="e">
        <f>VLOOKUP($D180,ALcontrol!$B$14:$AO$150,BT$105,FALSE)</f>
        <v>#REF!</v>
      </c>
      <c r="BU180" t="e">
        <f>VLOOKUP($D180,ALcontrol!$B$14:$AO$150,BU$105,FALSE)</f>
        <v>#REF!</v>
      </c>
      <c r="BV180" t="e">
        <f>VLOOKUP($D180,ALcontrol!$B$14:$AO$150,BV$105,FALSE)</f>
        <v>#REF!</v>
      </c>
      <c r="BW180" t="e">
        <f>VLOOKUP($D180,ALcontrol!$B$14:$AO$150,BW$105,FALSE)</f>
        <v>#REF!</v>
      </c>
      <c r="BX180" t="e">
        <f>VLOOKUP($D180,ALcontrol!$B$14:$AO$150,BX$105,FALSE)</f>
        <v>#REF!</v>
      </c>
      <c r="BY180" t="e">
        <f>VLOOKUP($D180,ALcontrol!$B$14:$AO$150,BY$105,FALSE)</f>
        <v>#REF!</v>
      </c>
      <c r="BZ180" t="e">
        <f>VLOOKUP($D180,ALcontrol!$B$14:$AO$150,BZ$105,FALSE)</f>
        <v>#REF!</v>
      </c>
      <c r="CA180" t="e">
        <f>VLOOKUP($D180,ALcontrol!$B$14:$AO$150,CA$105,FALSE)</f>
        <v>#REF!</v>
      </c>
      <c r="CB180" t="e">
        <f>VLOOKUP($D180,ALcontrol!$B$14:$AO$150,CB$105,FALSE)</f>
        <v>#REF!</v>
      </c>
      <c r="CC180" t="e">
        <f>VLOOKUP($D180,ALcontrol!$B$14:$AO$150,CC$105,FALSE)</f>
        <v>#REF!</v>
      </c>
      <c r="CD180" t="e">
        <f>VLOOKUP($D180,ALcontrol!$B$14:$AO$150,CD$105,FALSE)</f>
        <v>#REF!</v>
      </c>
      <c r="CE180" t="e">
        <f>VLOOKUP($D180,ALcontrol!$B$14:$AO$150,CE$105,FALSE)</f>
        <v>#REF!</v>
      </c>
      <c r="CF180" t="e">
        <f>VLOOKUP($D180,ALcontrol!$B$14:$AO$150,CF$105,FALSE)</f>
        <v>#REF!</v>
      </c>
      <c r="CG180" t="e">
        <f>VLOOKUP($D180,ALcontrol!$B$14:$AO$150,CG$105,FALSE)</f>
        <v>#REF!</v>
      </c>
      <c r="CH180" t="e">
        <f>VLOOKUP($D180,ALcontrol!$B$14:$AO$150,CH$105,FALSE)</f>
        <v>#REF!</v>
      </c>
      <c r="CI180" t="e">
        <f>VLOOKUP($D180,ALcontrol!$B$14:$AO$150,CI$105,FALSE)</f>
        <v>#REF!</v>
      </c>
      <c r="CJ180" t="e">
        <f>VLOOKUP($D180,ALcontrol!$B$14:$AO$150,CJ$105,FALSE)</f>
        <v>#REF!</v>
      </c>
      <c r="CK180" t="e">
        <f>VLOOKUP($D180,ALcontrol!$B$14:$AO$150,CK$105,FALSE)</f>
        <v>#REF!</v>
      </c>
      <c r="CL180" t="e">
        <f>VLOOKUP($D180,ALcontrol!$B$14:$AO$150,CL$105,FALSE)</f>
        <v>#REF!</v>
      </c>
      <c r="CM180" t="e">
        <f>VLOOKUP($D180,ALcontrol!$B$14:$AO$150,CM$105,FALSE)</f>
        <v>#REF!</v>
      </c>
      <c r="CN180" t="e">
        <f>VLOOKUP($D180,ALcontrol!$B$14:$AO$150,CN$105,FALSE)</f>
        <v>#REF!</v>
      </c>
      <c r="CO180" t="e">
        <f>VLOOKUP($D180,ALcontrol!$B$14:$AO$150,CO$105,FALSE)</f>
        <v>#REF!</v>
      </c>
      <c r="CP180" t="e">
        <f>VLOOKUP($D180,ALcontrol!$B$14:$AO$150,CP$105,FALSE)</f>
        <v>#REF!</v>
      </c>
      <c r="CQ180" t="e">
        <f>VLOOKUP($D180,ALcontrol!$B$14:$AO$150,CQ$105,FALSE)</f>
        <v>#REF!</v>
      </c>
      <c r="CR180" t="e">
        <f>VLOOKUP($D180,ALcontrol!$B$14:$AO$150,CR$105,FALSE)</f>
        <v>#REF!</v>
      </c>
      <c r="CS180" t="e">
        <f>VLOOKUP($D180,ALcontrol!$B$14:$AO$150,CS$105,FALSE)</f>
        <v>#REF!</v>
      </c>
      <c r="CT180" t="e">
        <f>VLOOKUP($D180,ALcontrol!$B$14:$AO$150,CT$105,FALSE)</f>
        <v>#REF!</v>
      </c>
      <c r="CU180" t="e">
        <f>VLOOKUP($D180,ALcontrol!$B$14:$AO$150,CU$105,FALSE)</f>
        <v>#REF!</v>
      </c>
      <c r="CV180" t="e">
        <f>VLOOKUP($D180,ALcontrol!$B$14:$AO$150,CV$105,FALSE)</f>
        <v>#REF!</v>
      </c>
      <c r="CW180" t="e">
        <f>VLOOKUP($D180,ALcontrol!$B$14:$AO$150,CW$105,FALSE)</f>
        <v>#REF!</v>
      </c>
      <c r="CX180" t="e">
        <f>VLOOKUP($D180,ALcontrol!$B$14:$AO$150,CX$105,FALSE)</f>
        <v>#VALUE!</v>
      </c>
      <c r="CY180" t="e">
        <f>VLOOKUP($D180,ALcontrol!$B$14:$AO$150,CY$105,FALSE)</f>
        <v>#VALUE!</v>
      </c>
    </row>
    <row r="181" spans="4:103" x14ac:dyDescent="0.2">
      <c r="D181" s="2" t="str">
        <f t="shared" si="322"/>
        <v>trans-1,3-Dichloropropene</v>
      </c>
      <c r="E181" t="str">
        <f>VLOOKUP($D181,ALcontrol!$B$14:$AO$150,E$105,FALSE)</f>
        <v>µg/l</v>
      </c>
      <c r="F181" t="str">
        <f>VLOOKUP($D181,ALcontrol!$B$14:$AO$150,F$105,FALSE)</f>
        <v>&lt;77</v>
      </c>
      <c r="H181">
        <f>VLOOKUP($D181,ALcontrol!$B$14:$AO$150,H$105,FALSE)</f>
        <v>0</v>
      </c>
      <c r="I181">
        <f>VLOOKUP($D181,ALcontrol!$B$14:$AO$150,I$105,FALSE)</f>
        <v>0</v>
      </c>
      <c r="J181">
        <f>VLOOKUP($D181,ALcontrol!$B$14:$AO$150,J$105,FALSE)</f>
        <v>0</v>
      </c>
      <c r="K181">
        <f>VLOOKUP($D181,ALcontrol!$B$14:$AO$150,K$105,FALSE)</f>
        <v>0</v>
      </c>
      <c r="L181">
        <f>VLOOKUP($D181,ALcontrol!$B$14:$AO$150,L$105,FALSE)</f>
        <v>0</v>
      </c>
      <c r="M181">
        <f>VLOOKUP($D181,ALcontrol!$B$14:$AO$150,M$105,FALSE)</f>
        <v>0</v>
      </c>
      <c r="N181">
        <f>VLOOKUP($D181,ALcontrol!$B$14:$AO$150,N$105,FALSE)</f>
        <v>0</v>
      </c>
      <c r="O181">
        <f>VLOOKUP($D181,ALcontrol!$B$14:$AO$150,O$105,FALSE)</f>
        <v>0</v>
      </c>
      <c r="P181">
        <f>VLOOKUP($D181,ALcontrol!$B$14:$AO$150,P$105,FALSE)</f>
        <v>0</v>
      </c>
      <c r="Q181">
        <f>VLOOKUP($D181,ALcontrol!$B$14:$AO$150,Q$105,FALSE)</f>
        <v>0</v>
      </c>
      <c r="R181">
        <f>VLOOKUP($D181,ALcontrol!$B$14:$AO$150,R$105,FALSE)</f>
        <v>0</v>
      </c>
      <c r="S181">
        <f>VLOOKUP($D181,ALcontrol!$B$14:$AO$150,S$105,FALSE)</f>
        <v>0</v>
      </c>
      <c r="T181">
        <f>VLOOKUP($D181,ALcontrol!$B$14:$AO$150,T$105,FALSE)</f>
        <v>0</v>
      </c>
      <c r="U181">
        <f>VLOOKUP($D181,ALcontrol!$B$14:$AO$150,U$105,FALSE)</f>
        <v>0</v>
      </c>
      <c r="V181">
        <f>VLOOKUP($D181,ALcontrol!$B$14:$AO$150,V$105,FALSE)</f>
        <v>0</v>
      </c>
      <c r="W181">
        <f>VLOOKUP($D181,ALcontrol!$B$14:$AO$150,W$105,FALSE)</f>
        <v>0</v>
      </c>
      <c r="X181">
        <f>VLOOKUP($D181,ALcontrol!$B$14:$AO$150,X$105,FALSE)</f>
        <v>0</v>
      </c>
      <c r="Y181">
        <f>VLOOKUP($D181,ALcontrol!$B$14:$AO$150,Y$105,FALSE)</f>
        <v>0</v>
      </c>
      <c r="Z181">
        <f>VLOOKUP($D181,ALcontrol!$B$14:$AO$150,Z$105,FALSE)</f>
        <v>0</v>
      </c>
      <c r="AA181">
        <f>VLOOKUP($D181,ALcontrol!$B$14:$AO$150,AA$105,FALSE)</f>
        <v>0</v>
      </c>
      <c r="AB181">
        <f>VLOOKUP($D181,ALcontrol!$B$14:$AO$150,AB$105,FALSE)</f>
        <v>0</v>
      </c>
      <c r="AC181">
        <f>VLOOKUP($D181,ALcontrol!$B$14:$AO$150,AC$105,FALSE)</f>
        <v>0</v>
      </c>
      <c r="AD181">
        <f>VLOOKUP($D181,ALcontrol!$B$14:$AO$150,AD$105,FALSE)</f>
        <v>0</v>
      </c>
      <c r="AE181">
        <f>VLOOKUP($D181,ALcontrol!$B$14:$AO$150,AE$105,FALSE)</f>
        <v>0</v>
      </c>
      <c r="AF181">
        <f>VLOOKUP($D181,ALcontrol!$B$14:$AO$150,AF$105,FALSE)</f>
        <v>0</v>
      </c>
      <c r="AG181">
        <f>VLOOKUP($D181,ALcontrol!$B$14:$AO$150,AG$105,FALSE)</f>
        <v>0</v>
      </c>
      <c r="AH181">
        <f>VLOOKUP($D181,ALcontrol!$B$14:$AO$150,AH$105,FALSE)</f>
        <v>0</v>
      </c>
      <c r="AI181">
        <f>VLOOKUP($D181,ALcontrol!$B$14:$AO$150,AI$105,FALSE)</f>
        <v>0</v>
      </c>
      <c r="AJ181">
        <f>VLOOKUP($D181,ALcontrol!$B$14:$AO$150,AJ$105,FALSE)</f>
        <v>0</v>
      </c>
      <c r="AK181">
        <f>VLOOKUP($D181,ALcontrol!$B$14:$AO$150,AK$105,FALSE)</f>
        <v>0</v>
      </c>
      <c r="AL181">
        <f>VLOOKUP($D181,ALcontrol!$B$14:$AO$150,AL$105,FALSE)</f>
        <v>0</v>
      </c>
      <c r="AM181">
        <f>VLOOKUP($D181,ALcontrol!$B$14:$AO$150,AM$105,FALSE)</f>
        <v>0</v>
      </c>
      <c r="AN181">
        <f>VLOOKUP($D181,ALcontrol!$B$14:$AO$150,AN$105,FALSE)</f>
        <v>0</v>
      </c>
      <c r="AO181">
        <f>VLOOKUP($D181,ALcontrol!$B$14:$AO$150,AO$105,FALSE)</f>
        <v>0</v>
      </c>
      <c r="AP181">
        <f>VLOOKUP($D181,ALcontrol!$B$14:$AO$150,AP$105,FALSE)</f>
        <v>0</v>
      </c>
      <c r="AQ181">
        <f>VLOOKUP($D181,ALcontrol!$B$14:$AO$150,AQ$105,FALSE)</f>
        <v>0</v>
      </c>
      <c r="AR181" t="e">
        <f>VLOOKUP($D181,ALcontrol!$B$14:$AO$150,AR$105,FALSE)</f>
        <v>#REF!</v>
      </c>
      <c r="AS181" t="e">
        <f>VLOOKUP($D181,ALcontrol!$B$14:$AO$150,AS$105,FALSE)</f>
        <v>#REF!</v>
      </c>
      <c r="AT181" t="e">
        <f>VLOOKUP($D181,ALcontrol!$B$14:$AO$150,AT$105,FALSE)</f>
        <v>#REF!</v>
      </c>
      <c r="AU181" t="e">
        <f>VLOOKUP($D181,ALcontrol!$B$14:$AO$150,AU$105,FALSE)</f>
        <v>#REF!</v>
      </c>
      <c r="AV181" t="e">
        <f>VLOOKUP($D181,ALcontrol!$B$14:$AO$150,AV$105,FALSE)</f>
        <v>#REF!</v>
      </c>
      <c r="AW181" t="e">
        <f>VLOOKUP($D181,ALcontrol!$B$14:$AO$150,AW$105,FALSE)</f>
        <v>#REF!</v>
      </c>
      <c r="AX181" t="e">
        <f>VLOOKUP($D181,ALcontrol!$B$14:$AO$150,AX$105,FALSE)</f>
        <v>#REF!</v>
      </c>
      <c r="AY181" t="e">
        <f>VLOOKUP($D181,ALcontrol!$B$14:$AO$150,AY$105,FALSE)</f>
        <v>#REF!</v>
      </c>
      <c r="AZ181" t="e">
        <f>VLOOKUP($D181,ALcontrol!$B$14:$AO$150,AZ$105,FALSE)</f>
        <v>#REF!</v>
      </c>
      <c r="BA181" t="e">
        <f>VLOOKUP($D181,ALcontrol!$B$14:$AO$150,BA$105,FALSE)</f>
        <v>#REF!</v>
      </c>
      <c r="BB181" t="e">
        <f>VLOOKUP($D181,ALcontrol!$B$14:$AO$150,BB$105,FALSE)</f>
        <v>#REF!</v>
      </c>
      <c r="BC181" t="e">
        <f>VLOOKUP($D181,ALcontrol!$B$14:$AO$150,BC$105,FALSE)</f>
        <v>#REF!</v>
      </c>
      <c r="BD181" t="e">
        <f>VLOOKUP($D181,ALcontrol!$B$14:$AO$150,BD$105,FALSE)</f>
        <v>#REF!</v>
      </c>
      <c r="BE181" t="e">
        <f>VLOOKUP($D181,ALcontrol!$B$14:$AO$150,BE$105,FALSE)</f>
        <v>#REF!</v>
      </c>
      <c r="BF181" t="e">
        <f>VLOOKUP($D181,ALcontrol!$B$14:$AO$150,BF$105,FALSE)</f>
        <v>#REF!</v>
      </c>
      <c r="BG181" t="e">
        <f>VLOOKUP($D181,ALcontrol!$B$14:$AO$150,BG$105,FALSE)</f>
        <v>#REF!</v>
      </c>
      <c r="BH181" t="e">
        <f>VLOOKUP($D181,ALcontrol!$B$14:$AO$150,BH$105,FALSE)</f>
        <v>#REF!</v>
      </c>
      <c r="BI181" t="e">
        <f>VLOOKUP($D181,ALcontrol!$B$14:$AO$150,BI$105,FALSE)</f>
        <v>#REF!</v>
      </c>
      <c r="BJ181" t="e">
        <f>VLOOKUP($D181,ALcontrol!$B$14:$AO$150,BJ$105,FALSE)</f>
        <v>#REF!</v>
      </c>
      <c r="BK181" t="e">
        <f>VLOOKUP($D181,ALcontrol!$B$14:$AO$150,BK$105,FALSE)</f>
        <v>#REF!</v>
      </c>
      <c r="BL181" t="e">
        <f>VLOOKUP($D181,ALcontrol!$B$14:$AO$150,BL$105,FALSE)</f>
        <v>#REF!</v>
      </c>
      <c r="BM181" t="e">
        <f>VLOOKUP($D181,ALcontrol!$B$14:$AO$150,BM$105,FALSE)</f>
        <v>#REF!</v>
      </c>
      <c r="BN181" t="e">
        <f>VLOOKUP($D181,ALcontrol!$B$14:$AO$150,BN$105,FALSE)</f>
        <v>#REF!</v>
      </c>
      <c r="BO181" t="e">
        <f>VLOOKUP($D181,ALcontrol!$B$14:$AO$150,BO$105,FALSE)</f>
        <v>#REF!</v>
      </c>
      <c r="BP181" t="e">
        <f>VLOOKUP($D181,ALcontrol!$B$14:$AO$150,BP$105,FALSE)</f>
        <v>#REF!</v>
      </c>
      <c r="BQ181" t="e">
        <f>VLOOKUP($D181,ALcontrol!$B$14:$AO$150,BQ$105,FALSE)</f>
        <v>#REF!</v>
      </c>
      <c r="BR181" t="e">
        <f>VLOOKUP($D181,ALcontrol!$B$14:$AO$150,BR$105,FALSE)</f>
        <v>#REF!</v>
      </c>
      <c r="BS181" t="e">
        <f>VLOOKUP($D181,ALcontrol!$B$14:$AO$150,BS$105,FALSE)</f>
        <v>#REF!</v>
      </c>
      <c r="BT181" t="e">
        <f>VLOOKUP($D181,ALcontrol!$B$14:$AO$150,BT$105,FALSE)</f>
        <v>#REF!</v>
      </c>
      <c r="BU181" t="e">
        <f>VLOOKUP($D181,ALcontrol!$B$14:$AO$150,BU$105,FALSE)</f>
        <v>#REF!</v>
      </c>
      <c r="BV181" t="e">
        <f>VLOOKUP($D181,ALcontrol!$B$14:$AO$150,BV$105,FALSE)</f>
        <v>#REF!</v>
      </c>
      <c r="BW181" t="e">
        <f>VLOOKUP($D181,ALcontrol!$B$14:$AO$150,BW$105,FALSE)</f>
        <v>#REF!</v>
      </c>
      <c r="BX181" t="e">
        <f>VLOOKUP($D181,ALcontrol!$B$14:$AO$150,BX$105,FALSE)</f>
        <v>#REF!</v>
      </c>
      <c r="BY181" t="e">
        <f>VLOOKUP($D181,ALcontrol!$B$14:$AO$150,BY$105,FALSE)</f>
        <v>#REF!</v>
      </c>
      <c r="BZ181" t="e">
        <f>VLOOKUP($D181,ALcontrol!$B$14:$AO$150,BZ$105,FALSE)</f>
        <v>#REF!</v>
      </c>
      <c r="CA181" t="e">
        <f>VLOOKUP($D181,ALcontrol!$B$14:$AO$150,CA$105,FALSE)</f>
        <v>#REF!</v>
      </c>
      <c r="CB181" t="e">
        <f>VLOOKUP($D181,ALcontrol!$B$14:$AO$150,CB$105,FALSE)</f>
        <v>#REF!</v>
      </c>
      <c r="CC181" t="e">
        <f>VLOOKUP($D181,ALcontrol!$B$14:$AO$150,CC$105,FALSE)</f>
        <v>#REF!</v>
      </c>
      <c r="CD181" t="e">
        <f>VLOOKUP($D181,ALcontrol!$B$14:$AO$150,CD$105,FALSE)</f>
        <v>#REF!</v>
      </c>
      <c r="CE181" t="e">
        <f>VLOOKUP($D181,ALcontrol!$B$14:$AO$150,CE$105,FALSE)</f>
        <v>#REF!</v>
      </c>
      <c r="CF181" t="e">
        <f>VLOOKUP($D181,ALcontrol!$B$14:$AO$150,CF$105,FALSE)</f>
        <v>#REF!</v>
      </c>
      <c r="CG181" t="e">
        <f>VLOOKUP($D181,ALcontrol!$B$14:$AO$150,CG$105,FALSE)</f>
        <v>#REF!</v>
      </c>
      <c r="CH181" t="e">
        <f>VLOOKUP($D181,ALcontrol!$B$14:$AO$150,CH$105,FALSE)</f>
        <v>#REF!</v>
      </c>
      <c r="CI181" t="e">
        <f>VLOOKUP($D181,ALcontrol!$B$14:$AO$150,CI$105,FALSE)</f>
        <v>#REF!</v>
      </c>
      <c r="CJ181" t="e">
        <f>VLOOKUP($D181,ALcontrol!$B$14:$AO$150,CJ$105,FALSE)</f>
        <v>#REF!</v>
      </c>
      <c r="CK181" t="e">
        <f>VLOOKUP($D181,ALcontrol!$B$14:$AO$150,CK$105,FALSE)</f>
        <v>#REF!</v>
      </c>
      <c r="CL181" t="e">
        <f>VLOOKUP($D181,ALcontrol!$B$14:$AO$150,CL$105,FALSE)</f>
        <v>#REF!</v>
      </c>
      <c r="CM181" t="e">
        <f>VLOOKUP($D181,ALcontrol!$B$14:$AO$150,CM$105,FALSE)</f>
        <v>#REF!</v>
      </c>
      <c r="CN181" t="e">
        <f>VLOOKUP($D181,ALcontrol!$B$14:$AO$150,CN$105,FALSE)</f>
        <v>#REF!</v>
      </c>
      <c r="CO181" t="e">
        <f>VLOOKUP($D181,ALcontrol!$B$14:$AO$150,CO$105,FALSE)</f>
        <v>#REF!</v>
      </c>
      <c r="CP181" t="e">
        <f>VLOOKUP($D181,ALcontrol!$B$14:$AO$150,CP$105,FALSE)</f>
        <v>#REF!</v>
      </c>
      <c r="CQ181" t="e">
        <f>VLOOKUP($D181,ALcontrol!$B$14:$AO$150,CQ$105,FALSE)</f>
        <v>#REF!</v>
      </c>
      <c r="CR181" t="e">
        <f>VLOOKUP($D181,ALcontrol!$B$14:$AO$150,CR$105,FALSE)</f>
        <v>#REF!</v>
      </c>
      <c r="CS181" t="e">
        <f>VLOOKUP($D181,ALcontrol!$B$14:$AO$150,CS$105,FALSE)</f>
        <v>#REF!</v>
      </c>
      <c r="CT181" t="e">
        <f>VLOOKUP($D181,ALcontrol!$B$14:$AO$150,CT$105,FALSE)</f>
        <v>#REF!</v>
      </c>
      <c r="CU181" t="e">
        <f>VLOOKUP($D181,ALcontrol!$B$14:$AO$150,CU$105,FALSE)</f>
        <v>#REF!</v>
      </c>
      <c r="CV181" t="e">
        <f>VLOOKUP($D181,ALcontrol!$B$14:$AO$150,CV$105,FALSE)</f>
        <v>#REF!</v>
      </c>
      <c r="CW181" t="e">
        <f>VLOOKUP($D181,ALcontrol!$B$14:$AO$150,CW$105,FALSE)</f>
        <v>#REF!</v>
      </c>
      <c r="CX181" t="e">
        <f>VLOOKUP($D181,ALcontrol!$B$14:$AO$150,CX$105,FALSE)</f>
        <v>#VALUE!</v>
      </c>
      <c r="CY181" t="e">
        <f>VLOOKUP($D181,ALcontrol!$B$14:$AO$150,CY$105,FALSE)</f>
        <v>#VALUE!</v>
      </c>
    </row>
    <row r="182" spans="4:103" x14ac:dyDescent="0.2">
      <c r="D182" s="2" t="str">
        <f t="shared" si="322"/>
        <v>1,4-Dichlorobenzene</v>
      </c>
      <c r="E182" t="str">
        <f>VLOOKUP($D182,ALcontrol!$B$14:$AO$150,E$105,FALSE)</f>
        <v>µg/l</v>
      </c>
      <c r="F182" t="str">
        <f>VLOOKUP($D182,ALcontrol!$B$14:$AO$150,F$105,FALSE)</f>
        <v>&lt;103</v>
      </c>
      <c r="H182">
        <f>VLOOKUP($D182,ALcontrol!$B$14:$AO$150,H$105,FALSE)</f>
        <v>0</v>
      </c>
      <c r="I182">
        <f>VLOOKUP($D182,ALcontrol!$B$14:$AO$150,I$105,FALSE)</f>
        <v>0</v>
      </c>
      <c r="J182">
        <f>VLOOKUP($D182,ALcontrol!$B$14:$AO$150,J$105,FALSE)</f>
        <v>0</v>
      </c>
      <c r="K182">
        <f>VLOOKUP($D182,ALcontrol!$B$14:$AO$150,K$105,FALSE)</f>
        <v>0</v>
      </c>
      <c r="L182">
        <f>VLOOKUP($D182,ALcontrol!$B$14:$AO$150,L$105,FALSE)</f>
        <v>0</v>
      </c>
      <c r="M182">
        <f>VLOOKUP($D182,ALcontrol!$B$14:$AO$150,M$105,FALSE)</f>
        <v>0</v>
      </c>
      <c r="N182">
        <f>VLOOKUP($D182,ALcontrol!$B$14:$AO$150,N$105,FALSE)</f>
        <v>0</v>
      </c>
      <c r="O182">
        <f>VLOOKUP($D182,ALcontrol!$B$14:$AO$150,O$105,FALSE)</f>
        <v>0</v>
      </c>
      <c r="P182">
        <f>VLOOKUP($D182,ALcontrol!$B$14:$AO$150,P$105,FALSE)</f>
        <v>0</v>
      </c>
      <c r="Q182">
        <f>VLOOKUP($D182,ALcontrol!$B$14:$AO$150,Q$105,FALSE)</f>
        <v>0</v>
      </c>
      <c r="R182">
        <f>VLOOKUP($D182,ALcontrol!$B$14:$AO$150,R$105,FALSE)</f>
        <v>0</v>
      </c>
      <c r="S182">
        <f>VLOOKUP($D182,ALcontrol!$B$14:$AO$150,S$105,FALSE)</f>
        <v>0</v>
      </c>
      <c r="T182">
        <f>VLOOKUP($D182,ALcontrol!$B$14:$AO$150,T$105,FALSE)</f>
        <v>0</v>
      </c>
      <c r="U182">
        <f>VLOOKUP($D182,ALcontrol!$B$14:$AO$150,U$105,FALSE)</f>
        <v>0</v>
      </c>
      <c r="V182">
        <f>VLOOKUP($D182,ALcontrol!$B$14:$AO$150,V$105,FALSE)</f>
        <v>0</v>
      </c>
      <c r="W182">
        <f>VLOOKUP($D182,ALcontrol!$B$14:$AO$150,W$105,FALSE)</f>
        <v>0</v>
      </c>
      <c r="X182">
        <f>VLOOKUP($D182,ALcontrol!$B$14:$AO$150,X$105,FALSE)</f>
        <v>0</v>
      </c>
      <c r="Y182">
        <f>VLOOKUP($D182,ALcontrol!$B$14:$AO$150,Y$105,FALSE)</f>
        <v>0</v>
      </c>
      <c r="Z182">
        <f>VLOOKUP($D182,ALcontrol!$B$14:$AO$150,Z$105,FALSE)</f>
        <v>0</v>
      </c>
      <c r="AA182">
        <f>VLOOKUP($D182,ALcontrol!$B$14:$AO$150,AA$105,FALSE)</f>
        <v>0</v>
      </c>
      <c r="AB182">
        <f>VLOOKUP($D182,ALcontrol!$B$14:$AO$150,AB$105,FALSE)</f>
        <v>0</v>
      </c>
      <c r="AC182">
        <f>VLOOKUP($D182,ALcontrol!$B$14:$AO$150,AC$105,FALSE)</f>
        <v>0</v>
      </c>
      <c r="AD182">
        <f>VLOOKUP($D182,ALcontrol!$B$14:$AO$150,AD$105,FALSE)</f>
        <v>0</v>
      </c>
      <c r="AE182">
        <f>VLOOKUP($D182,ALcontrol!$B$14:$AO$150,AE$105,FALSE)</f>
        <v>0</v>
      </c>
      <c r="AF182">
        <f>VLOOKUP($D182,ALcontrol!$B$14:$AO$150,AF$105,FALSE)</f>
        <v>0</v>
      </c>
      <c r="AG182">
        <f>VLOOKUP($D182,ALcontrol!$B$14:$AO$150,AG$105,FALSE)</f>
        <v>0</v>
      </c>
      <c r="AH182">
        <f>VLOOKUP($D182,ALcontrol!$B$14:$AO$150,AH$105,FALSE)</f>
        <v>0</v>
      </c>
      <c r="AI182">
        <f>VLOOKUP($D182,ALcontrol!$B$14:$AO$150,AI$105,FALSE)</f>
        <v>0</v>
      </c>
      <c r="AJ182">
        <f>VLOOKUP($D182,ALcontrol!$B$14:$AO$150,AJ$105,FALSE)</f>
        <v>0</v>
      </c>
      <c r="AK182">
        <f>VLOOKUP($D182,ALcontrol!$B$14:$AO$150,AK$105,FALSE)</f>
        <v>0</v>
      </c>
      <c r="AL182">
        <f>VLOOKUP($D182,ALcontrol!$B$14:$AO$150,AL$105,FALSE)</f>
        <v>0</v>
      </c>
      <c r="AM182">
        <f>VLOOKUP($D182,ALcontrol!$B$14:$AO$150,AM$105,FALSE)</f>
        <v>0</v>
      </c>
      <c r="AN182">
        <f>VLOOKUP($D182,ALcontrol!$B$14:$AO$150,AN$105,FALSE)</f>
        <v>0</v>
      </c>
      <c r="AO182">
        <f>VLOOKUP($D182,ALcontrol!$B$14:$AO$150,AO$105,FALSE)</f>
        <v>0</v>
      </c>
      <c r="AP182">
        <f>VLOOKUP($D182,ALcontrol!$B$14:$AO$150,AP$105,FALSE)</f>
        <v>0</v>
      </c>
      <c r="AQ182">
        <f>VLOOKUP($D182,ALcontrol!$B$14:$AO$150,AQ$105,FALSE)</f>
        <v>0</v>
      </c>
      <c r="AR182" t="e">
        <f>VLOOKUP($D182,ALcontrol!$B$14:$AO$150,AR$105,FALSE)</f>
        <v>#REF!</v>
      </c>
      <c r="AS182" t="e">
        <f>VLOOKUP($D182,ALcontrol!$B$14:$AO$150,AS$105,FALSE)</f>
        <v>#REF!</v>
      </c>
      <c r="AT182" t="e">
        <f>VLOOKUP($D182,ALcontrol!$B$14:$AO$150,AT$105,FALSE)</f>
        <v>#REF!</v>
      </c>
      <c r="AU182" t="e">
        <f>VLOOKUP($D182,ALcontrol!$B$14:$AO$150,AU$105,FALSE)</f>
        <v>#REF!</v>
      </c>
      <c r="AV182" t="e">
        <f>VLOOKUP($D182,ALcontrol!$B$14:$AO$150,AV$105,FALSE)</f>
        <v>#REF!</v>
      </c>
      <c r="AW182" t="e">
        <f>VLOOKUP($D182,ALcontrol!$B$14:$AO$150,AW$105,FALSE)</f>
        <v>#REF!</v>
      </c>
      <c r="AX182" t="e">
        <f>VLOOKUP($D182,ALcontrol!$B$14:$AO$150,AX$105,FALSE)</f>
        <v>#REF!</v>
      </c>
      <c r="AY182" t="e">
        <f>VLOOKUP($D182,ALcontrol!$B$14:$AO$150,AY$105,FALSE)</f>
        <v>#REF!</v>
      </c>
      <c r="AZ182" t="e">
        <f>VLOOKUP($D182,ALcontrol!$B$14:$AO$150,AZ$105,FALSE)</f>
        <v>#REF!</v>
      </c>
      <c r="BA182" t="e">
        <f>VLOOKUP($D182,ALcontrol!$B$14:$AO$150,BA$105,FALSE)</f>
        <v>#REF!</v>
      </c>
      <c r="BB182" t="e">
        <f>VLOOKUP($D182,ALcontrol!$B$14:$AO$150,BB$105,FALSE)</f>
        <v>#REF!</v>
      </c>
      <c r="BC182" t="e">
        <f>VLOOKUP($D182,ALcontrol!$B$14:$AO$150,BC$105,FALSE)</f>
        <v>#REF!</v>
      </c>
      <c r="BD182" t="e">
        <f>VLOOKUP($D182,ALcontrol!$B$14:$AO$150,BD$105,FALSE)</f>
        <v>#REF!</v>
      </c>
      <c r="BE182" t="e">
        <f>VLOOKUP($D182,ALcontrol!$B$14:$AO$150,BE$105,FALSE)</f>
        <v>#REF!</v>
      </c>
      <c r="BF182" t="e">
        <f>VLOOKUP($D182,ALcontrol!$B$14:$AO$150,BF$105,FALSE)</f>
        <v>#REF!</v>
      </c>
      <c r="BG182" t="e">
        <f>VLOOKUP($D182,ALcontrol!$B$14:$AO$150,BG$105,FALSE)</f>
        <v>#REF!</v>
      </c>
      <c r="BH182" t="e">
        <f>VLOOKUP($D182,ALcontrol!$B$14:$AO$150,BH$105,FALSE)</f>
        <v>#REF!</v>
      </c>
      <c r="BI182" t="e">
        <f>VLOOKUP($D182,ALcontrol!$B$14:$AO$150,BI$105,FALSE)</f>
        <v>#REF!</v>
      </c>
      <c r="BJ182" t="e">
        <f>VLOOKUP($D182,ALcontrol!$B$14:$AO$150,BJ$105,FALSE)</f>
        <v>#REF!</v>
      </c>
      <c r="BK182" t="e">
        <f>VLOOKUP($D182,ALcontrol!$B$14:$AO$150,BK$105,FALSE)</f>
        <v>#REF!</v>
      </c>
      <c r="BL182" t="e">
        <f>VLOOKUP($D182,ALcontrol!$B$14:$AO$150,BL$105,FALSE)</f>
        <v>#REF!</v>
      </c>
      <c r="BM182" t="e">
        <f>VLOOKUP($D182,ALcontrol!$B$14:$AO$150,BM$105,FALSE)</f>
        <v>#REF!</v>
      </c>
      <c r="BN182" t="e">
        <f>VLOOKUP($D182,ALcontrol!$B$14:$AO$150,BN$105,FALSE)</f>
        <v>#REF!</v>
      </c>
      <c r="BO182" t="e">
        <f>VLOOKUP($D182,ALcontrol!$B$14:$AO$150,BO$105,FALSE)</f>
        <v>#REF!</v>
      </c>
      <c r="BP182" t="e">
        <f>VLOOKUP($D182,ALcontrol!$B$14:$AO$150,BP$105,FALSE)</f>
        <v>#REF!</v>
      </c>
      <c r="BQ182" t="e">
        <f>VLOOKUP($D182,ALcontrol!$B$14:$AO$150,BQ$105,FALSE)</f>
        <v>#REF!</v>
      </c>
      <c r="BR182" t="e">
        <f>VLOOKUP($D182,ALcontrol!$B$14:$AO$150,BR$105,FALSE)</f>
        <v>#REF!</v>
      </c>
      <c r="BS182" t="e">
        <f>VLOOKUP($D182,ALcontrol!$B$14:$AO$150,BS$105,FALSE)</f>
        <v>#REF!</v>
      </c>
      <c r="BT182" t="e">
        <f>VLOOKUP($D182,ALcontrol!$B$14:$AO$150,BT$105,FALSE)</f>
        <v>#REF!</v>
      </c>
      <c r="BU182" t="e">
        <f>VLOOKUP($D182,ALcontrol!$B$14:$AO$150,BU$105,FALSE)</f>
        <v>#REF!</v>
      </c>
      <c r="BV182" t="e">
        <f>VLOOKUP($D182,ALcontrol!$B$14:$AO$150,BV$105,FALSE)</f>
        <v>#REF!</v>
      </c>
      <c r="BW182" t="e">
        <f>VLOOKUP($D182,ALcontrol!$B$14:$AO$150,BW$105,FALSE)</f>
        <v>#REF!</v>
      </c>
      <c r="BX182" t="e">
        <f>VLOOKUP($D182,ALcontrol!$B$14:$AO$150,BX$105,FALSE)</f>
        <v>#REF!</v>
      </c>
      <c r="BY182" t="e">
        <f>VLOOKUP($D182,ALcontrol!$B$14:$AO$150,BY$105,FALSE)</f>
        <v>#REF!</v>
      </c>
      <c r="BZ182" t="e">
        <f>VLOOKUP($D182,ALcontrol!$B$14:$AO$150,BZ$105,FALSE)</f>
        <v>#REF!</v>
      </c>
      <c r="CA182" t="e">
        <f>VLOOKUP($D182,ALcontrol!$B$14:$AO$150,CA$105,FALSE)</f>
        <v>#REF!</v>
      </c>
      <c r="CB182" t="e">
        <f>VLOOKUP($D182,ALcontrol!$B$14:$AO$150,CB$105,FALSE)</f>
        <v>#REF!</v>
      </c>
      <c r="CC182" t="e">
        <f>VLOOKUP($D182,ALcontrol!$B$14:$AO$150,CC$105,FALSE)</f>
        <v>#REF!</v>
      </c>
      <c r="CD182" t="e">
        <f>VLOOKUP($D182,ALcontrol!$B$14:$AO$150,CD$105,FALSE)</f>
        <v>#REF!</v>
      </c>
      <c r="CE182" t="e">
        <f>VLOOKUP($D182,ALcontrol!$B$14:$AO$150,CE$105,FALSE)</f>
        <v>#REF!</v>
      </c>
      <c r="CF182" t="e">
        <f>VLOOKUP($D182,ALcontrol!$B$14:$AO$150,CF$105,FALSE)</f>
        <v>#REF!</v>
      </c>
      <c r="CG182" t="e">
        <f>VLOOKUP($D182,ALcontrol!$B$14:$AO$150,CG$105,FALSE)</f>
        <v>#REF!</v>
      </c>
      <c r="CH182" t="e">
        <f>VLOOKUP($D182,ALcontrol!$B$14:$AO$150,CH$105,FALSE)</f>
        <v>#REF!</v>
      </c>
      <c r="CI182" t="e">
        <f>VLOOKUP($D182,ALcontrol!$B$14:$AO$150,CI$105,FALSE)</f>
        <v>#REF!</v>
      </c>
      <c r="CJ182" t="e">
        <f>VLOOKUP($D182,ALcontrol!$B$14:$AO$150,CJ$105,FALSE)</f>
        <v>#REF!</v>
      </c>
      <c r="CK182" t="e">
        <f>VLOOKUP($D182,ALcontrol!$B$14:$AO$150,CK$105,FALSE)</f>
        <v>#REF!</v>
      </c>
      <c r="CL182" t="e">
        <f>VLOOKUP($D182,ALcontrol!$B$14:$AO$150,CL$105,FALSE)</f>
        <v>#REF!</v>
      </c>
      <c r="CM182" t="e">
        <f>VLOOKUP($D182,ALcontrol!$B$14:$AO$150,CM$105,FALSE)</f>
        <v>#REF!</v>
      </c>
      <c r="CN182" t="e">
        <f>VLOOKUP($D182,ALcontrol!$B$14:$AO$150,CN$105,FALSE)</f>
        <v>#REF!</v>
      </c>
      <c r="CO182" t="e">
        <f>VLOOKUP($D182,ALcontrol!$B$14:$AO$150,CO$105,FALSE)</f>
        <v>#REF!</v>
      </c>
      <c r="CP182" t="e">
        <f>VLOOKUP($D182,ALcontrol!$B$14:$AO$150,CP$105,FALSE)</f>
        <v>#REF!</v>
      </c>
      <c r="CQ182" t="e">
        <f>VLOOKUP($D182,ALcontrol!$B$14:$AO$150,CQ$105,FALSE)</f>
        <v>#REF!</v>
      </c>
      <c r="CR182" t="e">
        <f>VLOOKUP($D182,ALcontrol!$B$14:$AO$150,CR$105,FALSE)</f>
        <v>#REF!</v>
      </c>
      <c r="CS182" t="e">
        <f>VLOOKUP($D182,ALcontrol!$B$14:$AO$150,CS$105,FALSE)</f>
        <v>#REF!</v>
      </c>
      <c r="CT182" t="e">
        <f>VLOOKUP($D182,ALcontrol!$B$14:$AO$150,CT$105,FALSE)</f>
        <v>#REF!</v>
      </c>
      <c r="CU182" t="e">
        <f>VLOOKUP($D182,ALcontrol!$B$14:$AO$150,CU$105,FALSE)</f>
        <v>#REF!</v>
      </c>
      <c r="CV182" t="e">
        <f>VLOOKUP($D182,ALcontrol!$B$14:$AO$150,CV$105,FALSE)</f>
        <v>#REF!</v>
      </c>
      <c r="CW182" t="e">
        <f>VLOOKUP($D182,ALcontrol!$B$14:$AO$150,CW$105,FALSE)</f>
        <v>#REF!</v>
      </c>
      <c r="CX182" t="e">
        <f>VLOOKUP($D182,ALcontrol!$B$14:$AO$150,CX$105,FALSE)</f>
        <v>#VALUE!</v>
      </c>
      <c r="CY182" t="e">
        <f>VLOOKUP($D182,ALcontrol!$B$14:$AO$150,CY$105,FALSE)</f>
        <v>#VALUE!</v>
      </c>
    </row>
    <row r="183" spans="4:103" x14ac:dyDescent="0.2">
      <c r="D183" s="2" t="str">
        <f t="shared" si="322"/>
        <v>Benzene</v>
      </c>
      <c r="E183" t="str">
        <f>VLOOKUP($D183,ALcontrol!$B$14:$AO$150,E$105,FALSE)</f>
        <v>µg/l</v>
      </c>
      <c r="F183" t="str">
        <f>VLOOKUP($D183,ALcontrol!$B$14:$AO$150,F$105,FALSE)</f>
        <v>&lt;7</v>
      </c>
      <c r="H183">
        <f>VLOOKUP($D183,ALcontrol!$B$14:$AO$150,H$105,FALSE)</f>
        <v>0</v>
      </c>
      <c r="I183">
        <f>VLOOKUP($D183,ALcontrol!$B$14:$AO$150,I$105,FALSE)</f>
        <v>0</v>
      </c>
      <c r="J183">
        <f>VLOOKUP($D183,ALcontrol!$B$14:$AO$150,J$105,FALSE)</f>
        <v>0</v>
      </c>
      <c r="K183">
        <f>VLOOKUP($D183,ALcontrol!$B$14:$AO$150,K$105,FALSE)</f>
        <v>0</v>
      </c>
      <c r="L183">
        <f>VLOOKUP($D183,ALcontrol!$B$14:$AO$150,L$105,FALSE)</f>
        <v>0</v>
      </c>
      <c r="M183">
        <f>VLOOKUP($D183,ALcontrol!$B$14:$AO$150,M$105,FALSE)</f>
        <v>0</v>
      </c>
      <c r="N183">
        <f>VLOOKUP($D183,ALcontrol!$B$14:$AO$150,N$105,FALSE)</f>
        <v>0</v>
      </c>
      <c r="O183">
        <f>VLOOKUP($D183,ALcontrol!$B$14:$AO$150,O$105,FALSE)</f>
        <v>0</v>
      </c>
      <c r="P183">
        <f>VLOOKUP($D183,ALcontrol!$B$14:$AO$150,P$105,FALSE)</f>
        <v>0</v>
      </c>
      <c r="Q183">
        <f>VLOOKUP($D183,ALcontrol!$B$14:$AO$150,Q$105,FALSE)</f>
        <v>0</v>
      </c>
      <c r="R183">
        <f>VLOOKUP($D183,ALcontrol!$B$14:$AO$150,R$105,FALSE)</f>
        <v>0</v>
      </c>
      <c r="S183">
        <f>VLOOKUP($D183,ALcontrol!$B$14:$AO$150,S$105,FALSE)</f>
        <v>0</v>
      </c>
      <c r="T183">
        <f>VLOOKUP($D183,ALcontrol!$B$14:$AO$150,T$105,FALSE)</f>
        <v>0</v>
      </c>
      <c r="U183">
        <f>VLOOKUP($D183,ALcontrol!$B$14:$AO$150,U$105,FALSE)</f>
        <v>0</v>
      </c>
      <c r="V183">
        <f>VLOOKUP($D183,ALcontrol!$B$14:$AO$150,V$105,FALSE)</f>
        <v>0</v>
      </c>
      <c r="W183">
        <f>VLOOKUP($D183,ALcontrol!$B$14:$AO$150,W$105,FALSE)</f>
        <v>0</v>
      </c>
      <c r="X183">
        <f>VLOOKUP($D183,ALcontrol!$B$14:$AO$150,X$105,FALSE)</f>
        <v>0</v>
      </c>
      <c r="Y183">
        <f>VLOOKUP($D183,ALcontrol!$B$14:$AO$150,Y$105,FALSE)</f>
        <v>0</v>
      </c>
      <c r="Z183">
        <f>VLOOKUP($D183,ALcontrol!$B$14:$AO$150,Z$105,FALSE)</f>
        <v>0</v>
      </c>
      <c r="AA183">
        <f>VLOOKUP($D183,ALcontrol!$B$14:$AO$150,AA$105,FALSE)</f>
        <v>0</v>
      </c>
      <c r="AB183">
        <f>VLOOKUP($D183,ALcontrol!$B$14:$AO$150,AB$105,FALSE)</f>
        <v>0</v>
      </c>
      <c r="AC183">
        <f>VLOOKUP($D183,ALcontrol!$B$14:$AO$150,AC$105,FALSE)</f>
        <v>0</v>
      </c>
      <c r="AD183">
        <f>VLOOKUP($D183,ALcontrol!$B$14:$AO$150,AD$105,FALSE)</f>
        <v>0</v>
      </c>
      <c r="AE183">
        <f>VLOOKUP($D183,ALcontrol!$B$14:$AO$150,AE$105,FALSE)</f>
        <v>0</v>
      </c>
      <c r="AF183">
        <f>VLOOKUP($D183,ALcontrol!$B$14:$AO$150,AF$105,FALSE)</f>
        <v>0</v>
      </c>
      <c r="AG183">
        <f>VLOOKUP($D183,ALcontrol!$B$14:$AO$150,AG$105,FALSE)</f>
        <v>0</v>
      </c>
      <c r="AH183">
        <f>VLOOKUP($D183,ALcontrol!$B$14:$AO$150,AH$105,FALSE)</f>
        <v>0</v>
      </c>
      <c r="AI183">
        <f>VLOOKUP($D183,ALcontrol!$B$14:$AO$150,AI$105,FALSE)</f>
        <v>0</v>
      </c>
      <c r="AJ183">
        <f>VLOOKUP($D183,ALcontrol!$B$14:$AO$150,AJ$105,FALSE)</f>
        <v>0</v>
      </c>
      <c r="AK183">
        <f>VLOOKUP($D183,ALcontrol!$B$14:$AO$150,AK$105,FALSE)</f>
        <v>0</v>
      </c>
      <c r="AL183">
        <f>VLOOKUP($D183,ALcontrol!$B$14:$AO$150,AL$105,FALSE)</f>
        <v>0</v>
      </c>
      <c r="AM183">
        <f>VLOOKUP($D183,ALcontrol!$B$14:$AO$150,AM$105,FALSE)</f>
        <v>0</v>
      </c>
      <c r="AN183">
        <f>VLOOKUP($D183,ALcontrol!$B$14:$AO$150,AN$105,FALSE)</f>
        <v>0</v>
      </c>
      <c r="AO183">
        <f>VLOOKUP($D183,ALcontrol!$B$14:$AO$150,AO$105,FALSE)</f>
        <v>0</v>
      </c>
      <c r="AP183">
        <f>VLOOKUP($D183,ALcontrol!$B$14:$AO$150,AP$105,FALSE)</f>
        <v>0</v>
      </c>
      <c r="AQ183">
        <f>VLOOKUP($D183,ALcontrol!$B$14:$AO$150,AQ$105,FALSE)</f>
        <v>0</v>
      </c>
      <c r="AR183" t="e">
        <f>VLOOKUP($D183,ALcontrol!$B$14:$AO$150,AR$105,FALSE)</f>
        <v>#REF!</v>
      </c>
      <c r="AS183" t="e">
        <f>VLOOKUP($D183,ALcontrol!$B$14:$AO$150,AS$105,FALSE)</f>
        <v>#REF!</v>
      </c>
      <c r="AT183" t="e">
        <f>VLOOKUP($D183,ALcontrol!$B$14:$AO$150,AT$105,FALSE)</f>
        <v>#REF!</v>
      </c>
      <c r="AU183" t="e">
        <f>VLOOKUP($D183,ALcontrol!$B$14:$AO$150,AU$105,FALSE)</f>
        <v>#REF!</v>
      </c>
      <c r="AV183" t="e">
        <f>VLOOKUP($D183,ALcontrol!$B$14:$AO$150,AV$105,FALSE)</f>
        <v>#REF!</v>
      </c>
      <c r="AW183" t="e">
        <f>VLOOKUP($D183,ALcontrol!$B$14:$AO$150,AW$105,FALSE)</f>
        <v>#REF!</v>
      </c>
      <c r="AX183" t="e">
        <f>VLOOKUP($D183,ALcontrol!$B$14:$AO$150,AX$105,FALSE)</f>
        <v>#REF!</v>
      </c>
      <c r="AY183" t="e">
        <f>VLOOKUP($D183,ALcontrol!$B$14:$AO$150,AY$105,FALSE)</f>
        <v>#REF!</v>
      </c>
      <c r="AZ183" t="e">
        <f>VLOOKUP($D183,ALcontrol!$B$14:$AO$150,AZ$105,FALSE)</f>
        <v>#REF!</v>
      </c>
      <c r="BA183" t="e">
        <f>VLOOKUP($D183,ALcontrol!$B$14:$AO$150,BA$105,FALSE)</f>
        <v>#REF!</v>
      </c>
      <c r="BB183" t="e">
        <f>VLOOKUP($D183,ALcontrol!$B$14:$AO$150,BB$105,FALSE)</f>
        <v>#REF!</v>
      </c>
      <c r="BC183" t="e">
        <f>VLOOKUP($D183,ALcontrol!$B$14:$AO$150,BC$105,FALSE)</f>
        <v>#REF!</v>
      </c>
      <c r="BD183" t="e">
        <f>VLOOKUP($D183,ALcontrol!$B$14:$AO$150,BD$105,FALSE)</f>
        <v>#REF!</v>
      </c>
      <c r="BE183" t="e">
        <f>VLOOKUP($D183,ALcontrol!$B$14:$AO$150,BE$105,FALSE)</f>
        <v>#REF!</v>
      </c>
      <c r="BF183" t="e">
        <f>VLOOKUP($D183,ALcontrol!$B$14:$AO$150,BF$105,FALSE)</f>
        <v>#REF!</v>
      </c>
      <c r="BG183" t="e">
        <f>VLOOKUP($D183,ALcontrol!$B$14:$AO$150,BG$105,FALSE)</f>
        <v>#REF!</v>
      </c>
      <c r="BH183" t="e">
        <f>VLOOKUP($D183,ALcontrol!$B$14:$AO$150,BH$105,FALSE)</f>
        <v>#REF!</v>
      </c>
      <c r="BI183" t="e">
        <f>VLOOKUP($D183,ALcontrol!$B$14:$AO$150,BI$105,FALSE)</f>
        <v>#REF!</v>
      </c>
      <c r="BJ183" t="e">
        <f>VLOOKUP($D183,ALcontrol!$B$14:$AO$150,BJ$105,FALSE)</f>
        <v>#REF!</v>
      </c>
      <c r="BK183" t="e">
        <f>VLOOKUP($D183,ALcontrol!$B$14:$AO$150,BK$105,FALSE)</f>
        <v>#REF!</v>
      </c>
      <c r="BL183" t="e">
        <f>VLOOKUP($D183,ALcontrol!$B$14:$AO$150,BL$105,FALSE)</f>
        <v>#REF!</v>
      </c>
      <c r="BM183" t="e">
        <f>VLOOKUP($D183,ALcontrol!$B$14:$AO$150,BM$105,FALSE)</f>
        <v>#REF!</v>
      </c>
      <c r="BN183" t="e">
        <f>VLOOKUP($D183,ALcontrol!$B$14:$AO$150,BN$105,FALSE)</f>
        <v>#REF!</v>
      </c>
      <c r="BO183" t="e">
        <f>VLOOKUP($D183,ALcontrol!$B$14:$AO$150,BO$105,FALSE)</f>
        <v>#REF!</v>
      </c>
      <c r="BP183" t="e">
        <f>VLOOKUP($D183,ALcontrol!$B$14:$AO$150,BP$105,FALSE)</f>
        <v>#REF!</v>
      </c>
      <c r="BQ183" t="e">
        <f>VLOOKUP($D183,ALcontrol!$B$14:$AO$150,BQ$105,FALSE)</f>
        <v>#REF!</v>
      </c>
      <c r="BR183" t="e">
        <f>VLOOKUP($D183,ALcontrol!$B$14:$AO$150,BR$105,FALSE)</f>
        <v>#REF!</v>
      </c>
      <c r="BS183" t="e">
        <f>VLOOKUP($D183,ALcontrol!$B$14:$AO$150,BS$105,FALSE)</f>
        <v>#REF!</v>
      </c>
      <c r="BT183" t="e">
        <f>VLOOKUP($D183,ALcontrol!$B$14:$AO$150,BT$105,FALSE)</f>
        <v>#REF!</v>
      </c>
      <c r="BU183" t="e">
        <f>VLOOKUP($D183,ALcontrol!$B$14:$AO$150,BU$105,FALSE)</f>
        <v>#REF!</v>
      </c>
      <c r="BV183" t="e">
        <f>VLOOKUP($D183,ALcontrol!$B$14:$AO$150,BV$105,FALSE)</f>
        <v>#REF!</v>
      </c>
      <c r="BW183" t="e">
        <f>VLOOKUP($D183,ALcontrol!$B$14:$AO$150,BW$105,FALSE)</f>
        <v>#REF!</v>
      </c>
      <c r="BX183" t="e">
        <f>VLOOKUP($D183,ALcontrol!$B$14:$AO$150,BX$105,FALSE)</f>
        <v>#REF!</v>
      </c>
      <c r="BY183" t="e">
        <f>VLOOKUP($D183,ALcontrol!$B$14:$AO$150,BY$105,FALSE)</f>
        <v>#REF!</v>
      </c>
      <c r="BZ183" t="e">
        <f>VLOOKUP($D183,ALcontrol!$B$14:$AO$150,BZ$105,FALSE)</f>
        <v>#REF!</v>
      </c>
      <c r="CA183" t="e">
        <f>VLOOKUP($D183,ALcontrol!$B$14:$AO$150,CA$105,FALSE)</f>
        <v>#REF!</v>
      </c>
      <c r="CB183" t="e">
        <f>VLOOKUP($D183,ALcontrol!$B$14:$AO$150,CB$105,FALSE)</f>
        <v>#REF!</v>
      </c>
      <c r="CC183" t="e">
        <f>VLOOKUP($D183,ALcontrol!$B$14:$AO$150,CC$105,FALSE)</f>
        <v>#REF!</v>
      </c>
      <c r="CD183" t="e">
        <f>VLOOKUP($D183,ALcontrol!$B$14:$AO$150,CD$105,FALSE)</f>
        <v>#REF!</v>
      </c>
      <c r="CE183" t="e">
        <f>VLOOKUP($D183,ALcontrol!$B$14:$AO$150,CE$105,FALSE)</f>
        <v>#REF!</v>
      </c>
      <c r="CF183" t="e">
        <f>VLOOKUP($D183,ALcontrol!$B$14:$AO$150,CF$105,FALSE)</f>
        <v>#REF!</v>
      </c>
      <c r="CG183" t="e">
        <f>VLOOKUP($D183,ALcontrol!$B$14:$AO$150,CG$105,FALSE)</f>
        <v>#REF!</v>
      </c>
      <c r="CH183" t="e">
        <f>VLOOKUP($D183,ALcontrol!$B$14:$AO$150,CH$105,FALSE)</f>
        <v>#REF!</v>
      </c>
      <c r="CI183" t="e">
        <f>VLOOKUP($D183,ALcontrol!$B$14:$AO$150,CI$105,FALSE)</f>
        <v>#REF!</v>
      </c>
      <c r="CJ183" t="e">
        <f>VLOOKUP($D183,ALcontrol!$B$14:$AO$150,CJ$105,FALSE)</f>
        <v>#REF!</v>
      </c>
      <c r="CK183" t="e">
        <f>VLOOKUP($D183,ALcontrol!$B$14:$AO$150,CK$105,FALSE)</f>
        <v>#REF!</v>
      </c>
      <c r="CL183" t="e">
        <f>VLOOKUP($D183,ALcontrol!$B$14:$AO$150,CL$105,FALSE)</f>
        <v>#REF!</v>
      </c>
      <c r="CM183" t="e">
        <f>VLOOKUP($D183,ALcontrol!$B$14:$AO$150,CM$105,FALSE)</f>
        <v>#REF!</v>
      </c>
      <c r="CN183" t="e">
        <f>VLOOKUP($D183,ALcontrol!$B$14:$AO$150,CN$105,FALSE)</f>
        <v>#REF!</v>
      </c>
      <c r="CO183" t="e">
        <f>VLOOKUP($D183,ALcontrol!$B$14:$AO$150,CO$105,FALSE)</f>
        <v>#REF!</v>
      </c>
      <c r="CP183" t="e">
        <f>VLOOKUP($D183,ALcontrol!$B$14:$AO$150,CP$105,FALSE)</f>
        <v>#REF!</v>
      </c>
      <c r="CQ183" t="e">
        <f>VLOOKUP($D183,ALcontrol!$B$14:$AO$150,CQ$105,FALSE)</f>
        <v>#REF!</v>
      </c>
      <c r="CR183" t="e">
        <f>VLOOKUP($D183,ALcontrol!$B$14:$AO$150,CR$105,FALSE)</f>
        <v>#REF!</v>
      </c>
      <c r="CS183" t="e">
        <f>VLOOKUP($D183,ALcontrol!$B$14:$AO$150,CS$105,FALSE)</f>
        <v>#REF!</v>
      </c>
      <c r="CT183" t="e">
        <f>VLOOKUP($D183,ALcontrol!$B$14:$AO$150,CT$105,FALSE)</f>
        <v>#REF!</v>
      </c>
      <c r="CU183" t="e">
        <f>VLOOKUP($D183,ALcontrol!$B$14:$AO$150,CU$105,FALSE)</f>
        <v>#REF!</v>
      </c>
      <c r="CV183" t="e">
        <f>VLOOKUP($D183,ALcontrol!$B$14:$AO$150,CV$105,FALSE)</f>
        <v>#REF!</v>
      </c>
      <c r="CW183" t="e">
        <f>VLOOKUP($D183,ALcontrol!$B$14:$AO$150,CW$105,FALSE)</f>
        <v>#REF!</v>
      </c>
      <c r="CX183" t="e">
        <f>VLOOKUP($D183,ALcontrol!$B$14:$AO$150,CX$105,FALSE)</f>
        <v>#VALUE!</v>
      </c>
      <c r="CY183" t="e">
        <f>VLOOKUP($D183,ALcontrol!$B$14:$AO$150,CY$105,FALSE)</f>
        <v>#VALUE!</v>
      </c>
    </row>
    <row r="184" spans="4:103" x14ac:dyDescent="0.2">
      <c r="D184" s="2" t="str">
        <f t="shared" si="322"/>
        <v>Carbontetrachloride</v>
      </c>
      <c r="E184" t="str">
        <f>VLOOKUP($D184,ALcontrol!$B$14:$AO$150,E$105,FALSE)</f>
        <v>µg/l</v>
      </c>
      <c r="F184" t="str">
        <f>VLOOKUP($D184,ALcontrol!$B$14:$AO$150,F$105,FALSE)</f>
        <v>&lt;68</v>
      </c>
      <c r="H184">
        <f>VLOOKUP($D184,ALcontrol!$B$14:$AO$150,H$105,FALSE)</f>
        <v>0</v>
      </c>
      <c r="I184">
        <f>VLOOKUP($D184,ALcontrol!$B$14:$AO$150,I$105,FALSE)</f>
        <v>0</v>
      </c>
      <c r="J184">
        <f>VLOOKUP($D184,ALcontrol!$B$14:$AO$150,J$105,FALSE)</f>
        <v>0</v>
      </c>
      <c r="K184">
        <f>VLOOKUP($D184,ALcontrol!$B$14:$AO$150,K$105,FALSE)</f>
        <v>0</v>
      </c>
      <c r="L184">
        <f>VLOOKUP($D184,ALcontrol!$B$14:$AO$150,L$105,FALSE)</f>
        <v>0</v>
      </c>
      <c r="M184">
        <f>VLOOKUP($D184,ALcontrol!$B$14:$AO$150,M$105,FALSE)</f>
        <v>0</v>
      </c>
      <c r="N184">
        <f>VLOOKUP($D184,ALcontrol!$B$14:$AO$150,N$105,FALSE)</f>
        <v>0</v>
      </c>
      <c r="O184">
        <f>VLOOKUP($D184,ALcontrol!$B$14:$AO$150,O$105,FALSE)</f>
        <v>0</v>
      </c>
      <c r="P184">
        <f>VLOOKUP($D184,ALcontrol!$B$14:$AO$150,P$105,FALSE)</f>
        <v>0</v>
      </c>
      <c r="Q184">
        <f>VLOOKUP($D184,ALcontrol!$B$14:$AO$150,Q$105,FALSE)</f>
        <v>0</v>
      </c>
      <c r="R184">
        <f>VLOOKUP($D184,ALcontrol!$B$14:$AO$150,R$105,FALSE)</f>
        <v>0</v>
      </c>
      <c r="S184">
        <f>VLOOKUP($D184,ALcontrol!$B$14:$AO$150,S$105,FALSE)</f>
        <v>0</v>
      </c>
      <c r="T184">
        <f>VLOOKUP($D184,ALcontrol!$B$14:$AO$150,T$105,FALSE)</f>
        <v>0</v>
      </c>
      <c r="U184">
        <f>VLOOKUP($D184,ALcontrol!$B$14:$AO$150,U$105,FALSE)</f>
        <v>0</v>
      </c>
      <c r="V184">
        <f>VLOOKUP($D184,ALcontrol!$B$14:$AO$150,V$105,FALSE)</f>
        <v>0</v>
      </c>
      <c r="W184">
        <f>VLOOKUP($D184,ALcontrol!$B$14:$AO$150,W$105,FALSE)</f>
        <v>0</v>
      </c>
      <c r="X184">
        <f>VLOOKUP($D184,ALcontrol!$B$14:$AO$150,X$105,FALSE)</f>
        <v>0</v>
      </c>
      <c r="Y184">
        <f>VLOOKUP($D184,ALcontrol!$B$14:$AO$150,Y$105,FALSE)</f>
        <v>0</v>
      </c>
      <c r="Z184">
        <f>VLOOKUP($D184,ALcontrol!$B$14:$AO$150,Z$105,FALSE)</f>
        <v>0</v>
      </c>
      <c r="AA184">
        <f>VLOOKUP($D184,ALcontrol!$B$14:$AO$150,AA$105,FALSE)</f>
        <v>0</v>
      </c>
      <c r="AB184">
        <f>VLOOKUP($D184,ALcontrol!$B$14:$AO$150,AB$105,FALSE)</f>
        <v>0</v>
      </c>
      <c r="AC184">
        <f>VLOOKUP($D184,ALcontrol!$B$14:$AO$150,AC$105,FALSE)</f>
        <v>0</v>
      </c>
      <c r="AD184">
        <f>VLOOKUP($D184,ALcontrol!$B$14:$AO$150,AD$105,FALSE)</f>
        <v>0</v>
      </c>
      <c r="AE184">
        <f>VLOOKUP($D184,ALcontrol!$B$14:$AO$150,AE$105,FALSE)</f>
        <v>0</v>
      </c>
      <c r="AF184">
        <f>VLOOKUP($D184,ALcontrol!$B$14:$AO$150,AF$105,FALSE)</f>
        <v>0</v>
      </c>
      <c r="AG184">
        <f>VLOOKUP($D184,ALcontrol!$B$14:$AO$150,AG$105,FALSE)</f>
        <v>0</v>
      </c>
      <c r="AH184">
        <f>VLOOKUP($D184,ALcontrol!$B$14:$AO$150,AH$105,FALSE)</f>
        <v>0</v>
      </c>
      <c r="AI184">
        <f>VLOOKUP($D184,ALcontrol!$B$14:$AO$150,AI$105,FALSE)</f>
        <v>0</v>
      </c>
      <c r="AJ184">
        <f>VLOOKUP($D184,ALcontrol!$B$14:$AO$150,AJ$105,FALSE)</f>
        <v>0</v>
      </c>
      <c r="AK184">
        <f>VLOOKUP($D184,ALcontrol!$B$14:$AO$150,AK$105,FALSE)</f>
        <v>0</v>
      </c>
      <c r="AL184">
        <f>VLOOKUP($D184,ALcontrol!$B$14:$AO$150,AL$105,FALSE)</f>
        <v>0</v>
      </c>
      <c r="AM184">
        <f>VLOOKUP($D184,ALcontrol!$B$14:$AO$150,AM$105,FALSE)</f>
        <v>0</v>
      </c>
      <c r="AN184">
        <f>VLOOKUP($D184,ALcontrol!$B$14:$AO$150,AN$105,FALSE)</f>
        <v>0</v>
      </c>
      <c r="AO184">
        <f>VLOOKUP($D184,ALcontrol!$B$14:$AO$150,AO$105,FALSE)</f>
        <v>0</v>
      </c>
      <c r="AP184">
        <f>VLOOKUP($D184,ALcontrol!$B$14:$AO$150,AP$105,FALSE)</f>
        <v>0</v>
      </c>
      <c r="AQ184">
        <f>VLOOKUP($D184,ALcontrol!$B$14:$AO$150,AQ$105,FALSE)</f>
        <v>0</v>
      </c>
      <c r="AR184" t="e">
        <f>VLOOKUP($D184,ALcontrol!$B$14:$AO$150,AR$105,FALSE)</f>
        <v>#REF!</v>
      </c>
      <c r="AS184" t="e">
        <f>VLOOKUP($D184,ALcontrol!$B$14:$AO$150,AS$105,FALSE)</f>
        <v>#REF!</v>
      </c>
      <c r="AT184" t="e">
        <f>VLOOKUP($D184,ALcontrol!$B$14:$AO$150,AT$105,FALSE)</f>
        <v>#REF!</v>
      </c>
      <c r="AU184" t="e">
        <f>VLOOKUP($D184,ALcontrol!$B$14:$AO$150,AU$105,FALSE)</f>
        <v>#REF!</v>
      </c>
      <c r="AV184" t="e">
        <f>VLOOKUP($D184,ALcontrol!$B$14:$AO$150,AV$105,FALSE)</f>
        <v>#REF!</v>
      </c>
      <c r="AW184" t="e">
        <f>VLOOKUP($D184,ALcontrol!$B$14:$AO$150,AW$105,FALSE)</f>
        <v>#REF!</v>
      </c>
      <c r="AX184" t="e">
        <f>VLOOKUP($D184,ALcontrol!$B$14:$AO$150,AX$105,FALSE)</f>
        <v>#REF!</v>
      </c>
      <c r="AY184" t="e">
        <f>VLOOKUP($D184,ALcontrol!$B$14:$AO$150,AY$105,FALSE)</f>
        <v>#REF!</v>
      </c>
      <c r="AZ184" t="e">
        <f>VLOOKUP($D184,ALcontrol!$B$14:$AO$150,AZ$105,FALSE)</f>
        <v>#REF!</v>
      </c>
      <c r="BA184" t="e">
        <f>VLOOKUP($D184,ALcontrol!$B$14:$AO$150,BA$105,FALSE)</f>
        <v>#REF!</v>
      </c>
      <c r="BB184" t="e">
        <f>VLOOKUP($D184,ALcontrol!$B$14:$AO$150,BB$105,FALSE)</f>
        <v>#REF!</v>
      </c>
      <c r="BC184" t="e">
        <f>VLOOKUP($D184,ALcontrol!$B$14:$AO$150,BC$105,FALSE)</f>
        <v>#REF!</v>
      </c>
      <c r="BD184" t="e">
        <f>VLOOKUP($D184,ALcontrol!$B$14:$AO$150,BD$105,FALSE)</f>
        <v>#REF!</v>
      </c>
      <c r="BE184" t="e">
        <f>VLOOKUP($D184,ALcontrol!$B$14:$AO$150,BE$105,FALSE)</f>
        <v>#REF!</v>
      </c>
      <c r="BF184" t="e">
        <f>VLOOKUP($D184,ALcontrol!$B$14:$AO$150,BF$105,FALSE)</f>
        <v>#REF!</v>
      </c>
      <c r="BG184" t="e">
        <f>VLOOKUP($D184,ALcontrol!$B$14:$AO$150,BG$105,FALSE)</f>
        <v>#REF!</v>
      </c>
      <c r="BH184" t="e">
        <f>VLOOKUP($D184,ALcontrol!$B$14:$AO$150,BH$105,FALSE)</f>
        <v>#REF!</v>
      </c>
      <c r="BI184" t="e">
        <f>VLOOKUP($D184,ALcontrol!$B$14:$AO$150,BI$105,FALSE)</f>
        <v>#REF!</v>
      </c>
      <c r="BJ184" t="e">
        <f>VLOOKUP($D184,ALcontrol!$B$14:$AO$150,BJ$105,FALSE)</f>
        <v>#REF!</v>
      </c>
      <c r="BK184" t="e">
        <f>VLOOKUP($D184,ALcontrol!$B$14:$AO$150,BK$105,FALSE)</f>
        <v>#REF!</v>
      </c>
      <c r="BL184" t="e">
        <f>VLOOKUP($D184,ALcontrol!$B$14:$AO$150,BL$105,FALSE)</f>
        <v>#REF!</v>
      </c>
      <c r="BM184" t="e">
        <f>VLOOKUP($D184,ALcontrol!$B$14:$AO$150,BM$105,FALSE)</f>
        <v>#REF!</v>
      </c>
      <c r="BN184" t="e">
        <f>VLOOKUP($D184,ALcontrol!$B$14:$AO$150,BN$105,FALSE)</f>
        <v>#REF!</v>
      </c>
      <c r="BO184" t="e">
        <f>VLOOKUP($D184,ALcontrol!$B$14:$AO$150,BO$105,FALSE)</f>
        <v>#REF!</v>
      </c>
      <c r="BP184" t="e">
        <f>VLOOKUP($D184,ALcontrol!$B$14:$AO$150,BP$105,FALSE)</f>
        <v>#REF!</v>
      </c>
      <c r="BQ184" t="e">
        <f>VLOOKUP($D184,ALcontrol!$B$14:$AO$150,BQ$105,FALSE)</f>
        <v>#REF!</v>
      </c>
      <c r="BR184" t="e">
        <f>VLOOKUP($D184,ALcontrol!$B$14:$AO$150,BR$105,FALSE)</f>
        <v>#REF!</v>
      </c>
      <c r="BS184" t="e">
        <f>VLOOKUP($D184,ALcontrol!$B$14:$AO$150,BS$105,FALSE)</f>
        <v>#REF!</v>
      </c>
      <c r="BT184" t="e">
        <f>VLOOKUP($D184,ALcontrol!$B$14:$AO$150,BT$105,FALSE)</f>
        <v>#REF!</v>
      </c>
      <c r="BU184" t="e">
        <f>VLOOKUP($D184,ALcontrol!$B$14:$AO$150,BU$105,FALSE)</f>
        <v>#REF!</v>
      </c>
      <c r="BV184" t="e">
        <f>VLOOKUP($D184,ALcontrol!$B$14:$AO$150,BV$105,FALSE)</f>
        <v>#REF!</v>
      </c>
      <c r="BW184" t="e">
        <f>VLOOKUP($D184,ALcontrol!$B$14:$AO$150,BW$105,FALSE)</f>
        <v>#REF!</v>
      </c>
      <c r="BX184" t="e">
        <f>VLOOKUP($D184,ALcontrol!$B$14:$AO$150,BX$105,FALSE)</f>
        <v>#REF!</v>
      </c>
      <c r="BY184" t="e">
        <f>VLOOKUP($D184,ALcontrol!$B$14:$AO$150,BY$105,FALSE)</f>
        <v>#REF!</v>
      </c>
      <c r="BZ184" t="e">
        <f>VLOOKUP($D184,ALcontrol!$B$14:$AO$150,BZ$105,FALSE)</f>
        <v>#REF!</v>
      </c>
      <c r="CA184" t="e">
        <f>VLOOKUP($D184,ALcontrol!$B$14:$AO$150,CA$105,FALSE)</f>
        <v>#REF!</v>
      </c>
      <c r="CB184" t="e">
        <f>VLOOKUP($D184,ALcontrol!$B$14:$AO$150,CB$105,FALSE)</f>
        <v>#REF!</v>
      </c>
      <c r="CC184" t="e">
        <f>VLOOKUP($D184,ALcontrol!$B$14:$AO$150,CC$105,FALSE)</f>
        <v>#REF!</v>
      </c>
      <c r="CD184" t="e">
        <f>VLOOKUP($D184,ALcontrol!$B$14:$AO$150,CD$105,FALSE)</f>
        <v>#REF!</v>
      </c>
      <c r="CE184" t="e">
        <f>VLOOKUP($D184,ALcontrol!$B$14:$AO$150,CE$105,FALSE)</f>
        <v>#REF!</v>
      </c>
      <c r="CF184" t="e">
        <f>VLOOKUP($D184,ALcontrol!$B$14:$AO$150,CF$105,FALSE)</f>
        <v>#REF!</v>
      </c>
      <c r="CG184" t="e">
        <f>VLOOKUP($D184,ALcontrol!$B$14:$AO$150,CG$105,FALSE)</f>
        <v>#REF!</v>
      </c>
      <c r="CH184" t="e">
        <f>VLOOKUP($D184,ALcontrol!$B$14:$AO$150,CH$105,FALSE)</f>
        <v>#REF!</v>
      </c>
      <c r="CI184" t="e">
        <f>VLOOKUP($D184,ALcontrol!$B$14:$AO$150,CI$105,FALSE)</f>
        <v>#REF!</v>
      </c>
      <c r="CJ184" t="e">
        <f>VLOOKUP($D184,ALcontrol!$B$14:$AO$150,CJ$105,FALSE)</f>
        <v>#REF!</v>
      </c>
      <c r="CK184" t="e">
        <f>VLOOKUP($D184,ALcontrol!$B$14:$AO$150,CK$105,FALSE)</f>
        <v>#REF!</v>
      </c>
      <c r="CL184" t="e">
        <f>VLOOKUP($D184,ALcontrol!$B$14:$AO$150,CL$105,FALSE)</f>
        <v>#REF!</v>
      </c>
      <c r="CM184" t="e">
        <f>VLOOKUP($D184,ALcontrol!$B$14:$AO$150,CM$105,FALSE)</f>
        <v>#REF!</v>
      </c>
      <c r="CN184" t="e">
        <f>VLOOKUP($D184,ALcontrol!$B$14:$AO$150,CN$105,FALSE)</f>
        <v>#REF!</v>
      </c>
      <c r="CO184" t="e">
        <f>VLOOKUP($D184,ALcontrol!$B$14:$AO$150,CO$105,FALSE)</f>
        <v>#REF!</v>
      </c>
      <c r="CP184" t="e">
        <f>VLOOKUP($D184,ALcontrol!$B$14:$AO$150,CP$105,FALSE)</f>
        <v>#REF!</v>
      </c>
      <c r="CQ184" t="e">
        <f>VLOOKUP($D184,ALcontrol!$B$14:$AO$150,CQ$105,FALSE)</f>
        <v>#REF!</v>
      </c>
      <c r="CR184" t="e">
        <f>VLOOKUP($D184,ALcontrol!$B$14:$AO$150,CR$105,FALSE)</f>
        <v>#REF!</v>
      </c>
      <c r="CS184" t="e">
        <f>VLOOKUP($D184,ALcontrol!$B$14:$AO$150,CS$105,FALSE)</f>
        <v>#REF!</v>
      </c>
      <c r="CT184" t="e">
        <f>VLOOKUP($D184,ALcontrol!$B$14:$AO$150,CT$105,FALSE)</f>
        <v>#REF!</v>
      </c>
      <c r="CU184" t="e">
        <f>VLOOKUP($D184,ALcontrol!$B$14:$AO$150,CU$105,FALSE)</f>
        <v>#REF!</v>
      </c>
      <c r="CV184" t="e">
        <f>VLOOKUP($D184,ALcontrol!$B$14:$AO$150,CV$105,FALSE)</f>
        <v>#REF!</v>
      </c>
      <c r="CW184" t="e">
        <f>VLOOKUP($D184,ALcontrol!$B$14:$AO$150,CW$105,FALSE)</f>
        <v>#REF!</v>
      </c>
      <c r="CX184" t="e">
        <f>VLOOKUP($D184,ALcontrol!$B$14:$AO$150,CX$105,FALSE)</f>
        <v>#VALUE!</v>
      </c>
      <c r="CY184" t="e">
        <f>VLOOKUP($D184,ALcontrol!$B$14:$AO$150,CY$105,FALSE)</f>
        <v>#VALUE!</v>
      </c>
    </row>
    <row r="185" spans="4:103" x14ac:dyDescent="0.2">
      <c r="D185" s="2" t="str">
        <f t="shared" si="322"/>
        <v>Chloroform</v>
      </c>
      <c r="E185" t="str">
        <f>VLOOKUP($D185,ALcontrol!$B$14:$AO$150,E$105,FALSE)</f>
        <v>µg/l</v>
      </c>
      <c r="F185" t="str">
        <f>VLOOKUP($D185,ALcontrol!$B$14:$AO$150,F$105,FALSE)</f>
        <v>&lt;65</v>
      </c>
      <c r="H185">
        <f>VLOOKUP($D185,ALcontrol!$B$14:$AO$150,H$105,FALSE)</f>
        <v>0</v>
      </c>
      <c r="I185">
        <f>VLOOKUP($D185,ALcontrol!$B$14:$AO$150,I$105,FALSE)</f>
        <v>0</v>
      </c>
      <c r="J185">
        <f>VLOOKUP($D185,ALcontrol!$B$14:$AO$150,J$105,FALSE)</f>
        <v>0</v>
      </c>
      <c r="K185">
        <f>VLOOKUP($D185,ALcontrol!$B$14:$AO$150,K$105,FALSE)</f>
        <v>0</v>
      </c>
      <c r="L185">
        <f>VLOOKUP($D185,ALcontrol!$B$14:$AO$150,L$105,FALSE)</f>
        <v>0</v>
      </c>
      <c r="M185">
        <f>VLOOKUP($D185,ALcontrol!$B$14:$AO$150,M$105,FALSE)</f>
        <v>0</v>
      </c>
      <c r="N185">
        <f>VLOOKUP($D185,ALcontrol!$B$14:$AO$150,N$105,FALSE)</f>
        <v>0</v>
      </c>
      <c r="O185">
        <f>VLOOKUP($D185,ALcontrol!$B$14:$AO$150,O$105,FALSE)</f>
        <v>0</v>
      </c>
      <c r="P185">
        <f>VLOOKUP($D185,ALcontrol!$B$14:$AO$150,P$105,FALSE)</f>
        <v>0</v>
      </c>
      <c r="Q185">
        <f>VLOOKUP($D185,ALcontrol!$B$14:$AO$150,Q$105,FALSE)</f>
        <v>0</v>
      </c>
      <c r="R185">
        <f>VLOOKUP($D185,ALcontrol!$B$14:$AO$150,R$105,FALSE)</f>
        <v>0</v>
      </c>
      <c r="S185">
        <f>VLOOKUP($D185,ALcontrol!$B$14:$AO$150,S$105,FALSE)</f>
        <v>0</v>
      </c>
      <c r="T185">
        <f>VLOOKUP($D185,ALcontrol!$B$14:$AO$150,T$105,FALSE)</f>
        <v>0</v>
      </c>
      <c r="U185">
        <f>VLOOKUP($D185,ALcontrol!$B$14:$AO$150,U$105,FALSE)</f>
        <v>0</v>
      </c>
      <c r="V185">
        <f>VLOOKUP($D185,ALcontrol!$B$14:$AO$150,V$105,FALSE)</f>
        <v>0</v>
      </c>
      <c r="W185">
        <f>VLOOKUP($D185,ALcontrol!$B$14:$AO$150,W$105,FALSE)</f>
        <v>0</v>
      </c>
      <c r="X185">
        <f>VLOOKUP($D185,ALcontrol!$B$14:$AO$150,X$105,FALSE)</f>
        <v>0</v>
      </c>
      <c r="Y185">
        <f>VLOOKUP($D185,ALcontrol!$B$14:$AO$150,Y$105,FALSE)</f>
        <v>0</v>
      </c>
      <c r="Z185">
        <f>VLOOKUP($D185,ALcontrol!$B$14:$AO$150,Z$105,FALSE)</f>
        <v>0</v>
      </c>
      <c r="AA185">
        <f>VLOOKUP($D185,ALcontrol!$B$14:$AO$150,AA$105,FALSE)</f>
        <v>0</v>
      </c>
      <c r="AB185">
        <f>VLOOKUP($D185,ALcontrol!$B$14:$AO$150,AB$105,FALSE)</f>
        <v>0</v>
      </c>
      <c r="AC185">
        <f>VLOOKUP($D185,ALcontrol!$B$14:$AO$150,AC$105,FALSE)</f>
        <v>0</v>
      </c>
      <c r="AD185">
        <f>VLOOKUP($D185,ALcontrol!$B$14:$AO$150,AD$105,FALSE)</f>
        <v>0</v>
      </c>
      <c r="AE185">
        <f>VLOOKUP($D185,ALcontrol!$B$14:$AO$150,AE$105,FALSE)</f>
        <v>0</v>
      </c>
      <c r="AF185">
        <f>VLOOKUP($D185,ALcontrol!$B$14:$AO$150,AF$105,FALSE)</f>
        <v>0</v>
      </c>
      <c r="AG185">
        <f>VLOOKUP($D185,ALcontrol!$B$14:$AO$150,AG$105,FALSE)</f>
        <v>0</v>
      </c>
      <c r="AH185">
        <f>VLOOKUP($D185,ALcontrol!$B$14:$AO$150,AH$105,FALSE)</f>
        <v>0</v>
      </c>
      <c r="AI185">
        <f>VLOOKUP($D185,ALcontrol!$B$14:$AO$150,AI$105,FALSE)</f>
        <v>0</v>
      </c>
      <c r="AJ185">
        <f>VLOOKUP($D185,ALcontrol!$B$14:$AO$150,AJ$105,FALSE)</f>
        <v>0</v>
      </c>
      <c r="AK185">
        <f>VLOOKUP($D185,ALcontrol!$B$14:$AO$150,AK$105,FALSE)</f>
        <v>0</v>
      </c>
      <c r="AL185">
        <f>VLOOKUP($D185,ALcontrol!$B$14:$AO$150,AL$105,FALSE)</f>
        <v>0</v>
      </c>
      <c r="AM185">
        <f>VLOOKUP($D185,ALcontrol!$B$14:$AO$150,AM$105,FALSE)</f>
        <v>0</v>
      </c>
      <c r="AN185">
        <f>VLOOKUP($D185,ALcontrol!$B$14:$AO$150,AN$105,FALSE)</f>
        <v>0</v>
      </c>
      <c r="AO185">
        <f>VLOOKUP($D185,ALcontrol!$B$14:$AO$150,AO$105,FALSE)</f>
        <v>0</v>
      </c>
      <c r="AP185">
        <f>VLOOKUP($D185,ALcontrol!$B$14:$AO$150,AP$105,FALSE)</f>
        <v>0</v>
      </c>
      <c r="AQ185">
        <f>VLOOKUP($D185,ALcontrol!$B$14:$AO$150,AQ$105,FALSE)</f>
        <v>0</v>
      </c>
      <c r="AR185" t="e">
        <f>VLOOKUP($D185,ALcontrol!$B$14:$AO$150,AR$105,FALSE)</f>
        <v>#REF!</v>
      </c>
      <c r="AS185" t="e">
        <f>VLOOKUP($D185,ALcontrol!$B$14:$AO$150,AS$105,FALSE)</f>
        <v>#REF!</v>
      </c>
      <c r="AT185" t="e">
        <f>VLOOKUP($D185,ALcontrol!$B$14:$AO$150,AT$105,FALSE)</f>
        <v>#REF!</v>
      </c>
      <c r="AU185" t="e">
        <f>VLOOKUP($D185,ALcontrol!$B$14:$AO$150,AU$105,FALSE)</f>
        <v>#REF!</v>
      </c>
      <c r="AV185" t="e">
        <f>VLOOKUP($D185,ALcontrol!$B$14:$AO$150,AV$105,FALSE)</f>
        <v>#REF!</v>
      </c>
      <c r="AW185" t="e">
        <f>VLOOKUP($D185,ALcontrol!$B$14:$AO$150,AW$105,FALSE)</f>
        <v>#REF!</v>
      </c>
      <c r="AX185" t="e">
        <f>VLOOKUP($D185,ALcontrol!$B$14:$AO$150,AX$105,FALSE)</f>
        <v>#REF!</v>
      </c>
      <c r="AY185" t="e">
        <f>VLOOKUP($D185,ALcontrol!$B$14:$AO$150,AY$105,FALSE)</f>
        <v>#REF!</v>
      </c>
      <c r="AZ185" t="e">
        <f>VLOOKUP($D185,ALcontrol!$B$14:$AO$150,AZ$105,FALSE)</f>
        <v>#REF!</v>
      </c>
      <c r="BA185" t="e">
        <f>VLOOKUP($D185,ALcontrol!$B$14:$AO$150,BA$105,FALSE)</f>
        <v>#REF!</v>
      </c>
      <c r="BB185" t="e">
        <f>VLOOKUP($D185,ALcontrol!$B$14:$AO$150,BB$105,FALSE)</f>
        <v>#REF!</v>
      </c>
      <c r="BC185" t="e">
        <f>VLOOKUP($D185,ALcontrol!$B$14:$AO$150,BC$105,FALSE)</f>
        <v>#REF!</v>
      </c>
      <c r="BD185" t="e">
        <f>VLOOKUP($D185,ALcontrol!$B$14:$AO$150,BD$105,FALSE)</f>
        <v>#REF!</v>
      </c>
      <c r="BE185" t="e">
        <f>VLOOKUP($D185,ALcontrol!$B$14:$AO$150,BE$105,FALSE)</f>
        <v>#REF!</v>
      </c>
      <c r="BF185" t="e">
        <f>VLOOKUP($D185,ALcontrol!$B$14:$AO$150,BF$105,FALSE)</f>
        <v>#REF!</v>
      </c>
      <c r="BG185" t="e">
        <f>VLOOKUP($D185,ALcontrol!$B$14:$AO$150,BG$105,FALSE)</f>
        <v>#REF!</v>
      </c>
      <c r="BH185" t="e">
        <f>VLOOKUP($D185,ALcontrol!$B$14:$AO$150,BH$105,FALSE)</f>
        <v>#REF!</v>
      </c>
      <c r="BI185" t="e">
        <f>VLOOKUP($D185,ALcontrol!$B$14:$AO$150,BI$105,FALSE)</f>
        <v>#REF!</v>
      </c>
      <c r="BJ185" t="e">
        <f>VLOOKUP($D185,ALcontrol!$B$14:$AO$150,BJ$105,FALSE)</f>
        <v>#REF!</v>
      </c>
      <c r="BK185" t="e">
        <f>VLOOKUP($D185,ALcontrol!$B$14:$AO$150,BK$105,FALSE)</f>
        <v>#REF!</v>
      </c>
      <c r="BL185" t="e">
        <f>VLOOKUP($D185,ALcontrol!$B$14:$AO$150,BL$105,FALSE)</f>
        <v>#REF!</v>
      </c>
      <c r="BM185" t="e">
        <f>VLOOKUP($D185,ALcontrol!$B$14:$AO$150,BM$105,FALSE)</f>
        <v>#REF!</v>
      </c>
      <c r="BN185" t="e">
        <f>VLOOKUP($D185,ALcontrol!$B$14:$AO$150,BN$105,FALSE)</f>
        <v>#REF!</v>
      </c>
      <c r="BO185" t="e">
        <f>VLOOKUP($D185,ALcontrol!$B$14:$AO$150,BO$105,FALSE)</f>
        <v>#REF!</v>
      </c>
      <c r="BP185" t="e">
        <f>VLOOKUP($D185,ALcontrol!$B$14:$AO$150,BP$105,FALSE)</f>
        <v>#REF!</v>
      </c>
      <c r="BQ185" t="e">
        <f>VLOOKUP($D185,ALcontrol!$B$14:$AO$150,BQ$105,FALSE)</f>
        <v>#REF!</v>
      </c>
      <c r="BR185" t="e">
        <f>VLOOKUP($D185,ALcontrol!$B$14:$AO$150,BR$105,FALSE)</f>
        <v>#REF!</v>
      </c>
      <c r="BS185" t="e">
        <f>VLOOKUP($D185,ALcontrol!$B$14:$AO$150,BS$105,FALSE)</f>
        <v>#REF!</v>
      </c>
      <c r="BT185" t="e">
        <f>VLOOKUP($D185,ALcontrol!$B$14:$AO$150,BT$105,FALSE)</f>
        <v>#REF!</v>
      </c>
      <c r="BU185" t="e">
        <f>VLOOKUP($D185,ALcontrol!$B$14:$AO$150,BU$105,FALSE)</f>
        <v>#REF!</v>
      </c>
      <c r="BV185" t="e">
        <f>VLOOKUP($D185,ALcontrol!$B$14:$AO$150,BV$105,FALSE)</f>
        <v>#REF!</v>
      </c>
      <c r="BW185" t="e">
        <f>VLOOKUP($D185,ALcontrol!$B$14:$AO$150,BW$105,FALSE)</f>
        <v>#REF!</v>
      </c>
      <c r="BX185" t="e">
        <f>VLOOKUP($D185,ALcontrol!$B$14:$AO$150,BX$105,FALSE)</f>
        <v>#REF!</v>
      </c>
      <c r="BY185" t="e">
        <f>VLOOKUP($D185,ALcontrol!$B$14:$AO$150,BY$105,FALSE)</f>
        <v>#REF!</v>
      </c>
      <c r="BZ185" t="e">
        <f>VLOOKUP($D185,ALcontrol!$B$14:$AO$150,BZ$105,FALSE)</f>
        <v>#REF!</v>
      </c>
      <c r="CA185" t="e">
        <f>VLOOKUP($D185,ALcontrol!$B$14:$AO$150,CA$105,FALSE)</f>
        <v>#REF!</v>
      </c>
      <c r="CB185" t="e">
        <f>VLOOKUP($D185,ALcontrol!$B$14:$AO$150,CB$105,FALSE)</f>
        <v>#REF!</v>
      </c>
      <c r="CC185" t="e">
        <f>VLOOKUP($D185,ALcontrol!$B$14:$AO$150,CC$105,FALSE)</f>
        <v>#REF!</v>
      </c>
      <c r="CD185" t="e">
        <f>VLOOKUP($D185,ALcontrol!$B$14:$AO$150,CD$105,FALSE)</f>
        <v>#REF!</v>
      </c>
      <c r="CE185" t="e">
        <f>VLOOKUP($D185,ALcontrol!$B$14:$AO$150,CE$105,FALSE)</f>
        <v>#REF!</v>
      </c>
      <c r="CF185" t="e">
        <f>VLOOKUP($D185,ALcontrol!$B$14:$AO$150,CF$105,FALSE)</f>
        <v>#REF!</v>
      </c>
      <c r="CG185" t="e">
        <f>VLOOKUP($D185,ALcontrol!$B$14:$AO$150,CG$105,FALSE)</f>
        <v>#REF!</v>
      </c>
      <c r="CH185" t="e">
        <f>VLOOKUP($D185,ALcontrol!$B$14:$AO$150,CH$105,FALSE)</f>
        <v>#REF!</v>
      </c>
      <c r="CI185" t="e">
        <f>VLOOKUP($D185,ALcontrol!$B$14:$AO$150,CI$105,FALSE)</f>
        <v>#REF!</v>
      </c>
      <c r="CJ185" t="e">
        <f>VLOOKUP($D185,ALcontrol!$B$14:$AO$150,CJ$105,FALSE)</f>
        <v>#REF!</v>
      </c>
      <c r="CK185" t="e">
        <f>VLOOKUP($D185,ALcontrol!$B$14:$AO$150,CK$105,FALSE)</f>
        <v>#REF!</v>
      </c>
      <c r="CL185" t="e">
        <f>VLOOKUP($D185,ALcontrol!$B$14:$AO$150,CL$105,FALSE)</f>
        <v>#REF!</v>
      </c>
      <c r="CM185" t="e">
        <f>VLOOKUP($D185,ALcontrol!$B$14:$AO$150,CM$105,FALSE)</f>
        <v>#REF!</v>
      </c>
      <c r="CN185" t="e">
        <f>VLOOKUP($D185,ALcontrol!$B$14:$AO$150,CN$105,FALSE)</f>
        <v>#REF!</v>
      </c>
      <c r="CO185" t="e">
        <f>VLOOKUP($D185,ALcontrol!$B$14:$AO$150,CO$105,FALSE)</f>
        <v>#REF!</v>
      </c>
      <c r="CP185" t="e">
        <f>VLOOKUP($D185,ALcontrol!$B$14:$AO$150,CP$105,FALSE)</f>
        <v>#REF!</v>
      </c>
      <c r="CQ185" t="e">
        <f>VLOOKUP($D185,ALcontrol!$B$14:$AO$150,CQ$105,FALSE)</f>
        <v>#REF!</v>
      </c>
      <c r="CR185" t="e">
        <f>VLOOKUP($D185,ALcontrol!$B$14:$AO$150,CR$105,FALSE)</f>
        <v>#REF!</v>
      </c>
      <c r="CS185" t="e">
        <f>VLOOKUP($D185,ALcontrol!$B$14:$AO$150,CS$105,FALSE)</f>
        <v>#REF!</v>
      </c>
      <c r="CT185" t="e">
        <f>VLOOKUP($D185,ALcontrol!$B$14:$AO$150,CT$105,FALSE)</f>
        <v>#REF!</v>
      </c>
      <c r="CU185" t="e">
        <f>VLOOKUP($D185,ALcontrol!$B$14:$AO$150,CU$105,FALSE)</f>
        <v>#REF!</v>
      </c>
      <c r="CV185" t="e">
        <f>VLOOKUP($D185,ALcontrol!$B$14:$AO$150,CV$105,FALSE)</f>
        <v>#REF!</v>
      </c>
      <c r="CW185" t="e">
        <f>VLOOKUP($D185,ALcontrol!$B$14:$AO$150,CW$105,FALSE)</f>
        <v>#REF!</v>
      </c>
      <c r="CX185" t="e">
        <f>VLOOKUP($D185,ALcontrol!$B$14:$AO$150,CX$105,FALSE)</f>
        <v>#VALUE!</v>
      </c>
      <c r="CY185" t="e">
        <f>VLOOKUP($D185,ALcontrol!$B$14:$AO$150,CY$105,FALSE)</f>
        <v>#VALUE!</v>
      </c>
    </row>
    <row r="186" spans="4:103" x14ac:dyDescent="0.2">
      <c r="D186" s="2" t="str">
        <f t="shared" si="322"/>
        <v>cis-1,2-Dichloroethene</v>
      </c>
      <c r="E186" t="str">
        <f>VLOOKUP($D186,ALcontrol!$B$14:$AO$150,E$105,FALSE)</f>
        <v>µg/l</v>
      </c>
      <c r="F186" t="str">
        <f>VLOOKUP($D186,ALcontrol!$B$14:$AO$150,F$105,FALSE)</f>
        <v>&lt;62</v>
      </c>
      <c r="H186">
        <f>VLOOKUP($D186,ALcontrol!$B$14:$AO$150,H$105,FALSE)</f>
        <v>0</v>
      </c>
      <c r="I186">
        <f>VLOOKUP($D186,ALcontrol!$B$14:$AO$150,I$105,FALSE)</f>
        <v>0</v>
      </c>
      <c r="J186">
        <f>VLOOKUP($D186,ALcontrol!$B$14:$AO$150,J$105,FALSE)</f>
        <v>0</v>
      </c>
      <c r="K186">
        <f>VLOOKUP($D186,ALcontrol!$B$14:$AO$150,K$105,FALSE)</f>
        <v>0</v>
      </c>
      <c r="L186">
        <f>VLOOKUP($D186,ALcontrol!$B$14:$AO$150,L$105,FALSE)</f>
        <v>0</v>
      </c>
      <c r="M186">
        <f>VLOOKUP($D186,ALcontrol!$B$14:$AO$150,M$105,FALSE)</f>
        <v>0</v>
      </c>
      <c r="N186">
        <f>VLOOKUP($D186,ALcontrol!$B$14:$AO$150,N$105,FALSE)</f>
        <v>0</v>
      </c>
      <c r="O186">
        <f>VLOOKUP($D186,ALcontrol!$B$14:$AO$150,O$105,FALSE)</f>
        <v>0</v>
      </c>
      <c r="P186">
        <f>VLOOKUP($D186,ALcontrol!$B$14:$AO$150,P$105,FALSE)</f>
        <v>0</v>
      </c>
      <c r="Q186">
        <f>VLOOKUP($D186,ALcontrol!$B$14:$AO$150,Q$105,FALSE)</f>
        <v>0</v>
      </c>
      <c r="R186">
        <f>VLOOKUP($D186,ALcontrol!$B$14:$AO$150,R$105,FALSE)</f>
        <v>0</v>
      </c>
      <c r="S186">
        <f>VLOOKUP($D186,ALcontrol!$B$14:$AO$150,S$105,FALSE)</f>
        <v>0</v>
      </c>
      <c r="T186">
        <f>VLOOKUP($D186,ALcontrol!$B$14:$AO$150,T$105,FALSE)</f>
        <v>0</v>
      </c>
      <c r="U186">
        <f>VLOOKUP($D186,ALcontrol!$B$14:$AO$150,U$105,FALSE)</f>
        <v>0</v>
      </c>
      <c r="V186">
        <f>VLOOKUP($D186,ALcontrol!$B$14:$AO$150,V$105,FALSE)</f>
        <v>0</v>
      </c>
      <c r="W186">
        <f>VLOOKUP($D186,ALcontrol!$B$14:$AO$150,W$105,FALSE)</f>
        <v>0</v>
      </c>
      <c r="X186">
        <f>VLOOKUP($D186,ALcontrol!$B$14:$AO$150,X$105,FALSE)</f>
        <v>0</v>
      </c>
      <c r="Y186">
        <f>VLOOKUP($D186,ALcontrol!$B$14:$AO$150,Y$105,FALSE)</f>
        <v>0</v>
      </c>
      <c r="Z186">
        <f>VLOOKUP($D186,ALcontrol!$B$14:$AO$150,Z$105,FALSE)</f>
        <v>0</v>
      </c>
      <c r="AA186">
        <f>VLOOKUP($D186,ALcontrol!$B$14:$AO$150,AA$105,FALSE)</f>
        <v>0</v>
      </c>
      <c r="AB186">
        <f>VLOOKUP($D186,ALcontrol!$B$14:$AO$150,AB$105,FALSE)</f>
        <v>0</v>
      </c>
      <c r="AC186">
        <f>VLOOKUP($D186,ALcontrol!$B$14:$AO$150,AC$105,FALSE)</f>
        <v>0</v>
      </c>
      <c r="AD186">
        <f>VLOOKUP($D186,ALcontrol!$B$14:$AO$150,AD$105,FALSE)</f>
        <v>0</v>
      </c>
      <c r="AE186">
        <f>VLOOKUP($D186,ALcontrol!$B$14:$AO$150,AE$105,FALSE)</f>
        <v>0</v>
      </c>
      <c r="AF186">
        <f>VLOOKUP($D186,ALcontrol!$B$14:$AO$150,AF$105,FALSE)</f>
        <v>0</v>
      </c>
      <c r="AG186">
        <f>VLOOKUP($D186,ALcontrol!$B$14:$AO$150,AG$105,FALSE)</f>
        <v>0</v>
      </c>
      <c r="AH186">
        <f>VLOOKUP($D186,ALcontrol!$B$14:$AO$150,AH$105,FALSE)</f>
        <v>0</v>
      </c>
      <c r="AI186">
        <f>VLOOKUP($D186,ALcontrol!$B$14:$AO$150,AI$105,FALSE)</f>
        <v>0</v>
      </c>
      <c r="AJ186">
        <f>VLOOKUP($D186,ALcontrol!$B$14:$AO$150,AJ$105,FALSE)</f>
        <v>0</v>
      </c>
      <c r="AK186">
        <f>VLOOKUP($D186,ALcontrol!$B$14:$AO$150,AK$105,FALSE)</f>
        <v>0</v>
      </c>
      <c r="AL186">
        <f>VLOOKUP($D186,ALcontrol!$B$14:$AO$150,AL$105,FALSE)</f>
        <v>0</v>
      </c>
      <c r="AM186">
        <f>VLOOKUP($D186,ALcontrol!$B$14:$AO$150,AM$105,FALSE)</f>
        <v>0</v>
      </c>
      <c r="AN186">
        <f>VLOOKUP($D186,ALcontrol!$B$14:$AO$150,AN$105,FALSE)</f>
        <v>0</v>
      </c>
      <c r="AO186">
        <f>VLOOKUP($D186,ALcontrol!$B$14:$AO$150,AO$105,FALSE)</f>
        <v>0</v>
      </c>
      <c r="AP186">
        <f>VLOOKUP($D186,ALcontrol!$B$14:$AO$150,AP$105,FALSE)</f>
        <v>0</v>
      </c>
      <c r="AQ186">
        <f>VLOOKUP($D186,ALcontrol!$B$14:$AO$150,AQ$105,FALSE)</f>
        <v>0</v>
      </c>
      <c r="AR186" t="e">
        <f>VLOOKUP($D186,ALcontrol!$B$14:$AO$150,AR$105,FALSE)</f>
        <v>#REF!</v>
      </c>
      <c r="AS186" t="e">
        <f>VLOOKUP($D186,ALcontrol!$B$14:$AO$150,AS$105,FALSE)</f>
        <v>#REF!</v>
      </c>
      <c r="AT186" t="e">
        <f>VLOOKUP($D186,ALcontrol!$B$14:$AO$150,AT$105,FALSE)</f>
        <v>#REF!</v>
      </c>
      <c r="AU186" t="e">
        <f>VLOOKUP($D186,ALcontrol!$B$14:$AO$150,AU$105,FALSE)</f>
        <v>#REF!</v>
      </c>
      <c r="AV186" t="e">
        <f>VLOOKUP($D186,ALcontrol!$B$14:$AO$150,AV$105,FALSE)</f>
        <v>#REF!</v>
      </c>
      <c r="AW186" t="e">
        <f>VLOOKUP($D186,ALcontrol!$B$14:$AO$150,AW$105,FALSE)</f>
        <v>#REF!</v>
      </c>
      <c r="AX186" t="e">
        <f>VLOOKUP($D186,ALcontrol!$B$14:$AO$150,AX$105,FALSE)</f>
        <v>#REF!</v>
      </c>
      <c r="AY186" t="e">
        <f>VLOOKUP($D186,ALcontrol!$B$14:$AO$150,AY$105,FALSE)</f>
        <v>#REF!</v>
      </c>
      <c r="AZ186" t="e">
        <f>VLOOKUP($D186,ALcontrol!$B$14:$AO$150,AZ$105,FALSE)</f>
        <v>#REF!</v>
      </c>
      <c r="BA186" t="e">
        <f>VLOOKUP($D186,ALcontrol!$B$14:$AO$150,BA$105,FALSE)</f>
        <v>#REF!</v>
      </c>
      <c r="BB186" t="e">
        <f>VLOOKUP($D186,ALcontrol!$B$14:$AO$150,BB$105,FALSE)</f>
        <v>#REF!</v>
      </c>
      <c r="BC186" t="e">
        <f>VLOOKUP($D186,ALcontrol!$B$14:$AO$150,BC$105,FALSE)</f>
        <v>#REF!</v>
      </c>
      <c r="BD186" t="e">
        <f>VLOOKUP($D186,ALcontrol!$B$14:$AO$150,BD$105,FALSE)</f>
        <v>#REF!</v>
      </c>
      <c r="BE186" t="e">
        <f>VLOOKUP($D186,ALcontrol!$B$14:$AO$150,BE$105,FALSE)</f>
        <v>#REF!</v>
      </c>
      <c r="BF186" t="e">
        <f>VLOOKUP($D186,ALcontrol!$B$14:$AO$150,BF$105,FALSE)</f>
        <v>#REF!</v>
      </c>
      <c r="BG186" t="e">
        <f>VLOOKUP($D186,ALcontrol!$B$14:$AO$150,BG$105,FALSE)</f>
        <v>#REF!</v>
      </c>
      <c r="BH186" t="e">
        <f>VLOOKUP($D186,ALcontrol!$B$14:$AO$150,BH$105,FALSE)</f>
        <v>#REF!</v>
      </c>
      <c r="BI186" t="e">
        <f>VLOOKUP($D186,ALcontrol!$B$14:$AO$150,BI$105,FALSE)</f>
        <v>#REF!</v>
      </c>
      <c r="BJ186" t="e">
        <f>VLOOKUP($D186,ALcontrol!$B$14:$AO$150,BJ$105,FALSE)</f>
        <v>#REF!</v>
      </c>
      <c r="BK186" t="e">
        <f>VLOOKUP($D186,ALcontrol!$B$14:$AO$150,BK$105,FALSE)</f>
        <v>#REF!</v>
      </c>
      <c r="BL186" t="e">
        <f>VLOOKUP($D186,ALcontrol!$B$14:$AO$150,BL$105,FALSE)</f>
        <v>#REF!</v>
      </c>
      <c r="BM186" t="e">
        <f>VLOOKUP($D186,ALcontrol!$B$14:$AO$150,BM$105,FALSE)</f>
        <v>#REF!</v>
      </c>
      <c r="BN186" t="e">
        <f>VLOOKUP($D186,ALcontrol!$B$14:$AO$150,BN$105,FALSE)</f>
        <v>#REF!</v>
      </c>
      <c r="BO186" t="e">
        <f>VLOOKUP($D186,ALcontrol!$B$14:$AO$150,BO$105,FALSE)</f>
        <v>#REF!</v>
      </c>
      <c r="BP186" t="e">
        <f>VLOOKUP($D186,ALcontrol!$B$14:$AO$150,BP$105,FALSE)</f>
        <v>#REF!</v>
      </c>
      <c r="BQ186" t="e">
        <f>VLOOKUP($D186,ALcontrol!$B$14:$AO$150,BQ$105,FALSE)</f>
        <v>#REF!</v>
      </c>
      <c r="BR186" t="e">
        <f>VLOOKUP($D186,ALcontrol!$B$14:$AO$150,BR$105,FALSE)</f>
        <v>#REF!</v>
      </c>
      <c r="BS186" t="e">
        <f>VLOOKUP($D186,ALcontrol!$B$14:$AO$150,BS$105,FALSE)</f>
        <v>#REF!</v>
      </c>
      <c r="BT186" t="e">
        <f>VLOOKUP($D186,ALcontrol!$B$14:$AO$150,BT$105,FALSE)</f>
        <v>#REF!</v>
      </c>
      <c r="BU186" t="e">
        <f>VLOOKUP($D186,ALcontrol!$B$14:$AO$150,BU$105,FALSE)</f>
        <v>#REF!</v>
      </c>
      <c r="BV186" t="e">
        <f>VLOOKUP($D186,ALcontrol!$B$14:$AO$150,BV$105,FALSE)</f>
        <v>#REF!</v>
      </c>
      <c r="BW186" t="e">
        <f>VLOOKUP($D186,ALcontrol!$B$14:$AO$150,BW$105,FALSE)</f>
        <v>#REF!</v>
      </c>
      <c r="BX186" t="e">
        <f>VLOOKUP($D186,ALcontrol!$B$14:$AO$150,BX$105,FALSE)</f>
        <v>#REF!</v>
      </c>
      <c r="BY186" t="e">
        <f>VLOOKUP($D186,ALcontrol!$B$14:$AO$150,BY$105,FALSE)</f>
        <v>#REF!</v>
      </c>
      <c r="BZ186" t="e">
        <f>VLOOKUP($D186,ALcontrol!$B$14:$AO$150,BZ$105,FALSE)</f>
        <v>#REF!</v>
      </c>
      <c r="CA186" t="e">
        <f>VLOOKUP($D186,ALcontrol!$B$14:$AO$150,CA$105,FALSE)</f>
        <v>#REF!</v>
      </c>
      <c r="CB186" t="e">
        <f>VLOOKUP($D186,ALcontrol!$B$14:$AO$150,CB$105,FALSE)</f>
        <v>#REF!</v>
      </c>
      <c r="CC186" t="e">
        <f>VLOOKUP($D186,ALcontrol!$B$14:$AO$150,CC$105,FALSE)</f>
        <v>#REF!</v>
      </c>
      <c r="CD186" t="e">
        <f>VLOOKUP($D186,ALcontrol!$B$14:$AO$150,CD$105,FALSE)</f>
        <v>#REF!</v>
      </c>
      <c r="CE186" t="e">
        <f>VLOOKUP($D186,ALcontrol!$B$14:$AO$150,CE$105,FALSE)</f>
        <v>#REF!</v>
      </c>
      <c r="CF186" t="e">
        <f>VLOOKUP($D186,ALcontrol!$B$14:$AO$150,CF$105,FALSE)</f>
        <v>#REF!</v>
      </c>
      <c r="CG186" t="e">
        <f>VLOOKUP($D186,ALcontrol!$B$14:$AO$150,CG$105,FALSE)</f>
        <v>#REF!</v>
      </c>
      <c r="CH186" t="e">
        <f>VLOOKUP($D186,ALcontrol!$B$14:$AO$150,CH$105,FALSE)</f>
        <v>#REF!</v>
      </c>
      <c r="CI186" t="e">
        <f>VLOOKUP($D186,ALcontrol!$B$14:$AO$150,CI$105,FALSE)</f>
        <v>#REF!</v>
      </c>
      <c r="CJ186" t="e">
        <f>VLOOKUP($D186,ALcontrol!$B$14:$AO$150,CJ$105,FALSE)</f>
        <v>#REF!</v>
      </c>
      <c r="CK186" t="e">
        <f>VLOOKUP($D186,ALcontrol!$B$14:$AO$150,CK$105,FALSE)</f>
        <v>#REF!</v>
      </c>
      <c r="CL186" t="e">
        <f>VLOOKUP($D186,ALcontrol!$B$14:$AO$150,CL$105,FALSE)</f>
        <v>#REF!</v>
      </c>
      <c r="CM186" t="e">
        <f>VLOOKUP($D186,ALcontrol!$B$14:$AO$150,CM$105,FALSE)</f>
        <v>#REF!</v>
      </c>
      <c r="CN186" t="e">
        <f>VLOOKUP($D186,ALcontrol!$B$14:$AO$150,CN$105,FALSE)</f>
        <v>#REF!</v>
      </c>
      <c r="CO186" t="e">
        <f>VLOOKUP($D186,ALcontrol!$B$14:$AO$150,CO$105,FALSE)</f>
        <v>#REF!</v>
      </c>
      <c r="CP186" t="e">
        <f>VLOOKUP($D186,ALcontrol!$B$14:$AO$150,CP$105,FALSE)</f>
        <v>#REF!</v>
      </c>
      <c r="CQ186" t="e">
        <f>VLOOKUP($D186,ALcontrol!$B$14:$AO$150,CQ$105,FALSE)</f>
        <v>#REF!</v>
      </c>
      <c r="CR186" t="e">
        <f>VLOOKUP($D186,ALcontrol!$B$14:$AO$150,CR$105,FALSE)</f>
        <v>#REF!</v>
      </c>
      <c r="CS186" t="e">
        <f>VLOOKUP($D186,ALcontrol!$B$14:$AO$150,CS$105,FALSE)</f>
        <v>#REF!</v>
      </c>
      <c r="CT186" t="e">
        <f>VLOOKUP($D186,ALcontrol!$B$14:$AO$150,CT$105,FALSE)</f>
        <v>#REF!</v>
      </c>
      <c r="CU186" t="e">
        <f>VLOOKUP($D186,ALcontrol!$B$14:$AO$150,CU$105,FALSE)</f>
        <v>#REF!</v>
      </c>
      <c r="CV186" t="e">
        <f>VLOOKUP($D186,ALcontrol!$B$14:$AO$150,CV$105,FALSE)</f>
        <v>#REF!</v>
      </c>
      <c r="CW186" t="e">
        <f>VLOOKUP($D186,ALcontrol!$B$14:$AO$150,CW$105,FALSE)</f>
        <v>#REF!</v>
      </c>
      <c r="CX186" t="e">
        <f>VLOOKUP($D186,ALcontrol!$B$14:$AO$150,CX$105,FALSE)</f>
        <v>#VALUE!</v>
      </c>
      <c r="CY186" t="e">
        <f>VLOOKUP($D186,ALcontrol!$B$14:$AO$150,CY$105,FALSE)</f>
        <v>#VALUE!</v>
      </c>
    </row>
    <row r="187" spans="4:103" x14ac:dyDescent="0.2">
      <c r="D187" s="2" t="str">
        <f t="shared" si="322"/>
        <v>cis-1,3-Dichloropropene</v>
      </c>
      <c r="E187" t="str">
        <f>VLOOKUP($D187,ALcontrol!$B$14:$AO$150,E$105,FALSE)</f>
        <v>µg/l</v>
      </c>
      <c r="F187" t="str">
        <f>VLOOKUP($D187,ALcontrol!$B$14:$AO$150,F$105,FALSE)</f>
        <v>&lt;75</v>
      </c>
      <c r="H187">
        <f>VLOOKUP($D187,ALcontrol!$B$14:$AO$150,H$105,FALSE)</f>
        <v>0</v>
      </c>
      <c r="I187">
        <f>VLOOKUP($D187,ALcontrol!$B$14:$AO$150,I$105,FALSE)</f>
        <v>0</v>
      </c>
      <c r="J187">
        <f>VLOOKUP($D187,ALcontrol!$B$14:$AO$150,J$105,FALSE)</f>
        <v>0</v>
      </c>
      <c r="K187">
        <f>VLOOKUP($D187,ALcontrol!$B$14:$AO$150,K$105,FALSE)</f>
        <v>0</v>
      </c>
      <c r="L187">
        <f>VLOOKUP($D187,ALcontrol!$B$14:$AO$150,L$105,FALSE)</f>
        <v>0</v>
      </c>
      <c r="M187">
        <f>VLOOKUP($D187,ALcontrol!$B$14:$AO$150,M$105,FALSE)</f>
        <v>0</v>
      </c>
      <c r="N187">
        <f>VLOOKUP($D187,ALcontrol!$B$14:$AO$150,N$105,FALSE)</f>
        <v>0</v>
      </c>
      <c r="O187">
        <f>VLOOKUP($D187,ALcontrol!$B$14:$AO$150,O$105,FALSE)</f>
        <v>0</v>
      </c>
      <c r="P187">
        <f>VLOOKUP($D187,ALcontrol!$B$14:$AO$150,P$105,FALSE)</f>
        <v>0</v>
      </c>
      <c r="Q187">
        <f>VLOOKUP($D187,ALcontrol!$B$14:$AO$150,Q$105,FALSE)</f>
        <v>0</v>
      </c>
      <c r="R187">
        <f>VLOOKUP($D187,ALcontrol!$B$14:$AO$150,R$105,FALSE)</f>
        <v>0</v>
      </c>
      <c r="S187">
        <f>VLOOKUP($D187,ALcontrol!$B$14:$AO$150,S$105,FALSE)</f>
        <v>0</v>
      </c>
      <c r="T187">
        <f>VLOOKUP($D187,ALcontrol!$B$14:$AO$150,T$105,FALSE)</f>
        <v>0</v>
      </c>
      <c r="U187">
        <f>VLOOKUP($D187,ALcontrol!$B$14:$AO$150,U$105,FALSE)</f>
        <v>0</v>
      </c>
      <c r="V187">
        <f>VLOOKUP($D187,ALcontrol!$B$14:$AO$150,V$105,FALSE)</f>
        <v>0</v>
      </c>
      <c r="W187">
        <f>VLOOKUP($D187,ALcontrol!$B$14:$AO$150,W$105,FALSE)</f>
        <v>0</v>
      </c>
      <c r="X187">
        <f>VLOOKUP($D187,ALcontrol!$B$14:$AO$150,X$105,FALSE)</f>
        <v>0</v>
      </c>
      <c r="Y187">
        <f>VLOOKUP($D187,ALcontrol!$B$14:$AO$150,Y$105,FALSE)</f>
        <v>0</v>
      </c>
      <c r="Z187">
        <f>VLOOKUP($D187,ALcontrol!$B$14:$AO$150,Z$105,FALSE)</f>
        <v>0</v>
      </c>
      <c r="AA187">
        <f>VLOOKUP($D187,ALcontrol!$B$14:$AO$150,AA$105,FALSE)</f>
        <v>0</v>
      </c>
      <c r="AB187">
        <f>VLOOKUP($D187,ALcontrol!$B$14:$AO$150,AB$105,FALSE)</f>
        <v>0</v>
      </c>
      <c r="AC187">
        <f>VLOOKUP($D187,ALcontrol!$B$14:$AO$150,AC$105,FALSE)</f>
        <v>0</v>
      </c>
      <c r="AD187">
        <f>VLOOKUP($D187,ALcontrol!$B$14:$AO$150,AD$105,FALSE)</f>
        <v>0</v>
      </c>
      <c r="AE187">
        <f>VLOOKUP($D187,ALcontrol!$B$14:$AO$150,AE$105,FALSE)</f>
        <v>0</v>
      </c>
      <c r="AF187">
        <f>VLOOKUP($D187,ALcontrol!$B$14:$AO$150,AF$105,FALSE)</f>
        <v>0</v>
      </c>
      <c r="AG187">
        <f>VLOOKUP($D187,ALcontrol!$B$14:$AO$150,AG$105,FALSE)</f>
        <v>0</v>
      </c>
      <c r="AH187">
        <f>VLOOKUP($D187,ALcontrol!$B$14:$AO$150,AH$105,FALSE)</f>
        <v>0</v>
      </c>
      <c r="AI187">
        <f>VLOOKUP($D187,ALcontrol!$B$14:$AO$150,AI$105,FALSE)</f>
        <v>0</v>
      </c>
      <c r="AJ187">
        <f>VLOOKUP($D187,ALcontrol!$B$14:$AO$150,AJ$105,FALSE)</f>
        <v>0</v>
      </c>
      <c r="AK187">
        <f>VLOOKUP($D187,ALcontrol!$B$14:$AO$150,AK$105,FALSE)</f>
        <v>0</v>
      </c>
      <c r="AL187">
        <f>VLOOKUP($D187,ALcontrol!$B$14:$AO$150,AL$105,FALSE)</f>
        <v>0</v>
      </c>
      <c r="AM187">
        <f>VLOOKUP($D187,ALcontrol!$B$14:$AO$150,AM$105,FALSE)</f>
        <v>0</v>
      </c>
      <c r="AN187">
        <f>VLOOKUP($D187,ALcontrol!$B$14:$AO$150,AN$105,FALSE)</f>
        <v>0</v>
      </c>
      <c r="AO187">
        <f>VLOOKUP($D187,ALcontrol!$B$14:$AO$150,AO$105,FALSE)</f>
        <v>0</v>
      </c>
      <c r="AP187">
        <f>VLOOKUP($D187,ALcontrol!$B$14:$AO$150,AP$105,FALSE)</f>
        <v>0</v>
      </c>
      <c r="AQ187">
        <f>VLOOKUP($D187,ALcontrol!$B$14:$AO$150,AQ$105,FALSE)</f>
        <v>0</v>
      </c>
      <c r="AR187" t="e">
        <f>VLOOKUP($D187,ALcontrol!$B$14:$AO$150,AR$105,FALSE)</f>
        <v>#REF!</v>
      </c>
      <c r="AS187" t="e">
        <f>VLOOKUP($D187,ALcontrol!$B$14:$AO$150,AS$105,FALSE)</f>
        <v>#REF!</v>
      </c>
      <c r="AT187" t="e">
        <f>VLOOKUP($D187,ALcontrol!$B$14:$AO$150,AT$105,FALSE)</f>
        <v>#REF!</v>
      </c>
      <c r="AU187" t="e">
        <f>VLOOKUP($D187,ALcontrol!$B$14:$AO$150,AU$105,FALSE)</f>
        <v>#REF!</v>
      </c>
      <c r="AV187" t="e">
        <f>VLOOKUP($D187,ALcontrol!$B$14:$AO$150,AV$105,FALSE)</f>
        <v>#REF!</v>
      </c>
      <c r="AW187" t="e">
        <f>VLOOKUP($D187,ALcontrol!$B$14:$AO$150,AW$105,FALSE)</f>
        <v>#REF!</v>
      </c>
      <c r="AX187" t="e">
        <f>VLOOKUP($D187,ALcontrol!$B$14:$AO$150,AX$105,FALSE)</f>
        <v>#REF!</v>
      </c>
      <c r="AY187" t="e">
        <f>VLOOKUP($D187,ALcontrol!$B$14:$AO$150,AY$105,FALSE)</f>
        <v>#REF!</v>
      </c>
      <c r="AZ187" t="e">
        <f>VLOOKUP($D187,ALcontrol!$B$14:$AO$150,AZ$105,FALSE)</f>
        <v>#REF!</v>
      </c>
      <c r="BA187" t="e">
        <f>VLOOKUP($D187,ALcontrol!$B$14:$AO$150,BA$105,FALSE)</f>
        <v>#REF!</v>
      </c>
      <c r="BB187" t="e">
        <f>VLOOKUP($D187,ALcontrol!$B$14:$AO$150,BB$105,FALSE)</f>
        <v>#REF!</v>
      </c>
      <c r="BC187" t="e">
        <f>VLOOKUP($D187,ALcontrol!$B$14:$AO$150,BC$105,FALSE)</f>
        <v>#REF!</v>
      </c>
      <c r="BD187" t="e">
        <f>VLOOKUP($D187,ALcontrol!$B$14:$AO$150,BD$105,FALSE)</f>
        <v>#REF!</v>
      </c>
      <c r="BE187" t="e">
        <f>VLOOKUP($D187,ALcontrol!$B$14:$AO$150,BE$105,FALSE)</f>
        <v>#REF!</v>
      </c>
      <c r="BF187" t="e">
        <f>VLOOKUP($D187,ALcontrol!$B$14:$AO$150,BF$105,FALSE)</f>
        <v>#REF!</v>
      </c>
      <c r="BG187" t="e">
        <f>VLOOKUP($D187,ALcontrol!$B$14:$AO$150,BG$105,FALSE)</f>
        <v>#REF!</v>
      </c>
      <c r="BH187" t="e">
        <f>VLOOKUP($D187,ALcontrol!$B$14:$AO$150,BH$105,FALSE)</f>
        <v>#REF!</v>
      </c>
      <c r="BI187" t="e">
        <f>VLOOKUP($D187,ALcontrol!$B$14:$AO$150,BI$105,FALSE)</f>
        <v>#REF!</v>
      </c>
      <c r="BJ187" t="e">
        <f>VLOOKUP($D187,ALcontrol!$B$14:$AO$150,BJ$105,FALSE)</f>
        <v>#REF!</v>
      </c>
      <c r="BK187" t="e">
        <f>VLOOKUP($D187,ALcontrol!$B$14:$AO$150,BK$105,FALSE)</f>
        <v>#REF!</v>
      </c>
      <c r="BL187" t="e">
        <f>VLOOKUP($D187,ALcontrol!$B$14:$AO$150,BL$105,FALSE)</f>
        <v>#REF!</v>
      </c>
      <c r="BM187" t="e">
        <f>VLOOKUP($D187,ALcontrol!$B$14:$AO$150,BM$105,FALSE)</f>
        <v>#REF!</v>
      </c>
      <c r="BN187" t="e">
        <f>VLOOKUP($D187,ALcontrol!$B$14:$AO$150,BN$105,FALSE)</f>
        <v>#REF!</v>
      </c>
      <c r="BO187" t="e">
        <f>VLOOKUP($D187,ALcontrol!$B$14:$AO$150,BO$105,FALSE)</f>
        <v>#REF!</v>
      </c>
      <c r="BP187" t="e">
        <f>VLOOKUP($D187,ALcontrol!$B$14:$AO$150,BP$105,FALSE)</f>
        <v>#REF!</v>
      </c>
      <c r="BQ187" t="e">
        <f>VLOOKUP($D187,ALcontrol!$B$14:$AO$150,BQ$105,FALSE)</f>
        <v>#REF!</v>
      </c>
      <c r="BR187" t="e">
        <f>VLOOKUP($D187,ALcontrol!$B$14:$AO$150,BR$105,FALSE)</f>
        <v>#REF!</v>
      </c>
      <c r="BS187" t="e">
        <f>VLOOKUP($D187,ALcontrol!$B$14:$AO$150,BS$105,FALSE)</f>
        <v>#REF!</v>
      </c>
      <c r="BT187" t="e">
        <f>VLOOKUP($D187,ALcontrol!$B$14:$AO$150,BT$105,FALSE)</f>
        <v>#REF!</v>
      </c>
      <c r="BU187" t="e">
        <f>VLOOKUP($D187,ALcontrol!$B$14:$AO$150,BU$105,FALSE)</f>
        <v>#REF!</v>
      </c>
      <c r="BV187" t="e">
        <f>VLOOKUP($D187,ALcontrol!$B$14:$AO$150,BV$105,FALSE)</f>
        <v>#REF!</v>
      </c>
      <c r="BW187" t="e">
        <f>VLOOKUP($D187,ALcontrol!$B$14:$AO$150,BW$105,FALSE)</f>
        <v>#REF!</v>
      </c>
      <c r="BX187" t="e">
        <f>VLOOKUP($D187,ALcontrol!$B$14:$AO$150,BX$105,FALSE)</f>
        <v>#REF!</v>
      </c>
      <c r="BY187" t="e">
        <f>VLOOKUP($D187,ALcontrol!$B$14:$AO$150,BY$105,FALSE)</f>
        <v>#REF!</v>
      </c>
      <c r="BZ187" t="e">
        <f>VLOOKUP($D187,ALcontrol!$B$14:$AO$150,BZ$105,FALSE)</f>
        <v>#REF!</v>
      </c>
      <c r="CA187" t="e">
        <f>VLOOKUP($D187,ALcontrol!$B$14:$AO$150,CA$105,FALSE)</f>
        <v>#REF!</v>
      </c>
      <c r="CB187" t="e">
        <f>VLOOKUP($D187,ALcontrol!$B$14:$AO$150,CB$105,FALSE)</f>
        <v>#REF!</v>
      </c>
      <c r="CC187" t="e">
        <f>VLOOKUP($D187,ALcontrol!$B$14:$AO$150,CC$105,FALSE)</f>
        <v>#REF!</v>
      </c>
      <c r="CD187" t="e">
        <f>VLOOKUP($D187,ALcontrol!$B$14:$AO$150,CD$105,FALSE)</f>
        <v>#REF!</v>
      </c>
      <c r="CE187" t="e">
        <f>VLOOKUP($D187,ALcontrol!$B$14:$AO$150,CE$105,FALSE)</f>
        <v>#REF!</v>
      </c>
      <c r="CF187" t="e">
        <f>VLOOKUP($D187,ALcontrol!$B$14:$AO$150,CF$105,FALSE)</f>
        <v>#REF!</v>
      </c>
      <c r="CG187" t="e">
        <f>VLOOKUP($D187,ALcontrol!$B$14:$AO$150,CG$105,FALSE)</f>
        <v>#REF!</v>
      </c>
      <c r="CH187" t="e">
        <f>VLOOKUP($D187,ALcontrol!$B$14:$AO$150,CH$105,FALSE)</f>
        <v>#REF!</v>
      </c>
      <c r="CI187" t="e">
        <f>VLOOKUP($D187,ALcontrol!$B$14:$AO$150,CI$105,FALSE)</f>
        <v>#REF!</v>
      </c>
      <c r="CJ187" t="e">
        <f>VLOOKUP($D187,ALcontrol!$B$14:$AO$150,CJ$105,FALSE)</f>
        <v>#REF!</v>
      </c>
      <c r="CK187" t="e">
        <f>VLOOKUP($D187,ALcontrol!$B$14:$AO$150,CK$105,FALSE)</f>
        <v>#REF!</v>
      </c>
      <c r="CL187" t="e">
        <f>VLOOKUP($D187,ALcontrol!$B$14:$AO$150,CL$105,FALSE)</f>
        <v>#REF!</v>
      </c>
      <c r="CM187" t="e">
        <f>VLOOKUP($D187,ALcontrol!$B$14:$AO$150,CM$105,FALSE)</f>
        <v>#REF!</v>
      </c>
      <c r="CN187" t="e">
        <f>VLOOKUP($D187,ALcontrol!$B$14:$AO$150,CN$105,FALSE)</f>
        <v>#REF!</v>
      </c>
      <c r="CO187" t="e">
        <f>VLOOKUP($D187,ALcontrol!$B$14:$AO$150,CO$105,FALSE)</f>
        <v>#REF!</v>
      </c>
      <c r="CP187" t="e">
        <f>VLOOKUP($D187,ALcontrol!$B$14:$AO$150,CP$105,FALSE)</f>
        <v>#REF!</v>
      </c>
      <c r="CQ187" t="e">
        <f>VLOOKUP($D187,ALcontrol!$B$14:$AO$150,CQ$105,FALSE)</f>
        <v>#REF!</v>
      </c>
      <c r="CR187" t="e">
        <f>VLOOKUP($D187,ALcontrol!$B$14:$AO$150,CR$105,FALSE)</f>
        <v>#REF!</v>
      </c>
      <c r="CS187" t="e">
        <f>VLOOKUP($D187,ALcontrol!$B$14:$AO$150,CS$105,FALSE)</f>
        <v>#REF!</v>
      </c>
      <c r="CT187" t="e">
        <f>VLOOKUP($D187,ALcontrol!$B$14:$AO$150,CT$105,FALSE)</f>
        <v>#REF!</v>
      </c>
      <c r="CU187" t="e">
        <f>VLOOKUP($D187,ALcontrol!$B$14:$AO$150,CU$105,FALSE)</f>
        <v>#REF!</v>
      </c>
      <c r="CV187" t="e">
        <f>VLOOKUP($D187,ALcontrol!$B$14:$AO$150,CV$105,FALSE)</f>
        <v>#REF!</v>
      </c>
      <c r="CW187" t="e">
        <f>VLOOKUP($D187,ALcontrol!$B$14:$AO$150,CW$105,FALSE)</f>
        <v>#REF!</v>
      </c>
      <c r="CX187" t="e">
        <f>VLOOKUP($D187,ALcontrol!$B$14:$AO$150,CX$105,FALSE)</f>
        <v>#VALUE!</v>
      </c>
      <c r="CY187" t="e">
        <f>VLOOKUP($D187,ALcontrol!$B$14:$AO$150,CY$105,FALSE)</f>
        <v>#VALUE!</v>
      </c>
    </row>
    <row r="188" spans="4:103" x14ac:dyDescent="0.2">
      <c r="D188" s="2" t="str">
        <f t="shared" si="322"/>
        <v>Ethylbenzene</v>
      </c>
      <c r="E188" t="str">
        <f>VLOOKUP($D188,ALcontrol!$B$14:$AO$150,E$105,FALSE)</f>
        <v>µg/l</v>
      </c>
      <c r="F188" t="str">
        <f>VLOOKUP($D188,ALcontrol!$B$14:$AO$150,F$105,FALSE)</f>
        <v>&lt;5</v>
      </c>
      <c r="H188">
        <f>VLOOKUP($D188,ALcontrol!$B$14:$AO$150,H$105,FALSE)</f>
        <v>0</v>
      </c>
      <c r="I188">
        <f>VLOOKUP($D188,ALcontrol!$B$14:$AO$150,I$105,FALSE)</f>
        <v>0</v>
      </c>
      <c r="J188">
        <f>VLOOKUP($D188,ALcontrol!$B$14:$AO$150,J$105,FALSE)</f>
        <v>0</v>
      </c>
      <c r="K188">
        <f>VLOOKUP($D188,ALcontrol!$B$14:$AO$150,K$105,FALSE)</f>
        <v>0</v>
      </c>
      <c r="L188">
        <f>VLOOKUP($D188,ALcontrol!$B$14:$AO$150,L$105,FALSE)</f>
        <v>0</v>
      </c>
      <c r="M188">
        <f>VLOOKUP($D188,ALcontrol!$B$14:$AO$150,M$105,FALSE)</f>
        <v>0</v>
      </c>
      <c r="N188">
        <f>VLOOKUP($D188,ALcontrol!$B$14:$AO$150,N$105,FALSE)</f>
        <v>0</v>
      </c>
      <c r="O188">
        <f>VLOOKUP($D188,ALcontrol!$B$14:$AO$150,O$105,FALSE)</f>
        <v>0</v>
      </c>
      <c r="P188">
        <f>VLOOKUP($D188,ALcontrol!$B$14:$AO$150,P$105,FALSE)</f>
        <v>0</v>
      </c>
      <c r="Q188">
        <f>VLOOKUP($D188,ALcontrol!$B$14:$AO$150,Q$105,FALSE)</f>
        <v>0</v>
      </c>
      <c r="R188">
        <f>VLOOKUP($D188,ALcontrol!$B$14:$AO$150,R$105,FALSE)</f>
        <v>0</v>
      </c>
      <c r="S188">
        <f>VLOOKUP($D188,ALcontrol!$B$14:$AO$150,S$105,FALSE)</f>
        <v>0</v>
      </c>
      <c r="T188">
        <f>VLOOKUP($D188,ALcontrol!$B$14:$AO$150,T$105,FALSE)</f>
        <v>0</v>
      </c>
      <c r="U188">
        <f>VLOOKUP($D188,ALcontrol!$B$14:$AO$150,U$105,FALSE)</f>
        <v>0</v>
      </c>
      <c r="V188">
        <f>VLOOKUP($D188,ALcontrol!$B$14:$AO$150,V$105,FALSE)</f>
        <v>0</v>
      </c>
      <c r="W188">
        <f>VLOOKUP($D188,ALcontrol!$B$14:$AO$150,W$105,FALSE)</f>
        <v>0</v>
      </c>
      <c r="X188">
        <f>VLOOKUP($D188,ALcontrol!$B$14:$AO$150,X$105,FALSE)</f>
        <v>0</v>
      </c>
      <c r="Y188">
        <f>VLOOKUP($D188,ALcontrol!$B$14:$AO$150,Y$105,FALSE)</f>
        <v>0</v>
      </c>
      <c r="Z188">
        <f>VLOOKUP($D188,ALcontrol!$B$14:$AO$150,Z$105,FALSE)</f>
        <v>0</v>
      </c>
      <c r="AA188">
        <f>VLOOKUP($D188,ALcontrol!$B$14:$AO$150,AA$105,FALSE)</f>
        <v>0</v>
      </c>
      <c r="AB188">
        <f>VLOOKUP($D188,ALcontrol!$B$14:$AO$150,AB$105,FALSE)</f>
        <v>0</v>
      </c>
      <c r="AC188">
        <f>VLOOKUP($D188,ALcontrol!$B$14:$AO$150,AC$105,FALSE)</f>
        <v>0</v>
      </c>
      <c r="AD188">
        <f>VLOOKUP($D188,ALcontrol!$B$14:$AO$150,AD$105,FALSE)</f>
        <v>0</v>
      </c>
      <c r="AE188">
        <f>VLOOKUP($D188,ALcontrol!$B$14:$AO$150,AE$105,FALSE)</f>
        <v>0</v>
      </c>
      <c r="AF188">
        <f>VLOOKUP($D188,ALcontrol!$B$14:$AO$150,AF$105,FALSE)</f>
        <v>0</v>
      </c>
      <c r="AG188">
        <f>VLOOKUP($D188,ALcontrol!$B$14:$AO$150,AG$105,FALSE)</f>
        <v>0</v>
      </c>
      <c r="AH188">
        <f>VLOOKUP($D188,ALcontrol!$B$14:$AO$150,AH$105,FALSE)</f>
        <v>0</v>
      </c>
      <c r="AI188">
        <f>VLOOKUP($D188,ALcontrol!$B$14:$AO$150,AI$105,FALSE)</f>
        <v>0</v>
      </c>
      <c r="AJ188">
        <f>VLOOKUP($D188,ALcontrol!$B$14:$AO$150,AJ$105,FALSE)</f>
        <v>0</v>
      </c>
      <c r="AK188">
        <f>VLOOKUP($D188,ALcontrol!$B$14:$AO$150,AK$105,FALSE)</f>
        <v>0</v>
      </c>
      <c r="AL188">
        <f>VLOOKUP($D188,ALcontrol!$B$14:$AO$150,AL$105,FALSE)</f>
        <v>0</v>
      </c>
      <c r="AM188">
        <f>VLOOKUP($D188,ALcontrol!$B$14:$AO$150,AM$105,FALSE)</f>
        <v>0</v>
      </c>
      <c r="AN188">
        <f>VLOOKUP($D188,ALcontrol!$B$14:$AO$150,AN$105,FALSE)</f>
        <v>0</v>
      </c>
      <c r="AO188">
        <f>VLOOKUP($D188,ALcontrol!$B$14:$AO$150,AO$105,FALSE)</f>
        <v>0</v>
      </c>
      <c r="AP188">
        <f>VLOOKUP($D188,ALcontrol!$B$14:$AO$150,AP$105,FALSE)</f>
        <v>0</v>
      </c>
      <c r="AQ188">
        <f>VLOOKUP($D188,ALcontrol!$B$14:$AO$150,AQ$105,FALSE)</f>
        <v>0</v>
      </c>
      <c r="AR188" t="e">
        <f>VLOOKUP($D188,ALcontrol!$B$14:$AO$150,AR$105,FALSE)</f>
        <v>#REF!</v>
      </c>
      <c r="AS188" t="e">
        <f>VLOOKUP($D188,ALcontrol!$B$14:$AO$150,AS$105,FALSE)</f>
        <v>#REF!</v>
      </c>
      <c r="AT188" t="e">
        <f>VLOOKUP($D188,ALcontrol!$B$14:$AO$150,AT$105,FALSE)</f>
        <v>#REF!</v>
      </c>
      <c r="AU188" t="e">
        <f>VLOOKUP($D188,ALcontrol!$B$14:$AO$150,AU$105,FALSE)</f>
        <v>#REF!</v>
      </c>
      <c r="AV188" t="e">
        <f>VLOOKUP($D188,ALcontrol!$B$14:$AO$150,AV$105,FALSE)</f>
        <v>#REF!</v>
      </c>
      <c r="AW188" t="e">
        <f>VLOOKUP($D188,ALcontrol!$B$14:$AO$150,AW$105,FALSE)</f>
        <v>#REF!</v>
      </c>
      <c r="AX188" t="e">
        <f>VLOOKUP($D188,ALcontrol!$B$14:$AO$150,AX$105,FALSE)</f>
        <v>#REF!</v>
      </c>
      <c r="AY188" t="e">
        <f>VLOOKUP($D188,ALcontrol!$B$14:$AO$150,AY$105,FALSE)</f>
        <v>#REF!</v>
      </c>
      <c r="AZ188" t="e">
        <f>VLOOKUP($D188,ALcontrol!$B$14:$AO$150,AZ$105,FALSE)</f>
        <v>#REF!</v>
      </c>
      <c r="BA188" t="e">
        <f>VLOOKUP($D188,ALcontrol!$B$14:$AO$150,BA$105,FALSE)</f>
        <v>#REF!</v>
      </c>
      <c r="BB188" t="e">
        <f>VLOOKUP($D188,ALcontrol!$B$14:$AO$150,BB$105,FALSE)</f>
        <v>#REF!</v>
      </c>
      <c r="BC188" t="e">
        <f>VLOOKUP($D188,ALcontrol!$B$14:$AO$150,BC$105,FALSE)</f>
        <v>#REF!</v>
      </c>
      <c r="BD188" t="e">
        <f>VLOOKUP($D188,ALcontrol!$B$14:$AO$150,BD$105,FALSE)</f>
        <v>#REF!</v>
      </c>
      <c r="BE188" t="e">
        <f>VLOOKUP($D188,ALcontrol!$B$14:$AO$150,BE$105,FALSE)</f>
        <v>#REF!</v>
      </c>
      <c r="BF188" t="e">
        <f>VLOOKUP($D188,ALcontrol!$B$14:$AO$150,BF$105,FALSE)</f>
        <v>#REF!</v>
      </c>
      <c r="BG188" t="e">
        <f>VLOOKUP($D188,ALcontrol!$B$14:$AO$150,BG$105,FALSE)</f>
        <v>#REF!</v>
      </c>
      <c r="BH188" t="e">
        <f>VLOOKUP($D188,ALcontrol!$B$14:$AO$150,BH$105,FALSE)</f>
        <v>#REF!</v>
      </c>
      <c r="BI188" t="e">
        <f>VLOOKUP($D188,ALcontrol!$B$14:$AO$150,BI$105,FALSE)</f>
        <v>#REF!</v>
      </c>
      <c r="BJ188" t="e">
        <f>VLOOKUP($D188,ALcontrol!$B$14:$AO$150,BJ$105,FALSE)</f>
        <v>#REF!</v>
      </c>
      <c r="BK188" t="e">
        <f>VLOOKUP($D188,ALcontrol!$B$14:$AO$150,BK$105,FALSE)</f>
        <v>#REF!</v>
      </c>
      <c r="BL188" t="e">
        <f>VLOOKUP($D188,ALcontrol!$B$14:$AO$150,BL$105,FALSE)</f>
        <v>#REF!</v>
      </c>
      <c r="BM188" t="e">
        <f>VLOOKUP($D188,ALcontrol!$B$14:$AO$150,BM$105,FALSE)</f>
        <v>#REF!</v>
      </c>
      <c r="BN188" t="e">
        <f>VLOOKUP($D188,ALcontrol!$B$14:$AO$150,BN$105,FALSE)</f>
        <v>#REF!</v>
      </c>
      <c r="BO188" t="e">
        <f>VLOOKUP($D188,ALcontrol!$B$14:$AO$150,BO$105,FALSE)</f>
        <v>#REF!</v>
      </c>
      <c r="BP188" t="e">
        <f>VLOOKUP($D188,ALcontrol!$B$14:$AO$150,BP$105,FALSE)</f>
        <v>#REF!</v>
      </c>
      <c r="BQ188" t="e">
        <f>VLOOKUP($D188,ALcontrol!$B$14:$AO$150,BQ$105,FALSE)</f>
        <v>#REF!</v>
      </c>
      <c r="BR188" t="e">
        <f>VLOOKUP($D188,ALcontrol!$B$14:$AO$150,BR$105,FALSE)</f>
        <v>#REF!</v>
      </c>
      <c r="BS188" t="e">
        <f>VLOOKUP($D188,ALcontrol!$B$14:$AO$150,BS$105,FALSE)</f>
        <v>#REF!</v>
      </c>
      <c r="BT188" t="e">
        <f>VLOOKUP($D188,ALcontrol!$B$14:$AO$150,BT$105,FALSE)</f>
        <v>#REF!</v>
      </c>
      <c r="BU188" t="e">
        <f>VLOOKUP($D188,ALcontrol!$B$14:$AO$150,BU$105,FALSE)</f>
        <v>#REF!</v>
      </c>
      <c r="BV188" t="e">
        <f>VLOOKUP($D188,ALcontrol!$B$14:$AO$150,BV$105,FALSE)</f>
        <v>#REF!</v>
      </c>
      <c r="BW188" t="e">
        <f>VLOOKUP($D188,ALcontrol!$B$14:$AO$150,BW$105,FALSE)</f>
        <v>#REF!</v>
      </c>
      <c r="BX188" t="e">
        <f>VLOOKUP($D188,ALcontrol!$B$14:$AO$150,BX$105,FALSE)</f>
        <v>#REF!</v>
      </c>
      <c r="BY188" t="e">
        <f>VLOOKUP($D188,ALcontrol!$B$14:$AO$150,BY$105,FALSE)</f>
        <v>#REF!</v>
      </c>
      <c r="BZ188" t="e">
        <f>VLOOKUP($D188,ALcontrol!$B$14:$AO$150,BZ$105,FALSE)</f>
        <v>#REF!</v>
      </c>
      <c r="CA188" t="e">
        <f>VLOOKUP($D188,ALcontrol!$B$14:$AO$150,CA$105,FALSE)</f>
        <v>#REF!</v>
      </c>
      <c r="CB188" t="e">
        <f>VLOOKUP($D188,ALcontrol!$B$14:$AO$150,CB$105,FALSE)</f>
        <v>#REF!</v>
      </c>
      <c r="CC188" t="e">
        <f>VLOOKUP($D188,ALcontrol!$B$14:$AO$150,CC$105,FALSE)</f>
        <v>#REF!</v>
      </c>
      <c r="CD188" t="e">
        <f>VLOOKUP($D188,ALcontrol!$B$14:$AO$150,CD$105,FALSE)</f>
        <v>#REF!</v>
      </c>
      <c r="CE188" t="e">
        <f>VLOOKUP($D188,ALcontrol!$B$14:$AO$150,CE$105,FALSE)</f>
        <v>#REF!</v>
      </c>
      <c r="CF188" t="e">
        <f>VLOOKUP($D188,ALcontrol!$B$14:$AO$150,CF$105,FALSE)</f>
        <v>#REF!</v>
      </c>
      <c r="CG188" t="e">
        <f>VLOOKUP($D188,ALcontrol!$B$14:$AO$150,CG$105,FALSE)</f>
        <v>#REF!</v>
      </c>
      <c r="CH188" t="e">
        <f>VLOOKUP($D188,ALcontrol!$B$14:$AO$150,CH$105,FALSE)</f>
        <v>#REF!</v>
      </c>
      <c r="CI188" t="e">
        <f>VLOOKUP($D188,ALcontrol!$B$14:$AO$150,CI$105,FALSE)</f>
        <v>#REF!</v>
      </c>
      <c r="CJ188" t="e">
        <f>VLOOKUP($D188,ALcontrol!$B$14:$AO$150,CJ$105,FALSE)</f>
        <v>#REF!</v>
      </c>
      <c r="CK188" t="e">
        <f>VLOOKUP($D188,ALcontrol!$B$14:$AO$150,CK$105,FALSE)</f>
        <v>#REF!</v>
      </c>
      <c r="CL188" t="e">
        <f>VLOOKUP($D188,ALcontrol!$B$14:$AO$150,CL$105,FALSE)</f>
        <v>#REF!</v>
      </c>
      <c r="CM188" t="e">
        <f>VLOOKUP($D188,ALcontrol!$B$14:$AO$150,CM$105,FALSE)</f>
        <v>#REF!</v>
      </c>
      <c r="CN188" t="e">
        <f>VLOOKUP($D188,ALcontrol!$B$14:$AO$150,CN$105,FALSE)</f>
        <v>#REF!</v>
      </c>
      <c r="CO188" t="e">
        <f>VLOOKUP($D188,ALcontrol!$B$14:$AO$150,CO$105,FALSE)</f>
        <v>#REF!</v>
      </c>
      <c r="CP188" t="e">
        <f>VLOOKUP($D188,ALcontrol!$B$14:$AO$150,CP$105,FALSE)</f>
        <v>#REF!</v>
      </c>
      <c r="CQ188" t="e">
        <f>VLOOKUP($D188,ALcontrol!$B$14:$AO$150,CQ$105,FALSE)</f>
        <v>#REF!</v>
      </c>
      <c r="CR188" t="e">
        <f>VLOOKUP($D188,ALcontrol!$B$14:$AO$150,CR$105,FALSE)</f>
        <v>#REF!</v>
      </c>
      <c r="CS188" t="e">
        <f>VLOOKUP($D188,ALcontrol!$B$14:$AO$150,CS$105,FALSE)</f>
        <v>#REF!</v>
      </c>
      <c r="CT188" t="e">
        <f>VLOOKUP($D188,ALcontrol!$B$14:$AO$150,CT$105,FALSE)</f>
        <v>#REF!</v>
      </c>
      <c r="CU188" t="e">
        <f>VLOOKUP($D188,ALcontrol!$B$14:$AO$150,CU$105,FALSE)</f>
        <v>#REF!</v>
      </c>
      <c r="CV188" t="e">
        <f>VLOOKUP($D188,ALcontrol!$B$14:$AO$150,CV$105,FALSE)</f>
        <v>#REF!</v>
      </c>
      <c r="CW188" t="e">
        <f>VLOOKUP($D188,ALcontrol!$B$14:$AO$150,CW$105,FALSE)</f>
        <v>#REF!</v>
      </c>
      <c r="CX188" t="e">
        <f>VLOOKUP($D188,ALcontrol!$B$14:$AO$150,CX$105,FALSE)</f>
        <v>#VALUE!</v>
      </c>
      <c r="CY188" t="e">
        <f>VLOOKUP($D188,ALcontrol!$B$14:$AO$150,CY$105,FALSE)</f>
        <v>#VALUE!</v>
      </c>
    </row>
    <row r="189" spans="4:103" x14ac:dyDescent="0.2">
      <c r="D189" s="2" t="str">
        <f t="shared" si="322"/>
        <v>Hexachlorobutadiene</v>
      </c>
      <c r="E189" t="str">
        <f>VLOOKUP($D189,ALcontrol!$B$14:$AO$150,E$105,FALSE)</f>
        <v>µg/l</v>
      </c>
      <c r="F189" t="str">
        <f>VLOOKUP($D189,ALcontrol!$B$14:$AO$150,F$105,FALSE)</f>
        <v>&lt;108</v>
      </c>
      <c r="H189">
        <f>VLOOKUP($D189,ALcontrol!$B$14:$AO$150,H$105,FALSE)</f>
        <v>0</v>
      </c>
      <c r="I189">
        <f>VLOOKUP($D189,ALcontrol!$B$14:$AO$150,I$105,FALSE)</f>
        <v>0</v>
      </c>
      <c r="J189">
        <f>VLOOKUP($D189,ALcontrol!$B$14:$AO$150,J$105,FALSE)</f>
        <v>0</v>
      </c>
      <c r="K189">
        <f>VLOOKUP($D189,ALcontrol!$B$14:$AO$150,K$105,FALSE)</f>
        <v>0</v>
      </c>
      <c r="L189">
        <f>VLOOKUP($D189,ALcontrol!$B$14:$AO$150,L$105,FALSE)</f>
        <v>0</v>
      </c>
      <c r="M189">
        <f>VLOOKUP($D189,ALcontrol!$B$14:$AO$150,M$105,FALSE)</f>
        <v>0</v>
      </c>
      <c r="N189">
        <f>VLOOKUP($D189,ALcontrol!$B$14:$AO$150,N$105,FALSE)</f>
        <v>0</v>
      </c>
      <c r="O189">
        <f>VLOOKUP($D189,ALcontrol!$B$14:$AO$150,O$105,FALSE)</f>
        <v>0</v>
      </c>
      <c r="P189">
        <f>VLOOKUP($D189,ALcontrol!$B$14:$AO$150,P$105,FALSE)</f>
        <v>0</v>
      </c>
      <c r="Q189">
        <f>VLOOKUP($D189,ALcontrol!$B$14:$AO$150,Q$105,FALSE)</f>
        <v>0</v>
      </c>
      <c r="R189">
        <f>VLOOKUP($D189,ALcontrol!$B$14:$AO$150,R$105,FALSE)</f>
        <v>0</v>
      </c>
      <c r="S189">
        <f>VLOOKUP($D189,ALcontrol!$B$14:$AO$150,S$105,FALSE)</f>
        <v>0</v>
      </c>
      <c r="T189">
        <f>VLOOKUP($D189,ALcontrol!$B$14:$AO$150,T$105,FALSE)</f>
        <v>0</v>
      </c>
      <c r="U189">
        <f>VLOOKUP($D189,ALcontrol!$B$14:$AO$150,U$105,FALSE)</f>
        <v>0</v>
      </c>
      <c r="V189">
        <f>VLOOKUP($D189,ALcontrol!$B$14:$AO$150,V$105,FALSE)</f>
        <v>0</v>
      </c>
      <c r="W189">
        <f>VLOOKUP($D189,ALcontrol!$B$14:$AO$150,W$105,FALSE)</f>
        <v>0</v>
      </c>
      <c r="X189">
        <f>VLOOKUP($D189,ALcontrol!$B$14:$AO$150,X$105,FALSE)</f>
        <v>0</v>
      </c>
      <c r="Y189">
        <f>VLOOKUP($D189,ALcontrol!$B$14:$AO$150,Y$105,FALSE)</f>
        <v>0</v>
      </c>
      <c r="Z189">
        <f>VLOOKUP($D189,ALcontrol!$B$14:$AO$150,Z$105,FALSE)</f>
        <v>0</v>
      </c>
      <c r="AA189">
        <f>VLOOKUP($D189,ALcontrol!$B$14:$AO$150,AA$105,FALSE)</f>
        <v>0</v>
      </c>
      <c r="AB189">
        <f>VLOOKUP($D189,ALcontrol!$B$14:$AO$150,AB$105,FALSE)</f>
        <v>0</v>
      </c>
      <c r="AC189">
        <f>VLOOKUP($D189,ALcontrol!$B$14:$AO$150,AC$105,FALSE)</f>
        <v>0</v>
      </c>
      <c r="AD189">
        <f>VLOOKUP($D189,ALcontrol!$B$14:$AO$150,AD$105,FALSE)</f>
        <v>0</v>
      </c>
      <c r="AE189">
        <f>VLOOKUP($D189,ALcontrol!$B$14:$AO$150,AE$105,FALSE)</f>
        <v>0</v>
      </c>
      <c r="AF189">
        <f>VLOOKUP($D189,ALcontrol!$B$14:$AO$150,AF$105,FALSE)</f>
        <v>0</v>
      </c>
      <c r="AG189">
        <f>VLOOKUP($D189,ALcontrol!$B$14:$AO$150,AG$105,FALSE)</f>
        <v>0</v>
      </c>
      <c r="AH189">
        <f>VLOOKUP($D189,ALcontrol!$B$14:$AO$150,AH$105,FALSE)</f>
        <v>0</v>
      </c>
      <c r="AI189">
        <f>VLOOKUP($D189,ALcontrol!$B$14:$AO$150,AI$105,FALSE)</f>
        <v>0</v>
      </c>
      <c r="AJ189">
        <f>VLOOKUP($D189,ALcontrol!$B$14:$AO$150,AJ$105,FALSE)</f>
        <v>0</v>
      </c>
      <c r="AK189">
        <f>VLOOKUP($D189,ALcontrol!$B$14:$AO$150,AK$105,FALSE)</f>
        <v>0</v>
      </c>
      <c r="AL189">
        <f>VLOOKUP($D189,ALcontrol!$B$14:$AO$150,AL$105,FALSE)</f>
        <v>0</v>
      </c>
      <c r="AM189">
        <f>VLOOKUP($D189,ALcontrol!$B$14:$AO$150,AM$105,FALSE)</f>
        <v>0</v>
      </c>
      <c r="AN189">
        <f>VLOOKUP($D189,ALcontrol!$B$14:$AO$150,AN$105,FALSE)</f>
        <v>0</v>
      </c>
      <c r="AO189">
        <f>VLOOKUP($D189,ALcontrol!$B$14:$AO$150,AO$105,FALSE)</f>
        <v>0</v>
      </c>
      <c r="AP189">
        <f>VLOOKUP($D189,ALcontrol!$B$14:$AO$150,AP$105,FALSE)</f>
        <v>0</v>
      </c>
      <c r="AQ189">
        <f>VLOOKUP($D189,ALcontrol!$B$14:$AO$150,AQ$105,FALSE)</f>
        <v>0</v>
      </c>
      <c r="AR189" t="e">
        <f>VLOOKUP($D189,ALcontrol!$B$14:$AO$150,AR$105,FALSE)</f>
        <v>#REF!</v>
      </c>
      <c r="AS189" t="e">
        <f>VLOOKUP($D189,ALcontrol!$B$14:$AO$150,AS$105,FALSE)</f>
        <v>#REF!</v>
      </c>
      <c r="AT189" t="e">
        <f>VLOOKUP($D189,ALcontrol!$B$14:$AO$150,AT$105,FALSE)</f>
        <v>#REF!</v>
      </c>
      <c r="AU189" t="e">
        <f>VLOOKUP($D189,ALcontrol!$B$14:$AO$150,AU$105,FALSE)</f>
        <v>#REF!</v>
      </c>
      <c r="AV189" t="e">
        <f>VLOOKUP($D189,ALcontrol!$B$14:$AO$150,AV$105,FALSE)</f>
        <v>#REF!</v>
      </c>
      <c r="AW189" t="e">
        <f>VLOOKUP($D189,ALcontrol!$B$14:$AO$150,AW$105,FALSE)</f>
        <v>#REF!</v>
      </c>
      <c r="AX189" t="e">
        <f>VLOOKUP($D189,ALcontrol!$B$14:$AO$150,AX$105,FALSE)</f>
        <v>#REF!</v>
      </c>
      <c r="AY189" t="e">
        <f>VLOOKUP($D189,ALcontrol!$B$14:$AO$150,AY$105,FALSE)</f>
        <v>#REF!</v>
      </c>
      <c r="AZ189" t="e">
        <f>VLOOKUP($D189,ALcontrol!$B$14:$AO$150,AZ$105,FALSE)</f>
        <v>#REF!</v>
      </c>
      <c r="BA189" t="e">
        <f>VLOOKUP($D189,ALcontrol!$B$14:$AO$150,BA$105,FALSE)</f>
        <v>#REF!</v>
      </c>
      <c r="BB189" t="e">
        <f>VLOOKUP($D189,ALcontrol!$B$14:$AO$150,BB$105,FALSE)</f>
        <v>#REF!</v>
      </c>
      <c r="BC189" t="e">
        <f>VLOOKUP($D189,ALcontrol!$B$14:$AO$150,BC$105,FALSE)</f>
        <v>#REF!</v>
      </c>
      <c r="BD189" t="e">
        <f>VLOOKUP($D189,ALcontrol!$B$14:$AO$150,BD$105,FALSE)</f>
        <v>#REF!</v>
      </c>
      <c r="BE189" t="e">
        <f>VLOOKUP($D189,ALcontrol!$B$14:$AO$150,BE$105,FALSE)</f>
        <v>#REF!</v>
      </c>
      <c r="BF189" t="e">
        <f>VLOOKUP($D189,ALcontrol!$B$14:$AO$150,BF$105,FALSE)</f>
        <v>#REF!</v>
      </c>
      <c r="BG189" t="e">
        <f>VLOOKUP($D189,ALcontrol!$B$14:$AO$150,BG$105,FALSE)</f>
        <v>#REF!</v>
      </c>
      <c r="BH189" t="e">
        <f>VLOOKUP($D189,ALcontrol!$B$14:$AO$150,BH$105,FALSE)</f>
        <v>#REF!</v>
      </c>
      <c r="BI189" t="e">
        <f>VLOOKUP($D189,ALcontrol!$B$14:$AO$150,BI$105,FALSE)</f>
        <v>#REF!</v>
      </c>
      <c r="BJ189" t="e">
        <f>VLOOKUP($D189,ALcontrol!$B$14:$AO$150,BJ$105,FALSE)</f>
        <v>#REF!</v>
      </c>
      <c r="BK189" t="e">
        <f>VLOOKUP($D189,ALcontrol!$B$14:$AO$150,BK$105,FALSE)</f>
        <v>#REF!</v>
      </c>
      <c r="BL189" t="e">
        <f>VLOOKUP($D189,ALcontrol!$B$14:$AO$150,BL$105,FALSE)</f>
        <v>#REF!</v>
      </c>
      <c r="BM189" t="e">
        <f>VLOOKUP($D189,ALcontrol!$B$14:$AO$150,BM$105,FALSE)</f>
        <v>#REF!</v>
      </c>
      <c r="BN189" t="e">
        <f>VLOOKUP($D189,ALcontrol!$B$14:$AO$150,BN$105,FALSE)</f>
        <v>#REF!</v>
      </c>
      <c r="BO189" t="e">
        <f>VLOOKUP($D189,ALcontrol!$B$14:$AO$150,BO$105,FALSE)</f>
        <v>#REF!</v>
      </c>
      <c r="BP189" t="e">
        <f>VLOOKUP($D189,ALcontrol!$B$14:$AO$150,BP$105,FALSE)</f>
        <v>#REF!</v>
      </c>
      <c r="BQ189" t="e">
        <f>VLOOKUP($D189,ALcontrol!$B$14:$AO$150,BQ$105,FALSE)</f>
        <v>#REF!</v>
      </c>
      <c r="BR189" t="e">
        <f>VLOOKUP($D189,ALcontrol!$B$14:$AO$150,BR$105,FALSE)</f>
        <v>#REF!</v>
      </c>
      <c r="BS189" t="e">
        <f>VLOOKUP($D189,ALcontrol!$B$14:$AO$150,BS$105,FALSE)</f>
        <v>#REF!</v>
      </c>
      <c r="BT189" t="e">
        <f>VLOOKUP($D189,ALcontrol!$B$14:$AO$150,BT$105,FALSE)</f>
        <v>#REF!</v>
      </c>
      <c r="BU189" t="e">
        <f>VLOOKUP($D189,ALcontrol!$B$14:$AO$150,BU$105,FALSE)</f>
        <v>#REF!</v>
      </c>
      <c r="BV189" t="e">
        <f>VLOOKUP($D189,ALcontrol!$B$14:$AO$150,BV$105,FALSE)</f>
        <v>#REF!</v>
      </c>
      <c r="BW189" t="e">
        <f>VLOOKUP($D189,ALcontrol!$B$14:$AO$150,BW$105,FALSE)</f>
        <v>#REF!</v>
      </c>
      <c r="BX189" t="e">
        <f>VLOOKUP($D189,ALcontrol!$B$14:$AO$150,BX$105,FALSE)</f>
        <v>#REF!</v>
      </c>
      <c r="BY189" t="e">
        <f>VLOOKUP($D189,ALcontrol!$B$14:$AO$150,BY$105,FALSE)</f>
        <v>#REF!</v>
      </c>
      <c r="BZ189" t="e">
        <f>VLOOKUP($D189,ALcontrol!$B$14:$AO$150,BZ$105,FALSE)</f>
        <v>#REF!</v>
      </c>
      <c r="CA189" t="e">
        <f>VLOOKUP($D189,ALcontrol!$B$14:$AO$150,CA$105,FALSE)</f>
        <v>#REF!</v>
      </c>
      <c r="CB189" t="e">
        <f>VLOOKUP($D189,ALcontrol!$B$14:$AO$150,CB$105,FALSE)</f>
        <v>#REF!</v>
      </c>
      <c r="CC189" t="e">
        <f>VLOOKUP($D189,ALcontrol!$B$14:$AO$150,CC$105,FALSE)</f>
        <v>#REF!</v>
      </c>
      <c r="CD189" t="e">
        <f>VLOOKUP($D189,ALcontrol!$B$14:$AO$150,CD$105,FALSE)</f>
        <v>#REF!</v>
      </c>
      <c r="CE189" t="e">
        <f>VLOOKUP($D189,ALcontrol!$B$14:$AO$150,CE$105,FALSE)</f>
        <v>#REF!</v>
      </c>
      <c r="CF189" t="e">
        <f>VLOOKUP($D189,ALcontrol!$B$14:$AO$150,CF$105,FALSE)</f>
        <v>#REF!</v>
      </c>
      <c r="CG189" t="e">
        <f>VLOOKUP($D189,ALcontrol!$B$14:$AO$150,CG$105,FALSE)</f>
        <v>#REF!</v>
      </c>
      <c r="CH189" t="e">
        <f>VLOOKUP($D189,ALcontrol!$B$14:$AO$150,CH$105,FALSE)</f>
        <v>#REF!</v>
      </c>
      <c r="CI189" t="e">
        <f>VLOOKUP($D189,ALcontrol!$B$14:$AO$150,CI$105,FALSE)</f>
        <v>#REF!</v>
      </c>
      <c r="CJ189" t="e">
        <f>VLOOKUP($D189,ALcontrol!$B$14:$AO$150,CJ$105,FALSE)</f>
        <v>#REF!</v>
      </c>
      <c r="CK189" t="e">
        <f>VLOOKUP($D189,ALcontrol!$B$14:$AO$150,CK$105,FALSE)</f>
        <v>#REF!</v>
      </c>
      <c r="CL189" t="e">
        <f>VLOOKUP($D189,ALcontrol!$B$14:$AO$150,CL$105,FALSE)</f>
        <v>#REF!</v>
      </c>
      <c r="CM189" t="e">
        <f>VLOOKUP($D189,ALcontrol!$B$14:$AO$150,CM$105,FALSE)</f>
        <v>#REF!</v>
      </c>
      <c r="CN189" t="e">
        <f>VLOOKUP($D189,ALcontrol!$B$14:$AO$150,CN$105,FALSE)</f>
        <v>#REF!</v>
      </c>
      <c r="CO189" t="e">
        <f>VLOOKUP($D189,ALcontrol!$B$14:$AO$150,CO$105,FALSE)</f>
        <v>#REF!</v>
      </c>
      <c r="CP189" t="e">
        <f>VLOOKUP($D189,ALcontrol!$B$14:$AO$150,CP$105,FALSE)</f>
        <v>#REF!</v>
      </c>
      <c r="CQ189" t="e">
        <f>VLOOKUP($D189,ALcontrol!$B$14:$AO$150,CQ$105,FALSE)</f>
        <v>#REF!</v>
      </c>
      <c r="CR189" t="e">
        <f>VLOOKUP($D189,ALcontrol!$B$14:$AO$150,CR$105,FALSE)</f>
        <v>#REF!</v>
      </c>
      <c r="CS189" t="e">
        <f>VLOOKUP($D189,ALcontrol!$B$14:$AO$150,CS$105,FALSE)</f>
        <v>#REF!</v>
      </c>
      <c r="CT189" t="e">
        <f>VLOOKUP($D189,ALcontrol!$B$14:$AO$150,CT$105,FALSE)</f>
        <v>#REF!</v>
      </c>
      <c r="CU189" t="e">
        <f>VLOOKUP($D189,ALcontrol!$B$14:$AO$150,CU$105,FALSE)</f>
        <v>#REF!</v>
      </c>
      <c r="CV189" t="e">
        <f>VLOOKUP($D189,ALcontrol!$B$14:$AO$150,CV$105,FALSE)</f>
        <v>#REF!</v>
      </c>
      <c r="CW189" t="e">
        <f>VLOOKUP($D189,ALcontrol!$B$14:$AO$150,CW$105,FALSE)</f>
        <v>#REF!</v>
      </c>
      <c r="CX189" t="e">
        <f>VLOOKUP($D189,ALcontrol!$B$14:$AO$150,CX$105,FALSE)</f>
        <v>#VALUE!</v>
      </c>
      <c r="CY189" t="e">
        <f>VLOOKUP($D189,ALcontrol!$B$14:$AO$150,CY$105,FALSE)</f>
        <v>#VALUE!</v>
      </c>
    </row>
    <row r="190" spans="4:103" x14ac:dyDescent="0.2">
      <c r="D190" s="2" t="str">
        <f t="shared" si="322"/>
        <v/>
      </c>
      <c r="E190" t="str">
        <f>VLOOKUP($D190,ALcontrol!$B$14:$AO$150,E$105,FALSE)</f>
        <v/>
      </c>
      <c r="F190" t="str">
        <f>VLOOKUP($D190,ALcontrol!$B$14:$AO$150,F$105,FALSE)</f>
        <v/>
      </c>
      <c r="H190">
        <f>VLOOKUP($D190,ALcontrol!$B$14:$AO$150,H$105,FALSE)</f>
        <v>0</v>
      </c>
      <c r="I190">
        <f>VLOOKUP($D190,ALcontrol!$B$14:$AO$150,I$105,FALSE)</f>
        <v>0</v>
      </c>
      <c r="J190">
        <f>VLOOKUP($D190,ALcontrol!$B$14:$AO$150,J$105,FALSE)</f>
        <v>0</v>
      </c>
      <c r="K190">
        <f>VLOOKUP($D190,ALcontrol!$B$14:$AO$150,K$105,FALSE)</f>
        <v>0</v>
      </c>
      <c r="L190">
        <f>VLOOKUP($D190,ALcontrol!$B$14:$AO$150,L$105,FALSE)</f>
        <v>0</v>
      </c>
      <c r="M190">
        <f>VLOOKUP($D190,ALcontrol!$B$14:$AO$150,M$105,FALSE)</f>
        <v>0</v>
      </c>
      <c r="N190">
        <f>VLOOKUP($D190,ALcontrol!$B$14:$AO$150,N$105,FALSE)</f>
        <v>0</v>
      </c>
      <c r="O190">
        <f>VLOOKUP($D190,ALcontrol!$B$14:$AO$150,O$105,FALSE)</f>
        <v>0</v>
      </c>
      <c r="P190">
        <f>VLOOKUP($D190,ALcontrol!$B$14:$AO$150,P$105,FALSE)</f>
        <v>0</v>
      </c>
      <c r="Q190">
        <f>VLOOKUP($D190,ALcontrol!$B$14:$AO$150,Q$105,FALSE)</f>
        <v>0</v>
      </c>
      <c r="R190">
        <f>VLOOKUP($D190,ALcontrol!$B$14:$AO$150,R$105,FALSE)</f>
        <v>0</v>
      </c>
      <c r="S190">
        <f>VLOOKUP($D190,ALcontrol!$B$14:$AO$150,S$105,FALSE)</f>
        <v>0</v>
      </c>
      <c r="T190">
        <f>VLOOKUP($D190,ALcontrol!$B$14:$AO$150,T$105,FALSE)</f>
        <v>0</v>
      </c>
      <c r="U190">
        <f>VLOOKUP($D190,ALcontrol!$B$14:$AO$150,U$105,FALSE)</f>
        <v>0</v>
      </c>
      <c r="V190">
        <f>VLOOKUP($D190,ALcontrol!$B$14:$AO$150,V$105,FALSE)</f>
        <v>0</v>
      </c>
      <c r="W190">
        <f>VLOOKUP($D190,ALcontrol!$B$14:$AO$150,W$105,FALSE)</f>
        <v>0</v>
      </c>
      <c r="X190">
        <f>VLOOKUP($D190,ALcontrol!$B$14:$AO$150,X$105,FALSE)</f>
        <v>0</v>
      </c>
      <c r="Y190">
        <f>VLOOKUP($D190,ALcontrol!$B$14:$AO$150,Y$105,FALSE)</f>
        <v>0</v>
      </c>
      <c r="Z190">
        <f>VLOOKUP($D190,ALcontrol!$B$14:$AO$150,Z$105,FALSE)</f>
        <v>0</v>
      </c>
      <c r="AA190">
        <f>VLOOKUP($D190,ALcontrol!$B$14:$AO$150,AA$105,FALSE)</f>
        <v>0</v>
      </c>
      <c r="AB190">
        <f>VLOOKUP($D190,ALcontrol!$B$14:$AO$150,AB$105,FALSE)</f>
        <v>0</v>
      </c>
      <c r="AC190">
        <f>VLOOKUP($D190,ALcontrol!$B$14:$AO$150,AC$105,FALSE)</f>
        <v>0</v>
      </c>
      <c r="AD190">
        <f>VLOOKUP($D190,ALcontrol!$B$14:$AO$150,AD$105,FALSE)</f>
        <v>0</v>
      </c>
      <c r="AE190">
        <f>VLOOKUP($D190,ALcontrol!$B$14:$AO$150,AE$105,FALSE)</f>
        <v>0</v>
      </c>
      <c r="AF190">
        <f>VLOOKUP($D190,ALcontrol!$B$14:$AO$150,AF$105,FALSE)</f>
        <v>0</v>
      </c>
      <c r="AG190">
        <f>VLOOKUP($D190,ALcontrol!$B$14:$AO$150,AG$105,FALSE)</f>
        <v>0</v>
      </c>
      <c r="AH190">
        <f>VLOOKUP($D190,ALcontrol!$B$14:$AO$150,AH$105,FALSE)</f>
        <v>0</v>
      </c>
      <c r="AI190">
        <f>VLOOKUP($D190,ALcontrol!$B$14:$AO$150,AI$105,FALSE)</f>
        <v>0</v>
      </c>
      <c r="AJ190">
        <f>VLOOKUP($D190,ALcontrol!$B$14:$AO$150,AJ$105,FALSE)</f>
        <v>0</v>
      </c>
      <c r="AK190">
        <f>VLOOKUP($D190,ALcontrol!$B$14:$AO$150,AK$105,FALSE)</f>
        <v>0</v>
      </c>
      <c r="AL190">
        <f>VLOOKUP($D190,ALcontrol!$B$14:$AO$150,AL$105,FALSE)</f>
        <v>0</v>
      </c>
      <c r="AM190">
        <f>VLOOKUP($D190,ALcontrol!$B$14:$AO$150,AM$105,FALSE)</f>
        <v>0</v>
      </c>
      <c r="AN190">
        <f>VLOOKUP($D190,ALcontrol!$B$14:$AO$150,AN$105,FALSE)</f>
        <v>0</v>
      </c>
      <c r="AO190">
        <f>VLOOKUP($D190,ALcontrol!$B$14:$AO$150,AO$105,FALSE)</f>
        <v>0</v>
      </c>
      <c r="AP190">
        <f>VLOOKUP($D190,ALcontrol!$B$14:$AO$150,AP$105,FALSE)</f>
        <v>0</v>
      </c>
      <c r="AQ190">
        <f>VLOOKUP($D190,ALcontrol!$B$14:$AO$150,AQ$105,FALSE)</f>
        <v>0</v>
      </c>
      <c r="AR190" t="e">
        <f>VLOOKUP($D190,ALcontrol!$B$14:$AO$150,AR$105,FALSE)</f>
        <v>#REF!</v>
      </c>
      <c r="AS190" t="e">
        <f>VLOOKUP($D190,ALcontrol!$B$14:$AO$150,AS$105,FALSE)</f>
        <v>#REF!</v>
      </c>
      <c r="AT190" t="e">
        <f>VLOOKUP($D190,ALcontrol!$B$14:$AO$150,AT$105,FALSE)</f>
        <v>#REF!</v>
      </c>
      <c r="AU190" t="e">
        <f>VLOOKUP($D190,ALcontrol!$B$14:$AO$150,AU$105,FALSE)</f>
        <v>#REF!</v>
      </c>
      <c r="AV190" t="e">
        <f>VLOOKUP($D190,ALcontrol!$B$14:$AO$150,AV$105,FALSE)</f>
        <v>#REF!</v>
      </c>
      <c r="AW190" t="e">
        <f>VLOOKUP($D190,ALcontrol!$B$14:$AO$150,AW$105,FALSE)</f>
        <v>#REF!</v>
      </c>
      <c r="AX190" t="e">
        <f>VLOOKUP($D190,ALcontrol!$B$14:$AO$150,AX$105,FALSE)</f>
        <v>#REF!</v>
      </c>
      <c r="AY190" t="e">
        <f>VLOOKUP($D190,ALcontrol!$B$14:$AO$150,AY$105,FALSE)</f>
        <v>#REF!</v>
      </c>
      <c r="AZ190" t="e">
        <f>VLOOKUP($D190,ALcontrol!$B$14:$AO$150,AZ$105,FALSE)</f>
        <v>#REF!</v>
      </c>
      <c r="BA190" t="e">
        <f>VLOOKUP($D190,ALcontrol!$B$14:$AO$150,BA$105,FALSE)</f>
        <v>#REF!</v>
      </c>
      <c r="BB190" t="e">
        <f>VLOOKUP($D190,ALcontrol!$B$14:$AO$150,BB$105,FALSE)</f>
        <v>#REF!</v>
      </c>
      <c r="BC190" t="e">
        <f>VLOOKUP($D190,ALcontrol!$B$14:$AO$150,BC$105,FALSE)</f>
        <v>#REF!</v>
      </c>
      <c r="BD190" t="e">
        <f>VLOOKUP($D190,ALcontrol!$B$14:$AO$150,BD$105,FALSE)</f>
        <v>#REF!</v>
      </c>
      <c r="BE190" t="e">
        <f>VLOOKUP($D190,ALcontrol!$B$14:$AO$150,BE$105,FALSE)</f>
        <v>#REF!</v>
      </c>
      <c r="BF190" t="e">
        <f>VLOOKUP($D190,ALcontrol!$B$14:$AO$150,BF$105,FALSE)</f>
        <v>#REF!</v>
      </c>
      <c r="BG190" t="e">
        <f>VLOOKUP($D190,ALcontrol!$B$14:$AO$150,BG$105,FALSE)</f>
        <v>#REF!</v>
      </c>
      <c r="BH190" t="e">
        <f>VLOOKUP($D190,ALcontrol!$B$14:$AO$150,BH$105,FALSE)</f>
        <v>#REF!</v>
      </c>
      <c r="BI190" t="e">
        <f>VLOOKUP($D190,ALcontrol!$B$14:$AO$150,BI$105,FALSE)</f>
        <v>#REF!</v>
      </c>
      <c r="BJ190" t="e">
        <f>VLOOKUP($D190,ALcontrol!$B$14:$AO$150,BJ$105,FALSE)</f>
        <v>#REF!</v>
      </c>
      <c r="BK190" t="e">
        <f>VLOOKUP($D190,ALcontrol!$B$14:$AO$150,BK$105,FALSE)</f>
        <v>#REF!</v>
      </c>
      <c r="BL190" t="e">
        <f>VLOOKUP($D190,ALcontrol!$B$14:$AO$150,BL$105,FALSE)</f>
        <v>#REF!</v>
      </c>
      <c r="BM190" t="e">
        <f>VLOOKUP($D190,ALcontrol!$B$14:$AO$150,BM$105,FALSE)</f>
        <v>#REF!</v>
      </c>
      <c r="BN190" t="e">
        <f>VLOOKUP($D190,ALcontrol!$B$14:$AO$150,BN$105,FALSE)</f>
        <v>#REF!</v>
      </c>
      <c r="BO190" t="e">
        <f>VLOOKUP($D190,ALcontrol!$B$14:$AO$150,BO$105,FALSE)</f>
        <v>#REF!</v>
      </c>
      <c r="BP190" t="e">
        <f>VLOOKUP($D190,ALcontrol!$B$14:$AO$150,BP$105,FALSE)</f>
        <v>#REF!</v>
      </c>
      <c r="BQ190" t="e">
        <f>VLOOKUP($D190,ALcontrol!$B$14:$AO$150,BQ$105,FALSE)</f>
        <v>#REF!</v>
      </c>
      <c r="BR190" t="e">
        <f>VLOOKUP($D190,ALcontrol!$B$14:$AO$150,BR$105,FALSE)</f>
        <v>#REF!</v>
      </c>
      <c r="BS190" t="e">
        <f>VLOOKUP($D190,ALcontrol!$B$14:$AO$150,BS$105,FALSE)</f>
        <v>#REF!</v>
      </c>
      <c r="BT190" t="e">
        <f>VLOOKUP($D190,ALcontrol!$B$14:$AO$150,BT$105,FALSE)</f>
        <v>#REF!</v>
      </c>
      <c r="BU190" t="e">
        <f>VLOOKUP($D190,ALcontrol!$B$14:$AO$150,BU$105,FALSE)</f>
        <v>#REF!</v>
      </c>
      <c r="BV190" t="e">
        <f>VLOOKUP($D190,ALcontrol!$B$14:$AO$150,BV$105,FALSE)</f>
        <v>#REF!</v>
      </c>
      <c r="BW190" t="e">
        <f>VLOOKUP($D190,ALcontrol!$B$14:$AO$150,BW$105,FALSE)</f>
        <v>#REF!</v>
      </c>
      <c r="BX190" t="e">
        <f>VLOOKUP($D190,ALcontrol!$B$14:$AO$150,BX$105,FALSE)</f>
        <v>#REF!</v>
      </c>
      <c r="BY190" t="e">
        <f>VLOOKUP($D190,ALcontrol!$B$14:$AO$150,BY$105,FALSE)</f>
        <v>#REF!</v>
      </c>
      <c r="BZ190" t="e">
        <f>VLOOKUP($D190,ALcontrol!$B$14:$AO$150,BZ$105,FALSE)</f>
        <v>#REF!</v>
      </c>
      <c r="CA190" t="e">
        <f>VLOOKUP($D190,ALcontrol!$B$14:$AO$150,CA$105,FALSE)</f>
        <v>#REF!</v>
      </c>
      <c r="CB190" t="e">
        <f>VLOOKUP($D190,ALcontrol!$B$14:$AO$150,CB$105,FALSE)</f>
        <v>#REF!</v>
      </c>
      <c r="CC190" t="e">
        <f>VLOOKUP($D190,ALcontrol!$B$14:$AO$150,CC$105,FALSE)</f>
        <v>#REF!</v>
      </c>
      <c r="CD190" t="e">
        <f>VLOOKUP($D190,ALcontrol!$B$14:$AO$150,CD$105,FALSE)</f>
        <v>#REF!</v>
      </c>
      <c r="CE190" t="e">
        <f>VLOOKUP($D190,ALcontrol!$B$14:$AO$150,CE$105,FALSE)</f>
        <v>#REF!</v>
      </c>
      <c r="CF190" t="e">
        <f>VLOOKUP($D190,ALcontrol!$B$14:$AO$150,CF$105,FALSE)</f>
        <v>#REF!</v>
      </c>
      <c r="CG190" t="e">
        <f>VLOOKUP($D190,ALcontrol!$B$14:$AO$150,CG$105,FALSE)</f>
        <v>#REF!</v>
      </c>
      <c r="CH190" t="e">
        <f>VLOOKUP($D190,ALcontrol!$B$14:$AO$150,CH$105,FALSE)</f>
        <v>#REF!</v>
      </c>
      <c r="CI190" t="e">
        <f>VLOOKUP($D190,ALcontrol!$B$14:$AO$150,CI$105,FALSE)</f>
        <v>#REF!</v>
      </c>
      <c r="CJ190" t="e">
        <f>VLOOKUP($D190,ALcontrol!$B$14:$AO$150,CJ$105,FALSE)</f>
        <v>#REF!</v>
      </c>
      <c r="CK190" t="e">
        <f>VLOOKUP($D190,ALcontrol!$B$14:$AO$150,CK$105,FALSE)</f>
        <v>#REF!</v>
      </c>
      <c r="CL190" t="e">
        <f>VLOOKUP($D190,ALcontrol!$B$14:$AO$150,CL$105,FALSE)</f>
        <v>#REF!</v>
      </c>
      <c r="CM190" t="e">
        <f>VLOOKUP($D190,ALcontrol!$B$14:$AO$150,CM$105,FALSE)</f>
        <v>#REF!</v>
      </c>
      <c r="CN190" t="e">
        <f>VLOOKUP($D190,ALcontrol!$B$14:$AO$150,CN$105,FALSE)</f>
        <v>#REF!</v>
      </c>
      <c r="CO190" t="e">
        <f>VLOOKUP($D190,ALcontrol!$B$14:$AO$150,CO$105,FALSE)</f>
        <v>#REF!</v>
      </c>
      <c r="CP190" t="e">
        <f>VLOOKUP($D190,ALcontrol!$B$14:$AO$150,CP$105,FALSE)</f>
        <v>#REF!</v>
      </c>
      <c r="CQ190" t="e">
        <f>VLOOKUP($D190,ALcontrol!$B$14:$AO$150,CQ$105,FALSE)</f>
        <v>#REF!</v>
      </c>
      <c r="CR190" t="e">
        <f>VLOOKUP($D190,ALcontrol!$B$14:$AO$150,CR$105,FALSE)</f>
        <v>#REF!</v>
      </c>
      <c r="CS190" t="e">
        <f>VLOOKUP($D190,ALcontrol!$B$14:$AO$150,CS$105,FALSE)</f>
        <v>#REF!</v>
      </c>
      <c r="CT190" t="e">
        <f>VLOOKUP($D190,ALcontrol!$B$14:$AO$150,CT$105,FALSE)</f>
        <v>#REF!</v>
      </c>
      <c r="CU190" t="e">
        <f>VLOOKUP($D190,ALcontrol!$B$14:$AO$150,CU$105,FALSE)</f>
        <v>#REF!</v>
      </c>
      <c r="CV190" t="e">
        <f>VLOOKUP($D190,ALcontrol!$B$14:$AO$150,CV$105,FALSE)</f>
        <v>#REF!</v>
      </c>
      <c r="CW190" t="e">
        <f>VLOOKUP($D190,ALcontrol!$B$14:$AO$150,CW$105,FALSE)</f>
        <v>#REF!</v>
      </c>
      <c r="CX190" t="e">
        <f>VLOOKUP($D190,ALcontrol!$B$14:$AO$150,CX$105,FALSE)</f>
        <v>#VALUE!</v>
      </c>
      <c r="CY190" t="e">
        <f>VLOOKUP($D190,ALcontrol!$B$14:$AO$150,CY$105,FALSE)</f>
        <v>#VALUE!</v>
      </c>
    </row>
    <row r="191" spans="4:103" x14ac:dyDescent="0.2">
      <c r="D191" s="2" t="str">
        <f t="shared" si="322"/>
        <v>m,p-Xylene</v>
      </c>
      <c r="E191" t="str">
        <f>VLOOKUP($D191,ALcontrol!$B$14:$AO$150,E$105,FALSE)</f>
        <v>µg/l</v>
      </c>
      <c r="F191" t="str">
        <f>VLOOKUP($D191,ALcontrol!$B$14:$AO$150,F$105,FALSE)</f>
        <v>&lt;8</v>
      </c>
      <c r="H191">
        <f>VLOOKUP($D191,ALcontrol!$B$14:$AO$150,H$105,FALSE)</f>
        <v>0</v>
      </c>
      <c r="I191">
        <f>VLOOKUP($D191,ALcontrol!$B$14:$AO$150,I$105,FALSE)</f>
        <v>0</v>
      </c>
      <c r="J191">
        <f>VLOOKUP($D191,ALcontrol!$B$14:$AO$150,J$105,FALSE)</f>
        <v>0</v>
      </c>
      <c r="K191">
        <f>VLOOKUP($D191,ALcontrol!$B$14:$AO$150,K$105,FALSE)</f>
        <v>0</v>
      </c>
      <c r="L191">
        <f>VLOOKUP($D191,ALcontrol!$B$14:$AO$150,L$105,FALSE)</f>
        <v>0</v>
      </c>
      <c r="M191">
        <f>VLOOKUP($D191,ALcontrol!$B$14:$AO$150,M$105,FALSE)</f>
        <v>0</v>
      </c>
      <c r="N191">
        <f>VLOOKUP($D191,ALcontrol!$B$14:$AO$150,N$105,FALSE)</f>
        <v>0</v>
      </c>
      <c r="O191">
        <f>VLOOKUP($D191,ALcontrol!$B$14:$AO$150,O$105,FALSE)</f>
        <v>0</v>
      </c>
      <c r="P191">
        <f>VLOOKUP($D191,ALcontrol!$B$14:$AO$150,P$105,FALSE)</f>
        <v>0</v>
      </c>
      <c r="Q191">
        <f>VLOOKUP($D191,ALcontrol!$B$14:$AO$150,Q$105,FALSE)</f>
        <v>0</v>
      </c>
      <c r="R191">
        <f>VLOOKUP($D191,ALcontrol!$B$14:$AO$150,R$105,FALSE)</f>
        <v>0</v>
      </c>
      <c r="S191">
        <f>VLOOKUP($D191,ALcontrol!$B$14:$AO$150,S$105,FALSE)</f>
        <v>0</v>
      </c>
      <c r="T191">
        <f>VLOOKUP($D191,ALcontrol!$B$14:$AO$150,T$105,FALSE)</f>
        <v>0</v>
      </c>
      <c r="U191">
        <f>VLOOKUP($D191,ALcontrol!$B$14:$AO$150,U$105,FALSE)</f>
        <v>0</v>
      </c>
      <c r="V191">
        <f>VLOOKUP($D191,ALcontrol!$B$14:$AO$150,V$105,FALSE)</f>
        <v>0</v>
      </c>
      <c r="W191">
        <f>VLOOKUP($D191,ALcontrol!$B$14:$AO$150,W$105,FALSE)</f>
        <v>0</v>
      </c>
      <c r="X191">
        <f>VLOOKUP($D191,ALcontrol!$B$14:$AO$150,X$105,FALSE)</f>
        <v>0</v>
      </c>
      <c r="Y191">
        <f>VLOOKUP($D191,ALcontrol!$B$14:$AO$150,Y$105,FALSE)</f>
        <v>0</v>
      </c>
      <c r="Z191">
        <f>VLOOKUP($D191,ALcontrol!$B$14:$AO$150,Z$105,FALSE)</f>
        <v>0</v>
      </c>
      <c r="AA191">
        <f>VLOOKUP($D191,ALcontrol!$B$14:$AO$150,AA$105,FALSE)</f>
        <v>0</v>
      </c>
      <c r="AB191">
        <f>VLOOKUP($D191,ALcontrol!$B$14:$AO$150,AB$105,FALSE)</f>
        <v>0</v>
      </c>
      <c r="AC191">
        <f>VLOOKUP($D191,ALcontrol!$B$14:$AO$150,AC$105,FALSE)</f>
        <v>0</v>
      </c>
      <c r="AD191">
        <f>VLOOKUP($D191,ALcontrol!$B$14:$AO$150,AD$105,FALSE)</f>
        <v>0</v>
      </c>
      <c r="AE191">
        <f>VLOOKUP($D191,ALcontrol!$B$14:$AO$150,AE$105,FALSE)</f>
        <v>0</v>
      </c>
      <c r="AF191">
        <f>VLOOKUP($D191,ALcontrol!$B$14:$AO$150,AF$105,FALSE)</f>
        <v>0</v>
      </c>
      <c r="AG191">
        <f>VLOOKUP($D191,ALcontrol!$B$14:$AO$150,AG$105,FALSE)</f>
        <v>0</v>
      </c>
      <c r="AH191">
        <f>VLOOKUP($D191,ALcontrol!$B$14:$AO$150,AH$105,FALSE)</f>
        <v>0</v>
      </c>
      <c r="AI191">
        <f>VLOOKUP($D191,ALcontrol!$B$14:$AO$150,AI$105,FALSE)</f>
        <v>0</v>
      </c>
      <c r="AJ191">
        <f>VLOOKUP($D191,ALcontrol!$B$14:$AO$150,AJ$105,FALSE)</f>
        <v>0</v>
      </c>
      <c r="AK191">
        <f>VLOOKUP($D191,ALcontrol!$B$14:$AO$150,AK$105,FALSE)</f>
        <v>0</v>
      </c>
      <c r="AL191">
        <f>VLOOKUP($D191,ALcontrol!$B$14:$AO$150,AL$105,FALSE)</f>
        <v>0</v>
      </c>
      <c r="AM191">
        <f>VLOOKUP($D191,ALcontrol!$B$14:$AO$150,AM$105,FALSE)</f>
        <v>0</v>
      </c>
      <c r="AN191">
        <f>VLOOKUP($D191,ALcontrol!$B$14:$AO$150,AN$105,FALSE)</f>
        <v>0</v>
      </c>
      <c r="AO191">
        <f>VLOOKUP($D191,ALcontrol!$B$14:$AO$150,AO$105,FALSE)</f>
        <v>0</v>
      </c>
      <c r="AP191">
        <f>VLOOKUP($D191,ALcontrol!$B$14:$AO$150,AP$105,FALSE)</f>
        <v>0</v>
      </c>
      <c r="AQ191">
        <f>VLOOKUP($D191,ALcontrol!$B$14:$AO$150,AQ$105,FALSE)</f>
        <v>0</v>
      </c>
      <c r="AR191" t="e">
        <f>VLOOKUP($D191,ALcontrol!$B$14:$AO$150,AR$105,FALSE)</f>
        <v>#REF!</v>
      </c>
      <c r="AS191" t="e">
        <f>VLOOKUP($D191,ALcontrol!$B$14:$AO$150,AS$105,FALSE)</f>
        <v>#REF!</v>
      </c>
      <c r="AT191" t="e">
        <f>VLOOKUP($D191,ALcontrol!$B$14:$AO$150,AT$105,FALSE)</f>
        <v>#REF!</v>
      </c>
      <c r="AU191" t="e">
        <f>VLOOKUP($D191,ALcontrol!$B$14:$AO$150,AU$105,FALSE)</f>
        <v>#REF!</v>
      </c>
      <c r="AV191" t="e">
        <f>VLOOKUP($D191,ALcontrol!$B$14:$AO$150,AV$105,FALSE)</f>
        <v>#REF!</v>
      </c>
      <c r="AW191" t="e">
        <f>VLOOKUP($D191,ALcontrol!$B$14:$AO$150,AW$105,FALSE)</f>
        <v>#REF!</v>
      </c>
      <c r="AX191" t="e">
        <f>VLOOKUP($D191,ALcontrol!$B$14:$AO$150,AX$105,FALSE)</f>
        <v>#REF!</v>
      </c>
      <c r="AY191" t="e">
        <f>VLOOKUP($D191,ALcontrol!$B$14:$AO$150,AY$105,FALSE)</f>
        <v>#REF!</v>
      </c>
      <c r="AZ191" t="e">
        <f>VLOOKUP($D191,ALcontrol!$B$14:$AO$150,AZ$105,FALSE)</f>
        <v>#REF!</v>
      </c>
      <c r="BA191" t="e">
        <f>VLOOKUP($D191,ALcontrol!$B$14:$AO$150,BA$105,FALSE)</f>
        <v>#REF!</v>
      </c>
      <c r="BB191" t="e">
        <f>VLOOKUP($D191,ALcontrol!$B$14:$AO$150,BB$105,FALSE)</f>
        <v>#REF!</v>
      </c>
      <c r="BC191" t="e">
        <f>VLOOKUP($D191,ALcontrol!$B$14:$AO$150,BC$105,FALSE)</f>
        <v>#REF!</v>
      </c>
      <c r="BD191" t="e">
        <f>VLOOKUP($D191,ALcontrol!$B$14:$AO$150,BD$105,FALSE)</f>
        <v>#REF!</v>
      </c>
      <c r="BE191" t="e">
        <f>VLOOKUP($D191,ALcontrol!$B$14:$AO$150,BE$105,FALSE)</f>
        <v>#REF!</v>
      </c>
      <c r="BF191" t="e">
        <f>VLOOKUP($D191,ALcontrol!$B$14:$AO$150,BF$105,FALSE)</f>
        <v>#REF!</v>
      </c>
      <c r="BG191" t="e">
        <f>VLOOKUP($D191,ALcontrol!$B$14:$AO$150,BG$105,FALSE)</f>
        <v>#REF!</v>
      </c>
      <c r="BH191" t="e">
        <f>VLOOKUP($D191,ALcontrol!$B$14:$AO$150,BH$105,FALSE)</f>
        <v>#REF!</v>
      </c>
      <c r="BI191" t="e">
        <f>VLOOKUP($D191,ALcontrol!$B$14:$AO$150,BI$105,FALSE)</f>
        <v>#REF!</v>
      </c>
      <c r="BJ191" t="e">
        <f>VLOOKUP($D191,ALcontrol!$B$14:$AO$150,BJ$105,FALSE)</f>
        <v>#REF!</v>
      </c>
      <c r="BK191" t="e">
        <f>VLOOKUP($D191,ALcontrol!$B$14:$AO$150,BK$105,FALSE)</f>
        <v>#REF!</v>
      </c>
      <c r="BL191" t="e">
        <f>VLOOKUP($D191,ALcontrol!$B$14:$AO$150,BL$105,FALSE)</f>
        <v>#REF!</v>
      </c>
      <c r="BM191" t="e">
        <f>VLOOKUP($D191,ALcontrol!$B$14:$AO$150,BM$105,FALSE)</f>
        <v>#REF!</v>
      </c>
      <c r="BN191" t="e">
        <f>VLOOKUP($D191,ALcontrol!$B$14:$AO$150,BN$105,FALSE)</f>
        <v>#REF!</v>
      </c>
      <c r="BO191" t="e">
        <f>VLOOKUP($D191,ALcontrol!$B$14:$AO$150,BO$105,FALSE)</f>
        <v>#REF!</v>
      </c>
      <c r="BP191" t="e">
        <f>VLOOKUP($D191,ALcontrol!$B$14:$AO$150,BP$105,FALSE)</f>
        <v>#REF!</v>
      </c>
      <c r="BQ191" t="e">
        <f>VLOOKUP($D191,ALcontrol!$B$14:$AO$150,BQ$105,FALSE)</f>
        <v>#REF!</v>
      </c>
      <c r="BR191" t="e">
        <f>VLOOKUP($D191,ALcontrol!$B$14:$AO$150,BR$105,FALSE)</f>
        <v>#REF!</v>
      </c>
      <c r="BS191" t="e">
        <f>VLOOKUP($D191,ALcontrol!$B$14:$AO$150,BS$105,FALSE)</f>
        <v>#REF!</v>
      </c>
      <c r="BT191" t="e">
        <f>VLOOKUP($D191,ALcontrol!$B$14:$AO$150,BT$105,FALSE)</f>
        <v>#REF!</v>
      </c>
      <c r="BU191" t="e">
        <f>VLOOKUP($D191,ALcontrol!$B$14:$AO$150,BU$105,FALSE)</f>
        <v>#REF!</v>
      </c>
      <c r="BV191" t="e">
        <f>VLOOKUP($D191,ALcontrol!$B$14:$AO$150,BV$105,FALSE)</f>
        <v>#REF!</v>
      </c>
      <c r="BW191" t="e">
        <f>VLOOKUP($D191,ALcontrol!$B$14:$AO$150,BW$105,FALSE)</f>
        <v>#REF!</v>
      </c>
      <c r="BX191" t="e">
        <f>VLOOKUP($D191,ALcontrol!$B$14:$AO$150,BX$105,FALSE)</f>
        <v>#REF!</v>
      </c>
      <c r="BY191" t="e">
        <f>VLOOKUP($D191,ALcontrol!$B$14:$AO$150,BY$105,FALSE)</f>
        <v>#REF!</v>
      </c>
      <c r="BZ191" t="e">
        <f>VLOOKUP($D191,ALcontrol!$B$14:$AO$150,BZ$105,FALSE)</f>
        <v>#REF!</v>
      </c>
      <c r="CA191" t="e">
        <f>VLOOKUP($D191,ALcontrol!$B$14:$AO$150,CA$105,FALSE)</f>
        <v>#REF!</v>
      </c>
      <c r="CB191" t="e">
        <f>VLOOKUP($D191,ALcontrol!$B$14:$AO$150,CB$105,FALSE)</f>
        <v>#REF!</v>
      </c>
      <c r="CC191" t="e">
        <f>VLOOKUP($D191,ALcontrol!$B$14:$AO$150,CC$105,FALSE)</f>
        <v>#REF!</v>
      </c>
      <c r="CD191" t="e">
        <f>VLOOKUP($D191,ALcontrol!$B$14:$AO$150,CD$105,FALSE)</f>
        <v>#REF!</v>
      </c>
      <c r="CE191" t="e">
        <f>VLOOKUP($D191,ALcontrol!$B$14:$AO$150,CE$105,FALSE)</f>
        <v>#REF!</v>
      </c>
      <c r="CF191" t="e">
        <f>VLOOKUP($D191,ALcontrol!$B$14:$AO$150,CF$105,FALSE)</f>
        <v>#REF!</v>
      </c>
      <c r="CG191" t="e">
        <f>VLOOKUP($D191,ALcontrol!$B$14:$AO$150,CG$105,FALSE)</f>
        <v>#REF!</v>
      </c>
      <c r="CH191" t="e">
        <f>VLOOKUP($D191,ALcontrol!$B$14:$AO$150,CH$105,FALSE)</f>
        <v>#REF!</v>
      </c>
      <c r="CI191" t="e">
        <f>VLOOKUP($D191,ALcontrol!$B$14:$AO$150,CI$105,FALSE)</f>
        <v>#REF!</v>
      </c>
      <c r="CJ191" t="e">
        <f>VLOOKUP($D191,ALcontrol!$B$14:$AO$150,CJ$105,FALSE)</f>
        <v>#REF!</v>
      </c>
      <c r="CK191" t="e">
        <f>VLOOKUP($D191,ALcontrol!$B$14:$AO$150,CK$105,FALSE)</f>
        <v>#REF!</v>
      </c>
      <c r="CL191" t="e">
        <f>VLOOKUP($D191,ALcontrol!$B$14:$AO$150,CL$105,FALSE)</f>
        <v>#REF!</v>
      </c>
      <c r="CM191" t="e">
        <f>VLOOKUP($D191,ALcontrol!$B$14:$AO$150,CM$105,FALSE)</f>
        <v>#REF!</v>
      </c>
      <c r="CN191" t="e">
        <f>VLOOKUP($D191,ALcontrol!$B$14:$AO$150,CN$105,FALSE)</f>
        <v>#REF!</v>
      </c>
      <c r="CO191" t="e">
        <f>VLOOKUP($D191,ALcontrol!$B$14:$AO$150,CO$105,FALSE)</f>
        <v>#REF!</v>
      </c>
      <c r="CP191" t="e">
        <f>VLOOKUP($D191,ALcontrol!$B$14:$AO$150,CP$105,FALSE)</f>
        <v>#REF!</v>
      </c>
      <c r="CQ191" t="e">
        <f>VLOOKUP($D191,ALcontrol!$B$14:$AO$150,CQ$105,FALSE)</f>
        <v>#REF!</v>
      </c>
      <c r="CR191" t="e">
        <f>VLOOKUP($D191,ALcontrol!$B$14:$AO$150,CR$105,FALSE)</f>
        <v>#REF!</v>
      </c>
      <c r="CS191" t="e">
        <f>VLOOKUP($D191,ALcontrol!$B$14:$AO$150,CS$105,FALSE)</f>
        <v>#REF!</v>
      </c>
      <c r="CT191" t="e">
        <f>VLOOKUP($D191,ALcontrol!$B$14:$AO$150,CT$105,FALSE)</f>
        <v>#REF!</v>
      </c>
      <c r="CU191" t="e">
        <f>VLOOKUP($D191,ALcontrol!$B$14:$AO$150,CU$105,FALSE)</f>
        <v>#REF!</v>
      </c>
      <c r="CV191" t="e">
        <f>VLOOKUP($D191,ALcontrol!$B$14:$AO$150,CV$105,FALSE)</f>
        <v>#REF!</v>
      </c>
      <c r="CW191" t="e">
        <f>VLOOKUP($D191,ALcontrol!$B$14:$AO$150,CW$105,FALSE)</f>
        <v>#REF!</v>
      </c>
      <c r="CX191" t="e">
        <f>VLOOKUP($D191,ALcontrol!$B$14:$AO$150,CX$105,FALSE)</f>
        <v>#VALUE!</v>
      </c>
      <c r="CY191" t="e">
        <f>VLOOKUP($D191,ALcontrol!$B$14:$AO$150,CY$105,FALSE)</f>
        <v>#VALUE!</v>
      </c>
    </row>
    <row r="192" spans="4:103" x14ac:dyDescent="0.2">
      <c r="D192" s="2" t="str">
        <f t="shared" si="322"/>
        <v>o-Xylene</v>
      </c>
      <c r="E192" t="str">
        <f>VLOOKUP($D192,ALcontrol!$B$14:$AO$150,E$105,FALSE)</f>
        <v>µg/l</v>
      </c>
      <c r="F192" t="str">
        <f>VLOOKUP($D192,ALcontrol!$B$14:$AO$150,F$105,FALSE)</f>
        <v>&lt;3</v>
      </c>
      <c r="H192">
        <f>VLOOKUP($D192,ALcontrol!$B$14:$AO$150,H$105,FALSE)</f>
        <v>0</v>
      </c>
      <c r="I192">
        <f>VLOOKUP($D192,ALcontrol!$B$14:$AO$150,I$105,FALSE)</f>
        <v>0</v>
      </c>
      <c r="J192">
        <f>VLOOKUP($D192,ALcontrol!$B$14:$AO$150,J$105,FALSE)</f>
        <v>0</v>
      </c>
      <c r="K192">
        <f>VLOOKUP($D192,ALcontrol!$B$14:$AO$150,K$105,FALSE)</f>
        <v>0</v>
      </c>
      <c r="L192">
        <f>VLOOKUP($D192,ALcontrol!$B$14:$AO$150,L$105,FALSE)</f>
        <v>0</v>
      </c>
      <c r="M192">
        <f>VLOOKUP($D192,ALcontrol!$B$14:$AO$150,M$105,FALSE)</f>
        <v>0</v>
      </c>
      <c r="N192">
        <f>VLOOKUP($D192,ALcontrol!$B$14:$AO$150,N$105,FALSE)</f>
        <v>0</v>
      </c>
      <c r="O192">
        <f>VLOOKUP($D192,ALcontrol!$B$14:$AO$150,O$105,FALSE)</f>
        <v>0</v>
      </c>
      <c r="P192">
        <f>VLOOKUP($D192,ALcontrol!$B$14:$AO$150,P$105,FALSE)</f>
        <v>0</v>
      </c>
      <c r="Q192">
        <f>VLOOKUP($D192,ALcontrol!$B$14:$AO$150,Q$105,FALSE)</f>
        <v>0</v>
      </c>
      <c r="R192">
        <f>VLOOKUP($D192,ALcontrol!$B$14:$AO$150,R$105,FALSE)</f>
        <v>0</v>
      </c>
      <c r="S192">
        <f>VLOOKUP($D192,ALcontrol!$B$14:$AO$150,S$105,FALSE)</f>
        <v>0</v>
      </c>
      <c r="T192">
        <f>VLOOKUP($D192,ALcontrol!$B$14:$AO$150,T$105,FALSE)</f>
        <v>0</v>
      </c>
      <c r="U192">
        <f>VLOOKUP($D192,ALcontrol!$B$14:$AO$150,U$105,FALSE)</f>
        <v>0</v>
      </c>
      <c r="V192">
        <f>VLOOKUP($D192,ALcontrol!$B$14:$AO$150,V$105,FALSE)</f>
        <v>0</v>
      </c>
      <c r="W192">
        <f>VLOOKUP($D192,ALcontrol!$B$14:$AO$150,W$105,FALSE)</f>
        <v>0</v>
      </c>
      <c r="X192">
        <f>VLOOKUP($D192,ALcontrol!$B$14:$AO$150,X$105,FALSE)</f>
        <v>0</v>
      </c>
      <c r="Y192">
        <f>VLOOKUP($D192,ALcontrol!$B$14:$AO$150,Y$105,FALSE)</f>
        <v>0</v>
      </c>
      <c r="Z192">
        <f>VLOOKUP($D192,ALcontrol!$B$14:$AO$150,Z$105,FALSE)</f>
        <v>0</v>
      </c>
      <c r="AA192">
        <f>VLOOKUP($D192,ALcontrol!$B$14:$AO$150,AA$105,FALSE)</f>
        <v>0</v>
      </c>
      <c r="AB192">
        <f>VLOOKUP($D192,ALcontrol!$B$14:$AO$150,AB$105,FALSE)</f>
        <v>0</v>
      </c>
      <c r="AC192">
        <f>VLOOKUP($D192,ALcontrol!$B$14:$AO$150,AC$105,FALSE)</f>
        <v>0</v>
      </c>
      <c r="AD192">
        <f>VLOOKUP($D192,ALcontrol!$B$14:$AO$150,AD$105,FALSE)</f>
        <v>0</v>
      </c>
      <c r="AE192">
        <f>VLOOKUP($D192,ALcontrol!$B$14:$AO$150,AE$105,FALSE)</f>
        <v>0</v>
      </c>
      <c r="AF192">
        <f>VLOOKUP($D192,ALcontrol!$B$14:$AO$150,AF$105,FALSE)</f>
        <v>0</v>
      </c>
      <c r="AG192">
        <f>VLOOKUP($D192,ALcontrol!$B$14:$AO$150,AG$105,FALSE)</f>
        <v>0</v>
      </c>
      <c r="AH192">
        <f>VLOOKUP($D192,ALcontrol!$B$14:$AO$150,AH$105,FALSE)</f>
        <v>0</v>
      </c>
      <c r="AI192">
        <f>VLOOKUP($D192,ALcontrol!$B$14:$AO$150,AI$105,FALSE)</f>
        <v>0</v>
      </c>
      <c r="AJ192">
        <f>VLOOKUP($D192,ALcontrol!$B$14:$AO$150,AJ$105,FALSE)</f>
        <v>0</v>
      </c>
      <c r="AK192">
        <f>VLOOKUP($D192,ALcontrol!$B$14:$AO$150,AK$105,FALSE)</f>
        <v>0</v>
      </c>
      <c r="AL192">
        <f>VLOOKUP($D192,ALcontrol!$B$14:$AO$150,AL$105,FALSE)</f>
        <v>0</v>
      </c>
      <c r="AM192">
        <f>VLOOKUP($D192,ALcontrol!$B$14:$AO$150,AM$105,FALSE)</f>
        <v>0</v>
      </c>
      <c r="AN192">
        <f>VLOOKUP($D192,ALcontrol!$B$14:$AO$150,AN$105,FALSE)</f>
        <v>0</v>
      </c>
      <c r="AO192">
        <f>VLOOKUP($D192,ALcontrol!$B$14:$AO$150,AO$105,FALSE)</f>
        <v>0</v>
      </c>
      <c r="AP192">
        <f>VLOOKUP($D192,ALcontrol!$B$14:$AO$150,AP$105,FALSE)</f>
        <v>0</v>
      </c>
      <c r="AQ192">
        <f>VLOOKUP($D192,ALcontrol!$B$14:$AO$150,AQ$105,FALSE)</f>
        <v>0</v>
      </c>
      <c r="AR192" t="e">
        <f>VLOOKUP($D192,ALcontrol!$B$14:$AO$150,AR$105,FALSE)</f>
        <v>#REF!</v>
      </c>
      <c r="AS192" t="e">
        <f>VLOOKUP($D192,ALcontrol!$B$14:$AO$150,AS$105,FALSE)</f>
        <v>#REF!</v>
      </c>
      <c r="AT192" t="e">
        <f>VLOOKUP($D192,ALcontrol!$B$14:$AO$150,AT$105,FALSE)</f>
        <v>#REF!</v>
      </c>
      <c r="AU192" t="e">
        <f>VLOOKUP($D192,ALcontrol!$B$14:$AO$150,AU$105,FALSE)</f>
        <v>#REF!</v>
      </c>
      <c r="AV192" t="e">
        <f>VLOOKUP($D192,ALcontrol!$B$14:$AO$150,AV$105,FALSE)</f>
        <v>#REF!</v>
      </c>
      <c r="AW192" t="e">
        <f>VLOOKUP($D192,ALcontrol!$B$14:$AO$150,AW$105,FALSE)</f>
        <v>#REF!</v>
      </c>
      <c r="AX192" t="e">
        <f>VLOOKUP($D192,ALcontrol!$B$14:$AO$150,AX$105,FALSE)</f>
        <v>#REF!</v>
      </c>
      <c r="AY192" t="e">
        <f>VLOOKUP($D192,ALcontrol!$B$14:$AO$150,AY$105,FALSE)</f>
        <v>#REF!</v>
      </c>
      <c r="AZ192" t="e">
        <f>VLOOKUP($D192,ALcontrol!$B$14:$AO$150,AZ$105,FALSE)</f>
        <v>#REF!</v>
      </c>
      <c r="BA192" t="e">
        <f>VLOOKUP($D192,ALcontrol!$B$14:$AO$150,BA$105,FALSE)</f>
        <v>#REF!</v>
      </c>
      <c r="BB192" t="e">
        <f>VLOOKUP($D192,ALcontrol!$B$14:$AO$150,BB$105,FALSE)</f>
        <v>#REF!</v>
      </c>
      <c r="BC192" t="e">
        <f>VLOOKUP($D192,ALcontrol!$B$14:$AO$150,BC$105,FALSE)</f>
        <v>#REF!</v>
      </c>
      <c r="BD192" t="e">
        <f>VLOOKUP($D192,ALcontrol!$B$14:$AO$150,BD$105,FALSE)</f>
        <v>#REF!</v>
      </c>
      <c r="BE192" t="e">
        <f>VLOOKUP($D192,ALcontrol!$B$14:$AO$150,BE$105,FALSE)</f>
        <v>#REF!</v>
      </c>
      <c r="BF192" t="e">
        <f>VLOOKUP($D192,ALcontrol!$B$14:$AO$150,BF$105,FALSE)</f>
        <v>#REF!</v>
      </c>
      <c r="BG192" t="e">
        <f>VLOOKUP($D192,ALcontrol!$B$14:$AO$150,BG$105,FALSE)</f>
        <v>#REF!</v>
      </c>
      <c r="BH192" t="e">
        <f>VLOOKUP($D192,ALcontrol!$B$14:$AO$150,BH$105,FALSE)</f>
        <v>#REF!</v>
      </c>
      <c r="BI192" t="e">
        <f>VLOOKUP($D192,ALcontrol!$B$14:$AO$150,BI$105,FALSE)</f>
        <v>#REF!</v>
      </c>
      <c r="BJ192" t="e">
        <f>VLOOKUP($D192,ALcontrol!$B$14:$AO$150,BJ$105,FALSE)</f>
        <v>#REF!</v>
      </c>
      <c r="BK192" t="e">
        <f>VLOOKUP($D192,ALcontrol!$B$14:$AO$150,BK$105,FALSE)</f>
        <v>#REF!</v>
      </c>
      <c r="BL192" t="e">
        <f>VLOOKUP($D192,ALcontrol!$B$14:$AO$150,BL$105,FALSE)</f>
        <v>#REF!</v>
      </c>
      <c r="BM192" t="e">
        <f>VLOOKUP($D192,ALcontrol!$B$14:$AO$150,BM$105,FALSE)</f>
        <v>#REF!</v>
      </c>
      <c r="BN192" t="e">
        <f>VLOOKUP($D192,ALcontrol!$B$14:$AO$150,BN$105,FALSE)</f>
        <v>#REF!</v>
      </c>
      <c r="BO192" t="e">
        <f>VLOOKUP($D192,ALcontrol!$B$14:$AO$150,BO$105,FALSE)</f>
        <v>#REF!</v>
      </c>
      <c r="BP192" t="e">
        <f>VLOOKUP($D192,ALcontrol!$B$14:$AO$150,BP$105,FALSE)</f>
        <v>#REF!</v>
      </c>
      <c r="BQ192" t="e">
        <f>VLOOKUP($D192,ALcontrol!$B$14:$AO$150,BQ$105,FALSE)</f>
        <v>#REF!</v>
      </c>
      <c r="BR192" t="e">
        <f>VLOOKUP($D192,ALcontrol!$B$14:$AO$150,BR$105,FALSE)</f>
        <v>#REF!</v>
      </c>
      <c r="BS192" t="e">
        <f>VLOOKUP($D192,ALcontrol!$B$14:$AO$150,BS$105,FALSE)</f>
        <v>#REF!</v>
      </c>
      <c r="BT192" t="e">
        <f>VLOOKUP($D192,ALcontrol!$B$14:$AO$150,BT$105,FALSE)</f>
        <v>#REF!</v>
      </c>
      <c r="BU192" t="e">
        <f>VLOOKUP($D192,ALcontrol!$B$14:$AO$150,BU$105,FALSE)</f>
        <v>#REF!</v>
      </c>
      <c r="BV192" t="e">
        <f>VLOOKUP($D192,ALcontrol!$B$14:$AO$150,BV$105,FALSE)</f>
        <v>#REF!</v>
      </c>
      <c r="BW192" t="e">
        <f>VLOOKUP($D192,ALcontrol!$B$14:$AO$150,BW$105,FALSE)</f>
        <v>#REF!</v>
      </c>
      <c r="BX192" t="e">
        <f>VLOOKUP($D192,ALcontrol!$B$14:$AO$150,BX$105,FALSE)</f>
        <v>#REF!</v>
      </c>
      <c r="BY192" t="e">
        <f>VLOOKUP($D192,ALcontrol!$B$14:$AO$150,BY$105,FALSE)</f>
        <v>#REF!</v>
      </c>
      <c r="BZ192" t="e">
        <f>VLOOKUP($D192,ALcontrol!$B$14:$AO$150,BZ$105,FALSE)</f>
        <v>#REF!</v>
      </c>
      <c r="CA192" t="e">
        <f>VLOOKUP($D192,ALcontrol!$B$14:$AO$150,CA$105,FALSE)</f>
        <v>#REF!</v>
      </c>
      <c r="CB192" t="e">
        <f>VLOOKUP($D192,ALcontrol!$B$14:$AO$150,CB$105,FALSE)</f>
        <v>#REF!</v>
      </c>
      <c r="CC192" t="e">
        <f>VLOOKUP($D192,ALcontrol!$B$14:$AO$150,CC$105,FALSE)</f>
        <v>#REF!</v>
      </c>
      <c r="CD192" t="e">
        <f>VLOOKUP($D192,ALcontrol!$B$14:$AO$150,CD$105,FALSE)</f>
        <v>#REF!</v>
      </c>
      <c r="CE192" t="e">
        <f>VLOOKUP($D192,ALcontrol!$B$14:$AO$150,CE$105,FALSE)</f>
        <v>#REF!</v>
      </c>
      <c r="CF192" t="e">
        <f>VLOOKUP($D192,ALcontrol!$B$14:$AO$150,CF$105,FALSE)</f>
        <v>#REF!</v>
      </c>
      <c r="CG192" t="e">
        <f>VLOOKUP($D192,ALcontrol!$B$14:$AO$150,CG$105,FALSE)</f>
        <v>#REF!</v>
      </c>
      <c r="CH192" t="e">
        <f>VLOOKUP($D192,ALcontrol!$B$14:$AO$150,CH$105,FALSE)</f>
        <v>#REF!</v>
      </c>
      <c r="CI192" t="e">
        <f>VLOOKUP($D192,ALcontrol!$B$14:$AO$150,CI$105,FALSE)</f>
        <v>#REF!</v>
      </c>
      <c r="CJ192" t="e">
        <f>VLOOKUP($D192,ALcontrol!$B$14:$AO$150,CJ$105,FALSE)</f>
        <v>#REF!</v>
      </c>
      <c r="CK192" t="e">
        <f>VLOOKUP($D192,ALcontrol!$B$14:$AO$150,CK$105,FALSE)</f>
        <v>#REF!</v>
      </c>
      <c r="CL192" t="e">
        <f>VLOOKUP($D192,ALcontrol!$B$14:$AO$150,CL$105,FALSE)</f>
        <v>#REF!</v>
      </c>
      <c r="CM192" t="e">
        <f>VLOOKUP($D192,ALcontrol!$B$14:$AO$150,CM$105,FALSE)</f>
        <v>#REF!</v>
      </c>
      <c r="CN192" t="e">
        <f>VLOOKUP($D192,ALcontrol!$B$14:$AO$150,CN$105,FALSE)</f>
        <v>#REF!</v>
      </c>
      <c r="CO192" t="e">
        <f>VLOOKUP($D192,ALcontrol!$B$14:$AO$150,CO$105,FALSE)</f>
        <v>#REF!</v>
      </c>
      <c r="CP192" t="e">
        <f>VLOOKUP($D192,ALcontrol!$B$14:$AO$150,CP$105,FALSE)</f>
        <v>#REF!</v>
      </c>
      <c r="CQ192" t="e">
        <f>VLOOKUP($D192,ALcontrol!$B$14:$AO$150,CQ$105,FALSE)</f>
        <v>#REF!</v>
      </c>
      <c r="CR192" t="e">
        <f>VLOOKUP($D192,ALcontrol!$B$14:$AO$150,CR$105,FALSE)</f>
        <v>#REF!</v>
      </c>
      <c r="CS192" t="e">
        <f>VLOOKUP($D192,ALcontrol!$B$14:$AO$150,CS$105,FALSE)</f>
        <v>#REF!</v>
      </c>
      <c r="CT192" t="e">
        <f>VLOOKUP($D192,ALcontrol!$B$14:$AO$150,CT$105,FALSE)</f>
        <v>#REF!</v>
      </c>
      <c r="CU192" t="e">
        <f>VLOOKUP($D192,ALcontrol!$B$14:$AO$150,CU$105,FALSE)</f>
        <v>#REF!</v>
      </c>
      <c r="CV192" t="e">
        <f>VLOOKUP($D192,ALcontrol!$B$14:$AO$150,CV$105,FALSE)</f>
        <v>#REF!</v>
      </c>
      <c r="CW192" t="e">
        <f>VLOOKUP($D192,ALcontrol!$B$14:$AO$150,CW$105,FALSE)</f>
        <v>#REF!</v>
      </c>
      <c r="CX192" t="e">
        <f>VLOOKUP($D192,ALcontrol!$B$14:$AO$150,CX$105,FALSE)</f>
        <v>#VALUE!</v>
      </c>
      <c r="CY192" t="e">
        <f>VLOOKUP($D192,ALcontrol!$B$14:$AO$150,CY$105,FALSE)</f>
        <v>#VALUE!</v>
      </c>
    </row>
    <row r="193" spans="4:103" x14ac:dyDescent="0.2">
      <c r="D193" s="2" t="str">
        <f t="shared" si="322"/>
        <v>Styrene</v>
      </c>
      <c r="E193" t="str">
        <f>VLOOKUP($D193,ALcontrol!$B$14:$AO$150,E$105,FALSE)</f>
        <v>µg/l</v>
      </c>
      <c r="F193" t="str">
        <f>VLOOKUP($D193,ALcontrol!$B$14:$AO$150,F$105,FALSE)</f>
        <v>&lt;88</v>
      </c>
      <c r="H193">
        <f>VLOOKUP($D193,ALcontrol!$B$14:$AO$150,H$105,FALSE)</f>
        <v>0</v>
      </c>
      <c r="I193">
        <f>VLOOKUP($D193,ALcontrol!$B$14:$AO$150,I$105,FALSE)</f>
        <v>0</v>
      </c>
      <c r="J193">
        <f>VLOOKUP($D193,ALcontrol!$B$14:$AO$150,J$105,FALSE)</f>
        <v>0</v>
      </c>
      <c r="K193">
        <f>VLOOKUP($D193,ALcontrol!$B$14:$AO$150,K$105,FALSE)</f>
        <v>0</v>
      </c>
      <c r="L193">
        <f>VLOOKUP($D193,ALcontrol!$B$14:$AO$150,L$105,FALSE)</f>
        <v>0</v>
      </c>
      <c r="M193">
        <f>VLOOKUP($D193,ALcontrol!$B$14:$AO$150,M$105,FALSE)</f>
        <v>0</v>
      </c>
      <c r="N193">
        <f>VLOOKUP($D193,ALcontrol!$B$14:$AO$150,N$105,FALSE)</f>
        <v>0</v>
      </c>
      <c r="O193">
        <f>VLOOKUP($D193,ALcontrol!$B$14:$AO$150,O$105,FALSE)</f>
        <v>0</v>
      </c>
      <c r="P193">
        <f>VLOOKUP($D193,ALcontrol!$B$14:$AO$150,P$105,FALSE)</f>
        <v>0</v>
      </c>
      <c r="Q193">
        <f>VLOOKUP($D193,ALcontrol!$B$14:$AO$150,Q$105,FALSE)</f>
        <v>0</v>
      </c>
      <c r="R193">
        <f>VLOOKUP($D193,ALcontrol!$B$14:$AO$150,R$105,FALSE)</f>
        <v>0</v>
      </c>
      <c r="S193">
        <f>VLOOKUP($D193,ALcontrol!$B$14:$AO$150,S$105,FALSE)</f>
        <v>0</v>
      </c>
      <c r="T193">
        <f>VLOOKUP($D193,ALcontrol!$B$14:$AO$150,T$105,FALSE)</f>
        <v>0</v>
      </c>
      <c r="U193">
        <f>VLOOKUP($D193,ALcontrol!$B$14:$AO$150,U$105,FALSE)</f>
        <v>0</v>
      </c>
      <c r="V193">
        <f>VLOOKUP($D193,ALcontrol!$B$14:$AO$150,V$105,FALSE)</f>
        <v>0</v>
      </c>
      <c r="W193">
        <f>VLOOKUP($D193,ALcontrol!$B$14:$AO$150,W$105,FALSE)</f>
        <v>0</v>
      </c>
      <c r="X193">
        <f>VLOOKUP($D193,ALcontrol!$B$14:$AO$150,X$105,FALSE)</f>
        <v>0</v>
      </c>
      <c r="Y193">
        <f>VLOOKUP($D193,ALcontrol!$B$14:$AO$150,Y$105,FALSE)</f>
        <v>0</v>
      </c>
      <c r="Z193">
        <f>VLOOKUP($D193,ALcontrol!$B$14:$AO$150,Z$105,FALSE)</f>
        <v>0</v>
      </c>
      <c r="AA193">
        <f>VLOOKUP($D193,ALcontrol!$B$14:$AO$150,AA$105,FALSE)</f>
        <v>0</v>
      </c>
      <c r="AB193">
        <f>VLOOKUP($D193,ALcontrol!$B$14:$AO$150,AB$105,FALSE)</f>
        <v>0</v>
      </c>
      <c r="AC193">
        <f>VLOOKUP($D193,ALcontrol!$B$14:$AO$150,AC$105,FALSE)</f>
        <v>0</v>
      </c>
      <c r="AD193">
        <f>VLOOKUP($D193,ALcontrol!$B$14:$AO$150,AD$105,FALSE)</f>
        <v>0</v>
      </c>
      <c r="AE193">
        <f>VLOOKUP($D193,ALcontrol!$B$14:$AO$150,AE$105,FALSE)</f>
        <v>0</v>
      </c>
      <c r="AF193">
        <f>VLOOKUP($D193,ALcontrol!$B$14:$AO$150,AF$105,FALSE)</f>
        <v>0</v>
      </c>
      <c r="AG193">
        <f>VLOOKUP($D193,ALcontrol!$B$14:$AO$150,AG$105,FALSE)</f>
        <v>0</v>
      </c>
      <c r="AH193">
        <f>VLOOKUP($D193,ALcontrol!$B$14:$AO$150,AH$105,FALSE)</f>
        <v>0</v>
      </c>
      <c r="AI193">
        <f>VLOOKUP($D193,ALcontrol!$B$14:$AO$150,AI$105,FALSE)</f>
        <v>0</v>
      </c>
      <c r="AJ193">
        <f>VLOOKUP($D193,ALcontrol!$B$14:$AO$150,AJ$105,FALSE)</f>
        <v>0</v>
      </c>
      <c r="AK193">
        <f>VLOOKUP($D193,ALcontrol!$B$14:$AO$150,AK$105,FALSE)</f>
        <v>0</v>
      </c>
      <c r="AL193">
        <f>VLOOKUP($D193,ALcontrol!$B$14:$AO$150,AL$105,FALSE)</f>
        <v>0</v>
      </c>
      <c r="AM193">
        <f>VLOOKUP($D193,ALcontrol!$B$14:$AO$150,AM$105,FALSE)</f>
        <v>0</v>
      </c>
      <c r="AN193">
        <f>VLOOKUP($D193,ALcontrol!$B$14:$AO$150,AN$105,FALSE)</f>
        <v>0</v>
      </c>
      <c r="AO193">
        <f>VLOOKUP($D193,ALcontrol!$B$14:$AO$150,AO$105,FALSE)</f>
        <v>0</v>
      </c>
      <c r="AP193">
        <f>VLOOKUP($D193,ALcontrol!$B$14:$AO$150,AP$105,FALSE)</f>
        <v>0</v>
      </c>
      <c r="AQ193">
        <f>VLOOKUP($D193,ALcontrol!$B$14:$AO$150,AQ$105,FALSE)</f>
        <v>0</v>
      </c>
      <c r="AR193" t="e">
        <f>VLOOKUP($D193,ALcontrol!$B$14:$AO$150,AR$105,FALSE)</f>
        <v>#REF!</v>
      </c>
      <c r="AS193" t="e">
        <f>VLOOKUP($D193,ALcontrol!$B$14:$AO$150,AS$105,FALSE)</f>
        <v>#REF!</v>
      </c>
      <c r="AT193" t="e">
        <f>VLOOKUP($D193,ALcontrol!$B$14:$AO$150,AT$105,FALSE)</f>
        <v>#REF!</v>
      </c>
      <c r="AU193" t="e">
        <f>VLOOKUP($D193,ALcontrol!$B$14:$AO$150,AU$105,FALSE)</f>
        <v>#REF!</v>
      </c>
      <c r="AV193" t="e">
        <f>VLOOKUP($D193,ALcontrol!$B$14:$AO$150,AV$105,FALSE)</f>
        <v>#REF!</v>
      </c>
      <c r="AW193" t="e">
        <f>VLOOKUP($D193,ALcontrol!$B$14:$AO$150,AW$105,FALSE)</f>
        <v>#REF!</v>
      </c>
      <c r="AX193" t="e">
        <f>VLOOKUP($D193,ALcontrol!$B$14:$AO$150,AX$105,FALSE)</f>
        <v>#REF!</v>
      </c>
      <c r="AY193" t="e">
        <f>VLOOKUP($D193,ALcontrol!$B$14:$AO$150,AY$105,FALSE)</f>
        <v>#REF!</v>
      </c>
      <c r="AZ193" t="e">
        <f>VLOOKUP($D193,ALcontrol!$B$14:$AO$150,AZ$105,FALSE)</f>
        <v>#REF!</v>
      </c>
      <c r="BA193" t="e">
        <f>VLOOKUP($D193,ALcontrol!$B$14:$AO$150,BA$105,FALSE)</f>
        <v>#REF!</v>
      </c>
      <c r="BB193" t="e">
        <f>VLOOKUP($D193,ALcontrol!$B$14:$AO$150,BB$105,FALSE)</f>
        <v>#REF!</v>
      </c>
      <c r="BC193" t="e">
        <f>VLOOKUP($D193,ALcontrol!$B$14:$AO$150,BC$105,FALSE)</f>
        <v>#REF!</v>
      </c>
      <c r="BD193" t="e">
        <f>VLOOKUP($D193,ALcontrol!$B$14:$AO$150,BD$105,FALSE)</f>
        <v>#REF!</v>
      </c>
      <c r="BE193" t="e">
        <f>VLOOKUP($D193,ALcontrol!$B$14:$AO$150,BE$105,FALSE)</f>
        <v>#REF!</v>
      </c>
      <c r="BF193" t="e">
        <f>VLOOKUP($D193,ALcontrol!$B$14:$AO$150,BF$105,FALSE)</f>
        <v>#REF!</v>
      </c>
      <c r="BG193" t="e">
        <f>VLOOKUP($D193,ALcontrol!$B$14:$AO$150,BG$105,FALSE)</f>
        <v>#REF!</v>
      </c>
      <c r="BH193" t="e">
        <f>VLOOKUP($D193,ALcontrol!$B$14:$AO$150,BH$105,FALSE)</f>
        <v>#REF!</v>
      </c>
      <c r="BI193" t="e">
        <f>VLOOKUP($D193,ALcontrol!$B$14:$AO$150,BI$105,FALSE)</f>
        <v>#REF!</v>
      </c>
      <c r="BJ193" t="e">
        <f>VLOOKUP($D193,ALcontrol!$B$14:$AO$150,BJ$105,FALSE)</f>
        <v>#REF!</v>
      </c>
      <c r="BK193" t="e">
        <f>VLOOKUP($D193,ALcontrol!$B$14:$AO$150,BK$105,FALSE)</f>
        <v>#REF!</v>
      </c>
      <c r="BL193" t="e">
        <f>VLOOKUP($D193,ALcontrol!$B$14:$AO$150,BL$105,FALSE)</f>
        <v>#REF!</v>
      </c>
      <c r="BM193" t="e">
        <f>VLOOKUP($D193,ALcontrol!$B$14:$AO$150,BM$105,FALSE)</f>
        <v>#REF!</v>
      </c>
      <c r="BN193" t="e">
        <f>VLOOKUP($D193,ALcontrol!$B$14:$AO$150,BN$105,FALSE)</f>
        <v>#REF!</v>
      </c>
      <c r="BO193" t="e">
        <f>VLOOKUP($D193,ALcontrol!$B$14:$AO$150,BO$105,FALSE)</f>
        <v>#REF!</v>
      </c>
      <c r="BP193" t="e">
        <f>VLOOKUP($D193,ALcontrol!$B$14:$AO$150,BP$105,FALSE)</f>
        <v>#REF!</v>
      </c>
      <c r="BQ193" t="e">
        <f>VLOOKUP($D193,ALcontrol!$B$14:$AO$150,BQ$105,FALSE)</f>
        <v>#REF!</v>
      </c>
      <c r="BR193" t="e">
        <f>VLOOKUP($D193,ALcontrol!$B$14:$AO$150,BR$105,FALSE)</f>
        <v>#REF!</v>
      </c>
      <c r="BS193" t="e">
        <f>VLOOKUP($D193,ALcontrol!$B$14:$AO$150,BS$105,FALSE)</f>
        <v>#REF!</v>
      </c>
      <c r="BT193" t="e">
        <f>VLOOKUP($D193,ALcontrol!$B$14:$AO$150,BT$105,FALSE)</f>
        <v>#REF!</v>
      </c>
      <c r="BU193" t="e">
        <f>VLOOKUP($D193,ALcontrol!$B$14:$AO$150,BU$105,FALSE)</f>
        <v>#REF!</v>
      </c>
      <c r="BV193" t="e">
        <f>VLOOKUP($D193,ALcontrol!$B$14:$AO$150,BV$105,FALSE)</f>
        <v>#REF!</v>
      </c>
      <c r="BW193" t="e">
        <f>VLOOKUP($D193,ALcontrol!$B$14:$AO$150,BW$105,FALSE)</f>
        <v>#REF!</v>
      </c>
      <c r="BX193" t="e">
        <f>VLOOKUP($D193,ALcontrol!$B$14:$AO$150,BX$105,FALSE)</f>
        <v>#REF!</v>
      </c>
      <c r="BY193" t="e">
        <f>VLOOKUP($D193,ALcontrol!$B$14:$AO$150,BY$105,FALSE)</f>
        <v>#REF!</v>
      </c>
      <c r="BZ193" t="e">
        <f>VLOOKUP($D193,ALcontrol!$B$14:$AO$150,BZ$105,FALSE)</f>
        <v>#REF!</v>
      </c>
      <c r="CA193" t="e">
        <f>VLOOKUP($D193,ALcontrol!$B$14:$AO$150,CA$105,FALSE)</f>
        <v>#REF!</v>
      </c>
      <c r="CB193" t="e">
        <f>VLOOKUP($D193,ALcontrol!$B$14:$AO$150,CB$105,FALSE)</f>
        <v>#REF!</v>
      </c>
      <c r="CC193" t="e">
        <f>VLOOKUP($D193,ALcontrol!$B$14:$AO$150,CC$105,FALSE)</f>
        <v>#REF!</v>
      </c>
      <c r="CD193" t="e">
        <f>VLOOKUP($D193,ALcontrol!$B$14:$AO$150,CD$105,FALSE)</f>
        <v>#REF!</v>
      </c>
      <c r="CE193" t="e">
        <f>VLOOKUP($D193,ALcontrol!$B$14:$AO$150,CE$105,FALSE)</f>
        <v>#REF!</v>
      </c>
      <c r="CF193" t="e">
        <f>VLOOKUP($D193,ALcontrol!$B$14:$AO$150,CF$105,FALSE)</f>
        <v>#REF!</v>
      </c>
      <c r="CG193" t="e">
        <f>VLOOKUP($D193,ALcontrol!$B$14:$AO$150,CG$105,FALSE)</f>
        <v>#REF!</v>
      </c>
      <c r="CH193" t="e">
        <f>VLOOKUP($D193,ALcontrol!$B$14:$AO$150,CH$105,FALSE)</f>
        <v>#REF!</v>
      </c>
      <c r="CI193" t="e">
        <f>VLOOKUP($D193,ALcontrol!$B$14:$AO$150,CI$105,FALSE)</f>
        <v>#REF!</v>
      </c>
      <c r="CJ193" t="e">
        <f>VLOOKUP($D193,ALcontrol!$B$14:$AO$150,CJ$105,FALSE)</f>
        <v>#REF!</v>
      </c>
      <c r="CK193" t="e">
        <f>VLOOKUP($D193,ALcontrol!$B$14:$AO$150,CK$105,FALSE)</f>
        <v>#REF!</v>
      </c>
      <c r="CL193" t="e">
        <f>VLOOKUP($D193,ALcontrol!$B$14:$AO$150,CL$105,FALSE)</f>
        <v>#REF!</v>
      </c>
      <c r="CM193" t="e">
        <f>VLOOKUP($D193,ALcontrol!$B$14:$AO$150,CM$105,FALSE)</f>
        <v>#REF!</v>
      </c>
      <c r="CN193" t="e">
        <f>VLOOKUP($D193,ALcontrol!$B$14:$AO$150,CN$105,FALSE)</f>
        <v>#REF!</v>
      </c>
      <c r="CO193" t="e">
        <f>VLOOKUP($D193,ALcontrol!$B$14:$AO$150,CO$105,FALSE)</f>
        <v>#REF!</v>
      </c>
      <c r="CP193" t="e">
        <f>VLOOKUP($D193,ALcontrol!$B$14:$AO$150,CP$105,FALSE)</f>
        <v>#REF!</v>
      </c>
      <c r="CQ193" t="e">
        <f>VLOOKUP($D193,ALcontrol!$B$14:$AO$150,CQ$105,FALSE)</f>
        <v>#REF!</v>
      </c>
      <c r="CR193" t="e">
        <f>VLOOKUP($D193,ALcontrol!$B$14:$AO$150,CR$105,FALSE)</f>
        <v>#REF!</v>
      </c>
      <c r="CS193" t="e">
        <f>VLOOKUP($D193,ALcontrol!$B$14:$AO$150,CS$105,FALSE)</f>
        <v>#REF!</v>
      </c>
      <c r="CT193" t="e">
        <f>VLOOKUP($D193,ALcontrol!$B$14:$AO$150,CT$105,FALSE)</f>
        <v>#REF!</v>
      </c>
      <c r="CU193" t="e">
        <f>VLOOKUP($D193,ALcontrol!$B$14:$AO$150,CU$105,FALSE)</f>
        <v>#REF!</v>
      </c>
      <c r="CV193" t="e">
        <f>VLOOKUP($D193,ALcontrol!$B$14:$AO$150,CV$105,FALSE)</f>
        <v>#REF!</v>
      </c>
      <c r="CW193" t="e">
        <f>VLOOKUP($D193,ALcontrol!$B$14:$AO$150,CW$105,FALSE)</f>
        <v>#REF!</v>
      </c>
      <c r="CX193" t="e">
        <f>VLOOKUP($D193,ALcontrol!$B$14:$AO$150,CX$105,FALSE)</f>
        <v>#VALUE!</v>
      </c>
      <c r="CY193" t="e">
        <f>VLOOKUP($D193,ALcontrol!$B$14:$AO$150,CY$105,FALSE)</f>
        <v>#VALUE!</v>
      </c>
    </row>
    <row r="194" spans="4:103" x14ac:dyDescent="0.2">
      <c r="D194" s="2" t="str">
        <f t="shared" si="322"/>
        <v>Tetrachloroethene</v>
      </c>
      <c r="E194" t="str">
        <f>VLOOKUP($D194,ALcontrol!$B$14:$AO$150,E$105,FALSE)</f>
        <v>µg/l</v>
      </c>
      <c r="F194" t="str">
        <f>VLOOKUP($D194,ALcontrol!$B$14:$AO$150,F$105,FALSE)</f>
        <v>&lt;80</v>
      </c>
      <c r="H194">
        <f>VLOOKUP($D194,ALcontrol!$B$14:$AO$150,H$105,FALSE)</f>
        <v>0</v>
      </c>
      <c r="I194">
        <f>VLOOKUP($D194,ALcontrol!$B$14:$AO$150,I$105,FALSE)</f>
        <v>0</v>
      </c>
      <c r="J194">
        <f>VLOOKUP($D194,ALcontrol!$B$14:$AO$150,J$105,FALSE)</f>
        <v>0</v>
      </c>
      <c r="K194">
        <f>VLOOKUP($D194,ALcontrol!$B$14:$AO$150,K$105,FALSE)</f>
        <v>0</v>
      </c>
      <c r="L194">
        <f>VLOOKUP($D194,ALcontrol!$B$14:$AO$150,L$105,FALSE)</f>
        <v>0</v>
      </c>
      <c r="M194">
        <f>VLOOKUP($D194,ALcontrol!$B$14:$AO$150,M$105,FALSE)</f>
        <v>0</v>
      </c>
      <c r="N194">
        <f>VLOOKUP($D194,ALcontrol!$B$14:$AO$150,N$105,FALSE)</f>
        <v>0</v>
      </c>
      <c r="O194">
        <f>VLOOKUP($D194,ALcontrol!$B$14:$AO$150,O$105,FALSE)</f>
        <v>0</v>
      </c>
      <c r="P194">
        <f>VLOOKUP($D194,ALcontrol!$B$14:$AO$150,P$105,FALSE)</f>
        <v>0</v>
      </c>
      <c r="Q194">
        <f>VLOOKUP($D194,ALcontrol!$B$14:$AO$150,Q$105,FALSE)</f>
        <v>0</v>
      </c>
      <c r="R194">
        <f>VLOOKUP($D194,ALcontrol!$B$14:$AO$150,R$105,FALSE)</f>
        <v>0</v>
      </c>
      <c r="S194">
        <f>VLOOKUP($D194,ALcontrol!$B$14:$AO$150,S$105,FALSE)</f>
        <v>0</v>
      </c>
      <c r="T194">
        <f>VLOOKUP($D194,ALcontrol!$B$14:$AO$150,T$105,FALSE)</f>
        <v>0</v>
      </c>
      <c r="U194">
        <f>VLOOKUP($D194,ALcontrol!$B$14:$AO$150,U$105,FALSE)</f>
        <v>0</v>
      </c>
      <c r="V194">
        <f>VLOOKUP($D194,ALcontrol!$B$14:$AO$150,V$105,FALSE)</f>
        <v>0</v>
      </c>
      <c r="W194">
        <f>VLOOKUP($D194,ALcontrol!$B$14:$AO$150,W$105,FALSE)</f>
        <v>0</v>
      </c>
      <c r="X194">
        <f>VLOOKUP($D194,ALcontrol!$B$14:$AO$150,X$105,FALSE)</f>
        <v>0</v>
      </c>
      <c r="Y194">
        <f>VLOOKUP($D194,ALcontrol!$B$14:$AO$150,Y$105,FALSE)</f>
        <v>0</v>
      </c>
      <c r="Z194">
        <f>VLOOKUP($D194,ALcontrol!$B$14:$AO$150,Z$105,FALSE)</f>
        <v>0</v>
      </c>
      <c r="AA194">
        <f>VLOOKUP($D194,ALcontrol!$B$14:$AO$150,AA$105,FALSE)</f>
        <v>0</v>
      </c>
      <c r="AB194">
        <f>VLOOKUP($D194,ALcontrol!$B$14:$AO$150,AB$105,FALSE)</f>
        <v>0</v>
      </c>
      <c r="AC194">
        <f>VLOOKUP($D194,ALcontrol!$B$14:$AO$150,AC$105,FALSE)</f>
        <v>0</v>
      </c>
      <c r="AD194">
        <f>VLOOKUP($D194,ALcontrol!$B$14:$AO$150,AD$105,FALSE)</f>
        <v>0</v>
      </c>
      <c r="AE194">
        <f>VLOOKUP($D194,ALcontrol!$B$14:$AO$150,AE$105,FALSE)</f>
        <v>0</v>
      </c>
      <c r="AF194">
        <f>VLOOKUP($D194,ALcontrol!$B$14:$AO$150,AF$105,FALSE)</f>
        <v>0</v>
      </c>
      <c r="AG194">
        <f>VLOOKUP($D194,ALcontrol!$B$14:$AO$150,AG$105,FALSE)</f>
        <v>0</v>
      </c>
      <c r="AH194">
        <f>VLOOKUP($D194,ALcontrol!$B$14:$AO$150,AH$105,FALSE)</f>
        <v>0</v>
      </c>
      <c r="AI194">
        <f>VLOOKUP($D194,ALcontrol!$B$14:$AO$150,AI$105,FALSE)</f>
        <v>0</v>
      </c>
      <c r="AJ194">
        <f>VLOOKUP($D194,ALcontrol!$B$14:$AO$150,AJ$105,FALSE)</f>
        <v>0</v>
      </c>
      <c r="AK194">
        <f>VLOOKUP($D194,ALcontrol!$B$14:$AO$150,AK$105,FALSE)</f>
        <v>0</v>
      </c>
      <c r="AL194">
        <f>VLOOKUP($D194,ALcontrol!$B$14:$AO$150,AL$105,FALSE)</f>
        <v>0</v>
      </c>
      <c r="AM194">
        <f>VLOOKUP($D194,ALcontrol!$B$14:$AO$150,AM$105,FALSE)</f>
        <v>0</v>
      </c>
      <c r="AN194">
        <f>VLOOKUP($D194,ALcontrol!$B$14:$AO$150,AN$105,FALSE)</f>
        <v>0</v>
      </c>
      <c r="AO194">
        <f>VLOOKUP($D194,ALcontrol!$B$14:$AO$150,AO$105,FALSE)</f>
        <v>0</v>
      </c>
      <c r="AP194">
        <f>VLOOKUP($D194,ALcontrol!$B$14:$AO$150,AP$105,FALSE)</f>
        <v>0</v>
      </c>
      <c r="AQ194">
        <f>VLOOKUP($D194,ALcontrol!$B$14:$AO$150,AQ$105,FALSE)</f>
        <v>0</v>
      </c>
      <c r="AR194" t="e">
        <f>VLOOKUP($D194,ALcontrol!$B$14:$AO$150,AR$105,FALSE)</f>
        <v>#REF!</v>
      </c>
      <c r="AS194" t="e">
        <f>VLOOKUP($D194,ALcontrol!$B$14:$AO$150,AS$105,FALSE)</f>
        <v>#REF!</v>
      </c>
      <c r="AT194" t="e">
        <f>VLOOKUP($D194,ALcontrol!$B$14:$AO$150,AT$105,FALSE)</f>
        <v>#REF!</v>
      </c>
      <c r="AU194" t="e">
        <f>VLOOKUP($D194,ALcontrol!$B$14:$AO$150,AU$105,FALSE)</f>
        <v>#REF!</v>
      </c>
      <c r="AV194" t="e">
        <f>VLOOKUP($D194,ALcontrol!$B$14:$AO$150,AV$105,FALSE)</f>
        <v>#REF!</v>
      </c>
      <c r="AW194" t="e">
        <f>VLOOKUP($D194,ALcontrol!$B$14:$AO$150,AW$105,FALSE)</f>
        <v>#REF!</v>
      </c>
      <c r="AX194" t="e">
        <f>VLOOKUP($D194,ALcontrol!$B$14:$AO$150,AX$105,FALSE)</f>
        <v>#REF!</v>
      </c>
      <c r="AY194" t="e">
        <f>VLOOKUP($D194,ALcontrol!$B$14:$AO$150,AY$105,FALSE)</f>
        <v>#REF!</v>
      </c>
      <c r="AZ194" t="e">
        <f>VLOOKUP($D194,ALcontrol!$B$14:$AO$150,AZ$105,FALSE)</f>
        <v>#REF!</v>
      </c>
      <c r="BA194" t="e">
        <f>VLOOKUP($D194,ALcontrol!$B$14:$AO$150,BA$105,FALSE)</f>
        <v>#REF!</v>
      </c>
      <c r="BB194" t="e">
        <f>VLOOKUP($D194,ALcontrol!$B$14:$AO$150,BB$105,FALSE)</f>
        <v>#REF!</v>
      </c>
      <c r="BC194" t="e">
        <f>VLOOKUP($D194,ALcontrol!$B$14:$AO$150,BC$105,FALSE)</f>
        <v>#REF!</v>
      </c>
      <c r="BD194" t="e">
        <f>VLOOKUP($D194,ALcontrol!$B$14:$AO$150,BD$105,FALSE)</f>
        <v>#REF!</v>
      </c>
      <c r="BE194" t="e">
        <f>VLOOKUP($D194,ALcontrol!$B$14:$AO$150,BE$105,FALSE)</f>
        <v>#REF!</v>
      </c>
      <c r="BF194" t="e">
        <f>VLOOKUP($D194,ALcontrol!$B$14:$AO$150,BF$105,FALSE)</f>
        <v>#REF!</v>
      </c>
      <c r="BG194" t="e">
        <f>VLOOKUP($D194,ALcontrol!$B$14:$AO$150,BG$105,FALSE)</f>
        <v>#REF!</v>
      </c>
      <c r="BH194" t="e">
        <f>VLOOKUP($D194,ALcontrol!$B$14:$AO$150,BH$105,FALSE)</f>
        <v>#REF!</v>
      </c>
      <c r="BI194" t="e">
        <f>VLOOKUP($D194,ALcontrol!$B$14:$AO$150,BI$105,FALSE)</f>
        <v>#REF!</v>
      </c>
      <c r="BJ194" t="e">
        <f>VLOOKUP($D194,ALcontrol!$B$14:$AO$150,BJ$105,FALSE)</f>
        <v>#REF!</v>
      </c>
      <c r="BK194" t="e">
        <f>VLOOKUP($D194,ALcontrol!$B$14:$AO$150,BK$105,FALSE)</f>
        <v>#REF!</v>
      </c>
      <c r="BL194" t="e">
        <f>VLOOKUP($D194,ALcontrol!$B$14:$AO$150,BL$105,FALSE)</f>
        <v>#REF!</v>
      </c>
      <c r="BM194" t="e">
        <f>VLOOKUP($D194,ALcontrol!$B$14:$AO$150,BM$105,FALSE)</f>
        <v>#REF!</v>
      </c>
      <c r="BN194" t="e">
        <f>VLOOKUP($D194,ALcontrol!$B$14:$AO$150,BN$105,FALSE)</f>
        <v>#REF!</v>
      </c>
      <c r="BO194" t="e">
        <f>VLOOKUP($D194,ALcontrol!$B$14:$AO$150,BO$105,FALSE)</f>
        <v>#REF!</v>
      </c>
      <c r="BP194" t="e">
        <f>VLOOKUP($D194,ALcontrol!$B$14:$AO$150,BP$105,FALSE)</f>
        <v>#REF!</v>
      </c>
      <c r="BQ194" t="e">
        <f>VLOOKUP($D194,ALcontrol!$B$14:$AO$150,BQ$105,FALSE)</f>
        <v>#REF!</v>
      </c>
      <c r="BR194" t="e">
        <f>VLOOKUP($D194,ALcontrol!$B$14:$AO$150,BR$105,FALSE)</f>
        <v>#REF!</v>
      </c>
      <c r="BS194" t="e">
        <f>VLOOKUP($D194,ALcontrol!$B$14:$AO$150,BS$105,FALSE)</f>
        <v>#REF!</v>
      </c>
      <c r="BT194" t="e">
        <f>VLOOKUP($D194,ALcontrol!$B$14:$AO$150,BT$105,FALSE)</f>
        <v>#REF!</v>
      </c>
      <c r="BU194" t="e">
        <f>VLOOKUP($D194,ALcontrol!$B$14:$AO$150,BU$105,FALSE)</f>
        <v>#REF!</v>
      </c>
      <c r="BV194" t="e">
        <f>VLOOKUP($D194,ALcontrol!$B$14:$AO$150,BV$105,FALSE)</f>
        <v>#REF!</v>
      </c>
      <c r="BW194" t="e">
        <f>VLOOKUP($D194,ALcontrol!$B$14:$AO$150,BW$105,FALSE)</f>
        <v>#REF!</v>
      </c>
      <c r="BX194" t="e">
        <f>VLOOKUP($D194,ALcontrol!$B$14:$AO$150,BX$105,FALSE)</f>
        <v>#REF!</v>
      </c>
      <c r="BY194" t="e">
        <f>VLOOKUP($D194,ALcontrol!$B$14:$AO$150,BY$105,FALSE)</f>
        <v>#REF!</v>
      </c>
      <c r="BZ194" t="e">
        <f>VLOOKUP($D194,ALcontrol!$B$14:$AO$150,BZ$105,FALSE)</f>
        <v>#REF!</v>
      </c>
      <c r="CA194" t="e">
        <f>VLOOKUP($D194,ALcontrol!$B$14:$AO$150,CA$105,FALSE)</f>
        <v>#REF!</v>
      </c>
      <c r="CB194" t="e">
        <f>VLOOKUP($D194,ALcontrol!$B$14:$AO$150,CB$105,FALSE)</f>
        <v>#REF!</v>
      </c>
      <c r="CC194" t="e">
        <f>VLOOKUP($D194,ALcontrol!$B$14:$AO$150,CC$105,FALSE)</f>
        <v>#REF!</v>
      </c>
      <c r="CD194" t="e">
        <f>VLOOKUP($D194,ALcontrol!$B$14:$AO$150,CD$105,FALSE)</f>
        <v>#REF!</v>
      </c>
      <c r="CE194" t="e">
        <f>VLOOKUP($D194,ALcontrol!$B$14:$AO$150,CE$105,FALSE)</f>
        <v>#REF!</v>
      </c>
      <c r="CF194" t="e">
        <f>VLOOKUP($D194,ALcontrol!$B$14:$AO$150,CF$105,FALSE)</f>
        <v>#REF!</v>
      </c>
      <c r="CG194" t="e">
        <f>VLOOKUP($D194,ALcontrol!$B$14:$AO$150,CG$105,FALSE)</f>
        <v>#REF!</v>
      </c>
      <c r="CH194" t="e">
        <f>VLOOKUP($D194,ALcontrol!$B$14:$AO$150,CH$105,FALSE)</f>
        <v>#REF!</v>
      </c>
      <c r="CI194" t="e">
        <f>VLOOKUP($D194,ALcontrol!$B$14:$AO$150,CI$105,FALSE)</f>
        <v>#REF!</v>
      </c>
      <c r="CJ194" t="e">
        <f>VLOOKUP($D194,ALcontrol!$B$14:$AO$150,CJ$105,FALSE)</f>
        <v>#REF!</v>
      </c>
      <c r="CK194" t="e">
        <f>VLOOKUP($D194,ALcontrol!$B$14:$AO$150,CK$105,FALSE)</f>
        <v>#REF!</v>
      </c>
      <c r="CL194" t="e">
        <f>VLOOKUP($D194,ALcontrol!$B$14:$AO$150,CL$105,FALSE)</f>
        <v>#REF!</v>
      </c>
      <c r="CM194" t="e">
        <f>VLOOKUP($D194,ALcontrol!$B$14:$AO$150,CM$105,FALSE)</f>
        <v>#REF!</v>
      </c>
      <c r="CN194" t="e">
        <f>VLOOKUP($D194,ALcontrol!$B$14:$AO$150,CN$105,FALSE)</f>
        <v>#REF!</v>
      </c>
      <c r="CO194" t="e">
        <f>VLOOKUP($D194,ALcontrol!$B$14:$AO$150,CO$105,FALSE)</f>
        <v>#REF!</v>
      </c>
      <c r="CP194" t="e">
        <f>VLOOKUP($D194,ALcontrol!$B$14:$AO$150,CP$105,FALSE)</f>
        <v>#REF!</v>
      </c>
      <c r="CQ194" t="e">
        <f>VLOOKUP($D194,ALcontrol!$B$14:$AO$150,CQ$105,FALSE)</f>
        <v>#REF!</v>
      </c>
      <c r="CR194" t="e">
        <f>VLOOKUP($D194,ALcontrol!$B$14:$AO$150,CR$105,FALSE)</f>
        <v>#REF!</v>
      </c>
      <c r="CS194" t="e">
        <f>VLOOKUP($D194,ALcontrol!$B$14:$AO$150,CS$105,FALSE)</f>
        <v>#REF!</v>
      </c>
      <c r="CT194" t="e">
        <f>VLOOKUP($D194,ALcontrol!$B$14:$AO$150,CT$105,FALSE)</f>
        <v>#REF!</v>
      </c>
      <c r="CU194" t="e">
        <f>VLOOKUP($D194,ALcontrol!$B$14:$AO$150,CU$105,FALSE)</f>
        <v>#REF!</v>
      </c>
      <c r="CV194" t="e">
        <f>VLOOKUP($D194,ALcontrol!$B$14:$AO$150,CV$105,FALSE)</f>
        <v>#REF!</v>
      </c>
      <c r="CW194" t="e">
        <f>VLOOKUP($D194,ALcontrol!$B$14:$AO$150,CW$105,FALSE)</f>
        <v>#REF!</v>
      </c>
      <c r="CX194" t="e">
        <f>VLOOKUP($D194,ALcontrol!$B$14:$AO$150,CX$105,FALSE)</f>
        <v>#VALUE!</v>
      </c>
      <c r="CY194" t="e">
        <f>VLOOKUP($D194,ALcontrol!$B$14:$AO$150,CY$105,FALSE)</f>
        <v>#VALUE!</v>
      </c>
    </row>
    <row r="195" spans="4:103" x14ac:dyDescent="0.2">
      <c r="D195" s="2" t="str">
        <f t="shared" si="322"/>
        <v>Toluene</v>
      </c>
      <c r="E195" t="str">
        <f>VLOOKUP($D195,ALcontrol!$B$14:$AO$150,E$105,FALSE)</f>
        <v>µg/l</v>
      </c>
      <c r="F195" t="str">
        <f>VLOOKUP($D195,ALcontrol!$B$14:$AO$150,F$105,FALSE)</f>
        <v>&lt;4</v>
      </c>
      <c r="H195">
        <f>VLOOKUP($D195,ALcontrol!$B$14:$AO$150,H$105,FALSE)</f>
        <v>0</v>
      </c>
      <c r="I195">
        <f>VLOOKUP($D195,ALcontrol!$B$14:$AO$150,I$105,FALSE)</f>
        <v>0</v>
      </c>
      <c r="J195">
        <f>VLOOKUP($D195,ALcontrol!$B$14:$AO$150,J$105,FALSE)</f>
        <v>0</v>
      </c>
      <c r="K195">
        <f>VLOOKUP($D195,ALcontrol!$B$14:$AO$150,K$105,FALSE)</f>
        <v>0</v>
      </c>
      <c r="L195">
        <f>VLOOKUP($D195,ALcontrol!$B$14:$AO$150,L$105,FALSE)</f>
        <v>0</v>
      </c>
      <c r="M195">
        <f>VLOOKUP($D195,ALcontrol!$B$14:$AO$150,M$105,FALSE)</f>
        <v>0</v>
      </c>
      <c r="N195">
        <f>VLOOKUP($D195,ALcontrol!$B$14:$AO$150,N$105,FALSE)</f>
        <v>0</v>
      </c>
      <c r="O195">
        <f>VLOOKUP($D195,ALcontrol!$B$14:$AO$150,O$105,FALSE)</f>
        <v>0</v>
      </c>
      <c r="P195">
        <f>VLOOKUP($D195,ALcontrol!$B$14:$AO$150,P$105,FALSE)</f>
        <v>0</v>
      </c>
      <c r="Q195">
        <f>VLOOKUP($D195,ALcontrol!$B$14:$AO$150,Q$105,FALSE)</f>
        <v>0</v>
      </c>
      <c r="R195">
        <f>VLOOKUP($D195,ALcontrol!$B$14:$AO$150,R$105,FALSE)</f>
        <v>0</v>
      </c>
      <c r="S195">
        <f>VLOOKUP($D195,ALcontrol!$B$14:$AO$150,S$105,FALSE)</f>
        <v>0</v>
      </c>
      <c r="T195">
        <f>VLOOKUP($D195,ALcontrol!$B$14:$AO$150,T$105,FALSE)</f>
        <v>0</v>
      </c>
      <c r="U195">
        <f>VLOOKUP($D195,ALcontrol!$B$14:$AO$150,U$105,FALSE)</f>
        <v>0</v>
      </c>
      <c r="V195">
        <f>VLOOKUP($D195,ALcontrol!$B$14:$AO$150,V$105,FALSE)</f>
        <v>0</v>
      </c>
      <c r="W195">
        <f>VLOOKUP($D195,ALcontrol!$B$14:$AO$150,W$105,FALSE)</f>
        <v>0</v>
      </c>
      <c r="X195">
        <f>VLOOKUP($D195,ALcontrol!$B$14:$AO$150,X$105,FALSE)</f>
        <v>0</v>
      </c>
      <c r="Y195">
        <f>VLOOKUP($D195,ALcontrol!$B$14:$AO$150,Y$105,FALSE)</f>
        <v>0</v>
      </c>
      <c r="Z195">
        <f>VLOOKUP($D195,ALcontrol!$B$14:$AO$150,Z$105,FALSE)</f>
        <v>0</v>
      </c>
      <c r="AA195">
        <f>VLOOKUP($D195,ALcontrol!$B$14:$AO$150,AA$105,FALSE)</f>
        <v>0</v>
      </c>
      <c r="AB195">
        <f>VLOOKUP($D195,ALcontrol!$B$14:$AO$150,AB$105,FALSE)</f>
        <v>0</v>
      </c>
      <c r="AC195">
        <f>VLOOKUP($D195,ALcontrol!$B$14:$AO$150,AC$105,FALSE)</f>
        <v>0</v>
      </c>
      <c r="AD195">
        <f>VLOOKUP($D195,ALcontrol!$B$14:$AO$150,AD$105,FALSE)</f>
        <v>0</v>
      </c>
      <c r="AE195">
        <f>VLOOKUP($D195,ALcontrol!$B$14:$AO$150,AE$105,FALSE)</f>
        <v>0</v>
      </c>
      <c r="AF195">
        <f>VLOOKUP($D195,ALcontrol!$B$14:$AO$150,AF$105,FALSE)</f>
        <v>0</v>
      </c>
      <c r="AG195">
        <f>VLOOKUP($D195,ALcontrol!$B$14:$AO$150,AG$105,FALSE)</f>
        <v>0</v>
      </c>
      <c r="AH195">
        <f>VLOOKUP($D195,ALcontrol!$B$14:$AO$150,AH$105,FALSE)</f>
        <v>0</v>
      </c>
      <c r="AI195">
        <f>VLOOKUP($D195,ALcontrol!$B$14:$AO$150,AI$105,FALSE)</f>
        <v>0</v>
      </c>
      <c r="AJ195">
        <f>VLOOKUP($D195,ALcontrol!$B$14:$AO$150,AJ$105,FALSE)</f>
        <v>0</v>
      </c>
      <c r="AK195">
        <f>VLOOKUP($D195,ALcontrol!$B$14:$AO$150,AK$105,FALSE)</f>
        <v>0</v>
      </c>
      <c r="AL195">
        <f>VLOOKUP($D195,ALcontrol!$B$14:$AO$150,AL$105,FALSE)</f>
        <v>0</v>
      </c>
      <c r="AM195">
        <f>VLOOKUP($D195,ALcontrol!$B$14:$AO$150,AM$105,FALSE)</f>
        <v>0</v>
      </c>
      <c r="AN195">
        <f>VLOOKUP($D195,ALcontrol!$B$14:$AO$150,AN$105,FALSE)</f>
        <v>0</v>
      </c>
      <c r="AO195">
        <f>VLOOKUP($D195,ALcontrol!$B$14:$AO$150,AO$105,FALSE)</f>
        <v>0</v>
      </c>
      <c r="AP195">
        <f>VLOOKUP($D195,ALcontrol!$B$14:$AO$150,AP$105,FALSE)</f>
        <v>0</v>
      </c>
      <c r="AQ195">
        <f>VLOOKUP($D195,ALcontrol!$B$14:$AO$150,AQ$105,FALSE)</f>
        <v>0</v>
      </c>
      <c r="AR195" t="e">
        <f>VLOOKUP($D195,ALcontrol!$B$14:$AO$150,AR$105,FALSE)</f>
        <v>#REF!</v>
      </c>
      <c r="AS195" t="e">
        <f>VLOOKUP($D195,ALcontrol!$B$14:$AO$150,AS$105,FALSE)</f>
        <v>#REF!</v>
      </c>
      <c r="AT195" t="e">
        <f>VLOOKUP($D195,ALcontrol!$B$14:$AO$150,AT$105,FALSE)</f>
        <v>#REF!</v>
      </c>
      <c r="AU195" t="e">
        <f>VLOOKUP($D195,ALcontrol!$B$14:$AO$150,AU$105,FALSE)</f>
        <v>#REF!</v>
      </c>
      <c r="AV195" t="e">
        <f>VLOOKUP($D195,ALcontrol!$B$14:$AO$150,AV$105,FALSE)</f>
        <v>#REF!</v>
      </c>
      <c r="AW195" t="e">
        <f>VLOOKUP($D195,ALcontrol!$B$14:$AO$150,AW$105,FALSE)</f>
        <v>#REF!</v>
      </c>
      <c r="AX195" t="e">
        <f>VLOOKUP($D195,ALcontrol!$B$14:$AO$150,AX$105,FALSE)</f>
        <v>#REF!</v>
      </c>
      <c r="AY195" t="e">
        <f>VLOOKUP($D195,ALcontrol!$B$14:$AO$150,AY$105,FALSE)</f>
        <v>#REF!</v>
      </c>
      <c r="AZ195" t="e">
        <f>VLOOKUP($D195,ALcontrol!$B$14:$AO$150,AZ$105,FALSE)</f>
        <v>#REF!</v>
      </c>
      <c r="BA195" t="e">
        <f>VLOOKUP($D195,ALcontrol!$B$14:$AO$150,BA$105,FALSE)</f>
        <v>#REF!</v>
      </c>
      <c r="BB195" t="e">
        <f>VLOOKUP($D195,ALcontrol!$B$14:$AO$150,BB$105,FALSE)</f>
        <v>#REF!</v>
      </c>
      <c r="BC195" t="e">
        <f>VLOOKUP($D195,ALcontrol!$B$14:$AO$150,BC$105,FALSE)</f>
        <v>#REF!</v>
      </c>
      <c r="BD195" t="e">
        <f>VLOOKUP($D195,ALcontrol!$B$14:$AO$150,BD$105,FALSE)</f>
        <v>#REF!</v>
      </c>
      <c r="BE195" t="e">
        <f>VLOOKUP($D195,ALcontrol!$B$14:$AO$150,BE$105,FALSE)</f>
        <v>#REF!</v>
      </c>
      <c r="BF195" t="e">
        <f>VLOOKUP($D195,ALcontrol!$B$14:$AO$150,BF$105,FALSE)</f>
        <v>#REF!</v>
      </c>
      <c r="BG195" t="e">
        <f>VLOOKUP($D195,ALcontrol!$B$14:$AO$150,BG$105,FALSE)</f>
        <v>#REF!</v>
      </c>
      <c r="BH195" t="e">
        <f>VLOOKUP($D195,ALcontrol!$B$14:$AO$150,BH$105,FALSE)</f>
        <v>#REF!</v>
      </c>
      <c r="BI195" t="e">
        <f>VLOOKUP($D195,ALcontrol!$B$14:$AO$150,BI$105,FALSE)</f>
        <v>#REF!</v>
      </c>
      <c r="BJ195" t="e">
        <f>VLOOKUP($D195,ALcontrol!$B$14:$AO$150,BJ$105,FALSE)</f>
        <v>#REF!</v>
      </c>
      <c r="BK195" t="e">
        <f>VLOOKUP($D195,ALcontrol!$B$14:$AO$150,BK$105,FALSE)</f>
        <v>#REF!</v>
      </c>
      <c r="BL195" t="e">
        <f>VLOOKUP($D195,ALcontrol!$B$14:$AO$150,BL$105,FALSE)</f>
        <v>#REF!</v>
      </c>
      <c r="BM195" t="e">
        <f>VLOOKUP($D195,ALcontrol!$B$14:$AO$150,BM$105,FALSE)</f>
        <v>#REF!</v>
      </c>
      <c r="BN195" t="e">
        <f>VLOOKUP($D195,ALcontrol!$B$14:$AO$150,BN$105,FALSE)</f>
        <v>#REF!</v>
      </c>
      <c r="BO195" t="e">
        <f>VLOOKUP($D195,ALcontrol!$B$14:$AO$150,BO$105,FALSE)</f>
        <v>#REF!</v>
      </c>
      <c r="BP195" t="e">
        <f>VLOOKUP($D195,ALcontrol!$B$14:$AO$150,BP$105,FALSE)</f>
        <v>#REF!</v>
      </c>
      <c r="BQ195" t="e">
        <f>VLOOKUP($D195,ALcontrol!$B$14:$AO$150,BQ$105,FALSE)</f>
        <v>#REF!</v>
      </c>
      <c r="BR195" t="e">
        <f>VLOOKUP($D195,ALcontrol!$B$14:$AO$150,BR$105,FALSE)</f>
        <v>#REF!</v>
      </c>
      <c r="BS195" t="e">
        <f>VLOOKUP($D195,ALcontrol!$B$14:$AO$150,BS$105,FALSE)</f>
        <v>#REF!</v>
      </c>
      <c r="BT195" t="e">
        <f>VLOOKUP($D195,ALcontrol!$B$14:$AO$150,BT$105,FALSE)</f>
        <v>#REF!</v>
      </c>
      <c r="BU195" t="e">
        <f>VLOOKUP($D195,ALcontrol!$B$14:$AO$150,BU$105,FALSE)</f>
        <v>#REF!</v>
      </c>
      <c r="BV195" t="e">
        <f>VLOOKUP($D195,ALcontrol!$B$14:$AO$150,BV$105,FALSE)</f>
        <v>#REF!</v>
      </c>
      <c r="BW195" t="e">
        <f>VLOOKUP($D195,ALcontrol!$B$14:$AO$150,BW$105,FALSE)</f>
        <v>#REF!</v>
      </c>
      <c r="BX195" t="e">
        <f>VLOOKUP($D195,ALcontrol!$B$14:$AO$150,BX$105,FALSE)</f>
        <v>#REF!</v>
      </c>
      <c r="BY195" t="e">
        <f>VLOOKUP($D195,ALcontrol!$B$14:$AO$150,BY$105,FALSE)</f>
        <v>#REF!</v>
      </c>
      <c r="BZ195" t="e">
        <f>VLOOKUP($D195,ALcontrol!$B$14:$AO$150,BZ$105,FALSE)</f>
        <v>#REF!</v>
      </c>
      <c r="CA195" t="e">
        <f>VLOOKUP($D195,ALcontrol!$B$14:$AO$150,CA$105,FALSE)</f>
        <v>#REF!</v>
      </c>
      <c r="CB195" t="e">
        <f>VLOOKUP($D195,ALcontrol!$B$14:$AO$150,CB$105,FALSE)</f>
        <v>#REF!</v>
      </c>
      <c r="CC195" t="e">
        <f>VLOOKUP($D195,ALcontrol!$B$14:$AO$150,CC$105,FALSE)</f>
        <v>#REF!</v>
      </c>
      <c r="CD195" t="e">
        <f>VLOOKUP($D195,ALcontrol!$B$14:$AO$150,CD$105,FALSE)</f>
        <v>#REF!</v>
      </c>
      <c r="CE195" t="e">
        <f>VLOOKUP($D195,ALcontrol!$B$14:$AO$150,CE$105,FALSE)</f>
        <v>#REF!</v>
      </c>
      <c r="CF195" t="e">
        <f>VLOOKUP($D195,ALcontrol!$B$14:$AO$150,CF$105,FALSE)</f>
        <v>#REF!</v>
      </c>
      <c r="CG195" t="e">
        <f>VLOOKUP($D195,ALcontrol!$B$14:$AO$150,CG$105,FALSE)</f>
        <v>#REF!</v>
      </c>
      <c r="CH195" t="e">
        <f>VLOOKUP($D195,ALcontrol!$B$14:$AO$150,CH$105,FALSE)</f>
        <v>#REF!</v>
      </c>
      <c r="CI195" t="e">
        <f>VLOOKUP($D195,ALcontrol!$B$14:$AO$150,CI$105,FALSE)</f>
        <v>#REF!</v>
      </c>
      <c r="CJ195" t="e">
        <f>VLOOKUP($D195,ALcontrol!$B$14:$AO$150,CJ$105,FALSE)</f>
        <v>#REF!</v>
      </c>
      <c r="CK195" t="e">
        <f>VLOOKUP($D195,ALcontrol!$B$14:$AO$150,CK$105,FALSE)</f>
        <v>#REF!</v>
      </c>
      <c r="CL195" t="e">
        <f>VLOOKUP($D195,ALcontrol!$B$14:$AO$150,CL$105,FALSE)</f>
        <v>#REF!</v>
      </c>
      <c r="CM195" t="e">
        <f>VLOOKUP($D195,ALcontrol!$B$14:$AO$150,CM$105,FALSE)</f>
        <v>#REF!</v>
      </c>
      <c r="CN195" t="e">
        <f>VLOOKUP($D195,ALcontrol!$B$14:$AO$150,CN$105,FALSE)</f>
        <v>#REF!</v>
      </c>
      <c r="CO195" t="e">
        <f>VLOOKUP($D195,ALcontrol!$B$14:$AO$150,CO$105,FALSE)</f>
        <v>#REF!</v>
      </c>
      <c r="CP195" t="e">
        <f>VLOOKUP($D195,ALcontrol!$B$14:$AO$150,CP$105,FALSE)</f>
        <v>#REF!</v>
      </c>
      <c r="CQ195" t="e">
        <f>VLOOKUP($D195,ALcontrol!$B$14:$AO$150,CQ$105,FALSE)</f>
        <v>#REF!</v>
      </c>
      <c r="CR195" t="e">
        <f>VLOOKUP($D195,ALcontrol!$B$14:$AO$150,CR$105,FALSE)</f>
        <v>#REF!</v>
      </c>
      <c r="CS195" t="e">
        <f>VLOOKUP($D195,ALcontrol!$B$14:$AO$150,CS$105,FALSE)</f>
        <v>#REF!</v>
      </c>
      <c r="CT195" t="e">
        <f>VLOOKUP($D195,ALcontrol!$B$14:$AO$150,CT$105,FALSE)</f>
        <v>#REF!</v>
      </c>
      <c r="CU195" t="e">
        <f>VLOOKUP($D195,ALcontrol!$B$14:$AO$150,CU$105,FALSE)</f>
        <v>#REF!</v>
      </c>
      <c r="CV195" t="e">
        <f>VLOOKUP($D195,ALcontrol!$B$14:$AO$150,CV$105,FALSE)</f>
        <v>#REF!</v>
      </c>
      <c r="CW195" t="e">
        <f>VLOOKUP($D195,ALcontrol!$B$14:$AO$150,CW$105,FALSE)</f>
        <v>#REF!</v>
      </c>
      <c r="CX195" t="e">
        <f>VLOOKUP($D195,ALcontrol!$B$14:$AO$150,CX$105,FALSE)</f>
        <v>#VALUE!</v>
      </c>
      <c r="CY195" t="e">
        <f>VLOOKUP($D195,ALcontrol!$B$14:$AO$150,CY$105,FALSE)</f>
        <v>#VALUE!</v>
      </c>
    </row>
    <row r="196" spans="4:103" x14ac:dyDescent="0.2">
      <c r="D196" s="2" t="str">
        <f t="shared" si="322"/>
        <v>trans-1,2-Dichloroethene</v>
      </c>
      <c r="E196" t="str">
        <f>VLOOKUP($D196,ALcontrol!$B$14:$AO$150,E$105,FALSE)</f>
        <v>µg/l</v>
      </c>
      <c r="F196" t="str">
        <f>VLOOKUP($D196,ALcontrol!$B$14:$AO$150,F$105,FALSE)</f>
        <v>&lt;60</v>
      </c>
      <c r="H196">
        <f>VLOOKUP($D196,ALcontrol!$B$14:$AO$150,H$105,FALSE)</f>
        <v>0</v>
      </c>
      <c r="I196">
        <f>VLOOKUP($D196,ALcontrol!$B$14:$AO$150,I$105,FALSE)</f>
        <v>0</v>
      </c>
      <c r="J196">
        <f>VLOOKUP($D196,ALcontrol!$B$14:$AO$150,J$105,FALSE)</f>
        <v>0</v>
      </c>
      <c r="K196">
        <f>VLOOKUP($D196,ALcontrol!$B$14:$AO$150,K$105,FALSE)</f>
        <v>0</v>
      </c>
      <c r="L196">
        <f>VLOOKUP($D196,ALcontrol!$B$14:$AO$150,L$105,FALSE)</f>
        <v>0</v>
      </c>
      <c r="M196">
        <f>VLOOKUP($D196,ALcontrol!$B$14:$AO$150,M$105,FALSE)</f>
        <v>0</v>
      </c>
      <c r="N196">
        <f>VLOOKUP($D196,ALcontrol!$B$14:$AO$150,N$105,FALSE)</f>
        <v>0</v>
      </c>
      <c r="O196">
        <f>VLOOKUP($D196,ALcontrol!$B$14:$AO$150,O$105,FALSE)</f>
        <v>0</v>
      </c>
      <c r="P196">
        <f>VLOOKUP($D196,ALcontrol!$B$14:$AO$150,P$105,FALSE)</f>
        <v>0</v>
      </c>
      <c r="Q196">
        <f>VLOOKUP($D196,ALcontrol!$B$14:$AO$150,Q$105,FALSE)</f>
        <v>0</v>
      </c>
      <c r="R196">
        <f>VLOOKUP($D196,ALcontrol!$B$14:$AO$150,R$105,FALSE)</f>
        <v>0</v>
      </c>
      <c r="S196">
        <f>VLOOKUP($D196,ALcontrol!$B$14:$AO$150,S$105,FALSE)</f>
        <v>0</v>
      </c>
      <c r="T196">
        <f>VLOOKUP($D196,ALcontrol!$B$14:$AO$150,T$105,FALSE)</f>
        <v>0</v>
      </c>
      <c r="U196">
        <f>VLOOKUP($D196,ALcontrol!$B$14:$AO$150,U$105,FALSE)</f>
        <v>0</v>
      </c>
      <c r="V196">
        <f>VLOOKUP($D196,ALcontrol!$B$14:$AO$150,V$105,FALSE)</f>
        <v>0</v>
      </c>
      <c r="W196">
        <f>VLOOKUP($D196,ALcontrol!$B$14:$AO$150,W$105,FALSE)</f>
        <v>0</v>
      </c>
      <c r="X196">
        <f>VLOOKUP($D196,ALcontrol!$B$14:$AO$150,X$105,FALSE)</f>
        <v>0</v>
      </c>
      <c r="Y196">
        <f>VLOOKUP($D196,ALcontrol!$B$14:$AO$150,Y$105,FALSE)</f>
        <v>0</v>
      </c>
      <c r="Z196">
        <f>VLOOKUP($D196,ALcontrol!$B$14:$AO$150,Z$105,FALSE)</f>
        <v>0</v>
      </c>
      <c r="AA196">
        <f>VLOOKUP($D196,ALcontrol!$B$14:$AO$150,AA$105,FALSE)</f>
        <v>0</v>
      </c>
      <c r="AB196">
        <f>VLOOKUP($D196,ALcontrol!$B$14:$AO$150,AB$105,FALSE)</f>
        <v>0</v>
      </c>
      <c r="AC196">
        <f>VLOOKUP($D196,ALcontrol!$B$14:$AO$150,AC$105,FALSE)</f>
        <v>0</v>
      </c>
      <c r="AD196">
        <f>VLOOKUP($D196,ALcontrol!$B$14:$AO$150,AD$105,FALSE)</f>
        <v>0</v>
      </c>
      <c r="AE196">
        <f>VLOOKUP($D196,ALcontrol!$B$14:$AO$150,AE$105,FALSE)</f>
        <v>0</v>
      </c>
      <c r="AF196">
        <f>VLOOKUP($D196,ALcontrol!$B$14:$AO$150,AF$105,FALSE)</f>
        <v>0</v>
      </c>
      <c r="AG196">
        <f>VLOOKUP($D196,ALcontrol!$B$14:$AO$150,AG$105,FALSE)</f>
        <v>0</v>
      </c>
      <c r="AH196">
        <f>VLOOKUP($D196,ALcontrol!$B$14:$AO$150,AH$105,FALSE)</f>
        <v>0</v>
      </c>
      <c r="AI196">
        <f>VLOOKUP($D196,ALcontrol!$B$14:$AO$150,AI$105,FALSE)</f>
        <v>0</v>
      </c>
      <c r="AJ196">
        <f>VLOOKUP($D196,ALcontrol!$B$14:$AO$150,AJ$105,FALSE)</f>
        <v>0</v>
      </c>
      <c r="AK196">
        <f>VLOOKUP($D196,ALcontrol!$B$14:$AO$150,AK$105,FALSE)</f>
        <v>0</v>
      </c>
      <c r="AL196">
        <f>VLOOKUP($D196,ALcontrol!$B$14:$AO$150,AL$105,FALSE)</f>
        <v>0</v>
      </c>
      <c r="AM196">
        <f>VLOOKUP($D196,ALcontrol!$B$14:$AO$150,AM$105,FALSE)</f>
        <v>0</v>
      </c>
      <c r="AN196">
        <f>VLOOKUP($D196,ALcontrol!$B$14:$AO$150,AN$105,FALSE)</f>
        <v>0</v>
      </c>
      <c r="AO196">
        <f>VLOOKUP($D196,ALcontrol!$B$14:$AO$150,AO$105,FALSE)</f>
        <v>0</v>
      </c>
      <c r="AP196">
        <f>VLOOKUP($D196,ALcontrol!$B$14:$AO$150,AP$105,FALSE)</f>
        <v>0</v>
      </c>
      <c r="AQ196">
        <f>VLOOKUP($D196,ALcontrol!$B$14:$AO$150,AQ$105,FALSE)</f>
        <v>0</v>
      </c>
      <c r="AR196" t="e">
        <f>VLOOKUP($D196,ALcontrol!$B$14:$AO$150,AR$105,FALSE)</f>
        <v>#REF!</v>
      </c>
      <c r="AS196" t="e">
        <f>VLOOKUP($D196,ALcontrol!$B$14:$AO$150,AS$105,FALSE)</f>
        <v>#REF!</v>
      </c>
      <c r="AT196" t="e">
        <f>VLOOKUP($D196,ALcontrol!$B$14:$AO$150,AT$105,FALSE)</f>
        <v>#REF!</v>
      </c>
      <c r="AU196" t="e">
        <f>VLOOKUP($D196,ALcontrol!$B$14:$AO$150,AU$105,FALSE)</f>
        <v>#REF!</v>
      </c>
      <c r="AV196" t="e">
        <f>VLOOKUP($D196,ALcontrol!$B$14:$AO$150,AV$105,FALSE)</f>
        <v>#REF!</v>
      </c>
      <c r="AW196" t="e">
        <f>VLOOKUP($D196,ALcontrol!$B$14:$AO$150,AW$105,FALSE)</f>
        <v>#REF!</v>
      </c>
      <c r="AX196" t="e">
        <f>VLOOKUP($D196,ALcontrol!$B$14:$AO$150,AX$105,FALSE)</f>
        <v>#REF!</v>
      </c>
      <c r="AY196" t="e">
        <f>VLOOKUP($D196,ALcontrol!$B$14:$AO$150,AY$105,FALSE)</f>
        <v>#REF!</v>
      </c>
      <c r="AZ196" t="e">
        <f>VLOOKUP($D196,ALcontrol!$B$14:$AO$150,AZ$105,FALSE)</f>
        <v>#REF!</v>
      </c>
      <c r="BA196" t="e">
        <f>VLOOKUP($D196,ALcontrol!$B$14:$AO$150,BA$105,FALSE)</f>
        <v>#REF!</v>
      </c>
      <c r="BB196" t="e">
        <f>VLOOKUP($D196,ALcontrol!$B$14:$AO$150,BB$105,FALSE)</f>
        <v>#REF!</v>
      </c>
      <c r="BC196" t="e">
        <f>VLOOKUP($D196,ALcontrol!$B$14:$AO$150,BC$105,FALSE)</f>
        <v>#REF!</v>
      </c>
      <c r="BD196" t="e">
        <f>VLOOKUP($D196,ALcontrol!$B$14:$AO$150,BD$105,FALSE)</f>
        <v>#REF!</v>
      </c>
      <c r="BE196" t="e">
        <f>VLOOKUP($D196,ALcontrol!$B$14:$AO$150,BE$105,FALSE)</f>
        <v>#REF!</v>
      </c>
      <c r="BF196" t="e">
        <f>VLOOKUP($D196,ALcontrol!$B$14:$AO$150,BF$105,FALSE)</f>
        <v>#REF!</v>
      </c>
      <c r="BG196" t="e">
        <f>VLOOKUP($D196,ALcontrol!$B$14:$AO$150,BG$105,FALSE)</f>
        <v>#REF!</v>
      </c>
      <c r="BH196" t="e">
        <f>VLOOKUP($D196,ALcontrol!$B$14:$AO$150,BH$105,FALSE)</f>
        <v>#REF!</v>
      </c>
      <c r="BI196" t="e">
        <f>VLOOKUP($D196,ALcontrol!$B$14:$AO$150,BI$105,FALSE)</f>
        <v>#REF!</v>
      </c>
      <c r="BJ196" t="e">
        <f>VLOOKUP($D196,ALcontrol!$B$14:$AO$150,BJ$105,FALSE)</f>
        <v>#REF!</v>
      </c>
      <c r="BK196" t="e">
        <f>VLOOKUP($D196,ALcontrol!$B$14:$AO$150,BK$105,FALSE)</f>
        <v>#REF!</v>
      </c>
      <c r="BL196" t="e">
        <f>VLOOKUP($D196,ALcontrol!$B$14:$AO$150,BL$105,FALSE)</f>
        <v>#REF!</v>
      </c>
      <c r="BM196" t="e">
        <f>VLOOKUP($D196,ALcontrol!$B$14:$AO$150,BM$105,FALSE)</f>
        <v>#REF!</v>
      </c>
      <c r="BN196" t="e">
        <f>VLOOKUP($D196,ALcontrol!$B$14:$AO$150,BN$105,FALSE)</f>
        <v>#REF!</v>
      </c>
      <c r="BO196" t="e">
        <f>VLOOKUP($D196,ALcontrol!$B$14:$AO$150,BO$105,FALSE)</f>
        <v>#REF!</v>
      </c>
      <c r="BP196" t="e">
        <f>VLOOKUP($D196,ALcontrol!$B$14:$AO$150,BP$105,FALSE)</f>
        <v>#REF!</v>
      </c>
      <c r="BQ196" t="e">
        <f>VLOOKUP($D196,ALcontrol!$B$14:$AO$150,BQ$105,FALSE)</f>
        <v>#REF!</v>
      </c>
      <c r="BR196" t="e">
        <f>VLOOKUP($D196,ALcontrol!$B$14:$AO$150,BR$105,FALSE)</f>
        <v>#REF!</v>
      </c>
      <c r="BS196" t="e">
        <f>VLOOKUP($D196,ALcontrol!$B$14:$AO$150,BS$105,FALSE)</f>
        <v>#REF!</v>
      </c>
      <c r="BT196" t="e">
        <f>VLOOKUP($D196,ALcontrol!$B$14:$AO$150,BT$105,FALSE)</f>
        <v>#REF!</v>
      </c>
      <c r="BU196" t="e">
        <f>VLOOKUP($D196,ALcontrol!$B$14:$AO$150,BU$105,FALSE)</f>
        <v>#REF!</v>
      </c>
      <c r="BV196" t="e">
        <f>VLOOKUP($D196,ALcontrol!$B$14:$AO$150,BV$105,FALSE)</f>
        <v>#REF!</v>
      </c>
      <c r="BW196" t="e">
        <f>VLOOKUP($D196,ALcontrol!$B$14:$AO$150,BW$105,FALSE)</f>
        <v>#REF!</v>
      </c>
      <c r="BX196" t="e">
        <f>VLOOKUP($D196,ALcontrol!$B$14:$AO$150,BX$105,FALSE)</f>
        <v>#REF!</v>
      </c>
      <c r="BY196" t="e">
        <f>VLOOKUP($D196,ALcontrol!$B$14:$AO$150,BY$105,FALSE)</f>
        <v>#REF!</v>
      </c>
      <c r="BZ196" t="e">
        <f>VLOOKUP($D196,ALcontrol!$B$14:$AO$150,BZ$105,FALSE)</f>
        <v>#REF!</v>
      </c>
      <c r="CA196" t="e">
        <f>VLOOKUP($D196,ALcontrol!$B$14:$AO$150,CA$105,FALSE)</f>
        <v>#REF!</v>
      </c>
      <c r="CB196" t="e">
        <f>VLOOKUP($D196,ALcontrol!$B$14:$AO$150,CB$105,FALSE)</f>
        <v>#REF!</v>
      </c>
      <c r="CC196" t="e">
        <f>VLOOKUP($D196,ALcontrol!$B$14:$AO$150,CC$105,FALSE)</f>
        <v>#REF!</v>
      </c>
      <c r="CD196" t="e">
        <f>VLOOKUP($D196,ALcontrol!$B$14:$AO$150,CD$105,FALSE)</f>
        <v>#REF!</v>
      </c>
      <c r="CE196" t="e">
        <f>VLOOKUP($D196,ALcontrol!$B$14:$AO$150,CE$105,FALSE)</f>
        <v>#REF!</v>
      </c>
      <c r="CF196" t="e">
        <f>VLOOKUP($D196,ALcontrol!$B$14:$AO$150,CF$105,FALSE)</f>
        <v>#REF!</v>
      </c>
      <c r="CG196" t="e">
        <f>VLOOKUP($D196,ALcontrol!$B$14:$AO$150,CG$105,FALSE)</f>
        <v>#REF!</v>
      </c>
      <c r="CH196" t="e">
        <f>VLOOKUP($D196,ALcontrol!$B$14:$AO$150,CH$105,FALSE)</f>
        <v>#REF!</v>
      </c>
      <c r="CI196" t="e">
        <f>VLOOKUP($D196,ALcontrol!$B$14:$AO$150,CI$105,FALSE)</f>
        <v>#REF!</v>
      </c>
      <c r="CJ196" t="e">
        <f>VLOOKUP($D196,ALcontrol!$B$14:$AO$150,CJ$105,FALSE)</f>
        <v>#REF!</v>
      </c>
      <c r="CK196" t="e">
        <f>VLOOKUP($D196,ALcontrol!$B$14:$AO$150,CK$105,FALSE)</f>
        <v>#REF!</v>
      </c>
      <c r="CL196" t="e">
        <f>VLOOKUP($D196,ALcontrol!$B$14:$AO$150,CL$105,FALSE)</f>
        <v>#REF!</v>
      </c>
      <c r="CM196" t="e">
        <f>VLOOKUP($D196,ALcontrol!$B$14:$AO$150,CM$105,FALSE)</f>
        <v>#REF!</v>
      </c>
      <c r="CN196" t="e">
        <f>VLOOKUP($D196,ALcontrol!$B$14:$AO$150,CN$105,FALSE)</f>
        <v>#REF!</v>
      </c>
      <c r="CO196" t="e">
        <f>VLOOKUP($D196,ALcontrol!$B$14:$AO$150,CO$105,FALSE)</f>
        <v>#REF!</v>
      </c>
      <c r="CP196" t="e">
        <f>VLOOKUP($D196,ALcontrol!$B$14:$AO$150,CP$105,FALSE)</f>
        <v>#REF!</v>
      </c>
      <c r="CQ196" t="e">
        <f>VLOOKUP($D196,ALcontrol!$B$14:$AO$150,CQ$105,FALSE)</f>
        <v>#REF!</v>
      </c>
      <c r="CR196" t="e">
        <f>VLOOKUP($D196,ALcontrol!$B$14:$AO$150,CR$105,FALSE)</f>
        <v>#REF!</v>
      </c>
      <c r="CS196" t="e">
        <f>VLOOKUP($D196,ALcontrol!$B$14:$AO$150,CS$105,FALSE)</f>
        <v>#REF!</v>
      </c>
      <c r="CT196" t="e">
        <f>VLOOKUP($D196,ALcontrol!$B$14:$AO$150,CT$105,FALSE)</f>
        <v>#REF!</v>
      </c>
      <c r="CU196" t="e">
        <f>VLOOKUP($D196,ALcontrol!$B$14:$AO$150,CU$105,FALSE)</f>
        <v>#REF!</v>
      </c>
      <c r="CV196" t="e">
        <f>VLOOKUP($D196,ALcontrol!$B$14:$AO$150,CV$105,FALSE)</f>
        <v>#REF!</v>
      </c>
      <c r="CW196" t="e">
        <f>VLOOKUP($D196,ALcontrol!$B$14:$AO$150,CW$105,FALSE)</f>
        <v>#REF!</v>
      </c>
      <c r="CX196" t="e">
        <f>VLOOKUP($D196,ALcontrol!$B$14:$AO$150,CX$105,FALSE)</f>
        <v>#VALUE!</v>
      </c>
      <c r="CY196" t="e">
        <f>VLOOKUP($D196,ALcontrol!$B$14:$AO$150,CY$105,FALSE)</f>
        <v>#VALUE!</v>
      </c>
    </row>
    <row r="197" spans="4:103" x14ac:dyDescent="0.2">
      <c r="D197" s="2" t="str">
        <f t="shared" si="322"/>
        <v>trans-1,3-Dichloropropene</v>
      </c>
      <c r="E197" t="str">
        <f>VLOOKUP($D197,ALcontrol!$B$14:$AO$150,E$105,FALSE)</f>
        <v>µg/l</v>
      </c>
      <c r="F197" t="str">
        <f>VLOOKUP($D197,ALcontrol!$B$14:$AO$150,F$105,FALSE)</f>
        <v>&lt;77</v>
      </c>
      <c r="H197">
        <f>VLOOKUP($D197,ALcontrol!$B$14:$AO$150,H$105,FALSE)</f>
        <v>0</v>
      </c>
      <c r="I197">
        <f>VLOOKUP($D197,ALcontrol!$B$14:$AO$150,I$105,FALSE)</f>
        <v>0</v>
      </c>
      <c r="J197">
        <f>VLOOKUP($D197,ALcontrol!$B$14:$AO$150,J$105,FALSE)</f>
        <v>0</v>
      </c>
      <c r="K197">
        <f>VLOOKUP($D197,ALcontrol!$B$14:$AO$150,K$105,FALSE)</f>
        <v>0</v>
      </c>
      <c r="L197">
        <f>VLOOKUP($D197,ALcontrol!$B$14:$AO$150,L$105,FALSE)</f>
        <v>0</v>
      </c>
      <c r="M197">
        <f>VLOOKUP($D197,ALcontrol!$B$14:$AO$150,M$105,FALSE)</f>
        <v>0</v>
      </c>
      <c r="N197">
        <f>VLOOKUP($D197,ALcontrol!$B$14:$AO$150,N$105,FALSE)</f>
        <v>0</v>
      </c>
      <c r="O197">
        <f>VLOOKUP($D197,ALcontrol!$B$14:$AO$150,O$105,FALSE)</f>
        <v>0</v>
      </c>
      <c r="P197">
        <f>VLOOKUP($D197,ALcontrol!$B$14:$AO$150,P$105,FALSE)</f>
        <v>0</v>
      </c>
      <c r="Q197">
        <f>VLOOKUP($D197,ALcontrol!$B$14:$AO$150,Q$105,FALSE)</f>
        <v>0</v>
      </c>
      <c r="R197">
        <f>VLOOKUP($D197,ALcontrol!$B$14:$AO$150,R$105,FALSE)</f>
        <v>0</v>
      </c>
      <c r="S197">
        <f>VLOOKUP($D197,ALcontrol!$B$14:$AO$150,S$105,FALSE)</f>
        <v>0</v>
      </c>
      <c r="T197">
        <f>VLOOKUP($D197,ALcontrol!$B$14:$AO$150,T$105,FALSE)</f>
        <v>0</v>
      </c>
      <c r="U197">
        <f>VLOOKUP($D197,ALcontrol!$B$14:$AO$150,U$105,FALSE)</f>
        <v>0</v>
      </c>
      <c r="V197">
        <f>VLOOKUP($D197,ALcontrol!$B$14:$AO$150,V$105,FALSE)</f>
        <v>0</v>
      </c>
      <c r="W197">
        <f>VLOOKUP($D197,ALcontrol!$B$14:$AO$150,W$105,FALSE)</f>
        <v>0</v>
      </c>
      <c r="X197">
        <f>VLOOKUP($D197,ALcontrol!$B$14:$AO$150,X$105,FALSE)</f>
        <v>0</v>
      </c>
      <c r="Y197">
        <f>VLOOKUP($D197,ALcontrol!$B$14:$AO$150,Y$105,FALSE)</f>
        <v>0</v>
      </c>
      <c r="Z197">
        <f>VLOOKUP($D197,ALcontrol!$B$14:$AO$150,Z$105,FALSE)</f>
        <v>0</v>
      </c>
      <c r="AA197">
        <f>VLOOKUP($D197,ALcontrol!$B$14:$AO$150,AA$105,FALSE)</f>
        <v>0</v>
      </c>
      <c r="AB197">
        <f>VLOOKUP($D197,ALcontrol!$B$14:$AO$150,AB$105,FALSE)</f>
        <v>0</v>
      </c>
      <c r="AC197">
        <f>VLOOKUP($D197,ALcontrol!$B$14:$AO$150,AC$105,FALSE)</f>
        <v>0</v>
      </c>
      <c r="AD197">
        <f>VLOOKUP($D197,ALcontrol!$B$14:$AO$150,AD$105,FALSE)</f>
        <v>0</v>
      </c>
      <c r="AE197">
        <f>VLOOKUP($D197,ALcontrol!$B$14:$AO$150,AE$105,FALSE)</f>
        <v>0</v>
      </c>
      <c r="AF197">
        <f>VLOOKUP($D197,ALcontrol!$B$14:$AO$150,AF$105,FALSE)</f>
        <v>0</v>
      </c>
      <c r="AG197">
        <f>VLOOKUP($D197,ALcontrol!$B$14:$AO$150,AG$105,FALSE)</f>
        <v>0</v>
      </c>
      <c r="AH197">
        <f>VLOOKUP($D197,ALcontrol!$B$14:$AO$150,AH$105,FALSE)</f>
        <v>0</v>
      </c>
      <c r="AI197">
        <f>VLOOKUP($D197,ALcontrol!$B$14:$AO$150,AI$105,FALSE)</f>
        <v>0</v>
      </c>
      <c r="AJ197">
        <f>VLOOKUP($D197,ALcontrol!$B$14:$AO$150,AJ$105,FALSE)</f>
        <v>0</v>
      </c>
      <c r="AK197">
        <f>VLOOKUP($D197,ALcontrol!$B$14:$AO$150,AK$105,FALSE)</f>
        <v>0</v>
      </c>
      <c r="AL197">
        <f>VLOOKUP($D197,ALcontrol!$B$14:$AO$150,AL$105,FALSE)</f>
        <v>0</v>
      </c>
      <c r="AM197">
        <f>VLOOKUP($D197,ALcontrol!$B$14:$AO$150,AM$105,FALSE)</f>
        <v>0</v>
      </c>
      <c r="AN197">
        <f>VLOOKUP($D197,ALcontrol!$B$14:$AO$150,AN$105,FALSE)</f>
        <v>0</v>
      </c>
      <c r="AO197">
        <f>VLOOKUP($D197,ALcontrol!$B$14:$AO$150,AO$105,FALSE)</f>
        <v>0</v>
      </c>
      <c r="AP197">
        <f>VLOOKUP($D197,ALcontrol!$B$14:$AO$150,AP$105,FALSE)</f>
        <v>0</v>
      </c>
      <c r="AQ197">
        <f>VLOOKUP($D197,ALcontrol!$B$14:$AO$150,AQ$105,FALSE)</f>
        <v>0</v>
      </c>
      <c r="AR197" t="e">
        <f>VLOOKUP($D197,ALcontrol!$B$14:$AO$150,AR$105,FALSE)</f>
        <v>#REF!</v>
      </c>
      <c r="AS197" t="e">
        <f>VLOOKUP($D197,ALcontrol!$B$14:$AO$150,AS$105,FALSE)</f>
        <v>#REF!</v>
      </c>
      <c r="AT197" t="e">
        <f>VLOOKUP($D197,ALcontrol!$B$14:$AO$150,AT$105,FALSE)</f>
        <v>#REF!</v>
      </c>
      <c r="AU197" t="e">
        <f>VLOOKUP($D197,ALcontrol!$B$14:$AO$150,AU$105,FALSE)</f>
        <v>#REF!</v>
      </c>
      <c r="AV197" t="e">
        <f>VLOOKUP($D197,ALcontrol!$B$14:$AO$150,AV$105,FALSE)</f>
        <v>#REF!</v>
      </c>
      <c r="AW197" t="e">
        <f>VLOOKUP($D197,ALcontrol!$B$14:$AO$150,AW$105,FALSE)</f>
        <v>#REF!</v>
      </c>
      <c r="AX197" t="e">
        <f>VLOOKUP($D197,ALcontrol!$B$14:$AO$150,AX$105,FALSE)</f>
        <v>#REF!</v>
      </c>
      <c r="AY197" t="e">
        <f>VLOOKUP($D197,ALcontrol!$B$14:$AO$150,AY$105,FALSE)</f>
        <v>#REF!</v>
      </c>
      <c r="AZ197" t="e">
        <f>VLOOKUP($D197,ALcontrol!$B$14:$AO$150,AZ$105,FALSE)</f>
        <v>#REF!</v>
      </c>
      <c r="BA197" t="e">
        <f>VLOOKUP($D197,ALcontrol!$B$14:$AO$150,BA$105,FALSE)</f>
        <v>#REF!</v>
      </c>
      <c r="BB197" t="e">
        <f>VLOOKUP($D197,ALcontrol!$B$14:$AO$150,BB$105,FALSE)</f>
        <v>#REF!</v>
      </c>
      <c r="BC197" t="e">
        <f>VLOOKUP($D197,ALcontrol!$B$14:$AO$150,BC$105,FALSE)</f>
        <v>#REF!</v>
      </c>
      <c r="BD197" t="e">
        <f>VLOOKUP($D197,ALcontrol!$B$14:$AO$150,BD$105,FALSE)</f>
        <v>#REF!</v>
      </c>
      <c r="BE197" t="e">
        <f>VLOOKUP($D197,ALcontrol!$B$14:$AO$150,BE$105,FALSE)</f>
        <v>#REF!</v>
      </c>
      <c r="BF197" t="e">
        <f>VLOOKUP($D197,ALcontrol!$B$14:$AO$150,BF$105,FALSE)</f>
        <v>#REF!</v>
      </c>
      <c r="BG197" t="e">
        <f>VLOOKUP($D197,ALcontrol!$B$14:$AO$150,BG$105,FALSE)</f>
        <v>#REF!</v>
      </c>
      <c r="BH197" t="e">
        <f>VLOOKUP($D197,ALcontrol!$B$14:$AO$150,BH$105,FALSE)</f>
        <v>#REF!</v>
      </c>
      <c r="BI197" t="e">
        <f>VLOOKUP($D197,ALcontrol!$B$14:$AO$150,BI$105,FALSE)</f>
        <v>#REF!</v>
      </c>
      <c r="BJ197" t="e">
        <f>VLOOKUP($D197,ALcontrol!$B$14:$AO$150,BJ$105,FALSE)</f>
        <v>#REF!</v>
      </c>
      <c r="BK197" t="e">
        <f>VLOOKUP($D197,ALcontrol!$B$14:$AO$150,BK$105,FALSE)</f>
        <v>#REF!</v>
      </c>
      <c r="BL197" t="e">
        <f>VLOOKUP($D197,ALcontrol!$B$14:$AO$150,BL$105,FALSE)</f>
        <v>#REF!</v>
      </c>
      <c r="BM197" t="e">
        <f>VLOOKUP($D197,ALcontrol!$B$14:$AO$150,BM$105,FALSE)</f>
        <v>#REF!</v>
      </c>
      <c r="BN197" t="e">
        <f>VLOOKUP($D197,ALcontrol!$B$14:$AO$150,BN$105,FALSE)</f>
        <v>#REF!</v>
      </c>
      <c r="BO197" t="e">
        <f>VLOOKUP($D197,ALcontrol!$B$14:$AO$150,BO$105,FALSE)</f>
        <v>#REF!</v>
      </c>
      <c r="BP197" t="e">
        <f>VLOOKUP($D197,ALcontrol!$B$14:$AO$150,BP$105,FALSE)</f>
        <v>#REF!</v>
      </c>
      <c r="BQ197" t="e">
        <f>VLOOKUP($D197,ALcontrol!$B$14:$AO$150,BQ$105,FALSE)</f>
        <v>#REF!</v>
      </c>
      <c r="BR197" t="e">
        <f>VLOOKUP($D197,ALcontrol!$B$14:$AO$150,BR$105,FALSE)</f>
        <v>#REF!</v>
      </c>
      <c r="BS197" t="e">
        <f>VLOOKUP($D197,ALcontrol!$B$14:$AO$150,BS$105,FALSE)</f>
        <v>#REF!</v>
      </c>
      <c r="BT197" t="e">
        <f>VLOOKUP($D197,ALcontrol!$B$14:$AO$150,BT$105,FALSE)</f>
        <v>#REF!</v>
      </c>
      <c r="BU197" t="e">
        <f>VLOOKUP($D197,ALcontrol!$B$14:$AO$150,BU$105,FALSE)</f>
        <v>#REF!</v>
      </c>
      <c r="BV197" t="e">
        <f>VLOOKUP($D197,ALcontrol!$B$14:$AO$150,BV$105,FALSE)</f>
        <v>#REF!</v>
      </c>
      <c r="BW197" t="e">
        <f>VLOOKUP($D197,ALcontrol!$B$14:$AO$150,BW$105,FALSE)</f>
        <v>#REF!</v>
      </c>
      <c r="BX197" t="e">
        <f>VLOOKUP($D197,ALcontrol!$B$14:$AO$150,BX$105,FALSE)</f>
        <v>#REF!</v>
      </c>
      <c r="BY197" t="e">
        <f>VLOOKUP($D197,ALcontrol!$B$14:$AO$150,BY$105,FALSE)</f>
        <v>#REF!</v>
      </c>
      <c r="BZ197" t="e">
        <f>VLOOKUP($D197,ALcontrol!$B$14:$AO$150,BZ$105,FALSE)</f>
        <v>#REF!</v>
      </c>
      <c r="CA197" t="e">
        <f>VLOOKUP($D197,ALcontrol!$B$14:$AO$150,CA$105,FALSE)</f>
        <v>#REF!</v>
      </c>
      <c r="CB197" t="e">
        <f>VLOOKUP($D197,ALcontrol!$B$14:$AO$150,CB$105,FALSE)</f>
        <v>#REF!</v>
      </c>
      <c r="CC197" t="e">
        <f>VLOOKUP($D197,ALcontrol!$B$14:$AO$150,CC$105,FALSE)</f>
        <v>#REF!</v>
      </c>
      <c r="CD197" t="e">
        <f>VLOOKUP($D197,ALcontrol!$B$14:$AO$150,CD$105,FALSE)</f>
        <v>#REF!</v>
      </c>
      <c r="CE197" t="e">
        <f>VLOOKUP($D197,ALcontrol!$B$14:$AO$150,CE$105,FALSE)</f>
        <v>#REF!</v>
      </c>
      <c r="CF197" t="e">
        <f>VLOOKUP($D197,ALcontrol!$B$14:$AO$150,CF$105,FALSE)</f>
        <v>#REF!</v>
      </c>
      <c r="CG197" t="e">
        <f>VLOOKUP($D197,ALcontrol!$B$14:$AO$150,CG$105,FALSE)</f>
        <v>#REF!</v>
      </c>
      <c r="CH197" t="e">
        <f>VLOOKUP($D197,ALcontrol!$B$14:$AO$150,CH$105,FALSE)</f>
        <v>#REF!</v>
      </c>
      <c r="CI197" t="e">
        <f>VLOOKUP($D197,ALcontrol!$B$14:$AO$150,CI$105,FALSE)</f>
        <v>#REF!</v>
      </c>
      <c r="CJ197" t="e">
        <f>VLOOKUP($D197,ALcontrol!$B$14:$AO$150,CJ$105,FALSE)</f>
        <v>#REF!</v>
      </c>
      <c r="CK197" t="e">
        <f>VLOOKUP($D197,ALcontrol!$B$14:$AO$150,CK$105,FALSE)</f>
        <v>#REF!</v>
      </c>
      <c r="CL197" t="e">
        <f>VLOOKUP($D197,ALcontrol!$B$14:$AO$150,CL$105,FALSE)</f>
        <v>#REF!</v>
      </c>
      <c r="CM197" t="e">
        <f>VLOOKUP($D197,ALcontrol!$B$14:$AO$150,CM$105,FALSE)</f>
        <v>#REF!</v>
      </c>
      <c r="CN197" t="e">
        <f>VLOOKUP($D197,ALcontrol!$B$14:$AO$150,CN$105,FALSE)</f>
        <v>#REF!</v>
      </c>
      <c r="CO197" t="e">
        <f>VLOOKUP($D197,ALcontrol!$B$14:$AO$150,CO$105,FALSE)</f>
        <v>#REF!</v>
      </c>
      <c r="CP197" t="e">
        <f>VLOOKUP($D197,ALcontrol!$B$14:$AO$150,CP$105,FALSE)</f>
        <v>#REF!</v>
      </c>
      <c r="CQ197" t="e">
        <f>VLOOKUP($D197,ALcontrol!$B$14:$AO$150,CQ$105,FALSE)</f>
        <v>#REF!</v>
      </c>
      <c r="CR197" t="e">
        <f>VLOOKUP($D197,ALcontrol!$B$14:$AO$150,CR$105,FALSE)</f>
        <v>#REF!</v>
      </c>
      <c r="CS197" t="e">
        <f>VLOOKUP($D197,ALcontrol!$B$14:$AO$150,CS$105,FALSE)</f>
        <v>#REF!</v>
      </c>
      <c r="CT197" t="e">
        <f>VLOOKUP($D197,ALcontrol!$B$14:$AO$150,CT$105,FALSE)</f>
        <v>#REF!</v>
      </c>
      <c r="CU197" t="e">
        <f>VLOOKUP($D197,ALcontrol!$B$14:$AO$150,CU$105,FALSE)</f>
        <v>#REF!</v>
      </c>
      <c r="CV197" t="e">
        <f>VLOOKUP($D197,ALcontrol!$B$14:$AO$150,CV$105,FALSE)</f>
        <v>#REF!</v>
      </c>
      <c r="CW197" t="e">
        <f>VLOOKUP($D197,ALcontrol!$B$14:$AO$150,CW$105,FALSE)</f>
        <v>#REF!</v>
      </c>
      <c r="CX197" t="e">
        <f>VLOOKUP($D197,ALcontrol!$B$14:$AO$150,CX$105,FALSE)</f>
        <v>#VALUE!</v>
      </c>
      <c r="CY197" t="e">
        <f>VLOOKUP($D197,ALcontrol!$B$14:$AO$150,CY$105,FALSE)</f>
        <v>#VALUE!</v>
      </c>
    </row>
    <row r="198" spans="4:103" x14ac:dyDescent="0.2">
      <c r="D198" s="2" t="str">
        <f t="shared" si="322"/>
        <v>Trichloroethene</v>
      </c>
      <c r="E198" t="str">
        <f>VLOOKUP($D198,ALcontrol!$B$14:$AO$150,E$105,FALSE)</f>
        <v>µg/l</v>
      </c>
      <c r="F198" t="str">
        <f>VLOOKUP($D198,ALcontrol!$B$14:$AO$150,F$105,FALSE)</f>
        <v>&lt;71</v>
      </c>
      <c r="H198">
        <f>VLOOKUP($D198,ALcontrol!$B$14:$AO$150,H$105,FALSE)</f>
        <v>0</v>
      </c>
      <c r="I198">
        <f>VLOOKUP($D198,ALcontrol!$B$14:$AO$150,I$105,FALSE)</f>
        <v>0</v>
      </c>
      <c r="J198">
        <f>VLOOKUP($D198,ALcontrol!$B$14:$AO$150,J$105,FALSE)</f>
        <v>0</v>
      </c>
      <c r="K198">
        <f>VLOOKUP($D198,ALcontrol!$B$14:$AO$150,K$105,FALSE)</f>
        <v>0</v>
      </c>
      <c r="L198">
        <f>VLOOKUP($D198,ALcontrol!$B$14:$AO$150,L$105,FALSE)</f>
        <v>0</v>
      </c>
      <c r="M198">
        <f>VLOOKUP($D198,ALcontrol!$B$14:$AO$150,M$105,FALSE)</f>
        <v>0</v>
      </c>
      <c r="N198">
        <f>VLOOKUP($D198,ALcontrol!$B$14:$AO$150,N$105,FALSE)</f>
        <v>0</v>
      </c>
      <c r="O198">
        <f>VLOOKUP($D198,ALcontrol!$B$14:$AO$150,O$105,FALSE)</f>
        <v>0</v>
      </c>
      <c r="P198">
        <f>VLOOKUP($D198,ALcontrol!$B$14:$AO$150,P$105,FALSE)</f>
        <v>0</v>
      </c>
      <c r="Q198">
        <f>VLOOKUP($D198,ALcontrol!$B$14:$AO$150,Q$105,FALSE)</f>
        <v>0</v>
      </c>
      <c r="R198">
        <f>VLOOKUP($D198,ALcontrol!$B$14:$AO$150,R$105,FALSE)</f>
        <v>0</v>
      </c>
      <c r="S198">
        <f>VLOOKUP($D198,ALcontrol!$B$14:$AO$150,S$105,FALSE)</f>
        <v>0</v>
      </c>
      <c r="T198">
        <f>VLOOKUP($D198,ALcontrol!$B$14:$AO$150,T$105,FALSE)</f>
        <v>0</v>
      </c>
      <c r="U198">
        <f>VLOOKUP($D198,ALcontrol!$B$14:$AO$150,U$105,FALSE)</f>
        <v>0</v>
      </c>
      <c r="V198">
        <f>VLOOKUP($D198,ALcontrol!$B$14:$AO$150,V$105,FALSE)</f>
        <v>0</v>
      </c>
      <c r="W198">
        <f>VLOOKUP($D198,ALcontrol!$B$14:$AO$150,W$105,FALSE)</f>
        <v>0</v>
      </c>
      <c r="X198">
        <f>VLOOKUP($D198,ALcontrol!$B$14:$AO$150,X$105,FALSE)</f>
        <v>0</v>
      </c>
      <c r="Y198">
        <f>VLOOKUP($D198,ALcontrol!$B$14:$AO$150,Y$105,FALSE)</f>
        <v>0</v>
      </c>
      <c r="Z198">
        <f>VLOOKUP($D198,ALcontrol!$B$14:$AO$150,Z$105,FALSE)</f>
        <v>0</v>
      </c>
      <c r="AA198">
        <f>VLOOKUP($D198,ALcontrol!$B$14:$AO$150,AA$105,FALSE)</f>
        <v>0</v>
      </c>
      <c r="AB198">
        <f>VLOOKUP($D198,ALcontrol!$B$14:$AO$150,AB$105,FALSE)</f>
        <v>0</v>
      </c>
      <c r="AC198">
        <f>VLOOKUP($D198,ALcontrol!$B$14:$AO$150,AC$105,FALSE)</f>
        <v>0</v>
      </c>
      <c r="AD198">
        <f>VLOOKUP($D198,ALcontrol!$B$14:$AO$150,AD$105,FALSE)</f>
        <v>0</v>
      </c>
      <c r="AE198">
        <f>VLOOKUP($D198,ALcontrol!$B$14:$AO$150,AE$105,FALSE)</f>
        <v>0</v>
      </c>
      <c r="AF198">
        <f>VLOOKUP($D198,ALcontrol!$B$14:$AO$150,AF$105,FALSE)</f>
        <v>0</v>
      </c>
      <c r="AG198">
        <f>VLOOKUP($D198,ALcontrol!$B$14:$AO$150,AG$105,FALSE)</f>
        <v>0</v>
      </c>
      <c r="AH198">
        <f>VLOOKUP($D198,ALcontrol!$B$14:$AO$150,AH$105,FALSE)</f>
        <v>0</v>
      </c>
      <c r="AI198">
        <f>VLOOKUP($D198,ALcontrol!$B$14:$AO$150,AI$105,FALSE)</f>
        <v>0</v>
      </c>
      <c r="AJ198">
        <f>VLOOKUP($D198,ALcontrol!$B$14:$AO$150,AJ$105,FALSE)</f>
        <v>0</v>
      </c>
      <c r="AK198">
        <f>VLOOKUP($D198,ALcontrol!$B$14:$AO$150,AK$105,FALSE)</f>
        <v>0</v>
      </c>
      <c r="AL198">
        <f>VLOOKUP($D198,ALcontrol!$B$14:$AO$150,AL$105,FALSE)</f>
        <v>0</v>
      </c>
      <c r="AM198">
        <f>VLOOKUP($D198,ALcontrol!$B$14:$AO$150,AM$105,FALSE)</f>
        <v>0</v>
      </c>
      <c r="AN198">
        <f>VLOOKUP($D198,ALcontrol!$B$14:$AO$150,AN$105,FALSE)</f>
        <v>0</v>
      </c>
      <c r="AO198">
        <f>VLOOKUP($D198,ALcontrol!$B$14:$AO$150,AO$105,FALSE)</f>
        <v>0</v>
      </c>
      <c r="AP198">
        <f>VLOOKUP($D198,ALcontrol!$B$14:$AO$150,AP$105,FALSE)</f>
        <v>0</v>
      </c>
      <c r="AQ198">
        <f>VLOOKUP($D198,ALcontrol!$B$14:$AO$150,AQ$105,FALSE)</f>
        <v>0</v>
      </c>
      <c r="AR198" t="e">
        <f>VLOOKUP($D198,ALcontrol!$B$14:$AO$150,AR$105,FALSE)</f>
        <v>#REF!</v>
      </c>
      <c r="AS198" t="e">
        <f>VLOOKUP($D198,ALcontrol!$B$14:$AO$150,AS$105,FALSE)</f>
        <v>#REF!</v>
      </c>
      <c r="AT198" t="e">
        <f>VLOOKUP($D198,ALcontrol!$B$14:$AO$150,AT$105,FALSE)</f>
        <v>#REF!</v>
      </c>
      <c r="AU198" t="e">
        <f>VLOOKUP($D198,ALcontrol!$B$14:$AO$150,AU$105,FALSE)</f>
        <v>#REF!</v>
      </c>
      <c r="AV198" t="e">
        <f>VLOOKUP($D198,ALcontrol!$B$14:$AO$150,AV$105,FALSE)</f>
        <v>#REF!</v>
      </c>
      <c r="AW198" t="e">
        <f>VLOOKUP($D198,ALcontrol!$B$14:$AO$150,AW$105,FALSE)</f>
        <v>#REF!</v>
      </c>
      <c r="AX198" t="e">
        <f>VLOOKUP($D198,ALcontrol!$B$14:$AO$150,AX$105,FALSE)</f>
        <v>#REF!</v>
      </c>
      <c r="AY198" t="e">
        <f>VLOOKUP($D198,ALcontrol!$B$14:$AO$150,AY$105,FALSE)</f>
        <v>#REF!</v>
      </c>
      <c r="AZ198" t="e">
        <f>VLOOKUP($D198,ALcontrol!$B$14:$AO$150,AZ$105,FALSE)</f>
        <v>#REF!</v>
      </c>
      <c r="BA198" t="e">
        <f>VLOOKUP($D198,ALcontrol!$B$14:$AO$150,BA$105,FALSE)</f>
        <v>#REF!</v>
      </c>
      <c r="BB198" t="e">
        <f>VLOOKUP($D198,ALcontrol!$B$14:$AO$150,BB$105,FALSE)</f>
        <v>#REF!</v>
      </c>
      <c r="BC198" t="e">
        <f>VLOOKUP($D198,ALcontrol!$B$14:$AO$150,BC$105,FALSE)</f>
        <v>#REF!</v>
      </c>
      <c r="BD198" t="e">
        <f>VLOOKUP($D198,ALcontrol!$B$14:$AO$150,BD$105,FALSE)</f>
        <v>#REF!</v>
      </c>
      <c r="BE198" t="e">
        <f>VLOOKUP($D198,ALcontrol!$B$14:$AO$150,BE$105,FALSE)</f>
        <v>#REF!</v>
      </c>
      <c r="BF198" t="e">
        <f>VLOOKUP($D198,ALcontrol!$B$14:$AO$150,BF$105,FALSE)</f>
        <v>#REF!</v>
      </c>
      <c r="BG198" t="e">
        <f>VLOOKUP($D198,ALcontrol!$B$14:$AO$150,BG$105,FALSE)</f>
        <v>#REF!</v>
      </c>
      <c r="BH198" t="e">
        <f>VLOOKUP($D198,ALcontrol!$B$14:$AO$150,BH$105,FALSE)</f>
        <v>#REF!</v>
      </c>
      <c r="BI198" t="e">
        <f>VLOOKUP($D198,ALcontrol!$B$14:$AO$150,BI$105,FALSE)</f>
        <v>#REF!</v>
      </c>
      <c r="BJ198" t="e">
        <f>VLOOKUP($D198,ALcontrol!$B$14:$AO$150,BJ$105,FALSE)</f>
        <v>#REF!</v>
      </c>
      <c r="BK198" t="e">
        <f>VLOOKUP($D198,ALcontrol!$B$14:$AO$150,BK$105,FALSE)</f>
        <v>#REF!</v>
      </c>
      <c r="BL198" t="e">
        <f>VLOOKUP($D198,ALcontrol!$B$14:$AO$150,BL$105,FALSE)</f>
        <v>#REF!</v>
      </c>
      <c r="BM198" t="e">
        <f>VLOOKUP($D198,ALcontrol!$B$14:$AO$150,BM$105,FALSE)</f>
        <v>#REF!</v>
      </c>
      <c r="BN198" t="e">
        <f>VLOOKUP($D198,ALcontrol!$B$14:$AO$150,BN$105,FALSE)</f>
        <v>#REF!</v>
      </c>
      <c r="BO198" t="e">
        <f>VLOOKUP($D198,ALcontrol!$B$14:$AO$150,BO$105,FALSE)</f>
        <v>#REF!</v>
      </c>
      <c r="BP198" t="e">
        <f>VLOOKUP($D198,ALcontrol!$B$14:$AO$150,BP$105,FALSE)</f>
        <v>#REF!</v>
      </c>
      <c r="BQ198" t="e">
        <f>VLOOKUP($D198,ALcontrol!$B$14:$AO$150,BQ$105,FALSE)</f>
        <v>#REF!</v>
      </c>
      <c r="BR198" t="e">
        <f>VLOOKUP($D198,ALcontrol!$B$14:$AO$150,BR$105,FALSE)</f>
        <v>#REF!</v>
      </c>
      <c r="BS198" t="e">
        <f>VLOOKUP($D198,ALcontrol!$B$14:$AO$150,BS$105,FALSE)</f>
        <v>#REF!</v>
      </c>
      <c r="BT198" t="e">
        <f>VLOOKUP($D198,ALcontrol!$B$14:$AO$150,BT$105,FALSE)</f>
        <v>#REF!</v>
      </c>
      <c r="BU198" t="e">
        <f>VLOOKUP($D198,ALcontrol!$B$14:$AO$150,BU$105,FALSE)</f>
        <v>#REF!</v>
      </c>
      <c r="BV198" t="e">
        <f>VLOOKUP($D198,ALcontrol!$B$14:$AO$150,BV$105,FALSE)</f>
        <v>#REF!</v>
      </c>
      <c r="BW198" t="e">
        <f>VLOOKUP($D198,ALcontrol!$B$14:$AO$150,BW$105,FALSE)</f>
        <v>#REF!</v>
      </c>
      <c r="BX198" t="e">
        <f>VLOOKUP($D198,ALcontrol!$B$14:$AO$150,BX$105,FALSE)</f>
        <v>#REF!</v>
      </c>
      <c r="BY198" t="e">
        <f>VLOOKUP($D198,ALcontrol!$B$14:$AO$150,BY$105,FALSE)</f>
        <v>#REF!</v>
      </c>
      <c r="BZ198" t="e">
        <f>VLOOKUP($D198,ALcontrol!$B$14:$AO$150,BZ$105,FALSE)</f>
        <v>#REF!</v>
      </c>
      <c r="CA198" t="e">
        <f>VLOOKUP($D198,ALcontrol!$B$14:$AO$150,CA$105,FALSE)</f>
        <v>#REF!</v>
      </c>
      <c r="CB198" t="e">
        <f>VLOOKUP($D198,ALcontrol!$B$14:$AO$150,CB$105,FALSE)</f>
        <v>#REF!</v>
      </c>
      <c r="CC198" t="e">
        <f>VLOOKUP($D198,ALcontrol!$B$14:$AO$150,CC$105,FALSE)</f>
        <v>#REF!</v>
      </c>
      <c r="CD198" t="e">
        <f>VLOOKUP($D198,ALcontrol!$B$14:$AO$150,CD$105,FALSE)</f>
        <v>#REF!</v>
      </c>
      <c r="CE198" t="e">
        <f>VLOOKUP($D198,ALcontrol!$B$14:$AO$150,CE$105,FALSE)</f>
        <v>#REF!</v>
      </c>
      <c r="CF198" t="e">
        <f>VLOOKUP($D198,ALcontrol!$B$14:$AO$150,CF$105,FALSE)</f>
        <v>#REF!</v>
      </c>
      <c r="CG198" t="e">
        <f>VLOOKUP($D198,ALcontrol!$B$14:$AO$150,CG$105,FALSE)</f>
        <v>#REF!</v>
      </c>
      <c r="CH198" t="e">
        <f>VLOOKUP($D198,ALcontrol!$B$14:$AO$150,CH$105,FALSE)</f>
        <v>#REF!</v>
      </c>
      <c r="CI198" t="e">
        <f>VLOOKUP($D198,ALcontrol!$B$14:$AO$150,CI$105,FALSE)</f>
        <v>#REF!</v>
      </c>
      <c r="CJ198" t="e">
        <f>VLOOKUP($D198,ALcontrol!$B$14:$AO$150,CJ$105,FALSE)</f>
        <v>#REF!</v>
      </c>
      <c r="CK198" t="e">
        <f>VLOOKUP($D198,ALcontrol!$B$14:$AO$150,CK$105,FALSE)</f>
        <v>#REF!</v>
      </c>
      <c r="CL198" t="e">
        <f>VLOOKUP($D198,ALcontrol!$B$14:$AO$150,CL$105,FALSE)</f>
        <v>#REF!</v>
      </c>
      <c r="CM198" t="e">
        <f>VLOOKUP($D198,ALcontrol!$B$14:$AO$150,CM$105,FALSE)</f>
        <v>#REF!</v>
      </c>
      <c r="CN198" t="e">
        <f>VLOOKUP($D198,ALcontrol!$B$14:$AO$150,CN$105,FALSE)</f>
        <v>#REF!</v>
      </c>
      <c r="CO198" t="e">
        <f>VLOOKUP($D198,ALcontrol!$B$14:$AO$150,CO$105,FALSE)</f>
        <v>#REF!</v>
      </c>
      <c r="CP198" t="e">
        <f>VLOOKUP($D198,ALcontrol!$B$14:$AO$150,CP$105,FALSE)</f>
        <v>#REF!</v>
      </c>
      <c r="CQ198" t="e">
        <f>VLOOKUP($D198,ALcontrol!$B$14:$AO$150,CQ$105,FALSE)</f>
        <v>#REF!</v>
      </c>
      <c r="CR198" t="e">
        <f>VLOOKUP($D198,ALcontrol!$B$14:$AO$150,CR$105,FALSE)</f>
        <v>#REF!</v>
      </c>
      <c r="CS198" t="e">
        <f>VLOOKUP($D198,ALcontrol!$B$14:$AO$150,CS$105,FALSE)</f>
        <v>#REF!</v>
      </c>
      <c r="CT198" t="e">
        <f>VLOOKUP($D198,ALcontrol!$B$14:$AO$150,CT$105,FALSE)</f>
        <v>#REF!</v>
      </c>
      <c r="CU198" t="e">
        <f>VLOOKUP($D198,ALcontrol!$B$14:$AO$150,CU$105,FALSE)</f>
        <v>#REF!</v>
      </c>
      <c r="CV198" t="e">
        <f>VLOOKUP($D198,ALcontrol!$B$14:$AO$150,CV$105,FALSE)</f>
        <v>#REF!</v>
      </c>
      <c r="CW198" t="e">
        <f>VLOOKUP($D198,ALcontrol!$B$14:$AO$150,CW$105,FALSE)</f>
        <v>#REF!</v>
      </c>
      <c r="CX198" t="e">
        <f>VLOOKUP($D198,ALcontrol!$B$14:$AO$150,CX$105,FALSE)</f>
        <v>#VALUE!</v>
      </c>
      <c r="CY198" t="e">
        <f>VLOOKUP($D198,ALcontrol!$B$14:$AO$150,CY$105,FALSE)</f>
        <v>#VALUE!</v>
      </c>
    </row>
    <row r="199" spans="4:103" x14ac:dyDescent="0.2">
      <c r="D199" s="2" t="str">
        <f t="shared" si="322"/>
        <v>Vinyl Chloride</v>
      </c>
      <c r="E199" t="str">
        <f>VLOOKUP($D199,ALcontrol!$B$14:$AO$150,E$105,FALSE)</f>
        <v>µg/l</v>
      </c>
      <c r="F199" t="str">
        <f>VLOOKUP($D199,ALcontrol!$B$14:$AO$150,F$105,FALSE)</f>
        <v>&lt;52</v>
      </c>
      <c r="H199">
        <f>VLOOKUP($D199,ALcontrol!$B$14:$AO$150,H$105,FALSE)</f>
        <v>0</v>
      </c>
      <c r="I199">
        <f>VLOOKUP($D199,ALcontrol!$B$14:$AO$150,I$105,FALSE)</f>
        <v>0</v>
      </c>
      <c r="J199">
        <f>VLOOKUP($D199,ALcontrol!$B$14:$AO$150,J$105,FALSE)</f>
        <v>0</v>
      </c>
      <c r="K199">
        <f>VLOOKUP($D199,ALcontrol!$B$14:$AO$150,K$105,FALSE)</f>
        <v>0</v>
      </c>
      <c r="L199">
        <f>VLOOKUP($D199,ALcontrol!$B$14:$AO$150,L$105,FALSE)</f>
        <v>0</v>
      </c>
      <c r="M199">
        <f>VLOOKUP($D199,ALcontrol!$B$14:$AO$150,M$105,FALSE)</f>
        <v>0</v>
      </c>
      <c r="N199">
        <f>VLOOKUP($D199,ALcontrol!$B$14:$AO$150,N$105,FALSE)</f>
        <v>0</v>
      </c>
      <c r="O199">
        <f>VLOOKUP($D199,ALcontrol!$B$14:$AO$150,O$105,FALSE)</f>
        <v>0</v>
      </c>
      <c r="P199">
        <f>VLOOKUP($D199,ALcontrol!$B$14:$AO$150,P$105,FALSE)</f>
        <v>0</v>
      </c>
      <c r="Q199">
        <f>VLOOKUP($D199,ALcontrol!$B$14:$AO$150,Q$105,FALSE)</f>
        <v>0</v>
      </c>
      <c r="R199">
        <f>VLOOKUP($D199,ALcontrol!$B$14:$AO$150,R$105,FALSE)</f>
        <v>0</v>
      </c>
      <c r="S199">
        <f>VLOOKUP($D199,ALcontrol!$B$14:$AO$150,S$105,FALSE)</f>
        <v>0</v>
      </c>
      <c r="T199">
        <f>VLOOKUP($D199,ALcontrol!$B$14:$AO$150,T$105,FALSE)</f>
        <v>0</v>
      </c>
      <c r="U199">
        <f>VLOOKUP($D199,ALcontrol!$B$14:$AO$150,U$105,FALSE)</f>
        <v>0</v>
      </c>
      <c r="V199">
        <f>VLOOKUP($D199,ALcontrol!$B$14:$AO$150,V$105,FALSE)</f>
        <v>0</v>
      </c>
      <c r="W199">
        <f>VLOOKUP($D199,ALcontrol!$B$14:$AO$150,W$105,FALSE)</f>
        <v>0</v>
      </c>
      <c r="X199">
        <f>VLOOKUP($D199,ALcontrol!$B$14:$AO$150,X$105,FALSE)</f>
        <v>0</v>
      </c>
      <c r="Y199">
        <f>VLOOKUP($D199,ALcontrol!$B$14:$AO$150,Y$105,FALSE)</f>
        <v>0</v>
      </c>
      <c r="Z199">
        <f>VLOOKUP($D199,ALcontrol!$B$14:$AO$150,Z$105,FALSE)</f>
        <v>0</v>
      </c>
      <c r="AA199">
        <f>VLOOKUP($D199,ALcontrol!$B$14:$AO$150,AA$105,FALSE)</f>
        <v>0</v>
      </c>
      <c r="AB199">
        <f>VLOOKUP($D199,ALcontrol!$B$14:$AO$150,AB$105,FALSE)</f>
        <v>0</v>
      </c>
      <c r="AC199">
        <f>VLOOKUP($D199,ALcontrol!$B$14:$AO$150,AC$105,FALSE)</f>
        <v>0</v>
      </c>
      <c r="AD199">
        <f>VLOOKUP($D199,ALcontrol!$B$14:$AO$150,AD$105,FALSE)</f>
        <v>0</v>
      </c>
      <c r="AE199">
        <f>VLOOKUP($D199,ALcontrol!$B$14:$AO$150,AE$105,FALSE)</f>
        <v>0</v>
      </c>
      <c r="AF199">
        <f>VLOOKUP($D199,ALcontrol!$B$14:$AO$150,AF$105,FALSE)</f>
        <v>0</v>
      </c>
      <c r="AG199">
        <f>VLOOKUP($D199,ALcontrol!$B$14:$AO$150,AG$105,FALSE)</f>
        <v>0</v>
      </c>
      <c r="AH199">
        <f>VLOOKUP($D199,ALcontrol!$B$14:$AO$150,AH$105,FALSE)</f>
        <v>0</v>
      </c>
      <c r="AI199">
        <f>VLOOKUP($D199,ALcontrol!$B$14:$AO$150,AI$105,FALSE)</f>
        <v>0</v>
      </c>
      <c r="AJ199">
        <f>VLOOKUP($D199,ALcontrol!$B$14:$AO$150,AJ$105,FALSE)</f>
        <v>0</v>
      </c>
      <c r="AK199">
        <f>VLOOKUP($D199,ALcontrol!$B$14:$AO$150,AK$105,FALSE)</f>
        <v>0</v>
      </c>
      <c r="AL199">
        <f>VLOOKUP($D199,ALcontrol!$B$14:$AO$150,AL$105,FALSE)</f>
        <v>0</v>
      </c>
      <c r="AM199">
        <f>VLOOKUP($D199,ALcontrol!$B$14:$AO$150,AM$105,FALSE)</f>
        <v>0</v>
      </c>
      <c r="AN199">
        <f>VLOOKUP($D199,ALcontrol!$B$14:$AO$150,AN$105,FALSE)</f>
        <v>0</v>
      </c>
      <c r="AO199">
        <f>VLOOKUP($D199,ALcontrol!$B$14:$AO$150,AO$105,FALSE)</f>
        <v>0</v>
      </c>
      <c r="AP199">
        <f>VLOOKUP($D199,ALcontrol!$B$14:$AO$150,AP$105,FALSE)</f>
        <v>0</v>
      </c>
      <c r="AQ199">
        <f>VLOOKUP($D199,ALcontrol!$B$14:$AO$150,AQ$105,FALSE)</f>
        <v>0</v>
      </c>
      <c r="AR199" t="e">
        <f>VLOOKUP($D199,ALcontrol!$B$14:$AO$150,AR$105,FALSE)</f>
        <v>#REF!</v>
      </c>
      <c r="AS199" t="e">
        <f>VLOOKUP($D199,ALcontrol!$B$14:$AO$150,AS$105,FALSE)</f>
        <v>#REF!</v>
      </c>
      <c r="AT199" t="e">
        <f>VLOOKUP($D199,ALcontrol!$B$14:$AO$150,AT$105,FALSE)</f>
        <v>#REF!</v>
      </c>
      <c r="AU199" t="e">
        <f>VLOOKUP($D199,ALcontrol!$B$14:$AO$150,AU$105,FALSE)</f>
        <v>#REF!</v>
      </c>
      <c r="AV199" t="e">
        <f>VLOOKUP($D199,ALcontrol!$B$14:$AO$150,AV$105,FALSE)</f>
        <v>#REF!</v>
      </c>
      <c r="AW199" t="e">
        <f>VLOOKUP($D199,ALcontrol!$B$14:$AO$150,AW$105,FALSE)</f>
        <v>#REF!</v>
      </c>
      <c r="AX199" t="e">
        <f>VLOOKUP($D199,ALcontrol!$B$14:$AO$150,AX$105,FALSE)</f>
        <v>#REF!</v>
      </c>
      <c r="AY199" t="e">
        <f>VLOOKUP($D199,ALcontrol!$B$14:$AO$150,AY$105,FALSE)</f>
        <v>#REF!</v>
      </c>
      <c r="AZ199" t="e">
        <f>VLOOKUP($D199,ALcontrol!$B$14:$AO$150,AZ$105,FALSE)</f>
        <v>#REF!</v>
      </c>
      <c r="BA199" t="e">
        <f>VLOOKUP($D199,ALcontrol!$B$14:$AO$150,BA$105,FALSE)</f>
        <v>#REF!</v>
      </c>
      <c r="BB199" t="e">
        <f>VLOOKUP($D199,ALcontrol!$B$14:$AO$150,BB$105,FALSE)</f>
        <v>#REF!</v>
      </c>
      <c r="BC199" t="e">
        <f>VLOOKUP($D199,ALcontrol!$B$14:$AO$150,BC$105,FALSE)</f>
        <v>#REF!</v>
      </c>
      <c r="BD199" t="e">
        <f>VLOOKUP($D199,ALcontrol!$B$14:$AO$150,BD$105,FALSE)</f>
        <v>#REF!</v>
      </c>
      <c r="BE199" t="e">
        <f>VLOOKUP($D199,ALcontrol!$B$14:$AO$150,BE$105,FALSE)</f>
        <v>#REF!</v>
      </c>
      <c r="BF199" t="e">
        <f>VLOOKUP($D199,ALcontrol!$B$14:$AO$150,BF$105,FALSE)</f>
        <v>#REF!</v>
      </c>
      <c r="BG199" t="e">
        <f>VLOOKUP($D199,ALcontrol!$B$14:$AO$150,BG$105,FALSE)</f>
        <v>#REF!</v>
      </c>
      <c r="BH199" t="e">
        <f>VLOOKUP($D199,ALcontrol!$B$14:$AO$150,BH$105,FALSE)</f>
        <v>#REF!</v>
      </c>
      <c r="BI199" t="e">
        <f>VLOOKUP($D199,ALcontrol!$B$14:$AO$150,BI$105,FALSE)</f>
        <v>#REF!</v>
      </c>
      <c r="BJ199" t="e">
        <f>VLOOKUP($D199,ALcontrol!$B$14:$AO$150,BJ$105,FALSE)</f>
        <v>#REF!</v>
      </c>
      <c r="BK199" t="e">
        <f>VLOOKUP($D199,ALcontrol!$B$14:$AO$150,BK$105,FALSE)</f>
        <v>#REF!</v>
      </c>
      <c r="BL199" t="e">
        <f>VLOOKUP($D199,ALcontrol!$B$14:$AO$150,BL$105,FALSE)</f>
        <v>#REF!</v>
      </c>
      <c r="BM199" t="e">
        <f>VLOOKUP($D199,ALcontrol!$B$14:$AO$150,BM$105,FALSE)</f>
        <v>#REF!</v>
      </c>
      <c r="BN199" t="e">
        <f>VLOOKUP($D199,ALcontrol!$B$14:$AO$150,BN$105,FALSE)</f>
        <v>#REF!</v>
      </c>
      <c r="BO199" t="e">
        <f>VLOOKUP($D199,ALcontrol!$B$14:$AO$150,BO$105,FALSE)</f>
        <v>#REF!</v>
      </c>
      <c r="BP199" t="e">
        <f>VLOOKUP($D199,ALcontrol!$B$14:$AO$150,BP$105,FALSE)</f>
        <v>#REF!</v>
      </c>
      <c r="BQ199" t="e">
        <f>VLOOKUP($D199,ALcontrol!$B$14:$AO$150,BQ$105,FALSE)</f>
        <v>#REF!</v>
      </c>
      <c r="BR199" t="e">
        <f>VLOOKUP($D199,ALcontrol!$B$14:$AO$150,BR$105,FALSE)</f>
        <v>#REF!</v>
      </c>
      <c r="BS199" t="e">
        <f>VLOOKUP($D199,ALcontrol!$B$14:$AO$150,BS$105,FALSE)</f>
        <v>#REF!</v>
      </c>
      <c r="BT199" t="e">
        <f>VLOOKUP($D199,ALcontrol!$B$14:$AO$150,BT$105,FALSE)</f>
        <v>#REF!</v>
      </c>
      <c r="BU199" t="e">
        <f>VLOOKUP($D199,ALcontrol!$B$14:$AO$150,BU$105,FALSE)</f>
        <v>#REF!</v>
      </c>
      <c r="BV199" t="e">
        <f>VLOOKUP($D199,ALcontrol!$B$14:$AO$150,BV$105,FALSE)</f>
        <v>#REF!</v>
      </c>
      <c r="BW199" t="e">
        <f>VLOOKUP($D199,ALcontrol!$B$14:$AO$150,BW$105,FALSE)</f>
        <v>#REF!</v>
      </c>
      <c r="BX199" t="e">
        <f>VLOOKUP($D199,ALcontrol!$B$14:$AO$150,BX$105,FALSE)</f>
        <v>#REF!</v>
      </c>
      <c r="BY199" t="e">
        <f>VLOOKUP($D199,ALcontrol!$B$14:$AO$150,BY$105,FALSE)</f>
        <v>#REF!</v>
      </c>
      <c r="BZ199" t="e">
        <f>VLOOKUP($D199,ALcontrol!$B$14:$AO$150,BZ$105,FALSE)</f>
        <v>#REF!</v>
      </c>
      <c r="CA199" t="e">
        <f>VLOOKUP($D199,ALcontrol!$B$14:$AO$150,CA$105,FALSE)</f>
        <v>#REF!</v>
      </c>
      <c r="CB199" t="e">
        <f>VLOOKUP($D199,ALcontrol!$B$14:$AO$150,CB$105,FALSE)</f>
        <v>#REF!</v>
      </c>
      <c r="CC199" t="e">
        <f>VLOOKUP($D199,ALcontrol!$B$14:$AO$150,CC$105,FALSE)</f>
        <v>#REF!</v>
      </c>
      <c r="CD199" t="e">
        <f>VLOOKUP($D199,ALcontrol!$B$14:$AO$150,CD$105,FALSE)</f>
        <v>#REF!</v>
      </c>
      <c r="CE199" t="e">
        <f>VLOOKUP($D199,ALcontrol!$B$14:$AO$150,CE$105,FALSE)</f>
        <v>#REF!</v>
      </c>
      <c r="CF199" t="e">
        <f>VLOOKUP($D199,ALcontrol!$B$14:$AO$150,CF$105,FALSE)</f>
        <v>#REF!</v>
      </c>
      <c r="CG199" t="e">
        <f>VLOOKUP($D199,ALcontrol!$B$14:$AO$150,CG$105,FALSE)</f>
        <v>#REF!</v>
      </c>
      <c r="CH199" t="e">
        <f>VLOOKUP($D199,ALcontrol!$B$14:$AO$150,CH$105,FALSE)</f>
        <v>#REF!</v>
      </c>
      <c r="CI199" t="e">
        <f>VLOOKUP($D199,ALcontrol!$B$14:$AO$150,CI$105,FALSE)</f>
        <v>#REF!</v>
      </c>
      <c r="CJ199" t="e">
        <f>VLOOKUP($D199,ALcontrol!$B$14:$AO$150,CJ$105,FALSE)</f>
        <v>#REF!</v>
      </c>
      <c r="CK199" t="e">
        <f>VLOOKUP($D199,ALcontrol!$B$14:$AO$150,CK$105,FALSE)</f>
        <v>#REF!</v>
      </c>
      <c r="CL199" t="e">
        <f>VLOOKUP($D199,ALcontrol!$B$14:$AO$150,CL$105,FALSE)</f>
        <v>#REF!</v>
      </c>
      <c r="CM199" t="e">
        <f>VLOOKUP($D199,ALcontrol!$B$14:$AO$150,CM$105,FALSE)</f>
        <v>#REF!</v>
      </c>
      <c r="CN199" t="e">
        <f>VLOOKUP($D199,ALcontrol!$B$14:$AO$150,CN$105,FALSE)</f>
        <v>#REF!</v>
      </c>
      <c r="CO199" t="e">
        <f>VLOOKUP($D199,ALcontrol!$B$14:$AO$150,CO$105,FALSE)</f>
        <v>#REF!</v>
      </c>
      <c r="CP199" t="e">
        <f>VLOOKUP($D199,ALcontrol!$B$14:$AO$150,CP$105,FALSE)</f>
        <v>#REF!</v>
      </c>
      <c r="CQ199" t="e">
        <f>VLOOKUP($D199,ALcontrol!$B$14:$AO$150,CQ$105,FALSE)</f>
        <v>#REF!</v>
      </c>
      <c r="CR199" t="e">
        <f>VLOOKUP($D199,ALcontrol!$B$14:$AO$150,CR$105,FALSE)</f>
        <v>#REF!</v>
      </c>
      <c r="CS199" t="e">
        <f>VLOOKUP($D199,ALcontrol!$B$14:$AO$150,CS$105,FALSE)</f>
        <v>#REF!</v>
      </c>
      <c r="CT199" t="e">
        <f>VLOOKUP($D199,ALcontrol!$B$14:$AO$150,CT$105,FALSE)</f>
        <v>#REF!</v>
      </c>
      <c r="CU199" t="e">
        <f>VLOOKUP($D199,ALcontrol!$B$14:$AO$150,CU$105,FALSE)</f>
        <v>#REF!</v>
      </c>
      <c r="CV199" t="e">
        <f>VLOOKUP($D199,ALcontrol!$B$14:$AO$150,CV$105,FALSE)</f>
        <v>#REF!</v>
      </c>
      <c r="CW199" t="e">
        <f>VLOOKUP($D199,ALcontrol!$B$14:$AO$150,CW$105,FALSE)</f>
        <v>#REF!</v>
      </c>
      <c r="CX199" t="e">
        <f>VLOOKUP($D199,ALcontrol!$B$14:$AO$150,CX$105,FALSE)</f>
        <v>#VALUE!</v>
      </c>
      <c r="CY199" t="e">
        <f>VLOOKUP($D199,ALcontrol!$B$14:$AO$150,CY$105,FALSE)</f>
        <v>#VALUE!</v>
      </c>
    </row>
    <row r="200" spans="4:103" x14ac:dyDescent="0.2">
      <c r="D200" s="2" t="str">
        <f t="shared" si="322"/>
        <v>Dichloromethane</v>
      </c>
      <c r="E200" t="str">
        <f>VLOOKUP($D200,ALcontrol!$B$14:$AO$150,E$105,FALSE)</f>
        <v>µg/l</v>
      </c>
      <c r="F200" t="str">
        <f>VLOOKUP($D200,ALcontrol!$B$14:$AO$150,F$105,FALSE)</f>
        <v>&lt;58</v>
      </c>
      <c r="H200">
        <f>VLOOKUP($D200,ALcontrol!$B$14:$AO$150,H$105,FALSE)</f>
        <v>0</v>
      </c>
      <c r="I200">
        <f>VLOOKUP($D200,ALcontrol!$B$14:$AO$150,I$105,FALSE)</f>
        <v>0</v>
      </c>
      <c r="J200">
        <f>VLOOKUP($D200,ALcontrol!$B$14:$AO$150,J$105,FALSE)</f>
        <v>0</v>
      </c>
      <c r="K200">
        <f>VLOOKUP($D200,ALcontrol!$B$14:$AO$150,K$105,FALSE)</f>
        <v>0</v>
      </c>
      <c r="L200">
        <f>VLOOKUP($D200,ALcontrol!$B$14:$AO$150,L$105,FALSE)</f>
        <v>0</v>
      </c>
      <c r="M200">
        <f>VLOOKUP($D200,ALcontrol!$B$14:$AO$150,M$105,FALSE)</f>
        <v>0</v>
      </c>
      <c r="N200">
        <f>VLOOKUP($D200,ALcontrol!$B$14:$AO$150,N$105,FALSE)</f>
        <v>0</v>
      </c>
      <c r="O200">
        <f>VLOOKUP($D200,ALcontrol!$B$14:$AO$150,O$105,FALSE)</f>
        <v>0</v>
      </c>
      <c r="P200">
        <f>VLOOKUP($D200,ALcontrol!$B$14:$AO$150,P$105,FALSE)</f>
        <v>0</v>
      </c>
      <c r="Q200">
        <f>VLOOKUP($D200,ALcontrol!$B$14:$AO$150,Q$105,FALSE)</f>
        <v>0</v>
      </c>
      <c r="R200">
        <f>VLOOKUP($D200,ALcontrol!$B$14:$AO$150,R$105,FALSE)</f>
        <v>0</v>
      </c>
      <c r="S200">
        <f>VLOOKUP($D200,ALcontrol!$B$14:$AO$150,S$105,FALSE)</f>
        <v>0</v>
      </c>
      <c r="T200">
        <f>VLOOKUP($D200,ALcontrol!$B$14:$AO$150,T$105,FALSE)</f>
        <v>0</v>
      </c>
      <c r="U200">
        <f>VLOOKUP($D200,ALcontrol!$B$14:$AO$150,U$105,FALSE)</f>
        <v>0</v>
      </c>
      <c r="V200">
        <f>VLOOKUP($D200,ALcontrol!$B$14:$AO$150,V$105,FALSE)</f>
        <v>0</v>
      </c>
      <c r="W200">
        <f>VLOOKUP($D200,ALcontrol!$B$14:$AO$150,W$105,FALSE)</f>
        <v>0</v>
      </c>
      <c r="X200">
        <f>VLOOKUP($D200,ALcontrol!$B$14:$AO$150,X$105,FALSE)</f>
        <v>0</v>
      </c>
      <c r="Y200">
        <f>VLOOKUP($D200,ALcontrol!$B$14:$AO$150,Y$105,FALSE)</f>
        <v>0</v>
      </c>
      <c r="Z200">
        <f>VLOOKUP($D200,ALcontrol!$B$14:$AO$150,Z$105,FALSE)</f>
        <v>0</v>
      </c>
      <c r="AA200">
        <f>VLOOKUP($D200,ALcontrol!$B$14:$AO$150,AA$105,FALSE)</f>
        <v>0</v>
      </c>
      <c r="AB200">
        <f>VLOOKUP($D200,ALcontrol!$B$14:$AO$150,AB$105,FALSE)</f>
        <v>0</v>
      </c>
      <c r="AC200">
        <f>VLOOKUP($D200,ALcontrol!$B$14:$AO$150,AC$105,FALSE)</f>
        <v>0</v>
      </c>
      <c r="AD200">
        <f>VLOOKUP($D200,ALcontrol!$B$14:$AO$150,AD$105,FALSE)</f>
        <v>0</v>
      </c>
      <c r="AE200">
        <f>VLOOKUP($D200,ALcontrol!$B$14:$AO$150,AE$105,FALSE)</f>
        <v>0</v>
      </c>
      <c r="AF200">
        <f>VLOOKUP($D200,ALcontrol!$B$14:$AO$150,AF$105,FALSE)</f>
        <v>0</v>
      </c>
      <c r="AG200">
        <f>VLOOKUP($D200,ALcontrol!$B$14:$AO$150,AG$105,FALSE)</f>
        <v>0</v>
      </c>
      <c r="AH200">
        <f>VLOOKUP($D200,ALcontrol!$B$14:$AO$150,AH$105,FALSE)</f>
        <v>0</v>
      </c>
      <c r="AI200">
        <f>VLOOKUP($D200,ALcontrol!$B$14:$AO$150,AI$105,FALSE)</f>
        <v>0</v>
      </c>
      <c r="AJ200">
        <f>VLOOKUP($D200,ALcontrol!$B$14:$AO$150,AJ$105,FALSE)</f>
        <v>0</v>
      </c>
      <c r="AK200">
        <f>VLOOKUP($D200,ALcontrol!$B$14:$AO$150,AK$105,FALSE)</f>
        <v>0</v>
      </c>
      <c r="AL200">
        <f>VLOOKUP($D200,ALcontrol!$B$14:$AO$150,AL$105,FALSE)</f>
        <v>0</v>
      </c>
      <c r="AM200">
        <f>VLOOKUP($D200,ALcontrol!$B$14:$AO$150,AM$105,FALSE)</f>
        <v>0</v>
      </c>
      <c r="AN200">
        <f>VLOOKUP($D200,ALcontrol!$B$14:$AO$150,AN$105,FALSE)</f>
        <v>0</v>
      </c>
      <c r="AO200">
        <f>VLOOKUP($D200,ALcontrol!$B$14:$AO$150,AO$105,FALSE)</f>
        <v>0</v>
      </c>
      <c r="AP200">
        <f>VLOOKUP($D200,ALcontrol!$B$14:$AO$150,AP$105,FALSE)</f>
        <v>0</v>
      </c>
      <c r="AQ200">
        <f>VLOOKUP($D200,ALcontrol!$B$14:$AO$150,AQ$105,FALSE)</f>
        <v>0</v>
      </c>
      <c r="AR200" t="e">
        <f>VLOOKUP($D200,ALcontrol!$B$14:$AO$150,AR$105,FALSE)</f>
        <v>#REF!</v>
      </c>
      <c r="AS200" t="e">
        <f>VLOOKUP($D200,ALcontrol!$B$14:$AO$150,AS$105,FALSE)</f>
        <v>#REF!</v>
      </c>
      <c r="AT200" t="e">
        <f>VLOOKUP($D200,ALcontrol!$B$14:$AO$150,AT$105,FALSE)</f>
        <v>#REF!</v>
      </c>
      <c r="AU200" t="e">
        <f>VLOOKUP($D200,ALcontrol!$B$14:$AO$150,AU$105,FALSE)</f>
        <v>#REF!</v>
      </c>
      <c r="AV200" t="e">
        <f>VLOOKUP($D200,ALcontrol!$B$14:$AO$150,AV$105,FALSE)</f>
        <v>#REF!</v>
      </c>
      <c r="AW200" t="e">
        <f>VLOOKUP($D200,ALcontrol!$B$14:$AO$150,AW$105,FALSE)</f>
        <v>#REF!</v>
      </c>
      <c r="AX200" t="e">
        <f>VLOOKUP($D200,ALcontrol!$B$14:$AO$150,AX$105,FALSE)</f>
        <v>#REF!</v>
      </c>
      <c r="AY200" t="e">
        <f>VLOOKUP($D200,ALcontrol!$B$14:$AO$150,AY$105,FALSE)</f>
        <v>#REF!</v>
      </c>
      <c r="AZ200" t="e">
        <f>VLOOKUP($D200,ALcontrol!$B$14:$AO$150,AZ$105,FALSE)</f>
        <v>#REF!</v>
      </c>
      <c r="BA200" t="e">
        <f>VLOOKUP($D200,ALcontrol!$B$14:$AO$150,BA$105,FALSE)</f>
        <v>#REF!</v>
      </c>
      <c r="BB200" t="e">
        <f>VLOOKUP($D200,ALcontrol!$B$14:$AO$150,BB$105,FALSE)</f>
        <v>#REF!</v>
      </c>
      <c r="BC200" t="e">
        <f>VLOOKUP($D200,ALcontrol!$B$14:$AO$150,BC$105,FALSE)</f>
        <v>#REF!</v>
      </c>
      <c r="BD200" t="e">
        <f>VLOOKUP($D200,ALcontrol!$B$14:$AO$150,BD$105,FALSE)</f>
        <v>#REF!</v>
      </c>
      <c r="BE200" t="e">
        <f>VLOOKUP($D200,ALcontrol!$B$14:$AO$150,BE$105,FALSE)</f>
        <v>#REF!</v>
      </c>
      <c r="BF200" t="e">
        <f>VLOOKUP($D200,ALcontrol!$B$14:$AO$150,BF$105,FALSE)</f>
        <v>#REF!</v>
      </c>
      <c r="BG200" t="e">
        <f>VLOOKUP($D200,ALcontrol!$B$14:$AO$150,BG$105,FALSE)</f>
        <v>#REF!</v>
      </c>
      <c r="BH200" t="e">
        <f>VLOOKUP($D200,ALcontrol!$B$14:$AO$150,BH$105,FALSE)</f>
        <v>#REF!</v>
      </c>
      <c r="BI200" t="e">
        <f>VLOOKUP($D200,ALcontrol!$B$14:$AO$150,BI$105,FALSE)</f>
        <v>#REF!</v>
      </c>
      <c r="BJ200" t="e">
        <f>VLOOKUP($D200,ALcontrol!$B$14:$AO$150,BJ$105,FALSE)</f>
        <v>#REF!</v>
      </c>
      <c r="BK200" t="e">
        <f>VLOOKUP($D200,ALcontrol!$B$14:$AO$150,BK$105,FALSE)</f>
        <v>#REF!</v>
      </c>
      <c r="BL200" t="e">
        <f>VLOOKUP($D200,ALcontrol!$B$14:$AO$150,BL$105,FALSE)</f>
        <v>#REF!</v>
      </c>
      <c r="BM200" t="e">
        <f>VLOOKUP($D200,ALcontrol!$B$14:$AO$150,BM$105,FALSE)</f>
        <v>#REF!</v>
      </c>
      <c r="BN200" t="e">
        <f>VLOOKUP($D200,ALcontrol!$B$14:$AO$150,BN$105,FALSE)</f>
        <v>#REF!</v>
      </c>
      <c r="BO200" t="e">
        <f>VLOOKUP($D200,ALcontrol!$B$14:$AO$150,BO$105,FALSE)</f>
        <v>#REF!</v>
      </c>
      <c r="BP200" t="e">
        <f>VLOOKUP($D200,ALcontrol!$B$14:$AO$150,BP$105,FALSE)</f>
        <v>#REF!</v>
      </c>
      <c r="BQ200" t="e">
        <f>VLOOKUP($D200,ALcontrol!$B$14:$AO$150,BQ$105,FALSE)</f>
        <v>#REF!</v>
      </c>
      <c r="BR200" t="e">
        <f>VLOOKUP($D200,ALcontrol!$B$14:$AO$150,BR$105,FALSE)</f>
        <v>#REF!</v>
      </c>
      <c r="BS200" t="e">
        <f>VLOOKUP($D200,ALcontrol!$B$14:$AO$150,BS$105,FALSE)</f>
        <v>#REF!</v>
      </c>
      <c r="BT200" t="e">
        <f>VLOOKUP($D200,ALcontrol!$B$14:$AO$150,BT$105,FALSE)</f>
        <v>#REF!</v>
      </c>
      <c r="BU200" t="e">
        <f>VLOOKUP($D200,ALcontrol!$B$14:$AO$150,BU$105,FALSE)</f>
        <v>#REF!</v>
      </c>
      <c r="BV200" t="e">
        <f>VLOOKUP($D200,ALcontrol!$B$14:$AO$150,BV$105,FALSE)</f>
        <v>#REF!</v>
      </c>
      <c r="BW200" t="e">
        <f>VLOOKUP($D200,ALcontrol!$B$14:$AO$150,BW$105,FALSE)</f>
        <v>#REF!</v>
      </c>
      <c r="BX200" t="e">
        <f>VLOOKUP($D200,ALcontrol!$B$14:$AO$150,BX$105,FALSE)</f>
        <v>#REF!</v>
      </c>
      <c r="BY200" t="e">
        <f>VLOOKUP($D200,ALcontrol!$B$14:$AO$150,BY$105,FALSE)</f>
        <v>#REF!</v>
      </c>
      <c r="BZ200" t="e">
        <f>VLOOKUP($D200,ALcontrol!$B$14:$AO$150,BZ$105,FALSE)</f>
        <v>#REF!</v>
      </c>
      <c r="CA200" t="e">
        <f>VLOOKUP($D200,ALcontrol!$B$14:$AO$150,CA$105,FALSE)</f>
        <v>#REF!</v>
      </c>
      <c r="CB200" t="e">
        <f>VLOOKUP($D200,ALcontrol!$B$14:$AO$150,CB$105,FALSE)</f>
        <v>#REF!</v>
      </c>
      <c r="CC200" t="e">
        <f>VLOOKUP($D200,ALcontrol!$B$14:$AO$150,CC$105,FALSE)</f>
        <v>#REF!</v>
      </c>
      <c r="CD200" t="e">
        <f>VLOOKUP($D200,ALcontrol!$B$14:$AO$150,CD$105,FALSE)</f>
        <v>#REF!</v>
      </c>
      <c r="CE200" t="e">
        <f>VLOOKUP($D200,ALcontrol!$B$14:$AO$150,CE$105,FALSE)</f>
        <v>#REF!</v>
      </c>
      <c r="CF200" t="e">
        <f>VLOOKUP($D200,ALcontrol!$B$14:$AO$150,CF$105,FALSE)</f>
        <v>#REF!</v>
      </c>
      <c r="CG200" t="e">
        <f>VLOOKUP($D200,ALcontrol!$B$14:$AO$150,CG$105,FALSE)</f>
        <v>#REF!</v>
      </c>
      <c r="CH200" t="e">
        <f>VLOOKUP($D200,ALcontrol!$B$14:$AO$150,CH$105,FALSE)</f>
        <v>#REF!</v>
      </c>
      <c r="CI200" t="e">
        <f>VLOOKUP($D200,ALcontrol!$B$14:$AO$150,CI$105,FALSE)</f>
        <v>#REF!</v>
      </c>
      <c r="CJ200" t="e">
        <f>VLOOKUP($D200,ALcontrol!$B$14:$AO$150,CJ$105,FALSE)</f>
        <v>#REF!</v>
      </c>
      <c r="CK200" t="e">
        <f>VLOOKUP($D200,ALcontrol!$B$14:$AO$150,CK$105,FALSE)</f>
        <v>#REF!</v>
      </c>
      <c r="CL200" t="e">
        <f>VLOOKUP($D200,ALcontrol!$B$14:$AO$150,CL$105,FALSE)</f>
        <v>#REF!</v>
      </c>
      <c r="CM200" t="e">
        <f>VLOOKUP($D200,ALcontrol!$B$14:$AO$150,CM$105,FALSE)</f>
        <v>#REF!</v>
      </c>
      <c r="CN200" t="e">
        <f>VLOOKUP($D200,ALcontrol!$B$14:$AO$150,CN$105,FALSE)</f>
        <v>#REF!</v>
      </c>
      <c r="CO200" t="e">
        <f>VLOOKUP($D200,ALcontrol!$B$14:$AO$150,CO$105,FALSE)</f>
        <v>#REF!</v>
      </c>
      <c r="CP200" t="e">
        <f>VLOOKUP($D200,ALcontrol!$B$14:$AO$150,CP$105,FALSE)</f>
        <v>#REF!</v>
      </c>
      <c r="CQ200" t="e">
        <f>VLOOKUP($D200,ALcontrol!$B$14:$AO$150,CQ$105,FALSE)</f>
        <v>#REF!</v>
      </c>
      <c r="CR200" t="e">
        <f>VLOOKUP($D200,ALcontrol!$B$14:$AO$150,CR$105,FALSE)</f>
        <v>#REF!</v>
      </c>
      <c r="CS200" t="e">
        <f>VLOOKUP($D200,ALcontrol!$B$14:$AO$150,CS$105,FALSE)</f>
        <v>#REF!</v>
      </c>
      <c r="CT200" t="e">
        <f>VLOOKUP($D200,ALcontrol!$B$14:$AO$150,CT$105,FALSE)</f>
        <v>#REF!</v>
      </c>
      <c r="CU200" t="e">
        <f>VLOOKUP($D200,ALcontrol!$B$14:$AO$150,CU$105,FALSE)</f>
        <v>#REF!</v>
      </c>
      <c r="CV200" t="e">
        <f>VLOOKUP($D200,ALcontrol!$B$14:$AO$150,CV$105,FALSE)</f>
        <v>#REF!</v>
      </c>
      <c r="CW200" t="e">
        <f>VLOOKUP($D200,ALcontrol!$B$14:$AO$150,CW$105,FALSE)</f>
        <v>#REF!</v>
      </c>
      <c r="CX200" t="e">
        <f>VLOOKUP($D200,ALcontrol!$B$14:$AO$150,CX$105,FALSE)</f>
        <v>#VALUE!</v>
      </c>
      <c r="CY200" t="e">
        <f>VLOOKUP($D200,ALcontrol!$B$14:$AO$150,CY$105,FALSE)</f>
        <v>#VALUE!</v>
      </c>
    </row>
    <row r="201" spans="4:103" x14ac:dyDescent="0.2">
      <c r="D201" s="2" t="str">
        <f t="shared" si="322"/>
        <v>1,2,4-Trichlorobenzene</v>
      </c>
      <c r="E201" t="str">
        <f>VLOOKUP($D201,ALcontrol!$B$14:$AO$150,E$105,FALSE)</f>
        <v>µg/l</v>
      </c>
      <c r="F201" t="str">
        <f>VLOOKUP($D201,ALcontrol!$B$14:$AO$150,F$105,FALSE)</f>
        <v>&lt;107</v>
      </c>
      <c r="H201">
        <f>VLOOKUP($D201,ALcontrol!$B$14:$AO$150,H$105,FALSE)</f>
        <v>0</v>
      </c>
      <c r="I201">
        <f>VLOOKUP($D201,ALcontrol!$B$14:$AO$150,I$105,FALSE)</f>
        <v>0</v>
      </c>
      <c r="J201">
        <f>VLOOKUP($D201,ALcontrol!$B$14:$AO$150,J$105,FALSE)</f>
        <v>0</v>
      </c>
      <c r="K201">
        <f>VLOOKUP($D201,ALcontrol!$B$14:$AO$150,K$105,FALSE)</f>
        <v>0</v>
      </c>
      <c r="L201">
        <f>VLOOKUP($D201,ALcontrol!$B$14:$AO$150,L$105,FALSE)</f>
        <v>0</v>
      </c>
      <c r="M201">
        <f>VLOOKUP($D201,ALcontrol!$B$14:$AO$150,M$105,FALSE)</f>
        <v>0</v>
      </c>
      <c r="N201">
        <f>VLOOKUP($D201,ALcontrol!$B$14:$AO$150,N$105,FALSE)</f>
        <v>0</v>
      </c>
      <c r="O201">
        <f>VLOOKUP($D201,ALcontrol!$B$14:$AO$150,O$105,FALSE)</f>
        <v>0</v>
      </c>
      <c r="P201">
        <f>VLOOKUP($D201,ALcontrol!$B$14:$AO$150,P$105,FALSE)</f>
        <v>0</v>
      </c>
      <c r="Q201">
        <f>VLOOKUP($D201,ALcontrol!$B$14:$AO$150,Q$105,FALSE)</f>
        <v>0</v>
      </c>
      <c r="R201">
        <f>VLOOKUP($D201,ALcontrol!$B$14:$AO$150,R$105,FALSE)</f>
        <v>0</v>
      </c>
      <c r="S201">
        <f>VLOOKUP($D201,ALcontrol!$B$14:$AO$150,S$105,FALSE)</f>
        <v>0</v>
      </c>
      <c r="T201">
        <f>VLOOKUP($D201,ALcontrol!$B$14:$AO$150,T$105,FALSE)</f>
        <v>0</v>
      </c>
      <c r="U201">
        <f>VLOOKUP($D201,ALcontrol!$B$14:$AO$150,U$105,FALSE)</f>
        <v>0</v>
      </c>
      <c r="V201">
        <f>VLOOKUP($D201,ALcontrol!$B$14:$AO$150,V$105,FALSE)</f>
        <v>0</v>
      </c>
      <c r="W201">
        <f>VLOOKUP($D201,ALcontrol!$B$14:$AO$150,W$105,FALSE)</f>
        <v>0</v>
      </c>
      <c r="X201">
        <f>VLOOKUP($D201,ALcontrol!$B$14:$AO$150,X$105,FALSE)</f>
        <v>0</v>
      </c>
      <c r="Y201">
        <f>VLOOKUP($D201,ALcontrol!$B$14:$AO$150,Y$105,FALSE)</f>
        <v>0</v>
      </c>
      <c r="Z201">
        <f>VLOOKUP($D201,ALcontrol!$B$14:$AO$150,Z$105,FALSE)</f>
        <v>0</v>
      </c>
      <c r="AA201">
        <f>VLOOKUP($D201,ALcontrol!$B$14:$AO$150,AA$105,FALSE)</f>
        <v>0</v>
      </c>
      <c r="AB201">
        <f>VLOOKUP($D201,ALcontrol!$B$14:$AO$150,AB$105,FALSE)</f>
        <v>0</v>
      </c>
      <c r="AC201">
        <f>VLOOKUP($D201,ALcontrol!$B$14:$AO$150,AC$105,FALSE)</f>
        <v>0</v>
      </c>
      <c r="AD201">
        <f>VLOOKUP($D201,ALcontrol!$B$14:$AO$150,AD$105,FALSE)</f>
        <v>0</v>
      </c>
      <c r="AE201">
        <f>VLOOKUP($D201,ALcontrol!$B$14:$AO$150,AE$105,FALSE)</f>
        <v>0</v>
      </c>
      <c r="AF201">
        <f>VLOOKUP($D201,ALcontrol!$B$14:$AO$150,AF$105,FALSE)</f>
        <v>0</v>
      </c>
      <c r="AG201">
        <f>VLOOKUP($D201,ALcontrol!$B$14:$AO$150,AG$105,FALSE)</f>
        <v>0</v>
      </c>
      <c r="AH201">
        <f>VLOOKUP($D201,ALcontrol!$B$14:$AO$150,AH$105,FALSE)</f>
        <v>0</v>
      </c>
      <c r="AI201">
        <f>VLOOKUP($D201,ALcontrol!$B$14:$AO$150,AI$105,FALSE)</f>
        <v>0</v>
      </c>
      <c r="AJ201">
        <f>VLOOKUP($D201,ALcontrol!$B$14:$AO$150,AJ$105,FALSE)</f>
        <v>0</v>
      </c>
      <c r="AK201">
        <f>VLOOKUP($D201,ALcontrol!$B$14:$AO$150,AK$105,FALSE)</f>
        <v>0</v>
      </c>
      <c r="AL201">
        <f>VLOOKUP($D201,ALcontrol!$B$14:$AO$150,AL$105,FALSE)</f>
        <v>0</v>
      </c>
      <c r="AM201">
        <f>VLOOKUP($D201,ALcontrol!$B$14:$AO$150,AM$105,FALSE)</f>
        <v>0</v>
      </c>
      <c r="AN201">
        <f>VLOOKUP($D201,ALcontrol!$B$14:$AO$150,AN$105,FALSE)</f>
        <v>0</v>
      </c>
      <c r="AO201">
        <f>VLOOKUP($D201,ALcontrol!$B$14:$AO$150,AO$105,FALSE)</f>
        <v>0</v>
      </c>
      <c r="AP201">
        <f>VLOOKUP($D201,ALcontrol!$B$14:$AO$150,AP$105,FALSE)</f>
        <v>0</v>
      </c>
      <c r="AQ201">
        <f>VLOOKUP($D201,ALcontrol!$B$14:$AO$150,AQ$105,FALSE)</f>
        <v>0</v>
      </c>
      <c r="AR201" t="e">
        <f>VLOOKUP($D201,ALcontrol!$B$14:$AO$150,AR$105,FALSE)</f>
        <v>#REF!</v>
      </c>
      <c r="AS201" t="e">
        <f>VLOOKUP($D201,ALcontrol!$B$14:$AO$150,AS$105,FALSE)</f>
        <v>#REF!</v>
      </c>
      <c r="AT201" t="e">
        <f>VLOOKUP($D201,ALcontrol!$B$14:$AO$150,AT$105,FALSE)</f>
        <v>#REF!</v>
      </c>
      <c r="AU201" t="e">
        <f>VLOOKUP($D201,ALcontrol!$B$14:$AO$150,AU$105,FALSE)</f>
        <v>#REF!</v>
      </c>
      <c r="AV201" t="e">
        <f>VLOOKUP($D201,ALcontrol!$B$14:$AO$150,AV$105,FALSE)</f>
        <v>#REF!</v>
      </c>
      <c r="AW201" t="e">
        <f>VLOOKUP($D201,ALcontrol!$B$14:$AO$150,AW$105,FALSE)</f>
        <v>#REF!</v>
      </c>
      <c r="AX201" t="e">
        <f>VLOOKUP($D201,ALcontrol!$B$14:$AO$150,AX$105,FALSE)</f>
        <v>#REF!</v>
      </c>
      <c r="AY201" t="e">
        <f>VLOOKUP($D201,ALcontrol!$B$14:$AO$150,AY$105,FALSE)</f>
        <v>#REF!</v>
      </c>
      <c r="AZ201" t="e">
        <f>VLOOKUP($D201,ALcontrol!$B$14:$AO$150,AZ$105,FALSE)</f>
        <v>#REF!</v>
      </c>
      <c r="BA201" t="e">
        <f>VLOOKUP($D201,ALcontrol!$B$14:$AO$150,BA$105,FALSE)</f>
        <v>#REF!</v>
      </c>
      <c r="BB201" t="e">
        <f>VLOOKUP($D201,ALcontrol!$B$14:$AO$150,BB$105,FALSE)</f>
        <v>#REF!</v>
      </c>
      <c r="BC201" t="e">
        <f>VLOOKUP($D201,ALcontrol!$B$14:$AO$150,BC$105,FALSE)</f>
        <v>#REF!</v>
      </c>
      <c r="BD201" t="e">
        <f>VLOOKUP($D201,ALcontrol!$B$14:$AO$150,BD$105,FALSE)</f>
        <v>#REF!</v>
      </c>
      <c r="BE201" t="e">
        <f>VLOOKUP($D201,ALcontrol!$B$14:$AO$150,BE$105,FALSE)</f>
        <v>#REF!</v>
      </c>
      <c r="BF201" t="e">
        <f>VLOOKUP($D201,ALcontrol!$B$14:$AO$150,BF$105,FALSE)</f>
        <v>#REF!</v>
      </c>
      <c r="BG201" t="e">
        <f>VLOOKUP($D201,ALcontrol!$B$14:$AO$150,BG$105,FALSE)</f>
        <v>#REF!</v>
      </c>
      <c r="BH201" t="e">
        <f>VLOOKUP($D201,ALcontrol!$B$14:$AO$150,BH$105,FALSE)</f>
        <v>#REF!</v>
      </c>
      <c r="BI201" t="e">
        <f>VLOOKUP($D201,ALcontrol!$B$14:$AO$150,BI$105,FALSE)</f>
        <v>#REF!</v>
      </c>
      <c r="BJ201" t="e">
        <f>VLOOKUP($D201,ALcontrol!$B$14:$AO$150,BJ$105,FALSE)</f>
        <v>#REF!</v>
      </c>
      <c r="BK201" t="e">
        <f>VLOOKUP($D201,ALcontrol!$B$14:$AO$150,BK$105,FALSE)</f>
        <v>#REF!</v>
      </c>
      <c r="BL201" t="e">
        <f>VLOOKUP($D201,ALcontrol!$B$14:$AO$150,BL$105,FALSE)</f>
        <v>#REF!</v>
      </c>
      <c r="BM201" t="e">
        <f>VLOOKUP($D201,ALcontrol!$B$14:$AO$150,BM$105,FALSE)</f>
        <v>#REF!</v>
      </c>
      <c r="BN201" t="e">
        <f>VLOOKUP($D201,ALcontrol!$B$14:$AO$150,BN$105,FALSE)</f>
        <v>#REF!</v>
      </c>
      <c r="BO201" t="e">
        <f>VLOOKUP($D201,ALcontrol!$B$14:$AO$150,BO$105,FALSE)</f>
        <v>#REF!</v>
      </c>
      <c r="BP201" t="e">
        <f>VLOOKUP($D201,ALcontrol!$B$14:$AO$150,BP$105,FALSE)</f>
        <v>#REF!</v>
      </c>
      <c r="BQ201" t="e">
        <f>VLOOKUP($D201,ALcontrol!$B$14:$AO$150,BQ$105,FALSE)</f>
        <v>#REF!</v>
      </c>
      <c r="BR201" t="e">
        <f>VLOOKUP($D201,ALcontrol!$B$14:$AO$150,BR$105,FALSE)</f>
        <v>#REF!</v>
      </c>
      <c r="BS201" t="e">
        <f>VLOOKUP($D201,ALcontrol!$B$14:$AO$150,BS$105,FALSE)</f>
        <v>#REF!</v>
      </c>
      <c r="BT201" t="e">
        <f>VLOOKUP($D201,ALcontrol!$B$14:$AO$150,BT$105,FALSE)</f>
        <v>#REF!</v>
      </c>
      <c r="BU201" t="e">
        <f>VLOOKUP($D201,ALcontrol!$B$14:$AO$150,BU$105,FALSE)</f>
        <v>#REF!</v>
      </c>
      <c r="BV201" t="e">
        <f>VLOOKUP($D201,ALcontrol!$B$14:$AO$150,BV$105,FALSE)</f>
        <v>#REF!</v>
      </c>
      <c r="BW201" t="e">
        <f>VLOOKUP($D201,ALcontrol!$B$14:$AO$150,BW$105,FALSE)</f>
        <v>#REF!</v>
      </c>
      <c r="BX201" t="e">
        <f>VLOOKUP($D201,ALcontrol!$B$14:$AO$150,BX$105,FALSE)</f>
        <v>#REF!</v>
      </c>
      <c r="BY201" t="e">
        <f>VLOOKUP($D201,ALcontrol!$B$14:$AO$150,BY$105,FALSE)</f>
        <v>#REF!</v>
      </c>
      <c r="BZ201" t="e">
        <f>VLOOKUP($D201,ALcontrol!$B$14:$AO$150,BZ$105,FALSE)</f>
        <v>#REF!</v>
      </c>
      <c r="CA201" t="e">
        <f>VLOOKUP($D201,ALcontrol!$B$14:$AO$150,CA$105,FALSE)</f>
        <v>#REF!</v>
      </c>
      <c r="CB201" t="e">
        <f>VLOOKUP($D201,ALcontrol!$B$14:$AO$150,CB$105,FALSE)</f>
        <v>#REF!</v>
      </c>
      <c r="CC201" t="e">
        <f>VLOOKUP($D201,ALcontrol!$B$14:$AO$150,CC$105,FALSE)</f>
        <v>#REF!</v>
      </c>
      <c r="CD201" t="e">
        <f>VLOOKUP($D201,ALcontrol!$B$14:$AO$150,CD$105,FALSE)</f>
        <v>#REF!</v>
      </c>
      <c r="CE201" t="e">
        <f>VLOOKUP($D201,ALcontrol!$B$14:$AO$150,CE$105,FALSE)</f>
        <v>#REF!</v>
      </c>
      <c r="CF201" t="e">
        <f>VLOOKUP($D201,ALcontrol!$B$14:$AO$150,CF$105,FALSE)</f>
        <v>#REF!</v>
      </c>
      <c r="CG201" t="e">
        <f>VLOOKUP($D201,ALcontrol!$B$14:$AO$150,CG$105,FALSE)</f>
        <v>#REF!</v>
      </c>
      <c r="CH201" t="e">
        <f>VLOOKUP($D201,ALcontrol!$B$14:$AO$150,CH$105,FALSE)</f>
        <v>#REF!</v>
      </c>
      <c r="CI201" t="e">
        <f>VLOOKUP($D201,ALcontrol!$B$14:$AO$150,CI$105,FALSE)</f>
        <v>#REF!</v>
      </c>
      <c r="CJ201" t="e">
        <f>VLOOKUP($D201,ALcontrol!$B$14:$AO$150,CJ$105,FALSE)</f>
        <v>#REF!</v>
      </c>
      <c r="CK201" t="e">
        <f>VLOOKUP($D201,ALcontrol!$B$14:$AO$150,CK$105,FALSE)</f>
        <v>#REF!</v>
      </c>
      <c r="CL201" t="e">
        <f>VLOOKUP($D201,ALcontrol!$B$14:$AO$150,CL$105,FALSE)</f>
        <v>#REF!</v>
      </c>
      <c r="CM201" t="e">
        <f>VLOOKUP($D201,ALcontrol!$B$14:$AO$150,CM$105,FALSE)</f>
        <v>#REF!</v>
      </c>
      <c r="CN201" t="e">
        <f>VLOOKUP($D201,ALcontrol!$B$14:$AO$150,CN$105,FALSE)</f>
        <v>#REF!</v>
      </c>
      <c r="CO201" t="e">
        <f>VLOOKUP($D201,ALcontrol!$B$14:$AO$150,CO$105,FALSE)</f>
        <v>#REF!</v>
      </c>
      <c r="CP201" t="e">
        <f>VLOOKUP($D201,ALcontrol!$B$14:$AO$150,CP$105,FALSE)</f>
        <v>#REF!</v>
      </c>
      <c r="CQ201" t="e">
        <f>VLOOKUP($D201,ALcontrol!$B$14:$AO$150,CQ$105,FALSE)</f>
        <v>#REF!</v>
      </c>
      <c r="CR201" t="e">
        <f>VLOOKUP($D201,ALcontrol!$B$14:$AO$150,CR$105,FALSE)</f>
        <v>#REF!</v>
      </c>
      <c r="CS201" t="e">
        <f>VLOOKUP($D201,ALcontrol!$B$14:$AO$150,CS$105,FALSE)</f>
        <v>#REF!</v>
      </c>
      <c r="CT201" t="e">
        <f>VLOOKUP($D201,ALcontrol!$B$14:$AO$150,CT$105,FALSE)</f>
        <v>#REF!</v>
      </c>
      <c r="CU201" t="e">
        <f>VLOOKUP($D201,ALcontrol!$B$14:$AO$150,CU$105,FALSE)</f>
        <v>#REF!</v>
      </c>
      <c r="CV201" t="e">
        <f>VLOOKUP($D201,ALcontrol!$B$14:$AO$150,CV$105,FALSE)</f>
        <v>#REF!</v>
      </c>
      <c r="CW201" t="e">
        <f>VLOOKUP($D201,ALcontrol!$B$14:$AO$150,CW$105,FALSE)</f>
        <v>#REF!</v>
      </c>
      <c r="CX201" t="e">
        <f>VLOOKUP($D201,ALcontrol!$B$14:$AO$150,CX$105,FALSE)</f>
        <v>#VALUE!</v>
      </c>
      <c r="CY201" t="e">
        <f>VLOOKUP($D201,ALcontrol!$B$14:$AO$150,CY$105,FALSE)</f>
        <v>#VALUE!</v>
      </c>
    </row>
    <row r="202" spans="4:103" x14ac:dyDescent="0.2">
      <c r="D202" s="2" t="str">
        <f t="shared" si="322"/>
        <v>2,4,6-Trichlorophenol</v>
      </c>
      <c r="E202" t="e">
        <f>VLOOKUP($D202,ALcontrol!$B$14:$AO$150,E$105,FALSE)</f>
        <v>#N/A</v>
      </c>
      <c r="F202" t="e">
        <f>VLOOKUP($D202,ALcontrol!$B$14:$AO$150,F$105,FALSE)</f>
        <v>#N/A</v>
      </c>
      <c r="H202" t="e">
        <f>VLOOKUP($D202,ALcontrol!$B$14:$AO$150,H$105,FALSE)</f>
        <v>#N/A</v>
      </c>
      <c r="I202" t="e">
        <f>VLOOKUP($D202,ALcontrol!$B$14:$AO$150,I$105,FALSE)</f>
        <v>#N/A</v>
      </c>
      <c r="J202" t="e">
        <f>VLOOKUP($D202,ALcontrol!$B$14:$AO$150,J$105,FALSE)</f>
        <v>#N/A</v>
      </c>
      <c r="K202" t="e">
        <f>VLOOKUP($D202,ALcontrol!$B$14:$AO$150,K$105,FALSE)</f>
        <v>#N/A</v>
      </c>
      <c r="L202" t="e">
        <f>VLOOKUP($D202,ALcontrol!$B$14:$AO$150,L$105,FALSE)</f>
        <v>#N/A</v>
      </c>
      <c r="M202" t="e">
        <f>VLOOKUP($D202,ALcontrol!$B$14:$AO$150,M$105,FALSE)</f>
        <v>#N/A</v>
      </c>
      <c r="N202" t="e">
        <f>VLOOKUP($D202,ALcontrol!$B$14:$AO$150,N$105,FALSE)</f>
        <v>#N/A</v>
      </c>
      <c r="O202" t="e">
        <f>VLOOKUP($D202,ALcontrol!$B$14:$AO$150,O$105,FALSE)</f>
        <v>#N/A</v>
      </c>
      <c r="P202" t="e">
        <f>VLOOKUP($D202,ALcontrol!$B$14:$AO$150,P$105,FALSE)</f>
        <v>#N/A</v>
      </c>
      <c r="Q202" t="e">
        <f>VLOOKUP($D202,ALcontrol!$B$14:$AO$150,Q$105,FALSE)</f>
        <v>#N/A</v>
      </c>
      <c r="R202" t="e">
        <f>VLOOKUP($D202,ALcontrol!$B$14:$AO$150,R$105,FALSE)</f>
        <v>#N/A</v>
      </c>
      <c r="S202" t="e">
        <f>VLOOKUP($D202,ALcontrol!$B$14:$AO$150,S$105,FALSE)</f>
        <v>#N/A</v>
      </c>
      <c r="T202" t="e">
        <f>VLOOKUP($D202,ALcontrol!$B$14:$AO$150,T$105,FALSE)</f>
        <v>#N/A</v>
      </c>
      <c r="U202" t="e">
        <f>VLOOKUP($D202,ALcontrol!$B$14:$AO$150,U$105,FALSE)</f>
        <v>#N/A</v>
      </c>
      <c r="V202" t="e">
        <f>VLOOKUP($D202,ALcontrol!$B$14:$AO$150,V$105,FALSE)</f>
        <v>#N/A</v>
      </c>
      <c r="W202" t="e">
        <f>VLOOKUP($D202,ALcontrol!$B$14:$AO$150,W$105,FALSE)</f>
        <v>#N/A</v>
      </c>
      <c r="X202" t="e">
        <f>VLOOKUP($D202,ALcontrol!$B$14:$AO$150,X$105,FALSE)</f>
        <v>#N/A</v>
      </c>
      <c r="Y202" t="e">
        <f>VLOOKUP($D202,ALcontrol!$B$14:$AO$150,Y$105,FALSE)</f>
        <v>#N/A</v>
      </c>
      <c r="Z202" t="e">
        <f>VLOOKUP($D202,ALcontrol!$B$14:$AO$150,Z$105,FALSE)</f>
        <v>#N/A</v>
      </c>
      <c r="AA202" t="e">
        <f>VLOOKUP($D202,ALcontrol!$B$14:$AO$150,AA$105,FALSE)</f>
        <v>#N/A</v>
      </c>
      <c r="AB202" t="e">
        <f>VLOOKUP($D202,ALcontrol!$B$14:$AO$150,AB$105,FALSE)</f>
        <v>#N/A</v>
      </c>
      <c r="AC202" t="e">
        <f>VLOOKUP($D202,ALcontrol!$B$14:$AO$150,AC$105,FALSE)</f>
        <v>#N/A</v>
      </c>
      <c r="AD202" t="e">
        <f>VLOOKUP($D202,ALcontrol!$B$14:$AO$150,AD$105,FALSE)</f>
        <v>#N/A</v>
      </c>
      <c r="AE202" t="e">
        <f>VLOOKUP($D202,ALcontrol!$B$14:$AO$150,AE$105,FALSE)</f>
        <v>#N/A</v>
      </c>
      <c r="AF202" t="e">
        <f>VLOOKUP($D202,ALcontrol!$B$14:$AO$150,AF$105,FALSE)</f>
        <v>#N/A</v>
      </c>
      <c r="AG202" t="e">
        <f>VLOOKUP($D202,ALcontrol!$B$14:$AO$150,AG$105,FALSE)</f>
        <v>#N/A</v>
      </c>
      <c r="AH202" t="e">
        <f>VLOOKUP($D202,ALcontrol!$B$14:$AO$150,AH$105,FALSE)</f>
        <v>#N/A</v>
      </c>
      <c r="AI202" t="e">
        <f>VLOOKUP($D202,ALcontrol!$B$14:$AO$150,AI$105,FALSE)</f>
        <v>#N/A</v>
      </c>
      <c r="AJ202" t="e">
        <f>VLOOKUP($D202,ALcontrol!$B$14:$AO$150,AJ$105,FALSE)</f>
        <v>#N/A</v>
      </c>
      <c r="AK202" t="e">
        <f>VLOOKUP($D202,ALcontrol!$B$14:$AO$150,AK$105,FALSE)</f>
        <v>#N/A</v>
      </c>
      <c r="AL202" t="e">
        <f>VLOOKUP($D202,ALcontrol!$B$14:$AO$150,AL$105,FALSE)</f>
        <v>#N/A</v>
      </c>
      <c r="AM202" t="e">
        <f>VLOOKUP($D202,ALcontrol!$B$14:$AO$150,AM$105,FALSE)</f>
        <v>#N/A</v>
      </c>
      <c r="AN202" t="e">
        <f>VLOOKUP($D202,ALcontrol!$B$14:$AO$150,AN$105,FALSE)</f>
        <v>#N/A</v>
      </c>
      <c r="AO202" t="e">
        <f>VLOOKUP($D202,ALcontrol!$B$14:$AO$150,AO$105,FALSE)</f>
        <v>#N/A</v>
      </c>
      <c r="AP202" t="e">
        <f>VLOOKUP($D202,ALcontrol!$B$14:$AO$150,AP$105,FALSE)</f>
        <v>#N/A</v>
      </c>
      <c r="AQ202" t="e">
        <f>VLOOKUP($D202,ALcontrol!$B$14:$AO$150,AQ$105,FALSE)</f>
        <v>#N/A</v>
      </c>
      <c r="AR202" t="e">
        <f>VLOOKUP($D202,ALcontrol!$B$14:$AO$150,AR$105,FALSE)</f>
        <v>#N/A</v>
      </c>
      <c r="AS202" t="e">
        <f>VLOOKUP($D202,ALcontrol!$B$14:$AO$150,AS$105,FALSE)</f>
        <v>#N/A</v>
      </c>
      <c r="AT202" t="e">
        <f>VLOOKUP($D202,ALcontrol!$B$14:$AO$150,AT$105,FALSE)</f>
        <v>#N/A</v>
      </c>
      <c r="AU202" t="e">
        <f>VLOOKUP($D202,ALcontrol!$B$14:$AO$150,AU$105,FALSE)</f>
        <v>#N/A</v>
      </c>
      <c r="AV202" t="e">
        <f>VLOOKUP($D202,ALcontrol!$B$14:$AO$150,AV$105,FALSE)</f>
        <v>#N/A</v>
      </c>
      <c r="AW202" t="e">
        <f>VLOOKUP($D202,ALcontrol!$B$14:$AO$150,AW$105,FALSE)</f>
        <v>#N/A</v>
      </c>
      <c r="AX202" t="e">
        <f>VLOOKUP($D202,ALcontrol!$B$14:$AO$150,AX$105,FALSE)</f>
        <v>#N/A</v>
      </c>
      <c r="AY202" t="e">
        <f>VLOOKUP($D202,ALcontrol!$B$14:$AO$150,AY$105,FALSE)</f>
        <v>#N/A</v>
      </c>
      <c r="AZ202" t="e">
        <f>VLOOKUP($D202,ALcontrol!$B$14:$AO$150,AZ$105,FALSE)</f>
        <v>#N/A</v>
      </c>
      <c r="BA202" t="e">
        <f>VLOOKUP($D202,ALcontrol!$B$14:$AO$150,BA$105,FALSE)</f>
        <v>#N/A</v>
      </c>
      <c r="BB202" t="e">
        <f>VLOOKUP($D202,ALcontrol!$B$14:$AO$150,BB$105,FALSE)</f>
        <v>#N/A</v>
      </c>
      <c r="BC202" t="e">
        <f>VLOOKUP($D202,ALcontrol!$B$14:$AO$150,BC$105,FALSE)</f>
        <v>#N/A</v>
      </c>
      <c r="BD202" t="e">
        <f>VLOOKUP($D202,ALcontrol!$B$14:$AO$150,BD$105,FALSE)</f>
        <v>#N/A</v>
      </c>
      <c r="BE202" t="e">
        <f>VLOOKUP($D202,ALcontrol!$B$14:$AO$150,BE$105,FALSE)</f>
        <v>#N/A</v>
      </c>
      <c r="BF202" t="e">
        <f>VLOOKUP($D202,ALcontrol!$B$14:$AO$150,BF$105,FALSE)</f>
        <v>#N/A</v>
      </c>
      <c r="BG202" t="e">
        <f>VLOOKUP($D202,ALcontrol!$B$14:$AO$150,BG$105,FALSE)</f>
        <v>#N/A</v>
      </c>
      <c r="BH202" t="e">
        <f>VLOOKUP($D202,ALcontrol!$B$14:$AO$150,BH$105,FALSE)</f>
        <v>#N/A</v>
      </c>
      <c r="BI202" t="e">
        <f>VLOOKUP($D202,ALcontrol!$B$14:$AO$150,BI$105,FALSE)</f>
        <v>#N/A</v>
      </c>
      <c r="BJ202" t="e">
        <f>VLOOKUP($D202,ALcontrol!$B$14:$AO$150,BJ$105,FALSE)</f>
        <v>#N/A</v>
      </c>
      <c r="BK202" t="e">
        <f>VLOOKUP($D202,ALcontrol!$B$14:$AO$150,BK$105,FALSE)</f>
        <v>#N/A</v>
      </c>
      <c r="BL202" t="e">
        <f>VLOOKUP($D202,ALcontrol!$B$14:$AO$150,BL$105,FALSE)</f>
        <v>#N/A</v>
      </c>
      <c r="BM202" t="e">
        <f>VLOOKUP($D202,ALcontrol!$B$14:$AO$150,BM$105,FALSE)</f>
        <v>#N/A</v>
      </c>
      <c r="BN202" t="e">
        <f>VLOOKUP($D202,ALcontrol!$B$14:$AO$150,BN$105,FALSE)</f>
        <v>#N/A</v>
      </c>
      <c r="BO202" t="e">
        <f>VLOOKUP($D202,ALcontrol!$B$14:$AO$150,BO$105,FALSE)</f>
        <v>#N/A</v>
      </c>
      <c r="BP202" t="e">
        <f>VLOOKUP($D202,ALcontrol!$B$14:$AO$150,BP$105,FALSE)</f>
        <v>#N/A</v>
      </c>
      <c r="BQ202" t="e">
        <f>VLOOKUP($D202,ALcontrol!$B$14:$AO$150,BQ$105,FALSE)</f>
        <v>#N/A</v>
      </c>
      <c r="BR202" t="e">
        <f>VLOOKUP($D202,ALcontrol!$B$14:$AO$150,BR$105,FALSE)</f>
        <v>#N/A</v>
      </c>
      <c r="BS202" t="e">
        <f>VLOOKUP($D202,ALcontrol!$B$14:$AO$150,BS$105,FALSE)</f>
        <v>#N/A</v>
      </c>
      <c r="BT202" t="e">
        <f>VLOOKUP($D202,ALcontrol!$B$14:$AO$150,BT$105,FALSE)</f>
        <v>#N/A</v>
      </c>
      <c r="BU202" t="e">
        <f>VLOOKUP($D202,ALcontrol!$B$14:$AO$150,BU$105,FALSE)</f>
        <v>#N/A</v>
      </c>
      <c r="BV202" t="e">
        <f>VLOOKUP($D202,ALcontrol!$B$14:$AO$150,BV$105,FALSE)</f>
        <v>#N/A</v>
      </c>
      <c r="BW202" t="e">
        <f>VLOOKUP($D202,ALcontrol!$B$14:$AO$150,BW$105,FALSE)</f>
        <v>#N/A</v>
      </c>
      <c r="BX202" t="e">
        <f>VLOOKUP($D202,ALcontrol!$B$14:$AO$150,BX$105,FALSE)</f>
        <v>#N/A</v>
      </c>
      <c r="BY202" t="e">
        <f>VLOOKUP($D202,ALcontrol!$B$14:$AO$150,BY$105,FALSE)</f>
        <v>#N/A</v>
      </c>
      <c r="BZ202" t="e">
        <f>VLOOKUP($D202,ALcontrol!$B$14:$AO$150,BZ$105,FALSE)</f>
        <v>#N/A</v>
      </c>
      <c r="CA202" t="e">
        <f>VLOOKUP($D202,ALcontrol!$B$14:$AO$150,CA$105,FALSE)</f>
        <v>#N/A</v>
      </c>
      <c r="CB202" t="e">
        <f>VLOOKUP($D202,ALcontrol!$B$14:$AO$150,CB$105,FALSE)</f>
        <v>#N/A</v>
      </c>
      <c r="CC202" t="e">
        <f>VLOOKUP($D202,ALcontrol!$B$14:$AO$150,CC$105,FALSE)</f>
        <v>#N/A</v>
      </c>
      <c r="CD202" t="e">
        <f>VLOOKUP($D202,ALcontrol!$B$14:$AO$150,CD$105,FALSE)</f>
        <v>#N/A</v>
      </c>
      <c r="CE202" t="e">
        <f>VLOOKUP($D202,ALcontrol!$B$14:$AO$150,CE$105,FALSE)</f>
        <v>#N/A</v>
      </c>
      <c r="CF202" t="e">
        <f>VLOOKUP($D202,ALcontrol!$B$14:$AO$150,CF$105,FALSE)</f>
        <v>#N/A</v>
      </c>
      <c r="CG202" t="e">
        <f>VLOOKUP($D202,ALcontrol!$B$14:$AO$150,CG$105,FALSE)</f>
        <v>#N/A</v>
      </c>
      <c r="CH202" t="e">
        <f>VLOOKUP($D202,ALcontrol!$B$14:$AO$150,CH$105,FALSE)</f>
        <v>#N/A</v>
      </c>
      <c r="CI202" t="e">
        <f>VLOOKUP($D202,ALcontrol!$B$14:$AO$150,CI$105,FALSE)</f>
        <v>#N/A</v>
      </c>
      <c r="CJ202" t="e">
        <f>VLOOKUP($D202,ALcontrol!$B$14:$AO$150,CJ$105,FALSE)</f>
        <v>#N/A</v>
      </c>
      <c r="CK202" t="e">
        <f>VLOOKUP($D202,ALcontrol!$B$14:$AO$150,CK$105,FALSE)</f>
        <v>#N/A</v>
      </c>
      <c r="CL202" t="e">
        <f>VLOOKUP($D202,ALcontrol!$B$14:$AO$150,CL$105,FALSE)</f>
        <v>#N/A</v>
      </c>
      <c r="CM202" t="e">
        <f>VLOOKUP($D202,ALcontrol!$B$14:$AO$150,CM$105,FALSE)</f>
        <v>#N/A</v>
      </c>
      <c r="CN202" t="e">
        <f>VLOOKUP($D202,ALcontrol!$B$14:$AO$150,CN$105,FALSE)</f>
        <v>#N/A</v>
      </c>
      <c r="CO202" t="e">
        <f>VLOOKUP($D202,ALcontrol!$B$14:$AO$150,CO$105,FALSE)</f>
        <v>#N/A</v>
      </c>
      <c r="CP202" t="e">
        <f>VLOOKUP($D202,ALcontrol!$B$14:$AO$150,CP$105,FALSE)</f>
        <v>#N/A</v>
      </c>
      <c r="CQ202" t="e">
        <f>VLOOKUP($D202,ALcontrol!$B$14:$AO$150,CQ$105,FALSE)</f>
        <v>#N/A</v>
      </c>
      <c r="CR202" t="e">
        <f>VLOOKUP($D202,ALcontrol!$B$14:$AO$150,CR$105,FALSE)</f>
        <v>#N/A</v>
      </c>
      <c r="CS202" t="e">
        <f>VLOOKUP($D202,ALcontrol!$B$14:$AO$150,CS$105,FALSE)</f>
        <v>#N/A</v>
      </c>
      <c r="CT202" t="e">
        <f>VLOOKUP($D202,ALcontrol!$B$14:$AO$150,CT$105,FALSE)</f>
        <v>#N/A</v>
      </c>
      <c r="CU202" t="e">
        <f>VLOOKUP($D202,ALcontrol!$B$14:$AO$150,CU$105,FALSE)</f>
        <v>#N/A</v>
      </c>
      <c r="CV202" t="e">
        <f>VLOOKUP($D202,ALcontrol!$B$14:$AO$150,CV$105,FALSE)</f>
        <v>#N/A</v>
      </c>
      <c r="CW202" t="e">
        <f>VLOOKUP($D202,ALcontrol!$B$14:$AO$150,CW$105,FALSE)</f>
        <v>#N/A</v>
      </c>
      <c r="CX202" t="e">
        <f>VLOOKUP($D202,ALcontrol!$B$14:$AO$150,CX$105,FALSE)</f>
        <v>#N/A</v>
      </c>
      <c r="CY202" t="e">
        <f>VLOOKUP($D202,ALcontrol!$B$14:$AO$150,CY$105,FALSE)</f>
        <v>#N/A</v>
      </c>
    </row>
    <row r="203" spans="4:103" x14ac:dyDescent="0.2">
      <c r="D203" s="2" t="str">
        <f t="shared" si="322"/>
        <v>2,4-Dichlorophenol</v>
      </c>
      <c r="E203" t="e">
        <f>VLOOKUP($D203,ALcontrol!$B$14:$AO$150,E$105,FALSE)</f>
        <v>#N/A</v>
      </c>
      <c r="F203" t="e">
        <f>VLOOKUP($D203,ALcontrol!$B$14:$AO$150,F$105,FALSE)</f>
        <v>#N/A</v>
      </c>
      <c r="H203" t="e">
        <f>VLOOKUP($D203,ALcontrol!$B$14:$AO$150,H$105,FALSE)</f>
        <v>#N/A</v>
      </c>
      <c r="I203" t="e">
        <f>VLOOKUP($D203,ALcontrol!$B$14:$AO$150,I$105,FALSE)</f>
        <v>#N/A</v>
      </c>
      <c r="J203" t="e">
        <f>VLOOKUP($D203,ALcontrol!$B$14:$AO$150,J$105,FALSE)</f>
        <v>#N/A</v>
      </c>
      <c r="K203" t="e">
        <f>VLOOKUP($D203,ALcontrol!$B$14:$AO$150,K$105,FALSE)</f>
        <v>#N/A</v>
      </c>
      <c r="L203" t="e">
        <f>VLOOKUP($D203,ALcontrol!$B$14:$AO$150,L$105,FALSE)</f>
        <v>#N/A</v>
      </c>
      <c r="M203" t="e">
        <f>VLOOKUP($D203,ALcontrol!$B$14:$AO$150,M$105,FALSE)</f>
        <v>#N/A</v>
      </c>
      <c r="N203" t="e">
        <f>VLOOKUP($D203,ALcontrol!$B$14:$AO$150,N$105,FALSE)</f>
        <v>#N/A</v>
      </c>
      <c r="O203" t="e">
        <f>VLOOKUP($D203,ALcontrol!$B$14:$AO$150,O$105,FALSE)</f>
        <v>#N/A</v>
      </c>
      <c r="P203" t="e">
        <f>VLOOKUP($D203,ALcontrol!$B$14:$AO$150,P$105,FALSE)</f>
        <v>#N/A</v>
      </c>
      <c r="Q203" t="e">
        <f>VLOOKUP($D203,ALcontrol!$B$14:$AO$150,Q$105,FALSE)</f>
        <v>#N/A</v>
      </c>
      <c r="R203" t="e">
        <f>VLOOKUP($D203,ALcontrol!$B$14:$AO$150,R$105,FALSE)</f>
        <v>#N/A</v>
      </c>
      <c r="S203" t="e">
        <f>VLOOKUP($D203,ALcontrol!$B$14:$AO$150,S$105,FALSE)</f>
        <v>#N/A</v>
      </c>
      <c r="T203" t="e">
        <f>VLOOKUP($D203,ALcontrol!$B$14:$AO$150,T$105,FALSE)</f>
        <v>#N/A</v>
      </c>
      <c r="U203" t="e">
        <f>VLOOKUP($D203,ALcontrol!$B$14:$AO$150,U$105,FALSE)</f>
        <v>#N/A</v>
      </c>
      <c r="V203" t="e">
        <f>VLOOKUP($D203,ALcontrol!$B$14:$AO$150,V$105,FALSE)</f>
        <v>#N/A</v>
      </c>
      <c r="W203" t="e">
        <f>VLOOKUP($D203,ALcontrol!$B$14:$AO$150,W$105,FALSE)</f>
        <v>#N/A</v>
      </c>
      <c r="X203" t="e">
        <f>VLOOKUP($D203,ALcontrol!$B$14:$AO$150,X$105,FALSE)</f>
        <v>#N/A</v>
      </c>
      <c r="Y203" t="e">
        <f>VLOOKUP($D203,ALcontrol!$B$14:$AO$150,Y$105,FALSE)</f>
        <v>#N/A</v>
      </c>
      <c r="Z203" t="e">
        <f>VLOOKUP($D203,ALcontrol!$B$14:$AO$150,Z$105,FALSE)</f>
        <v>#N/A</v>
      </c>
      <c r="AA203" t="e">
        <f>VLOOKUP($D203,ALcontrol!$B$14:$AO$150,AA$105,FALSE)</f>
        <v>#N/A</v>
      </c>
      <c r="AB203" t="e">
        <f>VLOOKUP($D203,ALcontrol!$B$14:$AO$150,AB$105,FALSE)</f>
        <v>#N/A</v>
      </c>
      <c r="AC203" t="e">
        <f>VLOOKUP($D203,ALcontrol!$B$14:$AO$150,AC$105,FALSE)</f>
        <v>#N/A</v>
      </c>
      <c r="AD203" t="e">
        <f>VLOOKUP($D203,ALcontrol!$B$14:$AO$150,AD$105,FALSE)</f>
        <v>#N/A</v>
      </c>
      <c r="AE203" t="e">
        <f>VLOOKUP($D203,ALcontrol!$B$14:$AO$150,AE$105,FALSE)</f>
        <v>#N/A</v>
      </c>
      <c r="AF203" t="e">
        <f>VLOOKUP($D203,ALcontrol!$B$14:$AO$150,AF$105,FALSE)</f>
        <v>#N/A</v>
      </c>
      <c r="AG203" t="e">
        <f>VLOOKUP($D203,ALcontrol!$B$14:$AO$150,AG$105,FALSE)</f>
        <v>#N/A</v>
      </c>
      <c r="AH203" t="e">
        <f>VLOOKUP($D203,ALcontrol!$B$14:$AO$150,AH$105,FALSE)</f>
        <v>#N/A</v>
      </c>
      <c r="AI203" t="e">
        <f>VLOOKUP($D203,ALcontrol!$B$14:$AO$150,AI$105,FALSE)</f>
        <v>#N/A</v>
      </c>
      <c r="AJ203" t="e">
        <f>VLOOKUP($D203,ALcontrol!$B$14:$AO$150,AJ$105,FALSE)</f>
        <v>#N/A</v>
      </c>
      <c r="AK203" t="e">
        <f>VLOOKUP($D203,ALcontrol!$B$14:$AO$150,AK$105,FALSE)</f>
        <v>#N/A</v>
      </c>
      <c r="AL203" t="e">
        <f>VLOOKUP($D203,ALcontrol!$B$14:$AO$150,AL$105,FALSE)</f>
        <v>#N/A</v>
      </c>
      <c r="AM203" t="e">
        <f>VLOOKUP($D203,ALcontrol!$B$14:$AO$150,AM$105,FALSE)</f>
        <v>#N/A</v>
      </c>
      <c r="AN203" t="e">
        <f>VLOOKUP($D203,ALcontrol!$B$14:$AO$150,AN$105,FALSE)</f>
        <v>#N/A</v>
      </c>
      <c r="AO203" t="e">
        <f>VLOOKUP($D203,ALcontrol!$B$14:$AO$150,AO$105,FALSE)</f>
        <v>#N/A</v>
      </c>
      <c r="AP203" t="e">
        <f>VLOOKUP($D203,ALcontrol!$B$14:$AO$150,AP$105,FALSE)</f>
        <v>#N/A</v>
      </c>
      <c r="AQ203" t="e">
        <f>VLOOKUP($D203,ALcontrol!$B$14:$AO$150,AQ$105,FALSE)</f>
        <v>#N/A</v>
      </c>
      <c r="AR203" t="e">
        <f>VLOOKUP($D203,ALcontrol!$B$14:$AO$150,AR$105,FALSE)</f>
        <v>#N/A</v>
      </c>
      <c r="AS203" t="e">
        <f>VLOOKUP($D203,ALcontrol!$B$14:$AO$150,AS$105,FALSE)</f>
        <v>#N/A</v>
      </c>
      <c r="AT203" t="e">
        <f>VLOOKUP($D203,ALcontrol!$B$14:$AO$150,AT$105,FALSE)</f>
        <v>#N/A</v>
      </c>
      <c r="AU203" t="e">
        <f>VLOOKUP($D203,ALcontrol!$B$14:$AO$150,AU$105,FALSE)</f>
        <v>#N/A</v>
      </c>
      <c r="AV203" t="e">
        <f>VLOOKUP($D203,ALcontrol!$B$14:$AO$150,AV$105,FALSE)</f>
        <v>#N/A</v>
      </c>
      <c r="AW203" t="e">
        <f>VLOOKUP($D203,ALcontrol!$B$14:$AO$150,AW$105,FALSE)</f>
        <v>#N/A</v>
      </c>
      <c r="AX203" t="e">
        <f>VLOOKUP($D203,ALcontrol!$B$14:$AO$150,AX$105,FALSE)</f>
        <v>#N/A</v>
      </c>
      <c r="AY203" t="e">
        <f>VLOOKUP($D203,ALcontrol!$B$14:$AO$150,AY$105,FALSE)</f>
        <v>#N/A</v>
      </c>
      <c r="AZ203" t="e">
        <f>VLOOKUP($D203,ALcontrol!$B$14:$AO$150,AZ$105,FALSE)</f>
        <v>#N/A</v>
      </c>
      <c r="BA203" t="e">
        <f>VLOOKUP($D203,ALcontrol!$B$14:$AO$150,BA$105,FALSE)</f>
        <v>#N/A</v>
      </c>
      <c r="BB203" t="e">
        <f>VLOOKUP($D203,ALcontrol!$B$14:$AO$150,BB$105,FALSE)</f>
        <v>#N/A</v>
      </c>
      <c r="BC203" t="e">
        <f>VLOOKUP($D203,ALcontrol!$B$14:$AO$150,BC$105,FALSE)</f>
        <v>#N/A</v>
      </c>
      <c r="BD203" t="e">
        <f>VLOOKUP($D203,ALcontrol!$B$14:$AO$150,BD$105,FALSE)</f>
        <v>#N/A</v>
      </c>
      <c r="BE203" t="e">
        <f>VLOOKUP($D203,ALcontrol!$B$14:$AO$150,BE$105,FALSE)</f>
        <v>#N/A</v>
      </c>
      <c r="BF203" t="e">
        <f>VLOOKUP($D203,ALcontrol!$B$14:$AO$150,BF$105,FALSE)</f>
        <v>#N/A</v>
      </c>
      <c r="BG203" t="e">
        <f>VLOOKUP($D203,ALcontrol!$B$14:$AO$150,BG$105,FALSE)</f>
        <v>#N/A</v>
      </c>
      <c r="BH203" t="e">
        <f>VLOOKUP($D203,ALcontrol!$B$14:$AO$150,BH$105,FALSE)</f>
        <v>#N/A</v>
      </c>
      <c r="BI203" t="e">
        <f>VLOOKUP($D203,ALcontrol!$B$14:$AO$150,BI$105,FALSE)</f>
        <v>#N/A</v>
      </c>
      <c r="BJ203" t="e">
        <f>VLOOKUP($D203,ALcontrol!$B$14:$AO$150,BJ$105,FALSE)</f>
        <v>#N/A</v>
      </c>
      <c r="BK203" t="e">
        <f>VLOOKUP($D203,ALcontrol!$B$14:$AO$150,BK$105,FALSE)</f>
        <v>#N/A</v>
      </c>
      <c r="BL203" t="e">
        <f>VLOOKUP($D203,ALcontrol!$B$14:$AO$150,BL$105,FALSE)</f>
        <v>#N/A</v>
      </c>
      <c r="BM203" t="e">
        <f>VLOOKUP($D203,ALcontrol!$B$14:$AO$150,BM$105,FALSE)</f>
        <v>#N/A</v>
      </c>
      <c r="BN203" t="e">
        <f>VLOOKUP($D203,ALcontrol!$B$14:$AO$150,BN$105,FALSE)</f>
        <v>#N/A</v>
      </c>
      <c r="BO203" t="e">
        <f>VLOOKUP($D203,ALcontrol!$B$14:$AO$150,BO$105,FALSE)</f>
        <v>#N/A</v>
      </c>
      <c r="BP203" t="e">
        <f>VLOOKUP($D203,ALcontrol!$B$14:$AO$150,BP$105,FALSE)</f>
        <v>#N/A</v>
      </c>
      <c r="BQ203" t="e">
        <f>VLOOKUP($D203,ALcontrol!$B$14:$AO$150,BQ$105,FALSE)</f>
        <v>#N/A</v>
      </c>
      <c r="BR203" t="e">
        <f>VLOOKUP($D203,ALcontrol!$B$14:$AO$150,BR$105,FALSE)</f>
        <v>#N/A</v>
      </c>
      <c r="BS203" t="e">
        <f>VLOOKUP($D203,ALcontrol!$B$14:$AO$150,BS$105,FALSE)</f>
        <v>#N/A</v>
      </c>
      <c r="BT203" t="e">
        <f>VLOOKUP($D203,ALcontrol!$B$14:$AO$150,BT$105,FALSE)</f>
        <v>#N/A</v>
      </c>
      <c r="BU203" t="e">
        <f>VLOOKUP($D203,ALcontrol!$B$14:$AO$150,BU$105,FALSE)</f>
        <v>#N/A</v>
      </c>
      <c r="BV203" t="e">
        <f>VLOOKUP($D203,ALcontrol!$B$14:$AO$150,BV$105,FALSE)</f>
        <v>#N/A</v>
      </c>
      <c r="BW203" t="e">
        <f>VLOOKUP($D203,ALcontrol!$B$14:$AO$150,BW$105,FALSE)</f>
        <v>#N/A</v>
      </c>
      <c r="BX203" t="e">
        <f>VLOOKUP($D203,ALcontrol!$B$14:$AO$150,BX$105,FALSE)</f>
        <v>#N/A</v>
      </c>
      <c r="BY203" t="e">
        <f>VLOOKUP($D203,ALcontrol!$B$14:$AO$150,BY$105,FALSE)</f>
        <v>#N/A</v>
      </c>
      <c r="BZ203" t="e">
        <f>VLOOKUP($D203,ALcontrol!$B$14:$AO$150,BZ$105,FALSE)</f>
        <v>#N/A</v>
      </c>
      <c r="CA203" t="e">
        <f>VLOOKUP($D203,ALcontrol!$B$14:$AO$150,CA$105,FALSE)</f>
        <v>#N/A</v>
      </c>
      <c r="CB203" t="e">
        <f>VLOOKUP($D203,ALcontrol!$B$14:$AO$150,CB$105,FALSE)</f>
        <v>#N/A</v>
      </c>
      <c r="CC203" t="e">
        <f>VLOOKUP($D203,ALcontrol!$B$14:$AO$150,CC$105,FALSE)</f>
        <v>#N/A</v>
      </c>
      <c r="CD203" t="e">
        <f>VLOOKUP($D203,ALcontrol!$B$14:$AO$150,CD$105,FALSE)</f>
        <v>#N/A</v>
      </c>
      <c r="CE203" t="e">
        <f>VLOOKUP($D203,ALcontrol!$B$14:$AO$150,CE$105,FALSE)</f>
        <v>#N/A</v>
      </c>
      <c r="CF203" t="e">
        <f>VLOOKUP($D203,ALcontrol!$B$14:$AO$150,CF$105,FALSE)</f>
        <v>#N/A</v>
      </c>
      <c r="CG203" t="e">
        <f>VLOOKUP($D203,ALcontrol!$B$14:$AO$150,CG$105,FALSE)</f>
        <v>#N/A</v>
      </c>
      <c r="CH203" t="e">
        <f>VLOOKUP($D203,ALcontrol!$B$14:$AO$150,CH$105,FALSE)</f>
        <v>#N/A</v>
      </c>
      <c r="CI203" t="e">
        <f>VLOOKUP($D203,ALcontrol!$B$14:$AO$150,CI$105,FALSE)</f>
        <v>#N/A</v>
      </c>
      <c r="CJ203" t="e">
        <f>VLOOKUP($D203,ALcontrol!$B$14:$AO$150,CJ$105,FALSE)</f>
        <v>#N/A</v>
      </c>
      <c r="CK203" t="e">
        <f>VLOOKUP($D203,ALcontrol!$B$14:$AO$150,CK$105,FALSE)</f>
        <v>#N/A</v>
      </c>
      <c r="CL203" t="e">
        <f>VLOOKUP($D203,ALcontrol!$B$14:$AO$150,CL$105,FALSE)</f>
        <v>#N/A</v>
      </c>
      <c r="CM203" t="e">
        <f>VLOOKUP($D203,ALcontrol!$B$14:$AO$150,CM$105,FALSE)</f>
        <v>#N/A</v>
      </c>
      <c r="CN203" t="e">
        <f>VLOOKUP($D203,ALcontrol!$B$14:$AO$150,CN$105,FALSE)</f>
        <v>#N/A</v>
      </c>
      <c r="CO203" t="e">
        <f>VLOOKUP($D203,ALcontrol!$B$14:$AO$150,CO$105,FALSE)</f>
        <v>#N/A</v>
      </c>
      <c r="CP203" t="e">
        <f>VLOOKUP($D203,ALcontrol!$B$14:$AO$150,CP$105,FALSE)</f>
        <v>#N/A</v>
      </c>
      <c r="CQ203" t="e">
        <f>VLOOKUP($D203,ALcontrol!$B$14:$AO$150,CQ$105,FALSE)</f>
        <v>#N/A</v>
      </c>
      <c r="CR203" t="e">
        <f>VLOOKUP($D203,ALcontrol!$B$14:$AO$150,CR$105,FALSE)</f>
        <v>#N/A</v>
      </c>
      <c r="CS203" t="e">
        <f>VLOOKUP($D203,ALcontrol!$B$14:$AO$150,CS$105,FALSE)</f>
        <v>#N/A</v>
      </c>
      <c r="CT203" t="e">
        <f>VLOOKUP($D203,ALcontrol!$B$14:$AO$150,CT$105,FALSE)</f>
        <v>#N/A</v>
      </c>
      <c r="CU203" t="e">
        <f>VLOOKUP($D203,ALcontrol!$B$14:$AO$150,CU$105,FALSE)</f>
        <v>#N/A</v>
      </c>
      <c r="CV203" t="e">
        <f>VLOOKUP($D203,ALcontrol!$B$14:$AO$150,CV$105,FALSE)</f>
        <v>#N/A</v>
      </c>
      <c r="CW203" t="e">
        <f>VLOOKUP($D203,ALcontrol!$B$14:$AO$150,CW$105,FALSE)</f>
        <v>#N/A</v>
      </c>
      <c r="CX203" t="e">
        <f>VLOOKUP($D203,ALcontrol!$B$14:$AO$150,CX$105,FALSE)</f>
        <v>#N/A</v>
      </c>
      <c r="CY203" t="e">
        <f>VLOOKUP($D203,ALcontrol!$B$14:$AO$150,CY$105,FALSE)</f>
        <v>#N/A</v>
      </c>
    </row>
    <row r="204" spans="4:103" x14ac:dyDescent="0.2">
      <c r="D204" s="2" t="str">
        <f t="shared" si="322"/>
        <v>Hexachlorobenzene</v>
      </c>
      <c r="E204" t="e">
        <f>VLOOKUP($D204,ALcontrol!$B$14:$AO$150,E$105,FALSE)</f>
        <v>#N/A</v>
      </c>
      <c r="F204" t="e">
        <f>VLOOKUP($D204,ALcontrol!$B$14:$AO$150,F$105,FALSE)</f>
        <v>#N/A</v>
      </c>
      <c r="H204" t="e">
        <f>VLOOKUP($D204,ALcontrol!$B$14:$AO$150,H$105,FALSE)</f>
        <v>#N/A</v>
      </c>
      <c r="I204" t="e">
        <f>VLOOKUP($D204,ALcontrol!$B$14:$AO$150,I$105,FALSE)</f>
        <v>#N/A</v>
      </c>
      <c r="J204" t="e">
        <f>VLOOKUP($D204,ALcontrol!$B$14:$AO$150,J$105,FALSE)</f>
        <v>#N/A</v>
      </c>
      <c r="K204" t="e">
        <f>VLOOKUP($D204,ALcontrol!$B$14:$AO$150,K$105,FALSE)</f>
        <v>#N/A</v>
      </c>
      <c r="L204" t="e">
        <f>VLOOKUP($D204,ALcontrol!$B$14:$AO$150,L$105,FALSE)</f>
        <v>#N/A</v>
      </c>
      <c r="M204" t="e">
        <f>VLOOKUP($D204,ALcontrol!$B$14:$AO$150,M$105,FALSE)</f>
        <v>#N/A</v>
      </c>
      <c r="N204" t="e">
        <f>VLOOKUP($D204,ALcontrol!$B$14:$AO$150,N$105,FALSE)</f>
        <v>#N/A</v>
      </c>
      <c r="O204" t="e">
        <f>VLOOKUP($D204,ALcontrol!$B$14:$AO$150,O$105,FALSE)</f>
        <v>#N/A</v>
      </c>
      <c r="P204" t="e">
        <f>VLOOKUP($D204,ALcontrol!$B$14:$AO$150,P$105,FALSE)</f>
        <v>#N/A</v>
      </c>
      <c r="Q204" t="e">
        <f>VLOOKUP($D204,ALcontrol!$B$14:$AO$150,Q$105,FALSE)</f>
        <v>#N/A</v>
      </c>
      <c r="R204" t="e">
        <f>VLOOKUP($D204,ALcontrol!$B$14:$AO$150,R$105,FALSE)</f>
        <v>#N/A</v>
      </c>
      <c r="S204" t="e">
        <f>VLOOKUP($D204,ALcontrol!$B$14:$AO$150,S$105,FALSE)</f>
        <v>#N/A</v>
      </c>
      <c r="T204" t="e">
        <f>VLOOKUP($D204,ALcontrol!$B$14:$AO$150,T$105,FALSE)</f>
        <v>#N/A</v>
      </c>
      <c r="U204" t="e">
        <f>VLOOKUP($D204,ALcontrol!$B$14:$AO$150,U$105,FALSE)</f>
        <v>#N/A</v>
      </c>
      <c r="V204" t="e">
        <f>VLOOKUP($D204,ALcontrol!$B$14:$AO$150,V$105,FALSE)</f>
        <v>#N/A</v>
      </c>
      <c r="W204" t="e">
        <f>VLOOKUP($D204,ALcontrol!$B$14:$AO$150,W$105,FALSE)</f>
        <v>#N/A</v>
      </c>
      <c r="X204" t="e">
        <f>VLOOKUP($D204,ALcontrol!$B$14:$AO$150,X$105,FALSE)</f>
        <v>#N/A</v>
      </c>
      <c r="Y204" t="e">
        <f>VLOOKUP($D204,ALcontrol!$B$14:$AO$150,Y$105,FALSE)</f>
        <v>#N/A</v>
      </c>
      <c r="Z204" t="e">
        <f>VLOOKUP($D204,ALcontrol!$B$14:$AO$150,Z$105,FALSE)</f>
        <v>#N/A</v>
      </c>
      <c r="AA204" t="e">
        <f>VLOOKUP($D204,ALcontrol!$B$14:$AO$150,AA$105,FALSE)</f>
        <v>#N/A</v>
      </c>
      <c r="AB204" t="e">
        <f>VLOOKUP($D204,ALcontrol!$B$14:$AO$150,AB$105,FALSE)</f>
        <v>#N/A</v>
      </c>
      <c r="AC204" t="e">
        <f>VLOOKUP($D204,ALcontrol!$B$14:$AO$150,AC$105,FALSE)</f>
        <v>#N/A</v>
      </c>
      <c r="AD204" t="e">
        <f>VLOOKUP($D204,ALcontrol!$B$14:$AO$150,AD$105,FALSE)</f>
        <v>#N/A</v>
      </c>
      <c r="AE204" t="e">
        <f>VLOOKUP($D204,ALcontrol!$B$14:$AO$150,AE$105,FALSE)</f>
        <v>#N/A</v>
      </c>
      <c r="AF204" t="e">
        <f>VLOOKUP($D204,ALcontrol!$B$14:$AO$150,AF$105,FALSE)</f>
        <v>#N/A</v>
      </c>
      <c r="AG204" t="e">
        <f>VLOOKUP($D204,ALcontrol!$B$14:$AO$150,AG$105,FALSE)</f>
        <v>#N/A</v>
      </c>
      <c r="AH204" t="e">
        <f>VLOOKUP($D204,ALcontrol!$B$14:$AO$150,AH$105,FALSE)</f>
        <v>#N/A</v>
      </c>
      <c r="AI204" t="e">
        <f>VLOOKUP($D204,ALcontrol!$B$14:$AO$150,AI$105,FALSE)</f>
        <v>#N/A</v>
      </c>
      <c r="AJ204" t="e">
        <f>VLOOKUP($D204,ALcontrol!$B$14:$AO$150,AJ$105,FALSE)</f>
        <v>#N/A</v>
      </c>
      <c r="AK204" t="e">
        <f>VLOOKUP($D204,ALcontrol!$B$14:$AO$150,AK$105,FALSE)</f>
        <v>#N/A</v>
      </c>
      <c r="AL204" t="e">
        <f>VLOOKUP($D204,ALcontrol!$B$14:$AO$150,AL$105,FALSE)</f>
        <v>#N/A</v>
      </c>
      <c r="AM204" t="e">
        <f>VLOOKUP($D204,ALcontrol!$B$14:$AO$150,AM$105,FALSE)</f>
        <v>#N/A</v>
      </c>
      <c r="AN204" t="e">
        <f>VLOOKUP($D204,ALcontrol!$B$14:$AO$150,AN$105,FALSE)</f>
        <v>#N/A</v>
      </c>
      <c r="AO204" t="e">
        <f>VLOOKUP($D204,ALcontrol!$B$14:$AO$150,AO$105,FALSE)</f>
        <v>#N/A</v>
      </c>
      <c r="AP204" t="e">
        <f>VLOOKUP($D204,ALcontrol!$B$14:$AO$150,AP$105,FALSE)</f>
        <v>#N/A</v>
      </c>
      <c r="AQ204" t="e">
        <f>VLOOKUP($D204,ALcontrol!$B$14:$AO$150,AQ$105,FALSE)</f>
        <v>#N/A</v>
      </c>
      <c r="AR204" t="e">
        <f>VLOOKUP($D204,ALcontrol!$B$14:$AO$150,AR$105,FALSE)</f>
        <v>#N/A</v>
      </c>
      <c r="AS204" t="e">
        <f>VLOOKUP($D204,ALcontrol!$B$14:$AO$150,AS$105,FALSE)</f>
        <v>#N/A</v>
      </c>
      <c r="AT204" t="e">
        <f>VLOOKUP($D204,ALcontrol!$B$14:$AO$150,AT$105,FALSE)</f>
        <v>#N/A</v>
      </c>
      <c r="AU204" t="e">
        <f>VLOOKUP($D204,ALcontrol!$B$14:$AO$150,AU$105,FALSE)</f>
        <v>#N/A</v>
      </c>
      <c r="AV204" t="e">
        <f>VLOOKUP($D204,ALcontrol!$B$14:$AO$150,AV$105,FALSE)</f>
        <v>#N/A</v>
      </c>
      <c r="AW204" t="e">
        <f>VLOOKUP($D204,ALcontrol!$B$14:$AO$150,AW$105,FALSE)</f>
        <v>#N/A</v>
      </c>
      <c r="AX204" t="e">
        <f>VLOOKUP($D204,ALcontrol!$B$14:$AO$150,AX$105,FALSE)</f>
        <v>#N/A</v>
      </c>
      <c r="AY204" t="e">
        <f>VLOOKUP($D204,ALcontrol!$B$14:$AO$150,AY$105,FALSE)</f>
        <v>#N/A</v>
      </c>
      <c r="AZ204" t="e">
        <f>VLOOKUP($D204,ALcontrol!$B$14:$AO$150,AZ$105,FALSE)</f>
        <v>#N/A</v>
      </c>
      <c r="BA204" t="e">
        <f>VLOOKUP($D204,ALcontrol!$B$14:$AO$150,BA$105,FALSE)</f>
        <v>#N/A</v>
      </c>
      <c r="BB204" t="e">
        <f>VLOOKUP($D204,ALcontrol!$B$14:$AO$150,BB$105,FALSE)</f>
        <v>#N/A</v>
      </c>
      <c r="BC204" t="e">
        <f>VLOOKUP($D204,ALcontrol!$B$14:$AO$150,BC$105,FALSE)</f>
        <v>#N/A</v>
      </c>
      <c r="BD204" t="e">
        <f>VLOOKUP($D204,ALcontrol!$B$14:$AO$150,BD$105,FALSE)</f>
        <v>#N/A</v>
      </c>
      <c r="BE204" t="e">
        <f>VLOOKUP($D204,ALcontrol!$B$14:$AO$150,BE$105,FALSE)</f>
        <v>#N/A</v>
      </c>
      <c r="BF204" t="e">
        <f>VLOOKUP($D204,ALcontrol!$B$14:$AO$150,BF$105,FALSE)</f>
        <v>#N/A</v>
      </c>
      <c r="BG204" t="e">
        <f>VLOOKUP($D204,ALcontrol!$B$14:$AO$150,BG$105,FALSE)</f>
        <v>#N/A</v>
      </c>
      <c r="BH204" t="e">
        <f>VLOOKUP($D204,ALcontrol!$B$14:$AO$150,BH$105,FALSE)</f>
        <v>#N/A</v>
      </c>
      <c r="BI204" t="e">
        <f>VLOOKUP($D204,ALcontrol!$B$14:$AO$150,BI$105,FALSE)</f>
        <v>#N/A</v>
      </c>
      <c r="BJ204" t="e">
        <f>VLOOKUP($D204,ALcontrol!$B$14:$AO$150,BJ$105,FALSE)</f>
        <v>#N/A</v>
      </c>
      <c r="BK204" t="e">
        <f>VLOOKUP($D204,ALcontrol!$B$14:$AO$150,BK$105,FALSE)</f>
        <v>#N/A</v>
      </c>
      <c r="BL204" t="e">
        <f>VLOOKUP($D204,ALcontrol!$B$14:$AO$150,BL$105,FALSE)</f>
        <v>#N/A</v>
      </c>
      <c r="BM204" t="e">
        <f>VLOOKUP($D204,ALcontrol!$B$14:$AO$150,BM$105,FALSE)</f>
        <v>#N/A</v>
      </c>
      <c r="BN204" t="e">
        <f>VLOOKUP($D204,ALcontrol!$B$14:$AO$150,BN$105,FALSE)</f>
        <v>#N/A</v>
      </c>
      <c r="BO204" t="e">
        <f>VLOOKUP($D204,ALcontrol!$B$14:$AO$150,BO$105,FALSE)</f>
        <v>#N/A</v>
      </c>
      <c r="BP204" t="e">
        <f>VLOOKUP($D204,ALcontrol!$B$14:$AO$150,BP$105,FALSE)</f>
        <v>#N/A</v>
      </c>
      <c r="BQ204" t="e">
        <f>VLOOKUP($D204,ALcontrol!$B$14:$AO$150,BQ$105,FALSE)</f>
        <v>#N/A</v>
      </c>
      <c r="BR204" t="e">
        <f>VLOOKUP($D204,ALcontrol!$B$14:$AO$150,BR$105,FALSE)</f>
        <v>#N/A</v>
      </c>
      <c r="BS204" t="e">
        <f>VLOOKUP($D204,ALcontrol!$B$14:$AO$150,BS$105,FALSE)</f>
        <v>#N/A</v>
      </c>
      <c r="BT204" t="e">
        <f>VLOOKUP($D204,ALcontrol!$B$14:$AO$150,BT$105,FALSE)</f>
        <v>#N/A</v>
      </c>
      <c r="BU204" t="e">
        <f>VLOOKUP($D204,ALcontrol!$B$14:$AO$150,BU$105,FALSE)</f>
        <v>#N/A</v>
      </c>
      <c r="BV204" t="e">
        <f>VLOOKUP($D204,ALcontrol!$B$14:$AO$150,BV$105,FALSE)</f>
        <v>#N/A</v>
      </c>
      <c r="BW204" t="e">
        <f>VLOOKUP($D204,ALcontrol!$B$14:$AO$150,BW$105,FALSE)</f>
        <v>#N/A</v>
      </c>
      <c r="BX204" t="e">
        <f>VLOOKUP($D204,ALcontrol!$B$14:$AO$150,BX$105,FALSE)</f>
        <v>#N/A</v>
      </c>
      <c r="BY204" t="e">
        <f>VLOOKUP($D204,ALcontrol!$B$14:$AO$150,BY$105,FALSE)</f>
        <v>#N/A</v>
      </c>
      <c r="BZ204" t="e">
        <f>VLOOKUP($D204,ALcontrol!$B$14:$AO$150,BZ$105,FALSE)</f>
        <v>#N/A</v>
      </c>
      <c r="CA204" t="e">
        <f>VLOOKUP($D204,ALcontrol!$B$14:$AO$150,CA$105,FALSE)</f>
        <v>#N/A</v>
      </c>
      <c r="CB204" t="e">
        <f>VLOOKUP($D204,ALcontrol!$B$14:$AO$150,CB$105,FALSE)</f>
        <v>#N/A</v>
      </c>
      <c r="CC204" t="e">
        <f>VLOOKUP($D204,ALcontrol!$B$14:$AO$150,CC$105,FALSE)</f>
        <v>#N/A</v>
      </c>
      <c r="CD204" t="e">
        <f>VLOOKUP($D204,ALcontrol!$B$14:$AO$150,CD$105,FALSE)</f>
        <v>#N/A</v>
      </c>
      <c r="CE204" t="e">
        <f>VLOOKUP($D204,ALcontrol!$B$14:$AO$150,CE$105,FALSE)</f>
        <v>#N/A</v>
      </c>
      <c r="CF204" t="e">
        <f>VLOOKUP($D204,ALcontrol!$B$14:$AO$150,CF$105,FALSE)</f>
        <v>#N/A</v>
      </c>
      <c r="CG204" t="e">
        <f>VLOOKUP($D204,ALcontrol!$B$14:$AO$150,CG$105,FALSE)</f>
        <v>#N/A</v>
      </c>
      <c r="CH204" t="e">
        <f>VLOOKUP($D204,ALcontrol!$B$14:$AO$150,CH$105,FALSE)</f>
        <v>#N/A</v>
      </c>
      <c r="CI204" t="e">
        <f>VLOOKUP($D204,ALcontrol!$B$14:$AO$150,CI$105,FALSE)</f>
        <v>#N/A</v>
      </c>
      <c r="CJ204" t="e">
        <f>VLOOKUP($D204,ALcontrol!$B$14:$AO$150,CJ$105,FALSE)</f>
        <v>#N/A</v>
      </c>
      <c r="CK204" t="e">
        <f>VLOOKUP($D204,ALcontrol!$B$14:$AO$150,CK$105,FALSE)</f>
        <v>#N/A</v>
      </c>
      <c r="CL204" t="e">
        <f>VLOOKUP($D204,ALcontrol!$B$14:$AO$150,CL$105,FALSE)</f>
        <v>#N/A</v>
      </c>
      <c r="CM204" t="e">
        <f>VLOOKUP($D204,ALcontrol!$B$14:$AO$150,CM$105,FALSE)</f>
        <v>#N/A</v>
      </c>
      <c r="CN204" t="e">
        <f>VLOOKUP($D204,ALcontrol!$B$14:$AO$150,CN$105,FALSE)</f>
        <v>#N/A</v>
      </c>
      <c r="CO204" t="e">
        <f>VLOOKUP($D204,ALcontrol!$B$14:$AO$150,CO$105,FALSE)</f>
        <v>#N/A</v>
      </c>
      <c r="CP204" t="e">
        <f>VLOOKUP($D204,ALcontrol!$B$14:$AO$150,CP$105,FALSE)</f>
        <v>#N/A</v>
      </c>
      <c r="CQ204" t="e">
        <f>VLOOKUP($D204,ALcontrol!$B$14:$AO$150,CQ$105,FALSE)</f>
        <v>#N/A</v>
      </c>
      <c r="CR204" t="e">
        <f>VLOOKUP($D204,ALcontrol!$B$14:$AO$150,CR$105,FALSE)</f>
        <v>#N/A</v>
      </c>
      <c r="CS204" t="e">
        <f>VLOOKUP($D204,ALcontrol!$B$14:$AO$150,CS$105,FALSE)</f>
        <v>#N/A</v>
      </c>
      <c r="CT204" t="e">
        <f>VLOOKUP($D204,ALcontrol!$B$14:$AO$150,CT$105,FALSE)</f>
        <v>#N/A</v>
      </c>
      <c r="CU204" t="e">
        <f>VLOOKUP($D204,ALcontrol!$B$14:$AO$150,CU$105,FALSE)</f>
        <v>#N/A</v>
      </c>
      <c r="CV204" t="e">
        <f>VLOOKUP($D204,ALcontrol!$B$14:$AO$150,CV$105,FALSE)</f>
        <v>#N/A</v>
      </c>
      <c r="CW204" t="e">
        <f>VLOOKUP($D204,ALcontrol!$B$14:$AO$150,CW$105,FALSE)</f>
        <v>#N/A</v>
      </c>
      <c r="CX204" t="e">
        <f>VLOOKUP($D204,ALcontrol!$B$14:$AO$150,CX$105,FALSE)</f>
        <v>#N/A</v>
      </c>
      <c r="CY204" t="e">
        <f>VLOOKUP($D204,ALcontrol!$B$14:$AO$150,CY$105,FALSE)</f>
        <v>#N/A</v>
      </c>
    </row>
    <row r="205" spans="4:103" x14ac:dyDescent="0.2">
      <c r="D205" s="2" t="str">
        <f t="shared" si="322"/>
        <v>Pentachlorophenol</v>
      </c>
      <c r="E205" t="e">
        <f>VLOOKUP($D205,ALcontrol!$B$14:$AO$150,E$105,FALSE)</f>
        <v>#N/A</v>
      </c>
      <c r="F205" t="e">
        <f>VLOOKUP($D205,ALcontrol!$B$14:$AO$150,F$105,FALSE)</f>
        <v>#N/A</v>
      </c>
      <c r="H205" t="e">
        <f>VLOOKUP($D205,ALcontrol!$B$14:$AO$150,H$105,FALSE)</f>
        <v>#N/A</v>
      </c>
      <c r="I205" t="e">
        <f>VLOOKUP($D205,ALcontrol!$B$14:$AO$150,I$105,FALSE)</f>
        <v>#N/A</v>
      </c>
      <c r="J205" t="e">
        <f>VLOOKUP($D205,ALcontrol!$B$14:$AO$150,J$105,FALSE)</f>
        <v>#N/A</v>
      </c>
      <c r="K205" t="e">
        <f>VLOOKUP($D205,ALcontrol!$B$14:$AO$150,K$105,FALSE)</f>
        <v>#N/A</v>
      </c>
      <c r="L205" t="e">
        <f>VLOOKUP($D205,ALcontrol!$B$14:$AO$150,L$105,FALSE)</f>
        <v>#N/A</v>
      </c>
      <c r="M205" t="e">
        <f>VLOOKUP($D205,ALcontrol!$B$14:$AO$150,M$105,FALSE)</f>
        <v>#N/A</v>
      </c>
      <c r="N205" t="e">
        <f>VLOOKUP($D205,ALcontrol!$B$14:$AO$150,N$105,FALSE)</f>
        <v>#N/A</v>
      </c>
      <c r="O205" t="e">
        <f>VLOOKUP($D205,ALcontrol!$B$14:$AO$150,O$105,FALSE)</f>
        <v>#N/A</v>
      </c>
      <c r="P205" t="e">
        <f>VLOOKUP($D205,ALcontrol!$B$14:$AO$150,P$105,FALSE)</f>
        <v>#N/A</v>
      </c>
      <c r="Q205" t="e">
        <f>VLOOKUP($D205,ALcontrol!$B$14:$AO$150,Q$105,FALSE)</f>
        <v>#N/A</v>
      </c>
      <c r="R205" t="e">
        <f>VLOOKUP($D205,ALcontrol!$B$14:$AO$150,R$105,FALSE)</f>
        <v>#N/A</v>
      </c>
      <c r="S205" t="e">
        <f>VLOOKUP($D205,ALcontrol!$B$14:$AO$150,S$105,FALSE)</f>
        <v>#N/A</v>
      </c>
      <c r="T205" t="e">
        <f>VLOOKUP($D205,ALcontrol!$B$14:$AO$150,T$105,FALSE)</f>
        <v>#N/A</v>
      </c>
      <c r="U205" t="e">
        <f>VLOOKUP($D205,ALcontrol!$B$14:$AO$150,U$105,FALSE)</f>
        <v>#N/A</v>
      </c>
      <c r="V205" t="e">
        <f>VLOOKUP($D205,ALcontrol!$B$14:$AO$150,V$105,FALSE)</f>
        <v>#N/A</v>
      </c>
      <c r="W205" t="e">
        <f>VLOOKUP($D205,ALcontrol!$B$14:$AO$150,W$105,FALSE)</f>
        <v>#N/A</v>
      </c>
      <c r="X205" t="e">
        <f>VLOOKUP($D205,ALcontrol!$B$14:$AO$150,X$105,FALSE)</f>
        <v>#N/A</v>
      </c>
      <c r="Y205" t="e">
        <f>VLOOKUP($D205,ALcontrol!$B$14:$AO$150,Y$105,FALSE)</f>
        <v>#N/A</v>
      </c>
      <c r="Z205" t="e">
        <f>VLOOKUP($D205,ALcontrol!$B$14:$AO$150,Z$105,FALSE)</f>
        <v>#N/A</v>
      </c>
      <c r="AA205" t="e">
        <f>VLOOKUP($D205,ALcontrol!$B$14:$AO$150,AA$105,FALSE)</f>
        <v>#N/A</v>
      </c>
      <c r="AB205" t="e">
        <f>VLOOKUP($D205,ALcontrol!$B$14:$AO$150,AB$105,FALSE)</f>
        <v>#N/A</v>
      </c>
      <c r="AC205" t="e">
        <f>VLOOKUP($D205,ALcontrol!$B$14:$AO$150,AC$105,FALSE)</f>
        <v>#N/A</v>
      </c>
      <c r="AD205" t="e">
        <f>VLOOKUP($D205,ALcontrol!$B$14:$AO$150,AD$105,FALSE)</f>
        <v>#N/A</v>
      </c>
      <c r="AE205" t="e">
        <f>VLOOKUP($D205,ALcontrol!$B$14:$AO$150,AE$105,FALSE)</f>
        <v>#N/A</v>
      </c>
      <c r="AF205" t="e">
        <f>VLOOKUP($D205,ALcontrol!$B$14:$AO$150,AF$105,FALSE)</f>
        <v>#N/A</v>
      </c>
      <c r="AG205" t="e">
        <f>VLOOKUP($D205,ALcontrol!$B$14:$AO$150,AG$105,FALSE)</f>
        <v>#N/A</v>
      </c>
      <c r="AH205" t="e">
        <f>VLOOKUP($D205,ALcontrol!$B$14:$AO$150,AH$105,FALSE)</f>
        <v>#N/A</v>
      </c>
      <c r="AI205" t="e">
        <f>VLOOKUP($D205,ALcontrol!$B$14:$AO$150,AI$105,FALSE)</f>
        <v>#N/A</v>
      </c>
      <c r="AJ205" t="e">
        <f>VLOOKUP($D205,ALcontrol!$B$14:$AO$150,AJ$105,FALSE)</f>
        <v>#N/A</v>
      </c>
      <c r="AK205" t="e">
        <f>VLOOKUP($D205,ALcontrol!$B$14:$AO$150,AK$105,FALSE)</f>
        <v>#N/A</v>
      </c>
      <c r="AL205" t="e">
        <f>VLOOKUP($D205,ALcontrol!$B$14:$AO$150,AL$105,FALSE)</f>
        <v>#N/A</v>
      </c>
      <c r="AM205" t="e">
        <f>VLOOKUP($D205,ALcontrol!$B$14:$AO$150,AM$105,FALSE)</f>
        <v>#N/A</v>
      </c>
      <c r="AN205" t="e">
        <f>VLOOKUP($D205,ALcontrol!$B$14:$AO$150,AN$105,FALSE)</f>
        <v>#N/A</v>
      </c>
      <c r="AO205" t="e">
        <f>VLOOKUP($D205,ALcontrol!$B$14:$AO$150,AO$105,FALSE)</f>
        <v>#N/A</v>
      </c>
      <c r="AP205" t="e">
        <f>VLOOKUP($D205,ALcontrol!$B$14:$AO$150,AP$105,FALSE)</f>
        <v>#N/A</v>
      </c>
      <c r="AQ205" t="e">
        <f>VLOOKUP($D205,ALcontrol!$B$14:$AO$150,AQ$105,FALSE)</f>
        <v>#N/A</v>
      </c>
      <c r="AR205" t="e">
        <f>VLOOKUP($D205,ALcontrol!$B$14:$AO$150,AR$105,FALSE)</f>
        <v>#N/A</v>
      </c>
      <c r="AS205" t="e">
        <f>VLOOKUP($D205,ALcontrol!$B$14:$AO$150,AS$105,FALSE)</f>
        <v>#N/A</v>
      </c>
      <c r="AT205" t="e">
        <f>VLOOKUP($D205,ALcontrol!$B$14:$AO$150,AT$105,FALSE)</f>
        <v>#N/A</v>
      </c>
      <c r="AU205" t="e">
        <f>VLOOKUP($D205,ALcontrol!$B$14:$AO$150,AU$105,FALSE)</f>
        <v>#N/A</v>
      </c>
      <c r="AV205" t="e">
        <f>VLOOKUP($D205,ALcontrol!$B$14:$AO$150,AV$105,FALSE)</f>
        <v>#N/A</v>
      </c>
      <c r="AW205" t="e">
        <f>VLOOKUP($D205,ALcontrol!$B$14:$AO$150,AW$105,FALSE)</f>
        <v>#N/A</v>
      </c>
      <c r="AX205" t="e">
        <f>VLOOKUP($D205,ALcontrol!$B$14:$AO$150,AX$105,FALSE)</f>
        <v>#N/A</v>
      </c>
      <c r="AY205" t="e">
        <f>VLOOKUP($D205,ALcontrol!$B$14:$AO$150,AY$105,FALSE)</f>
        <v>#N/A</v>
      </c>
      <c r="AZ205" t="e">
        <f>VLOOKUP($D205,ALcontrol!$B$14:$AO$150,AZ$105,FALSE)</f>
        <v>#N/A</v>
      </c>
      <c r="BA205" t="e">
        <f>VLOOKUP($D205,ALcontrol!$B$14:$AO$150,BA$105,FALSE)</f>
        <v>#N/A</v>
      </c>
      <c r="BB205" t="e">
        <f>VLOOKUP($D205,ALcontrol!$B$14:$AO$150,BB$105,FALSE)</f>
        <v>#N/A</v>
      </c>
      <c r="BC205" t="e">
        <f>VLOOKUP($D205,ALcontrol!$B$14:$AO$150,BC$105,FALSE)</f>
        <v>#N/A</v>
      </c>
      <c r="BD205" t="e">
        <f>VLOOKUP($D205,ALcontrol!$B$14:$AO$150,BD$105,FALSE)</f>
        <v>#N/A</v>
      </c>
      <c r="BE205" t="e">
        <f>VLOOKUP($D205,ALcontrol!$B$14:$AO$150,BE$105,FALSE)</f>
        <v>#N/A</v>
      </c>
      <c r="BF205" t="e">
        <f>VLOOKUP($D205,ALcontrol!$B$14:$AO$150,BF$105,FALSE)</f>
        <v>#N/A</v>
      </c>
      <c r="BG205" t="e">
        <f>VLOOKUP($D205,ALcontrol!$B$14:$AO$150,BG$105,FALSE)</f>
        <v>#N/A</v>
      </c>
      <c r="BH205" t="e">
        <f>VLOOKUP($D205,ALcontrol!$B$14:$AO$150,BH$105,FALSE)</f>
        <v>#N/A</v>
      </c>
      <c r="BI205" t="e">
        <f>VLOOKUP($D205,ALcontrol!$B$14:$AO$150,BI$105,FALSE)</f>
        <v>#N/A</v>
      </c>
      <c r="BJ205" t="e">
        <f>VLOOKUP($D205,ALcontrol!$B$14:$AO$150,BJ$105,FALSE)</f>
        <v>#N/A</v>
      </c>
      <c r="BK205" t="e">
        <f>VLOOKUP($D205,ALcontrol!$B$14:$AO$150,BK$105,FALSE)</f>
        <v>#N/A</v>
      </c>
      <c r="BL205" t="e">
        <f>VLOOKUP($D205,ALcontrol!$B$14:$AO$150,BL$105,FALSE)</f>
        <v>#N/A</v>
      </c>
      <c r="BM205" t="e">
        <f>VLOOKUP($D205,ALcontrol!$B$14:$AO$150,BM$105,FALSE)</f>
        <v>#N/A</v>
      </c>
      <c r="BN205" t="e">
        <f>VLOOKUP($D205,ALcontrol!$B$14:$AO$150,BN$105,FALSE)</f>
        <v>#N/A</v>
      </c>
      <c r="BO205" t="e">
        <f>VLOOKUP($D205,ALcontrol!$B$14:$AO$150,BO$105,FALSE)</f>
        <v>#N/A</v>
      </c>
      <c r="BP205" t="e">
        <f>VLOOKUP($D205,ALcontrol!$B$14:$AO$150,BP$105,FALSE)</f>
        <v>#N/A</v>
      </c>
      <c r="BQ205" t="e">
        <f>VLOOKUP($D205,ALcontrol!$B$14:$AO$150,BQ$105,FALSE)</f>
        <v>#N/A</v>
      </c>
      <c r="BR205" t="e">
        <f>VLOOKUP($D205,ALcontrol!$B$14:$AO$150,BR$105,FALSE)</f>
        <v>#N/A</v>
      </c>
      <c r="BS205" t="e">
        <f>VLOOKUP($D205,ALcontrol!$B$14:$AO$150,BS$105,FALSE)</f>
        <v>#N/A</v>
      </c>
      <c r="BT205" t="e">
        <f>VLOOKUP($D205,ALcontrol!$B$14:$AO$150,BT$105,FALSE)</f>
        <v>#N/A</v>
      </c>
      <c r="BU205" t="e">
        <f>VLOOKUP($D205,ALcontrol!$B$14:$AO$150,BU$105,FALSE)</f>
        <v>#N/A</v>
      </c>
      <c r="BV205" t="e">
        <f>VLOOKUP($D205,ALcontrol!$B$14:$AO$150,BV$105,FALSE)</f>
        <v>#N/A</v>
      </c>
      <c r="BW205" t="e">
        <f>VLOOKUP($D205,ALcontrol!$B$14:$AO$150,BW$105,FALSE)</f>
        <v>#N/A</v>
      </c>
      <c r="BX205" t="e">
        <f>VLOOKUP($D205,ALcontrol!$B$14:$AO$150,BX$105,FALSE)</f>
        <v>#N/A</v>
      </c>
      <c r="BY205" t="e">
        <f>VLOOKUP($D205,ALcontrol!$B$14:$AO$150,BY$105,FALSE)</f>
        <v>#N/A</v>
      </c>
      <c r="BZ205" t="e">
        <f>VLOOKUP($D205,ALcontrol!$B$14:$AO$150,BZ$105,FALSE)</f>
        <v>#N/A</v>
      </c>
      <c r="CA205" t="e">
        <f>VLOOKUP($D205,ALcontrol!$B$14:$AO$150,CA$105,FALSE)</f>
        <v>#N/A</v>
      </c>
      <c r="CB205" t="e">
        <f>VLOOKUP($D205,ALcontrol!$B$14:$AO$150,CB$105,FALSE)</f>
        <v>#N/A</v>
      </c>
      <c r="CC205" t="e">
        <f>VLOOKUP($D205,ALcontrol!$B$14:$AO$150,CC$105,FALSE)</f>
        <v>#N/A</v>
      </c>
      <c r="CD205" t="e">
        <f>VLOOKUP($D205,ALcontrol!$B$14:$AO$150,CD$105,FALSE)</f>
        <v>#N/A</v>
      </c>
      <c r="CE205" t="e">
        <f>VLOOKUP($D205,ALcontrol!$B$14:$AO$150,CE$105,FALSE)</f>
        <v>#N/A</v>
      </c>
      <c r="CF205" t="e">
        <f>VLOOKUP($D205,ALcontrol!$B$14:$AO$150,CF$105,FALSE)</f>
        <v>#N/A</v>
      </c>
      <c r="CG205" t="e">
        <f>VLOOKUP($D205,ALcontrol!$B$14:$AO$150,CG$105,FALSE)</f>
        <v>#N/A</v>
      </c>
      <c r="CH205" t="e">
        <f>VLOOKUP($D205,ALcontrol!$B$14:$AO$150,CH$105,FALSE)</f>
        <v>#N/A</v>
      </c>
      <c r="CI205" t="e">
        <f>VLOOKUP($D205,ALcontrol!$B$14:$AO$150,CI$105,FALSE)</f>
        <v>#N/A</v>
      </c>
      <c r="CJ205" t="e">
        <f>VLOOKUP($D205,ALcontrol!$B$14:$AO$150,CJ$105,FALSE)</f>
        <v>#N/A</v>
      </c>
      <c r="CK205" t="e">
        <f>VLOOKUP($D205,ALcontrol!$B$14:$AO$150,CK$105,FALSE)</f>
        <v>#N/A</v>
      </c>
      <c r="CL205" t="e">
        <f>VLOOKUP($D205,ALcontrol!$B$14:$AO$150,CL$105,FALSE)</f>
        <v>#N/A</v>
      </c>
      <c r="CM205" t="e">
        <f>VLOOKUP($D205,ALcontrol!$B$14:$AO$150,CM$105,FALSE)</f>
        <v>#N/A</v>
      </c>
      <c r="CN205" t="e">
        <f>VLOOKUP($D205,ALcontrol!$B$14:$AO$150,CN$105,FALSE)</f>
        <v>#N/A</v>
      </c>
      <c r="CO205" t="e">
        <f>VLOOKUP($D205,ALcontrol!$B$14:$AO$150,CO$105,FALSE)</f>
        <v>#N/A</v>
      </c>
      <c r="CP205" t="e">
        <f>VLOOKUP($D205,ALcontrol!$B$14:$AO$150,CP$105,FALSE)</f>
        <v>#N/A</v>
      </c>
      <c r="CQ205" t="e">
        <f>VLOOKUP($D205,ALcontrol!$B$14:$AO$150,CQ$105,FALSE)</f>
        <v>#N/A</v>
      </c>
      <c r="CR205" t="e">
        <f>VLOOKUP($D205,ALcontrol!$B$14:$AO$150,CR$105,FALSE)</f>
        <v>#N/A</v>
      </c>
      <c r="CS205" t="e">
        <f>VLOOKUP($D205,ALcontrol!$B$14:$AO$150,CS$105,FALSE)</f>
        <v>#N/A</v>
      </c>
      <c r="CT205" t="e">
        <f>VLOOKUP($D205,ALcontrol!$B$14:$AO$150,CT$105,FALSE)</f>
        <v>#N/A</v>
      </c>
      <c r="CU205" t="e">
        <f>VLOOKUP($D205,ALcontrol!$B$14:$AO$150,CU$105,FALSE)</f>
        <v>#N/A</v>
      </c>
      <c r="CV205" t="e">
        <f>VLOOKUP($D205,ALcontrol!$B$14:$AO$150,CV$105,FALSE)</f>
        <v>#N/A</v>
      </c>
      <c r="CW205" t="e">
        <f>VLOOKUP($D205,ALcontrol!$B$14:$AO$150,CW$105,FALSE)</f>
        <v>#N/A</v>
      </c>
      <c r="CX205" t="e">
        <f>VLOOKUP($D205,ALcontrol!$B$14:$AO$150,CX$105,FALSE)</f>
        <v>#N/A</v>
      </c>
      <c r="CY205" t="e">
        <f>VLOOKUP($D205,ALcontrol!$B$14:$AO$150,CY$105,FALSE)</f>
        <v>#N/A</v>
      </c>
    </row>
    <row r="206" spans="4:103" x14ac:dyDescent="0.2">
      <c r="D206" s="2" t="str">
        <f t="shared" si="322"/>
        <v>Phenol</v>
      </c>
      <c r="E206" t="e">
        <f>VLOOKUP($D206,ALcontrol!$B$14:$AO$150,E$105,FALSE)</f>
        <v>#N/A</v>
      </c>
      <c r="F206" t="e">
        <f>VLOOKUP($D206,ALcontrol!$B$14:$AO$150,F$105,FALSE)</f>
        <v>#N/A</v>
      </c>
      <c r="H206" t="e">
        <f>VLOOKUP($D206,ALcontrol!$B$14:$AO$150,H$105,FALSE)</f>
        <v>#N/A</v>
      </c>
      <c r="I206" t="e">
        <f>VLOOKUP($D206,ALcontrol!$B$14:$AO$150,I$105,FALSE)</f>
        <v>#N/A</v>
      </c>
      <c r="J206" t="e">
        <f>VLOOKUP($D206,ALcontrol!$B$14:$AO$150,J$105,FALSE)</f>
        <v>#N/A</v>
      </c>
      <c r="K206" t="e">
        <f>VLOOKUP($D206,ALcontrol!$B$14:$AO$150,K$105,FALSE)</f>
        <v>#N/A</v>
      </c>
      <c r="L206" t="e">
        <f>VLOOKUP($D206,ALcontrol!$B$14:$AO$150,L$105,FALSE)</f>
        <v>#N/A</v>
      </c>
      <c r="M206" t="e">
        <f>VLOOKUP($D206,ALcontrol!$B$14:$AO$150,M$105,FALSE)</f>
        <v>#N/A</v>
      </c>
      <c r="N206" t="e">
        <f>VLOOKUP($D206,ALcontrol!$B$14:$AO$150,N$105,FALSE)</f>
        <v>#N/A</v>
      </c>
      <c r="O206" t="e">
        <f>VLOOKUP($D206,ALcontrol!$B$14:$AO$150,O$105,FALSE)</f>
        <v>#N/A</v>
      </c>
      <c r="P206" t="e">
        <f>VLOOKUP($D206,ALcontrol!$B$14:$AO$150,P$105,FALSE)</f>
        <v>#N/A</v>
      </c>
      <c r="Q206" t="e">
        <f>VLOOKUP($D206,ALcontrol!$B$14:$AO$150,Q$105,FALSE)</f>
        <v>#N/A</v>
      </c>
      <c r="R206" t="e">
        <f>VLOOKUP($D206,ALcontrol!$B$14:$AO$150,R$105,FALSE)</f>
        <v>#N/A</v>
      </c>
      <c r="S206" t="e">
        <f>VLOOKUP($D206,ALcontrol!$B$14:$AO$150,S$105,FALSE)</f>
        <v>#N/A</v>
      </c>
      <c r="T206" t="e">
        <f>VLOOKUP($D206,ALcontrol!$B$14:$AO$150,T$105,FALSE)</f>
        <v>#N/A</v>
      </c>
      <c r="U206" t="e">
        <f>VLOOKUP($D206,ALcontrol!$B$14:$AO$150,U$105,FALSE)</f>
        <v>#N/A</v>
      </c>
      <c r="V206" t="e">
        <f>VLOOKUP($D206,ALcontrol!$B$14:$AO$150,V$105,FALSE)</f>
        <v>#N/A</v>
      </c>
      <c r="W206" t="e">
        <f>VLOOKUP($D206,ALcontrol!$B$14:$AO$150,W$105,FALSE)</f>
        <v>#N/A</v>
      </c>
      <c r="X206" t="e">
        <f>VLOOKUP($D206,ALcontrol!$B$14:$AO$150,X$105,FALSE)</f>
        <v>#N/A</v>
      </c>
      <c r="Y206" t="e">
        <f>VLOOKUP($D206,ALcontrol!$B$14:$AO$150,Y$105,FALSE)</f>
        <v>#N/A</v>
      </c>
      <c r="Z206" t="e">
        <f>VLOOKUP($D206,ALcontrol!$B$14:$AO$150,Z$105,FALSE)</f>
        <v>#N/A</v>
      </c>
      <c r="AA206" t="e">
        <f>VLOOKUP($D206,ALcontrol!$B$14:$AO$150,AA$105,FALSE)</f>
        <v>#N/A</v>
      </c>
      <c r="AB206" t="e">
        <f>VLOOKUP($D206,ALcontrol!$B$14:$AO$150,AB$105,FALSE)</f>
        <v>#N/A</v>
      </c>
      <c r="AC206" t="e">
        <f>VLOOKUP($D206,ALcontrol!$B$14:$AO$150,AC$105,FALSE)</f>
        <v>#N/A</v>
      </c>
      <c r="AD206" t="e">
        <f>VLOOKUP($D206,ALcontrol!$B$14:$AO$150,AD$105,FALSE)</f>
        <v>#N/A</v>
      </c>
      <c r="AE206" t="e">
        <f>VLOOKUP($D206,ALcontrol!$B$14:$AO$150,AE$105,FALSE)</f>
        <v>#N/A</v>
      </c>
      <c r="AF206" t="e">
        <f>VLOOKUP($D206,ALcontrol!$B$14:$AO$150,AF$105,FALSE)</f>
        <v>#N/A</v>
      </c>
      <c r="AG206" t="e">
        <f>VLOOKUP($D206,ALcontrol!$B$14:$AO$150,AG$105,FALSE)</f>
        <v>#N/A</v>
      </c>
      <c r="AH206" t="e">
        <f>VLOOKUP($D206,ALcontrol!$B$14:$AO$150,AH$105,FALSE)</f>
        <v>#N/A</v>
      </c>
      <c r="AI206" t="e">
        <f>VLOOKUP($D206,ALcontrol!$B$14:$AO$150,AI$105,FALSE)</f>
        <v>#N/A</v>
      </c>
      <c r="AJ206" t="e">
        <f>VLOOKUP($D206,ALcontrol!$B$14:$AO$150,AJ$105,FALSE)</f>
        <v>#N/A</v>
      </c>
      <c r="AK206" t="e">
        <f>VLOOKUP($D206,ALcontrol!$B$14:$AO$150,AK$105,FALSE)</f>
        <v>#N/A</v>
      </c>
      <c r="AL206" t="e">
        <f>VLOOKUP($D206,ALcontrol!$B$14:$AO$150,AL$105,FALSE)</f>
        <v>#N/A</v>
      </c>
      <c r="AM206" t="e">
        <f>VLOOKUP($D206,ALcontrol!$B$14:$AO$150,AM$105,FALSE)</f>
        <v>#N/A</v>
      </c>
      <c r="AN206" t="e">
        <f>VLOOKUP($D206,ALcontrol!$B$14:$AO$150,AN$105,FALSE)</f>
        <v>#N/A</v>
      </c>
      <c r="AO206" t="e">
        <f>VLOOKUP($D206,ALcontrol!$B$14:$AO$150,AO$105,FALSE)</f>
        <v>#N/A</v>
      </c>
      <c r="AP206" t="e">
        <f>VLOOKUP($D206,ALcontrol!$B$14:$AO$150,AP$105,FALSE)</f>
        <v>#N/A</v>
      </c>
      <c r="AQ206" t="e">
        <f>VLOOKUP($D206,ALcontrol!$B$14:$AO$150,AQ$105,FALSE)</f>
        <v>#N/A</v>
      </c>
      <c r="AR206" t="e">
        <f>VLOOKUP($D206,ALcontrol!$B$14:$AO$150,AR$105,FALSE)</f>
        <v>#N/A</v>
      </c>
      <c r="AS206" t="e">
        <f>VLOOKUP($D206,ALcontrol!$B$14:$AO$150,AS$105,FALSE)</f>
        <v>#N/A</v>
      </c>
      <c r="AT206" t="e">
        <f>VLOOKUP($D206,ALcontrol!$B$14:$AO$150,AT$105,FALSE)</f>
        <v>#N/A</v>
      </c>
      <c r="AU206" t="e">
        <f>VLOOKUP($D206,ALcontrol!$B$14:$AO$150,AU$105,FALSE)</f>
        <v>#N/A</v>
      </c>
      <c r="AV206" t="e">
        <f>VLOOKUP($D206,ALcontrol!$B$14:$AO$150,AV$105,FALSE)</f>
        <v>#N/A</v>
      </c>
      <c r="AW206" t="e">
        <f>VLOOKUP($D206,ALcontrol!$B$14:$AO$150,AW$105,FALSE)</f>
        <v>#N/A</v>
      </c>
      <c r="AX206" t="e">
        <f>VLOOKUP($D206,ALcontrol!$B$14:$AO$150,AX$105,FALSE)</f>
        <v>#N/A</v>
      </c>
      <c r="AY206" t="e">
        <f>VLOOKUP($D206,ALcontrol!$B$14:$AO$150,AY$105,FALSE)</f>
        <v>#N/A</v>
      </c>
      <c r="AZ206" t="e">
        <f>VLOOKUP($D206,ALcontrol!$B$14:$AO$150,AZ$105,FALSE)</f>
        <v>#N/A</v>
      </c>
      <c r="BA206" t="e">
        <f>VLOOKUP($D206,ALcontrol!$B$14:$AO$150,BA$105,FALSE)</f>
        <v>#N/A</v>
      </c>
      <c r="BB206" t="e">
        <f>VLOOKUP($D206,ALcontrol!$B$14:$AO$150,BB$105,FALSE)</f>
        <v>#N/A</v>
      </c>
      <c r="BC206" t="e">
        <f>VLOOKUP($D206,ALcontrol!$B$14:$AO$150,BC$105,FALSE)</f>
        <v>#N/A</v>
      </c>
      <c r="BD206" t="e">
        <f>VLOOKUP($D206,ALcontrol!$B$14:$AO$150,BD$105,FALSE)</f>
        <v>#N/A</v>
      </c>
      <c r="BE206" t="e">
        <f>VLOOKUP($D206,ALcontrol!$B$14:$AO$150,BE$105,FALSE)</f>
        <v>#N/A</v>
      </c>
      <c r="BF206" t="e">
        <f>VLOOKUP($D206,ALcontrol!$B$14:$AO$150,BF$105,FALSE)</f>
        <v>#N/A</v>
      </c>
      <c r="BG206" t="e">
        <f>VLOOKUP($D206,ALcontrol!$B$14:$AO$150,BG$105,FALSE)</f>
        <v>#N/A</v>
      </c>
      <c r="BH206" t="e">
        <f>VLOOKUP($D206,ALcontrol!$B$14:$AO$150,BH$105,FALSE)</f>
        <v>#N/A</v>
      </c>
      <c r="BI206" t="e">
        <f>VLOOKUP($D206,ALcontrol!$B$14:$AO$150,BI$105,FALSE)</f>
        <v>#N/A</v>
      </c>
      <c r="BJ206" t="e">
        <f>VLOOKUP($D206,ALcontrol!$B$14:$AO$150,BJ$105,FALSE)</f>
        <v>#N/A</v>
      </c>
      <c r="BK206" t="e">
        <f>VLOOKUP($D206,ALcontrol!$B$14:$AO$150,BK$105,FALSE)</f>
        <v>#N/A</v>
      </c>
      <c r="BL206" t="e">
        <f>VLOOKUP($D206,ALcontrol!$B$14:$AO$150,BL$105,FALSE)</f>
        <v>#N/A</v>
      </c>
      <c r="BM206" t="e">
        <f>VLOOKUP($D206,ALcontrol!$B$14:$AO$150,BM$105,FALSE)</f>
        <v>#N/A</v>
      </c>
      <c r="BN206" t="e">
        <f>VLOOKUP($D206,ALcontrol!$B$14:$AO$150,BN$105,FALSE)</f>
        <v>#N/A</v>
      </c>
      <c r="BO206" t="e">
        <f>VLOOKUP($D206,ALcontrol!$B$14:$AO$150,BO$105,FALSE)</f>
        <v>#N/A</v>
      </c>
      <c r="BP206" t="e">
        <f>VLOOKUP($D206,ALcontrol!$B$14:$AO$150,BP$105,FALSE)</f>
        <v>#N/A</v>
      </c>
      <c r="BQ206" t="e">
        <f>VLOOKUP($D206,ALcontrol!$B$14:$AO$150,BQ$105,FALSE)</f>
        <v>#N/A</v>
      </c>
      <c r="BR206" t="e">
        <f>VLOOKUP($D206,ALcontrol!$B$14:$AO$150,BR$105,FALSE)</f>
        <v>#N/A</v>
      </c>
      <c r="BS206" t="e">
        <f>VLOOKUP($D206,ALcontrol!$B$14:$AO$150,BS$105,FALSE)</f>
        <v>#N/A</v>
      </c>
      <c r="BT206" t="e">
        <f>VLOOKUP($D206,ALcontrol!$B$14:$AO$150,BT$105,FALSE)</f>
        <v>#N/A</v>
      </c>
      <c r="BU206" t="e">
        <f>VLOOKUP($D206,ALcontrol!$B$14:$AO$150,BU$105,FALSE)</f>
        <v>#N/A</v>
      </c>
      <c r="BV206" t="e">
        <f>VLOOKUP($D206,ALcontrol!$B$14:$AO$150,BV$105,FALSE)</f>
        <v>#N/A</v>
      </c>
      <c r="BW206" t="e">
        <f>VLOOKUP($D206,ALcontrol!$B$14:$AO$150,BW$105,FALSE)</f>
        <v>#N/A</v>
      </c>
      <c r="BX206" t="e">
        <f>VLOOKUP($D206,ALcontrol!$B$14:$AO$150,BX$105,FALSE)</f>
        <v>#N/A</v>
      </c>
      <c r="BY206" t="e">
        <f>VLOOKUP($D206,ALcontrol!$B$14:$AO$150,BY$105,FALSE)</f>
        <v>#N/A</v>
      </c>
      <c r="BZ206" t="e">
        <f>VLOOKUP($D206,ALcontrol!$B$14:$AO$150,BZ$105,FALSE)</f>
        <v>#N/A</v>
      </c>
      <c r="CA206" t="e">
        <f>VLOOKUP($D206,ALcontrol!$B$14:$AO$150,CA$105,FALSE)</f>
        <v>#N/A</v>
      </c>
      <c r="CB206" t="e">
        <f>VLOOKUP($D206,ALcontrol!$B$14:$AO$150,CB$105,FALSE)</f>
        <v>#N/A</v>
      </c>
      <c r="CC206" t="e">
        <f>VLOOKUP($D206,ALcontrol!$B$14:$AO$150,CC$105,FALSE)</f>
        <v>#N/A</v>
      </c>
      <c r="CD206" t="e">
        <f>VLOOKUP($D206,ALcontrol!$B$14:$AO$150,CD$105,FALSE)</f>
        <v>#N/A</v>
      </c>
      <c r="CE206" t="e">
        <f>VLOOKUP($D206,ALcontrol!$B$14:$AO$150,CE$105,FALSE)</f>
        <v>#N/A</v>
      </c>
      <c r="CF206" t="e">
        <f>VLOOKUP($D206,ALcontrol!$B$14:$AO$150,CF$105,FALSE)</f>
        <v>#N/A</v>
      </c>
      <c r="CG206" t="e">
        <f>VLOOKUP($D206,ALcontrol!$B$14:$AO$150,CG$105,FALSE)</f>
        <v>#N/A</v>
      </c>
      <c r="CH206" t="e">
        <f>VLOOKUP($D206,ALcontrol!$B$14:$AO$150,CH$105,FALSE)</f>
        <v>#N/A</v>
      </c>
      <c r="CI206" t="e">
        <f>VLOOKUP($D206,ALcontrol!$B$14:$AO$150,CI$105,FALSE)</f>
        <v>#N/A</v>
      </c>
      <c r="CJ206" t="e">
        <f>VLOOKUP($D206,ALcontrol!$B$14:$AO$150,CJ$105,FALSE)</f>
        <v>#N/A</v>
      </c>
      <c r="CK206" t="e">
        <f>VLOOKUP($D206,ALcontrol!$B$14:$AO$150,CK$105,FALSE)</f>
        <v>#N/A</v>
      </c>
      <c r="CL206" t="e">
        <f>VLOOKUP($D206,ALcontrol!$B$14:$AO$150,CL$105,FALSE)</f>
        <v>#N/A</v>
      </c>
      <c r="CM206" t="e">
        <f>VLOOKUP($D206,ALcontrol!$B$14:$AO$150,CM$105,FALSE)</f>
        <v>#N/A</v>
      </c>
      <c r="CN206" t="e">
        <f>VLOOKUP($D206,ALcontrol!$B$14:$AO$150,CN$105,FALSE)</f>
        <v>#N/A</v>
      </c>
      <c r="CO206" t="e">
        <f>VLOOKUP($D206,ALcontrol!$B$14:$AO$150,CO$105,FALSE)</f>
        <v>#N/A</v>
      </c>
      <c r="CP206" t="e">
        <f>VLOOKUP($D206,ALcontrol!$B$14:$AO$150,CP$105,FALSE)</f>
        <v>#N/A</v>
      </c>
      <c r="CQ206" t="e">
        <f>VLOOKUP($D206,ALcontrol!$B$14:$AO$150,CQ$105,FALSE)</f>
        <v>#N/A</v>
      </c>
      <c r="CR206" t="e">
        <f>VLOOKUP($D206,ALcontrol!$B$14:$AO$150,CR$105,FALSE)</f>
        <v>#N/A</v>
      </c>
      <c r="CS206" t="e">
        <f>VLOOKUP($D206,ALcontrol!$B$14:$AO$150,CS$105,FALSE)</f>
        <v>#N/A</v>
      </c>
      <c r="CT206" t="e">
        <f>VLOOKUP($D206,ALcontrol!$B$14:$AO$150,CT$105,FALSE)</f>
        <v>#N/A</v>
      </c>
      <c r="CU206" t="e">
        <f>VLOOKUP($D206,ALcontrol!$B$14:$AO$150,CU$105,FALSE)</f>
        <v>#N/A</v>
      </c>
      <c r="CV206" t="e">
        <f>VLOOKUP($D206,ALcontrol!$B$14:$AO$150,CV$105,FALSE)</f>
        <v>#N/A</v>
      </c>
      <c r="CW206" t="e">
        <f>VLOOKUP($D206,ALcontrol!$B$14:$AO$150,CW$105,FALSE)</f>
        <v>#N/A</v>
      </c>
      <c r="CX206" t="e">
        <f>VLOOKUP($D206,ALcontrol!$B$14:$AO$150,CX$105,FALSE)</f>
        <v>#N/A</v>
      </c>
      <c r="CY206" t="e">
        <f>VLOOKUP($D206,ALcontrol!$B$14:$AO$150,CY$105,FALSE)</f>
        <v>#N/A</v>
      </c>
    </row>
    <row r="207" spans="4:103" x14ac:dyDescent="0.2">
      <c r="D207" s="2" t="str">
        <f t="shared" si="322"/>
        <v/>
      </c>
      <c r="E207" t="str">
        <f>VLOOKUP($D207,ALcontrol!$B$14:$AO$150,E$105,FALSE)</f>
        <v/>
      </c>
      <c r="F207" t="str">
        <f>VLOOKUP($D207,ALcontrol!$B$14:$AO$150,F$105,FALSE)</f>
        <v/>
      </c>
      <c r="H207">
        <f>VLOOKUP($D207,ALcontrol!$B$14:$AO$150,H$105,FALSE)</f>
        <v>0</v>
      </c>
      <c r="I207">
        <f>VLOOKUP($D207,ALcontrol!$B$14:$AO$150,I$105,FALSE)</f>
        <v>0</v>
      </c>
      <c r="J207">
        <f>VLOOKUP($D207,ALcontrol!$B$14:$AO$150,J$105,FALSE)</f>
        <v>0</v>
      </c>
      <c r="K207">
        <f>VLOOKUP($D207,ALcontrol!$B$14:$AO$150,K$105,FALSE)</f>
        <v>0</v>
      </c>
      <c r="L207">
        <f>VLOOKUP($D207,ALcontrol!$B$14:$AO$150,L$105,FALSE)</f>
        <v>0</v>
      </c>
      <c r="M207">
        <f>VLOOKUP($D207,ALcontrol!$B$14:$AO$150,M$105,FALSE)</f>
        <v>0</v>
      </c>
      <c r="N207">
        <f>VLOOKUP($D207,ALcontrol!$B$14:$AO$150,N$105,FALSE)</f>
        <v>0</v>
      </c>
      <c r="O207">
        <f>VLOOKUP($D207,ALcontrol!$B$14:$AO$150,O$105,FALSE)</f>
        <v>0</v>
      </c>
      <c r="P207">
        <f>VLOOKUP($D207,ALcontrol!$B$14:$AO$150,P$105,FALSE)</f>
        <v>0</v>
      </c>
      <c r="Q207">
        <f>VLOOKUP($D207,ALcontrol!$B$14:$AO$150,Q$105,FALSE)</f>
        <v>0</v>
      </c>
      <c r="R207">
        <f>VLOOKUP($D207,ALcontrol!$B$14:$AO$150,R$105,FALSE)</f>
        <v>0</v>
      </c>
      <c r="S207">
        <f>VLOOKUP($D207,ALcontrol!$B$14:$AO$150,S$105,FALSE)</f>
        <v>0</v>
      </c>
      <c r="T207">
        <f>VLOOKUP($D207,ALcontrol!$B$14:$AO$150,T$105,FALSE)</f>
        <v>0</v>
      </c>
      <c r="U207">
        <f>VLOOKUP($D207,ALcontrol!$B$14:$AO$150,U$105,FALSE)</f>
        <v>0</v>
      </c>
      <c r="V207">
        <f>VLOOKUP($D207,ALcontrol!$B$14:$AO$150,V$105,FALSE)</f>
        <v>0</v>
      </c>
      <c r="W207">
        <f>VLOOKUP($D207,ALcontrol!$B$14:$AO$150,W$105,FALSE)</f>
        <v>0</v>
      </c>
      <c r="X207">
        <f>VLOOKUP($D207,ALcontrol!$B$14:$AO$150,X$105,FALSE)</f>
        <v>0</v>
      </c>
      <c r="Y207">
        <f>VLOOKUP($D207,ALcontrol!$B$14:$AO$150,Y$105,FALSE)</f>
        <v>0</v>
      </c>
      <c r="Z207">
        <f>VLOOKUP($D207,ALcontrol!$B$14:$AO$150,Z$105,FALSE)</f>
        <v>0</v>
      </c>
      <c r="AA207">
        <f>VLOOKUP($D207,ALcontrol!$B$14:$AO$150,AA$105,FALSE)</f>
        <v>0</v>
      </c>
      <c r="AB207">
        <f>VLOOKUP($D207,ALcontrol!$B$14:$AO$150,AB$105,FALSE)</f>
        <v>0</v>
      </c>
      <c r="AC207">
        <f>VLOOKUP($D207,ALcontrol!$B$14:$AO$150,AC$105,FALSE)</f>
        <v>0</v>
      </c>
      <c r="AD207">
        <f>VLOOKUP($D207,ALcontrol!$B$14:$AO$150,AD$105,FALSE)</f>
        <v>0</v>
      </c>
      <c r="AE207">
        <f>VLOOKUP($D207,ALcontrol!$B$14:$AO$150,AE$105,FALSE)</f>
        <v>0</v>
      </c>
      <c r="AF207">
        <f>VLOOKUP($D207,ALcontrol!$B$14:$AO$150,AF$105,FALSE)</f>
        <v>0</v>
      </c>
      <c r="AG207">
        <f>VLOOKUP($D207,ALcontrol!$B$14:$AO$150,AG$105,FALSE)</f>
        <v>0</v>
      </c>
      <c r="AH207">
        <f>VLOOKUP($D207,ALcontrol!$B$14:$AO$150,AH$105,FALSE)</f>
        <v>0</v>
      </c>
      <c r="AI207">
        <f>VLOOKUP($D207,ALcontrol!$B$14:$AO$150,AI$105,FALSE)</f>
        <v>0</v>
      </c>
      <c r="AJ207">
        <f>VLOOKUP($D207,ALcontrol!$B$14:$AO$150,AJ$105,FALSE)</f>
        <v>0</v>
      </c>
      <c r="AK207">
        <f>VLOOKUP($D207,ALcontrol!$B$14:$AO$150,AK$105,FALSE)</f>
        <v>0</v>
      </c>
      <c r="AL207">
        <f>VLOOKUP($D207,ALcontrol!$B$14:$AO$150,AL$105,FALSE)</f>
        <v>0</v>
      </c>
      <c r="AM207">
        <f>VLOOKUP($D207,ALcontrol!$B$14:$AO$150,AM$105,FALSE)</f>
        <v>0</v>
      </c>
      <c r="AN207">
        <f>VLOOKUP($D207,ALcontrol!$B$14:$AO$150,AN$105,FALSE)</f>
        <v>0</v>
      </c>
      <c r="AO207">
        <f>VLOOKUP($D207,ALcontrol!$B$14:$AO$150,AO$105,FALSE)</f>
        <v>0</v>
      </c>
      <c r="AP207">
        <f>VLOOKUP($D207,ALcontrol!$B$14:$AO$150,AP$105,FALSE)</f>
        <v>0</v>
      </c>
      <c r="AQ207">
        <f>VLOOKUP($D207,ALcontrol!$B$14:$AO$150,AQ$105,FALSE)</f>
        <v>0</v>
      </c>
      <c r="AR207" t="e">
        <f>VLOOKUP($D207,ALcontrol!$B$14:$AO$150,AR$105,FALSE)</f>
        <v>#REF!</v>
      </c>
      <c r="AS207" t="e">
        <f>VLOOKUP($D207,ALcontrol!$B$14:$AO$150,AS$105,FALSE)</f>
        <v>#REF!</v>
      </c>
      <c r="AT207" t="e">
        <f>VLOOKUP($D207,ALcontrol!$B$14:$AO$150,AT$105,FALSE)</f>
        <v>#REF!</v>
      </c>
      <c r="AU207" t="e">
        <f>VLOOKUP($D207,ALcontrol!$B$14:$AO$150,AU$105,FALSE)</f>
        <v>#REF!</v>
      </c>
      <c r="AV207" t="e">
        <f>VLOOKUP($D207,ALcontrol!$B$14:$AO$150,AV$105,FALSE)</f>
        <v>#REF!</v>
      </c>
      <c r="AW207" t="e">
        <f>VLOOKUP($D207,ALcontrol!$B$14:$AO$150,AW$105,FALSE)</f>
        <v>#REF!</v>
      </c>
      <c r="AX207" t="e">
        <f>VLOOKUP($D207,ALcontrol!$B$14:$AO$150,AX$105,FALSE)</f>
        <v>#REF!</v>
      </c>
      <c r="AY207" t="e">
        <f>VLOOKUP($D207,ALcontrol!$B$14:$AO$150,AY$105,FALSE)</f>
        <v>#REF!</v>
      </c>
      <c r="AZ207" t="e">
        <f>VLOOKUP($D207,ALcontrol!$B$14:$AO$150,AZ$105,FALSE)</f>
        <v>#REF!</v>
      </c>
      <c r="BA207" t="e">
        <f>VLOOKUP($D207,ALcontrol!$B$14:$AO$150,BA$105,FALSE)</f>
        <v>#REF!</v>
      </c>
      <c r="BB207" t="e">
        <f>VLOOKUP($D207,ALcontrol!$B$14:$AO$150,BB$105,FALSE)</f>
        <v>#REF!</v>
      </c>
      <c r="BC207" t="e">
        <f>VLOOKUP($D207,ALcontrol!$B$14:$AO$150,BC$105,FALSE)</f>
        <v>#REF!</v>
      </c>
      <c r="BD207" t="e">
        <f>VLOOKUP($D207,ALcontrol!$B$14:$AO$150,BD$105,FALSE)</f>
        <v>#REF!</v>
      </c>
      <c r="BE207" t="e">
        <f>VLOOKUP($D207,ALcontrol!$B$14:$AO$150,BE$105,FALSE)</f>
        <v>#REF!</v>
      </c>
      <c r="BF207" t="e">
        <f>VLOOKUP($D207,ALcontrol!$B$14:$AO$150,BF$105,FALSE)</f>
        <v>#REF!</v>
      </c>
      <c r="BG207" t="e">
        <f>VLOOKUP($D207,ALcontrol!$B$14:$AO$150,BG$105,FALSE)</f>
        <v>#REF!</v>
      </c>
      <c r="BH207" t="e">
        <f>VLOOKUP($D207,ALcontrol!$B$14:$AO$150,BH$105,FALSE)</f>
        <v>#REF!</v>
      </c>
      <c r="BI207" t="e">
        <f>VLOOKUP($D207,ALcontrol!$B$14:$AO$150,BI$105,FALSE)</f>
        <v>#REF!</v>
      </c>
      <c r="BJ207" t="e">
        <f>VLOOKUP($D207,ALcontrol!$B$14:$AO$150,BJ$105,FALSE)</f>
        <v>#REF!</v>
      </c>
      <c r="BK207" t="e">
        <f>VLOOKUP($D207,ALcontrol!$B$14:$AO$150,BK$105,FALSE)</f>
        <v>#REF!</v>
      </c>
      <c r="BL207" t="e">
        <f>VLOOKUP($D207,ALcontrol!$B$14:$AO$150,BL$105,FALSE)</f>
        <v>#REF!</v>
      </c>
      <c r="BM207" t="e">
        <f>VLOOKUP($D207,ALcontrol!$B$14:$AO$150,BM$105,FALSE)</f>
        <v>#REF!</v>
      </c>
      <c r="BN207" t="e">
        <f>VLOOKUP($D207,ALcontrol!$B$14:$AO$150,BN$105,FALSE)</f>
        <v>#REF!</v>
      </c>
      <c r="BO207" t="e">
        <f>VLOOKUP($D207,ALcontrol!$B$14:$AO$150,BO$105,FALSE)</f>
        <v>#REF!</v>
      </c>
      <c r="BP207" t="e">
        <f>VLOOKUP($D207,ALcontrol!$B$14:$AO$150,BP$105,FALSE)</f>
        <v>#REF!</v>
      </c>
      <c r="BQ207" t="e">
        <f>VLOOKUP($D207,ALcontrol!$B$14:$AO$150,BQ$105,FALSE)</f>
        <v>#REF!</v>
      </c>
      <c r="BR207" t="e">
        <f>VLOOKUP($D207,ALcontrol!$B$14:$AO$150,BR$105,FALSE)</f>
        <v>#REF!</v>
      </c>
      <c r="BS207" t="e">
        <f>VLOOKUP($D207,ALcontrol!$B$14:$AO$150,BS$105,FALSE)</f>
        <v>#REF!</v>
      </c>
      <c r="BT207" t="e">
        <f>VLOOKUP($D207,ALcontrol!$B$14:$AO$150,BT$105,FALSE)</f>
        <v>#REF!</v>
      </c>
      <c r="BU207" t="e">
        <f>VLOOKUP($D207,ALcontrol!$B$14:$AO$150,BU$105,FALSE)</f>
        <v>#REF!</v>
      </c>
      <c r="BV207" t="e">
        <f>VLOOKUP($D207,ALcontrol!$B$14:$AO$150,BV$105,FALSE)</f>
        <v>#REF!</v>
      </c>
      <c r="BW207" t="e">
        <f>VLOOKUP($D207,ALcontrol!$B$14:$AO$150,BW$105,FALSE)</f>
        <v>#REF!</v>
      </c>
      <c r="BX207" t="e">
        <f>VLOOKUP($D207,ALcontrol!$B$14:$AO$150,BX$105,FALSE)</f>
        <v>#REF!</v>
      </c>
      <c r="BY207" t="e">
        <f>VLOOKUP($D207,ALcontrol!$B$14:$AO$150,BY$105,FALSE)</f>
        <v>#REF!</v>
      </c>
      <c r="BZ207" t="e">
        <f>VLOOKUP($D207,ALcontrol!$B$14:$AO$150,BZ$105,FALSE)</f>
        <v>#REF!</v>
      </c>
      <c r="CA207" t="e">
        <f>VLOOKUP($D207,ALcontrol!$B$14:$AO$150,CA$105,FALSE)</f>
        <v>#REF!</v>
      </c>
      <c r="CB207" t="e">
        <f>VLOOKUP($D207,ALcontrol!$B$14:$AO$150,CB$105,FALSE)</f>
        <v>#REF!</v>
      </c>
      <c r="CC207" t="e">
        <f>VLOOKUP($D207,ALcontrol!$B$14:$AO$150,CC$105,FALSE)</f>
        <v>#REF!</v>
      </c>
      <c r="CD207" t="e">
        <f>VLOOKUP($D207,ALcontrol!$B$14:$AO$150,CD$105,FALSE)</f>
        <v>#REF!</v>
      </c>
      <c r="CE207" t="e">
        <f>VLOOKUP($D207,ALcontrol!$B$14:$AO$150,CE$105,FALSE)</f>
        <v>#REF!</v>
      </c>
      <c r="CF207" t="e">
        <f>VLOOKUP($D207,ALcontrol!$B$14:$AO$150,CF$105,FALSE)</f>
        <v>#REF!</v>
      </c>
      <c r="CG207" t="e">
        <f>VLOOKUP($D207,ALcontrol!$B$14:$AO$150,CG$105,FALSE)</f>
        <v>#REF!</v>
      </c>
      <c r="CH207" t="e">
        <f>VLOOKUP($D207,ALcontrol!$B$14:$AO$150,CH$105,FALSE)</f>
        <v>#REF!</v>
      </c>
      <c r="CI207" t="e">
        <f>VLOOKUP($D207,ALcontrol!$B$14:$AO$150,CI$105,FALSE)</f>
        <v>#REF!</v>
      </c>
      <c r="CJ207" t="e">
        <f>VLOOKUP($D207,ALcontrol!$B$14:$AO$150,CJ$105,FALSE)</f>
        <v>#REF!</v>
      </c>
      <c r="CK207" t="e">
        <f>VLOOKUP($D207,ALcontrol!$B$14:$AO$150,CK$105,FALSE)</f>
        <v>#REF!</v>
      </c>
      <c r="CL207" t="e">
        <f>VLOOKUP($D207,ALcontrol!$B$14:$AO$150,CL$105,FALSE)</f>
        <v>#REF!</v>
      </c>
      <c r="CM207" t="e">
        <f>VLOOKUP($D207,ALcontrol!$B$14:$AO$150,CM$105,FALSE)</f>
        <v>#REF!</v>
      </c>
      <c r="CN207" t="e">
        <f>VLOOKUP($D207,ALcontrol!$B$14:$AO$150,CN$105,FALSE)</f>
        <v>#REF!</v>
      </c>
      <c r="CO207" t="e">
        <f>VLOOKUP($D207,ALcontrol!$B$14:$AO$150,CO$105,FALSE)</f>
        <v>#REF!</v>
      </c>
      <c r="CP207" t="e">
        <f>VLOOKUP($D207,ALcontrol!$B$14:$AO$150,CP$105,FALSE)</f>
        <v>#REF!</v>
      </c>
      <c r="CQ207" t="e">
        <f>VLOOKUP($D207,ALcontrol!$B$14:$AO$150,CQ$105,FALSE)</f>
        <v>#REF!</v>
      </c>
      <c r="CR207" t="e">
        <f>VLOOKUP($D207,ALcontrol!$B$14:$AO$150,CR$105,FALSE)</f>
        <v>#REF!</v>
      </c>
      <c r="CS207" t="e">
        <f>VLOOKUP($D207,ALcontrol!$B$14:$AO$150,CS$105,FALSE)</f>
        <v>#REF!</v>
      </c>
      <c r="CT207" t="e">
        <f>VLOOKUP($D207,ALcontrol!$B$14:$AO$150,CT$105,FALSE)</f>
        <v>#REF!</v>
      </c>
      <c r="CU207" t="e">
        <f>VLOOKUP($D207,ALcontrol!$B$14:$AO$150,CU$105,FALSE)</f>
        <v>#REF!</v>
      </c>
      <c r="CV207" t="e">
        <f>VLOOKUP($D207,ALcontrol!$B$14:$AO$150,CV$105,FALSE)</f>
        <v>#REF!</v>
      </c>
      <c r="CW207" t="e">
        <f>VLOOKUP($D207,ALcontrol!$B$14:$AO$150,CW$105,FALSE)</f>
        <v>#REF!</v>
      </c>
      <c r="CX207" t="e">
        <f>VLOOKUP($D207,ALcontrol!$B$14:$AO$150,CX$105,FALSE)</f>
        <v>#VALUE!</v>
      </c>
      <c r="CY207" t="e">
        <f>VLOOKUP($D207,ALcontrol!$B$14:$AO$150,CY$105,FALSE)</f>
        <v>#VALUE!</v>
      </c>
    </row>
    <row r="208" spans="4:103" x14ac:dyDescent="0.2">
      <c r="D208" s="2" t="str">
        <f>IF(B107="","",B107)</f>
        <v/>
      </c>
      <c r="E208" t="str">
        <f>VLOOKUP($D208,ALcontrol!$B$14:$AO$150,E$105,FALSE)</f>
        <v/>
      </c>
    </row>
    <row r="209" spans="1:101" x14ac:dyDescent="0.2">
      <c r="D209" s="2" t="str">
        <f>IF(B108="","",B108)</f>
        <v/>
      </c>
      <c r="E209" t="str">
        <f>VLOOKUP($D209,ALcontrol!$B$14:$AO$150,E$105,FALSE)</f>
        <v/>
      </c>
    </row>
    <row r="210" spans="1:101" x14ac:dyDescent="0.2">
      <c r="E210">
        <v>6</v>
      </c>
      <c r="F210">
        <v>5</v>
      </c>
      <c r="H210">
        <v>7</v>
      </c>
      <c r="I210">
        <v>8</v>
      </c>
      <c r="J210">
        <v>9</v>
      </c>
      <c r="K210">
        <v>10</v>
      </c>
      <c r="L210">
        <v>11</v>
      </c>
      <c r="M210">
        <v>12</v>
      </c>
      <c r="N210">
        <v>13</v>
      </c>
      <c r="O210">
        <v>14</v>
      </c>
      <c r="P210">
        <v>15</v>
      </c>
      <c r="Q210">
        <v>16</v>
      </c>
      <c r="R210">
        <v>17</v>
      </c>
      <c r="S210">
        <v>18</v>
      </c>
      <c r="T210">
        <v>19</v>
      </c>
      <c r="U210">
        <v>20</v>
      </c>
      <c r="V210">
        <v>21</v>
      </c>
      <c r="W210">
        <v>22</v>
      </c>
      <c r="X210">
        <v>23</v>
      </c>
      <c r="Y210">
        <v>24</v>
      </c>
      <c r="Z210">
        <v>25</v>
      </c>
      <c r="AA210">
        <v>26</v>
      </c>
      <c r="AB210">
        <v>27</v>
      </c>
      <c r="AC210">
        <v>28</v>
      </c>
      <c r="AD210">
        <v>29</v>
      </c>
      <c r="AE210">
        <v>30</v>
      </c>
      <c r="AF210">
        <v>31</v>
      </c>
      <c r="AG210">
        <v>32</v>
      </c>
      <c r="AH210">
        <v>33</v>
      </c>
      <c r="AI210">
        <v>34</v>
      </c>
      <c r="AJ210">
        <v>35</v>
      </c>
      <c r="AK210">
        <v>36</v>
      </c>
      <c r="AL210">
        <v>37</v>
      </c>
      <c r="AM210">
        <v>38</v>
      </c>
      <c r="AN210">
        <v>39</v>
      </c>
      <c r="AO210">
        <v>40</v>
      </c>
      <c r="AP210">
        <v>41</v>
      </c>
      <c r="AQ210">
        <v>42</v>
      </c>
      <c r="AR210">
        <v>43</v>
      </c>
      <c r="AS210">
        <v>44</v>
      </c>
      <c r="AT210">
        <v>45</v>
      </c>
      <c r="AU210">
        <v>46</v>
      </c>
      <c r="AV210">
        <v>47</v>
      </c>
      <c r="AW210">
        <v>48</v>
      </c>
      <c r="AX210">
        <v>49</v>
      </c>
      <c r="AY210">
        <v>50</v>
      </c>
      <c r="AZ210">
        <v>51</v>
      </c>
      <c r="BA210">
        <v>52</v>
      </c>
      <c r="BB210">
        <v>53</v>
      </c>
      <c r="BC210">
        <v>54</v>
      </c>
      <c r="BD210">
        <v>55</v>
      </c>
      <c r="BE210">
        <v>56</v>
      </c>
      <c r="BF210">
        <v>57</v>
      </c>
      <c r="BG210">
        <v>58</v>
      </c>
      <c r="BH210">
        <v>59</v>
      </c>
      <c r="BI210">
        <v>60</v>
      </c>
      <c r="BJ210">
        <v>61</v>
      </c>
      <c r="BK210">
        <v>62</v>
      </c>
      <c r="BL210">
        <v>63</v>
      </c>
      <c r="BM210">
        <v>64</v>
      </c>
      <c r="BN210">
        <v>65</v>
      </c>
      <c r="BO210">
        <v>66</v>
      </c>
      <c r="BP210">
        <v>67</v>
      </c>
      <c r="BQ210">
        <v>68</v>
      </c>
      <c r="BR210">
        <v>69</v>
      </c>
      <c r="BS210">
        <v>70</v>
      </c>
      <c r="BT210">
        <v>71</v>
      </c>
      <c r="BU210">
        <v>72</v>
      </c>
      <c r="BV210">
        <v>73</v>
      </c>
      <c r="BW210">
        <v>74</v>
      </c>
      <c r="BX210">
        <v>75</v>
      </c>
      <c r="BY210">
        <v>76</v>
      </c>
      <c r="BZ210">
        <v>77</v>
      </c>
      <c r="CA210">
        <v>78</v>
      </c>
      <c r="CB210">
        <v>79</v>
      </c>
      <c r="CC210">
        <v>80</v>
      </c>
      <c r="CD210">
        <v>81</v>
      </c>
      <c r="CE210">
        <v>82</v>
      </c>
      <c r="CF210">
        <v>83</v>
      </c>
      <c r="CG210">
        <v>84</v>
      </c>
      <c r="CH210">
        <v>85</v>
      </c>
      <c r="CI210">
        <v>86</v>
      </c>
      <c r="CJ210">
        <v>87</v>
      </c>
      <c r="CK210">
        <v>88</v>
      </c>
      <c r="CL210">
        <v>89</v>
      </c>
      <c r="CM210">
        <v>90</v>
      </c>
      <c r="CN210">
        <v>91</v>
      </c>
      <c r="CO210">
        <v>92</v>
      </c>
      <c r="CP210">
        <v>93</v>
      </c>
      <c r="CQ210">
        <v>94</v>
      </c>
      <c r="CR210">
        <v>95</v>
      </c>
      <c r="CS210">
        <v>96</v>
      </c>
      <c r="CT210">
        <v>97</v>
      </c>
      <c r="CU210">
        <v>98</v>
      </c>
      <c r="CV210">
        <v>99</v>
      </c>
      <c r="CW210">
        <v>100</v>
      </c>
    </row>
    <row r="211" spans="1:101" s="280" customFormat="1" x14ac:dyDescent="0.2">
      <c r="A211" s="279"/>
      <c r="B211" s="279"/>
      <c r="C211" s="279"/>
      <c r="D211" s="287" t="str">
        <f>IF(C4="","",C4)</f>
        <v>DETS</v>
      </c>
      <c r="H211" s="280">
        <f>VLOOKUP("Sample ID",DETS!$F$1:$AO$137,H$210-5,FALSE)</f>
        <v>0</v>
      </c>
      <c r="I211" s="280">
        <f>VLOOKUP("Sample ID",DETS!$F$1:$AO$137,I$210-5,FALSE)</f>
        <v>0</v>
      </c>
      <c r="J211" s="280">
        <f>VLOOKUP("Sample ID",DETS!$F$1:$AO$137,J$210-5,FALSE)</f>
        <v>0</v>
      </c>
      <c r="K211" s="280">
        <f>VLOOKUP("Sample ID",DETS!$F$1:$AO$137,K$210-5,FALSE)</f>
        <v>0</v>
      </c>
      <c r="L211" s="280">
        <f>VLOOKUP("Sample ID",DETS!$F$1:$AO$137,L$210-5,FALSE)</f>
        <v>0</v>
      </c>
      <c r="M211" s="280">
        <f>VLOOKUP("Sample ID",DETS!$F$1:$AO$137,M$210-5,FALSE)</f>
        <v>0</v>
      </c>
      <c r="N211" s="280">
        <f>VLOOKUP("Sample ID",DETS!$F$1:$AO$137,N$210-5,FALSE)</f>
        <v>0</v>
      </c>
      <c r="O211" s="280">
        <f>VLOOKUP("Sample ID",DETS!$F$1:$AO$137,O$210-5,FALSE)</f>
        <v>0</v>
      </c>
      <c r="P211" s="280">
        <f>VLOOKUP("Sample ID",DETS!$F$1:$AO$137,P$210-5,FALSE)</f>
        <v>0</v>
      </c>
      <c r="Q211" s="280">
        <f>VLOOKUP("Sample ID",DETS!$F$1:$AO$137,Q$210-5,FALSE)</f>
        <v>0</v>
      </c>
      <c r="R211" s="280">
        <f>VLOOKUP("Sample ID",DETS!$F$1:$AO$137,R$210-5,FALSE)</f>
        <v>0</v>
      </c>
      <c r="S211" s="280">
        <f>VLOOKUP("Sample ID",DETS!$F$1:$AO$137,S$210-5,FALSE)</f>
        <v>0</v>
      </c>
      <c r="T211" s="280">
        <f>VLOOKUP("Sample ID",DETS!$F$1:$AO$137,T$210-5,FALSE)</f>
        <v>0</v>
      </c>
      <c r="U211" s="280">
        <f>VLOOKUP("Sample ID",DETS!$F$1:$AO$137,U$210-5,FALSE)</f>
        <v>0</v>
      </c>
      <c r="V211" s="280">
        <f>VLOOKUP("Sample ID",DETS!$F$1:$AO$137,V$210-5,FALSE)</f>
        <v>0</v>
      </c>
      <c r="W211" s="280">
        <f>VLOOKUP("Sample ID",DETS!$F$1:$AO$137,W$210-5,FALSE)</f>
        <v>0</v>
      </c>
      <c r="X211" s="280">
        <f>VLOOKUP("Sample ID",DETS!$F$1:$AO$137,X$210-5,FALSE)</f>
        <v>0</v>
      </c>
      <c r="Y211" s="280">
        <f>VLOOKUP("Sample ID",DETS!$F$1:$AO$137,Y$210-5,FALSE)</f>
        <v>0</v>
      </c>
      <c r="Z211" s="280">
        <f>VLOOKUP("Sample ID",DETS!$F$1:$AO$137,Z$210-5,FALSE)</f>
        <v>0</v>
      </c>
      <c r="AA211" s="280">
        <f>VLOOKUP("Sample ID",DETS!$F$1:$AO$137,AA$210-5,FALSE)</f>
        <v>0</v>
      </c>
      <c r="AB211" s="280">
        <f>VLOOKUP("Sample ID",DETS!$F$1:$AO$137,AB$210-5,FALSE)</f>
        <v>0</v>
      </c>
      <c r="AC211" s="280">
        <f>VLOOKUP("Sample ID",DETS!$F$1:$AO$137,AC$210-5,FALSE)</f>
        <v>0</v>
      </c>
      <c r="AD211" s="280">
        <f>VLOOKUP("Sample ID",DETS!$F$1:$AO$137,AD$210-5,FALSE)</f>
        <v>0</v>
      </c>
      <c r="AE211" s="280">
        <f>VLOOKUP("Sample ID",DETS!$F$1:$AO$137,AE$210-5,FALSE)</f>
        <v>0</v>
      </c>
      <c r="AF211" s="280">
        <f>VLOOKUP("Sample ID",DETS!$F$1:$AO$137,AF$210-5,FALSE)</f>
        <v>0</v>
      </c>
      <c r="AG211" s="280">
        <f>VLOOKUP("Sample ID",DETS!$F$1:$AO$137,AG$210-5,FALSE)</f>
        <v>0</v>
      </c>
      <c r="AH211" s="280">
        <f>VLOOKUP("Sample ID",DETS!$F$1:$AO$137,AH$210-5,FALSE)</f>
        <v>0</v>
      </c>
      <c r="AI211" s="280">
        <f>VLOOKUP("Sample ID",DETS!$F$1:$AO$137,AI$210-5,FALSE)</f>
        <v>0</v>
      </c>
      <c r="AJ211" s="280">
        <f>VLOOKUP("Sample ID",DETS!$F$1:$AO$137,AJ$210-5,FALSE)</f>
        <v>0</v>
      </c>
      <c r="AK211" s="280">
        <f>VLOOKUP("Sample ID",DETS!$F$1:$AO$137,AK$210-5,FALSE)</f>
        <v>0</v>
      </c>
      <c r="AL211" s="280">
        <f>VLOOKUP("Sample ID",DETS!$F$1:$AO$137,AL$210-5,FALSE)</f>
        <v>0</v>
      </c>
      <c r="AM211" s="280">
        <f>VLOOKUP("Sample ID",DETS!$F$1:$AO$137,AM$210-5,FALSE)</f>
        <v>0</v>
      </c>
      <c r="AN211" s="280">
        <f>VLOOKUP("Sample ID",DETS!$F$1:$AO$137,AN$210-5,FALSE)</f>
        <v>0</v>
      </c>
      <c r="AO211" s="280">
        <f>VLOOKUP("Sample ID",DETS!$F$1:$AO$137,AO$210-5,FALSE)</f>
        <v>0</v>
      </c>
      <c r="AP211" s="280">
        <f>VLOOKUP("Sample ID",DETS!$F$1:$AO$137,AP$210-5,FALSE)</f>
        <v>0</v>
      </c>
      <c r="AQ211" s="280" t="e">
        <f>VLOOKUP("Sample ID",DETS!$F$1:$AO$137,AQ$210-5,FALSE)</f>
        <v>#REF!</v>
      </c>
      <c r="AR211" s="280" t="e">
        <f>VLOOKUP("Sample ID",DETS!$F$1:$AO$137,AR$210-5,FALSE)</f>
        <v>#REF!</v>
      </c>
      <c r="AS211" s="280" t="e">
        <f>VLOOKUP("Sample ID",DETS!$F$1:$AO$137,AS$210-5,FALSE)</f>
        <v>#REF!</v>
      </c>
      <c r="AT211" s="280" t="e">
        <f>VLOOKUP("Sample ID",DETS!$F$1:$AO$137,AT$210-5,FALSE)</f>
        <v>#REF!</v>
      </c>
      <c r="AU211" s="280" t="e">
        <f>VLOOKUP("Sample ID",DETS!$F$1:$AO$137,AU$210-5,FALSE)</f>
        <v>#REF!</v>
      </c>
      <c r="AV211" s="280" t="e">
        <f>VLOOKUP("Sample ID",DETS!$F$1:$AO$137,AV$210-5,FALSE)</f>
        <v>#REF!</v>
      </c>
      <c r="AW211" s="280" t="e">
        <f>VLOOKUP("Sample ID",DETS!$F$1:$AO$137,AW$210-5,FALSE)</f>
        <v>#REF!</v>
      </c>
      <c r="AX211" s="280" t="e">
        <f>VLOOKUP("Sample ID",DETS!$F$1:$AO$137,AX$210-5,FALSE)</f>
        <v>#REF!</v>
      </c>
      <c r="AY211" s="280" t="e">
        <f>VLOOKUP("Sample ID",DETS!$F$1:$AO$137,AY$210-5,FALSE)</f>
        <v>#REF!</v>
      </c>
      <c r="AZ211" s="280" t="e">
        <f>VLOOKUP("Sample ID",DETS!$F$1:$AO$137,AZ$210-5,FALSE)</f>
        <v>#REF!</v>
      </c>
      <c r="BA211" s="280" t="e">
        <f>VLOOKUP("Sample ID",DETS!$F$1:$AO$137,BA$210-5,FALSE)</f>
        <v>#REF!</v>
      </c>
      <c r="BB211" s="280" t="e">
        <f>VLOOKUP("Sample ID",DETS!$F$1:$AO$137,BB$210-5,FALSE)</f>
        <v>#REF!</v>
      </c>
      <c r="BC211" s="280" t="e">
        <f>VLOOKUP("Sample ID",DETS!$F$1:$AO$137,BC$210-5,FALSE)</f>
        <v>#REF!</v>
      </c>
      <c r="BD211" s="280" t="e">
        <f>VLOOKUP("Sample ID",DETS!$F$1:$AO$137,BD$210-5,FALSE)</f>
        <v>#REF!</v>
      </c>
      <c r="BE211" s="280" t="e">
        <f>VLOOKUP("Sample ID",DETS!$F$1:$AO$137,BE$210-5,FALSE)</f>
        <v>#REF!</v>
      </c>
      <c r="BF211" s="280" t="e">
        <f>VLOOKUP("Sample ID",DETS!$F$1:$AO$137,BF$210-5,FALSE)</f>
        <v>#REF!</v>
      </c>
      <c r="BG211" s="280" t="e">
        <f>VLOOKUP("Sample ID",DETS!$F$1:$AO$137,BG$210-5,FALSE)</f>
        <v>#REF!</v>
      </c>
      <c r="BH211" s="280" t="e">
        <f>VLOOKUP("Sample ID",DETS!$F$1:$AO$137,BH$210-5,FALSE)</f>
        <v>#REF!</v>
      </c>
      <c r="BI211" s="280" t="e">
        <f>VLOOKUP("Sample ID",DETS!$F$1:$AO$137,BI$210-5,FALSE)</f>
        <v>#REF!</v>
      </c>
      <c r="BJ211" s="280" t="e">
        <f>VLOOKUP("Sample ID",DETS!$F$1:$AO$137,BJ$210-5,FALSE)</f>
        <v>#REF!</v>
      </c>
      <c r="BK211" s="280" t="e">
        <f>VLOOKUP("Sample ID",DETS!$F$1:$AO$137,BK$210-5,FALSE)</f>
        <v>#REF!</v>
      </c>
      <c r="BL211" s="280" t="e">
        <f>VLOOKUP("Sample ID",DETS!$F$1:$AO$137,BL$210-5,FALSE)</f>
        <v>#REF!</v>
      </c>
      <c r="BM211" s="280" t="e">
        <f>VLOOKUP("Sample ID",DETS!$F$1:$AO$137,BM$210-5,FALSE)</f>
        <v>#REF!</v>
      </c>
      <c r="BN211" s="280" t="e">
        <f>VLOOKUP("Sample ID",DETS!$F$1:$AO$137,BN$210-5,FALSE)</f>
        <v>#REF!</v>
      </c>
      <c r="BO211" s="280" t="e">
        <f>VLOOKUP("Sample ID",DETS!$F$1:$AO$137,BO$210-5,FALSE)</f>
        <v>#REF!</v>
      </c>
      <c r="BP211" s="280" t="e">
        <f>VLOOKUP("Sample ID",DETS!$F$1:$AO$137,BP$210-5,FALSE)</f>
        <v>#REF!</v>
      </c>
      <c r="BQ211" s="280" t="e">
        <f>VLOOKUP("Sample ID",DETS!$F$1:$AO$137,BQ$210-5,FALSE)</f>
        <v>#REF!</v>
      </c>
      <c r="BR211" s="280" t="e">
        <f>VLOOKUP("Sample ID",DETS!$F$1:$AO$137,BR$210-5,FALSE)</f>
        <v>#REF!</v>
      </c>
      <c r="BS211" s="280" t="e">
        <f>VLOOKUP("Sample ID",DETS!$F$1:$AO$137,BS$210-5,FALSE)</f>
        <v>#REF!</v>
      </c>
      <c r="BT211" s="280" t="e">
        <f>VLOOKUP("Sample ID",DETS!$F$1:$AO$137,BT$210-5,FALSE)</f>
        <v>#REF!</v>
      </c>
      <c r="BU211" s="280" t="e">
        <f>VLOOKUP("Sample ID",DETS!$F$1:$AO$137,BU$210-5,FALSE)</f>
        <v>#REF!</v>
      </c>
      <c r="BV211" s="280" t="e">
        <f>VLOOKUP("Sample ID",DETS!$F$1:$AO$137,BV$210-5,FALSE)</f>
        <v>#REF!</v>
      </c>
      <c r="BW211" s="280" t="e">
        <f>VLOOKUP("Sample ID",DETS!$F$1:$AO$137,BW$210-5,FALSE)</f>
        <v>#REF!</v>
      </c>
      <c r="BX211" s="280" t="e">
        <f>VLOOKUP("Sample ID",DETS!$F$1:$AO$137,BX$210-5,FALSE)</f>
        <v>#REF!</v>
      </c>
      <c r="BY211" s="280" t="e">
        <f>VLOOKUP("Sample ID",DETS!$F$1:$AO$137,BY$210-5,FALSE)</f>
        <v>#REF!</v>
      </c>
      <c r="BZ211" s="280" t="e">
        <f>VLOOKUP("Sample ID",DETS!$F$1:$AO$137,BZ$210-5,FALSE)</f>
        <v>#REF!</v>
      </c>
      <c r="CA211" s="280" t="e">
        <f>VLOOKUP("Sample ID",DETS!$F$1:$AO$137,CA$210-5,FALSE)</f>
        <v>#REF!</v>
      </c>
      <c r="CB211" s="280" t="e">
        <f>VLOOKUP("Sample ID",DETS!$F$1:$AO$137,CB$210-5,FALSE)</f>
        <v>#REF!</v>
      </c>
      <c r="CC211" s="280" t="e">
        <f>VLOOKUP("Sample ID",DETS!$F$1:$AO$137,CC$210-5,FALSE)</f>
        <v>#REF!</v>
      </c>
      <c r="CD211" s="280" t="e">
        <f>VLOOKUP("Sample ID",DETS!$F$1:$AO$137,CD$210-5,FALSE)</f>
        <v>#REF!</v>
      </c>
      <c r="CE211" s="280" t="e">
        <f>VLOOKUP("Sample ID",DETS!$F$1:$AO$137,CE$210-5,FALSE)</f>
        <v>#REF!</v>
      </c>
      <c r="CF211" s="280" t="e">
        <f>VLOOKUP("Sample ID",DETS!$F$1:$AO$137,CF$210-5,FALSE)</f>
        <v>#REF!</v>
      </c>
      <c r="CG211" s="280" t="e">
        <f>VLOOKUP("Sample ID",DETS!$F$1:$AO$137,CG$210-5,FALSE)</f>
        <v>#REF!</v>
      </c>
      <c r="CH211" s="280" t="e">
        <f>VLOOKUP("Sample ID",DETS!$F$1:$AO$137,CH$210-5,FALSE)</f>
        <v>#REF!</v>
      </c>
      <c r="CI211" s="280" t="e">
        <f>VLOOKUP("Sample ID",DETS!$F$1:$AO$137,CI$210-5,FALSE)</f>
        <v>#REF!</v>
      </c>
      <c r="CJ211" s="280" t="e">
        <f>VLOOKUP("Sample ID",DETS!$F$1:$AO$137,CJ$210-5,FALSE)</f>
        <v>#REF!</v>
      </c>
      <c r="CK211" s="280" t="e">
        <f>VLOOKUP("Sample ID",DETS!$F$1:$AO$137,CK$210-5,FALSE)</f>
        <v>#REF!</v>
      </c>
      <c r="CL211" s="280" t="e">
        <f>VLOOKUP("Sample ID",DETS!$F$1:$AO$137,CL$210-5,FALSE)</f>
        <v>#REF!</v>
      </c>
      <c r="CM211" s="280" t="e">
        <f>VLOOKUP("Sample ID",DETS!$F$1:$AO$137,CM$210-5,FALSE)</f>
        <v>#REF!</v>
      </c>
      <c r="CN211" s="280" t="e">
        <f>VLOOKUP("Sample ID",DETS!$F$1:$AO$137,CN$210-5,FALSE)</f>
        <v>#REF!</v>
      </c>
      <c r="CO211" s="280" t="e">
        <f>VLOOKUP("Sample ID",DETS!$F$1:$AO$137,CO$210-5,FALSE)</f>
        <v>#REF!</v>
      </c>
      <c r="CP211" s="280" t="e">
        <f>VLOOKUP("Sample ID",DETS!$F$1:$AO$137,CP$210-5,FALSE)</f>
        <v>#REF!</v>
      </c>
      <c r="CQ211" s="280" t="e">
        <f>VLOOKUP("Sample ID",DETS!$F$1:$AO$137,CQ$210-5,FALSE)</f>
        <v>#REF!</v>
      </c>
      <c r="CR211" s="280" t="e">
        <f>VLOOKUP("Sample ID",DETS!$F$1:$AO$137,CR$210-5,FALSE)</f>
        <v>#REF!</v>
      </c>
      <c r="CS211" s="280" t="e">
        <f>VLOOKUP("Sample ID",DETS!$F$1:$AO$137,CS$210-5,FALSE)</f>
        <v>#REF!</v>
      </c>
      <c r="CT211" s="280" t="e">
        <f>VLOOKUP("Sample ID",DETS!$F$1:$AO$137,CT$210-5,FALSE)</f>
        <v>#REF!</v>
      </c>
      <c r="CU211" s="280" t="e">
        <f>VLOOKUP("Sample ID",DETS!$F$1:$AO$137,CU$210-5,FALSE)</f>
        <v>#REF!</v>
      </c>
      <c r="CV211" s="280" t="e">
        <f>VLOOKUP("Sample ID",DETS!$F$1:$AO$137,CV$210-5,FALSE)</f>
        <v>#REF!</v>
      </c>
      <c r="CW211" s="280" t="e">
        <f>VLOOKUP("Sample ID",DETS!$F$1:$AO$137,CW$210-5,FALSE)</f>
        <v>#REF!</v>
      </c>
    </row>
    <row r="212" spans="1:101" x14ac:dyDescent="0.2">
      <c r="D212" s="273"/>
      <c r="H212">
        <f>VLOOKUP("Depth",DETS!$F$1:$AO$137,H$210-5,FALSE)</f>
        <v>0</v>
      </c>
      <c r="I212">
        <f>VLOOKUP("Depth",DETS!$F$1:$AO$137,I$210-5,FALSE)</f>
        <v>0</v>
      </c>
      <c r="J212">
        <f>VLOOKUP("Depth",DETS!$F$1:$AO$137,J$210-5,FALSE)</f>
        <v>0</v>
      </c>
      <c r="K212">
        <f>VLOOKUP("Depth",DETS!$F$1:$AO$137,K$210-5,FALSE)</f>
        <v>0</v>
      </c>
      <c r="L212">
        <f>VLOOKUP("Depth",DETS!$F$1:$AO$137,L$210-5,FALSE)</f>
        <v>0</v>
      </c>
      <c r="M212">
        <f>VLOOKUP("Depth",DETS!$F$1:$AO$137,M$210-5,FALSE)</f>
        <v>0</v>
      </c>
      <c r="N212">
        <f>VLOOKUP("Depth",DETS!$F$1:$AO$137,N$210-5,FALSE)</f>
        <v>0</v>
      </c>
      <c r="O212">
        <f>VLOOKUP("Depth",DETS!$F$1:$AO$137,O$210-5,FALSE)</f>
        <v>0</v>
      </c>
      <c r="P212">
        <f>VLOOKUP("Depth",DETS!$F$1:$AO$137,P$210-5,FALSE)</f>
        <v>0</v>
      </c>
      <c r="Q212">
        <f>VLOOKUP("Depth",DETS!$F$1:$AO$137,Q$210-5,FALSE)</f>
        <v>0</v>
      </c>
      <c r="R212">
        <f>VLOOKUP("Depth",DETS!$F$1:$AO$137,R$210-5,FALSE)</f>
        <v>0</v>
      </c>
      <c r="S212">
        <f>VLOOKUP("Depth",DETS!$F$1:$AO$137,S$210-5,FALSE)</f>
        <v>0</v>
      </c>
      <c r="T212">
        <f>VLOOKUP("Depth",DETS!$F$1:$AO$137,T$210-5,FALSE)</f>
        <v>0</v>
      </c>
      <c r="U212">
        <f>VLOOKUP("Depth",DETS!$F$1:$AO$137,U$210-5,FALSE)</f>
        <v>0</v>
      </c>
      <c r="V212">
        <f>VLOOKUP("Depth",DETS!$F$1:$AO$137,V$210-5,FALSE)</f>
        <v>0</v>
      </c>
      <c r="W212">
        <f>VLOOKUP("Depth",DETS!$F$1:$AO$137,W$210-5,FALSE)</f>
        <v>0</v>
      </c>
      <c r="X212">
        <f>VLOOKUP("Depth",DETS!$F$1:$AO$137,X$210-5,FALSE)</f>
        <v>0</v>
      </c>
      <c r="Y212">
        <f>VLOOKUP("Depth",DETS!$F$1:$AO$137,Y$210-5,FALSE)</f>
        <v>0</v>
      </c>
      <c r="Z212">
        <f>VLOOKUP("Depth",DETS!$F$1:$AO$137,Z$210-5,FALSE)</f>
        <v>0</v>
      </c>
      <c r="AA212">
        <f>VLOOKUP("Depth",DETS!$F$1:$AO$137,AA$210-5,FALSE)</f>
        <v>0</v>
      </c>
      <c r="AB212">
        <f>VLOOKUP("Depth",DETS!$F$1:$AO$137,AB$210-5,FALSE)</f>
        <v>0</v>
      </c>
      <c r="AC212">
        <f>VLOOKUP("Depth",DETS!$F$1:$AO$137,AC$210-5,FALSE)</f>
        <v>0</v>
      </c>
      <c r="AD212">
        <f>VLOOKUP("Depth",DETS!$F$1:$AO$137,AD$210-5,FALSE)</f>
        <v>0</v>
      </c>
      <c r="AE212">
        <f>VLOOKUP("Depth",DETS!$F$1:$AO$137,AE$210-5,FALSE)</f>
        <v>0</v>
      </c>
      <c r="AF212">
        <f>VLOOKUP("Depth",DETS!$F$1:$AO$137,AF$210-5,FALSE)</f>
        <v>0</v>
      </c>
      <c r="AG212">
        <f>VLOOKUP("Depth",DETS!$F$1:$AO$137,AG$210-5,FALSE)</f>
        <v>0</v>
      </c>
      <c r="AH212">
        <f>VLOOKUP("Depth",DETS!$F$1:$AO$137,AH$210-5,FALSE)</f>
        <v>0</v>
      </c>
      <c r="AI212">
        <f>VLOOKUP("Depth",DETS!$F$1:$AO$137,AI$210-5,FALSE)</f>
        <v>0</v>
      </c>
      <c r="AJ212">
        <f>VLOOKUP("Depth",DETS!$F$1:$AO$137,AJ$210-5,FALSE)</f>
        <v>0</v>
      </c>
      <c r="AK212">
        <f>VLOOKUP("Depth",DETS!$F$1:$AO$137,AK$210-5,FALSE)</f>
        <v>0</v>
      </c>
      <c r="AL212">
        <f>VLOOKUP("Depth",DETS!$F$1:$AO$137,AL$210-5,FALSE)</f>
        <v>0</v>
      </c>
      <c r="AM212">
        <f>VLOOKUP("Depth",DETS!$F$1:$AO$137,AM$210-5,FALSE)</f>
        <v>0</v>
      </c>
      <c r="AN212">
        <f>VLOOKUP("Depth",DETS!$F$1:$AO$137,AN$210-5,FALSE)</f>
        <v>0</v>
      </c>
      <c r="AO212">
        <f>VLOOKUP("Depth",DETS!$F$1:$AO$137,AO$210-5,FALSE)</f>
        <v>0</v>
      </c>
      <c r="AP212">
        <f>VLOOKUP("Depth",DETS!$F$1:$AO$137,AP$210-5,FALSE)</f>
        <v>0</v>
      </c>
      <c r="AQ212" t="e">
        <f>VLOOKUP("Depth",DETS!$F$1:$AO$137,AQ$210-5,FALSE)</f>
        <v>#REF!</v>
      </c>
      <c r="AR212" t="e">
        <f>VLOOKUP("Depth",DETS!$F$1:$AO$137,AR$210-5,FALSE)</f>
        <v>#REF!</v>
      </c>
      <c r="AS212" t="e">
        <f>VLOOKUP("Depth",DETS!$F$1:$AO$137,AS$210-5,FALSE)</f>
        <v>#REF!</v>
      </c>
      <c r="AT212" t="e">
        <f>VLOOKUP("Depth",DETS!$F$1:$AO$137,AT$210-5,FALSE)</f>
        <v>#REF!</v>
      </c>
      <c r="AU212" t="e">
        <f>VLOOKUP("Depth",DETS!$F$1:$AO$137,AU$210-5,FALSE)</f>
        <v>#REF!</v>
      </c>
      <c r="AV212" t="e">
        <f>VLOOKUP("Depth",DETS!$F$1:$AO$137,AV$210-5,FALSE)</f>
        <v>#REF!</v>
      </c>
      <c r="AW212" t="e">
        <f>VLOOKUP("Depth",DETS!$F$1:$AO$137,AW$210-5,FALSE)</f>
        <v>#REF!</v>
      </c>
      <c r="AX212" t="e">
        <f>VLOOKUP("Depth",DETS!$F$1:$AO$137,AX$210-5,FALSE)</f>
        <v>#REF!</v>
      </c>
      <c r="AY212" t="e">
        <f>VLOOKUP("Depth",DETS!$F$1:$AO$137,AY$210-5,FALSE)</f>
        <v>#REF!</v>
      </c>
      <c r="AZ212" t="e">
        <f>VLOOKUP("Depth",DETS!$F$1:$AO$137,AZ$210-5,FALSE)</f>
        <v>#REF!</v>
      </c>
      <c r="BA212" t="e">
        <f>VLOOKUP("Depth",DETS!$F$1:$AO$137,BA$210-5,FALSE)</f>
        <v>#REF!</v>
      </c>
      <c r="BB212" t="e">
        <f>VLOOKUP("Depth",DETS!$F$1:$AO$137,BB$210-5,FALSE)</f>
        <v>#REF!</v>
      </c>
      <c r="BC212" t="e">
        <f>VLOOKUP("Depth",DETS!$F$1:$AO$137,BC$210-5,FALSE)</f>
        <v>#REF!</v>
      </c>
      <c r="BD212" t="e">
        <f>VLOOKUP("Depth",DETS!$F$1:$AO$137,BD$210-5,FALSE)</f>
        <v>#REF!</v>
      </c>
      <c r="BE212" t="e">
        <f>VLOOKUP("Depth",DETS!$F$1:$AO$137,BE$210-5,FALSE)</f>
        <v>#REF!</v>
      </c>
      <c r="BF212" t="e">
        <f>VLOOKUP("Depth",DETS!$F$1:$AO$137,BF$210-5,FALSE)</f>
        <v>#REF!</v>
      </c>
      <c r="BG212" t="e">
        <f>VLOOKUP("Depth",DETS!$F$1:$AO$137,BG$210-5,FALSE)</f>
        <v>#REF!</v>
      </c>
      <c r="BH212" t="e">
        <f>VLOOKUP("Depth",DETS!$F$1:$AO$137,BH$210-5,FALSE)</f>
        <v>#REF!</v>
      </c>
      <c r="BI212" t="e">
        <f>VLOOKUP("Depth",DETS!$F$1:$AO$137,BI$210-5,FALSE)</f>
        <v>#REF!</v>
      </c>
      <c r="BJ212" t="e">
        <f>VLOOKUP("Depth",DETS!$F$1:$AO$137,BJ$210-5,FALSE)</f>
        <v>#REF!</v>
      </c>
      <c r="BK212" t="e">
        <f>VLOOKUP("Depth",DETS!$F$1:$AO$137,BK$210-5,FALSE)</f>
        <v>#REF!</v>
      </c>
      <c r="BL212" t="e">
        <f>VLOOKUP("Depth",DETS!$F$1:$AO$137,BL$210-5,FALSE)</f>
        <v>#REF!</v>
      </c>
      <c r="BM212" t="e">
        <f>VLOOKUP("Depth",DETS!$F$1:$AO$137,BM$210-5,FALSE)</f>
        <v>#REF!</v>
      </c>
      <c r="BN212" t="e">
        <f>VLOOKUP("Depth",DETS!$F$1:$AO$137,BN$210-5,FALSE)</f>
        <v>#REF!</v>
      </c>
      <c r="BO212" t="e">
        <f>VLOOKUP("Depth",DETS!$F$1:$AO$137,BO$210-5,FALSE)</f>
        <v>#REF!</v>
      </c>
      <c r="BP212" t="e">
        <f>VLOOKUP("Depth",DETS!$F$1:$AO$137,BP$210-5,FALSE)</f>
        <v>#REF!</v>
      </c>
      <c r="BQ212" t="e">
        <f>VLOOKUP("Depth",DETS!$F$1:$AO$137,BQ$210-5,FALSE)</f>
        <v>#REF!</v>
      </c>
      <c r="BR212" t="e">
        <f>VLOOKUP("Depth",DETS!$F$1:$AO$137,BR$210-5,FALSE)</f>
        <v>#REF!</v>
      </c>
      <c r="BS212" t="e">
        <f>VLOOKUP("Depth",DETS!$F$1:$AO$137,BS$210-5,FALSE)</f>
        <v>#REF!</v>
      </c>
      <c r="BT212" t="e">
        <f>VLOOKUP("Depth",DETS!$F$1:$AO$137,BT$210-5,FALSE)</f>
        <v>#REF!</v>
      </c>
      <c r="BU212" t="e">
        <f>VLOOKUP("Depth",DETS!$F$1:$AO$137,BU$210-5,FALSE)</f>
        <v>#REF!</v>
      </c>
      <c r="BV212" t="e">
        <f>VLOOKUP("Depth",DETS!$F$1:$AO$137,BV$210-5,FALSE)</f>
        <v>#REF!</v>
      </c>
      <c r="BW212" t="e">
        <f>VLOOKUP("Depth",DETS!$F$1:$AO$137,BW$210-5,FALSE)</f>
        <v>#REF!</v>
      </c>
      <c r="BX212" t="e">
        <f>VLOOKUP("Depth",DETS!$F$1:$AO$137,BX$210-5,FALSE)</f>
        <v>#REF!</v>
      </c>
      <c r="BY212" t="e">
        <f>VLOOKUP("Depth",DETS!$F$1:$AO$137,BY$210-5,FALSE)</f>
        <v>#REF!</v>
      </c>
      <c r="BZ212" t="e">
        <f>VLOOKUP("Depth",DETS!$F$1:$AO$137,BZ$210-5,FALSE)</f>
        <v>#REF!</v>
      </c>
      <c r="CA212" t="e">
        <f>VLOOKUP("Depth",DETS!$F$1:$AO$137,CA$210-5,FALSE)</f>
        <v>#REF!</v>
      </c>
      <c r="CB212" t="e">
        <f>VLOOKUP("Depth",DETS!$F$1:$AO$137,CB$210-5,FALSE)</f>
        <v>#REF!</v>
      </c>
      <c r="CC212" t="e">
        <f>VLOOKUP("Depth",DETS!$F$1:$AO$137,CC$210-5,FALSE)</f>
        <v>#REF!</v>
      </c>
      <c r="CD212" t="e">
        <f>VLOOKUP("Depth",DETS!$F$1:$AO$137,CD$210-5,FALSE)</f>
        <v>#REF!</v>
      </c>
      <c r="CE212" t="e">
        <f>VLOOKUP("Depth",DETS!$F$1:$AO$137,CE$210-5,FALSE)</f>
        <v>#REF!</v>
      </c>
      <c r="CF212" t="e">
        <f>VLOOKUP("Depth",DETS!$F$1:$AO$137,CF$210-5,FALSE)</f>
        <v>#REF!</v>
      </c>
      <c r="CG212" t="e">
        <f>VLOOKUP("Depth",DETS!$F$1:$AO$137,CG$210-5,FALSE)</f>
        <v>#REF!</v>
      </c>
      <c r="CH212" t="e">
        <f>VLOOKUP("Depth",DETS!$F$1:$AO$137,CH$210-5,FALSE)</f>
        <v>#REF!</v>
      </c>
      <c r="CI212" t="e">
        <f>VLOOKUP("Depth",DETS!$F$1:$AO$137,CI$210-5,FALSE)</f>
        <v>#REF!</v>
      </c>
      <c r="CJ212" t="e">
        <f>VLOOKUP("Depth",DETS!$F$1:$AO$137,CJ$210-5,FALSE)</f>
        <v>#REF!</v>
      </c>
      <c r="CK212" t="e">
        <f>VLOOKUP("Depth",DETS!$F$1:$AO$137,CK$210-5,FALSE)</f>
        <v>#REF!</v>
      </c>
      <c r="CL212" t="e">
        <f>VLOOKUP("Depth",DETS!$F$1:$AO$137,CL$210-5,FALSE)</f>
        <v>#REF!</v>
      </c>
      <c r="CM212" t="e">
        <f>VLOOKUP("Depth",DETS!$F$1:$AO$137,CM$210-5,FALSE)</f>
        <v>#REF!</v>
      </c>
      <c r="CN212" t="e">
        <f>VLOOKUP("Depth",DETS!$F$1:$AO$137,CN$210-5,FALSE)</f>
        <v>#REF!</v>
      </c>
      <c r="CO212" t="e">
        <f>VLOOKUP("Depth",DETS!$F$1:$AO$137,CO$210-5,FALSE)</f>
        <v>#REF!</v>
      </c>
      <c r="CP212" t="e">
        <f>VLOOKUP("Depth",DETS!$F$1:$AO$137,CP$210-5,FALSE)</f>
        <v>#REF!</v>
      </c>
      <c r="CQ212" t="e">
        <f>VLOOKUP("Depth",DETS!$F$1:$AO$137,CQ$210-5,FALSE)</f>
        <v>#REF!</v>
      </c>
      <c r="CR212" t="e">
        <f>VLOOKUP("Depth",DETS!$F$1:$AO$137,CR$210-5,FALSE)</f>
        <v>#REF!</v>
      </c>
      <c r="CS212" t="e">
        <f>VLOOKUP("Depth",DETS!$F$1:$AO$137,CS$210-5,FALSE)</f>
        <v>#REF!</v>
      </c>
      <c r="CT212" t="e">
        <f>VLOOKUP("Depth",DETS!$F$1:$AO$137,CT$210-5,FALSE)</f>
        <v>#REF!</v>
      </c>
      <c r="CU212" t="e">
        <f>VLOOKUP("Depth",DETS!$F$1:$AO$137,CU$210-5,FALSE)</f>
        <v>#REF!</v>
      </c>
      <c r="CV212" t="e">
        <f>VLOOKUP("Depth",DETS!$F$1:$AO$137,CV$210-5,FALSE)</f>
        <v>#REF!</v>
      </c>
      <c r="CW212" t="e">
        <f>VLOOKUP("Depth",DETS!$F$1:$AO$137,CW$210-5,FALSE)</f>
        <v>#REF!</v>
      </c>
    </row>
    <row r="213" spans="1:101" x14ac:dyDescent="0.2">
      <c r="D213" s="273" t="str">
        <f t="shared" ref="D213:D226" si="323">IF(C5="","",C5)</f>
        <v/>
      </c>
      <c r="E213" t="e">
        <f>VLOOKUP($D213,DETS!$A$1:$AO$300,E$210,FALSE)</f>
        <v>#N/A</v>
      </c>
      <c r="F213" t="e">
        <f>VLOOKUP($D213,DETS!$A$1:$AO$300,F$210,FALSE)</f>
        <v>#N/A</v>
      </c>
      <c r="H213" t="e">
        <f>VLOOKUP($D213,DETS!$A$1:$AO$300,H$210,FALSE)</f>
        <v>#N/A</v>
      </c>
      <c r="I213" t="e">
        <f>VLOOKUP($D213,DETS!$A$1:$AO$300,I$210,FALSE)</f>
        <v>#N/A</v>
      </c>
      <c r="J213" t="e">
        <f>VLOOKUP($D213,DETS!$A$1:$AO$300,J$210,FALSE)</f>
        <v>#N/A</v>
      </c>
      <c r="K213" t="e">
        <f>VLOOKUP($D213,DETS!$A$1:$AO$300,K$210,FALSE)</f>
        <v>#N/A</v>
      </c>
      <c r="L213" t="e">
        <f>VLOOKUP($D213,DETS!$A$1:$AO$300,L$210,FALSE)</f>
        <v>#N/A</v>
      </c>
      <c r="M213" t="e">
        <f>VLOOKUP($D213,DETS!$A$1:$AO$300,M$210,FALSE)</f>
        <v>#N/A</v>
      </c>
      <c r="N213" t="e">
        <f>VLOOKUP($D213,DETS!$A$1:$AO$300,N$210,FALSE)</f>
        <v>#N/A</v>
      </c>
      <c r="O213" t="e">
        <f>VLOOKUP($D213,DETS!$A$1:$AO$300,O$210,FALSE)</f>
        <v>#N/A</v>
      </c>
      <c r="P213" t="e">
        <f>VLOOKUP($D213,DETS!$A$1:$AO$300,P$210,FALSE)</f>
        <v>#N/A</v>
      </c>
      <c r="Q213" t="e">
        <f>VLOOKUP($D213,DETS!$A$1:$AO$300,Q$210,FALSE)</f>
        <v>#N/A</v>
      </c>
      <c r="R213" t="e">
        <f>VLOOKUP($D213,DETS!$A$1:$AO$300,R$210,FALSE)</f>
        <v>#N/A</v>
      </c>
      <c r="S213" t="e">
        <f>VLOOKUP($D213,DETS!$A$1:$AO$300,S$210,FALSE)</f>
        <v>#N/A</v>
      </c>
      <c r="T213" t="e">
        <f>VLOOKUP($D213,DETS!$A$1:$AO$300,T$210,FALSE)</f>
        <v>#N/A</v>
      </c>
      <c r="U213" t="e">
        <f>VLOOKUP($D213,DETS!$A$1:$AO$300,U$210,FALSE)</f>
        <v>#N/A</v>
      </c>
      <c r="V213" t="e">
        <f>VLOOKUP($D213,DETS!$A$1:$AO$300,V$210,FALSE)</f>
        <v>#N/A</v>
      </c>
      <c r="W213" t="e">
        <f>VLOOKUP($D213,DETS!$A$1:$AO$300,W$210,FALSE)</f>
        <v>#N/A</v>
      </c>
      <c r="X213" t="e">
        <f>VLOOKUP($D213,DETS!$A$1:$AO$300,X$210,FALSE)</f>
        <v>#N/A</v>
      </c>
      <c r="Y213" t="e">
        <f>VLOOKUP($D213,DETS!$A$1:$AO$300,Y$210,FALSE)</f>
        <v>#N/A</v>
      </c>
      <c r="Z213" t="e">
        <f>VLOOKUP($D213,DETS!$A$1:$AO$300,Z$210,FALSE)</f>
        <v>#N/A</v>
      </c>
      <c r="AA213" t="e">
        <f>VLOOKUP($D213,DETS!$A$1:$AO$300,AA$210,FALSE)</f>
        <v>#N/A</v>
      </c>
      <c r="AB213" t="e">
        <f>VLOOKUP($D213,DETS!$A$1:$AO$300,AB$210,FALSE)</f>
        <v>#N/A</v>
      </c>
      <c r="AC213" t="e">
        <f>VLOOKUP($D213,DETS!$A$1:$AO$300,AC$210,FALSE)</f>
        <v>#N/A</v>
      </c>
      <c r="AD213" t="e">
        <f>VLOOKUP($D213,DETS!$A$1:$AO$300,AD$210,FALSE)</f>
        <v>#N/A</v>
      </c>
      <c r="AE213" t="e">
        <f>VLOOKUP($D213,DETS!$A$1:$AO$300,AE$210,FALSE)</f>
        <v>#N/A</v>
      </c>
      <c r="AF213" t="e">
        <f>VLOOKUP($D213,DETS!$A$1:$AO$300,AF$210,FALSE)</f>
        <v>#N/A</v>
      </c>
      <c r="AG213" t="e">
        <f>VLOOKUP($D213,DETS!$A$1:$AO$300,AG$210,FALSE)</f>
        <v>#N/A</v>
      </c>
      <c r="AH213" t="e">
        <f>VLOOKUP($D213,DETS!$A$1:$AO$300,AH$210,FALSE)</f>
        <v>#N/A</v>
      </c>
      <c r="AI213" t="e">
        <f>VLOOKUP($D213,DETS!$A$1:$AO$300,AI$210,FALSE)</f>
        <v>#N/A</v>
      </c>
      <c r="AJ213" t="e">
        <f>VLOOKUP($D213,DETS!$A$1:$AO$300,AJ$210,FALSE)</f>
        <v>#N/A</v>
      </c>
      <c r="AK213" t="e">
        <f>VLOOKUP($D213,DETS!$A$1:$AO$300,AK$210,FALSE)</f>
        <v>#N/A</v>
      </c>
      <c r="AL213" t="e">
        <f>VLOOKUP($D213,DETS!$A$1:$AO$300,AL$210,FALSE)</f>
        <v>#N/A</v>
      </c>
      <c r="AM213" t="e">
        <f>VLOOKUP($D213,DETS!$A$1:$AO$300,AM$210,FALSE)</f>
        <v>#N/A</v>
      </c>
      <c r="AN213" t="e">
        <f>VLOOKUP($D213,DETS!$A$1:$AO$300,AN$210,FALSE)</f>
        <v>#N/A</v>
      </c>
      <c r="AO213" t="e">
        <f>VLOOKUP($D213,DETS!$A$1:$AO$300,AO$210,FALSE)</f>
        <v>#N/A</v>
      </c>
      <c r="AP213" t="e">
        <f>VLOOKUP($D213,DETS!$A$1:$AO$300,AP$210,FALSE)</f>
        <v>#N/A</v>
      </c>
      <c r="AQ213" t="e">
        <f>VLOOKUP($D213,DETS!$A$1:$AO$300,AQ$210,FALSE)</f>
        <v>#N/A</v>
      </c>
      <c r="AR213" t="e">
        <f>VLOOKUP($D213,DETS!$A$1:$AO$300,AR$210,FALSE)</f>
        <v>#N/A</v>
      </c>
      <c r="AS213" t="e">
        <f>VLOOKUP($D213,DETS!$A$1:$AO$300,AS$210,FALSE)</f>
        <v>#N/A</v>
      </c>
      <c r="AT213" t="e">
        <f>VLOOKUP($D213,DETS!$A$1:$AO$300,AT$210,FALSE)</f>
        <v>#N/A</v>
      </c>
      <c r="AU213" t="e">
        <f>VLOOKUP($D213,DETS!$A$1:$AO$300,AU$210,FALSE)</f>
        <v>#N/A</v>
      </c>
      <c r="AV213" t="e">
        <f>VLOOKUP($D213,DETS!$A$1:$AO$300,AV$210,FALSE)</f>
        <v>#N/A</v>
      </c>
      <c r="AW213" t="e">
        <f>VLOOKUP($D213,DETS!$A$1:$AO$300,AW$210,FALSE)</f>
        <v>#N/A</v>
      </c>
      <c r="AX213" t="e">
        <f>VLOOKUP($D213,DETS!$A$1:$AO$300,AX$210,FALSE)</f>
        <v>#N/A</v>
      </c>
      <c r="AY213" t="e">
        <f>VLOOKUP($D213,DETS!$A$1:$AO$300,AY$210,FALSE)</f>
        <v>#N/A</v>
      </c>
      <c r="AZ213" t="e">
        <f>VLOOKUP($D213,DETS!$A$1:$AO$300,AZ$210,FALSE)</f>
        <v>#N/A</v>
      </c>
      <c r="BA213" t="e">
        <f>VLOOKUP($D213,DETS!$A$1:$AO$300,BA$210,FALSE)</f>
        <v>#N/A</v>
      </c>
      <c r="BB213" t="e">
        <f>VLOOKUP($D213,DETS!$A$1:$AO$300,BB$210,FALSE)</f>
        <v>#N/A</v>
      </c>
      <c r="BC213" t="e">
        <f>VLOOKUP($D213,DETS!$A$1:$AO$300,BC$210,FALSE)</f>
        <v>#N/A</v>
      </c>
      <c r="BD213" t="e">
        <f>VLOOKUP($D213,DETS!$A$1:$AO$300,BD$210,FALSE)</f>
        <v>#N/A</v>
      </c>
      <c r="BE213" t="e">
        <f>VLOOKUP($D213,DETS!$A$1:$AO$300,BE$210,FALSE)</f>
        <v>#N/A</v>
      </c>
      <c r="BF213" t="e">
        <f>VLOOKUP($D213,DETS!$A$1:$AO$300,BF$210,FALSE)</f>
        <v>#N/A</v>
      </c>
      <c r="BG213" t="e">
        <f>VLOOKUP($D213,DETS!$A$1:$AO$300,BG$210,FALSE)</f>
        <v>#N/A</v>
      </c>
      <c r="BH213" t="e">
        <f>VLOOKUP($D213,DETS!$A$1:$AO$300,BH$210,FALSE)</f>
        <v>#N/A</v>
      </c>
      <c r="BI213" t="e">
        <f>VLOOKUP($D213,DETS!$A$1:$AO$300,BI$210,FALSE)</f>
        <v>#N/A</v>
      </c>
      <c r="BJ213" t="e">
        <f>VLOOKUP($D213,DETS!$A$1:$AO$300,BJ$210,FALSE)</f>
        <v>#N/A</v>
      </c>
      <c r="BK213" t="e">
        <f>VLOOKUP($D213,DETS!$A$1:$AO$300,BK$210,FALSE)</f>
        <v>#N/A</v>
      </c>
      <c r="BL213" t="e">
        <f>VLOOKUP($D213,DETS!$A$1:$AO$300,BL$210,FALSE)</f>
        <v>#N/A</v>
      </c>
      <c r="BM213" t="e">
        <f>VLOOKUP($D213,DETS!$A$1:$AO$300,BM$210,FALSE)</f>
        <v>#N/A</v>
      </c>
      <c r="BN213" t="e">
        <f>VLOOKUP($D213,DETS!$A$1:$AO$300,BN$210,FALSE)</f>
        <v>#N/A</v>
      </c>
      <c r="BO213" t="e">
        <f>VLOOKUP($D213,DETS!$A$1:$AO$300,BO$210,FALSE)</f>
        <v>#N/A</v>
      </c>
      <c r="BP213" t="e">
        <f>VLOOKUP($D213,DETS!$A$1:$AO$300,BP$210,FALSE)</f>
        <v>#N/A</v>
      </c>
      <c r="BQ213" t="e">
        <f>VLOOKUP($D213,DETS!$A$1:$AO$300,BQ$210,FALSE)</f>
        <v>#N/A</v>
      </c>
      <c r="BR213" t="e">
        <f>VLOOKUP($D213,DETS!$A$1:$AO$300,BR$210,FALSE)</f>
        <v>#N/A</v>
      </c>
      <c r="BS213" t="e">
        <f>VLOOKUP($D213,DETS!$A$1:$AO$300,BS$210,FALSE)</f>
        <v>#N/A</v>
      </c>
      <c r="BT213" t="e">
        <f>VLOOKUP($D213,DETS!$A$1:$AO$300,BT$210,FALSE)</f>
        <v>#N/A</v>
      </c>
      <c r="BU213" t="e">
        <f>VLOOKUP($D213,DETS!$A$1:$AO$300,BU$210,FALSE)</f>
        <v>#N/A</v>
      </c>
      <c r="BV213" t="e">
        <f>VLOOKUP($D213,DETS!$A$1:$AO$300,BV$210,FALSE)</f>
        <v>#N/A</v>
      </c>
      <c r="BW213" t="e">
        <f>VLOOKUP($D213,DETS!$A$1:$AO$300,BW$210,FALSE)</f>
        <v>#N/A</v>
      </c>
      <c r="BX213" t="e">
        <f>VLOOKUP($D213,DETS!$A$1:$AO$300,BX$210,FALSE)</f>
        <v>#N/A</v>
      </c>
      <c r="BY213" t="e">
        <f>VLOOKUP($D213,DETS!$A$1:$AO$300,BY$210,FALSE)</f>
        <v>#N/A</v>
      </c>
      <c r="BZ213" t="e">
        <f>VLOOKUP($D213,DETS!$A$1:$AO$300,BZ$210,FALSE)</f>
        <v>#N/A</v>
      </c>
      <c r="CA213" t="e">
        <f>VLOOKUP($D213,DETS!$A$1:$AO$300,CA$210,FALSE)</f>
        <v>#N/A</v>
      </c>
      <c r="CB213" t="e">
        <f>VLOOKUP($D213,DETS!$A$1:$AO$300,CB$210,FALSE)</f>
        <v>#N/A</v>
      </c>
      <c r="CC213" t="e">
        <f>VLOOKUP($D213,DETS!$A$1:$AO$300,CC$210,FALSE)</f>
        <v>#N/A</v>
      </c>
      <c r="CD213" t="e">
        <f>VLOOKUP($D213,DETS!$A$1:$AO$300,CD$210,FALSE)</f>
        <v>#N/A</v>
      </c>
      <c r="CE213" t="e">
        <f>VLOOKUP($D213,DETS!$A$1:$AO$300,CE$210,FALSE)</f>
        <v>#N/A</v>
      </c>
      <c r="CF213" t="e">
        <f>VLOOKUP($D213,DETS!$A$1:$AO$300,CF$210,FALSE)</f>
        <v>#N/A</v>
      </c>
      <c r="CG213" t="e">
        <f>VLOOKUP($D213,DETS!$A$1:$AO$300,CG$210,FALSE)</f>
        <v>#N/A</v>
      </c>
      <c r="CH213" t="e">
        <f>VLOOKUP($D213,DETS!$A$1:$AO$300,CH$210,FALSE)</f>
        <v>#N/A</v>
      </c>
      <c r="CI213" t="e">
        <f>VLOOKUP($D213,DETS!$A$1:$AO$300,CI$210,FALSE)</f>
        <v>#N/A</v>
      </c>
      <c r="CJ213" t="e">
        <f>VLOOKUP($D213,DETS!$A$1:$AO$300,CJ$210,FALSE)</f>
        <v>#N/A</v>
      </c>
      <c r="CK213" t="e">
        <f>VLOOKUP($D213,DETS!$A$1:$AO$300,CK$210,FALSE)</f>
        <v>#N/A</v>
      </c>
      <c r="CL213" t="e">
        <f>VLOOKUP($D213,DETS!$A$1:$AO$300,CL$210,FALSE)</f>
        <v>#N/A</v>
      </c>
      <c r="CM213" t="e">
        <f>VLOOKUP($D213,DETS!$A$1:$AO$300,CM$210,FALSE)</f>
        <v>#N/A</v>
      </c>
      <c r="CN213" t="e">
        <f>VLOOKUP($D213,DETS!$A$1:$AO$300,CN$210,FALSE)</f>
        <v>#N/A</v>
      </c>
      <c r="CO213" t="e">
        <f>VLOOKUP($D213,DETS!$A$1:$AO$300,CO$210,FALSE)</f>
        <v>#N/A</v>
      </c>
      <c r="CP213" t="e">
        <f>VLOOKUP($D213,DETS!$A$1:$AO$300,CP$210,FALSE)</f>
        <v>#N/A</v>
      </c>
      <c r="CQ213" t="e">
        <f>VLOOKUP($D213,DETS!$A$1:$AO$300,CQ$210,FALSE)</f>
        <v>#N/A</v>
      </c>
      <c r="CR213" t="e">
        <f>VLOOKUP($D213,DETS!$A$1:$AO$300,CR$210,FALSE)</f>
        <v>#N/A</v>
      </c>
      <c r="CS213" t="e">
        <f>VLOOKUP($D213,DETS!$A$1:$AO$300,CS$210,FALSE)</f>
        <v>#N/A</v>
      </c>
      <c r="CT213" t="e">
        <f>VLOOKUP($D213,DETS!$A$1:$AO$300,CT$210,FALSE)</f>
        <v>#N/A</v>
      </c>
      <c r="CU213" t="e">
        <f>VLOOKUP($D213,DETS!$A$1:$AO$300,CU$210,FALSE)</f>
        <v>#N/A</v>
      </c>
      <c r="CV213" t="e">
        <f>VLOOKUP($D213,DETS!$A$1:$AO$300,CV$210,FALSE)</f>
        <v>#N/A</v>
      </c>
      <c r="CW213" t="e">
        <f>VLOOKUP($D213,DETS!$A$1:$AO$300,CW$210,FALSE)</f>
        <v>#N/A</v>
      </c>
    </row>
    <row r="214" spans="1:101" x14ac:dyDescent="0.2">
      <c r="D214" s="273" t="str">
        <f t="shared" si="323"/>
        <v>Arsenic, Dissolved</v>
      </c>
      <c r="E214" t="str">
        <f>VLOOKUP($D214,DETS!$A$1:$AO$300,E$210,FALSE)</f>
        <v>ug/l</v>
      </c>
      <c r="F214">
        <f>VLOOKUP($D214,DETS!$A$1:$AO$300,F$210,FALSE)</f>
        <v>0.16</v>
      </c>
      <c r="H214">
        <f>VLOOKUP($D214,DETS!$A$1:$AO$300,H$210,FALSE)</f>
        <v>0</v>
      </c>
      <c r="I214">
        <f>VLOOKUP($D214,DETS!$A$1:$AO$300,I$210,FALSE)</f>
        <v>0</v>
      </c>
      <c r="J214">
        <f>VLOOKUP($D214,DETS!$A$1:$AO$300,J$210,FALSE)</f>
        <v>0</v>
      </c>
      <c r="K214">
        <f>VLOOKUP($D214,DETS!$A$1:$AO$300,K$210,FALSE)</f>
        <v>0</v>
      </c>
      <c r="L214">
        <f>VLOOKUP($D214,DETS!$A$1:$AO$300,L$210,FALSE)</f>
        <v>0</v>
      </c>
      <c r="M214">
        <f>VLOOKUP($D214,DETS!$A$1:$AO$300,M$210,FALSE)</f>
        <v>0</v>
      </c>
      <c r="N214">
        <f>VLOOKUP($D214,DETS!$A$1:$AO$300,N$210,FALSE)</f>
        <v>0</v>
      </c>
      <c r="O214">
        <f>VLOOKUP($D214,DETS!$A$1:$AO$300,O$210,FALSE)</f>
        <v>0</v>
      </c>
      <c r="P214">
        <f>VLOOKUP($D214,DETS!$A$1:$AO$300,P$210,FALSE)</f>
        <v>0</v>
      </c>
      <c r="Q214">
        <f>VLOOKUP($D214,DETS!$A$1:$AO$300,Q$210,FALSE)</f>
        <v>0</v>
      </c>
      <c r="R214">
        <f>VLOOKUP($D214,DETS!$A$1:$AO$300,R$210,FALSE)</f>
        <v>0</v>
      </c>
      <c r="S214">
        <f>VLOOKUP($D214,DETS!$A$1:$AO$300,S$210,FALSE)</f>
        <v>0</v>
      </c>
      <c r="T214">
        <f>VLOOKUP($D214,DETS!$A$1:$AO$300,T$210,FALSE)</f>
        <v>0</v>
      </c>
      <c r="U214">
        <f>VLOOKUP($D214,DETS!$A$1:$AO$300,U$210,FALSE)</f>
        <v>0</v>
      </c>
      <c r="V214">
        <f>VLOOKUP($D214,DETS!$A$1:$AO$300,V$210,FALSE)</f>
        <v>0</v>
      </c>
      <c r="W214">
        <f>VLOOKUP($D214,DETS!$A$1:$AO$300,W$210,FALSE)</f>
        <v>0</v>
      </c>
      <c r="X214">
        <f>VLOOKUP($D214,DETS!$A$1:$AO$300,X$210,FALSE)</f>
        <v>0</v>
      </c>
      <c r="Y214">
        <f>VLOOKUP($D214,DETS!$A$1:$AO$300,Y$210,FALSE)</f>
        <v>0</v>
      </c>
      <c r="Z214">
        <f>VLOOKUP($D214,DETS!$A$1:$AO$300,Z$210,FALSE)</f>
        <v>0</v>
      </c>
      <c r="AA214">
        <f>VLOOKUP($D214,DETS!$A$1:$AO$300,AA$210,FALSE)</f>
        <v>0</v>
      </c>
      <c r="AB214">
        <f>VLOOKUP($D214,DETS!$A$1:$AO$300,AB$210,FALSE)</f>
        <v>0</v>
      </c>
      <c r="AC214">
        <f>VLOOKUP($D214,DETS!$A$1:$AO$300,AC$210,FALSE)</f>
        <v>0</v>
      </c>
      <c r="AD214">
        <f>VLOOKUP($D214,DETS!$A$1:$AO$300,AD$210,FALSE)</f>
        <v>0</v>
      </c>
      <c r="AE214">
        <f>VLOOKUP($D214,DETS!$A$1:$AO$300,AE$210,FALSE)</f>
        <v>0</v>
      </c>
      <c r="AF214">
        <f>VLOOKUP($D214,DETS!$A$1:$AO$300,AF$210,FALSE)</f>
        <v>0</v>
      </c>
      <c r="AG214">
        <f>VLOOKUP($D214,DETS!$A$1:$AO$300,AG$210,FALSE)</f>
        <v>0</v>
      </c>
      <c r="AH214">
        <f>VLOOKUP($D214,DETS!$A$1:$AO$300,AH$210,FALSE)</f>
        <v>0</v>
      </c>
      <c r="AI214">
        <f>VLOOKUP($D214,DETS!$A$1:$AO$300,AI$210,FALSE)</f>
        <v>0</v>
      </c>
      <c r="AJ214">
        <f>VLOOKUP($D214,DETS!$A$1:$AO$300,AJ$210,FALSE)</f>
        <v>0</v>
      </c>
      <c r="AK214">
        <f>VLOOKUP($D214,DETS!$A$1:$AO$300,AK$210,FALSE)</f>
        <v>0</v>
      </c>
      <c r="AL214">
        <f>VLOOKUP($D214,DETS!$A$1:$AO$300,AL$210,FALSE)</f>
        <v>0</v>
      </c>
      <c r="AM214">
        <f>VLOOKUP($D214,DETS!$A$1:$AO$300,AM$210,FALSE)</f>
        <v>0</v>
      </c>
      <c r="AN214">
        <f>VLOOKUP($D214,DETS!$A$1:$AO$300,AN$210,FALSE)</f>
        <v>0</v>
      </c>
      <c r="AO214">
        <f>VLOOKUP($D214,DETS!$A$1:$AO$300,AO$210,FALSE)</f>
        <v>0</v>
      </c>
      <c r="AP214">
        <f>VLOOKUP($D214,DETS!$A$1:$AO$300,AP$210,FALSE)</f>
        <v>0</v>
      </c>
      <c r="AQ214" t="e">
        <f>VLOOKUP($D214,DETS!$A$1:$AO$300,AQ$210,FALSE)</f>
        <v>#REF!</v>
      </c>
      <c r="AR214" t="e">
        <f>VLOOKUP($D214,DETS!$A$1:$AO$300,AR$210,FALSE)</f>
        <v>#REF!</v>
      </c>
      <c r="AS214" t="e">
        <f>VLOOKUP($D214,DETS!$A$1:$AO$300,AS$210,FALSE)</f>
        <v>#REF!</v>
      </c>
      <c r="AT214" t="e">
        <f>VLOOKUP($D214,DETS!$A$1:$AO$300,AT$210,FALSE)</f>
        <v>#REF!</v>
      </c>
      <c r="AU214" t="e">
        <f>VLOOKUP($D214,DETS!$A$1:$AO$300,AU$210,FALSE)</f>
        <v>#REF!</v>
      </c>
      <c r="AV214" t="e">
        <f>VLOOKUP($D214,DETS!$A$1:$AO$300,AV$210,FALSE)</f>
        <v>#REF!</v>
      </c>
      <c r="AW214" t="e">
        <f>VLOOKUP($D214,DETS!$A$1:$AO$300,AW$210,FALSE)</f>
        <v>#REF!</v>
      </c>
      <c r="AX214" t="e">
        <f>VLOOKUP($D214,DETS!$A$1:$AO$300,AX$210,FALSE)</f>
        <v>#REF!</v>
      </c>
      <c r="AY214" t="e">
        <f>VLOOKUP($D214,DETS!$A$1:$AO$300,AY$210,FALSE)</f>
        <v>#REF!</v>
      </c>
      <c r="AZ214" t="e">
        <f>VLOOKUP($D214,DETS!$A$1:$AO$300,AZ$210,FALSE)</f>
        <v>#REF!</v>
      </c>
      <c r="BA214" t="e">
        <f>VLOOKUP($D214,DETS!$A$1:$AO$300,BA$210,FALSE)</f>
        <v>#REF!</v>
      </c>
      <c r="BB214" t="e">
        <f>VLOOKUP($D214,DETS!$A$1:$AO$300,BB$210,FALSE)</f>
        <v>#REF!</v>
      </c>
      <c r="BC214" t="e">
        <f>VLOOKUP($D214,DETS!$A$1:$AO$300,BC$210,FALSE)</f>
        <v>#REF!</v>
      </c>
      <c r="BD214" t="e">
        <f>VLOOKUP($D214,DETS!$A$1:$AO$300,BD$210,FALSE)</f>
        <v>#REF!</v>
      </c>
      <c r="BE214" t="e">
        <f>VLOOKUP($D214,DETS!$A$1:$AO$300,BE$210,FALSE)</f>
        <v>#REF!</v>
      </c>
      <c r="BF214" t="e">
        <f>VLOOKUP($D214,DETS!$A$1:$AO$300,BF$210,FALSE)</f>
        <v>#REF!</v>
      </c>
      <c r="BG214" t="e">
        <f>VLOOKUP($D214,DETS!$A$1:$AO$300,BG$210,FALSE)</f>
        <v>#REF!</v>
      </c>
      <c r="BH214" t="e">
        <f>VLOOKUP($D214,DETS!$A$1:$AO$300,BH$210,FALSE)</f>
        <v>#REF!</v>
      </c>
      <c r="BI214" t="e">
        <f>VLOOKUP($D214,DETS!$A$1:$AO$300,BI$210,FALSE)</f>
        <v>#REF!</v>
      </c>
      <c r="BJ214" t="e">
        <f>VLOOKUP($D214,DETS!$A$1:$AO$300,BJ$210,FALSE)</f>
        <v>#REF!</v>
      </c>
      <c r="BK214" t="e">
        <f>VLOOKUP($D214,DETS!$A$1:$AO$300,BK$210,FALSE)</f>
        <v>#REF!</v>
      </c>
      <c r="BL214" t="e">
        <f>VLOOKUP($D214,DETS!$A$1:$AO$300,BL$210,FALSE)</f>
        <v>#REF!</v>
      </c>
      <c r="BM214" t="e">
        <f>VLOOKUP($D214,DETS!$A$1:$AO$300,BM$210,FALSE)</f>
        <v>#REF!</v>
      </c>
      <c r="BN214" t="e">
        <f>VLOOKUP($D214,DETS!$A$1:$AO$300,BN$210,FALSE)</f>
        <v>#REF!</v>
      </c>
      <c r="BO214" t="e">
        <f>VLOOKUP($D214,DETS!$A$1:$AO$300,BO$210,FALSE)</f>
        <v>#REF!</v>
      </c>
      <c r="BP214" t="e">
        <f>VLOOKUP($D214,DETS!$A$1:$AO$300,BP$210,FALSE)</f>
        <v>#REF!</v>
      </c>
      <c r="BQ214" t="e">
        <f>VLOOKUP($D214,DETS!$A$1:$AO$300,BQ$210,FALSE)</f>
        <v>#REF!</v>
      </c>
      <c r="BR214" t="e">
        <f>VLOOKUP($D214,DETS!$A$1:$AO$300,BR$210,FALSE)</f>
        <v>#REF!</v>
      </c>
      <c r="BS214" t="e">
        <f>VLOOKUP($D214,DETS!$A$1:$AO$300,BS$210,FALSE)</f>
        <v>#REF!</v>
      </c>
      <c r="BT214" t="e">
        <f>VLOOKUP($D214,DETS!$A$1:$AO$300,BT$210,FALSE)</f>
        <v>#REF!</v>
      </c>
      <c r="BU214" t="e">
        <f>VLOOKUP($D214,DETS!$A$1:$AO$300,BU$210,FALSE)</f>
        <v>#REF!</v>
      </c>
      <c r="BV214" t="e">
        <f>VLOOKUP($D214,DETS!$A$1:$AO$300,BV$210,FALSE)</f>
        <v>#REF!</v>
      </c>
      <c r="BW214" t="e">
        <f>VLOOKUP($D214,DETS!$A$1:$AO$300,BW$210,FALSE)</f>
        <v>#REF!</v>
      </c>
      <c r="BX214" t="e">
        <f>VLOOKUP($D214,DETS!$A$1:$AO$300,BX$210,FALSE)</f>
        <v>#REF!</v>
      </c>
      <c r="BY214" t="e">
        <f>VLOOKUP($D214,DETS!$A$1:$AO$300,BY$210,FALSE)</f>
        <v>#REF!</v>
      </c>
      <c r="BZ214" t="e">
        <f>VLOOKUP($D214,DETS!$A$1:$AO$300,BZ$210,FALSE)</f>
        <v>#REF!</v>
      </c>
      <c r="CA214" t="e">
        <f>VLOOKUP($D214,DETS!$A$1:$AO$300,CA$210,FALSE)</f>
        <v>#REF!</v>
      </c>
      <c r="CB214" t="e">
        <f>VLOOKUP($D214,DETS!$A$1:$AO$300,CB$210,FALSE)</f>
        <v>#REF!</v>
      </c>
      <c r="CC214" t="e">
        <f>VLOOKUP($D214,DETS!$A$1:$AO$300,CC$210,FALSE)</f>
        <v>#REF!</v>
      </c>
      <c r="CD214" t="e">
        <f>VLOOKUP($D214,DETS!$A$1:$AO$300,CD$210,FALSE)</f>
        <v>#REF!</v>
      </c>
      <c r="CE214" t="e">
        <f>VLOOKUP($D214,DETS!$A$1:$AO$300,CE$210,FALSE)</f>
        <v>#REF!</v>
      </c>
      <c r="CF214" t="e">
        <f>VLOOKUP($D214,DETS!$A$1:$AO$300,CF$210,FALSE)</f>
        <v>#REF!</v>
      </c>
      <c r="CG214" t="e">
        <f>VLOOKUP($D214,DETS!$A$1:$AO$300,CG$210,FALSE)</f>
        <v>#REF!</v>
      </c>
      <c r="CH214" t="e">
        <f>VLOOKUP($D214,DETS!$A$1:$AO$300,CH$210,FALSE)</f>
        <v>#REF!</v>
      </c>
      <c r="CI214" t="e">
        <f>VLOOKUP($D214,DETS!$A$1:$AO$300,CI$210,FALSE)</f>
        <v>#REF!</v>
      </c>
      <c r="CJ214" t="e">
        <f>VLOOKUP($D214,DETS!$A$1:$AO$300,CJ$210,FALSE)</f>
        <v>#REF!</v>
      </c>
      <c r="CK214" t="e">
        <f>VLOOKUP($D214,DETS!$A$1:$AO$300,CK$210,FALSE)</f>
        <v>#REF!</v>
      </c>
      <c r="CL214" t="e">
        <f>VLOOKUP($D214,DETS!$A$1:$AO$300,CL$210,FALSE)</f>
        <v>#REF!</v>
      </c>
      <c r="CM214" t="e">
        <f>VLOOKUP($D214,DETS!$A$1:$AO$300,CM$210,FALSE)</f>
        <v>#REF!</v>
      </c>
      <c r="CN214" t="e">
        <f>VLOOKUP($D214,DETS!$A$1:$AO$300,CN$210,FALSE)</f>
        <v>#REF!</v>
      </c>
      <c r="CO214" t="e">
        <f>VLOOKUP($D214,DETS!$A$1:$AO$300,CO$210,FALSE)</f>
        <v>#REF!</v>
      </c>
      <c r="CP214" t="e">
        <f>VLOOKUP($D214,DETS!$A$1:$AO$300,CP$210,FALSE)</f>
        <v>#REF!</v>
      </c>
      <c r="CQ214" t="e">
        <f>VLOOKUP($D214,DETS!$A$1:$AO$300,CQ$210,FALSE)</f>
        <v>#REF!</v>
      </c>
      <c r="CR214" t="e">
        <f>VLOOKUP($D214,DETS!$A$1:$AO$300,CR$210,FALSE)</f>
        <v>#REF!</v>
      </c>
      <c r="CS214" t="e">
        <f>VLOOKUP($D214,DETS!$A$1:$AO$300,CS$210,FALSE)</f>
        <v>#REF!</v>
      </c>
      <c r="CT214" t="e">
        <f>VLOOKUP($D214,DETS!$A$1:$AO$300,CT$210,FALSE)</f>
        <v>#REF!</v>
      </c>
      <c r="CU214" t="e">
        <f>VLOOKUP($D214,DETS!$A$1:$AO$300,CU$210,FALSE)</f>
        <v>#REF!</v>
      </c>
      <c r="CV214" t="e">
        <f>VLOOKUP($D214,DETS!$A$1:$AO$300,CV$210,FALSE)</f>
        <v>#REF!</v>
      </c>
      <c r="CW214" t="e">
        <f>VLOOKUP($D214,DETS!$A$1:$AO$300,CW$210,FALSE)</f>
        <v>#REF!</v>
      </c>
    </row>
    <row r="215" spans="1:101" x14ac:dyDescent="0.2">
      <c r="D215" s="273" t="str">
        <f t="shared" si="323"/>
        <v>Barium, Dissolved</v>
      </c>
      <c r="E215" t="str">
        <f>VLOOKUP($D215,DETS!$A$1:$AO$300,E$210,FALSE)</f>
        <v>ug/l</v>
      </c>
      <c r="F215">
        <f>VLOOKUP($D215,DETS!$A$1:$AO$300,F$210,FALSE)</f>
        <v>0.26</v>
      </c>
      <c r="H215">
        <f>VLOOKUP($D215,DETS!$A$1:$AO$300,H$210,FALSE)</f>
        <v>0</v>
      </c>
      <c r="I215">
        <f>VLOOKUP($D215,DETS!$A$1:$AO$300,I$210,FALSE)</f>
        <v>0</v>
      </c>
      <c r="J215">
        <f>VLOOKUP($D215,DETS!$A$1:$AO$300,J$210,FALSE)</f>
        <v>0</v>
      </c>
      <c r="K215">
        <f>VLOOKUP($D215,DETS!$A$1:$AO$300,K$210,FALSE)</f>
        <v>0</v>
      </c>
      <c r="L215">
        <f>VLOOKUP($D215,DETS!$A$1:$AO$300,L$210,FALSE)</f>
        <v>0</v>
      </c>
      <c r="M215">
        <f>VLOOKUP($D215,DETS!$A$1:$AO$300,M$210,FALSE)</f>
        <v>0</v>
      </c>
      <c r="N215">
        <f>VLOOKUP($D215,DETS!$A$1:$AO$300,N$210,FALSE)</f>
        <v>0</v>
      </c>
      <c r="O215">
        <f>VLOOKUP($D215,DETS!$A$1:$AO$300,O$210,FALSE)</f>
        <v>0</v>
      </c>
      <c r="P215">
        <f>VLOOKUP($D215,DETS!$A$1:$AO$300,P$210,FALSE)</f>
        <v>0</v>
      </c>
      <c r="Q215">
        <f>VLOOKUP($D215,DETS!$A$1:$AO$300,Q$210,FALSE)</f>
        <v>0</v>
      </c>
      <c r="R215">
        <f>VLOOKUP($D215,DETS!$A$1:$AO$300,R$210,FALSE)</f>
        <v>0</v>
      </c>
      <c r="S215">
        <f>VLOOKUP($D215,DETS!$A$1:$AO$300,S$210,FALSE)</f>
        <v>0</v>
      </c>
      <c r="T215">
        <f>VLOOKUP($D215,DETS!$A$1:$AO$300,T$210,FALSE)</f>
        <v>0</v>
      </c>
      <c r="U215">
        <f>VLOOKUP($D215,DETS!$A$1:$AO$300,U$210,FALSE)</f>
        <v>0</v>
      </c>
      <c r="V215">
        <f>VLOOKUP($D215,DETS!$A$1:$AO$300,V$210,FALSE)</f>
        <v>0</v>
      </c>
      <c r="W215">
        <f>VLOOKUP($D215,DETS!$A$1:$AO$300,W$210,FALSE)</f>
        <v>0</v>
      </c>
      <c r="X215">
        <f>VLOOKUP($D215,DETS!$A$1:$AO$300,X$210,FALSE)</f>
        <v>0</v>
      </c>
      <c r="Y215">
        <f>VLOOKUP($D215,DETS!$A$1:$AO$300,Y$210,FALSE)</f>
        <v>0</v>
      </c>
      <c r="Z215">
        <f>VLOOKUP($D215,DETS!$A$1:$AO$300,Z$210,FALSE)</f>
        <v>0</v>
      </c>
      <c r="AA215">
        <f>VLOOKUP($D215,DETS!$A$1:$AO$300,AA$210,FALSE)</f>
        <v>0</v>
      </c>
      <c r="AB215">
        <f>VLOOKUP($D215,DETS!$A$1:$AO$300,AB$210,FALSE)</f>
        <v>0</v>
      </c>
      <c r="AC215">
        <f>VLOOKUP($D215,DETS!$A$1:$AO$300,AC$210,FALSE)</f>
        <v>0</v>
      </c>
      <c r="AD215">
        <f>VLOOKUP($D215,DETS!$A$1:$AO$300,AD$210,FALSE)</f>
        <v>0</v>
      </c>
      <c r="AE215">
        <f>VLOOKUP($D215,DETS!$A$1:$AO$300,AE$210,FALSE)</f>
        <v>0</v>
      </c>
      <c r="AF215">
        <f>VLOOKUP($D215,DETS!$A$1:$AO$300,AF$210,FALSE)</f>
        <v>0</v>
      </c>
      <c r="AG215">
        <f>VLOOKUP($D215,DETS!$A$1:$AO$300,AG$210,FALSE)</f>
        <v>0</v>
      </c>
      <c r="AH215">
        <f>VLOOKUP($D215,DETS!$A$1:$AO$300,AH$210,FALSE)</f>
        <v>0</v>
      </c>
      <c r="AI215">
        <f>VLOOKUP($D215,DETS!$A$1:$AO$300,AI$210,FALSE)</f>
        <v>0</v>
      </c>
      <c r="AJ215">
        <f>VLOOKUP($D215,DETS!$A$1:$AO$300,AJ$210,FALSE)</f>
        <v>0</v>
      </c>
      <c r="AK215">
        <f>VLOOKUP($D215,DETS!$A$1:$AO$300,AK$210,FALSE)</f>
        <v>0</v>
      </c>
      <c r="AL215">
        <f>VLOOKUP($D215,DETS!$A$1:$AO$300,AL$210,FALSE)</f>
        <v>0</v>
      </c>
      <c r="AM215">
        <f>VLOOKUP($D215,DETS!$A$1:$AO$300,AM$210,FALSE)</f>
        <v>0</v>
      </c>
      <c r="AN215">
        <f>VLOOKUP($D215,DETS!$A$1:$AO$300,AN$210,FALSE)</f>
        <v>0</v>
      </c>
      <c r="AO215">
        <f>VLOOKUP($D215,DETS!$A$1:$AO$300,AO$210,FALSE)</f>
        <v>0</v>
      </c>
      <c r="AP215">
        <f>VLOOKUP($D215,DETS!$A$1:$AO$300,AP$210,FALSE)</f>
        <v>0</v>
      </c>
      <c r="AQ215" t="e">
        <f>VLOOKUP($D215,DETS!$A$1:$AO$300,AQ$210,FALSE)</f>
        <v>#REF!</v>
      </c>
      <c r="AR215" t="e">
        <f>VLOOKUP($D215,DETS!$A$1:$AO$300,AR$210,FALSE)</f>
        <v>#REF!</v>
      </c>
      <c r="AS215" t="e">
        <f>VLOOKUP($D215,DETS!$A$1:$AO$300,AS$210,FALSE)</f>
        <v>#REF!</v>
      </c>
      <c r="AT215" t="e">
        <f>VLOOKUP($D215,DETS!$A$1:$AO$300,AT$210,FALSE)</f>
        <v>#REF!</v>
      </c>
      <c r="AU215" t="e">
        <f>VLOOKUP($D215,DETS!$A$1:$AO$300,AU$210,FALSE)</f>
        <v>#REF!</v>
      </c>
      <c r="AV215" t="e">
        <f>VLOOKUP($D215,DETS!$A$1:$AO$300,AV$210,FALSE)</f>
        <v>#REF!</v>
      </c>
      <c r="AW215" t="e">
        <f>VLOOKUP($D215,DETS!$A$1:$AO$300,AW$210,FALSE)</f>
        <v>#REF!</v>
      </c>
      <c r="AX215" t="e">
        <f>VLOOKUP($D215,DETS!$A$1:$AO$300,AX$210,FALSE)</f>
        <v>#REF!</v>
      </c>
      <c r="AY215" t="e">
        <f>VLOOKUP($D215,DETS!$A$1:$AO$300,AY$210,FALSE)</f>
        <v>#REF!</v>
      </c>
      <c r="AZ215" t="e">
        <f>VLOOKUP($D215,DETS!$A$1:$AO$300,AZ$210,FALSE)</f>
        <v>#REF!</v>
      </c>
      <c r="BA215" t="e">
        <f>VLOOKUP($D215,DETS!$A$1:$AO$300,BA$210,FALSE)</f>
        <v>#REF!</v>
      </c>
      <c r="BB215" t="e">
        <f>VLOOKUP($D215,DETS!$A$1:$AO$300,BB$210,FALSE)</f>
        <v>#REF!</v>
      </c>
      <c r="BC215" t="e">
        <f>VLOOKUP($D215,DETS!$A$1:$AO$300,BC$210,FALSE)</f>
        <v>#REF!</v>
      </c>
      <c r="BD215" t="e">
        <f>VLOOKUP($D215,DETS!$A$1:$AO$300,BD$210,FALSE)</f>
        <v>#REF!</v>
      </c>
      <c r="BE215" t="e">
        <f>VLOOKUP($D215,DETS!$A$1:$AO$300,BE$210,FALSE)</f>
        <v>#REF!</v>
      </c>
      <c r="BF215" t="e">
        <f>VLOOKUP($D215,DETS!$A$1:$AO$300,BF$210,FALSE)</f>
        <v>#REF!</v>
      </c>
      <c r="BG215" t="e">
        <f>VLOOKUP($D215,DETS!$A$1:$AO$300,BG$210,FALSE)</f>
        <v>#REF!</v>
      </c>
      <c r="BH215" t="e">
        <f>VLOOKUP($D215,DETS!$A$1:$AO$300,BH$210,FALSE)</f>
        <v>#REF!</v>
      </c>
      <c r="BI215" t="e">
        <f>VLOOKUP($D215,DETS!$A$1:$AO$300,BI$210,FALSE)</f>
        <v>#REF!</v>
      </c>
      <c r="BJ215" t="e">
        <f>VLOOKUP($D215,DETS!$A$1:$AO$300,BJ$210,FALSE)</f>
        <v>#REF!</v>
      </c>
      <c r="BK215" t="e">
        <f>VLOOKUP($D215,DETS!$A$1:$AO$300,BK$210,FALSE)</f>
        <v>#REF!</v>
      </c>
      <c r="BL215" t="e">
        <f>VLOOKUP($D215,DETS!$A$1:$AO$300,BL$210,FALSE)</f>
        <v>#REF!</v>
      </c>
      <c r="BM215" t="e">
        <f>VLOOKUP($D215,DETS!$A$1:$AO$300,BM$210,FALSE)</f>
        <v>#REF!</v>
      </c>
      <c r="BN215" t="e">
        <f>VLOOKUP($D215,DETS!$A$1:$AO$300,BN$210,FALSE)</f>
        <v>#REF!</v>
      </c>
      <c r="BO215" t="e">
        <f>VLOOKUP($D215,DETS!$A$1:$AO$300,BO$210,FALSE)</f>
        <v>#REF!</v>
      </c>
      <c r="BP215" t="e">
        <f>VLOOKUP($D215,DETS!$A$1:$AO$300,BP$210,FALSE)</f>
        <v>#REF!</v>
      </c>
      <c r="BQ215" t="e">
        <f>VLOOKUP($D215,DETS!$A$1:$AO$300,BQ$210,FALSE)</f>
        <v>#REF!</v>
      </c>
      <c r="BR215" t="e">
        <f>VLOOKUP($D215,DETS!$A$1:$AO$300,BR$210,FALSE)</f>
        <v>#REF!</v>
      </c>
      <c r="BS215" t="e">
        <f>VLOOKUP($D215,DETS!$A$1:$AO$300,BS$210,FALSE)</f>
        <v>#REF!</v>
      </c>
      <c r="BT215" t="e">
        <f>VLOOKUP($D215,DETS!$A$1:$AO$300,BT$210,FALSE)</f>
        <v>#REF!</v>
      </c>
      <c r="BU215" t="e">
        <f>VLOOKUP($D215,DETS!$A$1:$AO$300,BU$210,FALSE)</f>
        <v>#REF!</v>
      </c>
      <c r="BV215" t="e">
        <f>VLOOKUP($D215,DETS!$A$1:$AO$300,BV$210,FALSE)</f>
        <v>#REF!</v>
      </c>
      <c r="BW215" t="e">
        <f>VLOOKUP($D215,DETS!$A$1:$AO$300,BW$210,FALSE)</f>
        <v>#REF!</v>
      </c>
      <c r="BX215" t="e">
        <f>VLOOKUP($D215,DETS!$A$1:$AO$300,BX$210,FALSE)</f>
        <v>#REF!</v>
      </c>
      <c r="BY215" t="e">
        <f>VLOOKUP($D215,DETS!$A$1:$AO$300,BY$210,FALSE)</f>
        <v>#REF!</v>
      </c>
      <c r="BZ215" t="e">
        <f>VLOOKUP($D215,DETS!$A$1:$AO$300,BZ$210,FALSE)</f>
        <v>#REF!</v>
      </c>
      <c r="CA215" t="e">
        <f>VLOOKUP($D215,DETS!$A$1:$AO$300,CA$210,FALSE)</f>
        <v>#REF!</v>
      </c>
      <c r="CB215" t="e">
        <f>VLOOKUP($D215,DETS!$A$1:$AO$300,CB$210,FALSE)</f>
        <v>#REF!</v>
      </c>
      <c r="CC215" t="e">
        <f>VLOOKUP($D215,DETS!$A$1:$AO$300,CC$210,FALSE)</f>
        <v>#REF!</v>
      </c>
      <c r="CD215" t="e">
        <f>VLOOKUP($D215,DETS!$A$1:$AO$300,CD$210,FALSE)</f>
        <v>#REF!</v>
      </c>
      <c r="CE215" t="e">
        <f>VLOOKUP($D215,DETS!$A$1:$AO$300,CE$210,FALSE)</f>
        <v>#REF!</v>
      </c>
      <c r="CF215" t="e">
        <f>VLOOKUP($D215,DETS!$A$1:$AO$300,CF$210,FALSE)</f>
        <v>#REF!</v>
      </c>
      <c r="CG215" t="e">
        <f>VLOOKUP($D215,DETS!$A$1:$AO$300,CG$210,FALSE)</f>
        <v>#REF!</v>
      </c>
      <c r="CH215" t="e">
        <f>VLOOKUP($D215,DETS!$A$1:$AO$300,CH$210,FALSE)</f>
        <v>#REF!</v>
      </c>
      <c r="CI215" t="e">
        <f>VLOOKUP($D215,DETS!$A$1:$AO$300,CI$210,FALSE)</f>
        <v>#REF!</v>
      </c>
      <c r="CJ215" t="e">
        <f>VLOOKUP($D215,DETS!$A$1:$AO$300,CJ$210,FALSE)</f>
        <v>#REF!</v>
      </c>
      <c r="CK215" t="e">
        <f>VLOOKUP($D215,DETS!$A$1:$AO$300,CK$210,FALSE)</f>
        <v>#REF!</v>
      </c>
      <c r="CL215" t="e">
        <f>VLOOKUP($D215,DETS!$A$1:$AO$300,CL$210,FALSE)</f>
        <v>#REF!</v>
      </c>
      <c r="CM215" t="e">
        <f>VLOOKUP($D215,DETS!$A$1:$AO$300,CM$210,FALSE)</f>
        <v>#REF!</v>
      </c>
      <c r="CN215" t="e">
        <f>VLOOKUP($D215,DETS!$A$1:$AO$300,CN$210,FALSE)</f>
        <v>#REF!</v>
      </c>
      <c r="CO215" t="e">
        <f>VLOOKUP($D215,DETS!$A$1:$AO$300,CO$210,FALSE)</f>
        <v>#REF!</v>
      </c>
      <c r="CP215" t="e">
        <f>VLOOKUP($D215,DETS!$A$1:$AO$300,CP$210,FALSE)</f>
        <v>#REF!</v>
      </c>
      <c r="CQ215" t="e">
        <f>VLOOKUP($D215,DETS!$A$1:$AO$300,CQ$210,FALSE)</f>
        <v>#REF!</v>
      </c>
      <c r="CR215" t="e">
        <f>VLOOKUP($D215,DETS!$A$1:$AO$300,CR$210,FALSE)</f>
        <v>#REF!</v>
      </c>
      <c r="CS215" t="e">
        <f>VLOOKUP($D215,DETS!$A$1:$AO$300,CS$210,FALSE)</f>
        <v>#REF!</v>
      </c>
      <c r="CT215" t="e">
        <f>VLOOKUP($D215,DETS!$A$1:$AO$300,CT$210,FALSE)</f>
        <v>#REF!</v>
      </c>
      <c r="CU215" t="e">
        <f>VLOOKUP($D215,DETS!$A$1:$AO$300,CU$210,FALSE)</f>
        <v>#REF!</v>
      </c>
      <c r="CV215" t="e">
        <f>VLOOKUP($D215,DETS!$A$1:$AO$300,CV$210,FALSE)</f>
        <v>#REF!</v>
      </c>
      <c r="CW215" t="e">
        <f>VLOOKUP($D215,DETS!$A$1:$AO$300,CW$210,FALSE)</f>
        <v>#REF!</v>
      </c>
    </row>
    <row r="216" spans="1:101" x14ac:dyDescent="0.2">
      <c r="D216" s="273" t="str">
        <f t="shared" si="323"/>
        <v>Beryllium, Dissolved</v>
      </c>
      <c r="E216" t="str">
        <f>VLOOKUP($D216,DETS!$A$1:$AO$300,E$210,FALSE)</f>
        <v>ug/l</v>
      </c>
      <c r="F216">
        <f>VLOOKUP($D216,DETS!$A$1:$AO$300,F$210,FALSE)</f>
        <v>0.1</v>
      </c>
      <c r="H216">
        <f>VLOOKUP($D216,DETS!$A$1:$AO$300,H$210,FALSE)</f>
        <v>0</v>
      </c>
      <c r="I216">
        <f>VLOOKUP($D216,DETS!$A$1:$AO$300,I$210,FALSE)</f>
        <v>0</v>
      </c>
      <c r="J216">
        <f>VLOOKUP($D216,DETS!$A$1:$AO$300,J$210,FALSE)</f>
        <v>0</v>
      </c>
      <c r="K216">
        <f>VLOOKUP($D216,DETS!$A$1:$AO$300,K$210,FALSE)</f>
        <v>0</v>
      </c>
      <c r="L216">
        <f>VLOOKUP($D216,DETS!$A$1:$AO$300,L$210,FALSE)</f>
        <v>0</v>
      </c>
      <c r="M216">
        <f>VLOOKUP($D216,DETS!$A$1:$AO$300,M$210,FALSE)</f>
        <v>0</v>
      </c>
      <c r="N216">
        <f>VLOOKUP($D216,DETS!$A$1:$AO$300,N$210,FALSE)</f>
        <v>0</v>
      </c>
      <c r="O216">
        <f>VLOOKUP($D216,DETS!$A$1:$AO$300,O$210,FALSE)</f>
        <v>0</v>
      </c>
      <c r="P216">
        <f>VLOOKUP($D216,DETS!$A$1:$AO$300,P$210,FALSE)</f>
        <v>0</v>
      </c>
      <c r="Q216">
        <f>VLOOKUP($D216,DETS!$A$1:$AO$300,Q$210,FALSE)</f>
        <v>0</v>
      </c>
      <c r="R216">
        <f>VLOOKUP($D216,DETS!$A$1:$AO$300,R$210,FALSE)</f>
        <v>0</v>
      </c>
      <c r="S216">
        <f>VLOOKUP($D216,DETS!$A$1:$AO$300,S$210,FALSE)</f>
        <v>0</v>
      </c>
      <c r="T216">
        <f>VLOOKUP($D216,DETS!$A$1:$AO$300,T$210,FALSE)</f>
        <v>0</v>
      </c>
      <c r="U216">
        <f>VLOOKUP($D216,DETS!$A$1:$AO$300,U$210,FALSE)</f>
        <v>0</v>
      </c>
      <c r="V216">
        <f>VLOOKUP($D216,DETS!$A$1:$AO$300,V$210,FALSE)</f>
        <v>0</v>
      </c>
      <c r="W216">
        <f>VLOOKUP($D216,DETS!$A$1:$AO$300,W$210,FALSE)</f>
        <v>0</v>
      </c>
      <c r="X216">
        <f>VLOOKUP($D216,DETS!$A$1:$AO$300,X$210,FALSE)</f>
        <v>0</v>
      </c>
      <c r="Y216">
        <f>VLOOKUP($D216,DETS!$A$1:$AO$300,Y$210,FALSE)</f>
        <v>0</v>
      </c>
      <c r="Z216">
        <f>VLOOKUP($D216,DETS!$A$1:$AO$300,Z$210,FALSE)</f>
        <v>0</v>
      </c>
      <c r="AA216">
        <f>VLOOKUP($D216,DETS!$A$1:$AO$300,AA$210,FALSE)</f>
        <v>0</v>
      </c>
      <c r="AB216">
        <f>VLOOKUP($D216,DETS!$A$1:$AO$300,AB$210,FALSE)</f>
        <v>0</v>
      </c>
      <c r="AC216">
        <f>VLOOKUP($D216,DETS!$A$1:$AO$300,AC$210,FALSE)</f>
        <v>0</v>
      </c>
      <c r="AD216">
        <f>VLOOKUP($D216,DETS!$A$1:$AO$300,AD$210,FALSE)</f>
        <v>0</v>
      </c>
      <c r="AE216">
        <f>VLOOKUP($D216,DETS!$A$1:$AO$300,AE$210,FALSE)</f>
        <v>0</v>
      </c>
      <c r="AF216">
        <f>VLOOKUP($D216,DETS!$A$1:$AO$300,AF$210,FALSE)</f>
        <v>0</v>
      </c>
      <c r="AG216">
        <f>VLOOKUP($D216,DETS!$A$1:$AO$300,AG$210,FALSE)</f>
        <v>0</v>
      </c>
      <c r="AH216">
        <f>VLOOKUP($D216,DETS!$A$1:$AO$300,AH$210,FALSE)</f>
        <v>0</v>
      </c>
      <c r="AI216">
        <f>VLOOKUP($D216,DETS!$A$1:$AO$300,AI$210,FALSE)</f>
        <v>0</v>
      </c>
      <c r="AJ216">
        <f>VLOOKUP($D216,DETS!$A$1:$AO$300,AJ$210,FALSE)</f>
        <v>0</v>
      </c>
      <c r="AK216">
        <f>VLOOKUP($D216,DETS!$A$1:$AO$300,AK$210,FALSE)</f>
        <v>0</v>
      </c>
      <c r="AL216">
        <f>VLOOKUP($D216,DETS!$A$1:$AO$300,AL$210,FALSE)</f>
        <v>0</v>
      </c>
      <c r="AM216">
        <f>VLOOKUP($D216,DETS!$A$1:$AO$300,AM$210,FALSE)</f>
        <v>0</v>
      </c>
      <c r="AN216">
        <f>VLOOKUP($D216,DETS!$A$1:$AO$300,AN$210,FALSE)</f>
        <v>0</v>
      </c>
      <c r="AO216">
        <f>VLOOKUP($D216,DETS!$A$1:$AO$300,AO$210,FALSE)</f>
        <v>0</v>
      </c>
      <c r="AP216">
        <f>VLOOKUP($D216,DETS!$A$1:$AO$300,AP$210,FALSE)</f>
        <v>0</v>
      </c>
      <c r="AQ216" t="e">
        <f>VLOOKUP($D216,DETS!$A$1:$AO$300,AQ$210,FALSE)</f>
        <v>#REF!</v>
      </c>
      <c r="AR216" t="e">
        <f>VLOOKUP($D216,DETS!$A$1:$AO$300,AR$210,FALSE)</f>
        <v>#REF!</v>
      </c>
      <c r="AS216" t="e">
        <f>VLOOKUP($D216,DETS!$A$1:$AO$300,AS$210,FALSE)</f>
        <v>#REF!</v>
      </c>
      <c r="AT216" t="e">
        <f>VLOOKUP($D216,DETS!$A$1:$AO$300,AT$210,FALSE)</f>
        <v>#REF!</v>
      </c>
      <c r="AU216" t="e">
        <f>VLOOKUP($D216,DETS!$A$1:$AO$300,AU$210,FALSE)</f>
        <v>#REF!</v>
      </c>
      <c r="AV216" t="e">
        <f>VLOOKUP($D216,DETS!$A$1:$AO$300,AV$210,FALSE)</f>
        <v>#REF!</v>
      </c>
      <c r="AW216" t="e">
        <f>VLOOKUP($D216,DETS!$A$1:$AO$300,AW$210,FALSE)</f>
        <v>#REF!</v>
      </c>
      <c r="AX216" t="e">
        <f>VLOOKUP($D216,DETS!$A$1:$AO$300,AX$210,FALSE)</f>
        <v>#REF!</v>
      </c>
      <c r="AY216" t="e">
        <f>VLOOKUP($D216,DETS!$A$1:$AO$300,AY$210,FALSE)</f>
        <v>#REF!</v>
      </c>
      <c r="AZ216" t="e">
        <f>VLOOKUP($D216,DETS!$A$1:$AO$300,AZ$210,FALSE)</f>
        <v>#REF!</v>
      </c>
      <c r="BA216" t="e">
        <f>VLOOKUP($D216,DETS!$A$1:$AO$300,BA$210,FALSE)</f>
        <v>#REF!</v>
      </c>
      <c r="BB216" t="e">
        <f>VLOOKUP($D216,DETS!$A$1:$AO$300,BB$210,FALSE)</f>
        <v>#REF!</v>
      </c>
      <c r="BC216" t="e">
        <f>VLOOKUP($D216,DETS!$A$1:$AO$300,BC$210,FALSE)</f>
        <v>#REF!</v>
      </c>
      <c r="BD216" t="e">
        <f>VLOOKUP($D216,DETS!$A$1:$AO$300,BD$210,FALSE)</f>
        <v>#REF!</v>
      </c>
      <c r="BE216" t="e">
        <f>VLOOKUP($D216,DETS!$A$1:$AO$300,BE$210,FALSE)</f>
        <v>#REF!</v>
      </c>
      <c r="BF216" t="e">
        <f>VLOOKUP($D216,DETS!$A$1:$AO$300,BF$210,FALSE)</f>
        <v>#REF!</v>
      </c>
      <c r="BG216" t="e">
        <f>VLOOKUP($D216,DETS!$A$1:$AO$300,BG$210,FALSE)</f>
        <v>#REF!</v>
      </c>
      <c r="BH216" t="e">
        <f>VLOOKUP($D216,DETS!$A$1:$AO$300,BH$210,FALSE)</f>
        <v>#REF!</v>
      </c>
      <c r="BI216" t="e">
        <f>VLOOKUP($D216,DETS!$A$1:$AO$300,BI$210,FALSE)</f>
        <v>#REF!</v>
      </c>
      <c r="BJ216" t="e">
        <f>VLOOKUP($D216,DETS!$A$1:$AO$300,BJ$210,FALSE)</f>
        <v>#REF!</v>
      </c>
      <c r="BK216" t="e">
        <f>VLOOKUP($D216,DETS!$A$1:$AO$300,BK$210,FALSE)</f>
        <v>#REF!</v>
      </c>
      <c r="BL216" t="e">
        <f>VLOOKUP($D216,DETS!$A$1:$AO$300,BL$210,FALSE)</f>
        <v>#REF!</v>
      </c>
      <c r="BM216" t="e">
        <f>VLOOKUP($D216,DETS!$A$1:$AO$300,BM$210,FALSE)</f>
        <v>#REF!</v>
      </c>
      <c r="BN216" t="e">
        <f>VLOOKUP($D216,DETS!$A$1:$AO$300,BN$210,FALSE)</f>
        <v>#REF!</v>
      </c>
      <c r="BO216" t="e">
        <f>VLOOKUP($D216,DETS!$A$1:$AO$300,BO$210,FALSE)</f>
        <v>#REF!</v>
      </c>
      <c r="BP216" t="e">
        <f>VLOOKUP($D216,DETS!$A$1:$AO$300,BP$210,FALSE)</f>
        <v>#REF!</v>
      </c>
      <c r="BQ216" t="e">
        <f>VLOOKUP($D216,DETS!$A$1:$AO$300,BQ$210,FALSE)</f>
        <v>#REF!</v>
      </c>
      <c r="BR216" t="e">
        <f>VLOOKUP($D216,DETS!$A$1:$AO$300,BR$210,FALSE)</f>
        <v>#REF!</v>
      </c>
      <c r="BS216" t="e">
        <f>VLOOKUP($D216,DETS!$A$1:$AO$300,BS$210,FALSE)</f>
        <v>#REF!</v>
      </c>
      <c r="BT216" t="e">
        <f>VLOOKUP($D216,DETS!$A$1:$AO$300,BT$210,FALSE)</f>
        <v>#REF!</v>
      </c>
      <c r="BU216" t="e">
        <f>VLOOKUP($D216,DETS!$A$1:$AO$300,BU$210,FALSE)</f>
        <v>#REF!</v>
      </c>
      <c r="BV216" t="e">
        <f>VLOOKUP($D216,DETS!$A$1:$AO$300,BV$210,FALSE)</f>
        <v>#REF!</v>
      </c>
      <c r="BW216" t="e">
        <f>VLOOKUP($D216,DETS!$A$1:$AO$300,BW$210,FALSE)</f>
        <v>#REF!</v>
      </c>
      <c r="BX216" t="e">
        <f>VLOOKUP($D216,DETS!$A$1:$AO$300,BX$210,FALSE)</f>
        <v>#REF!</v>
      </c>
      <c r="BY216" t="e">
        <f>VLOOKUP($D216,DETS!$A$1:$AO$300,BY$210,FALSE)</f>
        <v>#REF!</v>
      </c>
      <c r="BZ216" t="e">
        <f>VLOOKUP($D216,DETS!$A$1:$AO$300,BZ$210,FALSE)</f>
        <v>#REF!</v>
      </c>
      <c r="CA216" t="e">
        <f>VLOOKUP($D216,DETS!$A$1:$AO$300,CA$210,FALSE)</f>
        <v>#REF!</v>
      </c>
      <c r="CB216" t="e">
        <f>VLOOKUP($D216,DETS!$A$1:$AO$300,CB$210,FALSE)</f>
        <v>#REF!</v>
      </c>
      <c r="CC216" t="e">
        <f>VLOOKUP($D216,DETS!$A$1:$AO$300,CC$210,FALSE)</f>
        <v>#REF!</v>
      </c>
      <c r="CD216" t="e">
        <f>VLOOKUP($D216,DETS!$A$1:$AO$300,CD$210,FALSE)</f>
        <v>#REF!</v>
      </c>
      <c r="CE216" t="e">
        <f>VLOOKUP($D216,DETS!$A$1:$AO$300,CE$210,FALSE)</f>
        <v>#REF!</v>
      </c>
      <c r="CF216" t="e">
        <f>VLOOKUP($D216,DETS!$A$1:$AO$300,CF$210,FALSE)</f>
        <v>#REF!</v>
      </c>
      <c r="CG216" t="e">
        <f>VLOOKUP($D216,DETS!$A$1:$AO$300,CG$210,FALSE)</f>
        <v>#REF!</v>
      </c>
      <c r="CH216" t="e">
        <f>VLOOKUP($D216,DETS!$A$1:$AO$300,CH$210,FALSE)</f>
        <v>#REF!</v>
      </c>
      <c r="CI216" t="e">
        <f>VLOOKUP($D216,DETS!$A$1:$AO$300,CI$210,FALSE)</f>
        <v>#REF!</v>
      </c>
      <c r="CJ216" t="e">
        <f>VLOOKUP($D216,DETS!$A$1:$AO$300,CJ$210,FALSE)</f>
        <v>#REF!</v>
      </c>
      <c r="CK216" t="e">
        <f>VLOOKUP($D216,DETS!$A$1:$AO$300,CK$210,FALSE)</f>
        <v>#REF!</v>
      </c>
      <c r="CL216" t="e">
        <f>VLOOKUP($D216,DETS!$A$1:$AO$300,CL$210,FALSE)</f>
        <v>#REF!</v>
      </c>
      <c r="CM216" t="e">
        <f>VLOOKUP($D216,DETS!$A$1:$AO$300,CM$210,FALSE)</f>
        <v>#REF!</v>
      </c>
      <c r="CN216" t="e">
        <f>VLOOKUP($D216,DETS!$A$1:$AO$300,CN$210,FALSE)</f>
        <v>#REF!</v>
      </c>
      <c r="CO216" t="e">
        <f>VLOOKUP($D216,DETS!$A$1:$AO$300,CO$210,FALSE)</f>
        <v>#REF!</v>
      </c>
      <c r="CP216" t="e">
        <f>VLOOKUP($D216,DETS!$A$1:$AO$300,CP$210,FALSE)</f>
        <v>#REF!</v>
      </c>
      <c r="CQ216" t="e">
        <f>VLOOKUP($D216,DETS!$A$1:$AO$300,CQ$210,FALSE)</f>
        <v>#REF!</v>
      </c>
      <c r="CR216" t="e">
        <f>VLOOKUP($D216,DETS!$A$1:$AO$300,CR$210,FALSE)</f>
        <v>#REF!</v>
      </c>
      <c r="CS216" t="e">
        <f>VLOOKUP($D216,DETS!$A$1:$AO$300,CS$210,FALSE)</f>
        <v>#REF!</v>
      </c>
      <c r="CT216" t="e">
        <f>VLOOKUP($D216,DETS!$A$1:$AO$300,CT$210,FALSE)</f>
        <v>#REF!</v>
      </c>
      <c r="CU216" t="e">
        <f>VLOOKUP($D216,DETS!$A$1:$AO$300,CU$210,FALSE)</f>
        <v>#REF!</v>
      </c>
      <c r="CV216" t="e">
        <f>VLOOKUP($D216,DETS!$A$1:$AO$300,CV$210,FALSE)</f>
        <v>#REF!</v>
      </c>
      <c r="CW216" t="e">
        <f>VLOOKUP($D216,DETS!$A$1:$AO$300,CW$210,FALSE)</f>
        <v>#REF!</v>
      </c>
    </row>
    <row r="217" spans="1:101" x14ac:dyDescent="0.2">
      <c r="D217" s="273" t="str">
        <f t="shared" si="323"/>
        <v>Cadmium, Dissolved</v>
      </c>
      <c r="E217" t="str">
        <f>VLOOKUP($D217,DETS!$A$1:$AO$300,E$210,FALSE)</f>
        <v>ug/l</v>
      </c>
      <c r="F217">
        <f>VLOOKUP($D217,DETS!$A$1:$AO$300,F$210,FALSE)</f>
        <v>0.03</v>
      </c>
      <c r="H217">
        <f>VLOOKUP($D217,DETS!$A$1:$AO$300,H$210,FALSE)</f>
        <v>0</v>
      </c>
      <c r="I217">
        <f>VLOOKUP($D217,DETS!$A$1:$AO$300,I$210,FALSE)</f>
        <v>0</v>
      </c>
      <c r="J217">
        <f>VLOOKUP($D217,DETS!$A$1:$AO$300,J$210,FALSE)</f>
        <v>0</v>
      </c>
      <c r="K217">
        <f>VLOOKUP($D217,DETS!$A$1:$AO$300,K$210,FALSE)</f>
        <v>0</v>
      </c>
      <c r="L217">
        <f>VLOOKUP($D217,DETS!$A$1:$AO$300,L$210,FALSE)</f>
        <v>0</v>
      </c>
      <c r="M217">
        <f>VLOOKUP($D217,DETS!$A$1:$AO$300,M$210,FALSE)</f>
        <v>0</v>
      </c>
      <c r="N217">
        <f>VLOOKUP($D217,DETS!$A$1:$AO$300,N$210,FALSE)</f>
        <v>0</v>
      </c>
      <c r="O217">
        <f>VLOOKUP($D217,DETS!$A$1:$AO$300,O$210,FALSE)</f>
        <v>0</v>
      </c>
      <c r="P217">
        <f>VLOOKUP($D217,DETS!$A$1:$AO$300,P$210,FALSE)</f>
        <v>0</v>
      </c>
      <c r="Q217">
        <f>VLOOKUP($D217,DETS!$A$1:$AO$300,Q$210,FALSE)</f>
        <v>0</v>
      </c>
      <c r="R217">
        <f>VLOOKUP($D217,DETS!$A$1:$AO$300,R$210,FALSE)</f>
        <v>0</v>
      </c>
      <c r="S217">
        <f>VLOOKUP($D217,DETS!$A$1:$AO$300,S$210,FALSE)</f>
        <v>0</v>
      </c>
      <c r="T217">
        <f>VLOOKUP($D217,DETS!$A$1:$AO$300,T$210,FALSE)</f>
        <v>0</v>
      </c>
      <c r="U217">
        <f>VLOOKUP($D217,DETS!$A$1:$AO$300,U$210,FALSE)</f>
        <v>0</v>
      </c>
      <c r="V217">
        <f>VLOOKUP($D217,DETS!$A$1:$AO$300,V$210,FALSE)</f>
        <v>0</v>
      </c>
      <c r="W217">
        <f>VLOOKUP($D217,DETS!$A$1:$AO$300,W$210,FALSE)</f>
        <v>0</v>
      </c>
      <c r="X217">
        <f>VLOOKUP($D217,DETS!$A$1:$AO$300,X$210,FALSE)</f>
        <v>0</v>
      </c>
      <c r="Y217">
        <f>VLOOKUP($D217,DETS!$A$1:$AO$300,Y$210,FALSE)</f>
        <v>0</v>
      </c>
      <c r="Z217">
        <f>VLOOKUP($D217,DETS!$A$1:$AO$300,Z$210,FALSE)</f>
        <v>0</v>
      </c>
      <c r="AA217">
        <f>VLOOKUP($D217,DETS!$A$1:$AO$300,AA$210,FALSE)</f>
        <v>0</v>
      </c>
      <c r="AB217">
        <f>VLOOKUP($D217,DETS!$A$1:$AO$300,AB$210,FALSE)</f>
        <v>0</v>
      </c>
      <c r="AC217">
        <f>VLOOKUP($D217,DETS!$A$1:$AO$300,AC$210,FALSE)</f>
        <v>0</v>
      </c>
      <c r="AD217">
        <f>VLOOKUP($D217,DETS!$A$1:$AO$300,AD$210,FALSE)</f>
        <v>0</v>
      </c>
      <c r="AE217">
        <f>VLOOKUP($D217,DETS!$A$1:$AO$300,AE$210,FALSE)</f>
        <v>0</v>
      </c>
      <c r="AF217">
        <f>VLOOKUP($D217,DETS!$A$1:$AO$300,AF$210,FALSE)</f>
        <v>0</v>
      </c>
      <c r="AG217">
        <f>VLOOKUP($D217,DETS!$A$1:$AO$300,AG$210,FALSE)</f>
        <v>0</v>
      </c>
      <c r="AH217">
        <f>VLOOKUP($D217,DETS!$A$1:$AO$300,AH$210,FALSE)</f>
        <v>0</v>
      </c>
      <c r="AI217">
        <f>VLOOKUP($D217,DETS!$A$1:$AO$300,AI$210,FALSE)</f>
        <v>0</v>
      </c>
      <c r="AJ217">
        <f>VLOOKUP($D217,DETS!$A$1:$AO$300,AJ$210,FALSE)</f>
        <v>0</v>
      </c>
      <c r="AK217">
        <f>VLOOKUP($D217,DETS!$A$1:$AO$300,AK$210,FALSE)</f>
        <v>0</v>
      </c>
      <c r="AL217">
        <f>VLOOKUP($D217,DETS!$A$1:$AO$300,AL$210,FALSE)</f>
        <v>0</v>
      </c>
      <c r="AM217">
        <f>VLOOKUP($D217,DETS!$A$1:$AO$300,AM$210,FALSE)</f>
        <v>0</v>
      </c>
      <c r="AN217">
        <f>VLOOKUP($D217,DETS!$A$1:$AO$300,AN$210,FALSE)</f>
        <v>0</v>
      </c>
      <c r="AO217">
        <f>VLOOKUP($D217,DETS!$A$1:$AO$300,AO$210,FALSE)</f>
        <v>0</v>
      </c>
      <c r="AP217">
        <f>VLOOKUP($D217,DETS!$A$1:$AO$300,AP$210,FALSE)</f>
        <v>0</v>
      </c>
      <c r="AQ217" t="e">
        <f>VLOOKUP($D217,DETS!$A$1:$AO$300,AQ$210,FALSE)</f>
        <v>#REF!</v>
      </c>
      <c r="AR217" t="e">
        <f>VLOOKUP($D217,DETS!$A$1:$AO$300,AR$210,FALSE)</f>
        <v>#REF!</v>
      </c>
      <c r="AS217" t="e">
        <f>VLOOKUP($D217,DETS!$A$1:$AO$300,AS$210,FALSE)</f>
        <v>#REF!</v>
      </c>
      <c r="AT217" t="e">
        <f>VLOOKUP($D217,DETS!$A$1:$AO$300,AT$210,FALSE)</f>
        <v>#REF!</v>
      </c>
      <c r="AU217" t="e">
        <f>VLOOKUP($D217,DETS!$A$1:$AO$300,AU$210,FALSE)</f>
        <v>#REF!</v>
      </c>
      <c r="AV217" t="e">
        <f>VLOOKUP($D217,DETS!$A$1:$AO$300,AV$210,FALSE)</f>
        <v>#REF!</v>
      </c>
      <c r="AW217" t="e">
        <f>VLOOKUP($D217,DETS!$A$1:$AO$300,AW$210,FALSE)</f>
        <v>#REF!</v>
      </c>
      <c r="AX217" t="e">
        <f>VLOOKUP($D217,DETS!$A$1:$AO$300,AX$210,FALSE)</f>
        <v>#REF!</v>
      </c>
      <c r="AY217" t="e">
        <f>VLOOKUP($D217,DETS!$A$1:$AO$300,AY$210,FALSE)</f>
        <v>#REF!</v>
      </c>
      <c r="AZ217" t="e">
        <f>VLOOKUP($D217,DETS!$A$1:$AO$300,AZ$210,FALSE)</f>
        <v>#REF!</v>
      </c>
      <c r="BA217" t="e">
        <f>VLOOKUP($D217,DETS!$A$1:$AO$300,BA$210,FALSE)</f>
        <v>#REF!</v>
      </c>
      <c r="BB217" t="e">
        <f>VLOOKUP($D217,DETS!$A$1:$AO$300,BB$210,FALSE)</f>
        <v>#REF!</v>
      </c>
      <c r="BC217" t="e">
        <f>VLOOKUP($D217,DETS!$A$1:$AO$300,BC$210,FALSE)</f>
        <v>#REF!</v>
      </c>
      <c r="BD217" t="e">
        <f>VLOOKUP($D217,DETS!$A$1:$AO$300,BD$210,FALSE)</f>
        <v>#REF!</v>
      </c>
      <c r="BE217" t="e">
        <f>VLOOKUP($D217,DETS!$A$1:$AO$300,BE$210,FALSE)</f>
        <v>#REF!</v>
      </c>
      <c r="BF217" t="e">
        <f>VLOOKUP($D217,DETS!$A$1:$AO$300,BF$210,FALSE)</f>
        <v>#REF!</v>
      </c>
      <c r="BG217" t="e">
        <f>VLOOKUP($D217,DETS!$A$1:$AO$300,BG$210,FALSE)</f>
        <v>#REF!</v>
      </c>
      <c r="BH217" t="e">
        <f>VLOOKUP($D217,DETS!$A$1:$AO$300,BH$210,FALSE)</f>
        <v>#REF!</v>
      </c>
      <c r="BI217" t="e">
        <f>VLOOKUP($D217,DETS!$A$1:$AO$300,BI$210,FALSE)</f>
        <v>#REF!</v>
      </c>
      <c r="BJ217" t="e">
        <f>VLOOKUP($D217,DETS!$A$1:$AO$300,BJ$210,FALSE)</f>
        <v>#REF!</v>
      </c>
      <c r="BK217" t="e">
        <f>VLOOKUP($D217,DETS!$A$1:$AO$300,BK$210,FALSE)</f>
        <v>#REF!</v>
      </c>
      <c r="BL217" t="e">
        <f>VLOOKUP($D217,DETS!$A$1:$AO$300,BL$210,FALSE)</f>
        <v>#REF!</v>
      </c>
      <c r="BM217" t="e">
        <f>VLOOKUP($D217,DETS!$A$1:$AO$300,BM$210,FALSE)</f>
        <v>#REF!</v>
      </c>
      <c r="BN217" t="e">
        <f>VLOOKUP($D217,DETS!$A$1:$AO$300,BN$210,FALSE)</f>
        <v>#REF!</v>
      </c>
      <c r="BO217" t="e">
        <f>VLOOKUP($D217,DETS!$A$1:$AO$300,BO$210,FALSE)</f>
        <v>#REF!</v>
      </c>
      <c r="BP217" t="e">
        <f>VLOOKUP($D217,DETS!$A$1:$AO$300,BP$210,FALSE)</f>
        <v>#REF!</v>
      </c>
      <c r="BQ217" t="e">
        <f>VLOOKUP($D217,DETS!$A$1:$AO$300,BQ$210,FALSE)</f>
        <v>#REF!</v>
      </c>
      <c r="BR217" t="e">
        <f>VLOOKUP($D217,DETS!$A$1:$AO$300,BR$210,FALSE)</f>
        <v>#REF!</v>
      </c>
      <c r="BS217" t="e">
        <f>VLOOKUP($D217,DETS!$A$1:$AO$300,BS$210,FALSE)</f>
        <v>#REF!</v>
      </c>
      <c r="BT217" t="e">
        <f>VLOOKUP($D217,DETS!$A$1:$AO$300,BT$210,FALSE)</f>
        <v>#REF!</v>
      </c>
      <c r="BU217" t="e">
        <f>VLOOKUP($D217,DETS!$A$1:$AO$300,BU$210,FALSE)</f>
        <v>#REF!</v>
      </c>
      <c r="BV217" t="e">
        <f>VLOOKUP($D217,DETS!$A$1:$AO$300,BV$210,FALSE)</f>
        <v>#REF!</v>
      </c>
      <c r="BW217" t="e">
        <f>VLOOKUP($D217,DETS!$A$1:$AO$300,BW$210,FALSE)</f>
        <v>#REF!</v>
      </c>
      <c r="BX217" t="e">
        <f>VLOOKUP($D217,DETS!$A$1:$AO$300,BX$210,FALSE)</f>
        <v>#REF!</v>
      </c>
      <c r="BY217" t="e">
        <f>VLOOKUP($D217,DETS!$A$1:$AO$300,BY$210,FALSE)</f>
        <v>#REF!</v>
      </c>
      <c r="BZ217" t="e">
        <f>VLOOKUP($D217,DETS!$A$1:$AO$300,BZ$210,FALSE)</f>
        <v>#REF!</v>
      </c>
      <c r="CA217" t="e">
        <f>VLOOKUP($D217,DETS!$A$1:$AO$300,CA$210,FALSE)</f>
        <v>#REF!</v>
      </c>
      <c r="CB217" t="e">
        <f>VLOOKUP($D217,DETS!$A$1:$AO$300,CB$210,FALSE)</f>
        <v>#REF!</v>
      </c>
      <c r="CC217" t="e">
        <f>VLOOKUP($D217,DETS!$A$1:$AO$300,CC$210,FALSE)</f>
        <v>#REF!</v>
      </c>
      <c r="CD217" t="e">
        <f>VLOOKUP($D217,DETS!$A$1:$AO$300,CD$210,FALSE)</f>
        <v>#REF!</v>
      </c>
      <c r="CE217" t="e">
        <f>VLOOKUP($D217,DETS!$A$1:$AO$300,CE$210,FALSE)</f>
        <v>#REF!</v>
      </c>
      <c r="CF217" t="e">
        <f>VLOOKUP($D217,DETS!$A$1:$AO$300,CF$210,FALSE)</f>
        <v>#REF!</v>
      </c>
      <c r="CG217" t="e">
        <f>VLOOKUP($D217,DETS!$A$1:$AO$300,CG$210,FALSE)</f>
        <v>#REF!</v>
      </c>
      <c r="CH217" t="e">
        <f>VLOOKUP($D217,DETS!$A$1:$AO$300,CH$210,FALSE)</f>
        <v>#REF!</v>
      </c>
      <c r="CI217" t="e">
        <f>VLOOKUP($D217,DETS!$A$1:$AO$300,CI$210,FALSE)</f>
        <v>#REF!</v>
      </c>
      <c r="CJ217" t="e">
        <f>VLOOKUP($D217,DETS!$A$1:$AO$300,CJ$210,FALSE)</f>
        <v>#REF!</v>
      </c>
      <c r="CK217" t="e">
        <f>VLOOKUP($D217,DETS!$A$1:$AO$300,CK$210,FALSE)</f>
        <v>#REF!</v>
      </c>
      <c r="CL217" t="e">
        <f>VLOOKUP($D217,DETS!$A$1:$AO$300,CL$210,FALSE)</f>
        <v>#REF!</v>
      </c>
      <c r="CM217" t="e">
        <f>VLOOKUP($D217,DETS!$A$1:$AO$300,CM$210,FALSE)</f>
        <v>#REF!</v>
      </c>
      <c r="CN217" t="e">
        <f>VLOOKUP($D217,DETS!$A$1:$AO$300,CN$210,FALSE)</f>
        <v>#REF!</v>
      </c>
      <c r="CO217" t="e">
        <f>VLOOKUP($D217,DETS!$A$1:$AO$300,CO$210,FALSE)</f>
        <v>#REF!</v>
      </c>
      <c r="CP217" t="e">
        <f>VLOOKUP($D217,DETS!$A$1:$AO$300,CP$210,FALSE)</f>
        <v>#REF!</v>
      </c>
      <c r="CQ217" t="e">
        <f>VLOOKUP($D217,DETS!$A$1:$AO$300,CQ$210,FALSE)</f>
        <v>#REF!</v>
      </c>
      <c r="CR217" t="e">
        <f>VLOOKUP($D217,DETS!$A$1:$AO$300,CR$210,FALSE)</f>
        <v>#REF!</v>
      </c>
      <c r="CS217" t="e">
        <f>VLOOKUP($D217,DETS!$A$1:$AO$300,CS$210,FALSE)</f>
        <v>#REF!</v>
      </c>
      <c r="CT217" t="e">
        <f>VLOOKUP($D217,DETS!$A$1:$AO$300,CT$210,FALSE)</f>
        <v>#REF!</v>
      </c>
      <c r="CU217" t="e">
        <f>VLOOKUP($D217,DETS!$A$1:$AO$300,CU$210,FALSE)</f>
        <v>#REF!</v>
      </c>
      <c r="CV217" t="e">
        <f>VLOOKUP($D217,DETS!$A$1:$AO$300,CV$210,FALSE)</f>
        <v>#REF!</v>
      </c>
      <c r="CW217" t="e">
        <f>VLOOKUP($D217,DETS!$A$1:$AO$300,CW$210,FALSE)</f>
        <v>#REF!</v>
      </c>
    </row>
    <row r="218" spans="1:101" x14ac:dyDescent="0.2">
      <c r="D218" s="273" t="str">
        <f t="shared" si="323"/>
        <v>Chromium, Dissolved</v>
      </c>
      <c r="E218" t="str">
        <f>VLOOKUP($D218,DETS!$A$1:$AO$300,E$210,FALSE)</f>
        <v>ug/l</v>
      </c>
      <c r="F218">
        <f>VLOOKUP($D218,DETS!$A$1:$AO$300,F$210,FALSE)</f>
        <v>0.25</v>
      </c>
      <c r="H218">
        <f>VLOOKUP($D218,DETS!$A$1:$AO$300,H$210,FALSE)</f>
        <v>0</v>
      </c>
      <c r="I218">
        <f>VLOOKUP($D218,DETS!$A$1:$AO$300,I$210,FALSE)</f>
        <v>0</v>
      </c>
      <c r="J218">
        <f>VLOOKUP($D218,DETS!$A$1:$AO$300,J$210,FALSE)</f>
        <v>0</v>
      </c>
      <c r="K218">
        <f>VLOOKUP($D218,DETS!$A$1:$AO$300,K$210,FALSE)</f>
        <v>0</v>
      </c>
      <c r="L218">
        <f>VLOOKUP($D218,DETS!$A$1:$AO$300,L$210,FALSE)</f>
        <v>0</v>
      </c>
      <c r="M218">
        <f>VLOOKUP($D218,DETS!$A$1:$AO$300,M$210,FALSE)</f>
        <v>0</v>
      </c>
      <c r="N218">
        <f>VLOOKUP($D218,DETS!$A$1:$AO$300,N$210,FALSE)</f>
        <v>0</v>
      </c>
      <c r="O218">
        <f>VLOOKUP($D218,DETS!$A$1:$AO$300,O$210,FALSE)</f>
        <v>0</v>
      </c>
      <c r="P218">
        <f>VLOOKUP($D218,DETS!$A$1:$AO$300,P$210,FALSE)</f>
        <v>0</v>
      </c>
      <c r="Q218">
        <f>VLOOKUP($D218,DETS!$A$1:$AO$300,Q$210,FALSE)</f>
        <v>0</v>
      </c>
      <c r="R218">
        <f>VLOOKUP($D218,DETS!$A$1:$AO$300,R$210,FALSE)</f>
        <v>0</v>
      </c>
      <c r="S218">
        <f>VLOOKUP($D218,DETS!$A$1:$AO$300,S$210,FALSE)</f>
        <v>0</v>
      </c>
      <c r="T218">
        <f>VLOOKUP($D218,DETS!$A$1:$AO$300,T$210,FALSE)</f>
        <v>0</v>
      </c>
      <c r="U218">
        <f>VLOOKUP($D218,DETS!$A$1:$AO$300,U$210,FALSE)</f>
        <v>0</v>
      </c>
      <c r="V218">
        <f>VLOOKUP($D218,DETS!$A$1:$AO$300,V$210,FALSE)</f>
        <v>0</v>
      </c>
      <c r="W218">
        <f>VLOOKUP($D218,DETS!$A$1:$AO$300,W$210,FALSE)</f>
        <v>0</v>
      </c>
      <c r="X218">
        <f>VLOOKUP($D218,DETS!$A$1:$AO$300,X$210,FALSE)</f>
        <v>0</v>
      </c>
      <c r="Y218">
        <f>VLOOKUP($D218,DETS!$A$1:$AO$300,Y$210,FALSE)</f>
        <v>0</v>
      </c>
      <c r="Z218">
        <f>VLOOKUP($D218,DETS!$A$1:$AO$300,Z$210,FALSE)</f>
        <v>0</v>
      </c>
      <c r="AA218">
        <f>VLOOKUP($D218,DETS!$A$1:$AO$300,AA$210,FALSE)</f>
        <v>0</v>
      </c>
      <c r="AB218">
        <f>VLOOKUP($D218,DETS!$A$1:$AO$300,AB$210,FALSE)</f>
        <v>0</v>
      </c>
      <c r="AC218">
        <f>VLOOKUP($D218,DETS!$A$1:$AO$300,AC$210,FALSE)</f>
        <v>0</v>
      </c>
      <c r="AD218">
        <f>VLOOKUP($D218,DETS!$A$1:$AO$300,AD$210,FALSE)</f>
        <v>0</v>
      </c>
      <c r="AE218">
        <f>VLOOKUP($D218,DETS!$A$1:$AO$300,AE$210,FALSE)</f>
        <v>0</v>
      </c>
      <c r="AF218">
        <f>VLOOKUP($D218,DETS!$A$1:$AO$300,AF$210,FALSE)</f>
        <v>0</v>
      </c>
      <c r="AG218">
        <f>VLOOKUP($D218,DETS!$A$1:$AO$300,AG$210,FALSE)</f>
        <v>0</v>
      </c>
      <c r="AH218">
        <f>VLOOKUP($D218,DETS!$A$1:$AO$300,AH$210,FALSE)</f>
        <v>0</v>
      </c>
      <c r="AI218">
        <f>VLOOKUP($D218,DETS!$A$1:$AO$300,AI$210,FALSE)</f>
        <v>0</v>
      </c>
      <c r="AJ218">
        <f>VLOOKUP($D218,DETS!$A$1:$AO$300,AJ$210,FALSE)</f>
        <v>0</v>
      </c>
      <c r="AK218">
        <f>VLOOKUP($D218,DETS!$A$1:$AO$300,AK$210,FALSE)</f>
        <v>0</v>
      </c>
      <c r="AL218">
        <f>VLOOKUP($D218,DETS!$A$1:$AO$300,AL$210,FALSE)</f>
        <v>0</v>
      </c>
      <c r="AM218">
        <f>VLOOKUP($D218,DETS!$A$1:$AO$300,AM$210,FALSE)</f>
        <v>0</v>
      </c>
      <c r="AN218">
        <f>VLOOKUP($D218,DETS!$A$1:$AO$300,AN$210,FALSE)</f>
        <v>0</v>
      </c>
      <c r="AO218">
        <f>VLOOKUP($D218,DETS!$A$1:$AO$300,AO$210,FALSE)</f>
        <v>0</v>
      </c>
      <c r="AP218">
        <f>VLOOKUP($D218,DETS!$A$1:$AO$300,AP$210,FALSE)</f>
        <v>0</v>
      </c>
      <c r="AQ218" t="e">
        <f>VLOOKUP($D218,DETS!$A$1:$AO$300,AQ$210,FALSE)</f>
        <v>#REF!</v>
      </c>
      <c r="AR218" t="e">
        <f>VLOOKUP($D218,DETS!$A$1:$AO$300,AR$210,FALSE)</f>
        <v>#REF!</v>
      </c>
      <c r="AS218" t="e">
        <f>VLOOKUP($D218,DETS!$A$1:$AO$300,AS$210,FALSE)</f>
        <v>#REF!</v>
      </c>
      <c r="AT218" t="e">
        <f>VLOOKUP($D218,DETS!$A$1:$AO$300,AT$210,FALSE)</f>
        <v>#REF!</v>
      </c>
      <c r="AU218" t="e">
        <f>VLOOKUP($D218,DETS!$A$1:$AO$300,AU$210,FALSE)</f>
        <v>#REF!</v>
      </c>
      <c r="AV218" t="e">
        <f>VLOOKUP($D218,DETS!$A$1:$AO$300,AV$210,FALSE)</f>
        <v>#REF!</v>
      </c>
      <c r="AW218" t="e">
        <f>VLOOKUP($D218,DETS!$A$1:$AO$300,AW$210,FALSE)</f>
        <v>#REF!</v>
      </c>
      <c r="AX218" t="e">
        <f>VLOOKUP($D218,DETS!$A$1:$AO$300,AX$210,FALSE)</f>
        <v>#REF!</v>
      </c>
      <c r="AY218" t="e">
        <f>VLOOKUP($D218,DETS!$A$1:$AO$300,AY$210,FALSE)</f>
        <v>#REF!</v>
      </c>
      <c r="AZ218" t="e">
        <f>VLOOKUP($D218,DETS!$A$1:$AO$300,AZ$210,FALSE)</f>
        <v>#REF!</v>
      </c>
      <c r="BA218" t="e">
        <f>VLOOKUP($D218,DETS!$A$1:$AO$300,BA$210,FALSE)</f>
        <v>#REF!</v>
      </c>
      <c r="BB218" t="e">
        <f>VLOOKUP($D218,DETS!$A$1:$AO$300,BB$210,FALSE)</f>
        <v>#REF!</v>
      </c>
      <c r="BC218" t="e">
        <f>VLOOKUP($D218,DETS!$A$1:$AO$300,BC$210,FALSE)</f>
        <v>#REF!</v>
      </c>
      <c r="BD218" t="e">
        <f>VLOOKUP($D218,DETS!$A$1:$AO$300,BD$210,FALSE)</f>
        <v>#REF!</v>
      </c>
      <c r="BE218" t="e">
        <f>VLOOKUP($D218,DETS!$A$1:$AO$300,BE$210,FALSE)</f>
        <v>#REF!</v>
      </c>
      <c r="BF218" t="e">
        <f>VLOOKUP($D218,DETS!$A$1:$AO$300,BF$210,FALSE)</f>
        <v>#REF!</v>
      </c>
      <c r="BG218" t="e">
        <f>VLOOKUP($D218,DETS!$A$1:$AO$300,BG$210,FALSE)</f>
        <v>#REF!</v>
      </c>
      <c r="BH218" t="e">
        <f>VLOOKUP($D218,DETS!$A$1:$AO$300,BH$210,FALSE)</f>
        <v>#REF!</v>
      </c>
      <c r="BI218" t="e">
        <f>VLOOKUP($D218,DETS!$A$1:$AO$300,BI$210,FALSE)</f>
        <v>#REF!</v>
      </c>
      <c r="BJ218" t="e">
        <f>VLOOKUP($D218,DETS!$A$1:$AO$300,BJ$210,FALSE)</f>
        <v>#REF!</v>
      </c>
      <c r="BK218" t="e">
        <f>VLOOKUP($D218,DETS!$A$1:$AO$300,BK$210,FALSE)</f>
        <v>#REF!</v>
      </c>
      <c r="BL218" t="e">
        <f>VLOOKUP($D218,DETS!$A$1:$AO$300,BL$210,FALSE)</f>
        <v>#REF!</v>
      </c>
      <c r="BM218" t="e">
        <f>VLOOKUP($D218,DETS!$A$1:$AO$300,BM$210,FALSE)</f>
        <v>#REF!</v>
      </c>
      <c r="BN218" t="e">
        <f>VLOOKUP($D218,DETS!$A$1:$AO$300,BN$210,FALSE)</f>
        <v>#REF!</v>
      </c>
      <c r="BO218" t="e">
        <f>VLOOKUP($D218,DETS!$A$1:$AO$300,BO$210,FALSE)</f>
        <v>#REF!</v>
      </c>
      <c r="BP218" t="e">
        <f>VLOOKUP($D218,DETS!$A$1:$AO$300,BP$210,FALSE)</f>
        <v>#REF!</v>
      </c>
      <c r="BQ218" t="e">
        <f>VLOOKUP($D218,DETS!$A$1:$AO$300,BQ$210,FALSE)</f>
        <v>#REF!</v>
      </c>
      <c r="BR218" t="e">
        <f>VLOOKUP($D218,DETS!$A$1:$AO$300,BR$210,FALSE)</f>
        <v>#REF!</v>
      </c>
      <c r="BS218" t="e">
        <f>VLOOKUP($D218,DETS!$A$1:$AO$300,BS$210,FALSE)</f>
        <v>#REF!</v>
      </c>
      <c r="BT218" t="e">
        <f>VLOOKUP($D218,DETS!$A$1:$AO$300,BT$210,FALSE)</f>
        <v>#REF!</v>
      </c>
      <c r="BU218" t="e">
        <f>VLOOKUP($D218,DETS!$A$1:$AO$300,BU$210,FALSE)</f>
        <v>#REF!</v>
      </c>
      <c r="BV218" t="e">
        <f>VLOOKUP($D218,DETS!$A$1:$AO$300,BV$210,FALSE)</f>
        <v>#REF!</v>
      </c>
      <c r="BW218" t="e">
        <f>VLOOKUP($D218,DETS!$A$1:$AO$300,BW$210,FALSE)</f>
        <v>#REF!</v>
      </c>
      <c r="BX218" t="e">
        <f>VLOOKUP($D218,DETS!$A$1:$AO$300,BX$210,FALSE)</f>
        <v>#REF!</v>
      </c>
      <c r="BY218" t="e">
        <f>VLOOKUP($D218,DETS!$A$1:$AO$300,BY$210,FALSE)</f>
        <v>#REF!</v>
      </c>
      <c r="BZ218" t="e">
        <f>VLOOKUP($D218,DETS!$A$1:$AO$300,BZ$210,FALSE)</f>
        <v>#REF!</v>
      </c>
      <c r="CA218" t="e">
        <f>VLOOKUP($D218,DETS!$A$1:$AO$300,CA$210,FALSE)</f>
        <v>#REF!</v>
      </c>
      <c r="CB218" t="e">
        <f>VLOOKUP($D218,DETS!$A$1:$AO$300,CB$210,FALSE)</f>
        <v>#REF!</v>
      </c>
      <c r="CC218" t="e">
        <f>VLOOKUP($D218,DETS!$A$1:$AO$300,CC$210,FALSE)</f>
        <v>#REF!</v>
      </c>
      <c r="CD218" t="e">
        <f>VLOOKUP($D218,DETS!$A$1:$AO$300,CD$210,FALSE)</f>
        <v>#REF!</v>
      </c>
      <c r="CE218" t="e">
        <f>VLOOKUP($D218,DETS!$A$1:$AO$300,CE$210,FALSE)</f>
        <v>#REF!</v>
      </c>
      <c r="CF218" t="e">
        <f>VLOOKUP($D218,DETS!$A$1:$AO$300,CF$210,FALSE)</f>
        <v>#REF!</v>
      </c>
      <c r="CG218" t="e">
        <f>VLOOKUP($D218,DETS!$A$1:$AO$300,CG$210,FALSE)</f>
        <v>#REF!</v>
      </c>
      <c r="CH218" t="e">
        <f>VLOOKUP($D218,DETS!$A$1:$AO$300,CH$210,FALSE)</f>
        <v>#REF!</v>
      </c>
      <c r="CI218" t="e">
        <f>VLOOKUP($D218,DETS!$A$1:$AO$300,CI$210,FALSE)</f>
        <v>#REF!</v>
      </c>
      <c r="CJ218" t="e">
        <f>VLOOKUP($D218,DETS!$A$1:$AO$300,CJ$210,FALSE)</f>
        <v>#REF!</v>
      </c>
      <c r="CK218" t="e">
        <f>VLOOKUP($D218,DETS!$A$1:$AO$300,CK$210,FALSE)</f>
        <v>#REF!</v>
      </c>
      <c r="CL218" t="e">
        <f>VLOOKUP($D218,DETS!$A$1:$AO$300,CL$210,FALSE)</f>
        <v>#REF!</v>
      </c>
      <c r="CM218" t="e">
        <f>VLOOKUP($D218,DETS!$A$1:$AO$300,CM$210,FALSE)</f>
        <v>#REF!</v>
      </c>
      <c r="CN218" t="e">
        <f>VLOOKUP($D218,DETS!$A$1:$AO$300,CN$210,FALSE)</f>
        <v>#REF!</v>
      </c>
      <c r="CO218" t="e">
        <f>VLOOKUP($D218,DETS!$A$1:$AO$300,CO$210,FALSE)</f>
        <v>#REF!</v>
      </c>
      <c r="CP218" t="e">
        <f>VLOOKUP($D218,DETS!$A$1:$AO$300,CP$210,FALSE)</f>
        <v>#REF!</v>
      </c>
      <c r="CQ218" t="e">
        <f>VLOOKUP($D218,DETS!$A$1:$AO$300,CQ$210,FALSE)</f>
        <v>#REF!</v>
      </c>
      <c r="CR218" t="e">
        <f>VLOOKUP($D218,DETS!$A$1:$AO$300,CR$210,FALSE)</f>
        <v>#REF!</v>
      </c>
      <c r="CS218" t="e">
        <f>VLOOKUP($D218,DETS!$A$1:$AO$300,CS$210,FALSE)</f>
        <v>#REF!</v>
      </c>
      <c r="CT218" t="e">
        <f>VLOOKUP($D218,DETS!$A$1:$AO$300,CT$210,FALSE)</f>
        <v>#REF!</v>
      </c>
      <c r="CU218" t="e">
        <f>VLOOKUP($D218,DETS!$A$1:$AO$300,CU$210,FALSE)</f>
        <v>#REF!</v>
      </c>
      <c r="CV218" t="e">
        <f>VLOOKUP($D218,DETS!$A$1:$AO$300,CV$210,FALSE)</f>
        <v>#REF!</v>
      </c>
      <c r="CW218" t="e">
        <f>VLOOKUP($D218,DETS!$A$1:$AO$300,CW$210,FALSE)</f>
        <v>#REF!</v>
      </c>
    </row>
    <row r="219" spans="1:101" x14ac:dyDescent="0.2">
      <c r="D219" s="273" t="str">
        <f t="shared" si="323"/>
        <v/>
      </c>
      <c r="E219" t="e">
        <f>VLOOKUP($D219,DETS!$A$1:$AO$300,E$210,FALSE)</f>
        <v>#N/A</v>
      </c>
      <c r="F219" t="e">
        <f>VLOOKUP($D219,DETS!$A$1:$AO$300,F$210,FALSE)</f>
        <v>#N/A</v>
      </c>
      <c r="H219" t="e">
        <f>VLOOKUP($D219,DETS!$A$1:$AO$300,H$210,FALSE)</f>
        <v>#N/A</v>
      </c>
      <c r="I219" t="e">
        <f>VLOOKUP($D219,DETS!$A$1:$AO$300,I$210,FALSE)</f>
        <v>#N/A</v>
      </c>
      <c r="J219" t="e">
        <f>VLOOKUP($D219,DETS!$A$1:$AO$300,J$210,FALSE)</f>
        <v>#N/A</v>
      </c>
      <c r="K219" t="e">
        <f>VLOOKUP($D219,DETS!$A$1:$AO$300,K$210,FALSE)</f>
        <v>#N/A</v>
      </c>
      <c r="L219" t="e">
        <f>VLOOKUP($D219,DETS!$A$1:$AO$300,L$210,FALSE)</f>
        <v>#N/A</v>
      </c>
      <c r="M219" t="e">
        <f>VLOOKUP($D219,DETS!$A$1:$AO$300,M$210,FALSE)</f>
        <v>#N/A</v>
      </c>
      <c r="N219" t="e">
        <f>VLOOKUP($D219,DETS!$A$1:$AO$300,N$210,FALSE)</f>
        <v>#N/A</v>
      </c>
      <c r="O219" t="e">
        <f>VLOOKUP($D219,DETS!$A$1:$AO$300,O$210,FALSE)</f>
        <v>#N/A</v>
      </c>
      <c r="P219" t="e">
        <f>VLOOKUP($D219,DETS!$A$1:$AO$300,P$210,FALSE)</f>
        <v>#N/A</v>
      </c>
      <c r="Q219" t="e">
        <f>VLOOKUP($D219,DETS!$A$1:$AO$300,Q$210,FALSE)</f>
        <v>#N/A</v>
      </c>
      <c r="R219" t="e">
        <f>VLOOKUP($D219,DETS!$A$1:$AO$300,R$210,FALSE)</f>
        <v>#N/A</v>
      </c>
      <c r="S219" t="e">
        <f>VLOOKUP($D219,DETS!$A$1:$AO$300,S$210,FALSE)</f>
        <v>#N/A</v>
      </c>
      <c r="T219" t="e">
        <f>VLOOKUP($D219,DETS!$A$1:$AO$300,T$210,FALSE)</f>
        <v>#N/A</v>
      </c>
      <c r="U219" t="e">
        <f>VLOOKUP($D219,DETS!$A$1:$AO$300,U$210,FALSE)</f>
        <v>#N/A</v>
      </c>
      <c r="V219" t="e">
        <f>VLOOKUP($D219,DETS!$A$1:$AO$300,V$210,FALSE)</f>
        <v>#N/A</v>
      </c>
      <c r="W219" t="e">
        <f>VLOOKUP($D219,DETS!$A$1:$AO$300,W$210,FALSE)</f>
        <v>#N/A</v>
      </c>
      <c r="X219" t="e">
        <f>VLOOKUP($D219,DETS!$A$1:$AO$300,X$210,FALSE)</f>
        <v>#N/A</v>
      </c>
      <c r="Y219" t="e">
        <f>VLOOKUP($D219,DETS!$A$1:$AO$300,Y$210,FALSE)</f>
        <v>#N/A</v>
      </c>
      <c r="Z219" t="e">
        <f>VLOOKUP($D219,DETS!$A$1:$AO$300,Z$210,FALSE)</f>
        <v>#N/A</v>
      </c>
      <c r="AA219" t="e">
        <f>VLOOKUP($D219,DETS!$A$1:$AO$300,AA$210,FALSE)</f>
        <v>#N/A</v>
      </c>
      <c r="AB219" t="e">
        <f>VLOOKUP($D219,DETS!$A$1:$AO$300,AB$210,FALSE)</f>
        <v>#N/A</v>
      </c>
      <c r="AC219" t="e">
        <f>VLOOKUP($D219,DETS!$A$1:$AO$300,AC$210,FALSE)</f>
        <v>#N/A</v>
      </c>
      <c r="AD219" t="e">
        <f>VLOOKUP($D219,DETS!$A$1:$AO$300,AD$210,FALSE)</f>
        <v>#N/A</v>
      </c>
      <c r="AE219" t="e">
        <f>VLOOKUP($D219,DETS!$A$1:$AO$300,AE$210,FALSE)</f>
        <v>#N/A</v>
      </c>
      <c r="AF219" t="e">
        <f>VLOOKUP($D219,DETS!$A$1:$AO$300,AF$210,FALSE)</f>
        <v>#N/A</v>
      </c>
      <c r="AG219" t="e">
        <f>VLOOKUP($D219,DETS!$A$1:$AO$300,AG$210,FALSE)</f>
        <v>#N/A</v>
      </c>
      <c r="AH219" t="e">
        <f>VLOOKUP($D219,DETS!$A$1:$AO$300,AH$210,FALSE)</f>
        <v>#N/A</v>
      </c>
      <c r="AI219" t="e">
        <f>VLOOKUP($D219,DETS!$A$1:$AO$300,AI$210,FALSE)</f>
        <v>#N/A</v>
      </c>
      <c r="AJ219" t="e">
        <f>VLOOKUP($D219,DETS!$A$1:$AO$300,AJ$210,FALSE)</f>
        <v>#N/A</v>
      </c>
      <c r="AK219" t="e">
        <f>VLOOKUP($D219,DETS!$A$1:$AO$300,AK$210,FALSE)</f>
        <v>#N/A</v>
      </c>
      <c r="AL219" t="e">
        <f>VLOOKUP($D219,DETS!$A$1:$AO$300,AL$210,FALSE)</f>
        <v>#N/A</v>
      </c>
      <c r="AM219" t="e">
        <f>VLOOKUP($D219,DETS!$A$1:$AO$300,AM$210,FALSE)</f>
        <v>#N/A</v>
      </c>
      <c r="AN219" t="e">
        <f>VLOOKUP($D219,DETS!$A$1:$AO$300,AN$210,FALSE)</f>
        <v>#N/A</v>
      </c>
      <c r="AO219" t="e">
        <f>VLOOKUP($D219,DETS!$A$1:$AO$300,AO$210,FALSE)</f>
        <v>#N/A</v>
      </c>
      <c r="AP219" t="e">
        <f>VLOOKUP($D219,DETS!$A$1:$AO$300,AP$210,FALSE)</f>
        <v>#N/A</v>
      </c>
      <c r="AQ219" t="e">
        <f>VLOOKUP($D219,DETS!$A$1:$AO$300,AQ$210,FALSE)</f>
        <v>#N/A</v>
      </c>
      <c r="AR219" t="e">
        <f>VLOOKUP($D219,DETS!$A$1:$AO$300,AR$210,FALSE)</f>
        <v>#N/A</v>
      </c>
      <c r="AS219" t="e">
        <f>VLOOKUP($D219,DETS!$A$1:$AO$300,AS$210,FALSE)</f>
        <v>#N/A</v>
      </c>
      <c r="AT219" t="e">
        <f>VLOOKUP($D219,DETS!$A$1:$AO$300,AT$210,FALSE)</f>
        <v>#N/A</v>
      </c>
      <c r="AU219" t="e">
        <f>VLOOKUP($D219,DETS!$A$1:$AO$300,AU$210,FALSE)</f>
        <v>#N/A</v>
      </c>
      <c r="AV219" t="e">
        <f>VLOOKUP($D219,DETS!$A$1:$AO$300,AV$210,FALSE)</f>
        <v>#N/A</v>
      </c>
      <c r="AW219" t="e">
        <f>VLOOKUP($D219,DETS!$A$1:$AO$300,AW$210,FALSE)</f>
        <v>#N/A</v>
      </c>
      <c r="AX219" t="e">
        <f>VLOOKUP($D219,DETS!$A$1:$AO$300,AX$210,FALSE)</f>
        <v>#N/A</v>
      </c>
      <c r="AY219" t="e">
        <f>VLOOKUP($D219,DETS!$A$1:$AO$300,AY$210,FALSE)</f>
        <v>#N/A</v>
      </c>
      <c r="AZ219" t="e">
        <f>VLOOKUP($D219,DETS!$A$1:$AO$300,AZ$210,FALSE)</f>
        <v>#N/A</v>
      </c>
      <c r="BA219" t="e">
        <f>VLOOKUP($D219,DETS!$A$1:$AO$300,BA$210,FALSE)</f>
        <v>#N/A</v>
      </c>
      <c r="BB219" t="e">
        <f>VLOOKUP($D219,DETS!$A$1:$AO$300,BB$210,FALSE)</f>
        <v>#N/A</v>
      </c>
      <c r="BC219" t="e">
        <f>VLOOKUP($D219,DETS!$A$1:$AO$300,BC$210,FALSE)</f>
        <v>#N/A</v>
      </c>
      <c r="BD219" t="e">
        <f>VLOOKUP($D219,DETS!$A$1:$AO$300,BD$210,FALSE)</f>
        <v>#N/A</v>
      </c>
      <c r="BE219" t="e">
        <f>VLOOKUP($D219,DETS!$A$1:$AO$300,BE$210,FALSE)</f>
        <v>#N/A</v>
      </c>
      <c r="BF219" t="e">
        <f>VLOOKUP($D219,DETS!$A$1:$AO$300,BF$210,FALSE)</f>
        <v>#N/A</v>
      </c>
      <c r="BG219" t="e">
        <f>VLOOKUP($D219,DETS!$A$1:$AO$300,BG$210,FALSE)</f>
        <v>#N/A</v>
      </c>
      <c r="BH219" t="e">
        <f>VLOOKUP($D219,DETS!$A$1:$AO$300,BH$210,FALSE)</f>
        <v>#N/A</v>
      </c>
      <c r="BI219" t="e">
        <f>VLOOKUP($D219,DETS!$A$1:$AO$300,BI$210,FALSE)</f>
        <v>#N/A</v>
      </c>
      <c r="BJ219" t="e">
        <f>VLOOKUP($D219,DETS!$A$1:$AO$300,BJ$210,FALSE)</f>
        <v>#N/A</v>
      </c>
      <c r="BK219" t="e">
        <f>VLOOKUP($D219,DETS!$A$1:$AO$300,BK$210,FALSE)</f>
        <v>#N/A</v>
      </c>
      <c r="BL219" t="e">
        <f>VLOOKUP($D219,DETS!$A$1:$AO$300,BL$210,FALSE)</f>
        <v>#N/A</v>
      </c>
      <c r="BM219" t="e">
        <f>VLOOKUP($D219,DETS!$A$1:$AO$300,BM$210,FALSE)</f>
        <v>#N/A</v>
      </c>
      <c r="BN219" t="e">
        <f>VLOOKUP($D219,DETS!$A$1:$AO$300,BN$210,FALSE)</f>
        <v>#N/A</v>
      </c>
      <c r="BO219" t="e">
        <f>VLOOKUP($D219,DETS!$A$1:$AO$300,BO$210,FALSE)</f>
        <v>#N/A</v>
      </c>
      <c r="BP219" t="e">
        <f>VLOOKUP($D219,DETS!$A$1:$AO$300,BP$210,FALSE)</f>
        <v>#N/A</v>
      </c>
      <c r="BQ219" t="e">
        <f>VLOOKUP($D219,DETS!$A$1:$AO$300,BQ$210,FALSE)</f>
        <v>#N/A</v>
      </c>
      <c r="BR219" t="e">
        <f>VLOOKUP($D219,DETS!$A$1:$AO$300,BR$210,FALSE)</f>
        <v>#N/A</v>
      </c>
      <c r="BS219" t="e">
        <f>VLOOKUP($D219,DETS!$A$1:$AO$300,BS$210,FALSE)</f>
        <v>#N/A</v>
      </c>
      <c r="BT219" t="e">
        <f>VLOOKUP($D219,DETS!$A$1:$AO$300,BT$210,FALSE)</f>
        <v>#N/A</v>
      </c>
      <c r="BU219" t="e">
        <f>VLOOKUP($D219,DETS!$A$1:$AO$300,BU$210,FALSE)</f>
        <v>#N/A</v>
      </c>
      <c r="BV219" t="e">
        <f>VLOOKUP($D219,DETS!$A$1:$AO$300,BV$210,FALSE)</f>
        <v>#N/A</v>
      </c>
      <c r="BW219" t="e">
        <f>VLOOKUP($D219,DETS!$A$1:$AO$300,BW$210,FALSE)</f>
        <v>#N/A</v>
      </c>
      <c r="BX219" t="e">
        <f>VLOOKUP($D219,DETS!$A$1:$AO$300,BX$210,FALSE)</f>
        <v>#N/A</v>
      </c>
      <c r="BY219" t="e">
        <f>VLOOKUP($D219,DETS!$A$1:$AO$300,BY$210,FALSE)</f>
        <v>#N/A</v>
      </c>
      <c r="BZ219" t="e">
        <f>VLOOKUP($D219,DETS!$A$1:$AO$300,BZ$210,FALSE)</f>
        <v>#N/A</v>
      </c>
      <c r="CA219" t="e">
        <f>VLOOKUP($D219,DETS!$A$1:$AO$300,CA$210,FALSE)</f>
        <v>#N/A</v>
      </c>
      <c r="CB219" t="e">
        <f>VLOOKUP($D219,DETS!$A$1:$AO$300,CB$210,FALSE)</f>
        <v>#N/A</v>
      </c>
      <c r="CC219" t="e">
        <f>VLOOKUP($D219,DETS!$A$1:$AO$300,CC$210,FALSE)</f>
        <v>#N/A</v>
      </c>
      <c r="CD219" t="e">
        <f>VLOOKUP($D219,DETS!$A$1:$AO$300,CD$210,FALSE)</f>
        <v>#N/A</v>
      </c>
      <c r="CE219" t="e">
        <f>VLOOKUP($D219,DETS!$A$1:$AO$300,CE$210,FALSE)</f>
        <v>#N/A</v>
      </c>
      <c r="CF219" t="e">
        <f>VLOOKUP($D219,DETS!$A$1:$AO$300,CF$210,FALSE)</f>
        <v>#N/A</v>
      </c>
      <c r="CG219" t="e">
        <f>VLOOKUP($D219,DETS!$A$1:$AO$300,CG$210,FALSE)</f>
        <v>#N/A</v>
      </c>
      <c r="CH219" t="e">
        <f>VLOOKUP($D219,DETS!$A$1:$AO$300,CH$210,FALSE)</f>
        <v>#N/A</v>
      </c>
      <c r="CI219" t="e">
        <f>VLOOKUP($D219,DETS!$A$1:$AO$300,CI$210,FALSE)</f>
        <v>#N/A</v>
      </c>
      <c r="CJ219" t="e">
        <f>VLOOKUP($D219,DETS!$A$1:$AO$300,CJ$210,FALSE)</f>
        <v>#N/A</v>
      </c>
      <c r="CK219" t="e">
        <f>VLOOKUP($D219,DETS!$A$1:$AO$300,CK$210,FALSE)</f>
        <v>#N/A</v>
      </c>
      <c r="CL219" t="e">
        <f>VLOOKUP($D219,DETS!$A$1:$AO$300,CL$210,FALSE)</f>
        <v>#N/A</v>
      </c>
      <c r="CM219" t="e">
        <f>VLOOKUP($D219,DETS!$A$1:$AO$300,CM$210,FALSE)</f>
        <v>#N/A</v>
      </c>
      <c r="CN219" t="e">
        <f>VLOOKUP($D219,DETS!$A$1:$AO$300,CN$210,FALSE)</f>
        <v>#N/A</v>
      </c>
      <c r="CO219" t="e">
        <f>VLOOKUP($D219,DETS!$A$1:$AO$300,CO$210,FALSE)</f>
        <v>#N/A</v>
      </c>
      <c r="CP219" t="e">
        <f>VLOOKUP($D219,DETS!$A$1:$AO$300,CP$210,FALSE)</f>
        <v>#N/A</v>
      </c>
      <c r="CQ219" t="e">
        <f>VLOOKUP($D219,DETS!$A$1:$AO$300,CQ$210,FALSE)</f>
        <v>#N/A</v>
      </c>
      <c r="CR219" t="e">
        <f>VLOOKUP($D219,DETS!$A$1:$AO$300,CR$210,FALSE)</f>
        <v>#N/A</v>
      </c>
      <c r="CS219" t="e">
        <f>VLOOKUP($D219,DETS!$A$1:$AO$300,CS$210,FALSE)</f>
        <v>#N/A</v>
      </c>
      <c r="CT219" t="e">
        <f>VLOOKUP($D219,DETS!$A$1:$AO$300,CT$210,FALSE)</f>
        <v>#N/A</v>
      </c>
      <c r="CU219" t="e">
        <f>VLOOKUP($D219,DETS!$A$1:$AO$300,CU$210,FALSE)</f>
        <v>#N/A</v>
      </c>
      <c r="CV219" t="e">
        <f>VLOOKUP($D219,DETS!$A$1:$AO$300,CV$210,FALSE)</f>
        <v>#N/A</v>
      </c>
      <c r="CW219" t="e">
        <f>VLOOKUP($D219,DETS!$A$1:$AO$300,CW$210,FALSE)</f>
        <v>#N/A</v>
      </c>
    </row>
    <row r="220" spans="1:101" x14ac:dyDescent="0.2">
      <c r="D220" s="273" t="str">
        <f t="shared" si="323"/>
        <v>Copper, Dissolved</v>
      </c>
      <c r="E220" t="str">
        <f>VLOOKUP($D220,DETS!$A$1:$AO$300,E$210,FALSE)</f>
        <v>ug/l</v>
      </c>
      <c r="F220">
        <f>VLOOKUP($D220,DETS!$A$1:$AO$300,F$210,FALSE)</f>
        <v>0.4</v>
      </c>
      <c r="H220">
        <f>VLOOKUP($D220,DETS!$A$1:$AO$300,H$210,FALSE)</f>
        <v>0</v>
      </c>
      <c r="I220">
        <f>VLOOKUP($D220,DETS!$A$1:$AO$300,I$210,FALSE)</f>
        <v>0</v>
      </c>
      <c r="J220">
        <f>VLOOKUP($D220,DETS!$A$1:$AO$300,J$210,FALSE)</f>
        <v>0</v>
      </c>
      <c r="K220">
        <f>VLOOKUP($D220,DETS!$A$1:$AO$300,K$210,FALSE)</f>
        <v>0</v>
      </c>
      <c r="L220">
        <f>VLOOKUP($D220,DETS!$A$1:$AO$300,L$210,FALSE)</f>
        <v>0</v>
      </c>
      <c r="M220">
        <f>VLOOKUP($D220,DETS!$A$1:$AO$300,M$210,FALSE)</f>
        <v>0</v>
      </c>
      <c r="N220">
        <f>VLOOKUP($D220,DETS!$A$1:$AO$300,N$210,FALSE)</f>
        <v>0</v>
      </c>
      <c r="O220">
        <f>VLOOKUP($D220,DETS!$A$1:$AO$300,O$210,FALSE)</f>
        <v>0</v>
      </c>
      <c r="P220">
        <f>VLOOKUP($D220,DETS!$A$1:$AO$300,P$210,FALSE)</f>
        <v>0</v>
      </c>
      <c r="Q220">
        <f>VLOOKUP($D220,DETS!$A$1:$AO$300,Q$210,FALSE)</f>
        <v>0</v>
      </c>
      <c r="R220">
        <f>VLOOKUP($D220,DETS!$A$1:$AO$300,R$210,FALSE)</f>
        <v>0</v>
      </c>
      <c r="S220">
        <f>VLOOKUP($D220,DETS!$A$1:$AO$300,S$210,FALSE)</f>
        <v>0</v>
      </c>
      <c r="T220">
        <f>VLOOKUP($D220,DETS!$A$1:$AO$300,T$210,FALSE)</f>
        <v>0</v>
      </c>
      <c r="U220">
        <f>VLOOKUP($D220,DETS!$A$1:$AO$300,U$210,FALSE)</f>
        <v>0</v>
      </c>
      <c r="V220">
        <f>VLOOKUP($D220,DETS!$A$1:$AO$300,V$210,FALSE)</f>
        <v>0</v>
      </c>
      <c r="W220">
        <f>VLOOKUP($D220,DETS!$A$1:$AO$300,W$210,FALSE)</f>
        <v>0</v>
      </c>
      <c r="X220">
        <f>VLOOKUP($D220,DETS!$A$1:$AO$300,X$210,FALSE)</f>
        <v>0</v>
      </c>
      <c r="Y220">
        <f>VLOOKUP($D220,DETS!$A$1:$AO$300,Y$210,FALSE)</f>
        <v>0</v>
      </c>
      <c r="Z220">
        <f>VLOOKUP($D220,DETS!$A$1:$AO$300,Z$210,FALSE)</f>
        <v>0</v>
      </c>
      <c r="AA220">
        <f>VLOOKUP($D220,DETS!$A$1:$AO$300,AA$210,FALSE)</f>
        <v>0</v>
      </c>
      <c r="AB220">
        <f>VLOOKUP($D220,DETS!$A$1:$AO$300,AB$210,FALSE)</f>
        <v>0</v>
      </c>
      <c r="AC220">
        <f>VLOOKUP($D220,DETS!$A$1:$AO$300,AC$210,FALSE)</f>
        <v>0</v>
      </c>
      <c r="AD220">
        <f>VLOOKUP($D220,DETS!$A$1:$AO$300,AD$210,FALSE)</f>
        <v>0</v>
      </c>
      <c r="AE220">
        <f>VLOOKUP($D220,DETS!$A$1:$AO$300,AE$210,FALSE)</f>
        <v>0</v>
      </c>
      <c r="AF220">
        <f>VLOOKUP($D220,DETS!$A$1:$AO$300,AF$210,FALSE)</f>
        <v>0</v>
      </c>
      <c r="AG220">
        <f>VLOOKUP($D220,DETS!$A$1:$AO$300,AG$210,FALSE)</f>
        <v>0</v>
      </c>
      <c r="AH220">
        <f>VLOOKUP($D220,DETS!$A$1:$AO$300,AH$210,FALSE)</f>
        <v>0</v>
      </c>
      <c r="AI220">
        <f>VLOOKUP($D220,DETS!$A$1:$AO$300,AI$210,FALSE)</f>
        <v>0</v>
      </c>
      <c r="AJ220">
        <f>VLOOKUP($D220,DETS!$A$1:$AO$300,AJ$210,FALSE)</f>
        <v>0</v>
      </c>
      <c r="AK220">
        <f>VLOOKUP($D220,DETS!$A$1:$AO$300,AK$210,FALSE)</f>
        <v>0</v>
      </c>
      <c r="AL220">
        <f>VLOOKUP($D220,DETS!$A$1:$AO$300,AL$210,FALSE)</f>
        <v>0</v>
      </c>
      <c r="AM220">
        <f>VLOOKUP($D220,DETS!$A$1:$AO$300,AM$210,FALSE)</f>
        <v>0</v>
      </c>
      <c r="AN220">
        <f>VLOOKUP($D220,DETS!$A$1:$AO$300,AN$210,FALSE)</f>
        <v>0</v>
      </c>
      <c r="AO220">
        <f>VLOOKUP($D220,DETS!$A$1:$AO$300,AO$210,FALSE)</f>
        <v>0</v>
      </c>
      <c r="AP220">
        <f>VLOOKUP($D220,DETS!$A$1:$AO$300,AP$210,FALSE)</f>
        <v>0</v>
      </c>
      <c r="AQ220" t="e">
        <f>VLOOKUP($D220,DETS!$A$1:$AO$300,AQ$210,FALSE)</f>
        <v>#REF!</v>
      </c>
      <c r="AR220" t="e">
        <f>VLOOKUP($D220,DETS!$A$1:$AO$300,AR$210,FALSE)</f>
        <v>#REF!</v>
      </c>
      <c r="AS220" t="e">
        <f>VLOOKUP($D220,DETS!$A$1:$AO$300,AS$210,FALSE)</f>
        <v>#REF!</v>
      </c>
      <c r="AT220" t="e">
        <f>VLOOKUP($D220,DETS!$A$1:$AO$300,AT$210,FALSE)</f>
        <v>#REF!</v>
      </c>
      <c r="AU220" t="e">
        <f>VLOOKUP($D220,DETS!$A$1:$AO$300,AU$210,FALSE)</f>
        <v>#REF!</v>
      </c>
      <c r="AV220" t="e">
        <f>VLOOKUP($D220,DETS!$A$1:$AO$300,AV$210,FALSE)</f>
        <v>#REF!</v>
      </c>
      <c r="AW220" t="e">
        <f>VLOOKUP($D220,DETS!$A$1:$AO$300,AW$210,FALSE)</f>
        <v>#REF!</v>
      </c>
      <c r="AX220" t="e">
        <f>VLOOKUP($D220,DETS!$A$1:$AO$300,AX$210,FALSE)</f>
        <v>#REF!</v>
      </c>
      <c r="AY220" t="e">
        <f>VLOOKUP($D220,DETS!$A$1:$AO$300,AY$210,FALSE)</f>
        <v>#REF!</v>
      </c>
      <c r="AZ220" t="e">
        <f>VLOOKUP($D220,DETS!$A$1:$AO$300,AZ$210,FALSE)</f>
        <v>#REF!</v>
      </c>
      <c r="BA220" t="e">
        <f>VLOOKUP($D220,DETS!$A$1:$AO$300,BA$210,FALSE)</f>
        <v>#REF!</v>
      </c>
      <c r="BB220" t="e">
        <f>VLOOKUP($D220,DETS!$A$1:$AO$300,BB$210,FALSE)</f>
        <v>#REF!</v>
      </c>
      <c r="BC220" t="e">
        <f>VLOOKUP($D220,DETS!$A$1:$AO$300,BC$210,FALSE)</f>
        <v>#REF!</v>
      </c>
      <c r="BD220" t="e">
        <f>VLOOKUP($D220,DETS!$A$1:$AO$300,BD$210,FALSE)</f>
        <v>#REF!</v>
      </c>
      <c r="BE220" t="e">
        <f>VLOOKUP($D220,DETS!$A$1:$AO$300,BE$210,FALSE)</f>
        <v>#REF!</v>
      </c>
      <c r="BF220" t="e">
        <f>VLOOKUP($D220,DETS!$A$1:$AO$300,BF$210,FALSE)</f>
        <v>#REF!</v>
      </c>
      <c r="BG220" t="e">
        <f>VLOOKUP($D220,DETS!$A$1:$AO$300,BG$210,FALSE)</f>
        <v>#REF!</v>
      </c>
      <c r="BH220" t="e">
        <f>VLOOKUP($D220,DETS!$A$1:$AO$300,BH$210,FALSE)</f>
        <v>#REF!</v>
      </c>
      <c r="BI220" t="e">
        <f>VLOOKUP($D220,DETS!$A$1:$AO$300,BI$210,FALSE)</f>
        <v>#REF!</v>
      </c>
      <c r="BJ220" t="e">
        <f>VLOOKUP($D220,DETS!$A$1:$AO$300,BJ$210,FALSE)</f>
        <v>#REF!</v>
      </c>
      <c r="BK220" t="e">
        <f>VLOOKUP($D220,DETS!$A$1:$AO$300,BK$210,FALSE)</f>
        <v>#REF!</v>
      </c>
      <c r="BL220" t="e">
        <f>VLOOKUP($D220,DETS!$A$1:$AO$300,BL$210,FALSE)</f>
        <v>#REF!</v>
      </c>
      <c r="BM220" t="e">
        <f>VLOOKUP($D220,DETS!$A$1:$AO$300,BM$210,FALSE)</f>
        <v>#REF!</v>
      </c>
      <c r="BN220" t="e">
        <f>VLOOKUP($D220,DETS!$A$1:$AO$300,BN$210,FALSE)</f>
        <v>#REF!</v>
      </c>
      <c r="BO220" t="e">
        <f>VLOOKUP($D220,DETS!$A$1:$AO$300,BO$210,FALSE)</f>
        <v>#REF!</v>
      </c>
      <c r="BP220" t="e">
        <f>VLOOKUP($D220,DETS!$A$1:$AO$300,BP$210,FALSE)</f>
        <v>#REF!</v>
      </c>
      <c r="BQ220" t="e">
        <f>VLOOKUP($D220,DETS!$A$1:$AO$300,BQ$210,FALSE)</f>
        <v>#REF!</v>
      </c>
      <c r="BR220" t="e">
        <f>VLOOKUP($D220,DETS!$A$1:$AO$300,BR$210,FALSE)</f>
        <v>#REF!</v>
      </c>
      <c r="BS220" t="e">
        <f>VLOOKUP($D220,DETS!$A$1:$AO$300,BS$210,FALSE)</f>
        <v>#REF!</v>
      </c>
      <c r="BT220" t="e">
        <f>VLOOKUP($D220,DETS!$A$1:$AO$300,BT$210,FALSE)</f>
        <v>#REF!</v>
      </c>
      <c r="BU220" t="e">
        <f>VLOOKUP($D220,DETS!$A$1:$AO$300,BU$210,FALSE)</f>
        <v>#REF!</v>
      </c>
      <c r="BV220" t="e">
        <f>VLOOKUP($D220,DETS!$A$1:$AO$300,BV$210,FALSE)</f>
        <v>#REF!</v>
      </c>
      <c r="BW220" t="e">
        <f>VLOOKUP($D220,DETS!$A$1:$AO$300,BW$210,FALSE)</f>
        <v>#REF!</v>
      </c>
      <c r="BX220" t="e">
        <f>VLOOKUP($D220,DETS!$A$1:$AO$300,BX$210,FALSE)</f>
        <v>#REF!</v>
      </c>
      <c r="BY220" t="e">
        <f>VLOOKUP($D220,DETS!$A$1:$AO$300,BY$210,FALSE)</f>
        <v>#REF!</v>
      </c>
      <c r="BZ220" t="e">
        <f>VLOOKUP($D220,DETS!$A$1:$AO$300,BZ$210,FALSE)</f>
        <v>#REF!</v>
      </c>
      <c r="CA220" t="e">
        <f>VLOOKUP($D220,DETS!$A$1:$AO$300,CA$210,FALSE)</f>
        <v>#REF!</v>
      </c>
      <c r="CB220" t="e">
        <f>VLOOKUP($D220,DETS!$A$1:$AO$300,CB$210,FALSE)</f>
        <v>#REF!</v>
      </c>
      <c r="CC220" t="e">
        <f>VLOOKUP($D220,DETS!$A$1:$AO$300,CC$210,FALSE)</f>
        <v>#REF!</v>
      </c>
      <c r="CD220" t="e">
        <f>VLOOKUP($D220,DETS!$A$1:$AO$300,CD$210,FALSE)</f>
        <v>#REF!</v>
      </c>
      <c r="CE220" t="e">
        <f>VLOOKUP($D220,DETS!$A$1:$AO$300,CE$210,FALSE)</f>
        <v>#REF!</v>
      </c>
      <c r="CF220" t="e">
        <f>VLOOKUP($D220,DETS!$A$1:$AO$300,CF$210,FALSE)</f>
        <v>#REF!</v>
      </c>
      <c r="CG220" t="e">
        <f>VLOOKUP($D220,DETS!$A$1:$AO$300,CG$210,FALSE)</f>
        <v>#REF!</v>
      </c>
      <c r="CH220" t="e">
        <f>VLOOKUP($D220,DETS!$A$1:$AO$300,CH$210,FALSE)</f>
        <v>#REF!</v>
      </c>
      <c r="CI220" t="e">
        <f>VLOOKUP($D220,DETS!$A$1:$AO$300,CI$210,FALSE)</f>
        <v>#REF!</v>
      </c>
      <c r="CJ220" t="e">
        <f>VLOOKUP($D220,DETS!$A$1:$AO$300,CJ$210,FALSE)</f>
        <v>#REF!</v>
      </c>
      <c r="CK220" t="e">
        <f>VLOOKUP($D220,DETS!$A$1:$AO$300,CK$210,FALSE)</f>
        <v>#REF!</v>
      </c>
      <c r="CL220" t="e">
        <f>VLOOKUP($D220,DETS!$A$1:$AO$300,CL$210,FALSE)</f>
        <v>#REF!</v>
      </c>
      <c r="CM220" t="e">
        <f>VLOOKUP($D220,DETS!$A$1:$AO$300,CM$210,FALSE)</f>
        <v>#REF!</v>
      </c>
      <c r="CN220" t="e">
        <f>VLOOKUP($D220,DETS!$A$1:$AO$300,CN$210,FALSE)</f>
        <v>#REF!</v>
      </c>
      <c r="CO220" t="e">
        <f>VLOOKUP($D220,DETS!$A$1:$AO$300,CO$210,FALSE)</f>
        <v>#REF!</v>
      </c>
      <c r="CP220" t="e">
        <f>VLOOKUP($D220,DETS!$A$1:$AO$300,CP$210,FALSE)</f>
        <v>#REF!</v>
      </c>
      <c r="CQ220" t="e">
        <f>VLOOKUP($D220,DETS!$A$1:$AO$300,CQ$210,FALSE)</f>
        <v>#REF!</v>
      </c>
      <c r="CR220" t="e">
        <f>VLOOKUP($D220,DETS!$A$1:$AO$300,CR$210,FALSE)</f>
        <v>#REF!</v>
      </c>
      <c r="CS220" t="e">
        <f>VLOOKUP($D220,DETS!$A$1:$AO$300,CS$210,FALSE)</f>
        <v>#REF!</v>
      </c>
      <c r="CT220" t="e">
        <f>VLOOKUP($D220,DETS!$A$1:$AO$300,CT$210,FALSE)</f>
        <v>#REF!</v>
      </c>
      <c r="CU220" t="e">
        <f>VLOOKUP($D220,DETS!$A$1:$AO$300,CU$210,FALSE)</f>
        <v>#REF!</v>
      </c>
      <c r="CV220" t="e">
        <f>VLOOKUP($D220,DETS!$A$1:$AO$300,CV$210,FALSE)</f>
        <v>#REF!</v>
      </c>
      <c r="CW220" t="e">
        <f>VLOOKUP($D220,DETS!$A$1:$AO$300,CW$210,FALSE)</f>
        <v>#REF!</v>
      </c>
    </row>
    <row r="221" spans="1:101" x14ac:dyDescent="0.2">
      <c r="D221" s="273" t="str">
        <f t="shared" si="323"/>
        <v>Lead, Dissolved</v>
      </c>
      <c r="E221" t="str">
        <f>VLOOKUP($D221,DETS!$A$1:$AO$300,E$210,FALSE)</f>
        <v>ug/l</v>
      </c>
      <c r="F221">
        <f>VLOOKUP($D221,DETS!$A$1:$AO$300,F$210,FALSE)</f>
        <v>0.09</v>
      </c>
      <c r="H221">
        <f>VLOOKUP($D221,DETS!$A$1:$AO$300,H$210,FALSE)</f>
        <v>0</v>
      </c>
      <c r="I221">
        <f>VLOOKUP($D221,DETS!$A$1:$AO$300,I$210,FALSE)</f>
        <v>0</v>
      </c>
      <c r="J221">
        <f>VLOOKUP($D221,DETS!$A$1:$AO$300,J$210,FALSE)</f>
        <v>0</v>
      </c>
      <c r="K221">
        <f>VLOOKUP($D221,DETS!$A$1:$AO$300,K$210,FALSE)</f>
        <v>0</v>
      </c>
      <c r="L221">
        <f>VLOOKUP($D221,DETS!$A$1:$AO$300,L$210,FALSE)</f>
        <v>0</v>
      </c>
      <c r="M221">
        <f>VLOOKUP($D221,DETS!$A$1:$AO$300,M$210,FALSE)</f>
        <v>0</v>
      </c>
      <c r="N221">
        <f>VLOOKUP($D221,DETS!$A$1:$AO$300,N$210,FALSE)</f>
        <v>0</v>
      </c>
      <c r="O221">
        <f>VLOOKUP($D221,DETS!$A$1:$AO$300,O$210,FALSE)</f>
        <v>0</v>
      </c>
      <c r="P221">
        <f>VLOOKUP($D221,DETS!$A$1:$AO$300,P$210,FALSE)</f>
        <v>0</v>
      </c>
      <c r="Q221">
        <f>VLOOKUP($D221,DETS!$A$1:$AO$300,Q$210,FALSE)</f>
        <v>0</v>
      </c>
      <c r="R221">
        <f>VLOOKUP($D221,DETS!$A$1:$AO$300,R$210,FALSE)</f>
        <v>0</v>
      </c>
      <c r="S221">
        <f>VLOOKUP($D221,DETS!$A$1:$AO$300,S$210,FALSE)</f>
        <v>0</v>
      </c>
      <c r="T221">
        <f>VLOOKUP($D221,DETS!$A$1:$AO$300,T$210,FALSE)</f>
        <v>0</v>
      </c>
      <c r="U221">
        <f>VLOOKUP($D221,DETS!$A$1:$AO$300,U$210,FALSE)</f>
        <v>0</v>
      </c>
      <c r="V221">
        <f>VLOOKUP($D221,DETS!$A$1:$AO$300,V$210,FALSE)</f>
        <v>0</v>
      </c>
      <c r="W221">
        <f>VLOOKUP($D221,DETS!$A$1:$AO$300,W$210,FALSE)</f>
        <v>0</v>
      </c>
      <c r="X221">
        <f>VLOOKUP($D221,DETS!$A$1:$AO$300,X$210,FALSE)</f>
        <v>0</v>
      </c>
      <c r="Y221">
        <f>VLOOKUP($D221,DETS!$A$1:$AO$300,Y$210,FALSE)</f>
        <v>0</v>
      </c>
      <c r="Z221">
        <f>VLOOKUP($D221,DETS!$A$1:$AO$300,Z$210,FALSE)</f>
        <v>0</v>
      </c>
      <c r="AA221">
        <f>VLOOKUP($D221,DETS!$A$1:$AO$300,AA$210,FALSE)</f>
        <v>0</v>
      </c>
      <c r="AB221">
        <f>VLOOKUP($D221,DETS!$A$1:$AO$300,AB$210,FALSE)</f>
        <v>0</v>
      </c>
      <c r="AC221">
        <f>VLOOKUP($D221,DETS!$A$1:$AO$300,AC$210,FALSE)</f>
        <v>0</v>
      </c>
      <c r="AD221">
        <f>VLOOKUP($D221,DETS!$A$1:$AO$300,AD$210,FALSE)</f>
        <v>0</v>
      </c>
      <c r="AE221">
        <f>VLOOKUP($D221,DETS!$A$1:$AO$300,AE$210,FALSE)</f>
        <v>0</v>
      </c>
      <c r="AF221">
        <f>VLOOKUP($D221,DETS!$A$1:$AO$300,AF$210,FALSE)</f>
        <v>0</v>
      </c>
      <c r="AG221">
        <f>VLOOKUP($D221,DETS!$A$1:$AO$300,AG$210,FALSE)</f>
        <v>0</v>
      </c>
      <c r="AH221">
        <f>VLOOKUP($D221,DETS!$A$1:$AO$300,AH$210,FALSE)</f>
        <v>0</v>
      </c>
      <c r="AI221">
        <f>VLOOKUP($D221,DETS!$A$1:$AO$300,AI$210,FALSE)</f>
        <v>0</v>
      </c>
      <c r="AJ221">
        <f>VLOOKUP($D221,DETS!$A$1:$AO$300,AJ$210,FALSE)</f>
        <v>0</v>
      </c>
      <c r="AK221">
        <f>VLOOKUP($D221,DETS!$A$1:$AO$300,AK$210,FALSE)</f>
        <v>0</v>
      </c>
      <c r="AL221">
        <f>VLOOKUP($D221,DETS!$A$1:$AO$300,AL$210,FALSE)</f>
        <v>0</v>
      </c>
      <c r="AM221">
        <f>VLOOKUP($D221,DETS!$A$1:$AO$300,AM$210,FALSE)</f>
        <v>0</v>
      </c>
      <c r="AN221">
        <f>VLOOKUP($D221,DETS!$A$1:$AO$300,AN$210,FALSE)</f>
        <v>0</v>
      </c>
      <c r="AO221">
        <f>VLOOKUP($D221,DETS!$A$1:$AO$300,AO$210,FALSE)</f>
        <v>0</v>
      </c>
      <c r="AP221">
        <f>VLOOKUP($D221,DETS!$A$1:$AO$300,AP$210,FALSE)</f>
        <v>0</v>
      </c>
      <c r="AQ221" t="e">
        <f>VLOOKUP($D221,DETS!$A$1:$AO$300,AQ$210,FALSE)</f>
        <v>#REF!</v>
      </c>
      <c r="AR221" t="e">
        <f>VLOOKUP($D221,DETS!$A$1:$AO$300,AR$210,FALSE)</f>
        <v>#REF!</v>
      </c>
      <c r="AS221" t="e">
        <f>VLOOKUP($D221,DETS!$A$1:$AO$300,AS$210,FALSE)</f>
        <v>#REF!</v>
      </c>
      <c r="AT221" t="e">
        <f>VLOOKUP($D221,DETS!$A$1:$AO$300,AT$210,FALSE)</f>
        <v>#REF!</v>
      </c>
      <c r="AU221" t="e">
        <f>VLOOKUP($D221,DETS!$A$1:$AO$300,AU$210,FALSE)</f>
        <v>#REF!</v>
      </c>
      <c r="AV221" t="e">
        <f>VLOOKUP($D221,DETS!$A$1:$AO$300,AV$210,FALSE)</f>
        <v>#REF!</v>
      </c>
      <c r="AW221" t="e">
        <f>VLOOKUP($D221,DETS!$A$1:$AO$300,AW$210,FALSE)</f>
        <v>#REF!</v>
      </c>
      <c r="AX221" t="e">
        <f>VLOOKUP($D221,DETS!$A$1:$AO$300,AX$210,FALSE)</f>
        <v>#REF!</v>
      </c>
      <c r="AY221" t="e">
        <f>VLOOKUP($D221,DETS!$A$1:$AO$300,AY$210,FALSE)</f>
        <v>#REF!</v>
      </c>
      <c r="AZ221" t="e">
        <f>VLOOKUP($D221,DETS!$A$1:$AO$300,AZ$210,FALSE)</f>
        <v>#REF!</v>
      </c>
      <c r="BA221" t="e">
        <f>VLOOKUP($D221,DETS!$A$1:$AO$300,BA$210,FALSE)</f>
        <v>#REF!</v>
      </c>
      <c r="BB221" t="e">
        <f>VLOOKUP($D221,DETS!$A$1:$AO$300,BB$210,FALSE)</f>
        <v>#REF!</v>
      </c>
      <c r="BC221" t="e">
        <f>VLOOKUP($D221,DETS!$A$1:$AO$300,BC$210,FALSE)</f>
        <v>#REF!</v>
      </c>
      <c r="BD221" t="e">
        <f>VLOOKUP($D221,DETS!$A$1:$AO$300,BD$210,FALSE)</f>
        <v>#REF!</v>
      </c>
      <c r="BE221" t="e">
        <f>VLOOKUP($D221,DETS!$A$1:$AO$300,BE$210,FALSE)</f>
        <v>#REF!</v>
      </c>
      <c r="BF221" t="e">
        <f>VLOOKUP($D221,DETS!$A$1:$AO$300,BF$210,FALSE)</f>
        <v>#REF!</v>
      </c>
      <c r="BG221" t="e">
        <f>VLOOKUP($D221,DETS!$A$1:$AO$300,BG$210,FALSE)</f>
        <v>#REF!</v>
      </c>
      <c r="BH221" t="e">
        <f>VLOOKUP($D221,DETS!$A$1:$AO$300,BH$210,FALSE)</f>
        <v>#REF!</v>
      </c>
      <c r="BI221" t="e">
        <f>VLOOKUP($D221,DETS!$A$1:$AO$300,BI$210,FALSE)</f>
        <v>#REF!</v>
      </c>
      <c r="BJ221" t="e">
        <f>VLOOKUP($D221,DETS!$A$1:$AO$300,BJ$210,FALSE)</f>
        <v>#REF!</v>
      </c>
      <c r="BK221" t="e">
        <f>VLOOKUP($D221,DETS!$A$1:$AO$300,BK$210,FALSE)</f>
        <v>#REF!</v>
      </c>
      <c r="BL221" t="e">
        <f>VLOOKUP($D221,DETS!$A$1:$AO$300,BL$210,FALSE)</f>
        <v>#REF!</v>
      </c>
      <c r="BM221" t="e">
        <f>VLOOKUP($D221,DETS!$A$1:$AO$300,BM$210,FALSE)</f>
        <v>#REF!</v>
      </c>
      <c r="BN221" t="e">
        <f>VLOOKUP($D221,DETS!$A$1:$AO$300,BN$210,FALSE)</f>
        <v>#REF!</v>
      </c>
      <c r="BO221" t="e">
        <f>VLOOKUP($D221,DETS!$A$1:$AO$300,BO$210,FALSE)</f>
        <v>#REF!</v>
      </c>
      <c r="BP221" t="e">
        <f>VLOOKUP($D221,DETS!$A$1:$AO$300,BP$210,FALSE)</f>
        <v>#REF!</v>
      </c>
      <c r="BQ221" t="e">
        <f>VLOOKUP($D221,DETS!$A$1:$AO$300,BQ$210,FALSE)</f>
        <v>#REF!</v>
      </c>
      <c r="BR221" t="e">
        <f>VLOOKUP($D221,DETS!$A$1:$AO$300,BR$210,FALSE)</f>
        <v>#REF!</v>
      </c>
      <c r="BS221" t="e">
        <f>VLOOKUP($D221,DETS!$A$1:$AO$300,BS$210,FALSE)</f>
        <v>#REF!</v>
      </c>
      <c r="BT221" t="e">
        <f>VLOOKUP($D221,DETS!$A$1:$AO$300,BT$210,FALSE)</f>
        <v>#REF!</v>
      </c>
      <c r="BU221" t="e">
        <f>VLOOKUP($D221,DETS!$A$1:$AO$300,BU$210,FALSE)</f>
        <v>#REF!</v>
      </c>
      <c r="BV221" t="e">
        <f>VLOOKUP($D221,DETS!$A$1:$AO$300,BV$210,FALSE)</f>
        <v>#REF!</v>
      </c>
      <c r="BW221" t="e">
        <f>VLOOKUP($D221,DETS!$A$1:$AO$300,BW$210,FALSE)</f>
        <v>#REF!</v>
      </c>
      <c r="BX221" t="e">
        <f>VLOOKUP($D221,DETS!$A$1:$AO$300,BX$210,FALSE)</f>
        <v>#REF!</v>
      </c>
      <c r="BY221" t="e">
        <f>VLOOKUP($D221,DETS!$A$1:$AO$300,BY$210,FALSE)</f>
        <v>#REF!</v>
      </c>
      <c r="BZ221" t="e">
        <f>VLOOKUP($D221,DETS!$A$1:$AO$300,BZ$210,FALSE)</f>
        <v>#REF!</v>
      </c>
      <c r="CA221" t="e">
        <f>VLOOKUP($D221,DETS!$A$1:$AO$300,CA$210,FALSE)</f>
        <v>#REF!</v>
      </c>
      <c r="CB221" t="e">
        <f>VLOOKUP($D221,DETS!$A$1:$AO$300,CB$210,FALSE)</f>
        <v>#REF!</v>
      </c>
      <c r="CC221" t="e">
        <f>VLOOKUP($D221,DETS!$A$1:$AO$300,CC$210,FALSE)</f>
        <v>#REF!</v>
      </c>
      <c r="CD221" t="e">
        <f>VLOOKUP($D221,DETS!$A$1:$AO$300,CD$210,FALSE)</f>
        <v>#REF!</v>
      </c>
      <c r="CE221" t="e">
        <f>VLOOKUP($D221,DETS!$A$1:$AO$300,CE$210,FALSE)</f>
        <v>#REF!</v>
      </c>
      <c r="CF221" t="e">
        <f>VLOOKUP($D221,DETS!$A$1:$AO$300,CF$210,FALSE)</f>
        <v>#REF!</v>
      </c>
      <c r="CG221" t="e">
        <f>VLOOKUP($D221,DETS!$A$1:$AO$300,CG$210,FALSE)</f>
        <v>#REF!</v>
      </c>
      <c r="CH221" t="e">
        <f>VLOOKUP($D221,DETS!$A$1:$AO$300,CH$210,FALSE)</f>
        <v>#REF!</v>
      </c>
      <c r="CI221" t="e">
        <f>VLOOKUP($D221,DETS!$A$1:$AO$300,CI$210,FALSE)</f>
        <v>#REF!</v>
      </c>
      <c r="CJ221" t="e">
        <f>VLOOKUP($D221,DETS!$A$1:$AO$300,CJ$210,FALSE)</f>
        <v>#REF!</v>
      </c>
      <c r="CK221" t="e">
        <f>VLOOKUP($D221,DETS!$A$1:$AO$300,CK$210,FALSE)</f>
        <v>#REF!</v>
      </c>
      <c r="CL221" t="e">
        <f>VLOOKUP($D221,DETS!$A$1:$AO$300,CL$210,FALSE)</f>
        <v>#REF!</v>
      </c>
      <c r="CM221" t="e">
        <f>VLOOKUP($D221,DETS!$A$1:$AO$300,CM$210,FALSE)</f>
        <v>#REF!</v>
      </c>
      <c r="CN221" t="e">
        <f>VLOOKUP($D221,DETS!$A$1:$AO$300,CN$210,FALSE)</f>
        <v>#REF!</v>
      </c>
      <c r="CO221" t="e">
        <f>VLOOKUP($D221,DETS!$A$1:$AO$300,CO$210,FALSE)</f>
        <v>#REF!</v>
      </c>
      <c r="CP221" t="e">
        <f>VLOOKUP($D221,DETS!$A$1:$AO$300,CP$210,FALSE)</f>
        <v>#REF!</v>
      </c>
      <c r="CQ221" t="e">
        <f>VLOOKUP($D221,DETS!$A$1:$AO$300,CQ$210,FALSE)</f>
        <v>#REF!</v>
      </c>
      <c r="CR221" t="e">
        <f>VLOOKUP($D221,DETS!$A$1:$AO$300,CR$210,FALSE)</f>
        <v>#REF!</v>
      </c>
      <c r="CS221" t="e">
        <f>VLOOKUP($D221,DETS!$A$1:$AO$300,CS$210,FALSE)</f>
        <v>#REF!</v>
      </c>
      <c r="CT221" t="e">
        <f>VLOOKUP($D221,DETS!$A$1:$AO$300,CT$210,FALSE)</f>
        <v>#REF!</v>
      </c>
      <c r="CU221" t="e">
        <f>VLOOKUP($D221,DETS!$A$1:$AO$300,CU$210,FALSE)</f>
        <v>#REF!</v>
      </c>
      <c r="CV221" t="e">
        <f>VLOOKUP($D221,DETS!$A$1:$AO$300,CV$210,FALSE)</f>
        <v>#REF!</v>
      </c>
      <c r="CW221" t="e">
        <f>VLOOKUP($D221,DETS!$A$1:$AO$300,CW$210,FALSE)</f>
        <v>#REF!</v>
      </c>
    </row>
    <row r="222" spans="1:101" x14ac:dyDescent="0.2">
      <c r="D222" s="273" t="str">
        <f t="shared" si="323"/>
        <v>Mercury, Dissolved</v>
      </c>
      <c r="E222" t="str">
        <f>VLOOKUP($D222,DETS!$A$1:$AO$300,E$210,FALSE)</f>
        <v>ug/l</v>
      </c>
      <c r="F222">
        <f>VLOOKUP($D222,DETS!$A$1:$AO$300,F$210,FALSE)</f>
        <v>0.01</v>
      </c>
      <c r="H222">
        <f>VLOOKUP($D222,DETS!$A$1:$AO$300,H$210,FALSE)</f>
        <v>0</v>
      </c>
      <c r="I222">
        <f>VLOOKUP($D222,DETS!$A$1:$AO$300,I$210,FALSE)</f>
        <v>0</v>
      </c>
      <c r="J222">
        <f>VLOOKUP($D222,DETS!$A$1:$AO$300,J$210,FALSE)</f>
        <v>0</v>
      </c>
      <c r="K222">
        <f>VLOOKUP($D222,DETS!$A$1:$AO$300,K$210,FALSE)</f>
        <v>0</v>
      </c>
      <c r="L222">
        <f>VLOOKUP($D222,DETS!$A$1:$AO$300,L$210,FALSE)</f>
        <v>0</v>
      </c>
      <c r="M222">
        <f>VLOOKUP($D222,DETS!$A$1:$AO$300,M$210,FALSE)</f>
        <v>0</v>
      </c>
      <c r="N222">
        <f>VLOOKUP($D222,DETS!$A$1:$AO$300,N$210,FALSE)</f>
        <v>0</v>
      </c>
      <c r="O222">
        <f>VLOOKUP($D222,DETS!$A$1:$AO$300,O$210,FALSE)</f>
        <v>0</v>
      </c>
      <c r="P222">
        <f>VLOOKUP($D222,DETS!$A$1:$AO$300,P$210,FALSE)</f>
        <v>0</v>
      </c>
      <c r="Q222">
        <f>VLOOKUP($D222,DETS!$A$1:$AO$300,Q$210,FALSE)</f>
        <v>0</v>
      </c>
      <c r="R222">
        <f>VLOOKUP($D222,DETS!$A$1:$AO$300,R$210,FALSE)</f>
        <v>0</v>
      </c>
      <c r="S222">
        <f>VLOOKUP($D222,DETS!$A$1:$AO$300,S$210,FALSE)</f>
        <v>0</v>
      </c>
      <c r="T222">
        <f>VLOOKUP($D222,DETS!$A$1:$AO$300,T$210,FALSE)</f>
        <v>0</v>
      </c>
      <c r="U222">
        <f>VLOOKUP($D222,DETS!$A$1:$AO$300,U$210,FALSE)</f>
        <v>0</v>
      </c>
      <c r="V222">
        <f>VLOOKUP($D222,DETS!$A$1:$AO$300,V$210,FALSE)</f>
        <v>0</v>
      </c>
      <c r="W222">
        <f>VLOOKUP($D222,DETS!$A$1:$AO$300,W$210,FALSE)</f>
        <v>0</v>
      </c>
      <c r="X222">
        <f>VLOOKUP($D222,DETS!$A$1:$AO$300,X$210,FALSE)</f>
        <v>0</v>
      </c>
      <c r="Y222">
        <f>VLOOKUP($D222,DETS!$A$1:$AO$300,Y$210,FALSE)</f>
        <v>0</v>
      </c>
      <c r="Z222">
        <f>VLOOKUP($D222,DETS!$A$1:$AO$300,Z$210,FALSE)</f>
        <v>0</v>
      </c>
      <c r="AA222">
        <f>VLOOKUP($D222,DETS!$A$1:$AO$300,AA$210,FALSE)</f>
        <v>0</v>
      </c>
      <c r="AB222">
        <f>VLOOKUP($D222,DETS!$A$1:$AO$300,AB$210,FALSE)</f>
        <v>0</v>
      </c>
      <c r="AC222">
        <f>VLOOKUP($D222,DETS!$A$1:$AO$300,AC$210,FALSE)</f>
        <v>0</v>
      </c>
      <c r="AD222">
        <f>VLOOKUP($D222,DETS!$A$1:$AO$300,AD$210,FALSE)</f>
        <v>0</v>
      </c>
      <c r="AE222">
        <f>VLOOKUP($D222,DETS!$A$1:$AO$300,AE$210,FALSE)</f>
        <v>0</v>
      </c>
      <c r="AF222">
        <f>VLOOKUP($D222,DETS!$A$1:$AO$300,AF$210,FALSE)</f>
        <v>0</v>
      </c>
      <c r="AG222">
        <f>VLOOKUP($D222,DETS!$A$1:$AO$300,AG$210,FALSE)</f>
        <v>0</v>
      </c>
      <c r="AH222">
        <f>VLOOKUP($D222,DETS!$A$1:$AO$300,AH$210,FALSE)</f>
        <v>0</v>
      </c>
      <c r="AI222">
        <f>VLOOKUP($D222,DETS!$A$1:$AO$300,AI$210,FALSE)</f>
        <v>0</v>
      </c>
      <c r="AJ222">
        <f>VLOOKUP($D222,DETS!$A$1:$AO$300,AJ$210,FALSE)</f>
        <v>0</v>
      </c>
      <c r="AK222">
        <f>VLOOKUP($D222,DETS!$A$1:$AO$300,AK$210,FALSE)</f>
        <v>0</v>
      </c>
      <c r="AL222">
        <f>VLOOKUP($D222,DETS!$A$1:$AO$300,AL$210,FALSE)</f>
        <v>0</v>
      </c>
      <c r="AM222">
        <f>VLOOKUP($D222,DETS!$A$1:$AO$300,AM$210,FALSE)</f>
        <v>0</v>
      </c>
      <c r="AN222">
        <f>VLOOKUP($D222,DETS!$A$1:$AO$300,AN$210,FALSE)</f>
        <v>0</v>
      </c>
      <c r="AO222">
        <f>VLOOKUP($D222,DETS!$A$1:$AO$300,AO$210,FALSE)</f>
        <v>0</v>
      </c>
      <c r="AP222">
        <f>VLOOKUP($D222,DETS!$A$1:$AO$300,AP$210,FALSE)</f>
        <v>0</v>
      </c>
      <c r="AQ222" t="e">
        <f>VLOOKUP($D222,DETS!$A$1:$AO$300,AQ$210,FALSE)</f>
        <v>#REF!</v>
      </c>
      <c r="AR222" t="e">
        <f>VLOOKUP($D222,DETS!$A$1:$AO$300,AR$210,FALSE)</f>
        <v>#REF!</v>
      </c>
      <c r="AS222" t="e">
        <f>VLOOKUP($D222,DETS!$A$1:$AO$300,AS$210,FALSE)</f>
        <v>#REF!</v>
      </c>
      <c r="AT222" t="e">
        <f>VLOOKUP($D222,DETS!$A$1:$AO$300,AT$210,FALSE)</f>
        <v>#REF!</v>
      </c>
      <c r="AU222" t="e">
        <f>VLOOKUP($D222,DETS!$A$1:$AO$300,AU$210,FALSE)</f>
        <v>#REF!</v>
      </c>
      <c r="AV222" t="e">
        <f>VLOOKUP($D222,DETS!$A$1:$AO$300,AV$210,FALSE)</f>
        <v>#REF!</v>
      </c>
      <c r="AW222" t="e">
        <f>VLOOKUP($D222,DETS!$A$1:$AO$300,AW$210,FALSE)</f>
        <v>#REF!</v>
      </c>
      <c r="AX222" t="e">
        <f>VLOOKUP($D222,DETS!$A$1:$AO$300,AX$210,FALSE)</f>
        <v>#REF!</v>
      </c>
      <c r="AY222" t="e">
        <f>VLOOKUP($D222,DETS!$A$1:$AO$300,AY$210,FALSE)</f>
        <v>#REF!</v>
      </c>
      <c r="AZ222" t="e">
        <f>VLOOKUP($D222,DETS!$A$1:$AO$300,AZ$210,FALSE)</f>
        <v>#REF!</v>
      </c>
      <c r="BA222" t="e">
        <f>VLOOKUP($D222,DETS!$A$1:$AO$300,BA$210,FALSE)</f>
        <v>#REF!</v>
      </c>
      <c r="BB222" t="e">
        <f>VLOOKUP($D222,DETS!$A$1:$AO$300,BB$210,FALSE)</f>
        <v>#REF!</v>
      </c>
      <c r="BC222" t="e">
        <f>VLOOKUP($D222,DETS!$A$1:$AO$300,BC$210,FALSE)</f>
        <v>#REF!</v>
      </c>
      <c r="BD222" t="e">
        <f>VLOOKUP($D222,DETS!$A$1:$AO$300,BD$210,FALSE)</f>
        <v>#REF!</v>
      </c>
      <c r="BE222" t="e">
        <f>VLOOKUP($D222,DETS!$A$1:$AO$300,BE$210,FALSE)</f>
        <v>#REF!</v>
      </c>
      <c r="BF222" t="e">
        <f>VLOOKUP($D222,DETS!$A$1:$AO$300,BF$210,FALSE)</f>
        <v>#REF!</v>
      </c>
      <c r="BG222" t="e">
        <f>VLOOKUP($D222,DETS!$A$1:$AO$300,BG$210,FALSE)</f>
        <v>#REF!</v>
      </c>
      <c r="BH222" t="e">
        <f>VLOOKUP($D222,DETS!$A$1:$AO$300,BH$210,FALSE)</f>
        <v>#REF!</v>
      </c>
      <c r="BI222" t="e">
        <f>VLOOKUP($D222,DETS!$A$1:$AO$300,BI$210,FALSE)</f>
        <v>#REF!</v>
      </c>
      <c r="BJ222" t="e">
        <f>VLOOKUP($D222,DETS!$A$1:$AO$300,BJ$210,FALSE)</f>
        <v>#REF!</v>
      </c>
      <c r="BK222" t="e">
        <f>VLOOKUP($D222,DETS!$A$1:$AO$300,BK$210,FALSE)</f>
        <v>#REF!</v>
      </c>
      <c r="BL222" t="e">
        <f>VLOOKUP($D222,DETS!$A$1:$AO$300,BL$210,FALSE)</f>
        <v>#REF!</v>
      </c>
      <c r="BM222" t="e">
        <f>VLOOKUP($D222,DETS!$A$1:$AO$300,BM$210,FALSE)</f>
        <v>#REF!</v>
      </c>
      <c r="BN222" t="e">
        <f>VLOOKUP($D222,DETS!$A$1:$AO$300,BN$210,FALSE)</f>
        <v>#REF!</v>
      </c>
      <c r="BO222" t="e">
        <f>VLOOKUP($D222,DETS!$A$1:$AO$300,BO$210,FALSE)</f>
        <v>#REF!</v>
      </c>
      <c r="BP222" t="e">
        <f>VLOOKUP($D222,DETS!$A$1:$AO$300,BP$210,FALSE)</f>
        <v>#REF!</v>
      </c>
      <c r="BQ222" t="e">
        <f>VLOOKUP($D222,DETS!$A$1:$AO$300,BQ$210,FALSE)</f>
        <v>#REF!</v>
      </c>
      <c r="BR222" t="e">
        <f>VLOOKUP($D222,DETS!$A$1:$AO$300,BR$210,FALSE)</f>
        <v>#REF!</v>
      </c>
      <c r="BS222" t="e">
        <f>VLOOKUP($D222,DETS!$A$1:$AO$300,BS$210,FALSE)</f>
        <v>#REF!</v>
      </c>
      <c r="BT222" t="e">
        <f>VLOOKUP($D222,DETS!$A$1:$AO$300,BT$210,FALSE)</f>
        <v>#REF!</v>
      </c>
      <c r="BU222" t="e">
        <f>VLOOKUP($D222,DETS!$A$1:$AO$300,BU$210,FALSE)</f>
        <v>#REF!</v>
      </c>
      <c r="BV222" t="e">
        <f>VLOOKUP($D222,DETS!$A$1:$AO$300,BV$210,FALSE)</f>
        <v>#REF!</v>
      </c>
      <c r="BW222" t="e">
        <f>VLOOKUP($D222,DETS!$A$1:$AO$300,BW$210,FALSE)</f>
        <v>#REF!</v>
      </c>
      <c r="BX222" t="e">
        <f>VLOOKUP($D222,DETS!$A$1:$AO$300,BX$210,FALSE)</f>
        <v>#REF!</v>
      </c>
      <c r="BY222" t="e">
        <f>VLOOKUP($D222,DETS!$A$1:$AO$300,BY$210,FALSE)</f>
        <v>#REF!</v>
      </c>
      <c r="BZ222" t="e">
        <f>VLOOKUP($D222,DETS!$A$1:$AO$300,BZ$210,FALSE)</f>
        <v>#REF!</v>
      </c>
      <c r="CA222" t="e">
        <f>VLOOKUP($D222,DETS!$A$1:$AO$300,CA$210,FALSE)</f>
        <v>#REF!</v>
      </c>
      <c r="CB222" t="e">
        <f>VLOOKUP($D222,DETS!$A$1:$AO$300,CB$210,FALSE)</f>
        <v>#REF!</v>
      </c>
      <c r="CC222" t="e">
        <f>VLOOKUP($D222,DETS!$A$1:$AO$300,CC$210,FALSE)</f>
        <v>#REF!</v>
      </c>
      <c r="CD222" t="e">
        <f>VLOOKUP($D222,DETS!$A$1:$AO$300,CD$210,FALSE)</f>
        <v>#REF!</v>
      </c>
      <c r="CE222" t="e">
        <f>VLOOKUP($D222,DETS!$A$1:$AO$300,CE$210,FALSE)</f>
        <v>#REF!</v>
      </c>
      <c r="CF222" t="e">
        <f>VLOOKUP($D222,DETS!$A$1:$AO$300,CF$210,FALSE)</f>
        <v>#REF!</v>
      </c>
      <c r="CG222" t="e">
        <f>VLOOKUP($D222,DETS!$A$1:$AO$300,CG$210,FALSE)</f>
        <v>#REF!</v>
      </c>
      <c r="CH222" t="e">
        <f>VLOOKUP($D222,DETS!$A$1:$AO$300,CH$210,FALSE)</f>
        <v>#REF!</v>
      </c>
      <c r="CI222" t="e">
        <f>VLOOKUP($D222,DETS!$A$1:$AO$300,CI$210,FALSE)</f>
        <v>#REF!</v>
      </c>
      <c r="CJ222" t="e">
        <f>VLOOKUP($D222,DETS!$A$1:$AO$300,CJ$210,FALSE)</f>
        <v>#REF!</v>
      </c>
      <c r="CK222" t="e">
        <f>VLOOKUP($D222,DETS!$A$1:$AO$300,CK$210,FALSE)</f>
        <v>#REF!</v>
      </c>
      <c r="CL222" t="e">
        <f>VLOOKUP($D222,DETS!$A$1:$AO$300,CL$210,FALSE)</f>
        <v>#REF!</v>
      </c>
      <c r="CM222" t="e">
        <f>VLOOKUP($D222,DETS!$A$1:$AO$300,CM$210,FALSE)</f>
        <v>#REF!</v>
      </c>
      <c r="CN222" t="e">
        <f>VLOOKUP($D222,DETS!$A$1:$AO$300,CN$210,FALSE)</f>
        <v>#REF!</v>
      </c>
      <c r="CO222" t="e">
        <f>VLOOKUP($D222,DETS!$A$1:$AO$300,CO$210,FALSE)</f>
        <v>#REF!</v>
      </c>
      <c r="CP222" t="e">
        <f>VLOOKUP($D222,DETS!$A$1:$AO$300,CP$210,FALSE)</f>
        <v>#REF!</v>
      </c>
      <c r="CQ222" t="e">
        <f>VLOOKUP($D222,DETS!$A$1:$AO$300,CQ$210,FALSE)</f>
        <v>#REF!</v>
      </c>
      <c r="CR222" t="e">
        <f>VLOOKUP($D222,DETS!$A$1:$AO$300,CR$210,FALSE)</f>
        <v>#REF!</v>
      </c>
      <c r="CS222" t="e">
        <f>VLOOKUP($D222,DETS!$A$1:$AO$300,CS$210,FALSE)</f>
        <v>#REF!</v>
      </c>
      <c r="CT222" t="e">
        <f>VLOOKUP($D222,DETS!$A$1:$AO$300,CT$210,FALSE)</f>
        <v>#REF!</v>
      </c>
      <c r="CU222" t="e">
        <f>VLOOKUP($D222,DETS!$A$1:$AO$300,CU$210,FALSE)</f>
        <v>#REF!</v>
      </c>
      <c r="CV222" t="e">
        <f>VLOOKUP($D222,DETS!$A$1:$AO$300,CV$210,FALSE)</f>
        <v>#REF!</v>
      </c>
      <c r="CW222" t="e">
        <f>VLOOKUP($D222,DETS!$A$1:$AO$300,CW$210,FALSE)</f>
        <v>#REF!</v>
      </c>
    </row>
    <row r="223" spans="1:101" x14ac:dyDescent="0.2">
      <c r="D223" s="273" t="str">
        <f t="shared" si="323"/>
        <v>Nickel, Dissolved</v>
      </c>
      <c r="E223" t="str">
        <f>VLOOKUP($D223,DETS!$A$1:$AO$300,E$210,FALSE)</f>
        <v>ug/l</v>
      </c>
      <c r="F223">
        <f>VLOOKUP($D223,DETS!$A$1:$AO$300,F$210,FALSE)</f>
        <v>0.5</v>
      </c>
      <c r="H223">
        <f>VLOOKUP($D223,DETS!$A$1:$AO$300,H$210,FALSE)</f>
        <v>0</v>
      </c>
      <c r="I223">
        <f>VLOOKUP($D223,DETS!$A$1:$AO$300,I$210,FALSE)</f>
        <v>0</v>
      </c>
      <c r="J223">
        <f>VLOOKUP($D223,DETS!$A$1:$AO$300,J$210,FALSE)</f>
        <v>0</v>
      </c>
      <c r="K223">
        <f>VLOOKUP($D223,DETS!$A$1:$AO$300,K$210,FALSE)</f>
        <v>0</v>
      </c>
      <c r="L223">
        <f>VLOOKUP($D223,DETS!$A$1:$AO$300,L$210,FALSE)</f>
        <v>0</v>
      </c>
      <c r="M223">
        <f>VLOOKUP($D223,DETS!$A$1:$AO$300,M$210,FALSE)</f>
        <v>0</v>
      </c>
      <c r="N223">
        <f>VLOOKUP($D223,DETS!$A$1:$AO$300,N$210,FALSE)</f>
        <v>0</v>
      </c>
      <c r="O223">
        <f>VLOOKUP($D223,DETS!$A$1:$AO$300,O$210,FALSE)</f>
        <v>0</v>
      </c>
      <c r="P223">
        <f>VLOOKUP($D223,DETS!$A$1:$AO$300,P$210,FALSE)</f>
        <v>0</v>
      </c>
      <c r="Q223">
        <f>VLOOKUP($D223,DETS!$A$1:$AO$300,Q$210,FALSE)</f>
        <v>0</v>
      </c>
      <c r="R223">
        <f>VLOOKUP($D223,DETS!$A$1:$AO$300,R$210,FALSE)</f>
        <v>0</v>
      </c>
      <c r="S223">
        <f>VLOOKUP($D223,DETS!$A$1:$AO$300,S$210,FALSE)</f>
        <v>0</v>
      </c>
      <c r="T223">
        <f>VLOOKUP($D223,DETS!$A$1:$AO$300,T$210,FALSE)</f>
        <v>0</v>
      </c>
      <c r="U223">
        <f>VLOOKUP($D223,DETS!$A$1:$AO$300,U$210,FALSE)</f>
        <v>0</v>
      </c>
      <c r="V223">
        <f>VLOOKUP($D223,DETS!$A$1:$AO$300,V$210,FALSE)</f>
        <v>0</v>
      </c>
      <c r="W223">
        <f>VLOOKUP($D223,DETS!$A$1:$AO$300,W$210,FALSE)</f>
        <v>0</v>
      </c>
      <c r="X223">
        <f>VLOOKUP($D223,DETS!$A$1:$AO$300,X$210,FALSE)</f>
        <v>0</v>
      </c>
      <c r="Y223">
        <f>VLOOKUP($D223,DETS!$A$1:$AO$300,Y$210,FALSE)</f>
        <v>0</v>
      </c>
      <c r="Z223">
        <f>VLOOKUP($D223,DETS!$A$1:$AO$300,Z$210,FALSE)</f>
        <v>0</v>
      </c>
      <c r="AA223">
        <f>VLOOKUP($D223,DETS!$A$1:$AO$300,AA$210,FALSE)</f>
        <v>0</v>
      </c>
      <c r="AB223">
        <f>VLOOKUP($D223,DETS!$A$1:$AO$300,AB$210,FALSE)</f>
        <v>0</v>
      </c>
      <c r="AC223">
        <f>VLOOKUP($D223,DETS!$A$1:$AO$300,AC$210,FALSE)</f>
        <v>0</v>
      </c>
      <c r="AD223">
        <f>VLOOKUP($D223,DETS!$A$1:$AO$300,AD$210,FALSE)</f>
        <v>0</v>
      </c>
      <c r="AE223">
        <f>VLOOKUP($D223,DETS!$A$1:$AO$300,AE$210,FALSE)</f>
        <v>0</v>
      </c>
      <c r="AF223">
        <f>VLOOKUP($D223,DETS!$A$1:$AO$300,AF$210,FALSE)</f>
        <v>0</v>
      </c>
      <c r="AG223">
        <f>VLOOKUP($D223,DETS!$A$1:$AO$300,AG$210,FALSE)</f>
        <v>0</v>
      </c>
      <c r="AH223">
        <f>VLOOKUP($D223,DETS!$A$1:$AO$300,AH$210,FALSE)</f>
        <v>0</v>
      </c>
      <c r="AI223">
        <f>VLOOKUP($D223,DETS!$A$1:$AO$300,AI$210,FALSE)</f>
        <v>0</v>
      </c>
      <c r="AJ223">
        <f>VLOOKUP($D223,DETS!$A$1:$AO$300,AJ$210,FALSE)</f>
        <v>0</v>
      </c>
      <c r="AK223">
        <f>VLOOKUP($D223,DETS!$A$1:$AO$300,AK$210,FALSE)</f>
        <v>0</v>
      </c>
      <c r="AL223">
        <f>VLOOKUP($D223,DETS!$A$1:$AO$300,AL$210,FALSE)</f>
        <v>0</v>
      </c>
      <c r="AM223">
        <f>VLOOKUP($D223,DETS!$A$1:$AO$300,AM$210,FALSE)</f>
        <v>0</v>
      </c>
      <c r="AN223">
        <f>VLOOKUP($D223,DETS!$A$1:$AO$300,AN$210,FALSE)</f>
        <v>0</v>
      </c>
      <c r="AO223">
        <f>VLOOKUP($D223,DETS!$A$1:$AO$300,AO$210,FALSE)</f>
        <v>0</v>
      </c>
      <c r="AP223">
        <f>VLOOKUP($D223,DETS!$A$1:$AO$300,AP$210,FALSE)</f>
        <v>0</v>
      </c>
      <c r="AQ223" t="e">
        <f>VLOOKUP($D223,DETS!$A$1:$AO$300,AQ$210,FALSE)</f>
        <v>#REF!</v>
      </c>
      <c r="AR223" t="e">
        <f>VLOOKUP($D223,DETS!$A$1:$AO$300,AR$210,FALSE)</f>
        <v>#REF!</v>
      </c>
      <c r="AS223" t="e">
        <f>VLOOKUP($D223,DETS!$A$1:$AO$300,AS$210,FALSE)</f>
        <v>#REF!</v>
      </c>
      <c r="AT223" t="e">
        <f>VLOOKUP($D223,DETS!$A$1:$AO$300,AT$210,FALSE)</f>
        <v>#REF!</v>
      </c>
      <c r="AU223" t="e">
        <f>VLOOKUP($D223,DETS!$A$1:$AO$300,AU$210,FALSE)</f>
        <v>#REF!</v>
      </c>
      <c r="AV223" t="e">
        <f>VLOOKUP($D223,DETS!$A$1:$AO$300,AV$210,FALSE)</f>
        <v>#REF!</v>
      </c>
      <c r="AW223" t="e">
        <f>VLOOKUP($D223,DETS!$A$1:$AO$300,AW$210,FALSE)</f>
        <v>#REF!</v>
      </c>
      <c r="AX223" t="e">
        <f>VLOOKUP($D223,DETS!$A$1:$AO$300,AX$210,FALSE)</f>
        <v>#REF!</v>
      </c>
      <c r="AY223" t="e">
        <f>VLOOKUP($D223,DETS!$A$1:$AO$300,AY$210,FALSE)</f>
        <v>#REF!</v>
      </c>
      <c r="AZ223" t="e">
        <f>VLOOKUP($D223,DETS!$A$1:$AO$300,AZ$210,FALSE)</f>
        <v>#REF!</v>
      </c>
      <c r="BA223" t="e">
        <f>VLOOKUP($D223,DETS!$A$1:$AO$300,BA$210,FALSE)</f>
        <v>#REF!</v>
      </c>
      <c r="BB223" t="e">
        <f>VLOOKUP($D223,DETS!$A$1:$AO$300,BB$210,FALSE)</f>
        <v>#REF!</v>
      </c>
      <c r="BC223" t="e">
        <f>VLOOKUP($D223,DETS!$A$1:$AO$300,BC$210,FALSE)</f>
        <v>#REF!</v>
      </c>
      <c r="BD223" t="e">
        <f>VLOOKUP($D223,DETS!$A$1:$AO$300,BD$210,FALSE)</f>
        <v>#REF!</v>
      </c>
      <c r="BE223" t="e">
        <f>VLOOKUP($D223,DETS!$A$1:$AO$300,BE$210,FALSE)</f>
        <v>#REF!</v>
      </c>
      <c r="BF223" t="e">
        <f>VLOOKUP($D223,DETS!$A$1:$AO$300,BF$210,FALSE)</f>
        <v>#REF!</v>
      </c>
      <c r="BG223" t="e">
        <f>VLOOKUP($D223,DETS!$A$1:$AO$300,BG$210,FALSE)</f>
        <v>#REF!</v>
      </c>
      <c r="BH223" t="e">
        <f>VLOOKUP($D223,DETS!$A$1:$AO$300,BH$210,FALSE)</f>
        <v>#REF!</v>
      </c>
      <c r="BI223" t="e">
        <f>VLOOKUP($D223,DETS!$A$1:$AO$300,BI$210,FALSE)</f>
        <v>#REF!</v>
      </c>
      <c r="BJ223" t="e">
        <f>VLOOKUP($D223,DETS!$A$1:$AO$300,BJ$210,FALSE)</f>
        <v>#REF!</v>
      </c>
      <c r="BK223" t="e">
        <f>VLOOKUP($D223,DETS!$A$1:$AO$300,BK$210,FALSE)</f>
        <v>#REF!</v>
      </c>
      <c r="BL223" t="e">
        <f>VLOOKUP($D223,DETS!$A$1:$AO$300,BL$210,FALSE)</f>
        <v>#REF!</v>
      </c>
      <c r="BM223" t="e">
        <f>VLOOKUP($D223,DETS!$A$1:$AO$300,BM$210,FALSE)</f>
        <v>#REF!</v>
      </c>
      <c r="BN223" t="e">
        <f>VLOOKUP($D223,DETS!$A$1:$AO$300,BN$210,FALSE)</f>
        <v>#REF!</v>
      </c>
      <c r="BO223" t="e">
        <f>VLOOKUP($D223,DETS!$A$1:$AO$300,BO$210,FALSE)</f>
        <v>#REF!</v>
      </c>
      <c r="BP223" t="e">
        <f>VLOOKUP($D223,DETS!$A$1:$AO$300,BP$210,FALSE)</f>
        <v>#REF!</v>
      </c>
      <c r="BQ223" t="e">
        <f>VLOOKUP($D223,DETS!$A$1:$AO$300,BQ$210,FALSE)</f>
        <v>#REF!</v>
      </c>
      <c r="BR223" t="e">
        <f>VLOOKUP($D223,DETS!$A$1:$AO$300,BR$210,FALSE)</f>
        <v>#REF!</v>
      </c>
      <c r="BS223" t="e">
        <f>VLOOKUP($D223,DETS!$A$1:$AO$300,BS$210,FALSE)</f>
        <v>#REF!</v>
      </c>
      <c r="BT223" t="e">
        <f>VLOOKUP($D223,DETS!$A$1:$AO$300,BT$210,FALSE)</f>
        <v>#REF!</v>
      </c>
      <c r="BU223" t="e">
        <f>VLOOKUP($D223,DETS!$A$1:$AO$300,BU$210,FALSE)</f>
        <v>#REF!</v>
      </c>
      <c r="BV223" t="e">
        <f>VLOOKUP($D223,DETS!$A$1:$AO$300,BV$210,FALSE)</f>
        <v>#REF!</v>
      </c>
      <c r="BW223" t="e">
        <f>VLOOKUP($D223,DETS!$A$1:$AO$300,BW$210,FALSE)</f>
        <v>#REF!</v>
      </c>
      <c r="BX223" t="e">
        <f>VLOOKUP($D223,DETS!$A$1:$AO$300,BX$210,FALSE)</f>
        <v>#REF!</v>
      </c>
      <c r="BY223" t="e">
        <f>VLOOKUP($D223,DETS!$A$1:$AO$300,BY$210,FALSE)</f>
        <v>#REF!</v>
      </c>
      <c r="BZ223" t="e">
        <f>VLOOKUP($D223,DETS!$A$1:$AO$300,BZ$210,FALSE)</f>
        <v>#REF!</v>
      </c>
      <c r="CA223" t="e">
        <f>VLOOKUP($D223,DETS!$A$1:$AO$300,CA$210,FALSE)</f>
        <v>#REF!</v>
      </c>
      <c r="CB223" t="e">
        <f>VLOOKUP($D223,DETS!$A$1:$AO$300,CB$210,FALSE)</f>
        <v>#REF!</v>
      </c>
      <c r="CC223" t="e">
        <f>VLOOKUP($D223,DETS!$A$1:$AO$300,CC$210,FALSE)</f>
        <v>#REF!</v>
      </c>
      <c r="CD223" t="e">
        <f>VLOOKUP($D223,DETS!$A$1:$AO$300,CD$210,FALSE)</f>
        <v>#REF!</v>
      </c>
      <c r="CE223" t="e">
        <f>VLOOKUP($D223,DETS!$A$1:$AO$300,CE$210,FALSE)</f>
        <v>#REF!</v>
      </c>
      <c r="CF223" t="e">
        <f>VLOOKUP($D223,DETS!$A$1:$AO$300,CF$210,FALSE)</f>
        <v>#REF!</v>
      </c>
      <c r="CG223" t="e">
        <f>VLOOKUP($D223,DETS!$A$1:$AO$300,CG$210,FALSE)</f>
        <v>#REF!</v>
      </c>
      <c r="CH223" t="e">
        <f>VLOOKUP($D223,DETS!$A$1:$AO$300,CH$210,FALSE)</f>
        <v>#REF!</v>
      </c>
      <c r="CI223" t="e">
        <f>VLOOKUP($D223,DETS!$A$1:$AO$300,CI$210,FALSE)</f>
        <v>#REF!</v>
      </c>
      <c r="CJ223" t="e">
        <f>VLOOKUP($D223,DETS!$A$1:$AO$300,CJ$210,FALSE)</f>
        <v>#REF!</v>
      </c>
      <c r="CK223" t="e">
        <f>VLOOKUP($D223,DETS!$A$1:$AO$300,CK$210,FALSE)</f>
        <v>#REF!</v>
      </c>
      <c r="CL223" t="e">
        <f>VLOOKUP($D223,DETS!$A$1:$AO$300,CL$210,FALSE)</f>
        <v>#REF!</v>
      </c>
      <c r="CM223" t="e">
        <f>VLOOKUP($D223,DETS!$A$1:$AO$300,CM$210,FALSE)</f>
        <v>#REF!</v>
      </c>
      <c r="CN223" t="e">
        <f>VLOOKUP($D223,DETS!$A$1:$AO$300,CN$210,FALSE)</f>
        <v>#REF!</v>
      </c>
      <c r="CO223" t="e">
        <f>VLOOKUP($D223,DETS!$A$1:$AO$300,CO$210,FALSE)</f>
        <v>#REF!</v>
      </c>
      <c r="CP223" t="e">
        <f>VLOOKUP($D223,DETS!$A$1:$AO$300,CP$210,FALSE)</f>
        <v>#REF!</v>
      </c>
      <c r="CQ223" t="e">
        <f>VLOOKUP($D223,DETS!$A$1:$AO$300,CQ$210,FALSE)</f>
        <v>#REF!</v>
      </c>
      <c r="CR223" t="e">
        <f>VLOOKUP($D223,DETS!$A$1:$AO$300,CR$210,FALSE)</f>
        <v>#REF!</v>
      </c>
      <c r="CS223" t="e">
        <f>VLOOKUP($D223,DETS!$A$1:$AO$300,CS$210,FALSE)</f>
        <v>#REF!</v>
      </c>
      <c r="CT223" t="e">
        <f>VLOOKUP($D223,DETS!$A$1:$AO$300,CT$210,FALSE)</f>
        <v>#REF!</v>
      </c>
      <c r="CU223" t="e">
        <f>VLOOKUP($D223,DETS!$A$1:$AO$300,CU$210,FALSE)</f>
        <v>#REF!</v>
      </c>
      <c r="CV223" t="e">
        <f>VLOOKUP($D223,DETS!$A$1:$AO$300,CV$210,FALSE)</f>
        <v>#REF!</v>
      </c>
      <c r="CW223" t="e">
        <f>VLOOKUP($D223,DETS!$A$1:$AO$300,CW$210,FALSE)</f>
        <v>#REF!</v>
      </c>
    </row>
    <row r="224" spans="1:101" x14ac:dyDescent="0.2">
      <c r="D224" s="273" t="str">
        <f t="shared" si="323"/>
        <v>Selenium, Dissolved</v>
      </c>
      <c r="E224" t="str">
        <f>VLOOKUP($D224,DETS!$A$1:$AO$300,E$210,FALSE)</f>
        <v>ug/l</v>
      </c>
      <c r="F224">
        <f>VLOOKUP($D224,DETS!$A$1:$AO$300,F$210,FALSE)</f>
        <v>0.25</v>
      </c>
      <c r="H224">
        <f>VLOOKUP($D224,DETS!$A$1:$AO$300,H$210,FALSE)</f>
        <v>0</v>
      </c>
      <c r="I224">
        <f>VLOOKUP($D224,DETS!$A$1:$AO$300,I$210,FALSE)</f>
        <v>0</v>
      </c>
      <c r="J224">
        <f>VLOOKUP($D224,DETS!$A$1:$AO$300,J$210,FALSE)</f>
        <v>0</v>
      </c>
      <c r="K224">
        <f>VLOOKUP($D224,DETS!$A$1:$AO$300,K$210,FALSE)</f>
        <v>0</v>
      </c>
      <c r="L224">
        <f>VLOOKUP($D224,DETS!$A$1:$AO$300,L$210,FALSE)</f>
        <v>0</v>
      </c>
      <c r="M224">
        <f>VLOOKUP($D224,DETS!$A$1:$AO$300,M$210,FALSE)</f>
        <v>0</v>
      </c>
      <c r="N224">
        <f>VLOOKUP($D224,DETS!$A$1:$AO$300,N$210,FALSE)</f>
        <v>0</v>
      </c>
      <c r="O224">
        <f>VLOOKUP($D224,DETS!$A$1:$AO$300,O$210,FALSE)</f>
        <v>0</v>
      </c>
      <c r="P224">
        <f>VLOOKUP($D224,DETS!$A$1:$AO$300,P$210,FALSE)</f>
        <v>0</v>
      </c>
      <c r="Q224">
        <f>VLOOKUP($D224,DETS!$A$1:$AO$300,Q$210,FALSE)</f>
        <v>0</v>
      </c>
      <c r="R224">
        <f>VLOOKUP($D224,DETS!$A$1:$AO$300,R$210,FALSE)</f>
        <v>0</v>
      </c>
      <c r="S224">
        <f>VLOOKUP($D224,DETS!$A$1:$AO$300,S$210,FALSE)</f>
        <v>0</v>
      </c>
      <c r="T224">
        <f>VLOOKUP($D224,DETS!$A$1:$AO$300,T$210,FALSE)</f>
        <v>0</v>
      </c>
      <c r="U224">
        <f>VLOOKUP($D224,DETS!$A$1:$AO$300,U$210,FALSE)</f>
        <v>0</v>
      </c>
      <c r="V224">
        <f>VLOOKUP($D224,DETS!$A$1:$AO$300,V$210,FALSE)</f>
        <v>0</v>
      </c>
      <c r="W224">
        <f>VLOOKUP($D224,DETS!$A$1:$AO$300,W$210,FALSE)</f>
        <v>0</v>
      </c>
      <c r="X224">
        <f>VLOOKUP($D224,DETS!$A$1:$AO$300,X$210,FALSE)</f>
        <v>0</v>
      </c>
      <c r="Y224">
        <f>VLOOKUP($D224,DETS!$A$1:$AO$300,Y$210,FALSE)</f>
        <v>0</v>
      </c>
      <c r="Z224">
        <f>VLOOKUP($D224,DETS!$A$1:$AO$300,Z$210,FALSE)</f>
        <v>0</v>
      </c>
      <c r="AA224">
        <f>VLOOKUP($D224,DETS!$A$1:$AO$300,AA$210,FALSE)</f>
        <v>0</v>
      </c>
      <c r="AB224">
        <f>VLOOKUP($D224,DETS!$A$1:$AO$300,AB$210,FALSE)</f>
        <v>0</v>
      </c>
      <c r="AC224">
        <f>VLOOKUP($D224,DETS!$A$1:$AO$300,AC$210,FALSE)</f>
        <v>0</v>
      </c>
      <c r="AD224">
        <f>VLOOKUP($D224,DETS!$A$1:$AO$300,AD$210,FALSE)</f>
        <v>0</v>
      </c>
      <c r="AE224">
        <f>VLOOKUP($D224,DETS!$A$1:$AO$300,AE$210,FALSE)</f>
        <v>0</v>
      </c>
      <c r="AF224">
        <f>VLOOKUP($D224,DETS!$A$1:$AO$300,AF$210,FALSE)</f>
        <v>0</v>
      </c>
      <c r="AG224">
        <f>VLOOKUP($D224,DETS!$A$1:$AO$300,AG$210,FALSE)</f>
        <v>0</v>
      </c>
      <c r="AH224">
        <f>VLOOKUP($D224,DETS!$A$1:$AO$300,AH$210,FALSE)</f>
        <v>0</v>
      </c>
      <c r="AI224">
        <f>VLOOKUP($D224,DETS!$A$1:$AO$300,AI$210,FALSE)</f>
        <v>0</v>
      </c>
      <c r="AJ224">
        <f>VLOOKUP($D224,DETS!$A$1:$AO$300,AJ$210,FALSE)</f>
        <v>0</v>
      </c>
      <c r="AK224">
        <f>VLOOKUP($D224,DETS!$A$1:$AO$300,AK$210,FALSE)</f>
        <v>0</v>
      </c>
      <c r="AL224">
        <f>VLOOKUP($D224,DETS!$A$1:$AO$300,AL$210,FALSE)</f>
        <v>0</v>
      </c>
      <c r="AM224">
        <f>VLOOKUP($D224,DETS!$A$1:$AO$300,AM$210,FALSE)</f>
        <v>0</v>
      </c>
      <c r="AN224">
        <f>VLOOKUP($D224,DETS!$A$1:$AO$300,AN$210,FALSE)</f>
        <v>0</v>
      </c>
      <c r="AO224">
        <f>VLOOKUP($D224,DETS!$A$1:$AO$300,AO$210,FALSE)</f>
        <v>0</v>
      </c>
      <c r="AP224">
        <f>VLOOKUP($D224,DETS!$A$1:$AO$300,AP$210,FALSE)</f>
        <v>0</v>
      </c>
      <c r="AQ224" t="e">
        <f>VLOOKUP($D224,DETS!$A$1:$AO$300,AQ$210,FALSE)</f>
        <v>#REF!</v>
      </c>
      <c r="AR224" t="e">
        <f>VLOOKUP($D224,DETS!$A$1:$AO$300,AR$210,FALSE)</f>
        <v>#REF!</v>
      </c>
      <c r="AS224" t="e">
        <f>VLOOKUP($D224,DETS!$A$1:$AO$300,AS$210,FALSE)</f>
        <v>#REF!</v>
      </c>
      <c r="AT224" t="e">
        <f>VLOOKUP($D224,DETS!$A$1:$AO$300,AT$210,FALSE)</f>
        <v>#REF!</v>
      </c>
      <c r="AU224" t="e">
        <f>VLOOKUP($D224,DETS!$A$1:$AO$300,AU$210,FALSE)</f>
        <v>#REF!</v>
      </c>
      <c r="AV224" t="e">
        <f>VLOOKUP($D224,DETS!$A$1:$AO$300,AV$210,FALSE)</f>
        <v>#REF!</v>
      </c>
      <c r="AW224" t="e">
        <f>VLOOKUP($D224,DETS!$A$1:$AO$300,AW$210,FALSE)</f>
        <v>#REF!</v>
      </c>
      <c r="AX224" t="e">
        <f>VLOOKUP($D224,DETS!$A$1:$AO$300,AX$210,FALSE)</f>
        <v>#REF!</v>
      </c>
      <c r="AY224" t="e">
        <f>VLOOKUP($D224,DETS!$A$1:$AO$300,AY$210,FALSE)</f>
        <v>#REF!</v>
      </c>
      <c r="AZ224" t="e">
        <f>VLOOKUP($D224,DETS!$A$1:$AO$300,AZ$210,FALSE)</f>
        <v>#REF!</v>
      </c>
      <c r="BA224" t="e">
        <f>VLOOKUP($D224,DETS!$A$1:$AO$300,BA$210,FALSE)</f>
        <v>#REF!</v>
      </c>
      <c r="BB224" t="e">
        <f>VLOOKUP($D224,DETS!$A$1:$AO$300,BB$210,FALSE)</f>
        <v>#REF!</v>
      </c>
      <c r="BC224" t="e">
        <f>VLOOKUP($D224,DETS!$A$1:$AO$300,BC$210,FALSE)</f>
        <v>#REF!</v>
      </c>
      <c r="BD224" t="e">
        <f>VLOOKUP($D224,DETS!$A$1:$AO$300,BD$210,FALSE)</f>
        <v>#REF!</v>
      </c>
      <c r="BE224" t="e">
        <f>VLOOKUP($D224,DETS!$A$1:$AO$300,BE$210,FALSE)</f>
        <v>#REF!</v>
      </c>
      <c r="BF224" t="e">
        <f>VLOOKUP($D224,DETS!$A$1:$AO$300,BF$210,FALSE)</f>
        <v>#REF!</v>
      </c>
      <c r="BG224" t="e">
        <f>VLOOKUP($D224,DETS!$A$1:$AO$300,BG$210,FALSE)</f>
        <v>#REF!</v>
      </c>
      <c r="BH224" t="e">
        <f>VLOOKUP($D224,DETS!$A$1:$AO$300,BH$210,FALSE)</f>
        <v>#REF!</v>
      </c>
      <c r="BI224" t="e">
        <f>VLOOKUP($D224,DETS!$A$1:$AO$300,BI$210,FALSE)</f>
        <v>#REF!</v>
      </c>
      <c r="BJ224" t="e">
        <f>VLOOKUP($D224,DETS!$A$1:$AO$300,BJ$210,FALSE)</f>
        <v>#REF!</v>
      </c>
      <c r="BK224" t="e">
        <f>VLOOKUP($D224,DETS!$A$1:$AO$300,BK$210,FALSE)</f>
        <v>#REF!</v>
      </c>
      <c r="BL224" t="e">
        <f>VLOOKUP($D224,DETS!$A$1:$AO$300,BL$210,FALSE)</f>
        <v>#REF!</v>
      </c>
      <c r="BM224" t="e">
        <f>VLOOKUP($D224,DETS!$A$1:$AO$300,BM$210,FALSE)</f>
        <v>#REF!</v>
      </c>
      <c r="BN224" t="e">
        <f>VLOOKUP($D224,DETS!$A$1:$AO$300,BN$210,FALSE)</f>
        <v>#REF!</v>
      </c>
      <c r="BO224" t="e">
        <f>VLOOKUP($D224,DETS!$A$1:$AO$300,BO$210,FALSE)</f>
        <v>#REF!</v>
      </c>
      <c r="BP224" t="e">
        <f>VLOOKUP($D224,DETS!$A$1:$AO$300,BP$210,FALSE)</f>
        <v>#REF!</v>
      </c>
      <c r="BQ224" t="e">
        <f>VLOOKUP($D224,DETS!$A$1:$AO$300,BQ$210,FALSE)</f>
        <v>#REF!</v>
      </c>
      <c r="BR224" t="e">
        <f>VLOOKUP($D224,DETS!$A$1:$AO$300,BR$210,FALSE)</f>
        <v>#REF!</v>
      </c>
      <c r="BS224" t="e">
        <f>VLOOKUP($D224,DETS!$A$1:$AO$300,BS$210,FALSE)</f>
        <v>#REF!</v>
      </c>
      <c r="BT224" t="e">
        <f>VLOOKUP($D224,DETS!$A$1:$AO$300,BT$210,FALSE)</f>
        <v>#REF!</v>
      </c>
      <c r="BU224" t="e">
        <f>VLOOKUP($D224,DETS!$A$1:$AO$300,BU$210,FALSE)</f>
        <v>#REF!</v>
      </c>
      <c r="BV224" t="e">
        <f>VLOOKUP($D224,DETS!$A$1:$AO$300,BV$210,FALSE)</f>
        <v>#REF!</v>
      </c>
      <c r="BW224" t="e">
        <f>VLOOKUP($D224,DETS!$A$1:$AO$300,BW$210,FALSE)</f>
        <v>#REF!</v>
      </c>
      <c r="BX224" t="e">
        <f>VLOOKUP($D224,DETS!$A$1:$AO$300,BX$210,FALSE)</f>
        <v>#REF!</v>
      </c>
      <c r="BY224" t="e">
        <f>VLOOKUP($D224,DETS!$A$1:$AO$300,BY$210,FALSE)</f>
        <v>#REF!</v>
      </c>
      <c r="BZ224" t="e">
        <f>VLOOKUP($D224,DETS!$A$1:$AO$300,BZ$210,FALSE)</f>
        <v>#REF!</v>
      </c>
      <c r="CA224" t="e">
        <f>VLOOKUP($D224,DETS!$A$1:$AO$300,CA$210,FALSE)</f>
        <v>#REF!</v>
      </c>
      <c r="CB224" t="e">
        <f>VLOOKUP($D224,DETS!$A$1:$AO$300,CB$210,FALSE)</f>
        <v>#REF!</v>
      </c>
      <c r="CC224" t="e">
        <f>VLOOKUP($D224,DETS!$A$1:$AO$300,CC$210,FALSE)</f>
        <v>#REF!</v>
      </c>
      <c r="CD224" t="e">
        <f>VLOOKUP($D224,DETS!$A$1:$AO$300,CD$210,FALSE)</f>
        <v>#REF!</v>
      </c>
      <c r="CE224" t="e">
        <f>VLOOKUP($D224,DETS!$A$1:$AO$300,CE$210,FALSE)</f>
        <v>#REF!</v>
      </c>
      <c r="CF224" t="e">
        <f>VLOOKUP($D224,DETS!$A$1:$AO$300,CF$210,FALSE)</f>
        <v>#REF!</v>
      </c>
      <c r="CG224" t="e">
        <f>VLOOKUP($D224,DETS!$A$1:$AO$300,CG$210,FALSE)</f>
        <v>#REF!</v>
      </c>
      <c r="CH224" t="e">
        <f>VLOOKUP($D224,DETS!$A$1:$AO$300,CH$210,FALSE)</f>
        <v>#REF!</v>
      </c>
      <c r="CI224" t="e">
        <f>VLOOKUP($D224,DETS!$A$1:$AO$300,CI$210,FALSE)</f>
        <v>#REF!</v>
      </c>
      <c r="CJ224" t="e">
        <f>VLOOKUP($D224,DETS!$A$1:$AO$300,CJ$210,FALSE)</f>
        <v>#REF!</v>
      </c>
      <c r="CK224" t="e">
        <f>VLOOKUP($D224,DETS!$A$1:$AO$300,CK$210,FALSE)</f>
        <v>#REF!</v>
      </c>
      <c r="CL224" t="e">
        <f>VLOOKUP($D224,DETS!$A$1:$AO$300,CL$210,FALSE)</f>
        <v>#REF!</v>
      </c>
      <c r="CM224" t="e">
        <f>VLOOKUP($D224,DETS!$A$1:$AO$300,CM$210,FALSE)</f>
        <v>#REF!</v>
      </c>
      <c r="CN224" t="e">
        <f>VLOOKUP($D224,DETS!$A$1:$AO$300,CN$210,FALSE)</f>
        <v>#REF!</v>
      </c>
      <c r="CO224" t="e">
        <f>VLOOKUP($D224,DETS!$A$1:$AO$300,CO$210,FALSE)</f>
        <v>#REF!</v>
      </c>
      <c r="CP224" t="e">
        <f>VLOOKUP($D224,DETS!$A$1:$AO$300,CP$210,FALSE)</f>
        <v>#REF!</v>
      </c>
      <c r="CQ224" t="e">
        <f>VLOOKUP($D224,DETS!$A$1:$AO$300,CQ$210,FALSE)</f>
        <v>#REF!</v>
      </c>
      <c r="CR224" t="e">
        <f>VLOOKUP($D224,DETS!$A$1:$AO$300,CR$210,FALSE)</f>
        <v>#REF!</v>
      </c>
      <c r="CS224" t="e">
        <f>VLOOKUP($D224,DETS!$A$1:$AO$300,CS$210,FALSE)</f>
        <v>#REF!</v>
      </c>
      <c r="CT224" t="e">
        <f>VLOOKUP($D224,DETS!$A$1:$AO$300,CT$210,FALSE)</f>
        <v>#REF!</v>
      </c>
      <c r="CU224" t="e">
        <f>VLOOKUP($D224,DETS!$A$1:$AO$300,CU$210,FALSE)</f>
        <v>#REF!</v>
      </c>
      <c r="CV224" t="e">
        <f>VLOOKUP($D224,DETS!$A$1:$AO$300,CV$210,FALSE)</f>
        <v>#REF!</v>
      </c>
      <c r="CW224" t="e">
        <f>VLOOKUP($D224,DETS!$A$1:$AO$300,CW$210,FALSE)</f>
        <v>#REF!</v>
      </c>
    </row>
    <row r="225" spans="4:101" x14ac:dyDescent="0.2">
      <c r="D225" s="273" t="str">
        <f t="shared" si="323"/>
        <v>Vanadium, Dissolved</v>
      </c>
      <c r="E225" t="str">
        <f>VLOOKUP($D225,DETS!$A$1:$AO$300,E$210,FALSE)</f>
        <v>ug/l</v>
      </c>
      <c r="F225">
        <f>VLOOKUP($D225,DETS!$A$1:$AO$300,F$210,FALSE)</f>
        <v>0.6</v>
      </c>
      <c r="H225">
        <f>VLOOKUP($D225,DETS!$A$1:$AO$300,H$210,FALSE)</f>
        <v>0</v>
      </c>
      <c r="I225">
        <f>VLOOKUP($D225,DETS!$A$1:$AO$300,I$210,FALSE)</f>
        <v>0</v>
      </c>
      <c r="J225">
        <f>VLOOKUP($D225,DETS!$A$1:$AO$300,J$210,FALSE)</f>
        <v>0</v>
      </c>
      <c r="K225">
        <f>VLOOKUP($D225,DETS!$A$1:$AO$300,K$210,FALSE)</f>
        <v>0</v>
      </c>
      <c r="L225">
        <f>VLOOKUP($D225,DETS!$A$1:$AO$300,L$210,FALSE)</f>
        <v>0</v>
      </c>
      <c r="M225">
        <f>VLOOKUP($D225,DETS!$A$1:$AO$300,M$210,FALSE)</f>
        <v>0</v>
      </c>
      <c r="N225">
        <f>VLOOKUP($D225,DETS!$A$1:$AO$300,N$210,FALSE)</f>
        <v>0</v>
      </c>
      <c r="O225">
        <f>VLOOKUP($D225,DETS!$A$1:$AO$300,O$210,FALSE)</f>
        <v>0</v>
      </c>
      <c r="P225">
        <f>VLOOKUP($D225,DETS!$A$1:$AO$300,P$210,FALSE)</f>
        <v>0</v>
      </c>
      <c r="Q225">
        <f>VLOOKUP($D225,DETS!$A$1:$AO$300,Q$210,FALSE)</f>
        <v>0</v>
      </c>
      <c r="R225">
        <f>VLOOKUP($D225,DETS!$A$1:$AO$300,R$210,FALSE)</f>
        <v>0</v>
      </c>
      <c r="S225">
        <f>VLOOKUP($D225,DETS!$A$1:$AO$300,S$210,FALSE)</f>
        <v>0</v>
      </c>
      <c r="T225">
        <f>VLOOKUP($D225,DETS!$A$1:$AO$300,T$210,FALSE)</f>
        <v>0</v>
      </c>
      <c r="U225">
        <f>VLOOKUP($D225,DETS!$A$1:$AO$300,U$210,FALSE)</f>
        <v>0</v>
      </c>
      <c r="V225">
        <f>VLOOKUP($D225,DETS!$A$1:$AO$300,V$210,FALSE)</f>
        <v>0</v>
      </c>
      <c r="W225">
        <f>VLOOKUP($D225,DETS!$A$1:$AO$300,W$210,FALSE)</f>
        <v>0</v>
      </c>
      <c r="X225">
        <f>VLOOKUP($D225,DETS!$A$1:$AO$300,X$210,FALSE)</f>
        <v>0</v>
      </c>
      <c r="Y225">
        <f>VLOOKUP($D225,DETS!$A$1:$AO$300,Y$210,FALSE)</f>
        <v>0</v>
      </c>
      <c r="Z225">
        <f>VLOOKUP($D225,DETS!$A$1:$AO$300,Z$210,FALSE)</f>
        <v>0</v>
      </c>
      <c r="AA225">
        <f>VLOOKUP($D225,DETS!$A$1:$AO$300,AA$210,FALSE)</f>
        <v>0</v>
      </c>
      <c r="AB225">
        <f>VLOOKUP($D225,DETS!$A$1:$AO$300,AB$210,FALSE)</f>
        <v>0</v>
      </c>
      <c r="AC225">
        <f>VLOOKUP($D225,DETS!$A$1:$AO$300,AC$210,FALSE)</f>
        <v>0</v>
      </c>
      <c r="AD225">
        <f>VLOOKUP($D225,DETS!$A$1:$AO$300,AD$210,FALSE)</f>
        <v>0</v>
      </c>
      <c r="AE225">
        <f>VLOOKUP($D225,DETS!$A$1:$AO$300,AE$210,FALSE)</f>
        <v>0</v>
      </c>
      <c r="AF225">
        <f>VLOOKUP($D225,DETS!$A$1:$AO$300,AF$210,FALSE)</f>
        <v>0</v>
      </c>
      <c r="AG225">
        <f>VLOOKUP($D225,DETS!$A$1:$AO$300,AG$210,FALSE)</f>
        <v>0</v>
      </c>
      <c r="AH225">
        <f>VLOOKUP($D225,DETS!$A$1:$AO$300,AH$210,FALSE)</f>
        <v>0</v>
      </c>
      <c r="AI225">
        <f>VLOOKUP($D225,DETS!$A$1:$AO$300,AI$210,FALSE)</f>
        <v>0</v>
      </c>
      <c r="AJ225">
        <f>VLOOKUP($D225,DETS!$A$1:$AO$300,AJ$210,FALSE)</f>
        <v>0</v>
      </c>
      <c r="AK225">
        <f>VLOOKUP($D225,DETS!$A$1:$AO$300,AK$210,FALSE)</f>
        <v>0</v>
      </c>
      <c r="AL225">
        <f>VLOOKUP($D225,DETS!$A$1:$AO$300,AL$210,FALSE)</f>
        <v>0</v>
      </c>
      <c r="AM225">
        <f>VLOOKUP($D225,DETS!$A$1:$AO$300,AM$210,FALSE)</f>
        <v>0</v>
      </c>
      <c r="AN225">
        <f>VLOOKUP($D225,DETS!$A$1:$AO$300,AN$210,FALSE)</f>
        <v>0</v>
      </c>
      <c r="AO225">
        <f>VLOOKUP($D225,DETS!$A$1:$AO$300,AO$210,FALSE)</f>
        <v>0</v>
      </c>
      <c r="AP225">
        <f>VLOOKUP($D225,DETS!$A$1:$AO$300,AP$210,FALSE)</f>
        <v>0</v>
      </c>
      <c r="AQ225" t="e">
        <f>VLOOKUP($D225,DETS!$A$1:$AO$300,AQ$210,FALSE)</f>
        <v>#REF!</v>
      </c>
      <c r="AR225" t="e">
        <f>VLOOKUP($D225,DETS!$A$1:$AO$300,AR$210,FALSE)</f>
        <v>#REF!</v>
      </c>
      <c r="AS225" t="e">
        <f>VLOOKUP($D225,DETS!$A$1:$AO$300,AS$210,FALSE)</f>
        <v>#REF!</v>
      </c>
      <c r="AT225" t="e">
        <f>VLOOKUP($D225,DETS!$A$1:$AO$300,AT$210,FALSE)</f>
        <v>#REF!</v>
      </c>
      <c r="AU225" t="e">
        <f>VLOOKUP($D225,DETS!$A$1:$AO$300,AU$210,FALSE)</f>
        <v>#REF!</v>
      </c>
      <c r="AV225" t="e">
        <f>VLOOKUP($D225,DETS!$A$1:$AO$300,AV$210,FALSE)</f>
        <v>#REF!</v>
      </c>
      <c r="AW225" t="e">
        <f>VLOOKUP($D225,DETS!$A$1:$AO$300,AW$210,FALSE)</f>
        <v>#REF!</v>
      </c>
      <c r="AX225" t="e">
        <f>VLOOKUP($D225,DETS!$A$1:$AO$300,AX$210,FALSE)</f>
        <v>#REF!</v>
      </c>
      <c r="AY225" t="e">
        <f>VLOOKUP($D225,DETS!$A$1:$AO$300,AY$210,FALSE)</f>
        <v>#REF!</v>
      </c>
      <c r="AZ225" t="e">
        <f>VLOOKUP($D225,DETS!$A$1:$AO$300,AZ$210,FALSE)</f>
        <v>#REF!</v>
      </c>
      <c r="BA225" t="e">
        <f>VLOOKUP($D225,DETS!$A$1:$AO$300,BA$210,FALSE)</f>
        <v>#REF!</v>
      </c>
      <c r="BB225" t="e">
        <f>VLOOKUP($D225,DETS!$A$1:$AO$300,BB$210,FALSE)</f>
        <v>#REF!</v>
      </c>
      <c r="BC225" t="e">
        <f>VLOOKUP($D225,DETS!$A$1:$AO$300,BC$210,FALSE)</f>
        <v>#REF!</v>
      </c>
      <c r="BD225" t="e">
        <f>VLOOKUP($D225,DETS!$A$1:$AO$300,BD$210,FALSE)</f>
        <v>#REF!</v>
      </c>
      <c r="BE225" t="e">
        <f>VLOOKUP($D225,DETS!$A$1:$AO$300,BE$210,FALSE)</f>
        <v>#REF!</v>
      </c>
      <c r="BF225" t="e">
        <f>VLOOKUP($D225,DETS!$A$1:$AO$300,BF$210,FALSE)</f>
        <v>#REF!</v>
      </c>
      <c r="BG225" t="e">
        <f>VLOOKUP($D225,DETS!$A$1:$AO$300,BG$210,FALSE)</f>
        <v>#REF!</v>
      </c>
      <c r="BH225" t="e">
        <f>VLOOKUP($D225,DETS!$A$1:$AO$300,BH$210,FALSE)</f>
        <v>#REF!</v>
      </c>
      <c r="BI225" t="e">
        <f>VLOOKUP($D225,DETS!$A$1:$AO$300,BI$210,FALSE)</f>
        <v>#REF!</v>
      </c>
      <c r="BJ225" t="e">
        <f>VLOOKUP($D225,DETS!$A$1:$AO$300,BJ$210,FALSE)</f>
        <v>#REF!</v>
      </c>
      <c r="BK225" t="e">
        <f>VLOOKUP($D225,DETS!$A$1:$AO$300,BK$210,FALSE)</f>
        <v>#REF!</v>
      </c>
      <c r="BL225" t="e">
        <f>VLOOKUP($D225,DETS!$A$1:$AO$300,BL$210,FALSE)</f>
        <v>#REF!</v>
      </c>
      <c r="BM225" t="e">
        <f>VLOOKUP($D225,DETS!$A$1:$AO$300,BM$210,FALSE)</f>
        <v>#REF!</v>
      </c>
      <c r="BN225" t="e">
        <f>VLOOKUP($D225,DETS!$A$1:$AO$300,BN$210,FALSE)</f>
        <v>#REF!</v>
      </c>
      <c r="BO225" t="e">
        <f>VLOOKUP($D225,DETS!$A$1:$AO$300,BO$210,FALSE)</f>
        <v>#REF!</v>
      </c>
      <c r="BP225" t="e">
        <f>VLOOKUP($D225,DETS!$A$1:$AO$300,BP$210,FALSE)</f>
        <v>#REF!</v>
      </c>
      <c r="BQ225" t="e">
        <f>VLOOKUP($D225,DETS!$A$1:$AO$300,BQ$210,FALSE)</f>
        <v>#REF!</v>
      </c>
      <c r="BR225" t="e">
        <f>VLOOKUP($D225,DETS!$A$1:$AO$300,BR$210,FALSE)</f>
        <v>#REF!</v>
      </c>
      <c r="BS225" t="e">
        <f>VLOOKUP($D225,DETS!$A$1:$AO$300,BS$210,FALSE)</f>
        <v>#REF!</v>
      </c>
      <c r="BT225" t="e">
        <f>VLOOKUP($D225,DETS!$A$1:$AO$300,BT$210,FALSE)</f>
        <v>#REF!</v>
      </c>
      <c r="BU225" t="e">
        <f>VLOOKUP($D225,DETS!$A$1:$AO$300,BU$210,FALSE)</f>
        <v>#REF!</v>
      </c>
      <c r="BV225" t="e">
        <f>VLOOKUP($D225,DETS!$A$1:$AO$300,BV$210,FALSE)</f>
        <v>#REF!</v>
      </c>
      <c r="BW225" t="e">
        <f>VLOOKUP($D225,DETS!$A$1:$AO$300,BW$210,FALSE)</f>
        <v>#REF!</v>
      </c>
      <c r="BX225" t="e">
        <f>VLOOKUP($D225,DETS!$A$1:$AO$300,BX$210,FALSE)</f>
        <v>#REF!</v>
      </c>
      <c r="BY225" t="e">
        <f>VLOOKUP($D225,DETS!$A$1:$AO$300,BY$210,FALSE)</f>
        <v>#REF!</v>
      </c>
      <c r="BZ225" t="e">
        <f>VLOOKUP($D225,DETS!$A$1:$AO$300,BZ$210,FALSE)</f>
        <v>#REF!</v>
      </c>
      <c r="CA225" t="e">
        <f>VLOOKUP($D225,DETS!$A$1:$AO$300,CA$210,FALSE)</f>
        <v>#REF!</v>
      </c>
      <c r="CB225" t="e">
        <f>VLOOKUP($D225,DETS!$A$1:$AO$300,CB$210,FALSE)</f>
        <v>#REF!</v>
      </c>
      <c r="CC225" t="e">
        <f>VLOOKUP($D225,DETS!$A$1:$AO$300,CC$210,FALSE)</f>
        <v>#REF!</v>
      </c>
      <c r="CD225" t="e">
        <f>VLOOKUP($D225,DETS!$A$1:$AO$300,CD$210,FALSE)</f>
        <v>#REF!</v>
      </c>
      <c r="CE225" t="e">
        <f>VLOOKUP($D225,DETS!$A$1:$AO$300,CE$210,FALSE)</f>
        <v>#REF!</v>
      </c>
      <c r="CF225" t="e">
        <f>VLOOKUP($D225,DETS!$A$1:$AO$300,CF$210,FALSE)</f>
        <v>#REF!</v>
      </c>
      <c r="CG225" t="e">
        <f>VLOOKUP($D225,DETS!$A$1:$AO$300,CG$210,FALSE)</f>
        <v>#REF!</v>
      </c>
      <c r="CH225" t="e">
        <f>VLOOKUP($D225,DETS!$A$1:$AO$300,CH$210,FALSE)</f>
        <v>#REF!</v>
      </c>
      <c r="CI225" t="e">
        <f>VLOOKUP($D225,DETS!$A$1:$AO$300,CI$210,FALSE)</f>
        <v>#REF!</v>
      </c>
      <c r="CJ225" t="e">
        <f>VLOOKUP($D225,DETS!$A$1:$AO$300,CJ$210,FALSE)</f>
        <v>#REF!</v>
      </c>
      <c r="CK225" t="e">
        <f>VLOOKUP($D225,DETS!$A$1:$AO$300,CK$210,FALSE)</f>
        <v>#REF!</v>
      </c>
      <c r="CL225" t="e">
        <f>VLOOKUP($D225,DETS!$A$1:$AO$300,CL$210,FALSE)</f>
        <v>#REF!</v>
      </c>
      <c r="CM225" t="e">
        <f>VLOOKUP($D225,DETS!$A$1:$AO$300,CM$210,FALSE)</f>
        <v>#REF!</v>
      </c>
      <c r="CN225" t="e">
        <f>VLOOKUP($D225,DETS!$A$1:$AO$300,CN$210,FALSE)</f>
        <v>#REF!</v>
      </c>
      <c r="CO225" t="e">
        <f>VLOOKUP($D225,DETS!$A$1:$AO$300,CO$210,FALSE)</f>
        <v>#REF!</v>
      </c>
      <c r="CP225" t="e">
        <f>VLOOKUP($D225,DETS!$A$1:$AO$300,CP$210,FALSE)</f>
        <v>#REF!</v>
      </c>
      <c r="CQ225" t="e">
        <f>VLOOKUP($D225,DETS!$A$1:$AO$300,CQ$210,FALSE)</f>
        <v>#REF!</v>
      </c>
      <c r="CR225" t="e">
        <f>VLOOKUP($D225,DETS!$A$1:$AO$300,CR$210,FALSE)</f>
        <v>#REF!</v>
      </c>
      <c r="CS225" t="e">
        <f>VLOOKUP($D225,DETS!$A$1:$AO$300,CS$210,FALSE)</f>
        <v>#REF!</v>
      </c>
      <c r="CT225" t="e">
        <f>VLOOKUP($D225,DETS!$A$1:$AO$300,CT$210,FALSE)</f>
        <v>#REF!</v>
      </c>
      <c r="CU225" t="e">
        <f>VLOOKUP($D225,DETS!$A$1:$AO$300,CU$210,FALSE)</f>
        <v>#REF!</v>
      </c>
      <c r="CV225" t="e">
        <f>VLOOKUP($D225,DETS!$A$1:$AO$300,CV$210,FALSE)</f>
        <v>#REF!</v>
      </c>
      <c r="CW225" t="e">
        <f>VLOOKUP($D225,DETS!$A$1:$AO$300,CW$210,FALSE)</f>
        <v>#REF!</v>
      </c>
    </row>
    <row r="226" spans="4:101" x14ac:dyDescent="0.2">
      <c r="D226" s="273" t="str">
        <f t="shared" si="323"/>
        <v>Zinc, Dissolved</v>
      </c>
      <c r="E226" t="str">
        <f>VLOOKUP($D226,DETS!$A$1:$AO$300,E$210,FALSE)</f>
        <v>ug/l</v>
      </c>
      <c r="F226">
        <f>VLOOKUP($D226,DETS!$A$1:$AO$300,F$210,FALSE)</f>
        <v>1.25</v>
      </c>
      <c r="H226">
        <f>VLOOKUP($D226,DETS!$A$1:$AO$300,H$210,FALSE)</f>
        <v>0</v>
      </c>
      <c r="I226">
        <f>VLOOKUP($D226,DETS!$A$1:$AO$300,I$210,FALSE)</f>
        <v>0</v>
      </c>
      <c r="J226">
        <f>VLOOKUP($D226,DETS!$A$1:$AO$300,J$210,FALSE)</f>
        <v>0</v>
      </c>
      <c r="K226">
        <f>VLOOKUP($D226,DETS!$A$1:$AO$300,K$210,FALSE)</f>
        <v>0</v>
      </c>
      <c r="L226">
        <f>VLOOKUP($D226,DETS!$A$1:$AO$300,L$210,FALSE)</f>
        <v>0</v>
      </c>
      <c r="M226">
        <f>VLOOKUP($D226,DETS!$A$1:$AO$300,M$210,FALSE)</f>
        <v>0</v>
      </c>
      <c r="N226">
        <f>VLOOKUP($D226,DETS!$A$1:$AO$300,N$210,FALSE)</f>
        <v>0</v>
      </c>
      <c r="O226">
        <f>VLOOKUP($D226,DETS!$A$1:$AO$300,O$210,FALSE)</f>
        <v>0</v>
      </c>
      <c r="P226">
        <f>VLOOKUP($D226,DETS!$A$1:$AO$300,P$210,FALSE)</f>
        <v>0</v>
      </c>
      <c r="Q226">
        <f>VLOOKUP($D226,DETS!$A$1:$AO$300,Q$210,FALSE)</f>
        <v>0</v>
      </c>
      <c r="R226">
        <f>VLOOKUP($D226,DETS!$A$1:$AO$300,R$210,FALSE)</f>
        <v>0</v>
      </c>
      <c r="S226">
        <f>VLOOKUP($D226,DETS!$A$1:$AO$300,S$210,FALSE)</f>
        <v>0</v>
      </c>
      <c r="T226">
        <f>VLOOKUP($D226,DETS!$A$1:$AO$300,T$210,FALSE)</f>
        <v>0</v>
      </c>
      <c r="U226">
        <f>VLOOKUP($D226,DETS!$A$1:$AO$300,U$210,FALSE)</f>
        <v>0</v>
      </c>
      <c r="V226">
        <f>VLOOKUP($D226,DETS!$A$1:$AO$300,V$210,FALSE)</f>
        <v>0</v>
      </c>
      <c r="W226">
        <f>VLOOKUP($D226,DETS!$A$1:$AO$300,W$210,FALSE)</f>
        <v>0</v>
      </c>
      <c r="X226">
        <f>VLOOKUP($D226,DETS!$A$1:$AO$300,X$210,FALSE)</f>
        <v>0</v>
      </c>
      <c r="Y226">
        <f>VLOOKUP($D226,DETS!$A$1:$AO$300,Y$210,FALSE)</f>
        <v>0</v>
      </c>
      <c r="Z226">
        <f>VLOOKUP($D226,DETS!$A$1:$AO$300,Z$210,FALSE)</f>
        <v>0</v>
      </c>
      <c r="AA226">
        <f>VLOOKUP($D226,DETS!$A$1:$AO$300,AA$210,FALSE)</f>
        <v>0</v>
      </c>
      <c r="AB226">
        <f>VLOOKUP($D226,DETS!$A$1:$AO$300,AB$210,FALSE)</f>
        <v>0</v>
      </c>
      <c r="AC226">
        <f>VLOOKUP($D226,DETS!$A$1:$AO$300,AC$210,FALSE)</f>
        <v>0</v>
      </c>
      <c r="AD226">
        <f>VLOOKUP($D226,DETS!$A$1:$AO$300,AD$210,FALSE)</f>
        <v>0</v>
      </c>
      <c r="AE226">
        <f>VLOOKUP($D226,DETS!$A$1:$AO$300,AE$210,FALSE)</f>
        <v>0</v>
      </c>
      <c r="AF226">
        <f>VLOOKUP($D226,DETS!$A$1:$AO$300,AF$210,FALSE)</f>
        <v>0</v>
      </c>
      <c r="AG226">
        <f>VLOOKUP($D226,DETS!$A$1:$AO$300,AG$210,FALSE)</f>
        <v>0</v>
      </c>
      <c r="AH226">
        <f>VLOOKUP($D226,DETS!$A$1:$AO$300,AH$210,FALSE)</f>
        <v>0</v>
      </c>
      <c r="AI226">
        <f>VLOOKUP($D226,DETS!$A$1:$AO$300,AI$210,FALSE)</f>
        <v>0</v>
      </c>
      <c r="AJ226">
        <f>VLOOKUP($D226,DETS!$A$1:$AO$300,AJ$210,FALSE)</f>
        <v>0</v>
      </c>
      <c r="AK226">
        <f>VLOOKUP($D226,DETS!$A$1:$AO$300,AK$210,FALSE)</f>
        <v>0</v>
      </c>
      <c r="AL226">
        <f>VLOOKUP($D226,DETS!$A$1:$AO$300,AL$210,FALSE)</f>
        <v>0</v>
      </c>
      <c r="AM226">
        <f>VLOOKUP($D226,DETS!$A$1:$AO$300,AM$210,FALSE)</f>
        <v>0</v>
      </c>
      <c r="AN226">
        <f>VLOOKUP($D226,DETS!$A$1:$AO$300,AN$210,FALSE)</f>
        <v>0</v>
      </c>
      <c r="AO226">
        <f>VLOOKUP($D226,DETS!$A$1:$AO$300,AO$210,FALSE)</f>
        <v>0</v>
      </c>
      <c r="AP226">
        <f>VLOOKUP($D226,DETS!$A$1:$AO$300,AP$210,FALSE)</f>
        <v>0</v>
      </c>
      <c r="AQ226" t="e">
        <f>VLOOKUP($D226,DETS!$A$1:$AO$300,AQ$210,FALSE)</f>
        <v>#REF!</v>
      </c>
      <c r="AR226" t="e">
        <f>VLOOKUP($D226,DETS!$A$1:$AO$300,AR$210,FALSE)</f>
        <v>#REF!</v>
      </c>
      <c r="AS226" t="e">
        <f>VLOOKUP($D226,DETS!$A$1:$AO$300,AS$210,FALSE)</f>
        <v>#REF!</v>
      </c>
      <c r="AT226" t="e">
        <f>VLOOKUP($D226,DETS!$A$1:$AO$300,AT$210,FALSE)</f>
        <v>#REF!</v>
      </c>
      <c r="AU226" t="e">
        <f>VLOOKUP($D226,DETS!$A$1:$AO$300,AU$210,FALSE)</f>
        <v>#REF!</v>
      </c>
      <c r="AV226" t="e">
        <f>VLOOKUP($D226,DETS!$A$1:$AO$300,AV$210,FALSE)</f>
        <v>#REF!</v>
      </c>
      <c r="AW226" t="e">
        <f>VLOOKUP($D226,DETS!$A$1:$AO$300,AW$210,FALSE)</f>
        <v>#REF!</v>
      </c>
      <c r="AX226" t="e">
        <f>VLOOKUP($D226,DETS!$A$1:$AO$300,AX$210,FALSE)</f>
        <v>#REF!</v>
      </c>
      <c r="AY226" t="e">
        <f>VLOOKUP($D226,DETS!$A$1:$AO$300,AY$210,FALSE)</f>
        <v>#REF!</v>
      </c>
      <c r="AZ226" t="e">
        <f>VLOOKUP($D226,DETS!$A$1:$AO$300,AZ$210,FALSE)</f>
        <v>#REF!</v>
      </c>
      <c r="BA226" t="e">
        <f>VLOOKUP($D226,DETS!$A$1:$AO$300,BA$210,FALSE)</f>
        <v>#REF!</v>
      </c>
      <c r="BB226" t="e">
        <f>VLOOKUP($D226,DETS!$A$1:$AO$300,BB$210,FALSE)</f>
        <v>#REF!</v>
      </c>
      <c r="BC226" t="e">
        <f>VLOOKUP($D226,DETS!$A$1:$AO$300,BC$210,FALSE)</f>
        <v>#REF!</v>
      </c>
      <c r="BD226" t="e">
        <f>VLOOKUP($D226,DETS!$A$1:$AO$300,BD$210,FALSE)</f>
        <v>#REF!</v>
      </c>
      <c r="BE226" t="e">
        <f>VLOOKUP($D226,DETS!$A$1:$AO$300,BE$210,FALSE)</f>
        <v>#REF!</v>
      </c>
      <c r="BF226" t="e">
        <f>VLOOKUP($D226,DETS!$A$1:$AO$300,BF$210,FALSE)</f>
        <v>#REF!</v>
      </c>
      <c r="BG226" t="e">
        <f>VLOOKUP($D226,DETS!$A$1:$AO$300,BG$210,FALSE)</f>
        <v>#REF!</v>
      </c>
      <c r="BH226" t="e">
        <f>VLOOKUP($D226,DETS!$A$1:$AO$300,BH$210,FALSE)</f>
        <v>#REF!</v>
      </c>
      <c r="BI226" t="e">
        <f>VLOOKUP($D226,DETS!$A$1:$AO$300,BI$210,FALSE)</f>
        <v>#REF!</v>
      </c>
      <c r="BJ226" t="e">
        <f>VLOOKUP($D226,DETS!$A$1:$AO$300,BJ$210,FALSE)</f>
        <v>#REF!</v>
      </c>
      <c r="BK226" t="e">
        <f>VLOOKUP($D226,DETS!$A$1:$AO$300,BK$210,FALSE)</f>
        <v>#REF!</v>
      </c>
      <c r="BL226" t="e">
        <f>VLOOKUP($D226,DETS!$A$1:$AO$300,BL$210,FALSE)</f>
        <v>#REF!</v>
      </c>
      <c r="BM226" t="e">
        <f>VLOOKUP($D226,DETS!$A$1:$AO$300,BM$210,FALSE)</f>
        <v>#REF!</v>
      </c>
      <c r="BN226" t="e">
        <f>VLOOKUP($D226,DETS!$A$1:$AO$300,BN$210,FALSE)</f>
        <v>#REF!</v>
      </c>
      <c r="BO226" t="e">
        <f>VLOOKUP($D226,DETS!$A$1:$AO$300,BO$210,FALSE)</f>
        <v>#REF!</v>
      </c>
      <c r="BP226" t="e">
        <f>VLOOKUP($D226,DETS!$A$1:$AO$300,BP$210,FALSE)</f>
        <v>#REF!</v>
      </c>
      <c r="BQ226" t="e">
        <f>VLOOKUP($D226,DETS!$A$1:$AO$300,BQ$210,FALSE)</f>
        <v>#REF!</v>
      </c>
      <c r="BR226" t="e">
        <f>VLOOKUP($D226,DETS!$A$1:$AO$300,BR$210,FALSE)</f>
        <v>#REF!</v>
      </c>
      <c r="BS226" t="e">
        <f>VLOOKUP($D226,DETS!$A$1:$AO$300,BS$210,FALSE)</f>
        <v>#REF!</v>
      </c>
      <c r="BT226" t="e">
        <f>VLOOKUP($D226,DETS!$A$1:$AO$300,BT$210,FALSE)</f>
        <v>#REF!</v>
      </c>
      <c r="BU226" t="e">
        <f>VLOOKUP($D226,DETS!$A$1:$AO$300,BU$210,FALSE)</f>
        <v>#REF!</v>
      </c>
      <c r="BV226" t="e">
        <f>VLOOKUP($D226,DETS!$A$1:$AO$300,BV$210,FALSE)</f>
        <v>#REF!</v>
      </c>
      <c r="BW226" t="e">
        <f>VLOOKUP($D226,DETS!$A$1:$AO$300,BW$210,FALSE)</f>
        <v>#REF!</v>
      </c>
      <c r="BX226" t="e">
        <f>VLOOKUP($D226,DETS!$A$1:$AO$300,BX$210,FALSE)</f>
        <v>#REF!</v>
      </c>
      <c r="BY226" t="e">
        <f>VLOOKUP($D226,DETS!$A$1:$AO$300,BY$210,FALSE)</f>
        <v>#REF!</v>
      </c>
      <c r="BZ226" t="e">
        <f>VLOOKUP($D226,DETS!$A$1:$AO$300,BZ$210,FALSE)</f>
        <v>#REF!</v>
      </c>
      <c r="CA226" t="e">
        <f>VLOOKUP($D226,DETS!$A$1:$AO$300,CA$210,FALSE)</f>
        <v>#REF!</v>
      </c>
      <c r="CB226" t="e">
        <f>VLOOKUP($D226,DETS!$A$1:$AO$300,CB$210,FALSE)</f>
        <v>#REF!</v>
      </c>
      <c r="CC226" t="e">
        <f>VLOOKUP($D226,DETS!$A$1:$AO$300,CC$210,FALSE)</f>
        <v>#REF!</v>
      </c>
      <c r="CD226" t="e">
        <f>VLOOKUP($D226,DETS!$A$1:$AO$300,CD$210,FALSE)</f>
        <v>#REF!</v>
      </c>
      <c r="CE226" t="e">
        <f>VLOOKUP($D226,DETS!$A$1:$AO$300,CE$210,FALSE)</f>
        <v>#REF!</v>
      </c>
      <c r="CF226" t="e">
        <f>VLOOKUP($D226,DETS!$A$1:$AO$300,CF$210,FALSE)</f>
        <v>#REF!</v>
      </c>
      <c r="CG226" t="e">
        <f>VLOOKUP($D226,DETS!$A$1:$AO$300,CG$210,FALSE)</f>
        <v>#REF!</v>
      </c>
      <c r="CH226" t="e">
        <f>VLOOKUP($D226,DETS!$A$1:$AO$300,CH$210,FALSE)</f>
        <v>#REF!</v>
      </c>
      <c r="CI226" t="e">
        <f>VLOOKUP($D226,DETS!$A$1:$AO$300,CI$210,FALSE)</f>
        <v>#REF!</v>
      </c>
      <c r="CJ226" t="e">
        <f>VLOOKUP($D226,DETS!$A$1:$AO$300,CJ$210,FALSE)</f>
        <v>#REF!</v>
      </c>
      <c r="CK226" t="e">
        <f>VLOOKUP($D226,DETS!$A$1:$AO$300,CK$210,FALSE)</f>
        <v>#REF!</v>
      </c>
      <c r="CL226" t="e">
        <f>VLOOKUP($D226,DETS!$A$1:$AO$300,CL$210,FALSE)</f>
        <v>#REF!</v>
      </c>
      <c r="CM226" t="e">
        <f>VLOOKUP($D226,DETS!$A$1:$AO$300,CM$210,FALSE)</f>
        <v>#REF!</v>
      </c>
      <c r="CN226" t="e">
        <f>VLOOKUP($D226,DETS!$A$1:$AO$300,CN$210,FALSE)</f>
        <v>#REF!</v>
      </c>
      <c r="CO226" t="e">
        <f>VLOOKUP($D226,DETS!$A$1:$AO$300,CO$210,FALSE)</f>
        <v>#REF!</v>
      </c>
      <c r="CP226" t="e">
        <f>VLOOKUP($D226,DETS!$A$1:$AO$300,CP$210,FALSE)</f>
        <v>#REF!</v>
      </c>
      <c r="CQ226" t="e">
        <f>VLOOKUP($D226,DETS!$A$1:$AO$300,CQ$210,FALSE)</f>
        <v>#REF!</v>
      </c>
      <c r="CR226" t="e">
        <f>VLOOKUP($D226,DETS!$A$1:$AO$300,CR$210,FALSE)</f>
        <v>#REF!</v>
      </c>
      <c r="CS226" t="e">
        <f>VLOOKUP($D226,DETS!$A$1:$AO$300,CS$210,FALSE)</f>
        <v>#REF!</v>
      </c>
      <c r="CT226" t="e">
        <f>VLOOKUP($D226,DETS!$A$1:$AO$300,CT$210,FALSE)</f>
        <v>#REF!</v>
      </c>
      <c r="CU226" t="e">
        <f>VLOOKUP($D226,DETS!$A$1:$AO$300,CU$210,FALSE)</f>
        <v>#REF!</v>
      </c>
      <c r="CV226" t="e">
        <f>VLOOKUP($D226,DETS!$A$1:$AO$300,CV$210,FALSE)</f>
        <v>#REF!</v>
      </c>
      <c r="CW226" t="e">
        <f>VLOOKUP($D226,DETS!$A$1:$AO$300,CW$210,FALSE)</f>
        <v>#REF!</v>
      </c>
    </row>
    <row r="227" spans="4:101" x14ac:dyDescent="0.2">
      <c r="D227" s="273" t="str">
        <f t="shared" ref="D227:D240" si="324">IF(C19="","",C19)</f>
        <v>Sulphate as SO4</v>
      </c>
      <c r="E227" t="str">
        <f>VLOOKUP($D227,DETS!$A$1:$AO$300,E$210,FALSE)</f>
        <v>mg/l</v>
      </c>
      <c r="F227">
        <f>VLOOKUP($D227,DETS!$A$1:$AO$300,F$210,FALSE)</f>
        <v>0.1</v>
      </c>
      <c r="H227">
        <f>VLOOKUP($D227,DETS!$A$1:$AO$300,H$210,FALSE)</f>
        <v>0</v>
      </c>
      <c r="I227">
        <f>VLOOKUP($D227,DETS!$A$1:$AO$300,I$210,FALSE)</f>
        <v>0</v>
      </c>
      <c r="J227">
        <f>VLOOKUP($D227,DETS!$A$1:$AO$300,J$210,FALSE)</f>
        <v>0</v>
      </c>
      <c r="K227">
        <f>VLOOKUP($D227,DETS!$A$1:$AO$300,K$210,FALSE)</f>
        <v>0</v>
      </c>
      <c r="L227">
        <f>VLOOKUP($D227,DETS!$A$1:$AO$300,L$210,FALSE)</f>
        <v>0</v>
      </c>
      <c r="M227">
        <f>VLOOKUP($D227,DETS!$A$1:$AO$300,M$210,FALSE)</f>
        <v>0</v>
      </c>
      <c r="N227">
        <f>VLOOKUP($D227,DETS!$A$1:$AO$300,N$210,FALSE)</f>
        <v>0</v>
      </c>
      <c r="O227">
        <f>VLOOKUP($D227,DETS!$A$1:$AO$300,O$210,FALSE)</f>
        <v>0</v>
      </c>
      <c r="P227">
        <f>VLOOKUP($D227,DETS!$A$1:$AO$300,P$210,FALSE)</f>
        <v>0</v>
      </c>
      <c r="Q227">
        <f>VLOOKUP($D227,DETS!$A$1:$AO$300,Q$210,FALSE)</f>
        <v>0</v>
      </c>
      <c r="R227">
        <f>VLOOKUP($D227,DETS!$A$1:$AO$300,R$210,FALSE)</f>
        <v>0</v>
      </c>
      <c r="S227">
        <f>VLOOKUP($D227,DETS!$A$1:$AO$300,S$210,FALSE)</f>
        <v>0</v>
      </c>
      <c r="T227">
        <f>VLOOKUP($D227,DETS!$A$1:$AO$300,T$210,FALSE)</f>
        <v>0</v>
      </c>
      <c r="U227">
        <f>VLOOKUP($D227,DETS!$A$1:$AO$300,U$210,FALSE)</f>
        <v>0</v>
      </c>
      <c r="V227">
        <f>VLOOKUP($D227,DETS!$A$1:$AO$300,V$210,FALSE)</f>
        <v>0</v>
      </c>
      <c r="W227">
        <f>VLOOKUP($D227,DETS!$A$1:$AO$300,W$210,FALSE)</f>
        <v>0</v>
      </c>
      <c r="X227">
        <f>VLOOKUP($D227,DETS!$A$1:$AO$300,X$210,FALSE)</f>
        <v>0</v>
      </c>
      <c r="Y227">
        <f>VLOOKUP($D227,DETS!$A$1:$AO$300,Y$210,FALSE)</f>
        <v>0</v>
      </c>
      <c r="Z227">
        <f>VLOOKUP($D227,DETS!$A$1:$AO$300,Z$210,FALSE)</f>
        <v>0</v>
      </c>
      <c r="AA227">
        <f>VLOOKUP($D227,DETS!$A$1:$AO$300,AA$210,FALSE)</f>
        <v>0</v>
      </c>
      <c r="AB227">
        <f>VLOOKUP($D227,DETS!$A$1:$AO$300,AB$210,FALSE)</f>
        <v>0</v>
      </c>
      <c r="AC227">
        <f>VLOOKUP($D227,DETS!$A$1:$AO$300,AC$210,FALSE)</f>
        <v>0</v>
      </c>
      <c r="AD227">
        <f>VLOOKUP($D227,DETS!$A$1:$AO$300,AD$210,FALSE)</f>
        <v>0</v>
      </c>
      <c r="AE227">
        <f>VLOOKUP($D227,DETS!$A$1:$AO$300,AE$210,FALSE)</f>
        <v>0</v>
      </c>
      <c r="AF227">
        <f>VLOOKUP($D227,DETS!$A$1:$AO$300,AF$210,FALSE)</f>
        <v>0</v>
      </c>
      <c r="AG227">
        <f>VLOOKUP($D227,DETS!$A$1:$AO$300,AG$210,FALSE)</f>
        <v>0</v>
      </c>
      <c r="AH227">
        <f>VLOOKUP($D227,DETS!$A$1:$AO$300,AH$210,FALSE)</f>
        <v>0</v>
      </c>
      <c r="AI227">
        <f>VLOOKUP($D227,DETS!$A$1:$AO$300,AI$210,FALSE)</f>
        <v>0</v>
      </c>
      <c r="AJ227">
        <f>VLOOKUP($D227,DETS!$A$1:$AO$300,AJ$210,FALSE)</f>
        <v>0</v>
      </c>
      <c r="AK227">
        <f>VLOOKUP($D227,DETS!$A$1:$AO$300,AK$210,FALSE)</f>
        <v>0</v>
      </c>
      <c r="AL227">
        <f>VLOOKUP($D227,DETS!$A$1:$AO$300,AL$210,FALSE)</f>
        <v>0</v>
      </c>
      <c r="AM227">
        <f>VLOOKUP($D227,DETS!$A$1:$AO$300,AM$210,FALSE)</f>
        <v>0</v>
      </c>
      <c r="AN227">
        <f>VLOOKUP($D227,DETS!$A$1:$AO$300,AN$210,FALSE)</f>
        <v>0</v>
      </c>
      <c r="AO227">
        <f>VLOOKUP($D227,DETS!$A$1:$AO$300,AO$210,FALSE)</f>
        <v>0</v>
      </c>
      <c r="AP227">
        <f>VLOOKUP($D227,DETS!$A$1:$AO$300,AP$210,FALSE)</f>
        <v>0</v>
      </c>
      <c r="AQ227" t="e">
        <f>VLOOKUP($D227,DETS!$A$1:$AO$300,AQ$210,FALSE)</f>
        <v>#REF!</v>
      </c>
      <c r="AR227" t="e">
        <f>VLOOKUP($D227,DETS!$A$1:$AO$300,AR$210,FALSE)</f>
        <v>#REF!</v>
      </c>
      <c r="AS227" t="e">
        <f>VLOOKUP($D227,DETS!$A$1:$AO$300,AS$210,FALSE)</f>
        <v>#REF!</v>
      </c>
      <c r="AT227" t="e">
        <f>VLOOKUP($D227,DETS!$A$1:$AO$300,AT$210,FALSE)</f>
        <v>#REF!</v>
      </c>
      <c r="AU227" t="e">
        <f>VLOOKUP($D227,DETS!$A$1:$AO$300,AU$210,FALSE)</f>
        <v>#REF!</v>
      </c>
      <c r="AV227" t="e">
        <f>VLOOKUP($D227,DETS!$A$1:$AO$300,AV$210,FALSE)</f>
        <v>#REF!</v>
      </c>
      <c r="AW227" t="e">
        <f>VLOOKUP($D227,DETS!$A$1:$AO$300,AW$210,FALSE)</f>
        <v>#REF!</v>
      </c>
      <c r="AX227" t="e">
        <f>VLOOKUP($D227,DETS!$A$1:$AO$300,AX$210,FALSE)</f>
        <v>#REF!</v>
      </c>
      <c r="AY227" t="e">
        <f>VLOOKUP($D227,DETS!$A$1:$AO$300,AY$210,FALSE)</f>
        <v>#REF!</v>
      </c>
      <c r="AZ227" t="e">
        <f>VLOOKUP($D227,DETS!$A$1:$AO$300,AZ$210,FALSE)</f>
        <v>#REF!</v>
      </c>
      <c r="BA227" t="e">
        <f>VLOOKUP($D227,DETS!$A$1:$AO$300,BA$210,FALSE)</f>
        <v>#REF!</v>
      </c>
      <c r="BB227" t="e">
        <f>VLOOKUP($D227,DETS!$A$1:$AO$300,BB$210,FALSE)</f>
        <v>#REF!</v>
      </c>
      <c r="BC227" t="e">
        <f>VLOOKUP($D227,DETS!$A$1:$AO$300,BC$210,FALSE)</f>
        <v>#REF!</v>
      </c>
      <c r="BD227" t="e">
        <f>VLOOKUP($D227,DETS!$A$1:$AO$300,BD$210,FALSE)</f>
        <v>#REF!</v>
      </c>
      <c r="BE227" t="e">
        <f>VLOOKUP($D227,DETS!$A$1:$AO$300,BE$210,FALSE)</f>
        <v>#REF!</v>
      </c>
      <c r="BF227" t="e">
        <f>VLOOKUP($D227,DETS!$A$1:$AO$300,BF$210,FALSE)</f>
        <v>#REF!</v>
      </c>
      <c r="BG227" t="e">
        <f>VLOOKUP($D227,DETS!$A$1:$AO$300,BG$210,FALSE)</f>
        <v>#REF!</v>
      </c>
      <c r="BH227" t="e">
        <f>VLOOKUP($D227,DETS!$A$1:$AO$300,BH$210,FALSE)</f>
        <v>#REF!</v>
      </c>
      <c r="BI227" t="e">
        <f>VLOOKUP($D227,DETS!$A$1:$AO$300,BI$210,FALSE)</f>
        <v>#REF!</v>
      </c>
      <c r="BJ227" t="e">
        <f>VLOOKUP($D227,DETS!$A$1:$AO$300,BJ$210,FALSE)</f>
        <v>#REF!</v>
      </c>
      <c r="BK227" t="e">
        <f>VLOOKUP($D227,DETS!$A$1:$AO$300,BK$210,FALSE)</f>
        <v>#REF!</v>
      </c>
      <c r="BL227" t="e">
        <f>VLOOKUP($D227,DETS!$A$1:$AO$300,BL$210,FALSE)</f>
        <v>#REF!</v>
      </c>
      <c r="BM227" t="e">
        <f>VLOOKUP($D227,DETS!$A$1:$AO$300,BM$210,FALSE)</f>
        <v>#REF!</v>
      </c>
      <c r="BN227" t="e">
        <f>VLOOKUP($D227,DETS!$A$1:$AO$300,BN$210,FALSE)</f>
        <v>#REF!</v>
      </c>
      <c r="BO227" t="e">
        <f>VLOOKUP($D227,DETS!$A$1:$AO$300,BO$210,FALSE)</f>
        <v>#REF!</v>
      </c>
      <c r="BP227" t="e">
        <f>VLOOKUP($D227,DETS!$A$1:$AO$300,BP$210,FALSE)</f>
        <v>#REF!</v>
      </c>
      <c r="BQ227" t="e">
        <f>VLOOKUP($D227,DETS!$A$1:$AO$300,BQ$210,FALSE)</f>
        <v>#REF!</v>
      </c>
      <c r="BR227" t="e">
        <f>VLOOKUP($D227,DETS!$A$1:$AO$300,BR$210,FALSE)</f>
        <v>#REF!</v>
      </c>
      <c r="BS227" t="e">
        <f>VLOOKUP($D227,DETS!$A$1:$AO$300,BS$210,FALSE)</f>
        <v>#REF!</v>
      </c>
      <c r="BT227" t="e">
        <f>VLOOKUP($D227,DETS!$A$1:$AO$300,BT$210,FALSE)</f>
        <v>#REF!</v>
      </c>
      <c r="BU227" t="e">
        <f>VLOOKUP($D227,DETS!$A$1:$AO$300,BU$210,FALSE)</f>
        <v>#REF!</v>
      </c>
      <c r="BV227" t="e">
        <f>VLOOKUP($D227,DETS!$A$1:$AO$300,BV$210,FALSE)</f>
        <v>#REF!</v>
      </c>
      <c r="BW227" t="e">
        <f>VLOOKUP($D227,DETS!$A$1:$AO$300,BW$210,FALSE)</f>
        <v>#REF!</v>
      </c>
      <c r="BX227" t="e">
        <f>VLOOKUP($D227,DETS!$A$1:$AO$300,BX$210,FALSE)</f>
        <v>#REF!</v>
      </c>
      <c r="BY227" t="e">
        <f>VLOOKUP($D227,DETS!$A$1:$AO$300,BY$210,FALSE)</f>
        <v>#REF!</v>
      </c>
      <c r="BZ227" t="e">
        <f>VLOOKUP($D227,DETS!$A$1:$AO$300,BZ$210,FALSE)</f>
        <v>#REF!</v>
      </c>
      <c r="CA227" t="e">
        <f>VLOOKUP($D227,DETS!$A$1:$AO$300,CA$210,FALSE)</f>
        <v>#REF!</v>
      </c>
      <c r="CB227" t="e">
        <f>VLOOKUP($D227,DETS!$A$1:$AO$300,CB$210,FALSE)</f>
        <v>#REF!</v>
      </c>
      <c r="CC227" t="e">
        <f>VLOOKUP($D227,DETS!$A$1:$AO$300,CC$210,FALSE)</f>
        <v>#REF!</v>
      </c>
      <c r="CD227" t="e">
        <f>VLOOKUP($D227,DETS!$A$1:$AO$300,CD$210,FALSE)</f>
        <v>#REF!</v>
      </c>
      <c r="CE227" t="e">
        <f>VLOOKUP($D227,DETS!$A$1:$AO$300,CE$210,FALSE)</f>
        <v>#REF!</v>
      </c>
      <c r="CF227" t="e">
        <f>VLOOKUP($D227,DETS!$A$1:$AO$300,CF$210,FALSE)</f>
        <v>#REF!</v>
      </c>
      <c r="CG227" t="e">
        <f>VLOOKUP($D227,DETS!$A$1:$AO$300,CG$210,FALSE)</f>
        <v>#REF!</v>
      </c>
      <c r="CH227" t="e">
        <f>VLOOKUP($D227,DETS!$A$1:$AO$300,CH$210,FALSE)</f>
        <v>#REF!</v>
      </c>
      <c r="CI227" t="e">
        <f>VLOOKUP($D227,DETS!$A$1:$AO$300,CI$210,FALSE)</f>
        <v>#REF!</v>
      </c>
      <c r="CJ227" t="e">
        <f>VLOOKUP($D227,DETS!$A$1:$AO$300,CJ$210,FALSE)</f>
        <v>#REF!</v>
      </c>
      <c r="CK227" t="e">
        <f>VLOOKUP($D227,DETS!$A$1:$AO$300,CK$210,FALSE)</f>
        <v>#REF!</v>
      </c>
      <c r="CL227" t="e">
        <f>VLOOKUP($D227,DETS!$A$1:$AO$300,CL$210,FALSE)</f>
        <v>#REF!</v>
      </c>
      <c r="CM227" t="e">
        <f>VLOOKUP($D227,DETS!$A$1:$AO$300,CM$210,FALSE)</f>
        <v>#REF!</v>
      </c>
      <c r="CN227" t="e">
        <f>VLOOKUP($D227,DETS!$A$1:$AO$300,CN$210,FALSE)</f>
        <v>#REF!</v>
      </c>
      <c r="CO227" t="e">
        <f>VLOOKUP($D227,DETS!$A$1:$AO$300,CO$210,FALSE)</f>
        <v>#REF!</v>
      </c>
      <c r="CP227" t="e">
        <f>VLOOKUP($D227,DETS!$A$1:$AO$300,CP$210,FALSE)</f>
        <v>#REF!</v>
      </c>
      <c r="CQ227" t="e">
        <f>VLOOKUP($D227,DETS!$A$1:$AO$300,CQ$210,FALSE)</f>
        <v>#REF!</v>
      </c>
      <c r="CR227" t="e">
        <f>VLOOKUP($D227,DETS!$A$1:$AO$300,CR$210,FALSE)</f>
        <v>#REF!</v>
      </c>
      <c r="CS227" t="e">
        <f>VLOOKUP($D227,DETS!$A$1:$AO$300,CS$210,FALSE)</f>
        <v>#REF!</v>
      </c>
      <c r="CT227" t="e">
        <f>VLOOKUP($D227,DETS!$A$1:$AO$300,CT$210,FALSE)</f>
        <v>#REF!</v>
      </c>
      <c r="CU227" t="e">
        <f>VLOOKUP($D227,DETS!$A$1:$AO$300,CU$210,FALSE)</f>
        <v>#REF!</v>
      </c>
      <c r="CV227" t="e">
        <f>VLOOKUP($D227,DETS!$A$1:$AO$300,CV$210,FALSE)</f>
        <v>#REF!</v>
      </c>
      <c r="CW227" t="e">
        <f>VLOOKUP($D227,DETS!$A$1:$AO$300,CW$210,FALSE)</f>
        <v>#REF!</v>
      </c>
    </row>
    <row r="228" spans="4:101" x14ac:dyDescent="0.2">
      <c r="D228" s="273" t="str">
        <f t="shared" si="324"/>
        <v>Boron, Dissolved</v>
      </c>
      <c r="E228" t="str">
        <f>VLOOKUP($D228,DETS!$A$1:$AO$300,E$210,FALSE)</f>
        <v>ug/l</v>
      </c>
      <c r="F228">
        <f>VLOOKUP($D228,DETS!$A$1:$AO$300,F$210,FALSE)</f>
        <v>12</v>
      </c>
      <c r="H228">
        <f>VLOOKUP($D228,DETS!$A$1:$AO$300,H$210,FALSE)</f>
        <v>0</v>
      </c>
      <c r="I228">
        <f>VLOOKUP($D228,DETS!$A$1:$AO$300,I$210,FALSE)</f>
        <v>0</v>
      </c>
      <c r="J228">
        <f>VLOOKUP($D228,DETS!$A$1:$AO$300,J$210,FALSE)</f>
        <v>0</v>
      </c>
      <c r="K228">
        <f>VLOOKUP($D228,DETS!$A$1:$AO$300,K$210,FALSE)</f>
        <v>0</v>
      </c>
      <c r="L228">
        <f>VLOOKUP($D228,DETS!$A$1:$AO$300,L$210,FALSE)</f>
        <v>0</v>
      </c>
      <c r="M228">
        <f>VLOOKUP($D228,DETS!$A$1:$AO$300,M$210,FALSE)</f>
        <v>0</v>
      </c>
      <c r="N228">
        <f>VLOOKUP($D228,DETS!$A$1:$AO$300,N$210,FALSE)</f>
        <v>0</v>
      </c>
      <c r="O228">
        <f>VLOOKUP($D228,DETS!$A$1:$AO$300,O$210,FALSE)</f>
        <v>0</v>
      </c>
      <c r="P228">
        <f>VLOOKUP($D228,DETS!$A$1:$AO$300,P$210,FALSE)</f>
        <v>0</v>
      </c>
      <c r="Q228">
        <f>VLOOKUP($D228,DETS!$A$1:$AO$300,Q$210,FALSE)</f>
        <v>0</v>
      </c>
      <c r="R228">
        <f>VLOOKUP($D228,DETS!$A$1:$AO$300,R$210,FALSE)</f>
        <v>0</v>
      </c>
      <c r="S228">
        <f>VLOOKUP($D228,DETS!$A$1:$AO$300,S$210,FALSE)</f>
        <v>0</v>
      </c>
      <c r="T228">
        <f>VLOOKUP($D228,DETS!$A$1:$AO$300,T$210,FALSE)</f>
        <v>0</v>
      </c>
      <c r="U228">
        <f>VLOOKUP($D228,DETS!$A$1:$AO$300,U$210,FALSE)</f>
        <v>0</v>
      </c>
      <c r="V228">
        <f>VLOOKUP($D228,DETS!$A$1:$AO$300,V$210,FALSE)</f>
        <v>0</v>
      </c>
      <c r="W228">
        <f>VLOOKUP($D228,DETS!$A$1:$AO$300,W$210,FALSE)</f>
        <v>0</v>
      </c>
      <c r="X228">
        <f>VLOOKUP($D228,DETS!$A$1:$AO$300,X$210,FALSE)</f>
        <v>0</v>
      </c>
      <c r="Y228">
        <f>VLOOKUP($D228,DETS!$A$1:$AO$300,Y$210,FALSE)</f>
        <v>0</v>
      </c>
      <c r="Z228">
        <f>VLOOKUP($D228,DETS!$A$1:$AO$300,Z$210,FALSE)</f>
        <v>0</v>
      </c>
      <c r="AA228">
        <f>VLOOKUP($D228,DETS!$A$1:$AO$300,AA$210,FALSE)</f>
        <v>0</v>
      </c>
      <c r="AB228">
        <f>VLOOKUP($D228,DETS!$A$1:$AO$300,AB$210,FALSE)</f>
        <v>0</v>
      </c>
      <c r="AC228">
        <f>VLOOKUP($D228,DETS!$A$1:$AO$300,AC$210,FALSE)</f>
        <v>0</v>
      </c>
      <c r="AD228">
        <f>VLOOKUP($D228,DETS!$A$1:$AO$300,AD$210,FALSE)</f>
        <v>0</v>
      </c>
      <c r="AE228">
        <f>VLOOKUP($D228,DETS!$A$1:$AO$300,AE$210,FALSE)</f>
        <v>0</v>
      </c>
      <c r="AF228">
        <f>VLOOKUP($D228,DETS!$A$1:$AO$300,AF$210,FALSE)</f>
        <v>0</v>
      </c>
      <c r="AG228">
        <f>VLOOKUP($D228,DETS!$A$1:$AO$300,AG$210,FALSE)</f>
        <v>0</v>
      </c>
      <c r="AH228">
        <f>VLOOKUP($D228,DETS!$A$1:$AO$300,AH$210,FALSE)</f>
        <v>0</v>
      </c>
      <c r="AI228">
        <f>VLOOKUP($D228,DETS!$A$1:$AO$300,AI$210,FALSE)</f>
        <v>0</v>
      </c>
      <c r="AJ228">
        <f>VLOOKUP($D228,DETS!$A$1:$AO$300,AJ$210,FALSE)</f>
        <v>0</v>
      </c>
      <c r="AK228">
        <f>VLOOKUP($D228,DETS!$A$1:$AO$300,AK$210,FALSE)</f>
        <v>0</v>
      </c>
      <c r="AL228">
        <f>VLOOKUP($D228,DETS!$A$1:$AO$300,AL$210,FALSE)</f>
        <v>0</v>
      </c>
      <c r="AM228">
        <f>VLOOKUP($D228,DETS!$A$1:$AO$300,AM$210,FALSE)</f>
        <v>0</v>
      </c>
      <c r="AN228">
        <f>VLOOKUP($D228,DETS!$A$1:$AO$300,AN$210,FALSE)</f>
        <v>0</v>
      </c>
      <c r="AO228">
        <f>VLOOKUP($D228,DETS!$A$1:$AO$300,AO$210,FALSE)</f>
        <v>0</v>
      </c>
      <c r="AP228">
        <f>VLOOKUP($D228,DETS!$A$1:$AO$300,AP$210,FALSE)</f>
        <v>0</v>
      </c>
      <c r="AQ228" t="e">
        <f>VLOOKUP($D228,DETS!$A$1:$AO$300,AQ$210,FALSE)</f>
        <v>#REF!</v>
      </c>
      <c r="AR228" t="e">
        <f>VLOOKUP($D228,DETS!$A$1:$AO$300,AR$210,FALSE)</f>
        <v>#REF!</v>
      </c>
      <c r="AS228" t="e">
        <f>VLOOKUP($D228,DETS!$A$1:$AO$300,AS$210,FALSE)</f>
        <v>#REF!</v>
      </c>
      <c r="AT228" t="e">
        <f>VLOOKUP($D228,DETS!$A$1:$AO$300,AT$210,FALSE)</f>
        <v>#REF!</v>
      </c>
      <c r="AU228" t="e">
        <f>VLOOKUP($D228,DETS!$A$1:$AO$300,AU$210,FALSE)</f>
        <v>#REF!</v>
      </c>
      <c r="AV228" t="e">
        <f>VLOOKUP($D228,DETS!$A$1:$AO$300,AV$210,FALSE)</f>
        <v>#REF!</v>
      </c>
      <c r="AW228" t="e">
        <f>VLOOKUP($D228,DETS!$A$1:$AO$300,AW$210,FALSE)</f>
        <v>#REF!</v>
      </c>
      <c r="AX228" t="e">
        <f>VLOOKUP($D228,DETS!$A$1:$AO$300,AX$210,FALSE)</f>
        <v>#REF!</v>
      </c>
      <c r="AY228" t="e">
        <f>VLOOKUP($D228,DETS!$A$1:$AO$300,AY$210,FALSE)</f>
        <v>#REF!</v>
      </c>
      <c r="AZ228" t="e">
        <f>VLOOKUP($D228,DETS!$A$1:$AO$300,AZ$210,FALSE)</f>
        <v>#REF!</v>
      </c>
      <c r="BA228" t="e">
        <f>VLOOKUP($D228,DETS!$A$1:$AO$300,BA$210,FALSE)</f>
        <v>#REF!</v>
      </c>
      <c r="BB228" t="e">
        <f>VLOOKUP($D228,DETS!$A$1:$AO$300,BB$210,FALSE)</f>
        <v>#REF!</v>
      </c>
      <c r="BC228" t="e">
        <f>VLOOKUP($D228,DETS!$A$1:$AO$300,BC$210,FALSE)</f>
        <v>#REF!</v>
      </c>
      <c r="BD228" t="e">
        <f>VLOOKUP($D228,DETS!$A$1:$AO$300,BD$210,FALSE)</f>
        <v>#REF!</v>
      </c>
      <c r="BE228" t="e">
        <f>VLOOKUP($D228,DETS!$A$1:$AO$300,BE$210,FALSE)</f>
        <v>#REF!</v>
      </c>
      <c r="BF228" t="e">
        <f>VLOOKUP($D228,DETS!$A$1:$AO$300,BF$210,FALSE)</f>
        <v>#REF!</v>
      </c>
      <c r="BG228" t="e">
        <f>VLOOKUP($D228,DETS!$A$1:$AO$300,BG$210,FALSE)</f>
        <v>#REF!</v>
      </c>
      <c r="BH228" t="e">
        <f>VLOOKUP($D228,DETS!$A$1:$AO$300,BH$210,FALSE)</f>
        <v>#REF!</v>
      </c>
      <c r="BI228" t="e">
        <f>VLOOKUP($D228,DETS!$A$1:$AO$300,BI$210,FALSE)</f>
        <v>#REF!</v>
      </c>
      <c r="BJ228" t="e">
        <f>VLOOKUP($D228,DETS!$A$1:$AO$300,BJ$210,FALSE)</f>
        <v>#REF!</v>
      </c>
      <c r="BK228" t="e">
        <f>VLOOKUP($D228,DETS!$A$1:$AO$300,BK$210,FALSE)</f>
        <v>#REF!</v>
      </c>
      <c r="BL228" t="e">
        <f>VLOOKUP($D228,DETS!$A$1:$AO$300,BL$210,FALSE)</f>
        <v>#REF!</v>
      </c>
      <c r="BM228" t="e">
        <f>VLOOKUP($D228,DETS!$A$1:$AO$300,BM$210,FALSE)</f>
        <v>#REF!</v>
      </c>
      <c r="BN228" t="e">
        <f>VLOOKUP($D228,DETS!$A$1:$AO$300,BN$210,FALSE)</f>
        <v>#REF!</v>
      </c>
      <c r="BO228" t="e">
        <f>VLOOKUP($D228,DETS!$A$1:$AO$300,BO$210,FALSE)</f>
        <v>#REF!</v>
      </c>
      <c r="BP228" t="e">
        <f>VLOOKUP($D228,DETS!$A$1:$AO$300,BP$210,FALSE)</f>
        <v>#REF!</v>
      </c>
      <c r="BQ228" t="e">
        <f>VLOOKUP($D228,DETS!$A$1:$AO$300,BQ$210,FALSE)</f>
        <v>#REF!</v>
      </c>
      <c r="BR228" t="e">
        <f>VLOOKUP($D228,DETS!$A$1:$AO$300,BR$210,FALSE)</f>
        <v>#REF!</v>
      </c>
      <c r="BS228" t="e">
        <f>VLOOKUP($D228,DETS!$A$1:$AO$300,BS$210,FALSE)</f>
        <v>#REF!</v>
      </c>
      <c r="BT228" t="e">
        <f>VLOOKUP($D228,DETS!$A$1:$AO$300,BT$210,FALSE)</f>
        <v>#REF!</v>
      </c>
      <c r="BU228" t="e">
        <f>VLOOKUP($D228,DETS!$A$1:$AO$300,BU$210,FALSE)</f>
        <v>#REF!</v>
      </c>
      <c r="BV228" t="e">
        <f>VLOOKUP($D228,DETS!$A$1:$AO$300,BV$210,FALSE)</f>
        <v>#REF!</v>
      </c>
      <c r="BW228" t="e">
        <f>VLOOKUP($D228,DETS!$A$1:$AO$300,BW$210,FALSE)</f>
        <v>#REF!</v>
      </c>
      <c r="BX228" t="e">
        <f>VLOOKUP($D228,DETS!$A$1:$AO$300,BX$210,FALSE)</f>
        <v>#REF!</v>
      </c>
      <c r="BY228" t="e">
        <f>VLOOKUP($D228,DETS!$A$1:$AO$300,BY$210,FALSE)</f>
        <v>#REF!</v>
      </c>
      <c r="BZ228" t="e">
        <f>VLOOKUP($D228,DETS!$A$1:$AO$300,BZ$210,FALSE)</f>
        <v>#REF!</v>
      </c>
      <c r="CA228" t="e">
        <f>VLOOKUP($D228,DETS!$A$1:$AO$300,CA$210,FALSE)</f>
        <v>#REF!</v>
      </c>
      <c r="CB228" t="e">
        <f>VLOOKUP($D228,DETS!$A$1:$AO$300,CB$210,FALSE)</f>
        <v>#REF!</v>
      </c>
      <c r="CC228" t="e">
        <f>VLOOKUP($D228,DETS!$A$1:$AO$300,CC$210,FALSE)</f>
        <v>#REF!</v>
      </c>
      <c r="CD228" t="e">
        <f>VLOOKUP($D228,DETS!$A$1:$AO$300,CD$210,FALSE)</f>
        <v>#REF!</v>
      </c>
      <c r="CE228" t="e">
        <f>VLOOKUP($D228,DETS!$A$1:$AO$300,CE$210,FALSE)</f>
        <v>#REF!</v>
      </c>
      <c r="CF228" t="e">
        <f>VLOOKUP($D228,DETS!$A$1:$AO$300,CF$210,FALSE)</f>
        <v>#REF!</v>
      </c>
      <c r="CG228" t="e">
        <f>VLOOKUP($D228,DETS!$A$1:$AO$300,CG$210,FALSE)</f>
        <v>#REF!</v>
      </c>
      <c r="CH228" t="e">
        <f>VLOOKUP($D228,DETS!$A$1:$AO$300,CH$210,FALSE)</f>
        <v>#REF!</v>
      </c>
      <c r="CI228" t="e">
        <f>VLOOKUP($D228,DETS!$A$1:$AO$300,CI$210,FALSE)</f>
        <v>#REF!</v>
      </c>
      <c r="CJ228" t="e">
        <f>VLOOKUP($D228,DETS!$A$1:$AO$300,CJ$210,FALSE)</f>
        <v>#REF!</v>
      </c>
      <c r="CK228" t="e">
        <f>VLOOKUP($D228,DETS!$A$1:$AO$300,CK$210,FALSE)</f>
        <v>#REF!</v>
      </c>
      <c r="CL228" t="e">
        <f>VLOOKUP($D228,DETS!$A$1:$AO$300,CL$210,FALSE)</f>
        <v>#REF!</v>
      </c>
      <c r="CM228" t="e">
        <f>VLOOKUP($D228,DETS!$A$1:$AO$300,CM$210,FALSE)</f>
        <v>#REF!</v>
      </c>
      <c r="CN228" t="e">
        <f>VLOOKUP($D228,DETS!$A$1:$AO$300,CN$210,FALSE)</f>
        <v>#REF!</v>
      </c>
      <c r="CO228" t="e">
        <f>VLOOKUP($D228,DETS!$A$1:$AO$300,CO$210,FALSE)</f>
        <v>#REF!</v>
      </c>
      <c r="CP228" t="e">
        <f>VLOOKUP($D228,DETS!$A$1:$AO$300,CP$210,FALSE)</f>
        <v>#REF!</v>
      </c>
      <c r="CQ228" t="e">
        <f>VLOOKUP($D228,DETS!$A$1:$AO$300,CQ$210,FALSE)</f>
        <v>#REF!</v>
      </c>
      <c r="CR228" t="e">
        <f>VLOOKUP($D228,DETS!$A$1:$AO$300,CR$210,FALSE)</f>
        <v>#REF!</v>
      </c>
      <c r="CS228" t="e">
        <f>VLOOKUP($D228,DETS!$A$1:$AO$300,CS$210,FALSE)</f>
        <v>#REF!</v>
      </c>
      <c r="CT228" t="e">
        <f>VLOOKUP($D228,DETS!$A$1:$AO$300,CT$210,FALSE)</f>
        <v>#REF!</v>
      </c>
      <c r="CU228" t="e">
        <f>VLOOKUP($D228,DETS!$A$1:$AO$300,CU$210,FALSE)</f>
        <v>#REF!</v>
      </c>
      <c r="CV228" t="e">
        <f>VLOOKUP($D228,DETS!$A$1:$AO$300,CV$210,FALSE)</f>
        <v>#REF!</v>
      </c>
      <c r="CW228" t="e">
        <f>VLOOKUP($D228,DETS!$A$1:$AO$300,CW$210,FALSE)</f>
        <v>#REF!</v>
      </c>
    </row>
    <row r="229" spans="4:101" x14ac:dyDescent="0.2">
      <c r="D229" s="273" t="str">
        <f t="shared" si="324"/>
        <v>pH</v>
      </c>
      <c r="E229">
        <f>VLOOKUP($D229,DETS!$A$1:$AO$300,E$210,FALSE)</f>
        <v>0</v>
      </c>
      <c r="F229">
        <f>VLOOKUP($D229,DETS!$A$1:$AO$300,F$210,FALSE)</f>
        <v>0</v>
      </c>
      <c r="H229">
        <f>VLOOKUP($D229,DETS!$A$1:$AO$300,H$210,FALSE)</f>
        <v>0</v>
      </c>
      <c r="I229">
        <f>VLOOKUP($D229,DETS!$A$1:$AO$300,I$210,FALSE)</f>
        <v>0</v>
      </c>
      <c r="J229">
        <f>VLOOKUP($D229,DETS!$A$1:$AO$300,J$210,FALSE)</f>
        <v>0</v>
      </c>
      <c r="K229">
        <f>VLOOKUP($D229,DETS!$A$1:$AO$300,K$210,FALSE)</f>
        <v>0</v>
      </c>
      <c r="L229">
        <f>VLOOKUP($D229,DETS!$A$1:$AO$300,L$210,FALSE)</f>
        <v>0</v>
      </c>
      <c r="M229">
        <f>VLOOKUP($D229,DETS!$A$1:$AO$300,M$210,FALSE)</f>
        <v>0</v>
      </c>
      <c r="N229">
        <f>VLOOKUP($D229,DETS!$A$1:$AO$300,N$210,FALSE)</f>
        <v>0</v>
      </c>
      <c r="O229">
        <f>VLOOKUP($D229,DETS!$A$1:$AO$300,O$210,FALSE)</f>
        <v>0</v>
      </c>
      <c r="P229">
        <f>VLOOKUP($D229,DETS!$A$1:$AO$300,P$210,FALSE)</f>
        <v>0</v>
      </c>
      <c r="Q229">
        <f>VLOOKUP($D229,DETS!$A$1:$AO$300,Q$210,FALSE)</f>
        <v>0</v>
      </c>
      <c r="R229">
        <f>VLOOKUP($D229,DETS!$A$1:$AO$300,R$210,FALSE)</f>
        <v>0</v>
      </c>
      <c r="S229">
        <f>VLOOKUP($D229,DETS!$A$1:$AO$300,S$210,FALSE)</f>
        <v>0</v>
      </c>
      <c r="T229">
        <f>VLOOKUP($D229,DETS!$A$1:$AO$300,T$210,FALSE)</f>
        <v>0</v>
      </c>
      <c r="U229">
        <f>VLOOKUP($D229,DETS!$A$1:$AO$300,U$210,FALSE)</f>
        <v>0</v>
      </c>
      <c r="V229">
        <f>VLOOKUP($D229,DETS!$A$1:$AO$300,V$210,FALSE)</f>
        <v>0</v>
      </c>
      <c r="W229">
        <f>VLOOKUP($D229,DETS!$A$1:$AO$300,W$210,FALSE)</f>
        <v>0</v>
      </c>
      <c r="X229">
        <f>VLOOKUP($D229,DETS!$A$1:$AO$300,X$210,FALSE)</f>
        <v>0</v>
      </c>
      <c r="Y229">
        <f>VLOOKUP($D229,DETS!$A$1:$AO$300,Y$210,FALSE)</f>
        <v>0</v>
      </c>
      <c r="Z229">
        <f>VLOOKUP($D229,DETS!$A$1:$AO$300,Z$210,FALSE)</f>
        <v>0</v>
      </c>
      <c r="AA229">
        <f>VLOOKUP($D229,DETS!$A$1:$AO$300,AA$210,FALSE)</f>
        <v>0</v>
      </c>
      <c r="AB229">
        <f>VLOOKUP($D229,DETS!$A$1:$AO$300,AB$210,FALSE)</f>
        <v>0</v>
      </c>
      <c r="AC229">
        <f>VLOOKUP($D229,DETS!$A$1:$AO$300,AC$210,FALSE)</f>
        <v>0</v>
      </c>
      <c r="AD229">
        <f>VLOOKUP($D229,DETS!$A$1:$AO$300,AD$210,FALSE)</f>
        <v>0</v>
      </c>
      <c r="AE229">
        <f>VLOOKUP($D229,DETS!$A$1:$AO$300,AE$210,FALSE)</f>
        <v>0</v>
      </c>
      <c r="AF229">
        <f>VLOOKUP($D229,DETS!$A$1:$AO$300,AF$210,FALSE)</f>
        <v>0</v>
      </c>
      <c r="AG229">
        <f>VLOOKUP($D229,DETS!$A$1:$AO$300,AG$210,FALSE)</f>
        <v>0</v>
      </c>
      <c r="AH229">
        <f>VLOOKUP($D229,DETS!$A$1:$AO$300,AH$210,FALSE)</f>
        <v>0</v>
      </c>
      <c r="AI229">
        <f>VLOOKUP($D229,DETS!$A$1:$AO$300,AI$210,FALSE)</f>
        <v>0</v>
      </c>
      <c r="AJ229">
        <f>VLOOKUP($D229,DETS!$A$1:$AO$300,AJ$210,FALSE)</f>
        <v>0</v>
      </c>
      <c r="AK229">
        <f>VLOOKUP($D229,DETS!$A$1:$AO$300,AK$210,FALSE)</f>
        <v>0</v>
      </c>
      <c r="AL229">
        <f>VLOOKUP($D229,DETS!$A$1:$AO$300,AL$210,FALSE)</f>
        <v>0</v>
      </c>
      <c r="AM229">
        <f>VLOOKUP($D229,DETS!$A$1:$AO$300,AM$210,FALSE)</f>
        <v>0</v>
      </c>
      <c r="AN229">
        <f>VLOOKUP($D229,DETS!$A$1:$AO$300,AN$210,FALSE)</f>
        <v>0</v>
      </c>
      <c r="AO229">
        <f>VLOOKUP($D229,DETS!$A$1:$AO$300,AO$210,FALSE)</f>
        <v>0</v>
      </c>
      <c r="AP229">
        <f>VLOOKUP($D229,DETS!$A$1:$AO$300,AP$210,FALSE)</f>
        <v>0</v>
      </c>
      <c r="AQ229" t="e">
        <f>VLOOKUP($D229,DETS!$A$1:$AO$300,AQ$210,FALSE)</f>
        <v>#REF!</v>
      </c>
      <c r="AR229" t="e">
        <f>VLOOKUP($D229,DETS!$A$1:$AO$300,AR$210,FALSE)</f>
        <v>#REF!</v>
      </c>
      <c r="AS229" t="e">
        <f>VLOOKUP($D229,DETS!$A$1:$AO$300,AS$210,FALSE)</f>
        <v>#REF!</v>
      </c>
      <c r="AT229" t="e">
        <f>VLOOKUP($D229,DETS!$A$1:$AO$300,AT$210,FALSE)</f>
        <v>#REF!</v>
      </c>
      <c r="AU229" t="e">
        <f>VLOOKUP($D229,DETS!$A$1:$AO$300,AU$210,FALSE)</f>
        <v>#REF!</v>
      </c>
      <c r="AV229" t="e">
        <f>VLOOKUP($D229,DETS!$A$1:$AO$300,AV$210,FALSE)</f>
        <v>#REF!</v>
      </c>
      <c r="AW229" t="e">
        <f>VLOOKUP($D229,DETS!$A$1:$AO$300,AW$210,FALSE)</f>
        <v>#REF!</v>
      </c>
      <c r="AX229" t="e">
        <f>VLOOKUP($D229,DETS!$A$1:$AO$300,AX$210,FALSE)</f>
        <v>#REF!</v>
      </c>
      <c r="AY229" t="e">
        <f>VLOOKUP($D229,DETS!$A$1:$AO$300,AY$210,FALSE)</f>
        <v>#REF!</v>
      </c>
      <c r="AZ229" t="e">
        <f>VLOOKUP($D229,DETS!$A$1:$AO$300,AZ$210,FALSE)</f>
        <v>#REF!</v>
      </c>
      <c r="BA229" t="e">
        <f>VLOOKUP($D229,DETS!$A$1:$AO$300,BA$210,FALSE)</f>
        <v>#REF!</v>
      </c>
      <c r="BB229" t="e">
        <f>VLOOKUP($D229,DETS!$A$1:$AO$300,BB$210,FALSE)</f>
        <v>#REF!</v>
      </c>
      <c r="BC229" t="e">
        <f>VLOOKUP($D229,DETS!$A$1:$AO$300,BC$210,FALSE)</f>
        <v>#REF!</v>
      </c>
      <c r="BD229" t="e">
        <f>VLOOKUP($D229,DETS!$A$1:$AO$300,BD$210,FALSE)</f>
        <v>#REF!</v>
      </c>
      <c r="BE229" t="e">
        <f>VLOOKUP($D229,DETS!$A$1:$AO$300,BE$210,FALSE)</f>
        <v>#REF!</v>
      </c>
      <c r="BF229" t="e">
        <f>VLOOKUP($D229,DETS!$A$1:$AO$300,BF$210,FALSE)</f>
        <v>#REF!</v>
      </c>
      <c r="BG229" t="e">
        <f>VLOOKUP($D229,DETS!$A$1:$AO$300,BG$210,FALSE)</f>
        <v>#REF!</v>
      </c>
      <c r="BH229" t="e">
        <f>VLOOKUP($D229,DETS!$A$1:$AO$300,BH$210,FALSE)</f>
        <v>#REF!</v>
      </c>
      <c r="BI229" t="e">
        <f>VLOOKUP($D229,DETS!$A$1:$AO$300,BI$210,FALSE)</f>
        <v>#REF!</v>
      </c>
      <c r="BJ229" t="e">
        <f>VLOOKUP($D229,DETS!$A$1:$AO$300,BJ$210,FALSE)</f>
        <v>#REF!</v>
      </c>
      <c r="BK229" t="e">
        <f>VLOOKUP($D229,DETS!$A$1:$AO$300,BK$210,FALSE)</f>
        <v>#REF!</v>
      </c>
      <c r="BL229" t="e">
        <f>VLOOKUP($D229,DETS!$A$1:$AO$300,BL$210,FALSE)</f>
        <v>#REF!</v>
      </c>
      <c r="BM229" t="e">
        <f>VLOOKUP($D229,DETS!$A$1:$AO$300,BM$210,FALSE)</f>
        <v>#REF!</v>
      </c>
      <c r="BN229" t="e">
        <f>VLOOKUP($D229,DETS!$A$1:$AO$300,BN$210,FALSE)</f>
        <v>#REF!</v>
      </c>
      <c r="BO229" t="e">
        <f>VLOOKUP($D229,DETS!$A$1:$AO$300,BO$210,FALSE)</f>
        <v>#REF!</v>
      </c>
      <c r="BP229" t="e">
        <f>VLOOKUP($D229,DETS!$A$1:$AO$300,BP$210,FALSE)</f>
        <v>#REF!</v>
      </c>
      <c r="BQ229" t="e">
        <f>VLOOKUP($D229,DETS!$A$1:$AO$300,BQ$210,FALSE)</f>
        <v>#REF!</v>
      </c>
      <c r="BR229" t="e">
        <f>VLOOKUP($D229,DETS!$A$1:$AO$300,BR$210,FALSE)</f>
        <v>#REF!</v>
      </c>
      <c r="BS229" t="e">
        <f>VLOOKUP($D229,DETS!$A$1:$AO$300,BS$210,FALSE)</f>
        <v>#REF!</v>
      </c>
      <c r="BT229" t="e">
        <f>VLOOKUP($D229,DETS!$A$1:$AO$300,BT$210,FALSE)</f>
        <v>#REF!</v>
      </c>
      <c r="BU229" t="e">
        <f>VLOOKUP($D229,DETS!$A$1:$AO$300,BU$210,FALSE)</f>
        <v>#REF!</v>
      </c>
      <c r="BV229" t="e">
        <f>VLOOKUP($D229,DETS!$A$1:$AO$300,BV$210,FALSE)</f>
        <v>#REF!</v>
      </c>
      <c r="BW229" t="e">
        <f>VLOOKUP($D229,DETS!$A$1:$AO$300,BW$210,FALSE)</f>
        <v>#REF!</v>
      </c>
      <c r="BX229" t="e">
        <f>VLOOKUP($D229,DETS!$A$1:$AO$300,BX$210,FALSE)</f>
        <v>#REF!</v>
      </c>
      <c r="BY229" t="e">
        <f>VLOOKUP($D229,DETS!$A$1:$AO$300,BY$210,FALSE)</f>
        <v>#REF!</v>
      </c>
      <c r="BZ229" t="e">
        <f>VLOOKUP($D229,DETS!$A$1:$AO$300,BZ$210,FALSE)</f>
        <v>#REF!</v>
      </c>
      <c r="CA229" t="e">
        <f>VLOOKUP($D229,DETS!$A$1:$AO$300,CA$210,FALSE)</f>
        <v>#REF!</v>
      </c>
      <c r="CB229" t="e">
        <f>VLOOKUP($D229,DETS!$A$1:$AO$300,CB$210,FALSE)</f>
        <v>#REF!</v>
      </c>
      <c r="CC229" t="e">
        <f>VLOOKUP($D229,DETS!$A$1:$AO$300,CC$210,FALSE)</f>
        <v>#REF!</v>
      </c>
      <c r="CD229" t="e">
        <f>VLOOKUP($D229,DETS!$A$1:$AO$300,CD$210,FALSE)</f>
        <v>#REF!</v>
      </c>
      <c r="CE229" t="e">
        <f>VLOOKUP($D229,DETS!$A$1:$AO$300,CE$210,FALSE)</f>
        <v>#REF!</v>
      </c>
      <c r="CF229" t="e">
        <f>VLOOKUP($D229,DETS!$A$1:$AO$300,CF$210,FALSE)</f>
        <v>#REF!</v>
      </c>
      <c r="CG229" t="e">
        <f>VLOOKUP($D229,DETS!$A$1:$AO$300,CG$210,FALSE)</f>
        <v>#REF!</v>
      </c>
      <c r="CH229" t="e">
        <f>VLOOKUP($D229,DETS!$A$1:$AO$300,CH$210,FALSE)</f>
        <v>#REF!</v>
      </c>
      <c r="CI229" t="e">
        <f>VLOOKUP($D229,DETS!$A$1:$AO$300,CI$210,FALSE)</f>
        <v>#REF!</v>
      </c>
      <c r="CJ229" t="e">
        <f>VLOOKUP($D229,DETS!$A$1:$AO$300,CJ$210,FALSE)</f>
        <v>#REF!</v>
      </c>
      <c r="CK229" t="e">
        <f>VLOOKUP($D229,DETS!$A$1:$AO$300,CK$210,FALSE)</f>
        <v>#REF!</v>
      </c>
      <c r="CL229" t="e">
        <f>VLOOKUP($D229,DETS!$A$1:$AO$300,CL$210,FALSE)</f>
        <v>#REF!</v>
      </c>
      <c r="CM229" t="e">
        <f>VLOOKUP($D229,DETS!$A$1:$AO$300,CM$210,FALSE)</f>
        <v>#REF!</v>
      </c>
      <c r="CN229" t="e">
        <f>VLOOKUP($D229,DETS!$A$1:$AO$300,CN$210,FALSE)</f>
        <v>#REF!</v>
      </c>
      <c r="CO229" t="e">
        <f>VLOOKUP($D229,DETS!$A$1:$AO$300,CO$210,FALSE)</f>
        <v>#REF!</v>
      </c>
      <c r="CP229" t="e">
        <f>VLOOKUP($D229,DETS!$A$1:$AO$300,CP$210,FALSE)</f>
        <v>#REF!</v>
      </c>
      <c r="CQ229" t="e">
        <f>VLOOKUP($D229,DETS!$A$1:$AO$300,CQ$210,FALSE)</f>
        <v>#REF!</v>
      </c>
      <c r="CR229" t="e">
        <f>VLOOKUP($D229,DETS!$A$1:$AO$300,CR$210,FALSE)</f>
        <v>#REF!</v>
      </c>
      <c r="CS229" t="e">
        <f>VLOOKUP($D229,DETS!$A$1:$AO$300,CS$210,FALSE)</f>
        <v>#REF!</v>
      </c>
      <c r="CT229" t="e">
        <f>VLOOKUP($D229,DETS!$A$1:$AO$300,CT$210,FALSE)</f>
        <v>#REF!</v>
      </c>
      <c r="CU229" t="e">
        <f>VLOOKUP($D229,DETS!$A$1:$AO$300,CU$210,FALSE)</f>
        <v>#REF!</v>
      </c>
      <c r="CV229" t="e">
        <f>VLOOKUP($D229,DETS!$A$1:$AO$300,CV$210,FALSE)</f>
        <v>#REF!</v>
      </c>
      <c r="CW229" t="e">
        <f>VLOOKUP($D229,DETS!$A$1:$AO$300,CW$210,FALSE)</f>
        <v>#REF!</v>
      </c>
    </row>
    <row r="230" spans="4:101" x14ac:dyDescent="0.2">
      <c r="D230" s="273" t="str">
        <f t="shared" si="324"/>
        <v>Cyanide total</v>
      </c>
      <c r="E230" t="str">
        <f>VLOOKUP($D230,DETS!$A$1:$AO$300,E$210,FALSE)</f>
        <v>ug/l</v>
      </c>
      <c r="F230">
        <f>VLOOKUP($D230,DETS!$A$1:$AO$300,F$210,FALSE)</f>
        <v>40</v>
      </c>
      <c r="H230">
        <f>VLOOKUP($D230,DETS!$A$1:$AO$300,H$210,FALSE)</f>
        <v>0</v>
      </c>
      <c r="I230">
        <f>VLOOKUP($D230,DETS!$A$1:$AO$300,I$210,FALSE)</f>
        <v>0</v>
      </c>
      <c r="J230">
        <f>VLOOKUP($D230,DETS!$A$1:$AO$300,J$210,FALSE)</f>
        <v>0</v>
      </c>
      <c r="K230">
        <f>VLOOKUP($D230,DETS!$A$1:$AO$300,K$210,FALSE)</f>
        <v>0</v>
      </c>
      <c r="L230">
        <f>VLOOKUP($D230,DETS!$A$1:$AO$300,L$210,FALSE)</f>
        <v>0</v>
      </c>
      <c r="M230">
        <f>VLOOKUP($D230,DETS!$A$1:$AO$300,M$210,FALSE)</f>
        <v>0</v>
      </c>
      <c r="N230">
        <f>VLOOKUP($D230,DETS!$A$1:$AO$300,N$210,FALSE)</f>
        <v>0</v>
      </c>
      <c r="O230">
        <f>VLOOKUP($D230,DETS!$A$1:$AO$300,O$210,FALSE)</f>
        <v>0</v>
      </c>
      <c r="P230">
        <f>VLOOKUP($D230,DETS!$A$1:$AO$300,P$210,FALSE)</f>
        <v>0</v>
      </c>
      <c r="Q230">
        <f>VLOOKUP($D230,DETS!$A$1:$AO$300,Q$210,FALSE)</f>
        <v>0</v>
      </c>
      <c r="R230">
        <f>VLOOKUP($D230,DETS!$A$1:$AO$300,R$210,FALSE)</f>
        <v>0</v>
      </c>
      <c r="S230">
        <f>VLOOKUP($D230,DETS!$A$1:$AO$300,S$210,FALSE)</f>
        <v>0</v>
      </c>
      <c r="T230">
        <f>VLOOKUP($D230,DETS!$A$1:$AO$300,T$210,FALSE)</f>
        <v>0</v>
      </c>
      <c r="U230">
        <f>VLOOKUP($D230,DETS!$A$1:$AO$300,U$210,FALSE)</f>
        <v>0</v>
      </c>
      <c r="V230">
        <f>VLOOKUP($D230,DETS!$A$1:$AO$300,V$210,FALSE)</f>
        <v>0</v>
      </c>
      <c r="W230">
        <f>VLOOKUP($D230,DETS!$A$1:$AO$300,W$210,FALSE)</f>
        <v>0</v>
      </c>
      <c r="X230">
        <f>VLOOKUP($D230,DETS!$A$1:$AO$300,X$210,FALSE)</f>
        <v>0</v>
      </c>
      <c r="Y230">
        <f>VLOOKUP($D230,DETS!$A$1:$AO$300,Y$210,FALSE)</f>
        <v>0</v>
      </c>
      <c r="Z230">
        <f>VLOOKUP($D230,DETS!$A$1:$AO$300,Z$210,FALSE)</f>
        <v>0</v>
      </c>
      <c r="AA230">
        <f>VLOOKUP($D230,DETS!$A$1:$AO$300,AA$210,FALSE)</f>
        <v>0</v>
      </c>
      <c r="AB230">
        <f>VLOOKUP($D230,DETS!$A$1:$AO$300,AB$210,FALSE)</f>
        <v>0</v>
      </c>
      <c r="AC230">
        <f>VLOOKUP($D230,DETS!$A$1:$AO$300,AC$210,FALSE)</f>
        <v>0</v>
      </c>
      <c r="AD230">
        <f>VLOOKUP($D230,DETS!$A$1:$AO$300,AD$210,FALSE)</f>
        <v>0</v>
      </c>
      <c r="AE230">
        <f>VLOOKUP($D230,DETS!$A$1:$AO$300,AE$210,FALSE)</f>
        <v>0</v>
      </c>
      <c r="AF230">
        <f>VLOOKUP($D230,DETS!$A$1:$AO$300,AF$210,FALSE)</f>
        <v>0</v>
      </c>
      <c r="AG230">
        <f>VLOOKUP($D230,DETS!$A$1:$AO$300,AG$210,FALSE)</f>
        <v>0</v>
      </c>
      <c r="AH230">
        <f>VLOOKUP($D230,DETS!$A$1:$AO$300,AH$210,FALSE)</f>
        <v>0</v>
      </c>
      <c r="AI230">
        <f>VLOOKUP($D230,DETS!$A$1:$AO$300,AI$210,FALSE)</f>
        <v>0</v>
      </c>
      <c r="AJ230">
        <f>VLOOKUP($D230,DETS!$A$1:$AO$300,AJ$210,FALSE)</f>
        <v>0</v>
      </c>
      <c r="AK230">
        <f>VLOOKUP($D230,DETS!$A$1:$AO$300,AK$210,FALSE)</f>
        <v>0</v>
      </c>
      <c r="AL230">
        <f>VLOOKUP($D230,DETS!$A$1:$AO$300,AL$210,FALSE)</f>
        <v>0</v>
      </c>
      <c r="AM230">
        <f>VLOOKUP($D230,DETS!$A$1:$AO$300,AM$210,FALSE)</f>
        <v>0</v>
      </c>
      <c r="AN230">
        <f>VLOOKUP($D230,DETS!$A$1:$AO$300,AN$210,FALSE)</f>
        <v>0</v>
      </c>
      <c r="AO230">
        <f>VLOOKUP($D230,DETS!$A$1:$AO$300,AO$210,FALSE)</f>
        <v>0</v>
      </c>
      <c r="AP230">
        <f>VLOOKUP($D230,DETS!$A$1:$AO$300,AP$210,FALSE)</f>
        <v>0</v>
      </c>
      <c r="AQ230" t="e">
        <f>VLOOKUP($D230,DETS!$A$1:$AO$300,AQ$210,FALSE)</f>
        <v>#REF!</v>
      </c>
      <c r="AR230" t="e">
        <f>VLOOKUP($D230,DETS!$A$1:$AO$300,AR$210,FALSE)</f>
        <v>#REF!</v>
      </c>
      <c r="AS230" t="e">
        <f>VLOOKUP($D230,DETS!$A$1:$AO$300,AS$210,FALSE)</f>
        <v>#REF!</v>
      </c>
      <c r="AT230" t="e">
        <f>VLOOKUP($D230,DETS!$A$1:$AO$300,AT$210,FALSE)</f>
        <v>#REF!</v>
      </c>
      <c r="AU230" t="e">
        <f>VLOOKUP($D230,DETS!$A$1:$AO$300,AU$210,FALSE)</f>
        <v>#REF!</v>
      </c>
      <c r="AV230" t="e">
        <f>VLOOKUP($D230,DETS!$A$1:$AO$300,AV$210,FALSE)</f>
        <v>#REF!</v>
      </c>
      <c r="AW230" t="e">
        <f>VLOOKUP($D230,DETS!$A$1:$AO$300,AW$210,FALSE)</f>
        <v>#REF!</v>
      </c>
      <c r="AX230" t="e">
        <f>VLOOKUP($D230,DETS!$A$1:$AO$300,AX$210,FALSE)</f>
        <v>#REF!</v>
      </c>
      <c r="AY230" t="e">
        <f>VLOOKUP($D230,DETS!$A$1:$AO$300,AY$210,FALSE)</f>
        <v>#REF!</v>
      </c>
      <c r="AZ230" t="e">
        <f>VLOOKUP($D230,DETS!$A$1:$AO$300,AZ$210,FALSE)</f>
        <v>#REF!</v>
      </c>
      <c r="BA230" t="e">
        <f>VLOOKUP($D230,DETS!$A$1:$AO$300,BA$210,FALSE)</f>
        <v>#REF!</v>
      </c>
      <c r="BB230" t="e">
        <f>VLOOKUP($D230,DETS!$A$1:$AO$300,BB$210,FALSE)</f>
        <v>#REF!</v>
      </c>
      <c r="BC230" t="e">
        <f>VLOOKUP($D230,DETS!$A$1:$AO$300,BC$210,FALSE)</f>
        <v>#REF!</v>
      </c>
      <c r="BD230" t="e">
        <f>VLOOKUP($D230,DETS!$A$1:$AO$300,BD$210,FALSE)</f>
        <v>#REF!</v>
      </c>
      <c r="BE230" t="e">
        <f>VLOOKUP($D230,DETS!$A$1:$AO$300,BE$210,FALSE)</f>
        <v>#REF!</v>
      </c>
      <c r="BF230" t="e">
        <f>VLOOKUP($D230,DETS!$A$1:$AO$300,BF$210,FALSE)</f>
        <v>#REF!</v>
      </c>
      <c r="BG230" t="e">
        <f>VLOOKUP($D230,DETS!$A$1:$AO$300,BG$210,FALSE)</f>
        <v>#REF!</v>
      </c>
      <c r="BH230" t="e">
        <f>VLOOKUP($D230,DETS!$A$1:$AO$300,BH$210,FALSE)</f>
        <v>#REF!</v>
      </c>
      <c r="BI230" t="e">
        <f>VLOOKUP($D230,DETS!$A$1:$AO$300,BI$210,FALSE)</f>
        <v>#REF!</v>
      </c>
      <c r="BJ230" t="e">
        <f>VLOOKUP($D230,DETS!$A$1:$AO$300,BJ$210,FALSE)</f>
        <v>#REF!</v>
      </c>
      <c r="BK230" t="e">
        <f>VLOOKUP($D230,DETS!$A$1:$AO$300,BK$210,FALSE)</f>
        <v>#REF!</v>
      </c>
      <c r="BL230" t="e">
        <f>VLOOKUP($D230,DETS!$A$1:$AO$300,BL$210,FALSE)</f>
        <v>#REF!</v>
      </c>
      <c r="BM230" t="e">
        <f>VLOOKUP($D230,DETS!$A$1:$AO$300,BM$210,FALSE)</f>
        <v>#REF!</v>
      </c>
      <c r="BN230" t="e">
        <f>VLOOKUP($D230,DETS!$A$1:$AO$300,BN$210,FALSE)</f>
        <v>#REF!</v>
      </c>
      <c r="BO230" t="e">
        <f>VLOOKUP($D230,DETS!$A$1:$AO$300,BO$210,FALSE)</f>
        <v>#REF!</v>
      </c>
      <c r="BP230" t="e">
        <f>VLOOKUP($D230,DETS!$A$1:$AO$300,BP$210,FALSE)</f>
        <v>#REF!</v>
      </c>
      <c r="BQ230" t="e">
        <f>VLOOKUP($D230,DETS!$A$1:$AO$300,BQ$210,FALSE)</f>
        <v>#REF!</v>
      </c>
      <c r="BR230" t="e">
        <f>VLOOKUP($D230,DETS!$A$1:$AO$300,BR$210,FALSE)</f>
        <v>#REF!</v>
      </c>
      <c r="BS230" t="e">
        <f>VLOOKUP($D230,DETS!$A$1:$AO$300,BS$210,FALSE)</f>
        <v>#REF!</v>
      </c>
      <c r="BT230" t="e">
        <f>VLOOKUP($D230,DETS!$A$1:$AO$300,BT$210,FALSE)</f>
        <v>#REF!</v>
      </c>
      <c r="BU230" t="e">
        <f>VLOOKUP($D230,DETS!$A$1:$AO$300,BU$210,FALSE)</f>
        <v>#REF!</v>
      </c>
      <c r="BV230" t="e">
        <f>VLOOKUP($D230,DETS!$A$1:$AO$300,BV$210,FALSE)</f>
        <v>#REF!</v>
      </c>
      <c r="BW230" t="e">
        <f>VLOOKUP($D230,DETS!$A$1:$AO$300,BW$210,FALSE)</f>
        <v>#REF!</v>
      </c>
      <c r="BX230" t="e">
        <f>VLOOKUP($D230,DETS!$A$1:$AO$300,BX$210,FALSE)</f>
        <v>#REF!</v>
      </c>
      <c r="BY230" t="e">
        <f>VLOOKUP($D230,DETS!$A$1:$AO$300,BY$210,FALSE)</f>
        <v>#REF!</v>
      </c>
      <c r="BZ230" t="e">
        <f>VLOOKUP($D230,DETS!$A$1:$AO$300,BZ$210,FALSE)</f>
        <v>#REF!</v>
      </c>
      <c r="CA230" t="e">
        <f>VLOOKUP($D230,DETS!$A$1:$AO$300,CA$210,FALSE)</f>
        <v>#REF!</v>
      </c>
      <c r="CB230" t="e">
        <f>VLOOKUP($D230,DETS!$A$1:$AO$300,CB$210,FALSE)</f>
        <v>#REF!</v>
      </c>
      <c r="CC230" t="e">
        <f>VLOOKUP($D230,DETS!$A$1:$AO$300,CC$210,FALSE)</f>
        <v>#REF!</v>
      </c>
      <c r="CD230" t="e">
        <f>VLOOKUP($D230,DETS!$A$1:$AO$300,CD$210,FALSE)</f>
        <v>#REF!</v>
      </c>
      <c r="CE230" t="e">
        <f>VLOOKUP($D230,DETS!$A$1:$AO$300,CE$210,FALSE)</f>
        <v>#REF!</v>
      </c>
      <c r="CF230" t="e">
        <f>VLOOKUP($D230,DETS!$A$1:$AO$300,CF$210,FALSE)</f>
        <v>#REF!</v>
      </c>
      <c r="CG230" t="e">
        <f>VLOOKUP($D230,DETS!$A$1:$AO$300,CG$210,FALSE)</f>
        <v>#REF!</v>
      </c>
      <c r="CH230" t="e">
        <f>VLOOKUP($D230,DETS!$A$1:$AO$300,CH$210,FALSE)</f>
        <v>#REF!</v>
      </c>
      <c r="CI230" t="e">
        <f>VLOOKUP($D230,DETS!$A$1:$AO$300,CI$210,FALSE)</f>
        <v>#REF!</v>
      </c>
      <c r="CJ230" t="e">
        <f>VLOOKUP($D230,DETS!$A$1:$AO$300,CJ$210,FALSE)</f>
        <v>#REF!</v>
      </c>
      <c r="CK230" t="e">
        <f>VLOOKUP($D230,DETS!$A$1:$AO$300,CK$210,FALSE)</f>
        <v>#REF!</v>
      </c>
      <c r="CL230" t="e">
        <f>VLOOKUP($D230,DETS!$A$1:$AO$300,CL$210,FALSE)</f>
        <v>#REF!</v>
      </c>
      <c r="CM230" t="e">
        <f>VLOOKUP($D230,DETS!$A$1:$AO$300,CM$210,FALSE)</f>
        <v>#REF!</v>
      </c>
      <c r="CN230" t="e">
        <f>VLOOKUP($D230,DETS!$A$1:$AO$300,CN$210,FALSE)</f>
        <v>#REF!</v>
      </c>
      <c r="CO230" t="e">
        <f>VLOOKUP($D230,DETS!$A$1:$AO$300,CO$210,FALSE)</f>
        <v>#REF!</v>
      </c>
      <c r="CP230" t="e">
        <f>VLOOKUP($D230,DETS!$A$1:$AO$300,CP$210,FALSE)</f>
        <v>#REF!</v>
      </c>
      <c r="CQ230" t="e">
        <f>VLOOKUP($D230,DETS!$A$1:$AO$300,CQ$210,FALSE)</f>
        <v>#REF!</v>
      </c>
      <c r="CR230" t="e">
        <f>VLOOKUP($D230,DETS!$A$1:$AO$300,CR$210,FALSE)</f>
        <v>#REF!</v>
      </c>
      <c r="CS230" t="e">
        <f>VLOOKUP($D230,DETS!$A$1:$AO$300,CS$210,FALSE)</f>
        <v>#REF!</v>
      </c>
      <c r="CT230" t="e">
        <f>VLOOKUP($D230,DETS!$A$1:$AO$300,CT$210,FALSE)</f>
        <v>#REF!</v>
      </c>
      <c r="CU230" t="e">
        <f>VLOOKUP($D230,DETS!$A$1:$AO$300,CU$210,FALSE)</f>
        <v>#REF!</v>
      </c>
      <c r="CV230" t="e">
        <f>VLOOKUP($D230,DETS!$A$1:$AO$300,CV$210,FALSE)</f>
        <v>#REF!</v>
      </c>
      <c r="CW230" t="e">
        <f>VLOOKUP($D230,DETS!$A$1:$AO$300,CW$210,FALSE)</f>
        <v>#REF!</v>
      </c>
    </row>
    <row r="231" spans="4:101" x14ac:dyDescent="0.2">
      <c r="D231" s="273" t="str">
        <f t="shared" si="324"/>
        <v>Phenol - Monohydric</v>
      </c>
      <c r="E231" t="str">
        <f>VLOOKUP($D231,DETS!$A$1:$AO$300,E$210,FALSE)</f>
        <v>ug/l</v>
      </c>
      <c r="F231">
        <f>VLOOKUP($D231,DETS!$A$1:$AO$300,F$210,FALSE)</f>
        <v>100</v>
      </c>
      <c r="H231">
        <f>VLOOKUP($D231,DETS!$A$1:$AO$300,H$210,FALSE)</f>
        <v>0</v>
      </c>
      <c r="I231">
        <f>VLOOKUP($D231,DETS!$A$1:$AO$300,I$210,FALSE)</f>
        <v>0</v>
      </c>
      <c r="J231">
        <f>VLOOKUP($D231,DETS!$A$1:$AO$300,J$210,FALSE)</f>
        <v>0</v>
      </c>
      <c r="K231">
        <f>VLOOKUP($D231,DETS!$A$1:$AO$300,K$210,FALSE)</f>
        <v>0</v>
      </c>
      <c r="L231">
        <f>VLOOKUP($D231,DETS!$A$1:$AO$300,L$210,FALSE)</f>
        <v>0</v>
      </c>
      <c r="M231">
        <f>VLOOKUP($D231,DETS!$A$1:$AO$300,M$210,FALSE)</f>
        <v>0</v>
      </c>
      <c r="N231">
        <f>VLOOKUP($D231,DETS!$A$1:$AO$300,N$210,FALSE)</f>
        <v>0</v>
      </c>
      <c r="O231">
        <f>VLOOKUP($D231,DETS!$A$1:$AO$300,O$210,FALSE)</f>
        <v>0</v>
      </c>
      <c r="P231">
        <f>VLOOKUP($D231,DETS!$A$1:$AO$300,P$210,FALSE)</f>
        <v>0</v>
      </c>
      <c r="Q231">
        <f>VLOOKUP($D231,DETS!$A$1:$AO$300,Q$210,FALSE)</f>
        <v>0</v>
      </c>
      <c r="R231">
        <f>VLOOKUP($D231,DETS!$A$1:$AO$300,R$210,FALSE)</f>
        <v>0</v>
      </c>
      <c r="S231">
        <f>VLOOKUP($D231,DETS!$A$1:$AO$300,S$210,FALSE)</f>
        <v>0</v>
      </c>
      <c r="T231">
        <f>VLOOKUP($D231,DETS!$A$1:$AO$300,T$210,FALSE)</f>
        <v>0</v>
      </c>
      <c r="U231">
        <f>VLOOKUP($D231,DETS!$A$1:$AO$300,U$210,FALSE)</f>
        <v>0</v>
      </c>
      <c r="V231">
        <f>VLOOKUP($D231,DETS!$A$1:$AO$300,V$210,FALSE)</f>
        <v>0</v>
      </c>
      <c r="W231">
        <f>VLOOKUP($D231,DETS!$A$1:$AO$300,W$210,FALSE)</f>
        <v>0</v>
      </c>
      <c r="X231">
        <f>VLOOKUP($D231,DETS!$A$1:$AO$300,X$210,FALSE)</f>
        <v>0</v>
      </c>
      <c r="Y231">
        <f>VLOOKUP($D231,DETS!$A$1:$AO$300,Y$210,FALSE)</f>
        <v>0</v>
      </c>
      <c r="Z231">
        <f>VLOOKUP($D231,DETS!$A$1:$AO$300,Z$210,FALSE)</f>
        <v>0</v>
      </c>
      <c r="AA231">
        <f>VLOOKUP($D231,DETS!$A$1:$AO$300,AA$210,FALSE)</f>
        <v>0</v>
      </c>
      <c r="AB231">
        <f>VLOOKUP($D231,DETS!$A$1:$AO$300,AB$210,FALSE)</f>
        <v>0</v>
      </c>
      <c r="AC231">
        <f>VLOOKUP($D231,DETS!$A$1:$AO$300,AC$210,FALSE)</f>
        <v>0</v>
      </c>
      <c r="AD231">
        <f>VLOOKUP($D231,DETS!$A$1:$AO$300,AD$210,FALSE)</f>
        <v>0</v>
      </c>
      <c r="AE231">
        <f>VLOOKUP($D231,DETS!$A$1:$AO$300,AE$210,FALSE)</f>
        <v>0</v>
      </c>
      <c r="AF231">
        <f>VLOOKUP($D231,DETS!$A$1:$AO$300,AF$210,FALSE)</f>
        <v>0</v>
      </c>
      <c r="AG231">
        <f>VLOOKUP($D231,DETS!$A$1:$AO$300,AG$210,FALSE)</f>
        <v>0</v>
      </c>
      <c r="AH231">
        <f>VLOOKUP($D231,DETS!$A$1:$AO$300,AH$210,FALSE)</f>
        <v>0</v>
      </c>
      <c r="AI231">
        <f>VLOOKUP($D231,DETS!$A$1:$AO$300,AI$210,FALSE)</f>
        <v>0</v>
      </c>
      <c r="AJ231">
        <f>VLOOKUP($D231,DETS!$A$1:$AO$300,AJ$210,FALSE)</f>
        <v>0</v>
      </c>
      <c r="AK231">
        <f>VLOOKUP($D231,DETS!$A$1:$AO$300,AK$210,FALSE)</f>
        <v>0</v>
      </c>
      <c r="AL231">
        <f>VLOOKUP($D231,DETS!$A$1:$AO$300,AL$210,FALSE)</f>
        <v>0</v>
      </c>
      <c r="AM231">
        <f>VLOOKUP($D231,DETS!$A$1:$AO$300,AM$210,FALSE)</f>
        <v>0</v>
      </c>
      <c r="AN231">
        <f>VLOOKUP($D231,DETS!$A$1:$AO$300,AN$210,FALSE)</f>
        <v>0</v>
      </c>
      <c r="AO231">
        <f>VLOOKUP($D231,DETS!$A$1:$AO$300,AO$210,FALSE)</f>
        <v>0</v>
      </c>
      <c r="AP231">
        <f>VLOOKUP($D231,DETS!$A$1:$AO$300,AP$210,FALSE)</f>
        <v>0</v>
      </c>
      <c r="AQ231" t="e">
        <f>VLOOKUP($D231,DETS!$A$1:$AO$300,AQ$210,FALSE)</f>
        <v>#REF!</v>
      </c>
      <c r="AR231" t="e">
        <f>VLOOKUP($D231,DETS!$A$1:$AO$300,AR$210,FALSE)</f>
        <v>#REF!</v>
      </c>
      <c r="AS231" t="e">
        <f>VLOOKUP($D231,DETS!$A$1:$AO$300,AS$210,FALSE)</f>
        <v>#REF!</v>
      </c>
      <c r="AT231" t="e">
        <f>VLOOKUP($D231,DETS!$A$1:$AO$300,AT$210,FALSE)</f>
        <v>#REF!</v>
      </c>
      <c r="AU231" t="e">
        <f>VLOOKUP($D231,DETS!$A$1:$AO$300,AU$210,FALSE)</f>
        <v>#REF!</v>
      </c>
      <c r="AV231" t="e">
        <f>VLOOKUP($D231,DETS!$A$1:$AO$300,AV$210,FALSE)</f>
        <v>#REF!</v>
      </c>
      <c r="AW231" t="e">
        <f>VLOOKUP($D231,DETS!$A$1:$AO$300,AW$210,FALSE)</f>
        <v>#REF!</v>
      </c>
      <c r="AX231" t="e">
        <f>VLOOKUP($D231,DETS!$A$1:$AO$300,AX$210,FALSE)</f>
        <v>#REF!</v>
      </c>
      <c r="AY231" t="e">
        <f>VLOOKUP($D231,DETS!$A$1:$AO$300,AY$210,FALSE)</f>
        <v>#REF!</v>
      </c>
      <c r="AZ231" t="e">
        <f>VLOOKUP($D231,DETS!$A$1:$AO$300,AZ$210,FALSE)</f>
        <v>#REF!</v>
      </c>
      <c r="BA231" t="e">
        <f>VLOOKUP($D231,DETS!$A$1:$AO$300,BA$210,FALSE)</f>
        <v>#REF!</v>
      </c>
      <c r="BB231" t="e">
        <f>VLOOKUP($D231,DETS!$A$1:$AO$300,BB$210,FALSE)</f>
        <v>#REF!</v>
      </c>
      <c r="BC231" t="e">
        <f>VLOOKUP($D231,DETS!$A$1:$AO$300,BC$210,FALSE)</f>
        <v>#REF!</v>
      </c>
      <c r="BD231" t="e">
        <f>VLOOKUP($D231,DETS!$A$1:$AO$300,BD$210,FALSE)</f>
        <v>#REF!</v>
      </c>
      <c r="BE231" t="e">
        <f>VLOOKUP($D231,DETS!$A$1:$AO$300,BE$210,FALSE)</f>
        <v>#REF!</v>
      </c>
      <c r="BF231" t="e">
        <f>VLOOKUP($D231,DETS!$A$1:$AO$300,BF$210,FALSE)</f>
        <v>#REF!</v>
      </c>
      <c r="BG231" t="e">
        <f>VLOOKUP($D231,DETS!$A$1:$AO$300,BG$210,FALSE)</f>
        <v>#REF!</v>
      </c>
      <c r="BH231" t="e">
        <f>VLOOKUP($D231,DETS!$A$1:$AO$300,BH$210,FALSE)</f>
        <v>#REF!</v>
      </c>
      <c r="BI231" t="e">
        <f>VLOOKUP($D231,DETS!$A$1:$AO$300,BI$210,FALSE)</f>
        <v>#REF!</v>
      </c>
      <c r="BJ231" t="e">
        <f>VLOOKUP($D231,DETS!$A$1:$AO$300,BJ$210,FALSE)</f>
        <v>#REF!</v>
      </c>
      <c r="BK231" t="e">
        <f>VLOOKUP($D231,DETS!$A$1:$AO$300,BK$210,FALSE)</f>
        <v>#REF!</v>
      </c>
      <c r="BL231" t="e">
        <f>VLOOKUP($D231,DETS!$A$1:$AO$300,BL$210,FALSE)</f>
        <v>#REF!</v>
      </c>
      <c r="BM231" t="e">
        <f>VLOOKUP($D231,DETS!$A$1:$AO$300,BM$210,FALSE)</f>
        <v>#REF!</v>
      </c>
      <c r="BN231" t="e">
        <f>VLOOKUP($D231,DETS!$A$1:$AO$300,BN$210,FALSE)</f>
        <v>#REF!</v>
      </c>
      <c r="BO231" t="e">
        <f>VLOOKUP($D231,DETS!$A$1:$AO$300,BO$210,FALSE)</f>
        <v>#REF!</v>
      </c>
      <c r="BP231" t="e">
        <f>VLOOKUP($D231,DETS!$A$1:$AO$300,BP$210,FALSE)</f>
        <v>#REF!</v>
      </c>
      <c r="BQ231" t="e">
        <f>VLOOKUP($D231,DETS!$A$1:$AO$300,BQ$210,FALSE)</f>
        <v>#REF!</v>
      </c>
      <c r="BR231" t="e">
        <f>VLOOKUP($D231,DETS!$A$1:$AO$300,BR$210,FALSE)</f>
        <v>#REF!</v>
      </c>
      <c r="BS231" t="e">
        <f>VLOOKUP($D231,DETS!$A$1:$AO$300,BS$210,FALSE)</f>
        <v>#REF!</v>
      </c>
      <c r="BT231" t="e">
        <f>VLOOKUP($D231,DETS!$A$1:$AO$300,BT$210,FALSE)</f>
        <v>#REF!</v>
      </c>
      <c r="BU231" t="e">
        <f>VLOOKUP($D231,DETS!$A$1:$AO$300,BU$210,FALSE)</f>
        <v>#REF!</v>
      </c>
      <c r="BV231" t="e">
        <f>VLOOKUP($D231,DETS!$A$1:$AO$300,BV$210,FALSE)</f>
        <v>#REF!</v>
      </c>
      <c r="BW231" t="e">
        <f>VLOOKUP($D231,DETS!$A$1:$AO$300,BW$210,FALSE)</f>
        <v>#REF!</v>
      </c>
      <c r="BX231" t="e">
        <f>VLOOKUP($D231,DETS!$A$1:$AO$300,BX$210,FALSE)</f>
        <v>#REF!</v>
      </c>
      <c r="BY231" t="e">
        <f>VLOOKUP($D231,DETS!$A$1:$AO$300,BY$210,FALSE)</f>
        <v>#REF!</v>
      </c>
      <c r="BZ231" t="e">
        <f>VLOOKUP($D231,DETS!$A$1:$AO$300,BZ$210,FALSE)</f>
        <v>#REF!</v>
      </c>
      <c r="CA231" t="e">
        <f>VLOOKUP($D231,DETS!$A$1:$AO$300,CA$210,FALSE)</f>
        <v>#REF!</v>
      </c>
      <c r="CB231" t="e">
        <f>VLOOKUP($D231,DETS!$A$1:$AO$300,CB$210,FALSE)</f>
        <v>#REF!</v>
      </c>
      <c r="CC231" t="e">
        <f>VLOOKUP($D231,DETS!$A$1:$AO$300,CC$210,FALSE)</f>
        <v>#REF!</v>
      </c>
      <c r="CD231" t="e">
        <f>VLOOKUP($D231,DETS!$A$1:$AO$300,CD$210,FALSE)</f>
        <v>#REF!</v>
      </c>
      <c r="CE231" t="e">
        <f>VLOOKUP($D231,DETS!$A$1:$AO$300,CE$210,FALSE)</f>
        <v>#REF!</v>
      </c>
      <c r="CF231" t="e">
        <f>VLOOKUP($D231,DETS!$A$1:$AO$300,CF$210,FALSE)</f>
        <v>#REF!</v>
      </c>
      <c r="CG231" t="e">
        <f>VLOOKUP($D231,DETS!$A$1:$AO$300,CG$210,FALSE)</f>
        <v>#REF!</v>
      </c>
      <c r="CH231" t="e">
        <f>VLOOKUP($D231,DETS!$A$1:$AO$300,CH$210,FALSE)</f>
        <v>#REF!</v>
      </c>
      <c r="CI231" t="e">
        <f>VLOOKUP($D231,DETS!$A$1:$AO$300,CI$210,FALSE)</f>
        <v>#REF!</v>
      </c>
      <c r="CJ231" t="e">
        <f>VLOOKUP($D231,DETS!$A$1:$AO$300,CJ$210,FALSE)</f>
        <v>#REF!</v>
      </c>
      <c r="CK231" t="e">
        <f>VLOOKUP($D231,DETS!$A$1:$AO$300,CK$210,FALSE)</f>
        <v>#REF!</v>
      </c>
      <c r="CL231" t="e">
        <f>VLOOKUP($D231,DETS!$A$1:$AO$300,CL$210,FALSE)</f>
        <v>#REF!</v>
      </c>
      <c r="CM231" t="e">
        <f>VLOOKUP($D231,DETS!$A$1:$AO$300,CM$210,FALSE)</f>
        <v>#REF!</v>
      </c>
      <c r="CN231" t="e">
        <f>VLOOKUP($D231,DETS!$A$1:$AO$300,CN$210,FALSE)</f>
        <v>#REF!</v>
      </c>
      <c r="CO231" t="e">
        <f>VLOOKUP($D231,DETS!$A$1:$AO$300,CO$210,FALSE)</f>
        <v>#REF!</v>
      </c>
      <c r="CP231" t="e">
        <f>VLOOKUP($D231,DETS!$A$1:$AO$300,CP$210,FALSE)</f>
        <v>#REF!</v>
      </c>
      <c r="CQ231" t="e">
        <f>VLOOKUP($D231,DETS!$A$1:$AO$300,CQ$210,FALSE)</f>
        <v>#REF!</v>
      </c>
      <c r="CR231" t="e">
        <f>VLOOKUP($D231,DETS!$A$1:$AO$300,CR$210,FALSE)</f>
        <v>#REF!</v>
      </c>
      <c r="CS231" t="e">
        <f>VLOOKUP($D231,DETS!$A$1:$AO$300,CS$210,FALSE)</f>
        <v>#REF!</v>
      </c>
      <c r="CT231" t="e">
        <f>VLOOKUP($D231,DETS!$A$1:$AO$300,CT$210,FALSE)</f>
        <v>#REF!</v>
      </c>
      <c r="CU231" t="e">
        <f>VLOOKUP($D231,DETS!$A$1:$AO$300,CU$210,FALSE)</f>
        <v>#REF!</v>
      </c>
      <c r="CV231" t="e">
        <f>VLOOKUP($D231,DETS!$A$1:$AO$300,CV$210,FALSE)</f>
        <v>#REF!</v>
      </c>
      <c r="CW231" t="e">
        <f>VLOOKUP($D231,DETS!$A$1:$AO$300,CW$210,FALSE)</f>
        <v>#REF!</v>
      </c>
    </row>
    <row r="232" spans="4:101" x14ac:dyDescent="0.2">
      <c r="D232" s="273" t="str">
        <f t="shared" si="324"/>
        <v>Benzene</v>
      </c>
      <c r="E232" t="str">
        <f>VLOOKUP($D232,DETS!$A$1:$AO$300,E$210,FALSE)</f>
        <v>ug/l</v>
      </c>
      <c r="F232">
        <f>VLOOKUP($D232,DETS!$A$1:$AO$300,F$210,FALSE)</f>
        <v>1</v>
      </c>
      <c r="H232">
        <f>VLOOKUP($D232,DETS!$A$1:$AO$300,H$210,FALSE)</f>
        <v>0</v>
      </c>
      <c r="I232">
        <f>VLOOKUP($D232,DETS!$A$1:$AO$300,I$210,FALSE)</f>
        <v>0</v>
      </c>
      <c r="J232">
        <f>VLOOKUP($D232,DETS!$A$1:$AO$300,J$210,FALSE)</f>
        <v>0</v>
      </c>
      <c r="K232">
        <f>VLOOKUP($D232,DETS!$A$1:$AO$300,K$210,FALSE)</f>
        <v>0</v>
      </c>
      <c r="L232">
        <f>VLOOKUP($D232,DETS!$A$1:$AO$300,L$210,FALSE)</f>
        <v>0</v>
      </c>
      <c r="M232">
        <f>VLOOKUP($D232,DETS!$A$1:$AO$300,M$210,FALSE)</f>
        <v>0</v>
      </c>
      <c r="N232">
        <f>VLOOKUP($D232,DETS!$A$1:$AO$300,N$210,FALSE)</f>
        <v>0</v>
      </c>
      <c r="O232">
        <f>VLOOKUP($D232,DETS!$A$1:$AO$300,O$210,FALSE)</f>
        <v>0</v>
      </c>
      <c r="P232">
        <f>VLOOKUP($D232,DETS!$A$1:$AO$300,P$210,FALSE)</f>
        <v>0</v>
      </c>
      <c r="Q232">
        <f>VLOOKUP($D232,DETS!$A$1:$AO$300,Q$210,FALSE)</f>
        <v>0</v>
      </c>
      <c r="R232">
        <f>VLOOKUP($D232,DETS!$A$1:$AO$300,R$210,FALSE)</f>
        <v>0</v>
      </c>
      <c r="S232">
        <f>VLOOKUP($D232,DETS!$A$1:$AO$300,S$210,FALSE)</f>
        <v>0</v>
      </c>
      <c r="T232">
        <f>VLOOKUP($D232,DETS!$A$1:$AO$300,T$210,FALSE)</f>
        <v>0</v>
      </c>
      <c r="U232">
        <f>VLOOKUP($D232,DETS!$A$1:$AO$300,U$210,FALSE)</f>
        <v>0</v>
      </c>
      <c r="V232">
        <f>VLOOKUP($D232,DETS!$A$1:$AO$300,V$210,FALSE)</f>
        <v>0</v>
      </c>
      <c r="W232">
        <f>VLOOKUP($D232,DETS!$A$1:$AO$300,W$210,FALSE)</f>
        <v>0</v>
      </c>
      <c r="X232">
        <f>VLOOKUP($D232,DETS!$A$1:$AO$300,X$210,FALSE)</f>
        <v>0</v>
      </c>
      <c r="Y232">
        <f>VLOOKUP($D232,DETS!$A$1:$AO$300,Y$210,FALSE)</f>
        <v>0</v>
      </c>
      <c r="Z232">
        <f>VLOOKUP($D232,DETS!$A$1:$AO$300,Z$210,FALSE)</f>
        <v>0</v>
      </c>
      <c r="AA232">
        <f>VLOOKUP($D232,DETS!$A$1:$AO$300,AA$210,FALSE)</f>
        <v>0</v>
      </c>
      <c r="AB232">
        <f>VLOOKUP($D232,DETS!$A$1:$AO$300,AB$210,FALSE)</f>
        <v>0</v>
      </c>
      <c r="AC232">
        <f>VLOOKUP($D232,DETS!$A$1:$AO$300,AC$210,FALSE)</f>
        <v>0</v>
      </c>
      <c r="AD232">
        <f>VLOOKUP($D232,DETS!$A$1:$AO$300,AD$210,FALSE)</f>
        <v>0</v>
      </c>
      <c r="AE232">
        <f>VLOOKUP($D232,DETS!$A$1:$AO$300,AE$210,FALSE)</f>
        <v>0</v>
      </c>
      <c r="AF232">
        <f>VLOOKUP($D232,DETS!$A$1:$AO$300,AF$210,FALSE)</f>
        <v>0</v>
      </c>
      <c r="AG232">
        <f>VLOOKUP($D232,DETS!$A$1:$AO$300,AG$210,FALSE)</f>
        <v>0</v>
      </c>
      <c r="AH232">
        <f>VLOOKUP($D232,DETS!$A$1:$AO$300,AH$210,FALSE)</f>
        <v>0</v>
      </c>
      <c r="AI232">
        <f>VLOOKUP($D232,DETS!$A$1:$AO$300,AI$210,FALSE)</f>
        <v>0</v>
      </c>
      <c r="AJ232">
        <f>VLOOKUP($D232,DETS!$A$1:$AO$300,AJ$210,FALSE)</f>
        <v>0</v>
      </c>
      <c r="AK232">
        <f>VLOOKUP($D232,DETS!$A$1:$AO$300,AK$210,FALSE)</f>
        <v>0</v>
      </c>
      <c r="AL232">
        <f>VLOOKUP($D232,DETS!$A$1:$AO$300,AL$210,FALSE)</f>
        <v>0</v>
      </c>
      <c r="AM232">
        <f>VLOOKUP($D232,DETS!$A$1:$AO$300,AM$210,FALSE)</f>
        <v>0</v>
      </c>
      <c r="AN232">
        <f>VLOOKUP($D232,DETS!$A$1:$AO$300,AN$210,FALSE)</f>
        <v>0</v>
      </c>
      <c r="AO232">
        <f>VLOOKUP($D232,DETS!$A$1:$AO$300,AO$210,FALSE)</f>
        <v>0</v>
      </c>
      <c r="AP232">
        <f>VLOOKUP($D232,DETS!$A$1:$AO$300,AP$210,FALSE)</f>
        <v>0</v>
      </c>
      <c r="AQ232" t="e">
        <f>VLOOKUP($D232,DETS!$A$1:$AO$300,AQ$210,FALSE)</f>
        <v>#REF!</v>
      </c>
      <c r="AR232" t="e">
        <f>VLOOKUP($D232,DETS!$A$1:$AO$300,AR$210,FALSE)</f>
        <v>#REF!</v>
      </c>
      <c r="AS232" t="e">
        <f>VLOOKUP($D232,DETS!$A$1:$AO$300,AS$210,FALSE)</f>
        <v>#REF!</v>
      </c>
      <c r="AT232" t="e">
        <f>VLOOKUP($D232,DETS!$A$1:$AO$300,AT$210,FALSE)</f>
        <v>#REF!</v>
      </c>
      <c r="AU232" t="e">
        <f>VLOOKUP($D232,DETS!$A$1:$AO$300,AU$210,FALSE)</f>
        <v>#REF!</v>
      </c>
      <c r="AV232" t="e">
        <f>VLOOKUP($D232,DETS!$A$1:$AO$300,AV$210,FALSE)</f>
        <v>#REF!</v>
      </c>
      <c r="AW232" t="e">
        <f>VLOOKUP($D232,DETS!$A$1:$AO$300,AW$210,FALSE)</f>
        <v>#REF!</v>
      </c>
      <c r="AX232" t="e">
        <f>VLOOKUP($D232,DETS!$A$1:$AO$300,AX$210,FALSE)</f>
        <v>#REF!</v>
      </c>
      <c r="AY232" t="e">
        <f>VLOOKUP($D232,DETS!$A$1:$AO$300,AY$210,FALSE)</f>
        <v>#REF!</v>
      </c>
      <c r="AZ232" t="e">
        <f>VLOOKUP($D232,DETS!$A$1:$AO$300,AZ$210,FALSE)</f>
        <v>#REF!</v>
      </c>
      <c r="BA232" t="e">
        <f>VLOOKUP($D232,DETS!$A$1:$AO$300,BA$210,FALSE)</f>
        <v>#REF!</v>
      </c>
      <c r="BB232" t="e">
        <f>VLOOKUP($D232,DETS!$A$1:$AO$300,BB$210,FALSE)</f>
        <v>#REF!</v>
      </c>
      <c r="BC232" t="e">
        <f>VLOOKUP($D232,DETS!$A$1:$AO$300,BC$210,FALSE)</f>
        <v>#REF!</v>
      </c>
      <c r="BD232" t="e">
        <f>VLOOKUP($D232,DETS!$A$1:$AO$300,BD$210,FALSE)</f>
        <v>#REF!</v>
      </c>
      <c r="BE232" t="e">
        <f>VLOOKUP($D232,DETS!$A$1:$AO$300,BE$210,FALSE)</f>
        <v>#REF!</v>
      </c>
      <c r="BF232" t="e">
        <f>VLOOKUP($D232,DETS!$A$1:$AO$300,BF$210,FALSE)</f>
        <v>#REF!</v>
      </c>
      <c r="BG232" t="e">
        <f>VLOOKUP($D232,DETS!$A$1:$AO$300,BG$210,FALSE)</f>
        <v>#REF!</v>
      </c>
      <c r="BH232" t="e">
        <f>VLOOKUP($D232,DETS!$A$1:$AO$300,BH$210,FALSE)</f>
        <v>#REF!</v>
      </c>
      <c r="BI232" t="e">
        <f>VLOOKUP($D232,DETS!$A$1:$AO$300,BI$210,FALSE)</f>
        <v>#REF!</v>
      </c>
      <c r="BJ232" t="e">
        <f>VLOOKUP($D232,DETS!$A$1:$AO$300,BJ$210,FALSE)</f>
        <v>#REF!</v>
      </c>
      <c r="BK232" t="e">
        <f>VLOOKUP($D232,DETS!$A$1:$AO$300,BK$210,FALSE)</f>
        <v>#REF!</v>
      </c>
      <c r="BL232" t="e">
        <f>VLOOKUP($D232,DETS!$A$1:$AO$300,BL$210,FALSE)</f>
        <v>#REF!</v>
      </c>
      <c r="BM232" t="e">
        <f>VLOOKUP($D232,DETS!$A$1:$AO$300,BM$210,FALSE)</f>
        <v>#REF!</v>
      </c>
      <c r="BN232" t="e">
        <f>VLOOKUP($D232,DETS!$A$1:$AO$300,BN$210,FALSE)</f>
        <v>#REF!</v>
      </c>
      <c r="BO232" t="e">
        <f>VLOOKUP($D232,DETS!$A$1:$AO$300,BO$210,FALSE)</f>
        <v>#REF!</v>
      </c>
      <c r="BP232" t="e">
        <f>VLOOKUP($D232,DETS!$A$1:$AO$300,BP$210,FALSE)</f>
        <v>#REF!</v>
      </c>
      <c r="BQ232" t="e">
        <f>VLOOKUP($D232,DETS!$A$1:$AO$300,BQ$210,FALSE)</f>
        <v>#REF!</v>
      </c>
      <c r="BR232" t="e">
        <f>VLOOKUP($D232,DETS!$A$1:$AO$300,BR$210,FALSE)</f>
        <v>#REF!</v>
      </c>
      <c r="BS232" t="e">
        <f>VLOOKUP($D232,DETS!$A$1:$AO$300,BS$210,FALSE)</f>
        <v>#REF!</v>
      </c>
      <c r="BT232" t="e">
        <f>VLOOKUP($D232,DETS!$A$1:$AO$300,BT$210,FALSE)</f>
        <v>#REF!</v>
      </c>
      <c r="BU232" t="e">
        <f>VLOOKUP($D232,DETS!$A$1:$AO$300,BU$210,FALSE)</f>
        <v>#REF!</v>
      </c>
      <c r="BV232" t="e">
        <f>VLOOKUP($D232,DETS!$A$1:$AO$300,BV$210,FALSE)</f>
        <v>#REF!</v>
      </c>
      <c r="BW232" t="e">
        <f>VLOOKUP($D232,DETS!$A$1:$AO$300,BW$210,FALSE)</f>
        <v>#REF!</v>
      </c>
      <c r="BX232" t="e">
        <f>VLOOKUP($D232,DETS!$A$1:$AO$300,BX$210,FALSE)</f>
        <v>#REF!</v>
      </c>
      <c r="BY232" t="e">
        <f>VLOOKUP($D232,DETS!$A$1:$AO$300,BY$210,FALSE)</f>
        <v>#REF!</v>
      </c>
      <c r="BZ232" t="e">
        <f>VLOOKUP($D232,DETS!$A$1:$AO$300,BZ$210,FALSE)</f>
        <v>#REF!</v>
      </c>
      <c r="CA232" t="e">
        <f>VLOOKUP($D232,DETS!$A$1:$AO$300,CA$210,FALSE)</f>
        <v>#REF!</v>
      </c>
      <c r="CB232" t="e">
        <f>VLOOKUP($D232,DETS!$A$1:$AO$300,CB$210,FALSE)</f>
        <v>#REF!</v>
      </c>
      <c r="CC232" t="e">
        <f>VLOOKUP($D232,DETS!$A$1:$AO$300,CC$210,FALSE)</f>
        <v>#REF!</v>
      </c>
      <c r="CD232" t="e">
        <f>VLOOKUP($D232,DETS!$A$1:$AO$300,CD$210,FALSE)</f>
        <v>#REF!</v>
      </c>
      <c r="CE232" t="e">
        <f>VLOOKUP($D232,DETS!$A$1:$AO$300,CE$210,FALSE)</f>
        <v>#REF!</v>
      </c>
      <c r="CF232" t="e">
        <f>VLOOKUP($D232,DETS!$A$1:$AO$300,CF$210,FALSE)</f>
        <v>#REF!</v>
      </c>
      <c r="CG232" t="e">
        <f>VLOOKUP($D232,DETS!$A$1:$AO$300,CG$210,FALSE)</f>
        <v>#REF!</v>
      </c>
      <c r="CH232" t="e">
        <f>VLOOKUP($D232,DETS!$A$1:$AO$300,CH$210,FALSE)</f>
        <v>#REF!</v>
      </c>
      <c r="CI232" t="e">
        <f>VLOOKUP($D232,DETS!$A$1:$AO$300,CI$210,FALSE)</f>
        <v>#REF!</v>
      </c>
      <c r="CJ232" t="e">
        <f>VLOOKUP($D232,DETS!$A$1:$AO$300,CJ$210,FALSE)</f>
        <v>#REF!</v>
      </c>
      <c r="CK232" t="e">
        <f>VLOOKUP($D232,DETS!$A$1:$AO$300,CK$210,FALSE)</f>
        <v>#REF!</v>
      </c>
      <c r="CL232" t="e">
        <f>VLOOKUP($D232,DETS!$A$1:$AO$300,CL$210,FALSE)</f>
        <v>#REF!</v>
      </c>
      <c r="CM232" t="e">
        <f>VLOOKUP($D232,DETS!$A$1:$AO$300,CM$210,FALSE)</f>
        <v>#REF!</v>
      </c>
      <c r="CN232" t="e">
        <f>VLOOKUP($D232,DETS!$A$1:$AO$300,CN$210,FALSE)</f>
        <v>#REF!</v>
      </c>
      <c r="CO232" t="e">
        <f>VLOOKUP($D232,DETS!$A$1:$AO$300,CO$210,FALSE)</f>
        <v>#REF!</v>
      </c>
      <c r="CP232" t="e">
        <f>VLOOKUP($D232,DETS!$A$1:$AO$300,CP$210,FALSE)</f>
        <v>#REF!</v>
      </c>
      <c r="CQ232" t="e">
        <f>VLOOKUP($D232,DETS!$A$1:$AO$300,CQ$210,FALSE)</f>
        <v>#REF!</v>
      </c>
      <c r="CR232" t="e">
        <f>VLOOKUP($D232,DETS!$A$1:$AO$300,CR$210,FALSE)</f>
        <v>#REF!</v>
      </c>
      <c r="CS232" t="e">
        <f>VLOOKUP($D232,DETS!$A$1:$AO$300,CS$210,FALSE)</f>
        <v>#REF!</v>
      </c>
      <c r="CT232" t="e">
        <f>VLOOKUP($D232,DETS!$A$1:$AO$300,CT$210,FALSE)</f>
        <v>#REF!</v>
      </c>
      <c r="CU232" t="e">
        <f>VLOOKUP($D232,DETS!$A$1:$AO$300,CU$210,FALSE)</f>
        <v>#REF!</v>
      </c>
      <c r="CV232" t="e">
        <f>VLOOKUP($D232,DETS!$A$1:$AO$300,CV$210,FALSE)</f>
        <v>#REF!</v>
      </c>
      <c r="CW232" t="e">
        <f>VLOOKUP($D232,DETS!$A$1:$AO$300,CW$210,FALSE)</f>
        <v>#REF!</v>
      </c>
    </row>
    <row r="233" spans="4:101" x14ac:dyDescent="0.2">
      <c r="D233" s="273" t="str">
        <f t="shared" si="324"/>
        <v>Ethylbenzene</v>
      </c>
      <c r="E233" t="str">
        <f>VLOOKUP($D233,DETS!$A$1:$AO$300,E$210,FALSE)</f>
        <v>ug/l</v>
      </c>
      <c r="F233">
        <f>VLOOKUP($D233,DETS!$A$1:$AO$300,F$210,FALSE)</f>
        <v>1</v>
      </c>
      <c r="H233">
        <f>VLOOKUP($D233,DETS!$A$1:$AO$300,H$210,FALSE)</f>
        <v>0</v>
      </c>
      <c r="I233">
        <f>VLOOKUP($D233,DETS!$A$1:$AO$300,I$210,FALSE)</f>
        <v>0</v>
      </c>
      <c r="J233">
        <f>VLOOKUP($D233,DETS!$A$1:$AO$300,J$210,FALSE)</f>
        <v>0</v>
      </c>
      <c r="K233">
        <f>VLOOKUP($D233,DETS!$A$1:$AO$300,K$210,FALSE)</f>
        <v>0</v>
      </c>
      <c r="L233">
        <f>VLOOKUP($D233,DETS!$A$1:$AO$300,L$210,FALSE)</f>
        <v>0</v>
      </c>
      <c r="M233">
        <f>VLOOKUP($D233,DETS!$A$1:$AO$300,M$210,FALSE)</f>
        <v>0</v>
      </c>
      <c r="N233">
        <f>VLOOKUP($D233,DETS!$A$1:$AO$300,N$210,FALSE)</f>
        <v>0</v>
      </c>
      <c r="O233">
        <f>VLOOKUP($D233,DETS!$A$1:$AO$300,O$210,FALSE)</f>
        <v>0</v>
      </c>
      <c r="P233">
        <f>VLOOKUP($D233,DETS!$A$1:$AO$300,P$210,FALSE)</f>
        <v>0</v>
      </c>
      <c r="Q233">
        <f>VLOOKUP($D233,DETS!$A$1:$AO$300,Q$210,FALSE)</f>
        <v>0</v>
      </c>
      <c r="R233">
        <f>VLOOKUP($D233,DETS!$A$1:$AO$300,R$210,FALSE)</f>
        <v>0</v>
      </c>
      <c r="S233">
        <f>VLOOKUP($D233,DETS!$A$1:$AO$300,S$210,FALSE)</f>
        <v>0</v>
      </c>
      <c r="T233">
        <f>VLOOKUP($D233,DETS!$A$1:$AO$300,T$210,FALSE)</f>
        <v>0</v>
      </c>
      <c r="U233">
        <f>VLOOKUP($D233,DETS!$A$1:$AO$300,U$210,FALSE)</f>
        <v>0</v>
      </c>
      <c r="V233">
        <f>VLOOKUP($D233,DETS!$A$1:$AO$300,V$210,FALSE)</f>
        <v>0</v>
      </c>
      <c r="W233">
        <f>VLOOKUP($D233,DETS!$A$1:$AO$300,W$210,FALSE)</f>
        <v>0</v>
      </c>
      <c r="X233">
        <f>VLOOKUP($D233,DETS!$A$1:$AO$300,X$210,FALSE)</f>
        <v>0</v>
      </c>
      <c r="Y233">
        <f>VLOOKUP($D233,DETS!$A$1:$AO$300,Y$210,FALSE)</f>
        <v>0</v>
      </c>
      <c r="Z233">
        <f>VLOOKUP($D233,DETS!$A$1:$AO$300,Z$210,FALSE)</f>
        <v>0</v>
      </c>
      <c r="AA233">
        <f>VLOOKUP($D233,DETS!$A$1:$AO$300,AA$210,FALSE)</f>
        <v>0</v>
      </c>
      <c r="AB233">
        <f>VLOOKUP($D233,DETS!$A$1:$AO$300,AB$210,FALSE)</f>
        <v>0</v>
      </c>
      <c r="AC233">
        <f>VLOOKUP($D233,DETS!$A$1:$AO$300,AC$210,FALSE)</f>
        <v>0</v>
      </c>
      <c r="AD233">
        <f>VLOOKUP($D233,DETS!$A$1:$AO$300,AD$210,FALSE)</f>
        <v>0</v>
      </c>
      <c r="AE233">
        <f>VLOOKUP($D233,DETS!$A$1:$AO$300,AE$210,FALSE)</f>
        <v>0</v>
      </c>
      <c r="AF233">
        <f>VLOOKUP($D233,DETS!$A$1:$AO$300,AF$210,FALSE)</f>
        <v>0</v>
      </c>
      <c r="AG233">
        <f>VLOOKUP($D233,DETS!$A$1:$AO$300,AG$210,FALSE)</f>
        <v>0</v>
      </c>
      <c r="AH233">
        <f>VLOOKUP($D233,DETS!$A$1:$AO$300,AH$210,FALSE)</f>
        <v>0</v>
      </c>
      <c r="AI233">
        <f>VLOOKUP($D233,DETS!$A$1:$AO$300,AI$210,FALSE)</f>
        <v>0</v>
      </c>
      <c r="AJ233">
        <f>VLOOKUP($D233,DETS!$A$1:$AO$300,AJ$210,FALSE)</f>
        <v>0</v>
      </c>
      <c r="AK233">
        <f>VLOOKUP($D233,DETS!$A$1:$AO$300,AK$210,FALSE)</f>
        <v>0</v>
      </c>
      <c r="AL233">
        <f>VLOOKUP($D233,DETS!$A$1:$AO$300,AL$210,FALSE)</f>
        <v>0</v>
      </c>
      <c r="AM233">
        <f>VLOOKUP($D233,DETS!$A$1:$AO$300,AM$210,FALSE)</f>
        <v>0</v>
      </c>
      <c r="AN233">
        <f>VLOOKUP($D233,DETS!$A$1:$AO$300,AN$210,FALSE)</f>
        <v>0</v>
      </c>
      <c r="AO233">
        <f>VLOOKUP($D233,DETS!$A$1:$AO$300,AO$210,FALSE)</f>
        <v>0</v>
      </c>
      <c r="AP233">
        <f>VLOOKUP($D233,DETS!$A$1:$AO$300,AP$210,FALSE)</f>
        <v>0</v>
      </c>
      <c r="AQ233" t="e">
        <f>VLOOKUP($D233,DETS!$A$1:$AO$300,AQ$210,FALSE)</f>
        <v>#REF!</v>
      </c>
      <c r="AR233" t="e">
        <f>VLOOKUP($D233,DETS!$A$1:$AO$300,AR$210,FALSE)</f>
        <v>#REF!</v>
      </c>
      <c r="AS233" t="e">
        <f>VLOOKUP($D233,DETS!$A$1:$AO$300,AS$210,FALSE)</f>
        <v>#REF!</v>
      </c>
      <c r="AT233" t="e">
        <f>VLOOKUP($D233,DETS!$A$1:$AO$300,AT$210,FALSE)</f>
        <v>#REF!</v>
      </c>
      <c r="AU233" t="e">
        <f>VLOOKUP($D233,DETS!$A$1:$AO$300,AU$210,FALSE)</f>
        <v>#REF!</v>
      </c>
      <c r="AV233" t="e">
        <f>VLOOKUP($D233,DETS!$A$1:$AO$300,AV$210,FALSE)</f>
        <v>#REF!</v>
      </c>
      <c r="AW233" t="e">
        <f>VLOOKUP($D233,DETS!$A$1:$AO$300,AW$210,FALSE)</f>
        <v>#REF!</v>
      </c>
      <c r="AX233" t="e">
        <f>VLOOKUP($D233,DETS!$A$1:$AO$300,AX$210,FALSE)</f>
        <v>#REF!</v>
      </c>
      <c r="AY233" t="e">
        <f>VLOOKUP($D233,DETS!$A$1:$AO$300,AY$210,FALSE)</f>
        <v>#REF!</v>
      </c>
      <c r="AZ233" t="e">
        <f>VLOOKUP($D233,DETS!$A$1:$AO$300,AZ$210,FALSE)</f>
        <v>#REF!</v>
      </c>
      <c r="BA233" t="e">
        <f>VLOOKUP($D233,DETS!$A$1:$AO$300,BA$210,FALSE)</f>
        <v>#REF!</v>
      </c>
      <c r="BB233" t="e">
        <f>VLOOKUP($D233,DETS!$A$1:$AO$300,BB$210,FALSE)</f>
        <v>#REF!</v>
      </c>
      <c r="BC233" t="e">
        <f>VLOOKUP($D233,DETS!$A$1:$AO$300,BC$210,FALSE)</f>
        <v>#REF!</v>
      </c>
      <c r="BD233" t="e">
        <f>VLOOKUP($D233,DETS!$A$1:$AO$300,BD$210,FALSE)</f>
        <v>#REF!</v>
      </c>
      <c r="BE233" t="e">
        <f>VLOOKUP($D233,DETS!$A$1:$AO$300,BE$210,FALSE)</f>
        <v>#REF!</v>
      </c>
      <c r="BF233" t="e">
        <f>VLOOKUP($D233,DETS!$A$1:$AO$300,BF$210,FALSE)</f>
        <v>#REF!</v>
      </c>
      <c r="BG233" t="e">
        <f>VLOOKUP($D233,DETS!$A$1:$AO$300,BG$210,FALSE)</f>
        <v>#REF!</v>
      </c>
      <c r="BH233" t="e">
        <f>VLOOKUP($D233,DETS!$A$1:$AO$300,BH$210,FALSE)</f>
        <v>#REF!</v>
      </c>
      <c r="BI233" t="e">
        <f>VLOOKUP($D233,DETS!$A$1:$AO$300,BI$210,FALSE)</f>
        <v>#REF!</v>
      </c>
      <c r="BJ233" t="e">
        <f>VLOOKUP($D233,DETS!$A$1:$AO$300,BJ$210,FALSE)</f>
        <v>#REF!</v>
      </c>
      <c r="BK233" t="e">
        <f>VLOOKUP($D233,DETS!$A$1:$AO$300,BK$210,FALSE)</f>
        <v>#REF!</v>
      </c>
      <c r="BL233" t="e">
        <f>VLOOKUP($D233,DETS!$A$1:$AO$300,BL$210,FALSE)</f>
        <v>#REF!</v>
      </c>
      <c r="BM233" t="e">
        <f>VLOOKUP($D233,DETS!$A$1:$AO$300,BM$210,FALSE)</f>
        <v>#REF!</v>
      </c>
      <c r="BN233" t="e">
        <f>VLOOKUP($D233,DETS!$A$1:$AO$300,BN$210,FALSE)</f>
        <v>#REF!</v>
      </c>
      <c r="BO233" t="e">
        <f>VLOOKUP($D233,DETS!$A$1:$AO$300,BO$210,FALSE)</f>
        <v>#REF!</v>
      </c>
      <c r="BP233" t="e">
        <f>VLOOKUP($D233,DETS!$A$1:$AO$300,BP$210,FALSE)</f>
        <v>#REF!</v>
      </c>
      <c r="BQ233" t="e">
        <f>VLOOKUP($D233,DETS!$A$1:$AO$300,BQ$210,FALSE)</f>
        <v>#REF!</v>
      </c>
      <c r="BR233" t="e">
        <f>VLOOKUP($D233,DETS!$A$1:$AO$300,BR$210,FALSE)</f>
        <v>#REF!</v>
      </c>
      <c r="BS233" t="e">
        <f>VLOOKUP($D233,DETS!$A$1:$AO$300,BS$210,FALSE)</f>
        <v>#REF!</v>
      </c>
      <c r="BT233" t="e">
        <f>VLOOKUP($D233,DETS!$A$1:$AO$300,BT$210,FALSE)</f>
        <v>#REF!</v>
      </c>
      <c r="BU233" t="e">
        <f>VLOOKUP($D233,DETS!$A$1:$AO$300,BU$210,FALSE)</f>
        <v>#REF!</v>
      </c>
      <c r="BV233" t="e">
        <f>VLOOKUP($D233,DETS!$A$1:$AO$300,BV$210,FALSE)</f>
        <v>#REF!</v>
      </c>
      <c r="BW233" t="e">
        <f>VLOOKUP($D233,DETS!$A$1:$AO$300,BW$210,FALSE)</f>
        <v>#REF!</v>
      </c>
      <c r="BX233" t="e">
        <f>VLOOKUP($D233,DETS!$A$1:$AO$300,BX$210,FALSE)</f>
        <v>#REF!</v>
      </c>
      <c r="BY233" t="e">
        <f>VLOOKUP($D233,DETS!$A$1:$AO$300,BY$210,FALSE)</f>
        <v>#REF!</v>
      </c>
      <c r="BZ233" t="e">
        <f>VLOOKUP($D233,DETS!$A$1:$AO$300,BZ$210,FALSE)</f>
        <v>#REF!</v>
      </c>
      <c r="CA233" t="e">
        <f>VLOOKUP($D233,DETS!$A$1:$AO$300,CA$210,FALSE)</f>
        <v>#REF!</v>
      </c>
      <c r="CB233" t="e">
        <f>VLOOKUP($D233,DETS!$A$1:$AO$300,CB$210,FALSE)</f>
        <v>#REF!</v>
      </c>
      <c r="CC233" t="e">
        <f>VLOOKUP($D233,DETS!$A$1:$AO$300,CC$210,FALSE)</f>
        <v>#REF!</v>
      </c>
      <c r="CD233" t="e">
        <f>VLOOKUP($D233,DETS!$A$1:$AO$300,CD$210,FALSE)</f>
        <v>#REF!</v>
      </c>
      <c r="CE233" t="e">
        <f>VLOOKUP($D233,DETS!$A$1:$AO$300,CE$210,FALSE)</f>
        <v>#REF!</v>
      </c>
      <c r="CF233" t="e">
        <f>VLOOKUP($D233,DETS!$A$1:$AO$300,CF$210,FALSE)</f>
        <v>#REF!</v>
      </c>
      <c r="CG233" t="e">
        <f>VLOOKUP($D233,DETS!$A$1:$AO$300,CG$210,FALSE)</f>
        <v>#REF!</v>
      </c>
      <c r="CH233" t="e">
        <f>VLOOKUP($D233,DETS!$A$1:$AO$300,CH$210,FALSE)</f>
        <v>#REF!</v>
      </c>
      <c r="CI233" t="e">
        <f>VLOOKUP($D233,DETS!$A$1:$AO$300,CI$210,FALSE)</f>
        <v>#REF!</v>
      </c>
      <c r="CJ233" t="e">
        <f>VLOOKUP($D233,DETS!$A$1:$AO$300,CJ$210,FALSE)</f>
        <v>#REF!</v>
      </c>
      <c r="CK233" t="e">
        <f>VLOOKUP($D233,DETS!$A$1:$AO$300,CK$210,FALSE)</f>
        <v>#REF!</v>
      </c>
      <c r="CL233" t="e">
        <f>VLOOKUP($D233,DETS!$A$1:$AO$300,CL$210,FALSE)</f>
        <v>#REF!</v>
      </c>
      <c r="CM233" t="e">
        <f>VLOOKUP($D233,DETS!$A$1:$AO$300,CM$210,FALSE)</f>
        <v>#REF!</v>
      </c>
      <c r="CN233" t="e">
        <f>VLOOKUP($D233,DETS!$A$1:$AO$300,CN$210,FALSE)</f>
        <v>#REF!</v>
      </c>
      <c r="CO233" t="e">
        <f>VLOOKUP($D233,DETS!$A$1:$AO$300,CO$210,FALSE)</f>
        <v>#REF!</v>
      </c>
      <c r="CP233" t="e">
        <f>VLOOKUP($D233,DETS!$A$1:$AO$300,CP$210,FALSE)</f>
        <v>#REF!</v>
      </c>
      <c r="CQ233" t="e">
        <f>VLOOKUP($D233,DETS!$A$1:$AO$300,CQ$210,FALSE)</f>
        <v>#REF!</v>
      </c>
      <c r="CR233" t="e">
        <f>VLOOKUP($D233,DETS!$A$1:$AO$300,CR$210,FALSE)</f>
        <v>#REF!</v>
      </c>
      <c r="CS233" t="e">
        <f>VLOOKUP($D233,DETS!$A$1:$AO$300,CS$210,FALSE)</f>
        <v>#REF!</v>
      </c>
      <c r="CT233" t="e">
        <f>VLOOKUP($D233,DETS!$A$1:$AO$300,CT$210,FALSE)</f>
        <v>#REF!</v>
      </c>
      <c r="CU233" t="e">
        <f>VLOOKUP($D233,DETS!$A$1:$AO$300,CU$210,FALSE)</f>
        <v>#REF!</v>
      </c>
      <c r="CV233" t="e">
        <f>VLOOKUP($D233,DETS!$A$1:$AO$300,CV$210,FALSE)</f>
        <v>#REF!</v>
      </c>
      <c r="CW233" t="e">
        <f>VLOOKUP($D233,DETS!$A$1:$AO$300,CW$210,FALSE)</f>
        <v>#REF!</v>
      </c>
    </row>
    <row r="234" spans="4:101" x14ac:dyDescent="0.2">
      <c r="D234" s="273" t="str">
        <f t="shared" si="324"/>
        <v>Toluene</v>
      </c>
      <c r="E234" t="str">
        <f>VLOOKUP($D234,DETS!$A$1:$AO$300,E$210,FALSE)</f>
        <v>ug/l</v>
      </c>
      <c r="F234">
        <f>VLOOKUP($D234,DETS!$A$1:$AO$300,F$210,FALSE)</f>
        <v>1</v>
      </c>
      <c r="H234">
        <f>VLOOKUP($D234,DETS!$A$1:$AO$300,H$210,FALSE)</f>
        <v>0</v>
      </c>
      <c r="I234">
        <f>VLOOKUP($D234,DETS!$A$1:$AO$300,I$210,FALSE)</f>
        <v>0</v>
      </c>
      <c r="J234">
        <f>VLOOKUP($D234,DETS!$A$1:$AO$300,J$210,FALSE)</f>
        <v>0</v>
      </c>
      <c r="K234">
        <f>VLOOKUP($D234,DETS!$A$1:$AO$300,K$210,FALSE)</f>
        <v>0</v>
      </c>
      <c r="L234">
        <f>VLOOKUP($D234,DETS!$A$1:$AO$300,L$210,FALSE)</f>
        <v>0</v>
      </c>
      <c r="M234">
        <f>VLOOKUP($D234,DETS!$A$1:$AO$300,M$210,FALSE)</f>
        <v>0</v>
      </c>
      <c r="N234">
        <f>VLOOKUP($D234,DETS!$A$1:$AO$300,N$210,FALSE)</f>
        <v>0</v>
      </c>
      <c r="O234">
        <f>VLOOKUP($D234,DETS!$A$1:$AO$300,O$210,FALSE)</f>
        <v>0</v>
      </c>
      <c r="P234">
        <f>VLOOKUP($D234,DETS!$A$1:$AO$300,P$210,FALSE)</f>
        <v>0</v>
      </c>
      <c r="Q234">
        <f>VLOOKUP($D234,DETS!$A$1:$AO$300,Q$210,FALSE)</f>
        <v>0</v>
      </c>
      <c r="R234">
        <f>VLOOKUP($D234,DETS!$A$1:$AO$300,R$210,FALSE)</f>
        <v>0</v>
      </c>
      <c r="S234">
        <f>VLOOKUP($D234,DETS!$A$1:$AO$300,S$210,FALSE)</f>
        <v>0</v>
      </c>
      <c r="T234">
        <f>VLOOKUP($D234,DETS!$A$1:$AO$300,T$210,FALSE)</f>
        <v>0</v>
      </c>
      <c r="U234">
        <f>VLOOKUP($D234,DETS!$A$1:$AO$300,U$210,FALSE)</f>
        <v>0</v>
      </c>
      <c r="V234">
        <f>VLOOKUP($D234,DETS!$A$1:$AO$300,V$210,FALSE)</f>
        <v>0</v>
      </c>
      <c r="W234">
        <f>VLOOKUP($D234,DETS!$A$1:$AO$300,W$210,FALSE)</f>
        <v>0</v>
      </c>
      <c r="X234">
        <f>VLOOKUP($D234,DETS!$A$1:$AO$300,X$210,FALSE)</f>
        <v>0</v>
      </c>
      <c r="Y234">
        <f>VLOOKUP($D234,DETS!$A$1:$AO$300,Y$210,FALSE)</f>
        <v>0</v>
      </c>
      <c r="Z234">
        <f>VLOOKUP($D234,DETS!$A$1:$AO$300,Z$210,FALSE)</f>
        <v>0</v>
      </c>
      <c r="AA234">
        <f>VLOOKUP($D234,DETS!$A$1:$AO$300,AA$210,FALSE)</f>
        <v>0</v>
      </c>
      <c r="AB234">
        <f>VLOOKUP($D234,DETS!$A$1:$AO$300,AB$210,FALSE)</f>
        <v>0</v>
      </c>
      <c r="AC234">
        <f>VLOOKUP($D234,DETS!$A$1:$AO$300,AC$210,FALSE)</f>
        <v>0</v>
      </c>
      <c r="AD234">
        <f>VLOOKUP($D234,DETS!$A$1:$AO$300,AD$210,FALSE)</f>
        <v>0</v>
      </c>
      <c r="AE234">
        <f>VLOOKUP($D234,DETS!$A$1:$AO$300,AE$210,FALSE)</f>
        <v>0</v>
      </c>
      <c r="AF234">
        <f>VLOOKUP($D234,DETS!$A$1:$AO$300,AF$210,FALSE)</f>
        <v>0</v>
      </c>
      <c r="AG234">
        <f>VLOOKUP($D234,DETS!$A$1:$AO$300,AG$210,FALSE)</f>
        <v>0</v>
      </c>
      <c r="AH234">
        <f>VLOOKUP($D234,DETS!$A$1:$AO$300,AH$210,FALSE)</f>
        <v>0</v>
      </c>
      <c r="AI234">
        <f>VLOOKUP($D234,DETS!$A$1:$AO$300,AI$210,FALSE)</f>
        <v>0</v>
      </c>
      <c r="AJ234">
        <f>VLOOKUP($D234,DETS!$A$1:$AO$300,AJ$210,FALSE)</f>
        <v>0</v>
      </c>
      <c r="AK234">
        <f>VLOOKUP($D234,DETS!$A$1:$AO$300,AK$210,FALSE)</f>
        <v>0</v>
      </c>
      <c r="AL234">
        <f>VLOOKUP($D234,DETS!$A$1:$AO$300,AL$210,FALSE)</f>
        <v>0</v>
      </c>
      <c r="AM234">
        <f>VLOOKUP($D234,DETS!$A$1:$AO$300,AM$210,FALSE)</f>
        <v>0</v>
      </c>
      <c r="AN234">
        <f>VLOOKUP($D234,DETS!$A$1:$AO$300,AN$210,FALSE)</f>
        <v>0</v>
      </c>
      <c r="AO234">
        <f>VLOOKUP($D234,DETS!$A$1:$AO$300,AO$210,FALSE)</f>
        <v>0</v>
      </c>
      <c r="AP234">
        <f>VLOOKUP($D234,DETS!$A$1:$AO$300,AP$210,FALSE)</f>
        <v>0</v>
      </c>
      <c r="AQ234" t="e">
        <f>VLOOKUP($D234,DETS!$A$1:$AO$300,AQ$210,FALSE)</f>
        <v>#REF!</v>
      </c>
      <c r="AR234" t="e">
        <f>VLOOKUP($D234,DETS!$A$1:$AO$300,AR$210,FALSE)</f>
        <v>#REF!</v>
      </c>
      <c r="AS234" t="e">
        <f>VLOOKUP($D234,DETS!$A$1:$AO$300,AS$210,FALSE)</f>
        <v>#REF!</v>
      </c>
      <c r="AT234" t="e">
        <f>VLOOKUP($D234,DETS!$A$1:$AO$300,AT$210,FALSE)</f>
        <v>#REF!</v>
      </c>
      <c r="AU234" t="e">
        <f>VLOOKUP($D234,DETS!$A$1:$AO$300,AU$210,FALSE)</f>
        <v>#REF!</v>
      </c>
      <c r="AV234" t="e">
        <f>VLOOKUP($D234,DETS!$A$1:$AO$300,AV$210,FALSE)</f>
        <v>#REF!</v>
      </c>
      <c r="AW234" t="e">
        <f>VLOOKUP($D234,DETS!$A$1:$AO$300,AW$210,FALSE)</f>
        <v>#REF!</v>
      </c>
      <c r="AX234" t="e">
        <f>VLOOKUP($D234,DETS!$A$1:$AO$300,AX$210,FALSE)</f>
        <v>#REF!</v>
      </c>
      <c r="AY234" t="e">
        <f>VLOOKUP($D234,DETS!$A$1:$AO$300,AY$210,FALSE)</f>
        <v>#REF!</v>
      </c>
      <c r="AZ234" t="e">
        <f>VLOOKUP($D234,DETS!$A$1:$AO$300,AZ$210,FALSE)</f>
        <v>#REF!</v>
      </c>
      <c r="BA234" t="e">
        <f>VLOOKUP($D234,DETS!$A$1:$AO$300,BA$210,FALSE)</f>
        <v>#REF!</v>
      </c>
      <c r="BB234" t="e">
        <f>VLOOKUP($D234,DETS!$A$1:$AO$300,BB$210,FALSE)</f>
        <v>#REF!</v>
      </c>
      <c r="BC234" t="e">
        <f>VLOOKUP($D234,DETS!$A$1:$AO$300,BC$210,FALSE)</f>
        <v>#REF!</v>
      </c>
      <c r="BD234" t="e">
        <f>VLOOKUP($D234,DETS!$A$1:$AO$300,BD$210,FALSE)</f>
        <v>#REF!</v>
      </c>
      <c r="BE234" t="e">
        <f>VLOOKUP($D234,DETS!$A$1:$AO$300,BE$210,FALSE)</f>
        <v>#REF!</v>
      </c>
      <c r="BF234" t="e">
        <f>VLOOKUP($D234,DETS!$A$1:$AO$300,BF$210,FALSE)</f>
        <v>#REF!</v>
      </c>
      <c r="BG234" t="e">
        <f>VLOOKUP($D234,DETS!$A$1:$AO$300,BG$210,FALSE)</f>
        <v>#REF!</v>
      </c>
      <c r="BH234" t="e">
        <f>VLOOKUP($D234,DETS!$A$1:$AO$300,BH$210,FALSE)</f>
        <v>#REF!</v>
      </c>
      <c r="BI234" t="e">
        <f>VLOOKUP($D234,DETS!$A$1:$AO$300,BI$210,FALSE)</f>
        <v>#REF!</v>
      </c>
      <c r="BJ234" t="e">
        <f>VLOOKUP($D234,DETS!$A$1:$AO$300,BJ$210,FALSE)</f>
        <v>#REF!</v>
      </c>
      <c r="BK234" t="e">
        <f>VLOOKUP($D234,DETS!$A$1:$AO$300,BK$210,FALSE)</f>
        <v>#REF!</v>
      </c>
      <c r="BL234" t="e">
        <f>VLOOKUP($D234,DETS!$A$1:$AO$300,BL$210,FALSE)</f>
        <v>#REF!</v>
      </c>
      <c r="BM234" t="e">
        <f>VLOOKUP($D234,DETS!$A$1:$AO$300,BM$210,FALSE)</f>
        <v>#REF!</v>
      </c>
      <c r="BN234" t="e">
        <f>VLOOKUP($D234,DETS!$A$1:$AO$300,BN$210,FALSE)</f>
        <v>#REF!</v>
      </c>
      <c r="BO234" t="e">
        <f>VLOOKUP($D234,DETS!$A$1:$AO$300,BO$210,FALSE)</f>
        <v>#REF!</v>
      </c>
      <c r="BP234" t="e">
        <f>VLOOKUP($D234,DETS!$A$1:$AO$300,BP$210,FALSE)</f>
        <v>#REF!</v>
      </c>
      <c r="BQ234" t="e">
        <f>VLOOKUP($D234,DETS!$A$1:$AO$300,BQ$210,FALSE)</f>
        <v>#REF!</v>
      </c>
      <c r="BR234" t="e">
        <f>VLOOKUP($D234,DETS!$A$1:$AO$300,BR$210,FALSE)</f>
        <v>#REF!</v>
      </c>
      <c r="BS234" t="e">
        <f>VLOOKUP($D234,DETS!$A$1:$AO$300,BS$210,FALSE)</f>
        <v>#REF!</v>
      </c>
      <c r="BT234" t="e">
        <f>VLOOKUP($D234,DETS!$A$1:$AO$300,BT$210,FALSE)</f>
        <v>#REF!</v>
      </c>
      <c r="BU234" t="e">
        <f>VLOOKUP($D234,DETS!$A$1:$AO$300,BU$210,FALSE)</f>
        <v>#REF!</v>
      </c>
      <c r="BV234" t="e">
        <f>VLOOKUP($D234,DETS!$A$1:$AO$300,BV$210,FALSE)</f>
        <v>#REF!</v>
      </c>
      <c r="BW234" t="e">
        <f>VLOOKUP($D234,DETS!$A$1:$AO$300,BW$210,FALSE)</f>
        <v>#REF!</v>
      </c>
      <c r="BX234" t="e">
        <f>VLOOKUP($D234,DETS!$A$1:$AO$300,BX$210,FALSE)</f>
        <v>#REF!</v>
      </c>
      <c r="BY234" t="e">
        <f>VLOOKUP($D234,DETS!$A$1:$AO$300,BY$210,FALSE)</f>
        <v>#REF!</v>
      </c>
      <c r="BZ234" t="e">
        <f>VLOOKUP($D234,DETS!$A$1:$AO$300,BZ$210,FALSE)</f>
        <v>#REF!</v>
      </c>
      <c r="CA234" t="e">
        <f>VLOOKUP($D234,DETS!$A$1:$AO$300,CA$210,FALSE)</f>
        <v>#REF!</v>
      </c>
      <c r="CB234" t="e">
        <f>VLOOKUP($D234,DETS!$A$1:$AO$300,CB$210,FALSE)</f>
        <v>#REF!</v>
      </c>
      <c r="CC234" t="e">
        <f>VLOOKUP($D234,DETS!$A$1:$AO$300,CC$210,FALSE)</f>
        <v>#REF!</v>
      </c>
      <c r="CD234" t="e">
        <f>VLOOKUP($D234,DETS!$A$1:$AO$300,CD$210,FALSE)</f>
        <v>#REF!</v>
      </c>
      <c r="CE234" t="e">
        <f>VLOOKUP($D234,DETS!$A$1:$AO$300,CE$210,FALSE)</f>
        <v>#REF!</v>
      </c>
      <c r="CF234" t="e">
        <f>VLOOKUP($D234,DETS!$A$1:$AO$300,CF$210,FALSE)</f>
        <v>#REF!</v>
      </c>
      <c r="CG234" t="e">
        <f>VLOOKUP($D234,DETS!$A$1:$AO$300,CG$210,FALSE)</f>
        <v>#REF!</v>
      </c>
      <c r="CH234" t="e">
        <f>VLOOKUP($D234,DETS!$A$1:$AO$300,CH$210,FALSE)</f>
        <v>#REF!</v>
      </c>
      <c r="CI234" t="e">
        <f>VLOOKUP($D234,DETS!$A$1:$AO$300,CI$210,FALSE)</f>
        <v>#REF!</v>
      </c>
      <c r="CJ234" t="e">
        <f>VLOOKUP($D234,DETS!$A$1:$AO$300,CJ$210,FALSE)</f>
        <v>#REF!</v>
      </c>
      <c r="CK234" t="e">
        <f>VLOOKUP($D234,DETS!$A$1:$AO$300,CK$210,FALSE)</f>
        <v>#REF!</v>
      </c>
      <c r="CL234" t="e">
        <f>VLOOKUP($D234,DETS!$A$1:$AO$300,CL$210,FALSE)</f>
        <v>#REF!</v>
      </c>
      <c r="CM234" t="e">
        <f>VLOOKUP($D234,DETS!$A$1:$AO$300,CM$210,FALSE)</f>
        <v>#REF!</v>
      </c>
      <c r="CN234" t="e">
        <f>VLOOKUP($D234,DETS!$A$1:$AO$300,CN$210,FALSE)</f>
        <v>#REF!</v>
      </c>
      <c r="CO234" t="e">
        <f>VLOOKUP($D234,DETS!$A$1:$AO$300,CO$210,FALSE)</f>
        <v>#REF!</v>
      </c>
      <c r="CP234" t="e">
        <f>VLOOKUP($D234,DETS!$A$1:$AO$300,CP$210,FALSE)</f>
        <v>#REF!</v>
      </c>
      <c r="CQ234" t="e">
        <f>VLOOKUP($D234,DETS!$A$1:$AO$300,CQ$210,FALSE)</f>
        <v>#REF!</v>
      </c>
      <c r="CR234" t="e">
        <f>VLOOKUP($D234,DETS!$A$1:$AO$300,CR$210,FALSE)</f>
        <v>#REF!</v>
      </c>
      <c r="CS234" t="e">
        <f>VLOOKUP($D234,DETS!$A$1:$AO$300,CS$210,FALSE)</f>
        <v>#REF!</v>
      </c>
      <c r="CT234" t="e">
        <f>VLOOKUP($D234,DETS!$A$1:$AO$300,CT$210,FALSE)</f>
        <v>#REF!</v>
      </c>
      <c r="CU234" t="e">
        <f>VLOOKUP($D234,DETS!$A$1:$AO$300,CU$210,FALSE)</f>
        <v>#REF!</v>
      </c>
      <c r="CV234" t="e">
        <f>VLOOKUP($D234,DETS!$A$1:$AO$300,CV$210,FALSE)</f>
        <v>#REF!</v>
      </c>
      <c r="CW234" t="e">
        <f>VLOOKUP($D234,DETS!$A$1:$AO$300,CW$210,FALSE)</f>
        <v>#REF!</v>
      </c>
    </row>
    <row r="235" spans="4:101" x14ac:dyDescent="0.2">
      <c r="D235" s="273" t="str">
        <f t="shared" si="324"/>
        <v/>
      </c>
      <c r="E235" t="e">
        <f>VLOOKUP($D235,DETS!$A$1:$AO$300,E$210,FALSE)</f>
        <v>#N/A</v>
      </c>
      <c r="F235" t="e">
        <f>VLOOKUP($D235,DETS!$A$1:$AO$300,F$210,FALSE)</f>
        <v>#N/A</v>
      </c>
      <c r="H235" t="e">
        <f>VLOOKUP($D235,DETS!$A$1:$AO$300,H$210,FALSE)</f>
        <v>#N/A</v>
      </c>
      <c r="I235" t="e">
        <f>VLOOKUP($D235,DETS!$A$1:$AO$300,I$210,FALSE)</f>
        <v>#N/A</v>
      </c>
      <c r="J235" t="e">
        <f>VLOOKUP($D235,DETS!$A$1:$AO$300,J$210,FALSE)</f>
        <v>#N/A</v>
      </c>
      <c r="K235" t="e">
        <f>VLOOKUP($D235,DETS!$A$1:$AO$300,K$210,FALSE)</f>
        <v>#N/A</v>
      </c>
      <c r="L235" t="e">
        <f>VLOOKUP($D235,DETS!$A$1:$AO$300,L$210,FALSE)</f>
        <v>#N/A</v>
      </c>
      <c r="M235" t="e">
        <f>VLOOKUP($D235,DETS!$A$1:$AO$300,M$210,FALSE)</f>
        <v>#N/A</v>
      </c>
      <c r="N235" t="e">
        <f>VLOOKUP($D235,DETS!$A$1:$AO$300,N$210,FALSE)</f>
        <v>#N/A</v>
      </c>
      <c r="O235" t="e">
        <f>VLOOKUP($D235,DETS!$A$1:$AO$300,O$210,FALSE)</f>
        <v>#N/A</v>
      </c>
      <c r="P235" t="e">
        <f>VLOOKUP($D235,DETS!$A$1:$AO$300,P$210,FALSE)</f>
        <v>#N/A</v>
      </c>
      <c r="Q235" t="e">
        <f>VLOOKUP($D235,DETS!$A$1:$AO$300,Q$210,FALSE)</f>
        <v>#N/A</v>
      </c>
      <c r="R235" t="e">
        <f>VLOOKUP($D235,DETS!$A$1:$AO$300,R$210,FALSE)</f>
        <v>#N/A</v>
      </c>
      <c r="S235" t="e">
        <f>VLOOKUP($D235,DETS!$A$1:$AO$300,S$210,FALSE)</f>
        <v>#N/A</v>
      </c>
      <c r="T235" t="e">
        <f>VLOOKUP($D235,DETS!$A$1:$AO$300,T$210,FALSE)</f>
        <v>#N/A</v>
      </c>
      <c r="U235" t="e">
        <f>VLOOKUP($D235,DETS!$A$1:$AO$300,U$210,FALSE)</f>
        <v>#N/A</v>
      </c>
      <c r="V235" t="e">
        <f>VLOOKUP($D235,DETS!$A$1:$AO$300,V$210,FALSE)</f>
        <v>#N/A</v>
      </c>
      <c r="W235" t="e">
        <f>VLOOKUP($D235,DETS!$A$1:$AO$300,W$210,FALSE)</f>
        <v>#N/A</v>
      </c>
      <c r="X235" t="e">
        <f>VLOOKUP($D235,DETS!$A$1:$AO$300,X$210,FALSE)</f>
        <v>#N/A</v>
      </c>
      <c r="Y235" t="e">
        <f>VLOOKUP($D235,DETS!$A$1:$AO$300,Y$210,FALSE)</f>
        <v>#N/A</v>
      </c>
      <c r="Z235" t="e">
        <f>VLOOKUP($D235,DETS!$A$1:$AO$300,Z$210,FALSE)</f>
        <v>#N/A</v>
      </c>
      <c r="AA235" t="e">
        <f>VLOOKUP($D235,DETS!$A$1:$AO$300,AA$210,FALSE)</f>
        <v>#N/A</v>
      </c>
      <c r="AB235" t="e">
        <f>VLOOKUP($D235,DETS!$A$1:$AO$300,AB$210,FALSE)</f>
        <v>#N/A</v>
      </c>
      <c r="AC235" t="e">
        <f>VLOOKUP($D235,DETS!$A$1:$AO$300,AC$210,FALSE)</f>
        <v>#N/A</v>
      </c>
      <c r="AD235" t="e">
        <f>VLOOKUP($D235,DETS!$A$1:$AO$300,AD$210,FALSE)</f>
        <v>#N/A</v>
      </c>
      <c r="AE235" t="e">
        <f>VLOOKUP($D235,DETS!$A$1:$AO$300,AE$210,FALSE)</f>
        <v>#N/A</v>
      </c>
      <c r="AF235" t="e">
        <f>VLOOKUP($D235,DETS!$A$1:$AO$300,AF$210,FALSE)</f>
        <v>#N/A</v>
      </c>
      <c r="AG235" t="e">
        <f>VLOOKUP($D235,DETS!$A$1:$AO$300,AG$210,FALSE)</f>
        <v>#N/A</v>
      </c>
      <c r="AH235" t="e">
        <f>VLOOKUP($D235,DETS!$A$1:$AO$300,AH$210,FALSE)</f>
        <v>#N/A</v>
      </c>
      <c r="AI235" t="e">
        <f>VLOOKUP($D235,DETS!$A$1:$AO$300,AI$210,FALSE)</f>
        <v>#N/A</v>
      </c>
      <c r="AJ235" t="e">
        <f>VLOOKUP($D235,DETS!$A$1:$AO$300,AJ$210,FALSE)</f>
        <v>#N/A</v>
      </c>
      <c r="AK235" t="e">
        <f>VLOOKUP($D235,DETS!$A$1:$AO$300,AK$210,FALSE)</f>
        <v>#N/A</v>
      </c>
      <c r="AL235" t="e">
        <f>VLOOKUP($D235,DETS!$A$1:$AO$300,AL$210,FALSE)</f>
        <v>#N/A</v>
      </c>
      <c r="AM235" t="e">
        <f>VLOOKUP($D235,DETS!$A$1:$AO$300,AM$210,FALSE)</f>
        <v>#N/A</v>
      </c>
      <c r="AN235" t="e">
        <f>VLOOKUP($D235,DETS!$A$1:$AO$300,AN$210,FALSE)</f>
        <v>#N/A</v>
      </c>
      <c r="AO235" t="e">
        <f>VLOOKUP($D235,DETS!$A$1:$AO$300,AO$210,FALSE)</f>
        <v>#N/A</v>
      </c>
      <c r="AP235" t="e">
        <f>VLOOKUP($D235,DETS!$A$1:$AO$300,AP$210,FALSE)</f>
        <v>#N/A</v>
      </c>
      <c r="AQ235" t="e">
        <f>VLOOKUP($D235,DETS!$A$1:$AO$300,AQ$210,FALSE)</f>
        <v>#N/A</v>
      </c>
      <c r="AR235" t="e">
        <f>VLOOKUP($D235,DETS!$A$1:$AO$300,AR$210,FALSE)</f>
        <v>#N/A</v>
      </c>
      <c r="AS235" t="e">
        <f>VLOOKUP($D235,DETS!$A$1:$AO$300,AS$210,FALSE)</f>
        <v>#N/A</v>
      </c>
      <c r="AT235" t="e">
        <f>VLOOKUP($D235,DETS!$A$1:$AO$300,AT$210,FALSE)</f>
        <v>#N/A</v>
      </c>
      <c r="AU235" t="e">
        <f>VLOOKUP($D235,DETS!$A$1:$AO$300,AU$210,FALSE)</f>
        <v>#N/A</v>
      </c>
      <c r="AV235" t="e">
        <f>VLOOKUP($D235,DETS!$A$1:$AO$300,AV$210,FALSE)</f>
        <v>#N/A</v>
      </c>
      <c r="AW235" t="e">
        <f>VLOOKUP($D235,DETS!$A$1:$AO$300,AW$210,FALSE)</f>
        <v>#N/A</v>
      </c>
      <c r="AX235" t="e">
        <f>VLOOKUP($D235,DETS!$A$1:$AO$300,AX$210,FALSE)</f>
        <v>#N/A</v>
      </c>
      <c r="AY235" t="e">
        <f>VLOOKUP($D235,DETS!$A$1:$AO$300,AY$210,FALSE)</f>
        <v>#N/A</v>
      </c>
      <c r="AZ235" t="e">
        <f>VLOOKUP($D235,DETS!$A$1:$AO$300,AZ$210,FALSE)</f>
        <v>#N/A</v>
      </c>
      <c r="BA235" t="e">
        <f>VLOOKUP($D235,DETS!$A$1:$AO$300,BA$210,FALSE)</f>
        <v>#N/A</v>
      </c>
      <c r="BB235" t="e">
        <f>VLOOKUP($D235,DETS!$A$1:$AO$300,BB$210,FALSE)</f>
        <v>#N/A</v>
      </c>
      <c r="BC235" t="e">
        <f>VLOOKUP($D235,DETS!$A$1:$AO$300,BC$210,FALSE)</f>
        <v>#N/A</v>
      </c>
      <c r="BD235" t="e">
        <f>VLOOKUP($D235,DETS!$A$1:$AO$300,BD$210,FALSE)</f>
        <v>#N/A</v>
      </c>
      <c r="BE235" t="e">
        <f>VLOOKUP($D235,DETS!$A$1:$AO$300,BE$210,FALSE)</f>
        <v>#N/A</v>
      </c>
      <c r="BF235" t="e">
        <f>VLOOKUP($D235,DETS!$A$1:$AO$300,BF$210,FALSE)</f>
        <v>#N/A</v>
      </c>
      <c r="BG235" t="e">
        <f>VLOOKUP($D235,DETS!$A$1:$AO$300,BG$210,FALSE)</f>
        <v>#N/A</v>
      </c>
      <c r="BH235" t="e">
        <f>VLOOKUP($D235,DETS!$A$1:$AO$300,BH$210,FALSE)</f>
        <v>#N/A</v>
      </c>
      <c r="BI235" t="e">
        <f>VLOOKUP($D235,DETS!$A$1:$AO$300,BI$210,FALSE)</f>
        <v>#N/A</v>
      </c>
      <c r="BJ235" t="e">
        <f>VLOOKUP($D235,DETS!$A$1:$AO$300,BJ$210,FALSE)</f>
        <v>#N/A</v>
      </c>
      <c r="BK235" t="e">
        <f>VLOOKUP($D235,DETS!$A$1:$AO$300,BK$210,FALSE)</f>
        <v>#N/A</v>
      </c>
      <c r="BL235" t="e">
        <f>VLOOKUP($D235,DETS!$A$1:$AO$300,BL$210,FALSE)</f>
        <v>#N/A</v>
      </c>
      <c r="BM235" t="e">
        <f>VLOOKUP($D235,DETS!$A$1:$AO$300,BM$210,FALSE)</f>
        <v>#N/A</v>
      </c>
      <c r="BN235" t="e">
        <f>VLOOKUP($D235,DETS!$A$1:$AO$300,BN$210,FALSE)</f>
        <v>#N/A</v>
      </c>
      <c r="BO235" t="e">
        <f>VLOOKUP($D235,DETS!$A$1:$AO$300,BO$210,FALSE)</f>
        <v>#N/A</v>
      </c>
      <c r="BP235" t="e">
        <f>VLOOKUP($D235,DETS!$A$1:$AO$300,BP$210,FALSE)</f>
        <v>#N/A</v>
      </c>
      <c r="BQ235" t="e">
        <f>VLOOKUP($D235,DETS!$A$1:$AO$300,BQ$210,FALSE)</f>
        <v>#N/A</v>
      </c>
      <c r="BR235" t="e">
        <f>VLOOKUP($D235,DETS!$A$1:$AO$300,BR$210,FALSE)</f>
        <v>#N/A</v>
      </c>
      <c r="BS235" t="e">
        <f>VLOOKUP($D235,DETS!$A$1:$AO$300,BS$210,FALSE)</f>
        <v>#N/A</v>
      </c>
      <c r="BT235" t="e">
        <f>VLOOKUP($D235,DETS!$A$1:$AO$300,BT$210,FALSE)</f>
        <v>#N/A</v>
      </c>
      <c r="BU235" t="e">
        <f>VLOOKUP($D235,DETS!$A$1:$AO$300,BU$210,FALSE)</f>
        <v>#N/A</v>
      </c>
      <c r="BV235" t="e">
        <f>VLOOKUP($D235,DETS!$A$1:$AO$300,BV$210,FALSE)</f>
        <v>#N/A</v>
      </c>
      <c r="BW235" t="e">
        <f>VLOOKUP($D235,DETS!$A$1:$AO$300,BW$210,FALSE)</f>
        <v>#N/A</v>
      </c>
      <c r="BX235" t="e">
        <f>VLOOKUP($D235,DETS!$A$1:$AO$300,BX$210,FALSE)</f>
        <v>#N/A</v>
      </c>
      <c r="BY235" t="e">
        <f>VLOOKUP($D235,DETS!$A$1:$AO$300,BY$210,FALSE)</f>
        <v>#N/A</v>
      </c>
      <c r="BZ235" t="e">
        <f>VLOOKUP($D235,DETS!$A$1:$AO$300,BZ$210,FALSE)</f>
        <v>#N/A</v>
      </c>
      <c r="CA235" t="e">
        <f>VLOOKUP($D235,DETS!$A$1:$AO$300,CA$210,FALSE)</f>
        <v>#N/A</v>
      </c>
      <c r="CB235" t="e">
        <f>VLOOKUP($D235,DETS!$A$1:$AO$300,CB$210,FALSE)</f>
        <v>#N/A</v>
      </c>
      <c r="CC235" t="e">
        <f>VLOOKUP($D235,DETS!$A$1:$AO$300,CC$210,FALSE)</f>
        <v>#N/A</v>
      </c>
      <c r="CD235" t="e">
        <f>VLOOKUP($D235,DETS!$A$1:$AO$300,CD$210,FALSE)</f>
        <v>#N/A</v>
      </c>
      <c r="CE235" t="e">
        <f>VLOOKUP($D235,DETS!$A$1:$AO$300,CE$210,FALSE)</f>
        <v>#N/A</v>
      </c>
      <c r="CF235" t="e">
        <f>VLOOKUP($D235,DETS!$A$1:$AO$300,CF$210,FALSE)</f>
        <v>#N/A</v>
      </c>
      <c r="CG235" t="e">
        <f>VLOOKUP($D235,DETS!$A$1:$AO$300,CG$210,FALSE)</f>
        <v>#N/A</v>
      </c>
      <c r="CH235" t="e">
        <f>VLOOKUP($D235,DETS!$A$1:$AO$300,CH$210,FALSE)</f>
        <v>#N/A</v>
      </c>
      <c r="CI235" t="e">
        <f>VLOOKUP($D235,DETS!$A$1:$AO$300,CI$210,FALSE)</f>
        <v>#N/A</v>
      </c>
      <c r="CJ235" t="e">
        <f>VLOOKUP($D235,DETS!$A$1:$AO$300,CJ$210,FALSE)</f>
        <v>#N/A</v>
      </c>
      <c r="CK235" t="e">
        <f>VLOOKUP($D235,DETS!$A$1:$AO$300,CK$210,FALSE)</f>
        <v>#N/A</v>
      </c>
      <c r="CL235" t="e">
        <f>VLOOKUP($D235,DETS!$A$1:$AO$300,CL$210,FALSE)</f>
        <v>#N/A</v>
      </c>
      <c r="CM235" t="e">
        <f>VLOOKUP($D235,DETS!$A$1:$AO$300,CM$210,FALSE)</f>
        <v>#N/A</v>
      </c>
      <c r="CN235" t="e">
        <f>VLOOKUP($D235,DETS!$A$1:$AO$300,CN$210,FALSE)</f>
        <v>#N/A</v>
      </c>
      <c r="CO235" t="e">
        <f>VLOOKUP($D235,DETS!$A$1:$AO$300,CO$210,FALSE)</f>
        <v>#N/A</v>
      </c>
      <c r="CP235" t="e">
        <f>VLOOKUP($D235,DETS!$A$1:$AO$300,CP$210,FALSE)</f>
        <v>#N/A</v>
      </c>
      <c r="CQ235" t="e">
        <f>VLOOKUP($D235,DETS!$A$1:$AO$300,CQ$210,FALSE)</f>
        <v>#N/A</v>
      </c>
      <c r="CR235" t="e">
        <f>VLOOKUP($D235,DETS!$A$1:$AO$300,CR$210,FALSE)</f>
        <v>#N/A</v>
      </c>
      <c r="CS235" t="e">
        <f>VLOOKUP($D235,DETS!$A$1:$AO$300,CS$210,FALSE)</f>
        <v>#N/A</v>
      </c>
      <c r="CT235" t="e">
        <f>VLOOKUP($D235,DETS!$A$1:$AO$300,CT$210,FALSE)</f>
        <v>#N/A</v>
      </c>
      <c r="CU235" t="e">
        <f>VLOOKUP($D235,DETS!$A$1:$AO$300,CU$210,FALSE)</f>
        <v>#N/A</v>
      </c>
      <c r="CV235" t="e">
        <f>VLOOKUP($D235,DETS!$A$1:$AO$300,CV$210,FALSE)</f>
        <v>#N/A</v>
      </c>
      <c r="CW235" t="e">
        <f>VLOOKUP($D235,DETS!$A$1:$AO$300,CW$210,FALSE)</f>
        <v>#N/A</v>
      </c>
    </row>
    <row r="236" spans="4:101" x14ac:dyDescent="0.2">
      <c r="D236" s="273" t="str">
        <f t="shared" si="324"/>
        <v>m+p-Xylene</v>
      </c>
      <c r="E236" t="str">
        <f>VLOOKUP($D236,DETS!$A$1:$AO$300,E$210,FALSE)</f>
        <v>ug/l</v>
      </c>
      <c r="F236">
        <f>VLOOKUP($D236,DETS!$A$1:$AO$300,F$210,FALSE)</f>
        <v>2</v>
      </c>
      <c r="H236">
        <f>VLOOKUP($D236,DETS!$A$1:$AO$300,H$210,FALSE)</f>
        <v>0</v>
      </c>
      <c r="I236">
        <f>VLOOKUP($D236,DETS!$A$1:$AO$300,I$210,FALSE)</f>
        <v>0</v>
      </c>
      <c r="J236">
        <f>VLOOKUP($D236,DETS!$A$1:$AO$300,J$210,FALSE)</f>
        <v>0</v>
      </c>
      <c r="K236">
        <f>VLOOKUP($D236,DETS!$A$1:$AO$300,K$210,FALSE)</f>
        <v>0</v>
      </c>
      <c r="L236">
        <f>VLOOKUP($D236,DETS!$A$1:$AO$300,L$210,FALSE)</f>
        <v>0</v>
      </c>
      <c r="M236">
        <f>VLOOKUP($D236,DETS!$A$1:$AO$300,M$210,FALSE)</f>
        <v>0</v>
      </c>
      <c r="N236">
        <f>VLOOKUP($D236,DETS!$A$1:$AO$300,N$210,FALSE)</f>
        <v>0</v>
      </c>
      <c r="O236">
        <f>VLOOKUP($D236,DETS!$A$1:$AO$300,O$210,FALSE)</f>
        <v>0</v>
      </c>
      <c r="P236">
        <f>VLOOKUP($D236,DETS!$A$1:$AO$300,P$210,FALSE)</f>
        <v>0</v>
      </c>
      <c r="Q236">
        <f>VLOOKUP($D236,DETS!$A$1:$AO$300,Q$210,FALSE)</f>
        <v>0</v>
      </c>
      <c r="R236">
        <f>VLOOKUP($D236,DETS!$A$1:$AO$300,R$210,FALSE)</f>
        <v>0</v>
      </c>
      <c r="S236">
        <f>VLOOKUP($D236,DETS!$A$1:$AO$300,S$210,FALSE)</f>
        <v>0</v>
      </c>
      <c r="T236">
        <f>VLOOKUP($D236,DETS!$A$1:$AO$300,T$210,FALSE)</f>
        <v>0</v>
      </c>
      <c r="U236">
        <f>VLOOKUP($D236,DETS!$A$1:$AO$300,U$210,FALSE)</f>
        <v>0</v>
      </c>
      <c r="V236">
        <f>VLOOKUP($D236,DETS!$A$1:$AO$300,V$210,FALSE)</f>
        <v>0</v>
      </c>
      <c r="W236">
        <f>VLOOKUP($D236,DETS!$A$1:$AO$300,W$210,FALSE)</f>
        <v>0</v>
      </c>
      <c r="X236">
        <f>VLOOKUP($D236,DETS!$A$1:$AO$300,X$210,FALSE)</f>
        <v>0</v>
      </c>
      <c r="Y236">
        <f>VLOOKUP($D236,DETS!$A$1:$AO$300,Y$210,FALSE)</f>
        <v>0</v>
      </c>
      <c r="Z236">
        <f>VLOOKUP($D236,DETS!$A$1:$AO$300,Z$210,FALSE)</f>
        <v>0</v>
      </c>
      <c r="AA236">
        <f>VLOOKUP($D236,DETS!$A$1:$AO$300,AA$210,FALSE)</f>
        <v>0</v>
      </c>
      <c r="AB236">
        <f>VLOOKUP($D236,DETS!$A$1:$AO$300,AB$210,FALSE)</f>
        <v>0</v>
      </c>
      <c r="AC236">
        <f>VLOOKUP($D236,DETS!$A$1:$AO$300,AC$210,FALSE)</f>
        <v>0</v>
      </c>
      <c r="AD236">
        <f>VLOOKUP($D236,DETS!$A$1:$AO$300,AD$210,FALSE)</f>
        <v>0</v>
      </c>
      <c r="AE236">
        <f>VLOOKUP($D236,DETS!$A$1:$AO$300,AE$210,FALSE)</f>
        <v>0</v>
      </c>
      <c r="AF236">
        <f>VLOOKUP($D236,DETS!$A$1:$AO$300,AF$210,FALSE)</f>
        <v>0</v>
      </c>
      <c r="AG236">
        <f>VLOOKUP($D236,DETS!$A$1:$AO$300,AG$210,FALSE)</f>
        <v>0</v>
      </c>
      <c r="AH236">
        <f>VLOOKUP($D236,DETS!$A$1:$AO$300,AH$210,FALSE)</f>
        <v>0</v>
      </c>
      <c r="AI236">
        <f>VLOOKUP($D236,DETS!$A$1:$AO$300,AI$210,FALSE)</f>
        <v>0</v>
      </c>
      <c r="AJ236">
        <f>VLOOKUP($D236,DETS!$A$1:$AO$300,AJ$210,FALSE)</f>
        <v>0</v>
      </c>
      <c r="AK236">
        <f>VLOOKUP($D236,DETS!$A$1:$AO$300,AK$210,FALSE)</f>
        <v>0</v>
      </c>
      <c r="AL236">
        <f>VLOOKUP($D236,DETS!$A$1:$AO$300,AL$210,FALSE)</f>
        <v>0</v>
      </c>
      <c r="AM236">
        <f>VLOOKUP($D236,DETS!$A$1:$AO$300,AM$210,FALSE)</f>
        <v>0</v>
      </c>
      <c r="AN236">
        <f>VLOOKUP($D236,DETS!$A$1:$AO$300,AN$210,FALSE)</f>
        <v>0</v>
      </c>
      <c r="AO236">
        <f>VLOOKUP($D236,DETS!$A$1:$AO$300,AO$210,FALSE)</f>
        <v>0</v>
      </c>
      <c r="AP236">
        <f>VLOOKUP($D236,DETS!$A$1:$AO$300,AP$210,FALSE)</f>
        <v>0</v>
      </c>
      <c r="AQ236" t="e">
        <f>VLOOKUP($D236,DETS!$A$1:$AO$300,AQ$210,FALSE)</f>
        <v>#REF!</v>
      </c>
      <c r="AR236" t="e">
        <f>VLOOKUP($D236,DETS!$A$1:$AO$300,AR$210,FALSE)</f>
        <v>#REF!</v>
      </c>
      <c r="AS236" t="e">
        <f>VLOOKUP($D236,DETS!$A$1:$AO$300,AS$210,FALSE)</f>
        <v>#REF!</v>
      </c>
      <c r="AT236" t="e">
        <f>VLOOKUP($D236,DETS!$A$1:$AO$300,AT$210,FALSE)</f>
        <v>#REF!</v>
      </c>
      <c r="AU236" t="e">
        <f>VLOOKUP($D236,DETS!$A$1:$AO$300,AU$210,FALSE)</f>
        <v>#REF!</v>
      </c>
      <c r="AV236" t="e">
        <f>VLOOKUP($D236,DETS!$A$1:$AO$300,AV$210,FALSE)</f>
        <v>#REF!</v>
      </c>
      <c r="AW236" t="e">
        <f>VLOOKUP($D236,DETS!$A$1:$AO$300,AW$210,FALSE)</f>
        <v>#REF!</v>
      </c>
      <c r="AX236" t="e">
        <f>VLOOKUP($D236,DETS!$A$1:$AO$300,AX$210,FALSE)</f>
        <v>#REF!</v>
      </c>
      <c r="AY236" t="e">
        <f>VLOOKUP($D236,DETS!$A$1:$AO$300,AY$210,FALSE)</f>
        <v>#REF!</v>
      </c>
      <c r="AZ236" t="e">
        <f>VLOOKUP($D236,DETS!$A$1:$AO$300,AZ$210,FALSE)</f>
        <v>#REF!</v>
      </c>
      <c r="BA236" t="e">
        <f>VLOOKUP($D236,DETS!$A$1:$AO$300,BA$210,FALSE)</f>
        <v>#REF!</v>
      </c>
      <c r="BB236" t="e">
        <f>VLOOKUP($D236,DETS!$A$1:$AO$300,BB$210,FALSE)</f>
        <v>#REF!</v>
      </c>
      <c r="BC236" t="e">
        <f>VLOOKUP($D236,DETS!$A$1:$AO$300,BC$210,FALSE)</f>
        <v>#REF!</v>
      </c>
      <c r="BD236" t="e">
        <f>VLOOKUP($D236,DETS!$A$1:$AO$300,BD$210,FALSE)</f>
        <v>#REF!</v>
      </c>
      <c r="BE236" t="e">
        <f>VLOOKUP($D236,DETS!$A$1:$AO$300,BE$210,FALSE)</f>
        <v>#REF!</v>
      </c>
      <c r="BF236" t="e">
        <f>VLOOKUP($D236,DETS!$A$1:$AO$300,BF$210,FALSE)</f>
        <v>#REF!</v>
      </c>
      <c r="BG236" t="e">
        <f>VLOOKUP($D236,DETS!$A$1:$AO$300,BG$210,FALSE)</f>
        <v>#REF!</v>
      </c>
      <c r="BH236" t="e">
        <f>VLOOKUP($D236,DETS!$A$1:$AO$300,BH$210,FALSE)</f>
        <v>#REF!</v>
      </c>
      <c r="BI236" t="e">
        <f>VLOOKUP($D236,DETS!$A$1:$AO$300,BI$210,FALSE)</f>
        <v>#REF!</v>
      </c>
      <c r="BJ236" t="e">
        <f>VLOOKUP($D236,DETS!$A$1:$AO$300,BJ$210,FALSE)</f>
        <v>#REF!</v>
      </c>
      <c r="BK236" t="e">
        <f>VLOOKUP($D236,DETS!$A$1:$AO$300,BK$210,FALSE)</f>
        <v>#REF!</v>
      </c>
      <c r="BL236" t="e">
        <f>VLOOKUP($D236,DETS!$A$1:$AO$300,BL$210,FALSE)</f>
        <v>#REF!</v>
      </c>
      <c r="BM236" t="e">
        <f>VLOOKUP($D236,DETS!$A$1:$AO$300,BM$210,FALSE)</f>
        <v>#REF!</v>
      </c>
      <c r="BN236" t="e">
        <f>VLOOKUP($D236,DETS!$A$1:$AO$300,BN$210,FALSE)</f>
        <v>#REF!</v>
      </c>
      <c r="BO236" t="e">
        <f>VLOOKUP($D236,DETS!$A$1:$AO$300,BO$210,FALSE)</f>
        <v>#REF!</v>
      </c>
      <c r="BP236" t="e">
        <f>VLOOKUP($D236,DETS!$A$1:$AO$300,BP$210,FALSE)</f>
        <v>#REF!</v>
      </c>
      <c r="BQ236" t="e">
        <f>VLOOKUP($D236,DETS!$A$1:$AO$300,BQ$210,FALSE)</f>
        <v>#REF!</v>
      </c>
      <c r="BR236" t="e">
        <f>VLOOKUP($D236,DETS!$A$1:$AO$300,BR$210,FALSE)</f>
        <v>#REF!</v>
      </c>
      <c r="BS236" t="e">
        <f>VLOOKUP($D236,DETS!$A$1:$AO$300,BS$210,FALSE)</f>
        <v>#REF!</v>
      </c>
      <c r="BT236" t="e">
        <f>VLOOKUP($D236,DETS!$A$1:$AO$300,BT$210,FALSE)</f>
        <v>#REF!</v>
      </c>
      <c r="BU236" t="e">
        <f>VLOOKUP($D236,DETS!$A$1:$AO$300,BU$210,FALSE)</f>
        <v>#REF!</v>
      </c>
      <c r="BV236" t="e">
        <f>VLOOKUP($D236,DETS!$A$1:$AO$300,BV$210,FALSE)</f>
        <v>#REF!</v>
      </c>
      <c r="BW236" t="e">
        <f>VLOOKUP($D236,DETS!$A$1:$AO$300,BW$210,FALSE)</f>
        <v>#REF!</v>
      </c>
      <c r="BX236" t="e">
        <f>VLOOKUP($D236,DETS!$A$1:$AO$300,BX$210,FALSE)</f>
        <v>#REF!</v>
      </c>
      <c r="BY236" t="e">
        <f>VLOOKUP($D236,DETS!$A$1:$AO$300,BY$210,FALSE)</f>
        <v>#REF!</v>
      </c>
      <c r="BZ236" t="e">
        <f>VLOOKUP($D236,DETS!$A$1:$AO$300,BZ$210,FALSE)</f>
        <v>#REF!</v>
      </c>
      <c r="CA236" t="e">
        <f>VLOOKUP($D236,DETS!$A$1:$AO$300,CA$210,FALSE)</f>
        <v>#REF!</v>
      </c>
      <c r="CB236" t="e">
        <f>VLOOKUP($D236,DETS!$A$1:$AO$300,CB$210,FALSE)</f>
        <v>#REF!</v>
      </c>
      <c r="CC236" t="e">
        <f>VLOOKUP($D236,DETS!$A$1:$AO$300,CC$210,FALSE)</f>
        <v>#REF!</v>
      </c>
      <c r="CD236" t="e">
        <f>VLOOKUP($D236,DETS!$A$1:$AO$300,CD$210,FALSE)</f>
        <v>#REF!</v>
      </c>
      <c r="CE236" t="e">
        <f>VLOOKUP($D236,DETS!$A$1:$AO$300,CE$210,FALSE)</f>
        <v>#REF!</v>
      </c>
      <c r="CF236" t="e">
        <f>VLOOKUP($D236,DETS!$A$1:$AO$300,CF$210,FALSE)</f>
        <v>#REF!</v>
      </c>
      <c r="CG236" t="e">
        <f>VLOOKUP($D236,DETS!$A$1:$AO$300,CG$210,FALSE)</f>
        <v>#REF!</v>
      </c>
      <c r="CH236" t="e">
        <f>VLOOKUP($D236,DETS!$A$1:$AO$300,CH$210,FALSE)</f>
        <v>#REF!</v>
      </c>
      <c r="CI236" t="e">
        <f>VLOOKUP($D236,DETS!$A$1:$AO$300,CI$210,FALSE)</f>
        <v>#REF!</v>
      </c>
      <c r="CJ236" t="e">
        <f>VLOOKUP($D236,DETS!$A$1:$AO$300,CJ$210,FALSE)</f>
        <v>#REF!</v>
      </c>
      <c r="CK236" t="e">
        <f>VLOOKUP($D236,DETS!$A$1:$AO$300,CK$210,FALSE)</f>
        <v>#REF!</v>
      </c>
      <c r="CL236" t="e">
        <f>VLOOKUP($D236,DETS!$A$1:$AO$300,CL$210,FALSE)</f>
        <v>#REF!</v>
      </c>
      <c r="CM236" t="e">
        <f>VLOOKUP($D236,DETS!$A$1:$AO$300,CM$210,FALSE)</f>
        <v>#REF!</v>
      </c>
      <c r="CN236" t="e">
        <f>VLOOKUP($D236,DETS!$A$1:$AO$300,CN$210,FALSE)</f>
        <v>#REF!</v>
      </c>
      <c r="CO236" t="e">
        <f>VLOOKUP($D236,DETS!$A$1:$AO$300,CO$210,FALSE)</f>
        <v>#REF!</v>
      </c>
      <c r="CP236" t="e">
        <f>VLOOKUP($D236,DETS!$A$1:$AO$300,CP$210,FALSE)</f>
        <v>#REF!</v>
      </c>
      <c r="CQ236" t="e">
        <f>VLOOKUP($D236,DETS!$A$1:$AO$300,CQ$210,FALSE)</f>
        <v>#REF!</v>
      </c>
      <c r="CR236" t="e">
        <f>VLOOKUP($D236,DETS!$A$1:$AO$300,CR$210,FALSE)</f>
        <v>#REF!</v>
      </c>
      <c r="CS236" t="e">
        <f>VLOOKUP($D236,DETS!$A$1:$AO$300,CS$210,FALSE)</f>
        <v>#REF!</v>
      </c>
      <c r="CT236" t="e">
        <f>VLOOKUP($D236,DETS!$A$1:$AO$300,CT$210,FALSE)</f>
        <v>#REF!</v>
      </c>
      <c r="CU236" t="e">
        <f>VLOOKUP($D236,DETS!$A$1:$AO$300,CU$210,FALSE)</f>
        <v>#REF!</v>
      </c>
      <c r="CV236" t="e">
        <f>VLOOKUP($D236,DETS!$A$1:$AO$300,CV$210,FALSE)</f>
        <v>#REF!</v>
      </c>
      <c r="CW236" t="e">
        <f>VLOOKUP($D236,DETS!$A$1:$AO$300,CW$210,FALSE)</f>
        <v>#REF!</v>
      </c>
    </row>
    <row r="237" spans="4:101" x14ac:dyDescent="0.2">
      <c r="D237" s="273" t="str">
        <f t="shared" si="324"/>
        <v>o-Xylene</v>
      </c>
      <c r="E237" t="str">
        <f>VLOOKUP($D237,DETS!$A$1:$AO$300,E$210,FALSE)</f>
        <v>ug/l</v>
      </c>
      <c r="F237">
        <f>VLOOKUP($D237,DETS!$A$1:$AO$300,F$210,FALSE)</f>
        <v>1</v>
      </c>
      <c r="H237">
        <f>VLOOKUP($D237,DETS!$A$1:$AO$300,H$210,FALSE)</f>
        <v>0</v>
      </c>
      <c r="I237">
        <f>VLOOKUP($D237,DETS!$A$1:$AO$300,I$210,FALSE)</f>
        <v>0</v>
      </c>
      <c r="J237">
        <f>VLOOKUP($D237,DETS!$A$1:$AO$300,J$210,FALSE)</f>
        <v>0</v>
      </c>
      <c r="K237">
        <f>VLOOKUP($D237,DETS!$A$1:$AO$300,K$210,FALSE)</f>
        <v>0</v>
      </c>
      <c r="L237">
        <f>VLOOKUP($D237,DETS!$A$1:$AO$300,L$210,FALSE)</f>
        <v>0</v>
      </c>
      <c r="M237">
        <f>VLOOKUP($D237,DETS!$A$1:$AO$300,M$210,FALSE)</f>
        <v>0</v>
      </c>
      <c r="N237">
        <f>VLOOKUP($D237,DETS!$A$1:$AO$300,N$210,FALSE)</f>
        <v>0</v>
      </c>
      <c r="O237">
        <f>VLOOKUP($D237,DETS!$A$1:$AO$300,O$210,FALSE)</f>
        <v>0</v>
      </c>
      <c r="P237">
        <f>VLOOKUP($D237,DETS!$A$1:$AO$300,P$210,FALSE)</f>
        <v>0</v>
      </c>
      <c r="Q237">
        <f>VLOOKUP($D237,DETS!$A$1:$AO$300,Q$210,FALSE)</f>
        <v>0</v>
      </c>
      <c r="R237">
        <f>VLOOKUP($D237,DETS!$A$1:$AO$300,R$210,FALSE)</f>
        <v>0</v>
      </c>
      <c r="S237">
        <f>VLOOKUP($D237,DETS!$A$1:$AO$300,S$210,FALSE)</f>
        <v>0</v>
      </c>
      <c r="T237">
        <f>VLOOKUP($D237,DETS!$A$1:$AO$300,T$210,FALSE)</f>
        <v>0</v>
      </c>
      <c r="U237">
        <f>VLOOKUP($D237,DETS!$A$1:$AO$300,U$210,FALSE)</f>
        <v>0</v>
      </c>
      <c r="V237">
        <f>VLOOKUP($D237,DETS!$A$1:$AO$300,V$210,FALSE)</f>
        <v>0</v>
      </c>
      <c r="W237">
        <f>VLOOKUP($D237,DETS!$A$1:$AO$300,W$210,FALSE)</f>
        <v>0</v>
      </c>
      <c r="X237">
        <f>VLOOKUP($D237,DETS!$A$1:$AO$300,X$210,FALSE)</f>
        <v>0</v>
      </c>
      <c r="Y237">
        <f>VLOOKUP($D237,DETS!$A$1:$AO$300,Y$210,FALSE)</f>
        <v>0</v>
      </c>
      <c r="Z237">
        <f>VLOOKUP($D237,DETS!$A$1:$AO$300,Z$210,FALSE)</f>
        <v>0</v>
      </c>
      <c r="AA237">
        <f>VLOOKUP($D237,DETS!$A$1:$AO$300,AA$210,FALSE)</f>
        <v>0</v>
      </c>
      <c r="AB237">
        <f>VLOOKUP($D237,DETS!$A$1:$AO$300,AB$210,FALSE)</f>
        <v>0</v>
      </c>
      <c r="AC237">
        <f>VLOOKUP($D237,DETS!$A$1:$AO$300,AC$210,FALSE)</f>
        <v>0</v>
      </c>
      <c r="AD237">
        <f>VLOOKUP($D237,DETS!$A$1:$AO$300,AD$210,FALSE)</f>
        <v>0</v>
      </c>
      <c r="AE237">
        <f>VLOOKUP($D237,DETS!$A$1:$AO$300,AE$210,FALSE)</f>
        <v>0</v>
      </c>
      <c r="AF237">
        <f>VLOOKUP($D237,DETS!$A$1:$AO$300,AF$210,FALSE)</f>
        <v>0</v>
      </c>
      <c r="AG237">
        <f>VLOOKUP($D237,DETS!$A$1:$AO$300,AG$210,FALSE)</f>
        <v>0</v>
      </c>
      <c r="AH237">
        <f>VLOOKUP($D237,DETS!$A$1:$AO$300,AH$210,FALSE)</f>
        <v>0</v>
      </c>
      <c r="AI237">
        <f>VLOOKUP($D237,DETS!$A$1:$AO$300,AI$210,FALSE)</f>
        <v>0</v>
      </c>
      <c r="AJ237">
        <f>VLOOKUP($D237,DETS!$A$1:$AO$300,AJ$210,FALSE)</f>
        <v>0</v>
      </c>
      <c r="AK237">
        <f>VLOOKUP($D237,DETS!$A$1:$AO$300,AK$210,FALSE)</f>
        <v>0</v>
      </c>
      <c r="AL237">
        <f>VLOOKUP($D237,DETS!$A$1:$AO$300,AL$210,FALSE)</f>
        <v>0</v>
      </c>
      <c r="AM237">
        <f>VLOOKUP($D237,DETS!$A$1:$AO$300,AM$210,FALSE)</f>
        <v>0</v>
      </c>
      <c r="AN237">
        <f>VLOOKUP($D237,DETS!$A$1:$AO$300,AN$210,FALSE)</f>
        <v>0</v>
      </c>
      <c r="AO237">
        <f>VLOOKUP($D237,DETS!$A$1:$AO$300,AO$210,FALSE)</f>
        <v>0</v>
      </c>
      <c r="AP237">
        <f>VLOOKUP($D237,DETS!$A$1:$AO$300,AP$210,FALSE)</f>
        <v>0</v>
      </c>
      <c r="AQ237" t="e">
        <f>VLOOKUP($D237,DETS!$A$1:$AO$300,AQ$210,FALSE)</f>
        <v>#REF!</v>
      </c>
      <c r="AR237" t="e">
        <f>VLOOKUP($D237,DETS!$A$1:$AO$300,AR$210,FALSE)</f>
        <v>#REF!</v>
      </c>
      <c r="AS237" t="e">
        <f>VLOOKUP($D237,DETS!$A$1:$AO$300,AS$210,FALSE)</f>
        <v>#REF!</v>
      </c>
      <c r="AT237" t="e">
        <f>VLOOKUP($D237,DETS!$A$1:$AO$300,AT$210,FALSE)</f>
        <v>#REF!</v>
      </c>
      <c r="AU237" t="e">
        <f>VLOOKUP($D237,DETS!$A$1:$AO$300,AU$210,FALSE)</f>
        <v>#REF!</v>
      </c>
      <c r="AV237" t="e">
        <f>VLOOKUP($D237,DETS!$A$1:$AO$300,AV$210,FALSE)</f>
        <v>#REF!</v>
      </c>
      <c r="AW237" t="e">
        <f>VLOOKUP($D237,DETS!$A$1:$AO$300,AW$210,FALSE)</f>
        <v>#REF!</v>
      </c>
      <c r="AX237" t="e">
        <f>VLOOKUP($D237,DETS!$A$1:$AO$300,AX$210,FALSE)</f>
        <v>#REF!</v>
      </c>
      <c r="AY237" t="e">
        <f>VLOOKUP($D237,DETS!$A$1:$AO$300,AY$210,FALSE)</f>
        <v>#REF!</v>
      </c>
      <c r="AZ237" t="e">
        <f>VLOOKUP($D237,DETS!$A$1:$AO$300,AZ$210,FALSE)</f>
        <v>#REF!</v>
      </c>
      <c r="BA237" t="e">
        <f>VLOOKUP($D237,DETS!$A$1:$AO$300,BA$210,FALSE)</f>
        <v>#REF!</v>
      </c>
      <c r="BB237" t="e">
        <f>VLOOKUP($D237,DETS!$A$1:$AO$300,BB$210,FALSE)</f>
        <v>#REF!</v>
      </c>
      <c r="BC237" t="e">
        <f>VLOOKUP($D237,DETS!$A$1:$AO$300,BC$210,FALSE)</f>
        <v>#REF!</v>
      </c>
      <c r="BD237" t="e">
        <f>VLOOKUP($D237,DETS!$A$1:$AO$300,BD$210,FALSE)</f>
        <v>#REF!</v>
      </c>
      <c r="BE237" t="e">
        <f>VLOOKUP($D237,DETS!$A$1:$AO$300,BE$210,FALSE)</f>
        <v>#REF!</v>
      </c>
      <c r="BF237" t="e">
        <f>VLOOKUP($D237,DETS!$A$1:$AO$300,BF$210,FALSE)</f>
        <v>#REF!</v>
      </c>
      <c r="BG237" t="e">
        <f>VLOOKUP($D237,DETS!$A$1:$AO$300,BG$210,FALSE)</f>
        <v>#REF!</v>
      </c>
      <c r="BH237" t="e">
        <f>VLOOKUP($D237,DETS!$A$1:$AO$300,BH$210,FALSE)</f>
        <v>#REF!</v>
      </c>
      <c r="BI237" t="e">
        <f>VLOOKUP($D237,DETS!$A$1:$AO$300,BI$210,FALSE)</f>
        <v>#REF!</v>
      </c>
      <c r="BJ237" t="e">
        <f>VLOOKUP($D237,DETS!$A$1:$AO$300,BJ$210,FALSE)</f>
        <v>#REF!</v>
      </c>
      <c r="BK237" t="e">
        <f>VLOOKUP($D237,DETS!$A$1:$AO$300,BK$210,FALSE)</f>
        <v>#REF!</v>
      </c>
      <c r="BL237" t="e">
        <f>VLOOKUP($D237,DETS!$A$1:$AO$300,BL$210,FALSE)</f>
        <v>#REF!</v>
      </c>
      <c r="BM237" t="e">
        <f>VLOOKUP($D237,DETS!$A$1:$AO$300,BM$210,FALSE)</f>
        <v>#REF!</v>
      </c>
      <c r="BN237" t="e">
        <f>VLOOKUP($D237,DETS!$A$1:$AO$300,BN$210,FALSE)</f>
        <v>#REF!</v>
      </c>
      <c r="BO237" t="e">
        <f>VLOOKUP($D237,DETS!$A$1:$AO$300,BO$210,FALSE)</f>
        <v>#REF!</v>
      </c>
      <c r="BP237" t="e">
        <f>VLOOKUP($D237,DETS!$A$1:$AO$300,BP$210,FALSE)</f>
        <v>#REF!</v>
      </c>
      <c r="BQ237" t="e">
        <f>VLOOKUP($D237,DETS!$A$1:$AO$300,BQ$210,FALSE)</f>
        <v>#REF!</v>
      </c>
      <c r="BR237" t="e">
        <f>VLOOKUP($D237,DETS!$A$1:$AO$300,BR$210,FALSE)</f>
        <v>#REF!</v>
      </c>
      <c r="BS237" t="e">
        <f>VLOOKUP($D237,DETS!$A$1:$AO$300,BS$210,FALSE)</f>
        <v>#REF!</v>
      </c>
      <c r="BT237" t="e">
        <f>VLOOKUP($D237,DETS!$A$1:$AO$300,BT$210,FALSE)</f>
        <v>#REF!</v>
      </c>
      <c r="BU237" t="e">
        <f>VLOOKUP($D237,DETS!$A$1:$AO$300,BU$210,FALSE)</f>
        <v>#REF!</v>
      </c>
      <c r="BV237" t="e">
        <f>VLOOKUP($D237,DETS!$A$1:$AO$300,BV$210,FALSE)</f>
        <v>#REF!</v>
      </c>
      <c r="BW237" t="e">
        <f>VLOOKUP($D237,DETS!$A$1:$AO$300,BW$210,FALSE)</f>
        <v>#REF!</v>
      </c>
      <c r="BX237" t="e">
        <f>VLOOKUP($D237,DETS!$A$1:$AO$300,BX$210,FALSE)</f>
        <v>#REF!</v>
      </c>
      <c r="BY237" t="e">
        <f>VLOOKUP($D237,DETS!$A$1:$AO$300,BY$210,FALSE)</f>
        <v>#REF!</v>
      </c>
      <c r="BZ237" t="e">
        <f>VLOOKUP($D237,DETS!$A$1:$AO$300,BZ$210,FALSE)</f>
        <v>#REF!</v>
      </c>
      <c r="CA237" t="e">
        <f>VLOOKUP($D237,DETS!$A$1:$AO$300,CA$210,FALSE)</f>
        <v>#REF!</v>
      </c>
      <c r="CB237" t="e">
        <f>VLOOKUP($D237,DETS!$A$1:$AO$300,CB$210,FALSE)</f>
        <v>#REF!</v>
      </c>
      <c r="CC237" t="e">
        <f>VLOOKUP($D237,DETS!$A$1:$AO$300,CC$210,FALSE)</f>
        <v>#REF!</v>
      </c>
      <c r="CD237" t="e">
        <f>VLOOKUP($D237,DETS!$A$1:$AO$300,CD$210,FALSE)</f>
        <v>#REF!</v>
      </c>
      <c r="CE237" t="e">
        <f>VLOOKUP($D237,DETS!$A$1:$AO$300,CE$210,FALSE)</f>
        <v>#REF!</v>
      </c>
      <c r="CF237" t="e">
        <f>VLOOKUP($D237,DETS!$A$1:$AO$300,CF$210,FALSE)</f>
        <v>#REF!</v>
      </c>
      <c r="CG237" t="e">
        <f>VLOOKUP($D237,DETS!$A$1:$AO$300,CG$210,FALSE)</f>
        <v>#REF!</v>
      </c>
      <c r="CH237" t="e">
        <f>VLOOKUP($D237,DETS!$A$1:$AO$300,CH$210,FALSE)</f>
        <v>#REF!</v>
      </c>
      <c r="CI237" t="e">
        <f>VLOOKUP($D237,DETS!$A$1:$AO$300,CI$210,FALSE)</f>
        <v>#REF!</v>
      </c>
      <c r="CJ237" t="e">
        <f>VLOOKUP($D237,DETS!$A$1:$AO$300,CJ$210,FALSE)</f>
        <v>#REF!</v>
      </c>
      <c r="CK237" t="e">
        <f>VLOOKUP($D237,DETS!$A$1:$AO$300,CK$210,FALSE)</f>
        <v>#REF!</v>
      </c>
      <c r="CL237" t="e">
        <f>VLOOKUP($D237,DETS!$A$1:$AO$300,CL$210,FALSE)</f>
        <v>#REF!</v>
      </c>
      <c r="CM237" t="e">
        <f>VLOOKUP($D237,DETS!$A$1:$AO$300,CM$210,FALSE)</f>
        <v>#REF!</v>
      </c>
      <c r="CN237" t="e">
        <f>VLOOKUP($D237,DETS!$A$1:$AO$300,CN$210,FALSE)</f>
        <v>#REF!</v>
      </c>
      <c r="CO237" t="e">
        <f>VLOOKUP($D237,DETS!$A$1:$AO$300,CO$210,FALSE)</f>
        <v>#REF!</v>
      </c>
      <c r="CP237" t="e">
        <f>VLOOKUP($D237,DETS!$A$1:$AO$300,CP$210,FALSE)</f>
        <v>#REF!</v>
      </c>
      <c r="CQ237" t="e">
        <f>VLOOKUP($D237,DETS!$A$1:$AO$300,CQ$210,FALSE)</f>
        <v>#REF!</v>
      </c>
      <c r="CR237" t="e">
        <f>VLOOKUP($D237,DETS!$A$1:$AO$300,CR$210,FALSE)</f>
        <v>#REF!</v>
      </c>
      <c r="CS237" t="e">
        <f>VLOOKUP($D237,DETS!$A$1:$AO$300,CS$210,FALSE)</f>
        <v>#REF!</v>
      </c>
      <c r="CT237" t="e">
        <f>VLOOKUP($D237,DETS!$A$1:$AO$300,CT$210,FALSE)</f>
        <v>#REF!</v>
      </c>
      <c r="CU237" t="e">
        <f>VLOOKUP($D237,DETS!$A$1:$AO$300,CU$210,FALSE)</f>
        <v>#REF!</v>
      </c>
      <c r="CV237" t="e">
        <f>VLOOKUP($D237,DETS!$A$1:$AO$300,CV$210,FALSE)</f>
        <v>#REF!</v>
      </c>
      <c r="CW237" t="e">
        <f>VLOOKUP($D237,DETS!$A$1:$AO$300,CW$210,FALSE)</f>
        <v>#REF!</v>
      </c>
    </row>
    <row r="238" spans="4:101" x14ac:dyDescent="0.2">
      <c r="D238" s="273" t="str">
        <f t="shared" si="324"/>
        <v>Aliphatic C5-C6</v>
      </c>
      <c r="E238" t="str">
        <f>VLOOKUP($D238,DETS!$A$1:$AO$300,E$210,FALSE)</f>
        <v>ug/l</v>
      </c>
      <c r="F238">
        <f>VLOOKUP($D238,DETS!$A$1:$AO$300,F$210,FALSE)</f>
        <v>0.1</v>
      </c>
      <c r="H238">
        <f>VLOOKUP($D238,DETS!$A$1:$AO$300,H$210,FALSE)</f>
        <v>0</v>
      </c>
      <c r="I238">
        <f>VLOOKUP($D238,DETS!$A$1:$AO$300,I$210,FALSE)</f>
        <v>0</v>
      </c>
      <c r="J238">
        <f>VLOOKUP($D238,DETS!$A$1:$AO$300,J$210,FALSE)</f>
        <v>0</v>
      </c>
      <c r="K238">
        <f>VLOOKUP($D238,DETS!$A$1:$AO$300,K$210,FALSE)</f>
        <v>0</v>
      </c>
      <c r="L238">
        <f>VLOOKUP($D238,DETS!$A$1:$AO$300,L$210,FALSE)</f>
        <v>0</v>
      </c>
      <c r="M238">
        <f>VLOOKUP($D238,DETS!$A$1:$AO$300,M$210,FALSE)</f>
        <v>0</v>
      </c>
      <c r="N238">
        <f>VLOOKUP($D238,DETS!$A$1:$AO$300,N$210,FALSE)</f>
        <v>0</v>
      </c>
      <c r="O238">
        <f>VLOOKUP($D238,DETS!$A$1:$AO$300,O$210,FALSE)</f>
        <v>0</v>
      </c>
      <c r="P238">
        <f>VLOOKUP($D238,DETS!$A$1:$AO$300,P$210,FALSE)</f>
        <v>0</v>
      </c>
      <c r="Q238">
        <f>VLOOKUP($D238,DETS!$A$1:$AO$300,Q$210,FALSE)</f>
        <v>0</v>
      </c>
      <c r="R238">
        <f>VLOOKUP($D238,DETS!$A$1:$AO$300,R$210,FALSE)</f>
        <v>0</v>
      </c>
      <c r="S238">
        <f>VLOOKUP($D238,DETS!$A$1:$AO$300,S$210,FALSE)</f>
        <v>0</v>
      </c>
      <c r="T238">
        <f>VLOOKUP($D238,DETS!$A$1:$AO$300,T$210,FALSE)</f>
        <v>0</v>
      </c>
      <c r="U238">
        <f>VLOOKUP($D238,DETS!$A$1:$AO$300,U$210,FALSE)</f>
        <v>0</v>
      </c>
      <c r="V238">
        <f>VLOOKUP($D238,DETS!$A$1:$AO$300,V$210,FALSE)</f>
        <v>0</v>
      </c>
      <c r="W238">
        <f>VLOOKUP($D238,DETS!$A$1:$AO$300,W$210,FALSE)</f>
        <v>0</v>
      </c>
      <c r="X238">
        <f>VLOOKUP($D238,DETS!$A$1:$AO$300,X$210,FALSE)</f>
        <v>0</v>
      </c>
      <c r="Y238">
        <f>VLOOKUP($D238,DETS!$A$1:$AO$300,Y$210,FALSE)</f>
        <v>0</v>
      </c>
      <c r="Z238">
        <f>VLOOKUP($D238,DETS!$A$1:$AO$300,Z$210,FALSE)</f>
        <v>0</v>
      </c>
      <c r="AA238">
        <f>VLOOKUP($D238,DETS!$A$1:$AO$300,AA$210,FALSE)</f>
        <v>0</v>
      </c>
      <c r="AB238">
        <f>VLOOKUP($D238,DETS!$A$1:$AO$300,AB$210,FALSE)</f>
        <v>0</v>
      </c>
      <c r="AC238">
        <f>VLOOKUP($D238,DETS!$A$1:$AO$300,AC$210,FALSE)</f>
        <v>0</v>
      </c>
      <c r="AD238">
        <f>VLOOKUP($D238,DETS!$A$1:$AO$300,AD$210,FALSE)</f>
        <v>0</v>
      </c>
      <c r="AE238">
        <f>VLOOKUP($D238,DETS!$A$1:$AO$300,AE$210,FALSE)</f>
        <v>0</v>
      </c>
      <c r="AF238">
        <f>VLOOKUP($D238,DETS!$A$1:$AO$300,AF$210,FALSE)</f>
        <v>0</v>
      </c>
      <c r="AG238">
        <f>VLOOKUP($D238,DETS!$A$1:$AO$300,AG$210,FALSE)</f>
        <v>0</v>
      </c>
      <c r="AH238">
        <f>VLOOKUP($D238,DETS!$A$1:$AO$300,AH$210,FALSE)</f>
        <v>0</v>
      </c>
      <c r="AI238">
        <f>VLOOKUP($D238,DETS!$A$1:$AO$300,AI$210,FALSE)</f>
        <v>0</v>
      </c>
      <c r="AJ238">
        <f>VLOOKUP($D238,DETS!$A$1:$AO$300,AJ$210,FALSE)</f>
        <v>0</v>
      </c>
      <c r="AK238">
        <f>VLOOKUP($D238,DETS!$A$1:$AO$300,AK$210,FALSE)</f>
        <v>0</v>
      </c>
      <c r="AL238">
        <f>VLOOKUP($D238,DETS!$A$1:$AO$300,AL$210,FALSE)</f>
        <v>0</v>
      </c>
      <c r="AM238">
        <f>VLOOKUP($D238,DETS!$A$1:$AO$300,AM$210,FALSE)</f>
        <v>0</v>
      </c>
      <c r="AN238">
        <f>VLOOKUP($D238,DETS!$A$1:$AO$300,AN$210,FALSE)</f>
        <v>0</v>
      </c>
      <c r="AO238">
        <f>VLOOKUP($D238,DETS!$A$1:$AO$300,AO$210,FALSE)</f>
        <v>0</v>
      </c>
      <c r="AP238">
        <f>VLOOKUP($D238,DETS!$A$1:$AO$300,AP$210,FALSE)</f>
        <v>0</v>
      </c>
      <c r="AQ238" t="e">
        <f>VLOOKUP($D238,DETS!$A$1:$AO$300,AQ$210,FALSE)</f>
        <v>#REF!</v>
      </c>
      <c r="AR238" t="e">
        <f>VLOOKUP($D238,DETS!$A$1:$AO$300,AR$210,FALSE)</f>
        <v>#REF!</v>
      </c>
      <c r="AS238" t="e">
        <f>VLOOKUP($D238,DETS!$A$1:$AO$300,AS$210,FALSE)</f>
        <v>#REF!</v>
      </c>
      <c r="AT238" t="e">
        <f>VLOOKUP($D238,DETS!$A$1:$AO$300,AT$210,FALSE)</f>
        <v>#REF!</v>
      </c>
      <c r="AU238" t="e">
        <f>VLOOKUP($D238,DETS!$A$1:$AO$300,AU$210,FALSE)</f>
        <v>#REF!</v>
      </c>
      <c r="AV238" t="e">
        <f>VLOOKUP($D238,DETS!$A$1:$AO$300,AV$210,FALSE)</f>
        <v>#REF!</v>
      </c>
      <c r="AW238" t="e">
        <f>VLOOKUP($D238,DETS!$A$1:$AO$300,AW$210,FALSE)</f>
        <v>#REF!</v>
      </c>
      <c r="AX238" t="e">
        <f>VLOOKUP($D238,DETS!$A$1:$AO$300,AX$210,FALSE)</f>
        <v>#REF!</v>
      </c>
      <c r="AY238" t="e">
        <f>VLOOKUP($D238,DETS!$A$1:$AO$300,AY$210,FALSE)</f>
        <v>#REF!</v>
      </c>
      <c r="AZ238" t="e">
        <f>VLOOKUP($D238,DETS!$A$1:$AO$300,AZ$210,FALSE)</f>
        <v>#REF!</v>
      </c>
      <c r="BA238" t="e">
        <f>VLOOKUP($D238,DETS!$A$1:$AO$300,BA$210,FALSE)</f>
        <v>#REF!</v>
      </c>
      <c r="BB238" t="e">
        <f>VLOOKUP($D238,DETS!$A$1:$AO$300,BB$210,FALSE)</f>
        <v>#REF!</v>
      </c>
      <c r="BC238" t="e">
        <f>VLOOKUP($D238,DETS!$A$1:$AO$300,BC$210,FALSE)</f>
        <v>#REF!</v>
      </c>
      <c r="BD238" t="e">
        <f>VLOOKUP($D238,DETS!$A$1:$AO$300,BD$210,FALSE)</f>
        <v>#REF!</v>
      </c>
      <c r="BE238" t="e">
        <f>VLOOKUP($D238,DETS!$A$1:$AO$300,BE$210,FALSE)</f>
        <v>#REF!</v>
      </c>
      <c r="BF238" t="e">
        <f>VLOOKUP($D238,DETS!$A$1:$AO$300,BF$210,FALSE)</f>
        <v>#REF!</v>
      </c>
      <c r="BG238" t="e">
        <f>VLOOKUP($D238,DETS!$A$1:$AO$300,BG$210,FALSE)</f>
        <v>#REF!</v>
      </c>
      <c r="BH238" t="e">
        <f>VLOOKUP($D238,DETS!$A$1:$AO$300,BH$210,FALSE)</f>
        <v>#REF!</v>
      </c>
      <c r="BI238" t="e">
        <f>VLOOKUP($D238,DETS!$A$1:$AO$300,BI$210,FALSE)</f>
        <v>#REF!</v>
      </c>
      <c r="BJ238" t="e">
        <f>VLOOKUP($D238,DETS!$A$1:$AO$300,BJ$210,FALSE)</f>
        <v>#REF!</v>
      </c>
      <c r="BK238" t="e">
        <f>VLOOKUP($D238,DETS!$A$1:$AO$300,BK$210,FALSE)</f>
        <v>#REF!</v>
      </c>
      <c r="BL238" t="e">
        <f>VLOOKUP($D238,DETS!$A$1:$AO$300,BL$210,FALSE)</f>
        <v>#REF!</v>
      </c>
      <c r="BM238" t="e">
        <f>VLOOKUP($D238,DETS!$A$1:$AO$300,BM$210,FALSE)</f>
        <v>#REF!</v>
      </c>
      <c r="BN238" t="e">
        <f>VLOOKUP($D238,DETS!$A$1:$AO$300,BN$210,FALSE)</f>
        <v>#REF!</v>
      </c>
      <c r="BO238" t="e">
        <f>VLOOKUP($D238,DETS!$A$1:$AO$300,BO$210,FALSE)</f>
        <v>#REF!</v>
      </c>
      <c r="BP238" t="e">
        <f>VLOOKUP($D238,DETS!$A$1:$AO$300,BP$210,FALSE)</f>
        <v>#REF!</v>
      </c>
      <c r="BQ238" t="e">
        <f>VLOOKUP($D238,DETS!$A$1:$AO$300,BQ$210,FALSE)</f>
        <v>#REF!</v>
      </c>
      <c r="BR238" t="e">
        <f>VLOOKUP($D238,DETS!$A$1:$AO$300,BR$210,FALSE)</f>
        <v>#REF!</v>
      </c>
      <c r="BS238" t="e">
        <f>VLOOKUP($D238,DETS!$A$1:$AO$300,BS$210,FALSE)</f>
        <v>#REF!</v>
      </c>
      <c r="BT238" t="e">
        <f>VLOOKUP($D238,DETS!$A$1:$AO$300,BT$210,FALSE)</f>
        <v>#REF!</v>
      </c>
      <c r="BU238" t="e">
        <f>VLOOKUP($D238,DETS!$A$1:$AO$300,BU$210,FALSE)</f>
        <v>#REF!</v>
      </c>
      <c r="BV238" t="e">
        <f>VLOOKUP($D238,DETS!$A$1:$AO$300,BV$210,FALSE)</f>
        <v>#REF!</v>
      </c>
      <c r="BW238" t="e">
        <f>VLOOKUP($D238,DETS!$A$1:$AO$300,BW$210,FALSE)</f>
        <v>#REF!</v>
      </c>
      <c r="BX238" t="e">
        <f>VLOOKUP($D238,DETS!$A$1:$AO$300,BX$210,FALSE)</f>
        <v>#REF!</v>
      </c>
      <c r="BY238" t="e">
        <f>VLOOKUP($D238,DETS!$A$1:$AO$300,BY$210,FALSE)</f>
        <v>#REF!</v>
      </c>
      <c r="BZ238" t="e">
        <f>VLOOKUP($D238,DETS!$A$1:$AO$300,BZ$210,FALSE)</f>
        <v>#REF!</v>
      </c>
      <c r="CA238" t="e">
        <f>VLOOKUP($D238,DETS!$A$1:$AO$300,CA$210,FALSE)</f>
        <v>#REF!</v>
      </c>
      <c r="CB238" t="e">
        <f>VLOOKUP($D238,DETS!$A$1:$AO$300,CB$210,FALSE)</f>
        <v>#REF!</v>
      </c>
      <c r="CC238" t="e">
        <f>VLOOKUP($D238,DETS!$A$1:$AO$300,CC$210,FALSE)</f>
        <v>#REF!</v>
      </c>
      <c r="CD238" t="e">
        <f>VLOOKUP($D238,DETS!$A$1:$AO$300,CD$210,FALSE)</f>
        <v>#REF!</v>
      </c>
      <c r="CE238" t="e">
        <f>VLOOKUP($D238,DETS!$A$1:$AO$300,CE$210,FALSE)</f>
        <v>#REF!</v>
      </c>
      <c r="CF238" t="e">
        <f>VLOOKUP($D238,DETS!$A$1:$AO$300,CF$210,FALSE)</f>
        <v>#REF!</v>
      </c>
      <c r="CG238" t="e">
        <f>VLOOKUP($D238,DETS!$A$1:$AO$300,CG$210,FALSE)</f>
        <v>#REF!</v>
      </c>
      <c r="CH238" t="e">
        <f>VLOOKUP($D238,DETS!$A$1:$AO$300,CH$210,FALSE)</f>
        <v>#REF!</v>
      </c>
      <c r="CI238" t="e">
        <f>VLOOKUP($D238,DETS!$A$1:$AO$300,CI$210,FALSE)</f>
        <v>#REF!</v>
      </c>
      <c r="CJ238" t="e">
        <f>VLOOKUP($D238,DETS!$A$1:$AO$300,CJ$210,FALSE)</f>
        <v>#REF!</v>
      </c>
      <c r="CK238" t="e">
        <f>VLOOKUP($D238,DETS!$A$1:$AO$300,CK$210,FALSE)</f>
        <v>#REF!</v>
      </c>
      <c r="CL238" t="e">
        <f>VLOOKUP($D238,DETS!$A$1:$AO$300,CL$210,FALSE)</f>
        <v>#REF!</v>
      </c>
      <c r="CM238" t="e">
        <f>VLOOKUP($D238,DETS!$A$1:$AO$300,CM$210,FALSE)</f>
        <v>#REF!</v>
      </c>
      <c r="CN238" t="e">
        <f>VLOOKUP($D238,DETS!$A$1:$AO$300,CN$210,FALSE)</f>
        <v>#REF!</v>
      </c>
      <c r="CO238" t="e">
        <f>VLOOKUP($D238,DETS!$A$1:$AO$300,CO$210,FALSE)</f>
        <v>#REF!</v>
      </c>
      <c r="CP238" t="e">
        <f>VLOOKUP($D238,DETS!$A$1:$AO$300,CP$210,FALSE)</f>
        <v>#REF!</v>
      </c>
      <c r="CQ238" t="e">
        <f>VLOOKUP($D238,DETS!$A$1:$AO$300,CQ$210,FALSE)</f>
        <v>#REF!</v>
      </c>
      <c r="CR238" t="e">
        <f>VLOOKUP($D238,DETS!$A$1:$AO$300,CR$210,FALSE)</f>
        <v>#REF!</v>
      </c>
      <c r="CS238" t="e">
        <f>VLOOKUP($D238,DETS!$A$1:$AO$300,CS$210,FALSE)</f>
        <v>#REF!</v>
      </c>
      <c r="CT238" t="e">
        <f>VLOOKUP($D238,DETS!$A$1:$AO$300,CT$210,FALSE)</f>
        <v>#REF!</v>
      </c>
      <c r="CU238" t="e">
        <f>VLOOKUP($D238,DETS!$A$1:$AO$300,CU$210,FALSE)</f>
        <v>#REF!</v>
      </c>
      <c r="CV238" t="e">
        <f>VLOOKUP($D238,DETS!$A$1:$AO$300,CV$210,FALSE)</f>
        <v>#REF!</v>
      </c>
      <c r="CW238" t="e">
        <f>VLOOKUP($D238,DETS!$A$1:$AO$300,CW$210,FALSE)</f>
        <v>#REF!</v>
      </c>
    </row>
    <row r="239" spans="4:101" x14ac:dyDescent="0.2">
      <c r="D239" s="273" t="str">
        <f t="shared" si="324"/>
        <v>Aliphatic C6-C8</v>
      </c>
      <c r="E239" t="str">
        <f>VLOOKUP($D239,DETS!$A$1:$AO$300,E$210,FALSE)</f>
        <v>ug/l</v>
      </c>
      <c r="F239">
        <f>VLOOKUP($D239,DETS!$A$1:$AO$300,F$210,FALSE)</f>
        <v>0.1</v>
      </c>
      <c r="H239">
        <f>VLOOKUP($D239,DETS!$A$1:$AO$300,H$210,FALSE)</f>
        <v>0</v>
      </c>
      <c r="I239">
        <f>VLOOKUP($D239,DETS!$A$1:$AO$300,I$210,FALSE)</f>
        <v>0</v>
      </c>
      <c r="J239">
        <f>VLOOKUP($D239,DETS!$A$1:$AO$300,J$210,FALSE)</f>
        <v>0</v>
      </c>
      <c r="K239">
        <f>VLOOKUP($D239,DETS!$A$1:$AO$300,K$210,FALSE)</f>
        <v>0</v>
      </c>
      <c r="L239">
        <f>VLOOKUP($D239,DETS!$A$1:$AO$300,L$210,FALSE)</f>
        <v>0</v>
      </c>
      <c r="M239">
        <f>VLOOKUP($D239,DETS!$A$1:$AO$300,M$210,FALSE)</f>
        <v>0</v>
      </c>
      <c r="N239">
        <f>VLOOKUP($D239,DETS!$A$1:$AO$300,N$210,FALSE)</f>
        <v>0</v>
      </c>
      <c r="O239">
        <f>VLOOKUP($D239,DETS!$A$1:$AO$300,O$210,FALSE)</f>
        <v>0</v>
      </c>
      <c r="P239">
        <f>VLOOKUP($D239,DETS!$A$1:$AO$300,P$210,FALSE)</f>
        <v>0</v>
      </c>
      <c r="Q239">
        <f>VLOOKUP($D239,DETS!$A$1:$AO$300,Q$210,FALSE)</f>
        <v>0</v>
      </c>
      <c r="R239">
        <f>VLOOKUP($D239,DETS!$A$1:$AO$300,R$210,FALSE)</f>
        <v>0</v>
      </c>
      <c r="S239">
        <f>VLOOKUP($D239,DETS!$A$1:$AO$300,S$210,FALSE)</f>
        <v>0</v>
      </c>
      <c r="T239">
        <f>VLOOKUP($D239,DETS!$A$1:$AO$300,T$210,FALSE)</f>
        <v>0</v>
      </c>
      <c r="U239">
        <f>VLOOKUP($D239,DETS!$A$1:$AO$300,U$210,FALSE)</f>
        <v>0</v>
      </c>
      <c r="V239">
        <f>VLOOKUP($D239,DETS!$A$1:$AO$300,V$210,FALSE)</f>
        <v>0</v>
      </c>
      <c r="W239">
        <f>VLOOKUP($D239,DETS!$A$1:$AO$300,W$210,FALSE)</f>
        <v>0</v>
      </c>
      <c r="X239">
        <f>VLOOKUP($D239,DETS!$A$1:$AO$300,X$210,FALSE)</f>
        <v>0</v>
      </c>
      <c r="Y239">
        <f>VLOOKUP($D239,DETS!$A$1:$AO$300,Y$210,FALSE)</f>
        <v>0</v>
      </c>
      <c r="Z239">
        <f>VLOOKUP($D239,DETS!$A$1:$AO$300,Z$210,FALSE)</f>
        <v>0</v>
      </c>
      <c r="AA239">
        <f>VLOOKUP($D239,DETS!$A$1:$AO$300,AA$210,FALSE)</f>
        <v>0</v>
      </c>
      <c r="AB239">
        <f>VLOOKUP($D239,DETS!$A$1:$AO$300,AB$210,FALSE)</f>
        <v>0</v>
      </c>
      <c r="AC239">
        <f>VLOOKUP($D239,DETS!$A$1:$AO$300,AC$210,FALSE)</f>
        <v>0</v>
      </c>
      <c r="AD239">
        <f>VLOOKUP($D239,DETS!$A$1:$AO$300,AD$210,FALSE)</f>
        <v>0</v>
      </c>
      <c r="AE239">
        <f>VLOOKUP($D239,DETS!$A$1:$AO$300,AE$210,FALSE)</f>
        <v>0</v>
      </c>
      <c r="AF239">
        <f>VLOOKUP($D239,DETS!$A$1:$AO$300,AF$210,FALSE)</f>
        <v>0</v>
      </c>
      <c r="AG239">
        <f>VLOOKUP($D239,DETS!$A$1:$AO$300,AG$210,FALSE)</f>
        <v>0</v>
      </c>
      <c r="AH239">
        <f>VLOOKUP($D239,DETS!$A$1:$AO$300,AH$210,FALSE)</f>
        <v>0</v>
      </c>
      <c r="AI239">
        <f>VLOOKUP($D239,DETS!$A$1:$AO$300,AI$210,FALSE)</f>
        <v>0</v>
      </c>
      <c r="AJ239">
        <f>VLOOKUP($D239,DETS!$A$1:$AO$300,AJ$210,FALSE)</f>
        <v>0</v>
      </c>
      <c r="AK239">
        <f>VLOOKUP($D239,DETS!$A$1:$AO$300,AK$210,FALSE)</f>
        <v>0</v>
      </c>
      <c r="AL239">
        <f>VLOOKUP($D239,DETS!$A$1:$AO$300,AL$210,FALSE)</f>
        <v>0</v>
      </c>
      <c r="AM239">
        <f>VLOOKUP($D239,DETS!$A$1:$AO$300,AM$210,FALSE)</f>
        <v>0</v>
      </c>
      <c r="AN239">
        <f>VLOOKUP($D239,DETS!$A$1:$AO$300,AN$210,FALSE)</f>
        <v>0</v>
      </c>
      <c r="AO239">
        <f>VLOOKUP($D239,DETS!$A$1:$AO$300,AO$210,FALSE)</f>
        <v>0</v>
      </c>
      <c r="AP239">
        <f>VLOOKUP($D239,DETS!$A$1:$AO$300,AP$210,FALSE)</f>
        <v>0</v>
      </c>
      <c r="AQ239" t="e">
        <f>VLOOKUP($D239,DETS!$A$1:$AO$300,AQ$210,FALSE)</f>
        <v>#REF!</v>
      </c>
      <c r="AR239" t="e">
        <f>VLOOKUP($D239,DETS!$A$1:$AO$300,AR$210,FALSE)</f>
        <v>#REF!</v>
      </c>
      <c r="AS239" t="e">
        <f>VLOOKUP($D239,DETS!$A$1:$AO$300,AS$210,FALSE)</f>
        <v>#REF!</v>
      </c>
      <c r="AT239" t="e">
        <f>VLOOKUP($D239,DETS!$A$1:$AO$300,AT$210,FALSE)</f>
        <v>#REF!</v>
      </c>
      <c r="AU239" t="e">
        <f>VLOOKUP($D239,DETS!$A$1:$AO$300,AU$210,FALSE)</f>
        <v>#REF!</v>
      </c>
      <c r="AV239" t="e">
        <f>VLOOKUP($D239,DETS!$A$1:$AO$300,AV$210,FALSE)</f>
        <v>#REF!</v>
      </c>
      <c r="AW239" t="e">
        <f>VLOOKUP($D239,DETS!$A$1:$AO$300,AW$210,FALSE)</f>
        <v>#REF!</v>
      </c>
      <c r="AX239" t="e">
        <f>VLOOKUP($D239,DETS!$A$1:$AO$300,AX$210,FALSE)</f>
        <v>#REF!</v>
      </c>
      <c r="AY239" t="e">
        <f>VLOOKUP($D239,DETS!$A$1:$AO$300,AY$210,FALSE)</f>
        <v>#REF!</v>
      </c>
      <c r="AZ239" t="e">
        <f>VLOOKUP($D239,DETS!$A$1:$AO$300,AZ$210,FALSE)</f>
        <v>#REF!</v>
      </c>
      <c r="BA239" t="e">
        <f>VLOOKUP($D239,DETS!$A$1:$AO$300,BA$210,FALSE)</f>
        <v>#REF!</v>
      </c>
      <c r="BB239" t="e">
        <f>VLOOKUP($D239,DETS!$A$1:$AO$300,BB$210,FALSE)</f>
        <v>#REF!</v>
      </c>
      <c r="BC239" t="e">
        <f>VLOOKUP($D239,DETS!$A$1:$AO$300,BC$210,FALSE)</f>
        <v>#REF!</v>
      </c>
      <c r="BD239" t="e">
        <f>VLOOKUP($D239,DETS!$A$1:$AO$300,BD$210,FALSE)</f>
        <v>#REF!</v>
      </c>
      <c r="BE239" t="e">
        <f>VLOOKUP($D239,DETS!$A$1:$AO$300,BE$210,FALSE)</f>
        <v>#REF!</v>
      </c>
      <c r="BF239" t="e">
        <f>VLOOKUP($D239,DETS!$A$1:$AO$300,BF$210,FALSE)</f>
        <v>#REF!</v>
      </c>
      <c r="BG239" t="e">
        <f>VLOOKUP($D239,DETS!$A$1:$AO$300,BG$210,FALSE)</f>
        <v>#REF!</v>
      </c>
      <c r="BH239" t="e">
        <f>VLOOKUP($D239,DETS!$A$1:$AO$300,BH$210,FALSE)</f>
        <v>#REF!</v>
      </c>
      <c r="BI239" t="e">
        <f>VLOOKUP($D239,DETS!$A$1:$AO$300,BI$210,FALSE)</f>
        <v>#REF!</v>
      </c>
      <c r="BJ239" t="e">
        <f>VLOOKUP($D239,DETS!$A$1:$AO$300,BJ$210,FALSE)</f>
        <v>#REF!</v>
      </c>
      <c r="BK239" t="e">
        <f>VLOOKUP($D239,DETS!$A$1:$AO$300,BK$210,FALSE)</f>
        <v>#REF!</v>
      </c>
      <c r="BL239" t="e">
        <f>VLOOKUP($D239,DETS!$A$1:$AO$300,BL$210,FALSE)</f>
        <v>#REF!</v>
      </c>
      <c r="BM239" t="e">
        <f>VLOOKUP($D239,DETS!$A$1:$AO$300,BM$210,FALSE)</f>
        <v>#REF!</v>
      </c>
      <c r="BN239" t="e">
        <f>VLOOKUP($D239,DETS!$A$1:$AO$300,BN$210,FALSE)</f>
        <v>#REF!</v>
      </c>
      <c r="BO239" t="e">
        <f>VLOOKUP($D239,DETS!$A$1:$AO$300,BO$210,FALSE)</f>
        <v>#REF!</v>
      </c>
      <c r="BP239" t="e">
        <f>VLOOKUP($D239,DETS!$A$1:$AO$300,BP$210,FALSE)</f>
        <v>#REF!</v>
      </c>
      <c r="BQ239" t="e">
        <f>VLOOKUP($D239,DETS!$A$1:$AO$300,BQ$210,FALSE)</f>
        <v>#REF!</v>
      </c>
      <c r="BR239" t="e">
        <f>VLOOKUP($D239,DETS!$A$1:$AO$300,BR$210,FALSE)</f>
        <v>#REF!</v>
      </c>
      <c r="BS239" t="e">
        <f>VLOOKUP($D239,DETS!$A$1:$AO$300,BS$210,FALSE)</f>
        <v>#REF!</v>
      </c>
      <c r="BT239" t="e">
        <f>VLOOKUP($D239,DETS!$A$1:$AO$300,BT$210,FALSE)</f>
        <v>#REF!</v>
      </c>
      <c r="BU239" t="e">
        <f>VLOOKUP($D239,DETS!$A$1:$AO$300,BU$210,FALSE)</f>
        <v>#REF!</v>
      </c>
      <c r="BV239" t="e">
        <f>VLOOKUP($D239,DETS!$A$1:$AO$300,BV$210,FALSE)</f>
        <v>#REF!</v>
      </c>
      <c r="BW239" t="e">
        <f>VLOOKUP($D239,DETS!$A$1:$AO$300,BW$210,FALSE)</f>
        <v>#REF!</v>
      </c>
      <c r="BX239" t="e">
        <f>VLOOKUP($D239,DETS!$A$1:$AO$300,BX$210,FALSE)</f>
        <v>#REF!</v>
      </c>
      <c r="BY239" t="e">
        <f>VLOOKUP($D239,DETS!$A$1:$AO$300,BY$210,FALSE)</f>
        <v>#REF!</v>
      </c>
      <c r="BZ239" t="e">
        <f>VLOOKUP($D239,DETS!$A$1:$AO$300,BZ$210,FALSE)</f>
        <v>#REF!</v>
      </c>
      <c r="CA239" t="e">
        <f>VLOOKUP($D239,DETS!$A$1:$AO$300,CA$210,FALSE)</f>
        <v>#REF!</v>
      </c>
      <c r="CB239" t="e">
        <f>VLOOKUP($D239,DETS!$A$1:$AO$300,CB$210,FALSE)</f>
        <v>#REF!</v>
      </c>
      <c r="CC239" t="e">
        <f>VLOOKUP($D239,DETS!$A$1:$AO$300,CC$210,FALSE)</f>
        <v>#REF!</v>
      </c>
      <c r="CD239" t="e">
        <f>VLOOKUP($D239,DETS!$A$1:$AO$300,CD$210,FALSE)</f>
        <v>#REF!</v>
      </c>
      <c r="CE239" t="e">
        <f>VLOOKUP($D239,DETS!$A$1:$AO$300,CE$210,FALSE)</f>
        <v>#REF!</v>
      </c>
      <c r="CF239" t="e">
        <f>VLOOKUP($D239,DETS!$A$1:$AO$300,CF$210,FALSE)</f>
        <v>#REF!</v>
      </c>
      <c r="CG239" t="e">
        <f>VLOOKUP($D239,DETS!$A$1:$AO$300,CG$210,FALSE)</f>
        <v>#REF!</v>
      </c>
      <c r="CH239" t="e">
        <f>VLOOKUP($D239,DETS!$A$1:$AO$300,CH$210,FALSE)</f>
        <v>#REF!</v>
      </c>
      <c r="CI239" t="e">
        <f>VLOOKUP($D239,DETS!$A$1:$AO$300,CI$210,FALSE)</f>
        <v>#REF!</v>
      </c>
      <c r="CJ239" t="e">
        <f>VLOOKUP($D239,DETS!$A$1:$AO$300,CJ$210,FALSE)</f>
        <v>#REF!</v>
      </c>
      <c r="CK239" t="e">
        <f>VLOOKUP($D239,DETS!$A$1:$AO$300,CK$210,FALSE)</f>
        <v>#REF!</v>
      </c>
      <c r="CL239" t="e">
        <f>VLOOKUP($D239,DETS!$A$1:$AO$300,CL$210,FALSE)</f>
        <v>#REF!</v>
      </c>
      <c r="CM239" t="e">
        <f>VLOOKUP($D239,DETS!$A$1:$AO$300,CM$210,FALSE)</f>
        <v>#REF!</v>
      </c>
      <c r="CN239" t="e">
        <f>VLOOKUP($D239,DETS!$A$1:$AO$300,CN$210,FALSE)</f>
        <v>#REF!</v>
      </c>
      <c r="CO239" t="e">
        <f>VLOOKUP($D239,DETS!$A$1:$AO$300,CO$210,FALSE)</f>
        <v>#REF!</v>
      </c>
      <c r="CP239" t="e">
        <f>VLOOKUP($D239,DETS!$A$1:$AO$300,CP$210,FALSE)</f>
        <v>#REF!</v>
      </c>
      <c r="CQ239" t="e">
        <f>VLOOKUP($D239,DETS!$A$1:$AO$300,CQ$210,FALSE)</f>
        <v>#REF!</v>
      </c>
      <c r="CR239" t="e">
        <f>VLOOKUP($D239,DETS!$A$1:$AO$300,CR$210,FALSE)</f>
        <v>#REF!</v>
      </c>
      <c r="CS239" t="e">
        <f>VLOOKUP($D239,DETS!$A$1:$AO$300,CS$210,FALSE)</f>
        <v>#REF!</v>
      </c>
      <c r="CT239" t="e">
        <f>VLOOKUP($D239,DETS!$A$1:$AO$300,CT$210,FALSE)</f>
        <v>#REF!</v>
      </c>
      <c r="CU239" t="e">
        <f>VLOOKUP($D239,DETS!$A$1:$AO$300,CU$210,FALSE)</f>
        <v>#REF!</v>
      </c>
      <c r="CV239" t="e">
        <f>VLOOKUP($D239,DETS!$A$1:$AO$300,CV$210,FALSE)</f>
        <v>#REF!</v>
      </c>
      <c r="CW239" t="e">
        <f>VLOOKUP($D239,DETS!$A$1:$AO$300,CW$210,FALSE)</f>
        <v>#REF!</v>
      </c>
    </row>
    <row r="240" spans="4:101" x14ac:dyDescent="0.2">
      <c r="D240" s="273" t="str">
        <f t="shared" si="324"/>
        <v>Aliphatic C8-C10</v>
      </c>
      <c r="E240" t="str">
        <f>VLOOKUP($D240,DETS!$A$1:$AO$300,E$210,FALSE)</f>
        <v>ug/l</v>
      </c>
      <c r="F240">
        <f>VLOOKUP($D240,DETS!$A$1:$AO$300,F$210,FALSE)</f>
        <v>0.1</v>
      </c>
      <c r="H240">
        <f>VLOOKUP($D240,DETS!$A$1:$AO$300,H$210,FALSE)</f>
        <v>0</v>
      </c>
      <c r="I240">
        <f>VLOOKUP($D240,DETS!$A$1:$AO$300,I$210,FALSE)</f>
        <v>0</v>
      </c>
      <c r="J240">
        <f>VLOOKUP($D240,DETS!$A$1:$AO$300,J$210,FALSE)</f>
        <v>0</v>
      </c>
      <c r="K240">
        <f>VLOOKUP($D240,DETS!$A$1:$AO$300,K$210,FALSE)</f>
        <v>0</v>
      </c>
      <c r="L240">
        <f>VLOOKUP($D240,DETS!$A$1:$AO$300,L$210,FALSE)</f>
        <v>0</v>
      </c>
      <c r="M240">
        <f>VLOOKUP($D240,DETS!$A$1:$AO$300,M$210,FALSE)</f>
        <v>0</v>
      </c>
      <c r="N240">
        <f>VLOOKUP($D240,DETS!$A$1:$AO$300,N$210,FALSE)</f>
        <v>0</v>
      </c>
      <c r="O240">
        <f>VLOOKUP($D240,DETS!$A$1:$AO$300,O$210,FALSE)</f>
        <v>0</v>
      </c>
      <c r="P240">
        <f>VLOOKUP($D240,DETS!$A$1:$AO$300,P$210,FALSE)</f>
        <v>0</v>
      </c>
      <c r="Q240">
        <f>VLOOKUP($D240,DETS!$A$1:$AO$300,Q$210,FALSE)</f>
        <v>0</v>
      </c>
      <c r="R240">
        <f>VLOOKUP($D240,DETS!$A$1:$AO$300,R$210,FALSE)</f>
        <v>0</v>
      </c>
      <c r="S240">
        <f>VLOOKUP($D240,DETS!$A$1:$AO$300,S$210,FALSE)</f>
        <v>0</v>
      </c>
      <c r="T240">
        <f>VLOOKUP($D240,DETS!$A$1:$AO$300,T$210,FALSE)</f>
        <v>0</v>
      </c>
      <c r="U240">
        <f>VLOOKUP($D240,DETS!$A$1:$AO$300,U$210,FALSE)</f>
        <v>0</v>
      </c>
      <c r="V240">
        <f>VLOOKUP($D240,DETS!$A$1:$AO$300,V$210,FALSE)</f>
        <v>0</v>
      </c>
      <c r="W240">
        <f>VLOOKUP($D240,DETS!$A$1:$AO$300,W$210,FALSE)</f>
        <v>0</v>
      </c>
      <c r="X240">
        <f>VLOOKUP($D240,DETS!$A$1:$AO$300,X$210,FALSE)</f>
        <v>0</v>
      </c>
      <c r="Y240">
        <f>VLOOKUP($D240,DETS!$A$1:$AO$300,Y$210,FALSE)</f>
        <v>0</v>
      </c>
      <c r="Z240">
        <f>VLOOKUP($D240,DETS!$A$1:$AO$300,Z$210,FALSE)</f>
        <v>0</v>
      </c>
      <c r="AA240">
        <f>VLOOKUP($D240,DETS!$A$1:$AO$300,AA$210,FALSE)</f>
        <v>0</v>
      </c>
      <c r="AB240">
        <f>VLOOKUP($D240,DETS!$A$1:$AO$300,AB$210,FALSE)</f>
        <v>0</v>
      </c>
      <c r="AC240">
        <f>VLOOKUP($D240,DETS!$A$1:$AO$300,AC$210,FALSE)</f>
        <v>0</v>
      </c>
      <c r="AD240">
        <f>VLOOKUP($D240,DETS!$A$1:$AO$300,AD$210,FALSE)</f>
        <v>0</v>
      </c>
      <c r="AE240">
        <f>VLOOKUP($D240,DETS!$A$1:$AO$300,AE$210,FALSE)</f>
        <v>0</v>
      </c>
      <c r="AF240">
        <f>VLOOKUP($D240,DETS!$A$1:$AO$300,AF$210,FALSE)</f>
        <v>0</v>
      </c>
      <c r="AG240">
        <f>VLOOKUP($D240,DETS!$A$1:$AO$300,AG$210,FALSE)</f>
        <v>0</v>
      </c>
      <c r="AH240">
        <f>VLOOKUP($D240,DETS!$A$1:$AO$300,AH$210,FALSE)</f>
        <v>0</v>
      </c>
      <c r="AI240">
        <f>VLOOKUP($D240,DETS!$A$1:$AO$300,AI$210,FALSE)</f>
        <v>0</v>
      </c>
      <c r="AJ240">
        <f>VLOOKUP($D240,DETS!$A$1:$AO$300,AJ$210,FALSE)</f>
        <v>0</v>
      </c>
      <c r="AK240">
        <f>VLOOKUP($D240,DETS!$A$1:$AO$300,AK$210,FALSE)</f>
        <v>0</v>
      </c>
      <c r="AL240">
        <f>VLOOKUP($D240,DETS!$A$1:$AO$300,AL$210,FALSE)</f>
        <v>0</v>
      </c>
      <c r="AM240">
        <f>VLOOKUP($D240,DETS!$A$1:$AO$300,AM$210,FALSE)</f>
        <v>0</v>
      </c>
      <c r="AN240">
        <f>VLOOKUP($D240,DETS!$A$1:$AO$300,AN$210,FALSE)</f>
        <v>0</v>
      </c>
      <c r="AO240">
        <f>VLOOKUP($D240,DETS!$A$1:$AO$300,AO$210,FALSE)</f>
        <v>0</v>
      </c>
      <c r="AP240">
        <f>VLOOKUP($D240,DETS!$A$1:$AO$300,AP$210,FALSE)</f>
        <v>0</v>
      </c>
      <c r="AQ240" t="e">
        <f>VLOOKUP($D240,DETS!$A$1:$AO$300,AQ$210,FALSE)</f>
        <v>#REF!</v>
      </c>
      <c r="AR240" t="e">
        <f>VLOOKUP($D240,DETS!$A$1:$AO$300,AR$210,FALSE)</f>
        <v>#REF!</v>
      </c>
      <c r="AS240" t="e">
        <f>VLOOKUP($D240,DETS!$A$1:$AO$300,AS$210,FALSE)</f>
        <v>#REF!</v>
      </c>
      <c r="AT240" t="e">
        <f>VLOOKUP($D240,DETS!$A$1:$AO$300,AT$210,FALSE)</f>
        <v>#REF!</v>
      </c>
      <c r="AU240" t="e">
        <f>VLOOKUP($D240,DETS!$A$1:$AO$300,AU$210,FALSE)</f>
        <v>#REF!</v>
      </c>
      <c r="AV240" t="e">
        <f>VLOOKUP($D240,DETS!$A$1:$AO$300,AV$210,FALSE)</f>
        <v>#REF!</v>
      </c>
      <c r="AW240" t="e">
        <f>VLOOKUP($D240,DETS!$A$1:$AO$300,AW$210,FALSE)</f>
        <v>#REF!</v>
      </c>
      <c r="AX240" t="e">
        <f>VLOOKUP($D240,DETS!$A$1:$AO$300,AX$210,FALSE)</f>
        <v>#REF!</v>
      </c>
      <c r="AY240" t="e">
        <f>VLOOKUP($D240,DETS!$A$1:$AO$300,AY$210,FALSE)</f>
        <v>#REF!</v>
      </c>
      <c r="AZ240" t="e">
        <f>VLOOKUP($D240,DETS!$A$1:$AO$300,AZ$210,FALSE)</f>
        <v>#REF!</v>
      </c>
      <c r="BA240" t="e">
        <f>VLOOKUP($D240,DETS!$A$1:$AO$300,BA$210,FALSE)</f>
        <v>#REF!</v>
      </c>
      <c r="BB240" t="e">
        <f>VLOOKUP($D240,DETS!$A$1:$AO$300,BB$210,FALSE)</f>
        <v>#REF!</v>
      </c>
      <c r="BC240" t="e">
        <f>VLOOKUP($D240,DETS!$A$1:$AO$300,BC$210,FALSE)</f>
        <v>#REF!</v>
      </c>
      <c r="BD240" t="e">
        <f>VLOOKUP($D240,DETS!$A$1:$AO$300,BD$210,FALSE)</f>
        <v>#REF!</v>
      </c>
      <c r="BE240" t="e">
        <f>VLOOKUP($D240,DETS!$A$1:$AO$300,BE$210,FALSE)</f>
        <v>#REF!</v>
      </c>
      <c r="BF240" t="e">
        <f>VLOOKUP($D240,DETS!$A$1:$AO$300,BF$210,FALSE)</f>
        <v>#REF!</v>
      </c>
      <c r="BG240" t="e">
        <f>VLOOKUP($D240,DETS!$A$1:$AO$300,BG$210,FALSE)</f>
        <v>#REF!</v>
      </c>
      <c r="BH240" t="e">
        <f>VLOOKUP($D240,DETS!$A$1:$AO$300,BH$210,FALSE)</f>
        <v>#REF!</v>
      </c>
      <c r="BI240" t="e">
        <f>VLOOKUP($D240,DETS!$A$1:$AO$300,BI$210,FALSE)</f>
        <v>#REF!</v>
      </c>
      <c r="BJ240" t="e">
        <f>VLOOKUP($D240,DETS!$A$1:$AO$300,BJ$210,FALSE)</f>
        <v>#REF!</v>
      </c>
      <c r="BK240" t="e">
        <f>VLOOKUP($D240,DETS!$A$1:$AO$300,BK$210,FALSE)</f>
        <v>#REF!</v>
      </c>
      <c r="BL240" t="e">
        <f>VLOOKUP($D240,DETS!$A$1:$AO$300,BL$210,FALSE)</f>
        <v>#REF!</v>
      </c>
      <c r="BM240" t="e">
        <f>VLOOKUP($D240,DETS!$A$1:$AO$300,BM$210,FALSE)</f>
        <v>#REF!</v>
      </c>
      <c r="BN240" t="e">
        <f>VLOOKUP($D240,DETS!$A$1:$AO$300,BN$210,FALSE)</f>
        <v>#REF!</v>
      </c>
      <c r="BO240" t="e">
        <f>VLOOKUP($D240,DETS!$A$1:$AO$300,BO$210,FALSE)</f>
        <v>#REF!</v>
      </c>
      <c r="BP240" t="e">
        <f>VLOOKUP($D240,DETS!$A$1:$AO$300,BP$210,FALSE)</f>
        <v>#REF!</v>
      </c>
      <c r="BQ240" t="e">
        <f>VLOOKUP($D240,DETS!$A$1:$AO$300,BQ$210,FALSE)</f>
        <v>#REF!</v>
      </c>
      <c r="BR240" t="e">
        <f>VLOOKUP($D240,DETS!$A$1:$AO$300,BR$210,FALSE)</f>
        <v>#REF!</v>
      </c>
      <c r="BS240" t="e">
        <f>VLOOKUP($D240,DETS!$A$1:$AO$300,BS$210,FALSE)</f>
        <v>#REF!</v>
      </c>
      <c r="BT240" t="e">
        <f>VLOOKUP($D240,DETS!$A$1:$AO$300,BT$210,FALSE)</f>
        <v>#REF!</v>
      </c>
      <c r="BU240" t="e">
        <f>VLOOKUP($D240,DETS!$A$1:$AO$300,BU$210,FALSE)</f>
        <v>#REF!</v>
      </c>
      <c r="BV240" t="e">
        <f>VLOOKUP($D240,DETS!$A$1:$AO$300,BV$210,FALSE)</f>
        <v>#REF!</v>
      </c>
      <c r="BW240" t="e">
        <f>VLOOKUP($D240,DETS!$A$1:$AO$300,BW$210,FALSE)</f>
        <v>#REF!</v>
      </c>
      <c r="BX240" t="e">
        <f>VLOOKUP($D240,DETS!$A$1:$AO$300,BX$210,FALSE)</f>
        <v>#REF!</v>
      </c>
      <c r="BY240" t="e">
        <f>VLOOKUP($D240,DETS!$A$1:$AO$300,BY$210,FALSE)</f>
        <v>#REF!</v>
      </c>
      <c r="BZ240" t="e">
        <f>VLOOKUP($D240,DETS!$A$1:$AO$300,BZ$210,FALSE)</f>
        <v>#REF!</v>
      </c>
      <c r="CA240" t="e">
        <f>VLOOKUP($D240,DETS!$A$1:$AO$300,CA$210,FALSE)</f>
        <v>#REF!</v>
      </c>
      <c r="CB240" t="e">
        <f>VLOOKUP($D240,DETS!$A$1:$AO$300,CB$210,FALSE)</f>
        <v>#REF!</v>
      </c>
      <c r="CC240" t="e">
        <f>VLOOKUP($D240,DETS!$A$1:$AO$300,CC$210,FALSE)</f>
        <v>#REF!</v>
      </c>
      <c r="CD240" t="e">
        <f>VLOOKUP($D240,DETS!$A$1:$AO$300,CD$210,FALSE)</f>
        <v>#REF!</v>
      </c>
      <c r="CE240" t="e">
        <f>VLOOKUP($D240,DETS!$A$1:$AO$300,CE$210,FALSE)</f>
        <v>#REF!</v>
      </c>
      <c r="CF240" t="e">
        <f>VLOOKUP($D240,DETS!$A$1:$AO$300,CF$210,FALSE)</f>
        <v>#REF!</v>
      </c>
      <c r="CG240" t="e">
        <f>VLOOKUP($D240,DETS!$A$1:$AO$300,CG$210,FALSE)</f>
        <v>#REF!</v>
      </c>
      <c r="CH240" t="e">
        <f>VLOOKUP($D240,DETS!$A$1:$AO$300,CH$210,FALSE)</f>
        <v>#REF!</v>
      </c>
      <c r="CI240" t="e">
        <f>VLOOKUP($D240,DETS!$A$1:$AO$300,CI$210,FALSE)</f>
        <v>#REF!</v>
      </c>
      <c r="CJ240" t="e">
        <f>VLOOKUP($D240,DETS!$A$1:$AO$300,CJ$210,FALSE)</f>
        <v>#REF!</v>
      </c>
      <c r="CK240" t="e">
        <f>VLOOKUP($D240,DETS!$A$1:$AO$300,CK$210,FALSE)</f>
        <v>#REF!</v>
      </c>
      <c r="CL240" t="e">
        <f>VLOOKUP($D240,DETS!$A$1:$AO$300,CL$210,FALSE)</f>
        <v>#REF!</v>
      </c>
      <c r="CM240" t="e">
        <f>VLOOKUP($D240,DETS!$A$1:$AO$300,CM$210,FALSE)</f>
        <v>#REF!</v>
      </c>
      <c r="CN240" t="e">
        <f>VLOOKUP($D240,DETS!$A$1:$AO$300,CN$210,FALSE)</f>
        <v>#REF!</v>
      </c>
      <c r="CO240" t="e">
        <f>VLOOKUP($D240,DETS!$A$1:$AO$300,CO$210,FALSE)</f>
        <v>#REF!</v>
      </c>
      <c r="CP240" t="e">
        <f>VLOOKUP($D240,DETS!$A$1:$AO$300,CP$210,FALSE)</f>
        <v>#REF!</v>
      </c>
      <c r="CQ240" t="e">
        <f>VLOOKUP($D240,DETS!$A$1:$AO$300,CQ$210,FALSE)</f>
        <v>#REF!</v>
      </c>
      <c r="CR240" t="e">
        <f>VLOOKUP($D240,DETS!$A$1:$AO$300,CR$210,FALSE)</f>
        <v>#REF!</v>
      </c>
      <c r="CS240" t="e">
        <f>VLOOKUP($D240,DETS!$A$1:$AO$300,CS$210,FALSE)</f>
        <v>#REF!</v>
      </c>
      <c r="CT240" t="e">
        <f>VLOOKUP($D240,DETS!$A$1:$AO$300,CT$210,FALSE)</f>
        <v>#REF!</v>
      </c>
      <c r="CU240" t="e">
        <f>VLOOKUP($D240,DETS!$A$1:$AO$300,CU$210,FALSE)</f>
        <v>#REF!</v>
      </c>
      <c r="CV240" t="e">
        <f>VLOOKUP($D240,DETS!$A$1:$AO$300,CV$210,FALSE)</f>
        <v>#REF!</v>
      </c>
      <c r="CW240" t="e">
        <f>VLOOKUP($D240,DETS!$A$1:$AO$300,CW$210,FALSE)</f>
        <v>#REF!</v>
      </c>
    </row>
    <row r="241" spans="4:101" x14ac:dyDescent="0.2">
      <c r="D241" s="273" t="str">
        <f t="shared" ref="D241:D282" si="325">IF(C33="","",C33)</f>
        <v>Aliphatic C10-C12</v>
      </c>
      <c r="E241" t="str">
        <f>VLOOKUP($D241,DETS!$A$1:$AO$300,E$210,FALSE)</f>
        <v>ug/l</v>
      </c>
      <c r="F241">
        <f>VLOOKUP($D241,DETS!$A$1:$AO$300,F$210,FALSE)</f>
        <v>1</v>
      </c>
      <c r="H241">
        <f>VLOOKUP($D241,DETS!$A$1:$AO$300,H$210,FALSE)</f>
        <v>0</v>
      </c>
      <c r="I241">
        <f>VLOOKUP($D241,DETS!$A$1:$AO$300,I$210,FALSE)</f>
        <v>0</v>
      </c>
      <c r="J241">
        <f>VLOOKUP($D241,DETS!$A$1:$AO$300,J$210,FALSE)</f>
        <v>0</v>
      </c>
      <c r="K241">
        <f>VLOOKUP($D241,DETS!$A$1:$AO$300,K$210,FALSE)</f>
        <v>0</v>
      </c>
      <c r="L241">
        <f>VLOOKUP($D241,DETS!$A$1:$AO$300,L$210,FALSE)</f>
        <v>0</v>
      </c>
      <c r="M241">
        <f>VLOOKUP($D241,DETS!$A$1:$AO$300,M$210,FALSE)</f>
        <v>0</v>
      </c>
      <c r="N241">
        <f>VLOOKUP($D241,DETS!$A$1:$AO$300,N$210,FALSE)</f>
        <v>0</v>
      </c>
      <c r="O241">
        <f>VLOOKUP($D241,DETS!$A$1:$AO$300,O$210,FALSE)</f>
        <v>0</v>
      </c>
      <c r="P241">
        <f>VLOOKUP($D241,DETS!$A$1:$AO$300,P$210,FALSE)</f>
        <v>0</v>
      </c>
      <c r="Q241">
        <f>VLOOKUP($D241,DETS!$A$1:$AO$300,Q$210,FALSE)</f>
        <v>0</v>
      </c>
      <c r="R241">
        <f>VLOOKUP($D241,DETS!$A$1:$AO$300,R$210,FALSE)</f>
        <v>0</v>
      </c>
      <c r="S241">
        <f>VLOOKUP($D241,DETS!$A$1:$AO$300,S$210,FALSE)</f>
        <v>0</v>
      </c>
      <c r="T241">
        <f>VLOOKUP($D241,DETS!$A$1:$AO$300,T$210,FALSE)</f>
        <v>0</v>
      </c>
      <c r="U241">
        <f>VLOOKUP($D241,DETS!$A$1:$AO$300,U$210,FALSE)</f>
        <v>0</v>
      </c>
      <c r="V241">
        <f>VLOOKUP($D241,DETS!$A$1:$AO$300,V$210,FALSE)</f>
        <v>0</v>
      </c>
      <c r="W241">
        <f>VLOOKUP($D241,DETS!$A$1:$AO$300,W$210,FALSE)</f>
        <v>0</v>
      </c>
      <c r="X241">
        <f>VLOOKUP($D241,DETS!$A$1:$AO$300,X$210,FALSE)</f>
        <v>0</v>
      </c>
      <c r="Y241">
        <f>VLOOKUP($D241,DETS!$A$1:$AO$300,Y$210,FALSE)</f>
        <v>0</v>
      </c>
      <c r="Z241">
        <f>VLOOKUP($D241,DETS!$A$1:$AO$300,Z$210,FALSE)</f>
        <v>0</v>
      </c>
      <c r="AA241">
        <f>VLOOKUP($D241,DETS!$A$1:$AO$300,AA$210,FALSE)</f>
        <v>0</v>
      </c>
      <c r="AB241">
        <f>VLOOKUP($D241,DETS!$A$1:$AO$300,AB$210,FALSE)</f>
        <v>0</v>
      </c>
      <c r="AC241">
        <f>VLOOKUP($D241,DETS!$A$1:$AO$300,AC$210,FALSE)</f>
        <v>0</v>
      </c>
      <c r="AD241">
        <f>VLOOKUP($D241,DETS!$A$1:$AO$300,AD$210,FALSE)</f>
        <v>0</v>
      </c>
      <c r="AE241">
        <f>VLOOKUP($D241,DETS!$A$1:$AO$300,AE$210,FALSE)</f>
        <v>0</v>
      </c>
      <c r="AF241">
        <f>VLOOKUP($D241,DETS!$A$1:$AO$300,AF$210,FALSE)</f>
        <v>0</v>
      </c>
      <c r="AG241">
        <f>VLOOKUP($D241,DETS!$A$1:$AO$300,AG$210,FALSE)</f>
        <v>0</v>
      </c>
      <c r="AH241">
        <f>VLOOKUP($D241,DETS!$A$1:$AO$300,AH$210,FALSE)</f>
        <v>0</v>
      </c>
      <c r="AI241">
        <f>VLOOKUP($D241,DETS!$A$1:$AO$300,AI$210,FALSE)</f>
        <v>0</v>
      </c>
      <c r="AJ241">
        <f>VLOOKUP($D241,DETS!$A$1:$AO$300,AJ$210,FALSE)</f>
        <v>0</v>
      </c>
      <c r="AK241">
        <f>VLOOKUP($D241,DETS!$A$1:$AO$300,AK$210,FALSE)</f>
        <v>0</v>
      </c>
      <c r="AL241">
        <f>VLOOKUP($D241,DETS!$A$1:$AO$300,AL$210,FALSE)</f>
        <v>0</v>
      </c>
      <c r="AM241">
        <f>VLOOKUP($D241,DETS!$A$1:$AO$300,AM$210,FALSE)</f>
        <v>0</v>
      </c>
      <c r="AN241">
        <f>VLOOKUP($D241,DETS!$A$1:$AO$300,AN$210,FALSE)</f>
        <v>0</v>
      </c>
      <c r="AO241">
        <f>VLOOKUP($D241,DETS!$A$1:$AO$300,AO$210,FALSE)</f>
        <v>0</v>
      </c>
      <c r="AP241">
        <f>VLOOKUP($D241,DETS!$A$1:$AO$300,AP$210,FALSE)</f>
        <v>0</v>
      </c>
      <c r="AQ241" t="e">
        <f>VLOOKUP($D241,DETS!$A$1:$AO$300,AQ$210,FALSE)</f>
        <v>#REF!</v>
      </c>
      <c r="AR241" t="e">
        <f>VLOOKUP($D241,DETS!$A$1:$AO$300,AR$210,FALSE)</f>
        <v>#REF!</v>
      </c>
      <c r="AS241" t="e">
        <f>VLOOKUP($D241,DETS!$A$1:$AO$300,AS$210,FALSE)</f>
        <v>#REF!</v>
      </c>
      <c r="AT241" t="e">
        <f>VLOOKUP($D241,DETS!$A$1:$AO$300,AT$210,FALSE)</f>
        <v>#REF!</v>
      </c>
      <c r="AU241" t="e">
        <f>VLOOKUP($D241,DETS!$A$1:$AO$300,AU$210,FALSE)</f>
        <v>#REF!</v>
      </c>
      <c r="AV241" t="e">
        <f>VLOOKUP($D241,DETS!$A$1:$AO$300,AV$210,FALSE)</f>
        <v>#REF!</v>
      </c>
      <c r="AW241" t="e">
        <f>VLOOKUP($D241,DETS!$A$1:$AO$300,AW$210,FALSE)</f>
        <v>#REF!</v>
      </c>
      <c r="AX241" t="e">
        <f>VLOOKUP($D241,DETS!$A$1:$AO$300,AX$210,FALSE)</f>
        <v>#REF!</v>
      </c>
      <c r="AY241" t="e">
        <f>VLOOKUP($D241,DETS!$A$1:$AO$300,AY$210,FALSE)</f>
        <v>#REF!</v>
      </c>
      <c r="AZ241" t="e">
        <f>VLOOKUP($D241,DETS!$A$1:$AO$300,AZ$210,FALSE)</f>
        <v>#REF!</v>
      </c>
      <c r="BA241" t="e">
        <f>VLOOKUP($D241,DETS!$A$1:$AO$300,BA$210,FALSE)</f>
        <v>#REF!</v>
      </c>
      <c r="BB241" t="e">
        <f>VLOOKUP($D241,DETS!$A$1:$AO$300,BB$210,FALSE)</f>
        <v>#REF!</v>
      </c>
      <c r="BC241" t="e">
        <f>VLOOKUP($D241,DETS!$A$1:$AO$300,BC$210,FALSE)</f>
        <v>#REF!</v>
      </c>
      <c r="BD241" t="e">
        <f>VLOOKUP($D241,DETS!$A$1:$AO$300,BD$210,FALSE)</f>
        <v>#REF!</v>
      </c>
      <c r="BE241" t="e">
        <f>VLOOKUP($D241,DETS!$A$1:$AO$300,BE$210,FALSE)</f>
        <v>#REF!</v>
      </c>
      <c r="BF241" t="e">
        <f>VLOOKUP($D241,DETS!$A$1:$AO$300,BF$210,FALSE)</f>
        <v>#REF!</v>
      </c>
      <c r="BG241" t="e">
        <f>VLOOKUP($D241,DETS!$A$1:$AO$300,BG$210,FALSE)</f>
        <v>#REF!</v>
      </c>
      <c r="BH241" t="e">
        <f>VLOOKUP($D241,DETS!$A$1:$AO$300,BH$210,FALSE)</f>
        <v>#REF!</v>
      </c>
      <c r="BI241" t="e">
        <f>VLOOKUP($D241,DETS!$A$1:$AO$300,BI$210,FALSE)</f>
        <v>#REF!</v>
      </c>
      <c r="BJ241" t="e">
        <f>VLOOKUP($D241,DETS!$A$1:$AO$300,BJ$210,FALSE)</f>
        <v>#REF!</v>
      </c>
      <c r="BK241" t="e">
        <f>VLOOKUP($D241,DETS!$A$1:$AO$300,BK$210,FALSE)</f>
        <v>#REF!</v>
      </c>
      <c r="BL241" t="e">
        <f>VLOOKUP($D241,DETS!$A$1:$AO$300,BL$210,FALSE)</f>
        <v>#REF!</v>
      </c>
      <c r="BM241" t="e">
        <f>VLOOKUP($D241,DETS!$A$1:$AO$300,BM$210,FALSE)</f>
        <v>#REF!</v>
      </c>
      <c r="BN241" t="e">
        <f>VLOOKUP($D241,DETS!$A$1:$AO$300,BN$210,FALSE)</f>
        <v>#REF!</v>
      </c>
      <c r="BO241" t="e">
        <f>VLOOKUP($D241,DETS!$A$1:$AO$300,BO$210,FALSE)</f>
        <v>#REF!</v>
      </c>
      <c r="BP241" t="e">
        <f>VLOOKUP($D241,DETS!$A$1:$AO$300,BP$210,FALSE)</f>
        <v>#REF!</v>
      </c>
      <c r="BQ241" t="e">
        <f>VLOOKUP($D241,DETS!$A$1:$AO$300,BQ$210,FALSE)</f>
        <v>#REF!</v>
      </c>
      <c r="BR241" t="e">
        <f>VLOOKUP($D241,DETS!$A$1:$AO$300,BR$210,FALSE)</f>
        <v>#REF!</v>
      </c>
      <c r="BS241" t="e">
        <f>VLOOKUP($D241,DETS!$A$1:$AO$300,BS$210,FALSE)</f>
        <v>#REF!</v>
      </c>
      <c r="BT241" t="e">
        <f>VLOOKUP($D241,DETS!$A$1:$AO$300,BT$210,FALSE)</f>
        <v>#REF!</v>
      </c>
      <c r="BU241" t="e">
        <f>VLOOKUP($D241,DETS!$A$1:$AO$300,BU$210,FALSE)</f>
        <v>#REF!</v>
      </c>
      <c r="BV241" t="e">
        <f>VLOOKUP($D241,DETS!$A$1:$AO$300,BV$210,FALSE)</f>
        <v>#REF!</v>
      </c>
      <c r="BW241" t="e">
        <f>VLOOKUP($D241,DETS!$A$1:$AO$300,BW$210,FALSE)</f>
        <v>#REF!</v>
      </c>
      <c r="BX241" t="e">
        <f>VLOOKUP($D241,DETS!$A$1:$AO$300,BX$210,FALSE)</f>
        <v>#REF!</v>
      </c>
      <c r="BY241" t="e">
        <f>VLOOKUP($D241,DETS!$A$1:$AO$300,BY$210,FALSE)</f>
        <v>#REF!</v>
      </c>
      <c r="BZ241" t="e">
        <f>VLOOKUP($D241,DETS!$A$1:$AO$300,BZ$210,FALSE)</f>
        <v>#REF!</v>
      </c>
      <c r="CA241" t="e">
        <f>VLOOKUP($D241,DETS!$A$1:$AO$300,CA$210,FALSE)</f>
        <v>#REF!</v>
      </c>
      <c r="CB241" t="e">
        <f>VLOOKUP($D241,DETS!$A$1:$AO$300,CB$210,FALSE)</f>
        <v>#REF!</v>
      </c>
      <c r="CC241" t="e">
        <f>VLOOKUP($D241,DETS!$A$1:$AO$300,CC$210,FALSE)</f>
        <v>#REF!</v>
      </c>
      <c r="CD241" t="e">
        <f>VLOOKUP($D241,DETS!$A$1:$AO$300,CD$210,FALSE)</f>
        <v>#REF!</v>
      </c>
      <c r="CE241" t="e">
        <f>VLOOKUP($D241,DETS!$A$1:$AO$300,CE$210,FALSE)</f>
        <v>#REF!</v>
      </c>
      <c r="CF241" t="e">
        <f>VLOOKUP($D241,DETS!$A$1:$AO$300,CF$210,FALSE)</f>
        <v>#REF!</v>
      </c>
      <c r="CG241" t="e">
        <f>VLOOKUP($D241,DETS!$A$1:$AO$300,CG$210,FALSE)</f>
        <v>#REF!</v>
      </c>
      <c r="CH241" t="e">
        <f>VLOOKUP($D241,DETS!$A$1:$AO$300,CH$210,FALSE)</f>
        <v>#REF!</v>
      </c>
      <c r="CI241" t="e">
        <f>VLOOKUP($D241,DETS!$A$1:$AO$300,CI$210,FALSE)</f>
        <v>#REF!</v>
      </c>
      <c r="CJ241" t="e">
        <f>VLOOKUP($D241,DETS!$A$1:$AO$300,CJ$210,FALSE)</f>
        <v>#REF!</v>
      </c>
      <c r="CK241" t="e">
        <f>VLOOKUP($D241,DETS!$A$1:$AO$300,CK$210,FALSE)</f>
        <v>#REF!</v>
      </c>
      <c r="CL241" t="e">
        <f>VLOOKUP($D241,DETS!$A$1:$AO$300,CL$210,FALSE)</f>
        <v>#REF!</v>
      </c>
      <c r="CM241" t="e">
        <f>VLOOKUP($D241,DETS!$A$1:$AO$300,CM$210,FALSE)</f>
        <v>#REF!</v>
      </c>
      <c r="CN241" t="e">
        <f>VLOOKUP($D241,DETS!$A$1:$AO$300,CN$210,FALSE)</f>
        <v>#REF!</v>
      </c>
      <c r="CO241" t="e">
        <f>VLOOKUP($D241,DETS!$A$1:$AO$300,CO$210,FALSE)</f>
        <v>#REF!</v>
      </c>
      <c r="CP241" t="e">
        <f>VLOOKUP($D241,DETS!$A$1:$AO$300,CP$210,FALSE)</f>
        <v>#REF!</v>
      </c>
      <c r="CQ241" t="e">
        <f>VLOOKUP($D241,DETS!$A$1:$AO$300,CQ$210,FALSE)</f>
        <v>#REF!</v>
      </c>
      <c r="CR241" t="e">
        <f>VLOOKUP($D241,DETS!$A$1:$AO$300,CR$210,FALSE)</f>
        <v>#REF!</v>
      </c>
      <c r="CS241" t="e">
        <f>VLOOKUP($D241,DETS!$A$1:$AO$300,CS$210,FALSE)</f>
        <v>#REF!</v>
      </c>
      <c r="CT241" t="e">
        <f>VLOOKUP($D241,DETS!$A$1:$AO$300,CT$210,FALSE)</f>
        <v>#REF!</v>
      </c>
      <c r="CU241" t="e">
        <f>VLOOKUP($D241,DETS!$A$1:$AO$300,CU$210,FALSE)</f>
        <v>#REF!</v>
      </c>
      <c r="CV241" t="e">
        <f>VLOOKUP($D241,DETS!$A$1:$AO$300,CV$210,FALSE)</f>
        <v>#REF!</v>
      </c>
      <c r="CW241" t="e">
        <f>VLOOKUP($D241,DETS!$A$1:$AO$300,CW$210,FALSE)</f>
        <v>#REF!</v>
      </c>
    </row>
    <row r="242" spans="4:101" x14ac:dyDescent="0.2">
      <c r="D242" s="273" t="str">
        <f t="shared" si="325"/>
        <v>Aliphatic C12-C16</v>
      </c>
      <c r="E242" t="str">
        <f>VLOOKUP($D242,DETS!$A$1:$AO$300,E$210,FALSE)</f>
        <v>ug/l</v>
      </c>
      <c r="F242">
        <f>VLOOKUP($D242,DETS!$A$1:$AO$300,F$210,FALSE)</f>
        <v>1</v>
      </c>
      <c r="H242">
        <f>VLOOKUP($D242,DETS!$A$1:$AO$300,H$210,FALSE)</f>
        <v>0</v>
      </c>
      <c r="I242">
        <f>VLOOKUP($D242,DETS!$A$1:$AO$300,I$210,FALSE)</f>
        <v>0</v>
      </c>
      <c r="J242">
        <f>VLOOKUP($D242,DETS!$A$1:$AO$300,J$210,FALSE)</f>
        <v>0</v>
      </c>
      <c r="K242">
        <f>VLOOKUP($D242,DETS!$A$1:$AO$300,K$210,FALSE)</f>
        <v>0</v>
      </c>
      <c r="L242">
        <f>VLOOKUP($D242,DETS!$A$1:$AO$300,L$210,FALSE)</f>
        <v>0</v>
      </c>
      <c r="M242">
        <f>VLOOKUP($D242,DETS!$A$1:$AO$300,M$210,FALSE)</f>
        <v>0</v>
      </c>
      <c r="N242">
        <f>VLOOKUP($D242,DETS!$A$1:$AO$300,N$210,FALSE)</f>
        <v>0</v>
      </c>
      <c r="O242">
        <f>VLOOKUP($D242,DETS!$A$1:$AO$300,O$210,FALSE)</f>
        <v>0</v>
      </c>
      <c r="P242">
        <f>VLOOKUP($D242,DETS!$A$1:$AO$300,P$210,FALSE)</f>
        <v>0</v>
      </c>
      <c r="Q242">
        <f>VLOOKUP($D242,DETS!$A$1:$AO$300,Q$210,FALSE)</f>
        <v>0</v>
      </c>
      <c r="R242">
        <f>VLOOKUP($D242,DETS!$A$1:$AO$300,R$210,FALSE)</f>
        <v>0</v>
      </c>
      <c r="S242">
        <f>VLOOKUP($D242,DETS!$A$1:$AO$300,S$210,FALSE)</f>
        <v>0</v>
      </c>
      <c r="T242">
        <f>VLOOKUP($D242,DETS!$A$1:$AO$300,T$210,FALSE)</f>
        <v>0</v>
      </c>
      <c r="U242">
        <f>VLOOKUP($D242,DETS!$A$1:$AO$300,U$210,FALSE)</f>
        <v>0</v>
      </c>
      <c r="V242">
        <f>VLOOKUP($D242,DETS!$A$1:$AO$300,V$210,FALSE)</f>
        <v>0</v>
      </c>
      <c r="W242">
        <f>VLOOKUP($D242,DETS!$A$1:$AO$300,W$210,FALSE)</f>
        <v>0</v>
      </c>
      <c r="X242">
        <f>VLOOKUP($D242,DETS!$A$1:$AO$300,X$210,FALSE)</f>
        <v>0</v>
      </c>
      <c r="Y242">
        <f>VLOOKUP($D242,DETS!$A$1:$AO$300,Y$210,FALSE)</f>
        <v>0</v>
      </c>
      <c r="Z242">
        <f>VLOOKUP($D242,DETS!$A$1:$AO$300,Z$210,FALSE)</f>
        <v>0</v>
      </c>
      <c r="AA242">
        <f>VLOOKUP($D242,DETS!$A$1:$AO$300,AA$210,FALSE)</f>
        <v>0</v>
      </c>
      <c r="AB242">
        <f>VLOOKUP($D242,DETS!$A$1:$AO$300,AB$210,FALSE)</f>
        <v>0</v>
      </c>
      <c r="AC242">
        <f>VLOOKUP($D242,DETS!$A$1:$AO$300,AC$210,FALSE)</f>
        <v>0</v>
      </c>
      <c r="AD242">
        <f>VLOOKUP($D242,DETS!$A$1:$AO$300,AD$210,FALSE)</f>
        <v>0</v>
      </c>
      <c r="AE242">
        <f>VLOOKUP($D242,DETS!$A$1:$AO$300,AE$210,FALSE)</f>
        <v>0</v>
      </c>
      <c r="AF242">
        <f>VLOOKUP($D242,DETS!$A$1:$AO$300,AF$210,FALSE)</f>
        <v>0</v>
      </c>
      <c r="AG242">
        <f>VLOOKUP($D242,DETS!$A$1:$AO$300,AG$210,FALSE)</f>
        <v>0</v>
      </c>
      <c r="AH242">
        <f>VLOOKUP($D242,DETS!$A$1:$AO$300,AH$210,FALSE)</f>
        <v>0</v>
      </c>
      <c r="AI242">
        <f>VLOOKUP($D242,DETS!$A$1:$AO$300,AI$210,FALSE)</f>
        <v>0</v>
      </c>
      <c r="AJ242">
        <f>VLOOKUP($D242,DETS!$A$1:$AO$300,AJ$210,FALSE)</f>
        <v>0</v>
      </c>
      <c r="AK242">
        <f>VLOOKUP($D242,DETS!$A$1:$AO$300,AK$210,FALSE)</f>
        <v>0</v>
      </c>
      <c r="AL242">
        <f>VLOOKUP($D242,DETS!$A$1:$AO$300,AL$210,FALSE)</f>
        <v>0</v>
      </c>
      <c r="AM242">
        <f>VLOOKUP($D242,DETS!$A$1:$AO$300,AM$210,FALSE)</f>
        <v>0</v>
      </c>
      <c r="AN242">
        <f>VLOOKUP($D242,DETS!$A$1:$AO$300,AN$210,FALSE)</f>
        <v>0</v>
      </c>
      <c r="AO242">
        <f>VLOOKUP($D242,DETS!$A$1:$AO$300,AO$210,FALSE)</f>
        <v>0</v>
      </c>
      <c r="AP242">
        <f>VLOOKUP($D242,DETS!$A$1:$AO$300,AP$210,FALSE)</f>
        <v>0</v>
      </c>
      <c r="AQ242" t="e">
        <f>VLOOKUP($D242,DETS!$A$1:$AO$300,AQ$210,FALSE)</f>
        <v>#REF!</v>
      </c>
      <c r="AR242" t="e">
        <f>VLOOKUP($D242,DETS!$A$1:$AO$300,AR$210,FALSE)</f>
        <v>#REF!</v>
      </c>
      <c r="AS242" t="e">
        <f>VLOOKUP($D242,DETS!$A$1:$AO$300,AS$210,FALSE)</f>
        <v>#REF!</v>
      </c>
      <c r="AT242" t="e">
        <f>VLOOKUP($D242,DETS!$A$1:$AO$300,AT$210,FALSE)</f>
        <v>#REF!</v>
      </c>
      <c r="AU242" t="e">
        <f>VLOOKUP($D242,DETS!$A$1:$AO$300,AU$210,FALSE)</f>
        <v>#REF!</v>
      </c>
      <c r="AV242" t="e">
        <f>VLOOKUP($D242,DETS!$A$1:$AO$300,AV$210,FALSE)</f>
        <v>#REF!</v>
      </c>
      <c r="AW242" t="e">
        <f>VLOOKUP($D242,DETS!$A$1:$AO$300,AW$210,FALSE)</f>
        <v>#REF!</v>
      </c>
      <c r="AX242" t="e">
        <f>VLOOKUP($D242,DETS!$A$1:$AO$300,AX$210,FALSE)</f>
        <v>#REF!</v>
      </c>
      <c r="AY242" t="e">
        <f>VLOOKUP($D242,DETS!$A$1:$AO$300,AY$210,FALSE)</f>
        <v>#REF!</v>
      </c>
      <c r="AZ242" t="e">
        <f>VLOOKUP($D242,DETS!$A$1:$AO$300,AZ$210,FALSE)</f>
        <v>#REF!</v>
      </c>
      <c r="BA242" t="e">
        <f>VLOOKUP($D242,DETS!$A$1:$AO$300,BA$210,FALSE)</f>
        <v>#REF!</v>
      </c>
      <c r="BB242" t="e">
        <f>VLOOKUP($D242,DETS!$A$1:$AO$300,BB$210,FALSE)</f>
        <v>#REF!</v>
      </c>
      <c r="BC242" t="e">
        <f>VLOOKUP($D242,DETS!$A$1:$AO$300,BC$210,FALSE)</f>
        <v>#REF!</v>
      </c>
      <c r="BD242" t="e">
        <f>VLOOKUP($D242,DETS!$A$1:$AO$300,BD$210,FALSE)</f>
        <v>#REF!</v>
      </c>
      <c r="BE242" t="e">
        <f>VLOOKUP($D242,DETS!$A$1:$AO$300,BE$210,FALSE)</f>
        <v>#REF!</v>
      </c>
      <c r="BF242" t="e">
        <f>VLOOKUP($D242,DETS!$A$1:$AO$300,BF$210,FALSE)</f>
        <v>#REF!</v>
      </c>
      <c r="BG242" t="e">
        <f>VLOOKUP($D242,DETS!$A$1:$AO$300,BG$210,FALSE)</f>
        <v>#REF!</v>
      </c>
      <c r="BH242" t="e">
        <f>VLOOKUP($D242,DETS!$A$1:$AO$300,BH$210,FALSE)</f>
        <v>#REF!</v>
      </c>
      <c r="BI242" t="e">
        <f>VLOOKUP($D242,DETS!$A$1:$AO$300,BI$210,FALSE)</f>
        <v>#REF!</v>
      </c>
      <c r="BJ242" t="e">
        <f>VLOOKUP($D242,DETS!$A$1:$AO$300,BJ$210,FALSE)</f>
        <v>#REF!</v>
      </c>
      <c r="BK242" t="e">
        <f>VLOOKUP($D242,DETS!$A$1:$AO$300,BK$210,FALSE)</f>
        <v>#REF!</v>
      </c>
      <c r="BL242" t="e">
        <f>VLOOKUP($D242,DETS!$A$1:$AO$300,BL$210,FALSE)</f>
        <v>#REF!</v>
      </c>
      <c r="BM242" t="e">
        <f>VLOOKUP($D242,DETS!$A$1:$AO$300,BM$210,FALSE)</f>
        <v>#REF!</v>
      </c>
      <c r="BN242" t="e">
        <f>VLOOKUP($D242,DETS!$A$1:$AO$300,BN$210,FALSE)</f>
        <v>#REF!</v>
      </c>
      <c r="BO242" t="e">
        <f>VLOOKUP($D242,DETS!$A$1:$AO$300,BO$210,FALSE)</f>
        <v>#REF!</v>
      </c>
      <c r="BP242" t="e">
        <f>VLOOKUP($D242,DETS!$A$1:$AO$300,BP$210,FALSE)</f>
        <v>#REF!</v>
      </c>
      <c r="BQ242" t="e">
        <f>VLOOKUP($D242,DETS!$A$1:$AO$300,BQ$210,FALSE)</f>
        <v>#REF!</v>
      </c>
      <c r="BR242" t="e">
        <f>VLOOKUP($D242,DETS!$A$1:$AO$300,BR$210,FALSE)</f>
        <v>#REF!</v>
      </c>
      <c r="BS242" t="e">
        <f>VLOOKUP($D242,DETS!$A$1:$AO$300,BS$210,FALSE)</f>
        <v>#REF!</v>
      </c>
      <c r="BT242" t="e">
        <f>VLOOKUP($D242,DETS!$A$1:$AO$300,BT$210,FALSE)</f>
        <v>#REF!</v>
      </c>
      <c r="BU242" t="e">
        <f>VLOOKUP($D242,DETS!$A$1:$AO$300,BU$210,FALSE)</f>
        <v>#REF!</v>
      </c>
      <c r="BV242" t="e">
        <f>VLOOKUP($D242,DETS!$A$1:$AO$300,BV$210,FALSE)</f>
        <v>#REF!</v>
      </c>
      <c r="BW242" t="e">
        <f>VLOOKUP($D242,DETS!$A$1:$AO$300,BW$210,FALSE)</f>
        <v>#REF!</v>
      </c>
      <c r="BX242" t="e">
        <f>VLOOKUP($D242,DETS!$A$1:$AO$300,BX$210,FALSE)</f>
        <v>#REF!</v>
      </c>
      <c r="BY242" t="e">
        <f>VLOOKUP($D242,DETS!$A$1:$AO$300,BY$210,FALSE)</f>
        <v>#REF!</v>
      </c>
      <c r="BZ242" t="e">
        <f>VLOOKUP($D242,DETS!$A$1:$AO$300,BZ$210,FALSE)</f>
        <v>#REF!</v>
      </c>
      <c r="CA242" t="e">
        <f>VLOOKUP($D242,DETS!$A$1:$AO$300,CA$210,FALSE)</f>
        <v>#REF!</v>
      </c>
      <c r="CB242" t="e">
        <f>VLOOKUP($D242,DETS!$A$1:$AO$300,CB$210,FALSE)</f>
        <v>#REF!</v>
      </c>
      <c r="CC242" t="e">
        <f>VLOOKUP($D242,DETS!$A$1:$AO$300,CC$210,FALSE)</f>
        <v>#REF!</v>
      </c>
      <c r="CD242" t="e">
        <f>VLOOKUP($D242,DETS!$A$1:$AO$300,CD$210,FALSE)</f>
        <v>#REF!</v>
      </c>
      <c r="CE242" t="e">
        <f>VLOOKUP($D242,DETS!$A$1:$AO$300,CE$210,FALSE)</f>
        <v>#REF!</v>
      </c>
      <c r="CF242" t="e">
        <f>VLOOKUP($D242,DETS!$A$1:$AO$300,CF$210,FALSE)</f>
        <v>#REF!</v>
      </c>
      <c r="CG242" t="e">
        <f>VLOOKUP($D242,DETS!$A$1:$AO$300,CG$210,FALSE)</f>
        <v>#REF!</v>
      </c>
      <c r="CH242" t="e">
        <f>VLOOKUP($D242,DETS!$A$1:$AO$300,CH$210,FALSE)</f>
        <v>#REF!</v>
      </c>
      <c r="CI242" t="e">
        <f>VLOOKUP($D242,DETS!$A$1:$AO$300,CI$210,FALSE)</f>
        <v>#REF!</v>
      </c>
      <c r="CJ242" t="e">
        <f>VLOOKUP($D242,DETS!$A$1:$AO$300,CJ$210,FALSE)</f>
        <v>#REF!</v>
      </c>
      <c r="CK242" t="e">
        <f>VLOOKUP($D242,DETS!$A$1:$AO$300,CK$210,FALSE)</f>
        <v>#REF!</v>
      </c>
      <c r="CL242" t="e">
        <f>VLOOKUP($D242,DETS!$A$1:$AO$300,CL$210,FALSE)</f>
        <v>#REF!</v>
      </c>
      <c r="CM242" t="e">
        <f>VLOOKUP($D242,DETS!$A$1:$AO$300,CM$210,FALSE)</f>
        <v>#REF!</v>
      </c>
      <c r="CN242" t="e">
        <f>VLOOKUP($D242,DETS!$A$1:$AO$300,CN$210,FALSE)</f>
        <v>#REF!</v>
      </c>
      <c r="CO242" t="e">
        <f>VLOOKUP($D242,DETS!$A$1:$AO$300,CO$210,FALSE)</f>
        <v>#REF!</v>
      </c>
      <c r="CP242" t="e">
        <f>VLOOKUP($D242,DETS!$A$1:$AO$300,CP$210,FALSE)</f>
        <v>#REF!</v>
      </c>
      <c r="CQ242" t="e">
        <f>VLOOKUP($D242,DETS!$A$1:$AO$300,CQ$210,FALSE)</f>
        <v>#REF!</v>
      </c>
      <c r="CR242" t="e">
        <f>VLOOKUP($D242,DETS!$A$1:$AO$300,CR$210,FALSE)</f>
        <v>#REF!</v>
      </c>
      <c r="CS242" t="e">
        <f>VLOOKUP($D242,DETS!$A$1:$AO$300,CS$210,FALSE)</f>
        <v>#REF!</v>
      </c>
      <c r="CT242" t="e">
        <f>VLOOKUP($D242,DETS!$A$1:$AO$300,CT$210,FALSE)</f>
        <v>#REF!</v>
      </c>
      <c r="CU242" t="e">
        <f>VLOOKUP($D242,DETS!$A$1:$AO$300,CU$210,FALSE)</f>
        <v>#REF!</v>
      </c>
      <c r="CV242" t="e">
        <f>VLOOKUP($D242,DETS!$A$1:$AO$300,CV$210,FALSE)</f>
        <v>#REF!</v>
      </c>
      <c r="CW242" t="e">
        <f>VLOOKUP($D242,DETS!$A$1:$AO$300,CW$210,FALSE)</f>
        <v>#REF!</v>
      </c>
    </row>
    <row r="243" spans="4:101" x14ac:dyDescent="0.2">
      <c r="D243" s="273" t="str">
        <f t="shared" si="325"/>
        <v>Aliphatic C16-C21</v>
      </c>
      <c r="E243" t="str">
        <f>VLOOKUP($D243,DETS!$A$1:$AO$300,E$210,FALSE)</f>
        <v>ug/l</v>
      </c>
      <c r="F243">
        <f>VLOOKUP($D243,DETS!$A$1:$AO$300,F$210,FALSE)</f>
        <v>1</v>
      </c>
      <c r="H243">
        <f>VLOOKUP($D243,DETS!$A$1:$AO$300,H$210,FALSE)</f>
        <v>0</v>
      </c>
      <c r="I243">
        <f>VLOOKUP($D243,DETS!$A$1:$AO$300,I$210,FALSE)</f>
        <v>0</v>
      </c>
      <c r="J243">
        <f>VLOOKUP($D243,DETS!$A$1:$AO$300,J$210,FALSE)</f>
        <v>0</v>
      </c>
      <c r="K243">
        <f>VLOOKUP($D243,DETS!$A$1:$AO$300,K$210,FALSE)</f>
        <v>0</v>
      </c>
      <c r="L243">
        <f>VLOOKUP($D243,DETS!$A$1:$AO$300,L$210,FALSE)</f>
        <v>0</v>
      </c>
      <c r="M243">
        <f>VLOOKUP($D243,DETS!$A$1:$AO$300,M$210,FALSE)</f>
        <v>0</v>
      </c>
      <c r="N243">
        <f>VLOOKUP($D243,DETS!$A$1:$AO$300,N$210,FALSE)</f>
        <v>0</v>
      </c>
      <c r="O243">
        <f>VLOOKUP($D243,DETS!$A$1:$AO$300,O$210,FALSE)</f>
        <v>0</v>
      </c>
      <c r="P243">
        <f>VLOOKUP($D243,DETS!$A$1:$AO$300,P$210,FALSE)</f>
        <v>0</v>
      </c>
      <c r="Q243">
        <f>VLOOKUP($D243,DETS!$A$1:$AO$300,Q$210,FALSE)</f>
        <v>0</v>
      </c>
      <c r="R243">
        <f>VLOOKUP($D243,DETS!$A$1:$AO$300,R$210,FALSE)</f>
        <v>0</v>
      </c>
      <c r="S243">
        <f>VLOOKUP($D243,DETS!$A$1:$AO$300,S$210,FALSE)</f>
        <v>0</v>
      </c>
      <c r="T243">
        <f>VLOOKUP($D243,DETS!$A$1:$AO$300,T$210,FALSE)</f>
        <v>0</v>
      </c>
      <c r="U243">
        <f>VLOOKUP($D243,DETS!$A$1:$AO$300,U$210,FALSE)</f>
        <v>0</v>
      </c>
      <c r="V243">
        <f>VLOOKUP($D243,DETS!$A$1:$AO$300,V$210,FALSE)</f>
        <v>0</v>
      </c>
      <c r="W243">
        <f>VLOOKUP($D243,DETS!$A$1:$AO$300,W$210,FALSE)</f>
        <v>0</v>
      </c>
      <c r="X243">
        <f>VLOOKUP($D243,DETS!$A$1:$AO$300,X$210,FALSE)</f>
        <v>0</v>
      </c>
      <c r="Y243">
        <f>VLOOKUP($D243,DETS!$A$1:$AO$300,Y$210,FALSE)</f>
        <v>0</v>
      </c>
      <c r="Z243">
        <f>VLOOKUP($D243,DETS!$A$1:$AO$300,Z$210,FALSE)</f>
        <v>0</v>
      </c>
      <c r="AA243">
        <f>VLOOKUP($D243,DETS!$A$1:$AO$300,AA$210,FALSE)</f>
        <v>0</v>
      </c>
      <c r="AB243">
        <f>VLOOKUP($D243,DETS!$A$1:$AO$300,AB$210,FALSE)</f>
        <v>0</v>
      </c>
      <c r="AC243">
        <f>VLOOKUP($D243,DETS!$A$1:$AO$300,AC$210,FALSE)</f>
        <v>0</v>
      </c>
      <c r="AD243">
        <f>VLOOKUP($D243,DETS!$A$1:$AO$300,AD$210,FALSE)</f>
        <v>0</v>
      </c>
      <c r="AE243">
        <f>VLOOKUP($D243,DETS!$A$1:$AO$300,AE$210,FALSE)</f>
        <v>0</v>
      </c>
      <c r="AF243">
        <f>VLOOKUP($D243,DETS!$A$1:$AO$300,AF$210,FALSE)</f>
        <v>0</v>
      </c>
      <c r="AG243">
        <f>VLOOKUP($D243,DETS!$A$1:$AO$300,AG$210,FALSE)</f>
        <v>0</v>
      </c>
      <c r="AH243">
        <f>VLOOKUP($D243,DETS!$A$1:$AO$300,AH$210,FALSE)</f>
        <v>0</v>
      </c>
      <c r="AI243">
        <f>VLOOKUP($D243,DETS!$A$1:$AO$300,AI$210,FALSE)</f>
        <v>0</v>
      </c>
      <c r="AJ243">
        <f>VLOOKUP($D243,DETS!$A$1:$AO$300,AJ$210,FALSE)</f>
        <v>0</v>
      </c>
      <c r="AK243">
        <f>VLOOKUP($D243,DETS!$A$1:$AO$300,AK$210,FALSE)</f>
        <v>0</v>
      </c>
      <c r="AL243">
        <f>VLOOKUP($D243,DETS!$A$1:$AO$300,AL$210,FALSE)</f>
        <v>0</v>
      </c>
      <c r="AM243">
        <f>VLOOKUP($D243,DETS!$A$1:$AO$300,AM$210,FALSE)</f>
        <v>0</v>
      </c>
      <c r="AN243">
        <f>VLOOKUP($D243,DETS!$A$1:$AO$300,AN$210,FALSE)</f>
        <v>0</v>
      </c>
      <c r="AO243">
        <f>VLOOKUP($D243,DETS!$A$1:$AO$300,AO$210,FALSE)</f>
        <v>0</v>
      </c>
      <c r="AP243">
        <f>VLOOKUP($D243,DETS!$A$1:$AO$300,AP$210,FALSE)</f>
        <v>0</v>
      </c>
      <c r="AQ243" t="e">
        <f>VLOOKUP($D243,DETS!$A$1:$AO$300,AQ$210,FALSE)</f>
        <v>#REF!</v>
      </c>
      <c r="AR243" t="e">
        <f>VLOOKUP($D243,DETS!$A$1:$AO$300,AR$210,FALSE)</f>
        <v>#REF!</v>
      </c>
      <c r="AS243" t="e">
        <f>VLOOKUP($D243,DETS!$A$1:$AO$300,AS$210,FALSE)</f>
        <v>#REF!</v>
      </c>
      <c r="AT243" t="e">
        <f>VLOOKUP($D243,DETS!$A$1:$AO$300,AT$210,FALSE)</f>
        <v>#REF!</v>
      </c>
      <c r="AU243" t="e">
        <f>VLOOKUP($D243,DETS!$A$1:$AO$300,AU$210,FALSE)</f>
        <v>#REF!</v>
      </c>
      <c r="AV243" t="e">
        <f>VLOOKUP($D243,DETS!$A$1:$AO$300,AV$210,FALSE)</f>
        <v>#REF!</v>
      </c>
      <c r="AW243" t="e">
        <f>VLOOKUP($D243,DETS!$A$1:$AO$300,AW$210,FALSE)</f>
        <v>#REF!</v>
      </c>
      <c r="AX243" t="e">
        <f>VLOOKUP($D243,DETS!$A$1:$AO$300,AX$210,FALSE)</f>
        <v>#REF!</v>
      </c>
      <c r="AY243" t="e">
        <f>VLOOKUP($D243,DETS!$A$1:$AO$300,AY$210,FALSE)</f>
        <v>#REF!</v>
      </c>
      <c r="AZ243" t="e">
        <f>VLOOKUP($D243,DETS!$A$1:$AO$300,AZ$210,FALSE)</f>
        <v>#REF!</v>
      </c>
      <c r="BA243" t="e">
        <f>VLOOKUP($D243,DETS!$A$1:$AO$300,BA$210,FALSE)</f>
        <v>#REF!</v>
      </c>
      <c r="BB243" t="e">
        <f>VLOOKUP($D243,DETS!$A$1:$AO$300,BB$210,FALSE)</f>
        <v>#REF!</v>
      </c>
      <c r="BC243" t="e">
        <f>VLOOKUP($D243,DETS!$A$1:$AO$300,BC$210,FALSE)</f>
        <v>#REF!</v>
      </c>
      <c r="BD243" t="e">
        <f>VLOOKUP($D243,DETS!$A$1:$AO$300,BD$210,FALSE)</f>
        <v>#REF!</v>
      </c>
      <c r="BE243" t="e">
        <f>VLOOKUP($D243,DETS!$A$1:$AO$300,BE$210,FALSE)</f>
        <v>#REF!</v>
      </c>
      <c r="BF243" t="e">
        <f>VLOOKUP($D243,DETS!$A$1:$AO$300,BF$210,FALSE)</f>
        <v>#REF!</v>
      </c>
      <c r="BG243" t="e">
        <f>VLOOKUP($D243,DETS!$A$1:$AO$300,BG$210,FALSE)</f>
        <v>#REF!</v>
      </c>
      <c r="BH243" t="e">
        <f>VLOOKUP($D243,DETS!$A$1:$AO$300,BH$210,FALSE)</f>
        <v>#REF!</v>
      </c>
      <c r="BI243" t="e">
        <f>VLOOKUP($D243,DETS!$A$1:$AO$300,BI$210,FALSE)</f>
        <v>#REF!</v>
      </c>
      <c r="BJ243" t="e">
        <f>VLOOKUP($D243,DETS!$A$1:$AO$300,BJ$210,FALSE)</f>
        <v>#REF!</v>
      </c>
      <c r="BK243" t="e">
        <f>VLOOKUP($D243,DETS!$A$1:$AO$300,BK$210,FALSE)</f>
        <v>#REF!</v>
      </c>
      <c r="BL243" t="e">
        <f>VLOOKUP($D243,DETS!$A$1:$AO$300,BL$210,FALSE)</f>
        <v>#REF!</v>
      </c>
      <c r="BM243" t="e">
        <f>VLOOKUP($D243,DETS!$A$1:$AO$300,BM$210,FALSE)</f>
        <v>#REF!</v>
      </c>
      <c r="BN243" t="e">
        <f>VLOOKUP($D243,DETS!$A$1:$AO$300,BN$210,FALSE)</f>
        <v>#REF!</v>
      </c>
      <c r="BO243" t="e">
        <f>VLOOKUP($D243,DETS!$A$1:$AO$300,BO$210,FALSE)</f>
        <v>#REF!</v>
      </c>
      <c r="BP243" t="e">
        <f>VLOOKUP($D243,DETS!$A$1:$AO$300,BP$210,FALSE)</f>
        <v>#REF!</v>
      </c>
      <c r="BQ243" t="e">
        <f>VLOOKUP($D243,DETS!$A$1:$AO$300,BQ$210,FALSE)</f>
        <v>#REF!</v>
      </c>
      <c r="BR243" t="e">
        <f>VLOOKUP($D243,DETS!$A$1:$AO$300,BR$210,FALSE)</f>
        <v>#REF!</v>
      </c>
      <c r="BS243" t="e">
        <f>VLOOKUP($D243,DETS!$A$1:$AO$300,BS$210,FALSE)</f>
        <v>#REF!</v>
      </c>
      <c r="BT243" t="e">
        <f>VLOOKUP($D243,DETS!$A$1:$AO$300,BT$210,FALSE)</f>
        <v>#REF!</v>
      </c>
      <c r="BU243" t="e">
        <f>VLOOKUP($D243,DETS!$A$1:$AO$300,BU$210,FALSE)</f>
        <v>#REF!</v>
      </c>
      <c r="BV243" t="e">
        <f>VLOOKUP($D243,DETS!$A$1:$AO$300,BV$210,FALSE)</f>
        <v>#REF!</v>
      </c>
      <c r="BW243" t="e">
        <f>VLOOKUP($D243,DETS!$A$1:$AO$300,BW$210,FALSE)</f>
        <v>#REF!</v>
      </c>
      <c r="BX243" t="e">
        <f>VLOOKUP($D243,DETS!$A$1:$AO$300,BX$210,FALSE)</f>
        <v>#REF!</v>
      </c>
      <c r="BY243" t="e">
        <f>VLOOKUP($D243,DETS!$A$1:$AO$300,BY$210,FALSE)</f>
        <v>#REF!</v>
      </c>
      <c r="BZ243" t="e">
        <f>VLOOKUP($D243,DETS!$A$1:$AO$300,BZ$210,FALSE)</f>
        <v>#REF!</v>
      </c>
      <c r="CA243" t="e">
        <f>VLOOKUP($D243,DETS!$A$1:$AO$300,CA$210,FALSE)</f>
        <v>#REF!</v>
      </c>
      <c r="CB243" t="e">
        <f>VLOOKUP($D243,DETS!$A$1:$AO$300,CB$210,FALSE)</f>
        <v>#REF!</v>
      </c>
      <c r="CC243" t="e">
        <f>VLOOKUP($D243,DETS!$A$1:$AO$300,CC$210,FALSE)</f>
        <v>#REF!</v>
      </c>
      <c r="CD243" t="e">
        <f>VLOOKUP($D243,DETS!$A$1:$AO$300,CD$210,FALSE)</f>
        <v>#REF!</v>
      </c>
      <c r="CE243" t="e">
        <f>VLOOKUP($D243,DETS!$A$1:$AO$300,CE$210,FALSE)</f>
        <v>#REF!</v>
      </c>
      <c r="CF243" t="e">
        <f>VLOOKUP($D243,DETS!$A$1:$AO$300,CF$210,FALSE)</f>
        <v>#REF!</v>
      </c>
      <c r="CG243" t="e">
        <f>VLOOKUP($D243,DETS!$A$1:$AO$300,CG$210,FALSE)</f>
        <v>#REF!</v>
      </c>
      <c r="CH243" t="e">
        <f>VLOOKUP($D243,DETS!$A$1:$AO$300,CH$210,FALSE)</f>
        <v>#REF!</v>
      </c>
      <c r="CI243" t="e">
        <f>VLOOKUP($D243,DETS!$A$1:$AO$300,CI$210,FALSE)</f>
        <v>#REF!</v>
      </c>
      <c r="CJ243" t="e">
        <f>VLOOKUP($D243,DETS!$A$1:$AO$300,CJ$210,FALSE)</f>
        <v>#REF!</v>
      </c>
      <c r="CK243" t="e">
        <f>VLOOKUP($D243,DETS!$A$1:$AO$300,CK$210,FALSE)</f>
        <v>#REF!</v>
      </c>
      <c r="CL243" t="e">
        <f>VLOOKUP($D243,DETS!$A$1:$AO$300,CL$210,FALSE)</f>
        <v>#REF!</v>
      </c>
      <c r="CM243" t="e">
        <f>VLOOKUP($D243,DETS!$A$1:$AO$300,CM$210,FALSE)</f>
        <v>#REF!</v>
      </c>
      <c r="CN243" t="e">
        <f>VLOOKUP($D243,DETS!$A$1:$AO$300,CN$210,FALSE)</f>
        <v>#REF!</v>
      </c>
      <c r="CO243" t="e">
        <f>VLOOKUP($D243,DETS!$A$1:$AO$300,CO$210,FALSE)</f>
        <v>#REF!</v>
      </c>
      <c r="CP243" t="e">
        <f>VLOOKUP($D243,DETS!$A$1:$AO$300,CP$210,FALSE)</f>
        <v>#REF!</v>
      </c>
      <c r="CQ243" t="e">
        <f>VLOOKUP($D243,DETS!$A$1:$AO$300,CQ$210,FALSE)</f>
        <v>#REF!</v>
      </c>
      <c r="CR243" t="e">
        <f>VLOOKUP($D243,DETS!$A$1:$AO$300,CR$210,FALSE)</f>
        <v>#REF!</v>
      </c>
      <c r="CS243" t="e">
        <f>VLOOKUP($D243,DETS!$A$1:$AO$300,CS$210,FALSE)</f>
        <v>#REF!</v>
      </c>
      <c r="CT243" t="e">
        <f>VLOOKUP($D243,DETS!$A$1:$AO$300,CT$210,FALSE)</f>
        <v>#REF!</v>
      </c>
      <c r="CU243" t="e">
        <f>VLOOKUP($D243,DETS!$A$1:$AO$300,CU$210,FALSE)</f>
        <v>#REF!</v>
      </c>
      <c r="CV243" t="e">
        <f>VLOOKUP($D243,DETS!$A$1:$AO$300,CV$210,FALSE)</f>
        <v>#REF!</v>
      </c>
      <c r="CW243" t="e">
        <f>VLOOKUP($D243,DETS!$A$1:$AO$300,CW$210,FALSE)</f>
        <v>#REF!</v>
      </c>
    </row>
    <row r="244" spans="4:101" x14ac:dyDescent="0.2">
      <c r="D244" s="273" t="str">
        <f t="shared" si="325"/>
        <v>Aliphatic C21-C35</v>
      </c>
      <c r="E244" t="str">
        <f>VLOOKUP($D244,DETS!$A$1:$AO$300,E$210,FALSE)</f>
        <v>ug/l</v>
      </c>
      <c r="F244">
        <f>VLOOKUP($D244,DETS!$A$1:$AO$300,F$210,FALSE)</f>
        <v>1</v>
      </c>
      <c r="H244">
        <f>VLOOKUP($D244,DETS!$A$1:$AO$300,H$210,FALSE)</f>
        <v>0</v>
      </c>
      <c r="I244">
        <f>VLOOKUP($D244,DETS!$A$1:$AO$300,I$210,FALSE)</f>
        <v>0</v>
      </c>
      <c r="J244">
        <f>VLOOKUP($D244,DETS!$A$1:$AO$300,J$210,FALSE)</f>
        <v>0</v>
      </c>
      <c r="K244">
        <f>VLOOKUP($D244,DETS!$A$1:$AO$300,K$210,FALSE)</f>
        <v>0</v>
      </c>
      <c r="L244">
        <f>VLOOKUP($D244,DETS!$A$1:$AO$300,L$210,FALSE)</f>
        <v>0</v>
      </c>
      <c r="M244">
        <f>VLOOKUP($D244,DETS!$A$1:$AO$300,M$210,FALSE)</f>
        <v>0</v>
      </c>
      <c r="N244">
        <f>VLOOKUP($D244,DETS!$A$1:$AO$300,N$210,FALSE)</f>
        <v>0</v>
      </c>
      <c r="O244">
        <f>VLOOKUP($D244,DETS!$A$1:$AO$300,O$210,FALSE)</f>
        <v>0</v>
      </c>
      <c r="P244">
        <f>VLOOKUP($D244,DETS!$A$1:$AO$300,P$210,FALSE)</f>
        <v>0</v>
      </c>
      <c r="Q244">
        <f>VLOOKUP($D244,DETS!$A$1:$AO$300,Q$210,FALSE)</f>
        <v>0</v>
      </c>
      <c r="R244">
        <f>VLOOKUP($D244,DETS!$A$1:$AO$300,R$210,FALSE)</f>
        <v>0</v>
      </c>
      <c r="S244">
        <f>VLOOKUP($D244,DETS!$A$1:$AO$300,S$210,FALSE)</f>
        <v>0</v>
      </c>
      <c r="T244">
        <f>VLOOKUP($D244,DETS!$A$1:$AO$300,T$210,FALSE)</f>
        <v>0</v>
      </c>
      <c r="U244">
        <f>VLOOKUP($D244,DETS!$A$1:$AO$300,U$210,FALSE)</f>
        <v>0</v>
      </c>
      <c r="V244">
        <f>VLOOKUP($D244,DETS!$A$1:$AO$300,V$210,FALSE)</f>
        <v>0</v>
      </c>
      <c r="W244">
        <f>VLOOKUP($D244,DETS!$A$1:$AO$300,W$210,FALSE)</f>
        <v>0</v>
      </c>
      <c r="X244">
        <f>VLOOKUP($D244,DETS!$A$1:$AO$300,X$210,FALSE)</f>
        <v>0</v>
      </c>
      <c r="Y244">
        <f>VLOOKUP($D244,DETS!$A$1:$AO$300,Y$210,FALSE)</f>
        <v>0</v>
      </c>
      <c r="Z244">
        <f>VLOOKUP($D244,DETS!$A$1:$AO$300,Z$210,FALSE)</f>
        <v>0</v>
      </c>
      <c r="AA244">
        <f>VLOOKUP($D244,DETS!$A$1:$AO$300,AA$210,FALSE)</f>
        <v>0</v>
      </c>
      <c r="AB244">
        <f>VLOOKUP($D244,DETS!$A$1:$AO$300,AB$210,FALSE)</f>
        <v>0</v>
      </c>
      <c r="AC244">
        <f>VLOOKUP($D244,DETS!$A$1:$AO$300,AC$210,FALSE)</f>
        <v>0</v>
      </c>
      <c r="AD244">
        <f>VLOOKUP($D244,DETS!$A$1:$AO$300,AD$210,FALSE)</f>
        <v>0</v>
      </c>
      <c r="AE244">
        <f>VLOOKUP($D244,DETS!$A$1:$AO$300,AE$210,FALSE)</f>
        <v>0</v>
      </c>
      <c r="AF244">
        <f>VLOOKUP($D244,DETS!$A$1:$AO$300,AF$210,FALSE)</f>
        <v>0</v>
      </c>
      <c r="AG244">
        <f>VLOOKUP($D244,DETS!$A$1:$AO$300,AG$210,FALSE)</f>
        <v>0</v>
      </c>
      <c r="AH244">
        <f>VLOOKUP($D244,DETS!$A$1:$AO$300,AH$210,FALSE)</f>
        <v>0</v>
      </c>
      <c r="AI244">
        <f>VLOOKUP($D244,DETS!$A$1:$AO$300,AI$210,FALSE)</f>
        <v>0</v>
      </c>
      <c r="AJ244">
        <f>VLOOKUP($D244,DETS!$A$1:$AO$300,AJ$210,FALSE)</f>
        <v>0</v>
      </c>
      <c r="AK244">
        <f>VLOOKUP($D244,DETS!$A$1:$AO$300,AK$210,FALSE)</f>
        <v>0</v>
      </c>
      <c r="AL244">
        <f>VLOOKUP($D244,DETS!$A$1:$AO$300,AL$210,FALSE)</f>
        <v>0</v>
      </c>
      <c r="AM244">
        <f>VLOOKUP($D244,DETS!$A$1:$AO$300,AM$210,FALSE)</f>
        <v>0</v>
      </c>
      <c r="AN244">
        <f>VLOOKUP($D244,DETS!$A$1:$AO$300,AN$210,FALSE)</f>
        <v>0</v>
      </c>
      <c r="AO244">
        <f>VLOOKUP($D244,DETS!$A$1:$AO$300,AO$210,FALSE)</f>
        <v>0</v>
      </c>
      <c r="AP244">
        <f>VLOOKUP($D244,DETS!$A$1:$AO$300,AP$210,FALSE)</f>
        <v>0</v>
      </c>
      <c r="AQ244" t="e">
        <f>VLOOKUP($D244,DETS!$A$1:$AO$300,AQ$210,FALSE)</f>
        <v>#REF!</v>
      </c>
      <c r="AR244" t="e">
        <f>VLOOKUP($D244,DETS!$A$1:$AO$300,AR$210,FALSE)</f>
        <v>#REF!</v>
      </c>
      <c r="AS244" t="e">
        <f>VLOOKUP($D244,DETS!$A$1:$AO$300,AS$210,FALSE)</f>
        <v>#REF!</v>
      </c>
      <c r="AT244" t="e">
        <f>VLOOKUP($D244,DETS!$A$1:$AO$300,AT$210,FALSE)</f>
        <v>#REF!</v>
      </c>
      <c r="AU244" t="e">
        <f>VLOOKUP($D244,DETS!$A$1:$AO$300,AU$210,FALSE)</f>
        <v>#REF!</v>
      </c>
      <c r="AV244" t="e">
        <f>VLOOKUP($D244,DETS!$A$1:$AO$300,AV$210,FALSE)</f>
        <v>#REF!</v>
      </c>
      <c r="AW244" t="e">
        <f>VLOOKUP($D244,DETS!$A$1:$AO$300,AW$210,FALSE)</f>
        <v>#REF!</v>
      </c>
      <c r="AX244" t="e">
        <f>VLOOKUP($D244,DETS!$A$1:$AO$300,AX$210,FALSE)</f>
        <v>#REF!</v>
      </c>
      <c r="AY244" t="e">
        <f>VLOOKUP($D244,DETS!$A$1:$AO$300,AY$210,FALSE)</f>
        <v>#REF!</v>
      </c>
      <c r="AZ244" t="e">
        <f>VLOOKUP($D244,DETS!$A$1:$AO$300,AZ$210,FALSE)</f>
        <v>#REF!</v>
      </c>
      <c r="BA244" t="e">
        <f>VLOOKUP($D244,DETS!$A$1:$AO$300,BA$210,FALSE)</f>
        <v>#REF!</v>
      </c>
      <c r="BB244" t="e">
        <f>VLOOKUP($D244,DETS!$A$1:$AO$300,BB$210,FALSE)</f>
        <v>#REF!</v>
      </c>
      <c r="BC244" t="e">
        <f>VLOOKUP($D244,DETS!$A$1:$AO$300,BC$210,FALSE)</f>
        <v>#REF!</v>
      </c>
      <c r="BD244" t="e">
        <f>VLOOKUP($D244,DETS!$A$1:$AO$300,BD$210,FALSE)</f>
        <v>#REF!</v>
      </c>
      <c r="BE244" t="e">
        <f>VLOOKUP($D244,DETS!$A$1:$AO$300,BE$210,FALSE)</f>
        <v>#REF!</v>
      </c>
      <c r="BF244" t="e">
        <f>VLOOKUP($D244,DETS!$A$1:$AO$300,BF$210,FALSE)</f>
        <v>#REF!</v>
      </c>
      <c r="BG244" t="e">
        <f>VLOOKUP($D244,DETS!$A$1:$AO$300,BG$210,FALSE)</f>
        <v>#REF!</v>
      </c>
      <c r="BH244" t="e">
        <f>VLOOKUP($D244,DETS!$A$1:$AO$300,BH$210,FALSE)</f>
        <v>#REF!</v>
      </c>
      <c r="BI244" t="e">
        <f>VLOOKUP($D244,DETS!$A$1:$AO$300,BI$210,FALSE)</f>
        <v>#REF!</v>
      </c>
      <c r="BJ244" t="e">
        <f>VLOOKUP($D244,DETS!$A$1:$AO$300,BJ$210,FALSE)</f>
        <v>#REF!</v>
      </c>
      <c r="BK244" t="e">
        <f>VLOOKUP($D244,DETS!$A$1:$AO$300,BK$210,FALSE)</f>
        <v>#REF!</v>
      </c>
      <c r="BL244" t="e">
        <f>VLOOKUP($D244,DETS!$A$1:$AO$300,BL$210,FALSE)</f>
        <v>#REF!</v>
      </c>
      <c r="BM244" t="e">
        <f>VLOOKUP($D244,DETS!$A$1:$AO$300,BM$210,FALSE)</f>
        <v>#REF!</v>
      </c>
      <c r="BN244" t="e">
        <f>VLOOKUP($D244,DETS!$A$1:$AO$300,BN$210,FALSE)</f>
        <v>#REF!</v>
      </c>
      <c r="BO244" t="e">
        <f>VLOOKUP($D244,DETS!$A$1:$AO$300,BO$210,FALSE)</f>
        <v>#REF!</v>
      </c>
      <c r="BP244" t="e">
        <f>VLOOKUP($D244,DETS!$A$1:$AO$300,BP$210,FALSE)</f>
        <v>#REF!</v>
      </c>
      <c r="BQ244" t="e">
        <f>VLOOKUP($D244,DETS!$A$1:$AO$300,BQ$210,FALSE)</f>
        <v>#REF!</v>
      </c>
      <c r="BR244" t="e">
        <f>VLOOKUP($D244,DETS!$A$1:$AO$300,BR$210,FALSE)</f>
        <v>#REF!</v>
      </c>
      <c r="BS244" t="e">
        <f>VLOOKUP($D244,DETS!$A$1:$AO$300,BS$210,FALSE)</f>
        <v>#REF!</v>
      </c>
      <c r="BT244" t="e">
        <f>VLOOKUP($D244,DETS!$A$1:$AO$300,BT$210,FALSE)</f>
        <v>#REF!</v>
      </c>
      <c r="BU244" t="e">
        <f>VLOOKUP($D244,DETS!$A$1:$AO$300,BU$210,FALSE)</f>
        <v>#REF!</v>
      </c>
      <c r="BV244" t="e">
        <f>VLOOKUP($D244,DETS!$A$1:$AO$300,BV$210,FALSE)</f>
        <v>#REF!</v>
      </c>
      <c r="BW244" t="e">
        <f>VLOOKUP($D244,DETS!$A$1:$AO$300,BW$210,FALSE)</f>
        <v>#REF!</v>
      </c>
      <c r="BX244" t="e">
        <f>VLOOKUP($D244,DETS!$A$1:$AO$300,BX$210,FALSE)</f>
        <v>#REF!</v>
      </c>
      <c r="BY244" t="e">
        <f>VLOOKUP($D244,DETS!$A$1:$AO$300,BY$210,FALSE)</f>
        <v>#REF!</v>
      </c>
      <c r="BZ244" t="e">
        <f>VLOOKUP($D244,DETS!$A$1:$AO$300,BZ$210,FALSE)</f>
        <v>#REF!</v>
      </c>
      <c r="CA244" t="e">
        <f>VLOOKUP($D244,DETS!$A$1:$AO$300,CA$210,FALSE)</f>
        <v>#REF!</v>
      </c>
      <c r="CB244" t="e">
        <f>VLOOKUP($D244,DETS!$A$1:$AO$300,CB$210,FALSE)</f>
        <v>#REF!</v>
      </c>
      <c r="CC244" t="e">
        <f>VLOOKUP($D244,DETS!$A$1:$AO$300,CC$210,FALSE)</f>
        <v>#REF!</v>
      </c>
      <c r="CD244" t="e">
        <f>VLOOKUP($D244,DETS!$A$1:$AO$300,CD$210,FALSE)</f>
        <v>#REF!</v>
      </c>
      <c r="CE244" t="e">
        <f>VLOOKUP($D244,DETS!$A$1:$AO$300,CE$210,FALSE)</f>
        <v>#REF!</v>
      </c>
      <c r="CF244" t="e">
        <f>VLOOKUP($D244,DETS!$A$1:$AO$300,CF$210,FALSE)</f>
        <v>#REF!</v>
      </c>
      <c r="CG244" t="e">
        <f>VLOOKUP($D244,DETS!$A$1:$AO$300,CG$210,FALSE)</f>
        <v>#REF!</v>
      </c>
      <c r="CH244" t="e">
        <f>VLOOKUP($D244,DETS!$A$1:$AO$300,CH$210,FALSE)</f>
        <v>#REF!</v>
      </c>
      <c r="CI244" t="e">
        <f>VLOOKUP($D244,DETS!$A$1:$AO$300,CI$210,FALSE)</f>
        <v>#REF!</v>
      </c>
      <c r="CJ244" t="e">
        <f>VLOOKUP($D244,DETS!$A$1:$AO$300,CJ$210,FALSE)</f>
        <v>#REF!</v>
      </c>
      <c r="CK244" t="e">
        <f>VLOOKUP($D244,DETS!$A$1:$AO$300,CK$210,FALSE)</f>
        <v>#REF!</v>
      </c>
      <c r="CL244" t="e">
        <f>VLOOKUP($D244,DETS!$A$1:$AO$300,CL$210,FALSE)</f>
        <v>#REF!</v>
      </c>
      <c r="CM244" t="e">
        <f>VLOOKUP($D244,DETS!$A$1:$AO$300,CM$210,FALSE)</f>
        <v>#REF!</v>
      </c>
      <c r="CN244" t="e">
        <f>VLOOKUP($D244,DETS!$A$1:$AO$300,CN$210,FALSE)</f>
        <v>#REF!</v>
      </c>
      <c r="CO244" t="e">
        <f>VLOOKUP($D244,DETS!$A$1:$AO$300,CO$210,FALSE)</f>
        <v>#REF!</v>
      </c>
      <c r="CP244" t="e">
        <f>VLOOKUP($D244,DETS!$A$1:$AO$300,CP$210,FALSE)</f>
        <v>#REF!</v>
      </c>
      <c r="CQ244" t="e">
        <f>VLOOKUP($D244,DETS!$A$1:$AO$300,CQ$210,FALSE)</f>
        <v>#REF!</v>
      </c>
      <c r="CR244" t="e">
        <f>VLOOKUP($D244,DETS!$A$1:$AO$300,CR$210,FALSE)</f>
        <v>#REF!</v>
      </c>
      <c r="CS244" t="e">
        <f>VLOOKUP($D244,DETS!$A$1:$AO$300,CS$210,FALSE)</f>
        <v>#REF!</v>
      </c>
      <c r="CT244" t="e">
        <f>VLOOKUP($D244,DETS!$A$1:$AO$300,CT$210,FALSE)</f>
        <v>#REF!</v>
      </c>
      <c r="CU244" t="e">
        <f>VLOOKUP($D244,DETS!$A$1:$AO$300,CU$210,FALSE)</f>
        <v>#REF!</v>
      </c>
      <c r="CV244" t="e">
        <f>VLOOKUP($D244,DETS!$A$1:$AO$300,CV$210,FALSE)</f>
        <v>#REF!</v>
      </c>
      <c r="CW244" t="e">
        <f>VLOOKUP($D244,DETS!$A$1:$AO$300,CW$210,FALSE)</f>
        <v>#REF!</v>
      </c>
    </row>
    <row r="245" spans="4:101" x14ac:dyDescent="0.2">
      <c r="D245" s="273" t="str">
        <f t="shared" si="325"/>
        <v/>
      </c>
      <c r="E245" t="e">
        <f>VLOOKUP($D245,DETS!$A$1:$AO$300,E$210,FALSE)</f>
        <v>#N/A</v>
      </c>
      <c r="F245" t="e">
        <f>VLOOKUP($D245,DETS!$A$1:$AO$300,F$210,FALSE)</f>
        <v>#N/A</v>
      </c>
      <c r="H245" t="e">
        <f>VLOOKUP($D245,DETS!$A$1:$AO$300,H$210,FALSE)</f>
        <v>#N/A</v>
      </c>
      <c r="I245" t="e">
        <f>VLOOKUP($D245,DETS!$A$1:$AO$300,I$210,FALSE)</f>
        <v>#N/A</v>
      </c>
      <c r="J245" t="e">
        <f>VLOOKUP($D245,DETS!$A$1:$AO$300,J$210,FALSE)</f>
        <v>#N/A</v>
      </c>
      <c r="K245" t="e">
        <f>VLOOKUP($D245,DETS!$A$1:$AO$300,K$210,FALSE)</f>
        <v>#N/A</v>
      </c>
      <c r="L245" t="e">
        <f>VLOOKUP($D245,DETS!$A$1:$AO$300,L$210,FALSE)</f>
        <v>#N/A</v>
      </c>
      <c r="M245" t="e">
        <f>VLOOKUP($D245,DETS!$A$1:$AO$300,M$210,FALSE)</f>
        <v>#N/A</v>
      </c>
      <c r="N245" t="e">
        <f>VLOOKUP($D245,DETS!$A$1:$AO$300,N$210,FALSE)</f>
        <v>#N/A</v>
      </c>
      <c r="O245" t="e">
        <f>VLOOKUP($D245,DETS!$A$1:$AO$300,O$210,FALSE)</f>
        <v>#N/A</v>
      </c>
      <c r="P245" t="e">
        <f>VLOOKUP($D245,DETS!$A$1:$AO$300,P$210,FALSE)</f>
        <v>#N/A</v>
      </c>
      <c r="Q245" t="e">
        <f>VLOOKUP($D245,DETS!$A$1:$AO$300,Q$210,FALSE)</f>
        <v>#N/A</v>
      </c>
      <c r="R245" t="e">
        <f>VLOOKUP($D245,DETS!$A$1:$AO$300,R$210,FALSE)</f>
        <v>#N/A</v>
      </c>
      <c r="S245" t="e">
        <f>VLOOKUP($D245,DETS!$A$1:$AO$300,S$210,FALSE)</f>
        <v>#N/A</v>
      </c>
      <c r="T245" t="e">
        <f>VLOOKUP($D245,DETS!$A$1:$AO$300,T$210,FALSE)</f>
        <v>#N/A</v>
      </c>
      <c r="U245" t="e">
        <f>VLOOKUP($D245,DETS!$A$1:$AO$300,U$210,FALSE)</f>
        <v>#N/A</v>
      </c>
      <c r="V245" t="e">
        <f>VLOOKUP($D245,DETS!$A$1:$AO$300,V$210,FALSE)</f>
        <v>#N/A</v>
      </c>
      <c r="W245" t="e">
        <f>VLOOKUP($D245,DETS!$A$1:$AO$300,W$210,FALSE)</f>
        <v>#N/A</v>
      </c>
      <c r="X245" t="e">
        <f>VLOOKUP($D245,DETS!$A$1:$AO$300,X$210,FALSE)</f>
        <v>#N/A</v>
      </c>
      <c r="Y245" t="e">
        <f>VLOOKUP($D245,DETS!$A$1:$AO$300,Y$210,FALSE)</f>
        <v>#N/A</v>
      </c>
      <c r="Z245" t="e">
        <f>VLOOKUP($D245,DETS!$A$1:$AO$300,Z$210,FALSE)</f>
        <v>#N/A</v>
      </c>
      <c r="AA245" t="e">
        <f>VLOOKUP($D245,DETS!$A$1:$AO$300,AA$210,FALSE)</f>
        <v>#N/A</v>
      </c>
      <c r="AB245" t="e">
        <f>VLOOKUP($D245,DETS!$A$1:$AO$300,AB$210,FALSE)</f>
        <v>#N/A</v>
      </c>
      <c r="AC245" t="e">
        <f>VLOOKUP($D245,DETS!$A$1:$AO$300,AC$210,FALSE)</f>
        <v>#N/A</v>
      </c>
      <c r="AD245" t="e">
        <f>VLOOKUP($D245,DETS!$A$1:$AO$300,AD$210,FALSE)</f>
        <v>#N/A</v>
      </c>
      <c r="AE245" t="e">
        <f>VLOOKUP($D245,DETS!$A$1:$AO$300,AE$210,FALSE)</f>
        <v>#N/A</v>
      </c>
      <c r="AF245" t="e">
        <f>VLOOKUP($D245,DETS!$A$1:$AO$300,AF$210,FALSE)</f>
        <v>#N/A</v>
      </c>
      <c r="AG245" t="e">
        <f>VLOOKUP($D245,DETS!$A$1:$AO$300,AG$210,FALSE)</f>
        <v>#N/A</v>
      </c>
      <c r="AH245" t="e">
        <f>VLOOKUP($D245,DETS!$A$1:$AO$300,AH$210,FALSE)</f>
        <v>#N/A</v>
      </c>
      <c r="AI245" t="e">
        <f>VLOOKUP($D245,DETS!$A$1:$AO$300,AI$210,FALSE)</f>
        <v>#N/A</v>
      </c>
      <c r="AJ245" t="e">
        <f>VLOOKUP($D245,DETS!$A$1:$AO$300,AJ$210,FALSE)</f>
        <v>#N/A</v>
      </c>
      <c r="AK245" t="e">
        <f>VLOOKUP($D245,DETS!$A$1:$AO$300,AK$210,FALSE)</f>
        <v>#N/A</v>
      </c>
      <c r="AL245" t="e">
        <f>VLOOKUP($D245,DETS!$A$1:$AO$300,AL$210,FALSE)</f>
        <v>#N/A</v>
      </c>
      <c r="AM245" t="e">
        <f>VLOOKUP($D245,DETS!$A$1:$AO$300,AM$210,FALSE)</f>
        <v>#N/A</v>
      </c>
      <c r="AN245" t="e">
        <f>VLOOKUP($D245,DETS!$A$1:$AO$300,AN$210,FALSE)</f>
        <v>#N/A</v>
      </c>
      <c r="AO245" t="e">
        <f>VLOOKUP($D245,DETS!$A$1:$AO$300,AO$210,FALSE)</f>
        <v>#N/A</v>
      </c>
      <c r="AP245" t="e">
        <f>VLOOKUP($D245,DETS!$A$1:$AO$300,AP$210,FALSE)</f>
        <v>#N/A</v>
      </c>
      <c r="AQ245" t="e">
        <f>VLOOKUP($D245,DETS!$A$1:$AO$300,AQ$210,FALSE)</f>
        <v>#N/A</v>
      </c>
      <c r="AR245" t="e">
        <f>VLOOKUP($D245,DETS!$A$1:$AO$300,AR$210,FALSE)</f>
        <v>#N/A</v>
      </c>
      <c r="AS245" t="e">
        <f>VLOOKUP($D245,DETS!$A$1:$AO$300,AS$210,FALSE)</f>
        <v>#N/A</v>
      </c>
      <c r="AT245" t="e">
        <f>VLOOKUP($D245,DETS!$A$1:$AO$300,AT$210,FALSE)</f>
        <v>#N/A</v>
      </c>
      <c r="AU245" t="e">
        <f>VLOOKUP($D245,DETS!$A$1:$AO$300,AU$210,FALSE)</f>
        <v>#N/A</v>
      </c>
      <c r="AV245" t="e">
        <f>VLOOKUP($D245,DETS!$A$1:$AO$300,AV$210,FALSE)</f>
        <v>#N/A</v>
      </c>
      <c r="AW245" t="e">
        <f>VLOOKUP($D245,DETS!$A$1:$AO$300,AW$210,FALSE)</f>
        <v>#N/A</v>
      </c>
      <c r="AX245" t="e">
        <f>VLOOKUP($D245,DETS!$A$1:$AO$300,AX$210,FALSE)</f>
        <v>#N/A</v>
      </c>
      <c r="AY245" t="e">
        <f>VLOOKUP($D245,DETS!$A$1:$AO$300,AY$210,FALSE)</f>
        <v>#N/A</v>
      </c>
      <c r="AZ245" t="e">
        <f>VLOOKUP($D245,DETS!$A$1:$AO$300,AZ$210,FALSE)</f>
        <v>#N/A</v>
      </c>
      <c r="BA245" t="e">
        <f>VLOOKUP($D245,DETS!$A$1:$AO$300,BA$210,FALSE)</f>
        <v>#N/A</v>
      </c>
      <c r="BB245" t="e">
        <f>VLOOKUP($D245,DETS!$A$1:$AO$300,BB$210,FALSE)</f>
        <v>#N/A</v>
      </c>
      <c r="BC245" t="e">
        <f>VLOOKUP($D245,DETS!$A$1:$AO$300,BC$210,FALSE)</f>
        <v>#N/A</v>
      </c>
      <c r="BD245" t="e">
        <f>VLOOKUP($D245,DETS!$A$1:$AO$300,BD$210,FALSE)</f>
        <v>#N/A</v>
      </c>
      <c r="BE245" t="e">
        <f>VLOOKUP($D245,DETS!$A$1:$AO$300,BE$210,FALSE)</f>
        <v>#N/A</v>
      </c>
      <c r="BF245" t="e">
        <f>VLOOKUP($D245,DETS!$A$1:$AO$300,BF$210,FALSE)</f>
        <v>#N/A</v>
      </c>
      <c r="BG245" t="e">
        <f>VLOOKUP($D245,DETS!$A$1:$AO$300,BG$210,FALSE)</f>
        <v>#N/A</v>
      </c>
      <c r="BH245" t="e">
        <f>VLOOKUP($D245,DETS!$A$1:$AO$300,BH$210,FALSE)</f>
        <v>#N/A</v>
      </c>
      <c r="BI245" t="e">
        <f>VLOOKUP($D245,DETS!$A$1:$AO$300,BI$210,FALSE)</f>
        <v>#N/A</v>
      </c>
      <c r="BJ245" t="e">
        <f>VLOOKUP($D245,DETS!$A$1:$AO$300,BJ$210,FALSE)</f>
        <v>#N/A</v>
      </c>
      <c r="BK245" t="e">
        <f>VLOOKUP($D245,DETS!$A$1:$AO$300,BK$210,FALSE)</f>
        <v>#N/A</v>
      </c>
      <c r="BL245" t="e">
        <f>VLOOKUP($D245,DETS!$A$1:$AO$300,BL$210,FALSE)</f>
        <v>#N/A</v>
      </c>
      <c r="BM245" t="e">
        <f>VLOOKUP($D245,DETS!$A$1:$AO$300,BM$210,FALSE)</f>
        <v>#N/A</v>
      </c>
      <c r="BN245" t="e">
        <f>VLOOKUP($D245,DETS!$A$1:$AO$300,BN$210,FALSE)</f>
        <v>#N/A</v>
      </c>
      <c r="BO245" t="e">
        <f>VLOOKUP($D245,DETS!$A$1:$AO$300,BO$210,FALSE)</f>
        <v>#N/A</v>
      </c>
      <c r="BP245" t="e">
        <f>VLOOKUP($D245,DETS!$A$1:$AO$300,BP$210,FALSE)</f>
        <v>#N/A</v>
      </c>
      <c r="BQ245" t="e">
        <f>VLOOKUP($D245,DETS!$A$1:$AO$300,BQ$210,FALSE)</f>
        <v>#N/A</v>
      </c>
      <c r="BR245" t="e">
        <f>VLOOKUP($D245,DETS!$A$1:$AO$300,BR$210,FALSE)</f>
        <v>#N/A</v>
      </c>
      <c r="BS245" t="e">
        <f>VLOOKUP($D245,DETS!$A$1:$AO$300,BS$210,FALSE)</f>
        <v>#N/A</v>
      </c>
      <c r="BT245" t="e">
        <f>VLOOKUP($D245,DETS!$A$1:$AO$300,BT$210,FALSE)</f>
        <v>#N/A</v>
      </c>
      <c r="BU245" t="e">
        <f>VLOOKUP($D245,DETS!$A$1:$AO$300,BU$210,FALSE)</f>
        <v>#N/A</v>
      </c>
      <c r="BV245" t="e">
        <f>VLOOKUP($D245,DETS!$A$1:$AO$300,BV$210,FALSE)</f>
        <v>#N/A</v>
      </c>
      <c r="BW245" t="e">
        <f>VLOOKUP($D245,DETS!$A$1:$AO$300,BW$210,FALSE)</f>
        <v>#N/A</v>
      </c>
      <c r="BX245" t="e">
        <f>VLOOKUP($D245,DETS!$A$1:$AO$300,BX$210,FALSE)</f>
        <v>#N/A</v>
      </c>
      <c r="BY245" t="e">
        <f>VLOOKUP($D245,DETS!$A$1:$AO$300,BY$210,FALSE)</f>
        <v>#N/A</v>
      </c>
      <c r="BZ245" t="e">
        <f>VLOOKUP($D245,DETS!$A$1:$AO$300,BZ$210,FALSE)</f>
        <v>#N/A</v>
      </c>
      <c r="CA245" t="e">
        <f>VLOOKUP($D245,DETS!$A$1:$AO$300,CA$210,FALSE)</f>
        <v>#N/A</v>
      </c>
      <c r="CB245" t="e">
        <f>VLOOKUP($D245,DETS!$A$1:$AO$300,CB$210,FALSE)</f>
        <v>#N/A</v>
      </c>
      <c r="CC245" t="e">
        <f>VLOOKUP($D245,DETS!$A$1:$AO$300,CC$210,FALSE)</f>
        <v>#N/A</v>
      </c>
      <c r="CD245" t="e">
        <f>VLOOKUP($D245,DETS!$A$1:$AO$300,CD$210,FALSE)</f>
        <v>#N/A</v>
      </c>
      <c r="CE245" t="e">
        <f>VLOOKUP($D245,DETS!$A$1:$AO$300,CE$210,FALSE)</f>
        <v>#N/A</v>
      </c>
      <c r="CF245" t="e">
        <f>VLOOKUP($D245,DETS!$A$1:$AO$300,CF$210,FALSE)</f>
        <v>#N/A</v>
      </c>
      <c r="CG245" t="e">
        <f>VLOOKUP($D245,DETS!$A$1:$AO$300,CG$210,FALSE)</f>
        <v>#N/A</v>
      </c>
      <c r="CH245" t="e">
        <f>VLOOKUP($D245,DETS!$A$1:$AO$300,CH$210,FALSE)</f>
        <v>#N/A</v>
      </c>
      <c r="CI245" t="e">
        <f>VLOOKUP($D245,DETS!$A$1:$AO$300,CI$210,FALSE)</f>
        <v>#N/A</v>
      </c>
      <c r="CJ245" t="e">
        <f>VLOOKUP($D245,DETS!$A$1:$AO$300,CJ$210,FALSE)</f>
        <v>#N/A</v>
      </c>
      <c r="CK245" t="e">
        <f>VLOOKUP($D245,DETS!$A$1:$AO$300,CK$210,FALSE)</f>
        <v>#N/A</v>
      </c>
      <c r="CL245" t="e">
        <f>VLOOKUP($D245,DETS!$A$1:$AO$300,CL$210,FALSE)</f>
        <v>#N/A</v>
      </c>
      <c r="CM245" t="e">
        <f>VLOOKUP($D245,DETS!$A$1:$AO$300,CM$210,FALSE)</f>
        <v>#N/A</v>
      </c>
      <c r="CN245" t="e">
        <f>VLOOKUP($D245,DETS!$A$1:$AO$300,CN$210,FALSE)</f>
        <v>#N/A</v>
      </c>
      <c r="CO245" t="e">
        <f>VLOOKUP($D245,DETS!$A$1:$AO$300,CO$210,FALSE)</f>
        <v>#N/A</v>
      </c>
      <c r="CP245" t="e">
        <f>VLOOKUP($D245,DETS!$A$1:$AO$300,CP$210,FALSE)</f>
        <v>#N/A</v>
      </c>
      <c r="CQ245" t="e">
        <f>VLOOKUP($D245,DETS!$A$1:$AO$300,CQ$210,FALSE)</f>
        <v>#N/A</v>
      </c>
      <c r="CR245" t="e">
        <f>VLOOKUP($D245,DETS!$A$1:$AO$300,CR$210,FALSE)</f>
        <v>#N/A</v>
      </c>
      <c r="CS245" t="e">
        <f>VLOOKUP($D245,DETS!$A$1:$AO$300,CS$210,FALSE)</f>
        <v>#N/A</v>
      </c>
      <c r="CT245" t="e">
        <f>VLOOKUP($D245,DETS!$A$1:$AO$300,CT$210,FALSE)</f>
        <v>#N/A</v>
      </c>
      <c r="CU245" t="e">
        <f>VLOOKUP($D245,DETS!$A$1:$AO$300,CU$210,FALSE)</f>
        <v>#N/A</v>
      </c>
      <c r="CV245" t="e">
        <f>VLOOKUP($D245,DETS!$A$1:$AO$300,CV$210,FALSE)</f>
        <v>#N/A</v>
      </c>
      <c r="CW245" t="e">
        <f>VLOOKUP($D245,DETS!$A$1:$AO$300,CW$210,FALSE)</f>
        <v>#N/A</v>
      </c>
    </row>
    <row r="246" spans="4:101" x14ac:dyDescent="0.2">
      <c r="D246" s="273" t="str">
        <f t="shared" si="325"/>
        <v>Aromatic C5-C7</v>
      </c>
      <c r="E246" t="str">
        <f>VLOOKUP($D246,DETS!$A$1:$AO$300,E$210,FALSE)</f>
        <v>ug/l</v>
      </c>
      <c r="F246">
        <f>VLOOKUP($D246,DETS!$A$1:$AO$300,F$210,FALSE)</f>
        <v>0.1</v>
      </c>
      <c r="H246">
        <f>VLOOKUP($D246,DETS!$A$1:$AO$300,H$210,FALSE)</f>
        <v>0</v>
      </c>
      <c r="I246">
        <f>VLOOKUP($D246,DETS!$A$1:$AO$300,I$210,FALSE)</f>
        <v>0</v>
      </c>
      <c r="J246">
        <f>VLOOKUP($D246,DETS!$A$1:$AO$300,J$210,FALSE)</f>
        <v>0</v>
      </c>
      <c r="K246">
        <f>VLOOKUP($D246,DETS!$A$1:$AO$300,K$210,FALSE)</f>
        <v>0</v>
      </c>
      <c r="L246">
        <f>VLOOKUP($D246,DETS!$A$1:$AO$300,L$210,FALSE)</f>
        <v>0</v>
      </c>
      <c r="M246">
        <f>VLOOKUP($D246,DETS!$A$1:$AO$300,M$210,FALSE)</f>
        <v>0</v>
      </c>
      <c r="N246">
        <f>VLOOKUP($D246,DETS!$A$1:$AO$300,N$210,FALSE)</f>
        <v>0</v>
      </c>
      <c r="O246">
        <f>VLOOKUP($D246,DETS!$A$1:$AO$300,O$210,FALSE)</f>
        <v>0</v>
      </c>
      <c r="P246">
        <f>VLOOKUP($D246,DETS!$A$1:$AO$300,P$210,FALSE)</f>
        <v>0</v>
      </c>
      <c r="Q246">
        <f>VLOOKUP($D246,DETS!$A$1:$AO$300,Q$210,FALSE)</f>
        <v>0</v>
      </c>
      <c r="R246">
        <f>VLOOKUP($D246,DETS!$A$1:$AO$300,R$210,FALSE)</f>
        <v>0</v>
      </c>
      <c r="S246">
        <f>VLOOKUP($D246,DETS!$A$1:$AO$300,S$210,FALSE)</f>
        <v>0</v>
      </c>
      <c r="T246">
        <f>VLOOKUP($D246,DETS!$A$1:$AO$300,T$210,FALSE)</f>
        <v>0</v>
      </c>
      <c r="U246">
        <f>VLOOKUP($D246,DETS!$A$1:$AO$300,U$210,FALSE)</f>
        <v>0</v>
      </c>
      <c r="V246">
        <f>VLOOKUP($D246,DETS!$A$1:$AO$300,V$210,FALSE)</f>
        <v>0</v>
      </c>
      <c r="W246">
        <f>VLOOKUP($D246,DETS!$A$1:$AO$300,W$210,FALSE)</f>
        <v>0</v>
      </c>
      <c r="X246">
        <f>VLOOKUP($D246,DETS!$A$1:$AO$300,X$210,FALSE)</f>
        <v>0</v>
      </c>
      <c r="Y246">
        <f>VLOOKUP($D246,DETS!$A$1:$AO$300,Y$210,FALSE)</f>
        <v>0</v>
      </c>
      <c r="Z246">
        <f>VLOOKUP($D246,DETS!$A$1:$AO$300,Z$210,FALSE)</f>
        <v>0</v>
      </c>
      <c r="AA246">
        <f>VLOOKUP($D246,DETS!$A$1:$AO$300,AA$210,FALSE)</f>
        <v>0</v>
      </c>
      <c r="AB246">
        <f>VLOOKUP($D246,DETS!$A$1:$AO$300,AB$210,FALSE)</f>
        <v>0</v>
      </c>
      <c r="AC246">
        <f>VLOOKUP($D246,DETS!$A$1:$AO$300,AC$210,FALSE)</f>
        <v>0</v>
      </c>
      <c r="AD246">
        <f>VLOOKUP($D246,DETS!$A$1:$AO$300,AD$210,FALSE)</f>
        <v>0</v>
      </c>
      <c r="AE246">
        <f>VLOOKUP($D246,DETS!$A$1:$AO$300,AE$210,FALSE)</f>
        <v>0</v>
      </c>
      <c r="AF246">
        <f>VLOOKUP($D246,DETS!$A$1:$AO$300,AF$210,FALSE)</f>
        <v>0</v>
      </c>
      <c r="AG246">
        <f>VLOOKUP($D246,DETS!$A$1:$AO$300,AG$210,FALSE)</f>
        <v>0</v>
      </c>
      <c r="AH246">
        <f>VLOOKUP($D246,DETS!$A$1:$AO$300,AH$210,FALSE)</f>
        <v>0</v>
      </c>
      <c r="AI246">
        <f>VLOOKUP($D246,DETS!$A$1:$AO$300,AI$210,FALSE)</f>
        <v>0</v>
      </c>
      <c r="AJ246">
        <f>VLOOKUP($D246,DETS!$A$1:$AO$300,AJ$210,FALSE)</f>
        <v>0</v>
      </c>
      <c r="AK246">
        <f>VLOOKUP($D246,DETS!$A$1:$AO$300,AK$210,FALSE)</f>
        <v>0</v>
      </c>
      <c r="AL246">
        <f>VLOOKUP($D246,DETS!$A$1:$AO$300,AL$210,FALSE)</f>
        <v>0</v>
      </c>
      <c r="AM246">
        <f>VLOOKUP($D246,DETS!$A$1:$AO$300,AM$210,FALSE)</f>
        <v>0</v>
      </c>
      <c r="AN246">
        <f>VLOOKUP($D246,DETS!$A$1:$AO$300,AN$210,FALSE)</f>
        <v>0</v>
      </c>
      <c r="AO246">
        <f>VLOOKUP($D246,DETS!$A$1:$AO$300,AO$210,FALSE)</f>
        <v>0</v>
      </c>
      <c r="AP246">
        <f>VLOOKUP($D246,DETS!$A$1:$AO$300,AP$210,FALSE)</f>
        <v>0</v>
      </c>
      <c r="AQ246" t="e">
        <f>VLOOKUP($D246,DETS!$A$1:$AO$300,AQ$210,FALSE)</f>
        <v>#REF!</v>
      </c>
      <c r="AR246" t="e">
        <f>VLOOKUP($D246,DETS!$A$1:$AO$300,AR$210,FALSE)</f>
        <v>#REF!</v>
      </c>
      <c r="AS246" t="e">
        <f>VLOOKUP($D246,DETS!$A$1:$AO$300,AS$210,FALSE)</f>
        <v>#REF!</v>
      </c>
      <c r="AT246" t="e">
        <f>VLOOKUP($D246,DETS!$A$1:$AO$300,AT$210,FALSE)</f>
        <v>#REF!</v>
      </c>
      <c r="AU246" t="e">
        <f>VLOOKUP($D246,DETS!$A$1:$AO$300,AU$210,FALSE)</f>
        <v>#REF!</v>
      </c>
      <c r="AV246" t="e">
        <f>VLOOKUP($D246,DETS!$A$1:$AO$300,AV$210,FALSE)</f>
        <v>#REF!</v>
      </c>
      <c r="AW246" t="e">
        <f>VLOOKUP($D246,DETS!$A$1:$AO$300,AW$210,FALSE)</f>
        <v>#REF!</v>
      </c>
      <c r="AX246" t="e">
        <f>VLOOKUP($D246,DETS!$A$1:$AO$300,AX$210,FALSE)</f>
        <v>#REF!</v>
      </c>
      <c r="AY246" t="e">
        <f>VLOOKUP($D246,DETS!$A$1:$AO$300,AY$210,FALSE)</f>
        <v>#REF!</v>
      </c>
      <c r="AZ246" t="e">
        <f>VLOOKUP($D246,DETS!$A$1:$AO$300,AZ$210,FALSE)</f>
        <v>#REF!</v>
      </c>
      <c r="BA246" t="e">
        <f>VLOOKUP($D246,DETS!$A$1:$AO$300,BA$210,FALSE)</f>
        <v>#REF!</v>
      </c>
      <c r="BB246" t="e">
        <f>VLOOKUP($D246,DETS!$A$1:$AO$300,BB$210,FALSE)</f>
        <v>#REF!</v>
      </c>
      <c r="BC246" t="e">
        <f>VLOOKUP($D246,DETS!$A$1:$AO$300,BC$210,FALSE)</f>
        <v>#REF!</v>
      </c>
      <c r="BD246" t="e">
        <f>VLOOKUP($D246,DETS!$A$1:$AO$300,BD$210,FALSE)</f>
        <v>#REF!</v>
      </c>
      <c r="BE246" t="e">
        <f>VLOOKUP($D246,DETS!$A$1:$AO$300,BE$210,FALSE)</f>
        <v>#REF!</v>
      </c>
      <c r="BF246" t="e">
        <f>VLOOKUP($D246,DETS!$A$1:$AO$300,BF$210,FALSE)</f>
        <v>#REF!</v>
      </c>
      <c r="BG246" t="e">
        <f>VLOOKUP($D246,DETS!$A$1:$AO$300,BG$210,FALSE)</f>
        <v>#REF!</v>
      </c>
      <c r="BH246" t="e">
        <f>VLOOKUP($D246,DETS!$A$1:$AO$300,BH$210,FALSE)</f>
        <v>#REF!</v>
      </c>
      <c r="BI246" t="e">
        <f>VLOOKUP($D246,DETS!$A$1:$AO$300,BI$210,FALSE)</f>
        <v>#REF!</v>
      </c>
      <c r="BJ246" t="e">
        <f>VLOOKUP($D246,DETS!$A$1:$AO$300,BJ$210,FALSE)</f>
        <v>#REF!</v>
      </c>
      <c r="BK246" t="e">
        <f>VLOOKUP($D246,DETS!$A$1:$AO$300,BK$210,FALSE)</f>
        <v>#REF!</v>
      </c>
      <c r="BL246" t="e">
        <f>VLOOKUP($D246,DETS!$A$1:$AO$300,BL$210,FALSE)</f>
        <v>#REF!</v>
      </c>
      <c r="BM246" t="e">
        <f>VLOOKUP($D246,DETS!$A$1:$AO$300,BM$210,FALSE)</f>
        <v>#REF!</v>
      </c>
      <c r="BN246" t="e">
        <f>VLOOKUP($D246,DETS!$A$1:$AO$300,BN$210,FALSE)</f>
        <v>#REF!</v>
      </c>
      <c r="BO246" t="e">
        <f>VLOOKUP($D246,DETS!$A$1:$AO$300,BO$210,FALSE)</f>
        <v>#REF!</v>
      </c>
      <c r="BP246" t="e">
        <f>VLOOKUP($D246,DETS!$A$1:$AO$300,BP$210,FALSE)</f>
        <v>#REF!</v>
      </c>
      <c r="BQ246" t="e">
        <f>VLOOKUP($D246,DETS!$A$1:$AO$300,BQ$210,FALSE)</f>
        <v>#REF!</v>
      </c>
      <c r="BR246" t="e">
        <f>VLOOKUP($D246,DETS!$A$1:$AO$300,BR$210,FALSE)</f>
        <v>#REF!</v>
      </c>
      <c r="BS246" t="e">
        <f>VLOOKUP($D246,DETS!$A$1:$AO$300,BS$210,FALSE)</f>
        <v>#REF!</v>
      </c>
      <c r="BT246" t="e">
        <f>VLOOKUP($D246,DETS!$A$1:$AO$300,BT$210,FALSE)</f>
        <v>#REF!</v>
      </c>
      <c r="BU246" t="e">
        <f>VLOOKUP($D246,DETS!$A$1:$AO$300,BU$210,FALSE)</f>
        <v>#REF!</v>
      </c>
      <c r="BV246" t="e">
        <f>VLOOKUP($D246,DETS!$A$1:$AO$300,BV$210,FALSE)</f>
        <v>#REF!</v>
      </c>
      <c r="BW246" t="e">
        <f>VLOOKUP($D246,DETS!$A$1:$AO$300,BW$210,FALSE)</f>
        <v>#REF!</v>
      </c>
      <c r="BX246" t="e">
        <f>VLOOKUP($D246,DETS!$A$1:$AO$300,BX$210,FALSE)</f>
        <v>#REF!</v>
      </c>
      <c r="BY246" t="e">
        <f>VLOOKUP($D246,DETS!$A$1:$AO$300,BY$210,FALSE)</f>
        <v>#REF!</v>
      </c>
      <c r="BZ246" t="e">
        <f>VLOOKUP($D246,DETS!$A$1:$AO$300,BZ$210,FALSE)</f>
        <v>#REF!</v>
      </c>
      <c r="CA246" t="e">
        <f>VLOOKUP($D246,DETS!$A$1:$AO$300,CA$210,FALSE)</f>
        <v>#REF!</v>
      </c>
      <c r="CB246" t="e">
        <f>VLOOKUP($D246,DETS!$A$1:$AO$300,CB$210,FALSE)</f>
        <v>#REF!</v>
      </c>
      <c r="CC246" t="e">
        <f>VLOOKUP($D246,DETS!$A$1:$AO$300,CC$210,FALSE)</f>
        <v>#REF!</v>
      </c>
      <c r="CD246" t="e">
        <f>VLOOKUP($D246,DETS!$A$1:$AO$300,CD$210,FALSE)</f>
        <v>#REF!</v>
      </c>
      <c r="CE246" t="e">
        <f>VLOOKUP($D246,DETS!$A$1:$AO$300,CE$210,FALSE)</f>
        <v>#REF!</v>
      </c>
      <c r="CF246" t="e">
        <f>VLOOKUP($D246,DETS!$A$1:$AO$300,CF$210,FALSE)</f>
        <v>#REF!</v>
      </c>
      <c r="CG246" t="e">
        <f>VLOOKUP($D246,DETS!$A$1:$AO$300,CG$210,FALSE)</f>
        <v>#REF!</v>
      </c>
      <c r="CH246" t="e">
        <f>VLOOKUP($D246,DETS!$A$1:$AO$300,CH$210,FALSE)</f>
        <v>#REF!</v>
      </c>
      <c r="CI246" t="e">
        <f>VLOOKUP($D246,DETS!$A$1:$AO$300,CI$210,FALSE)</f>
        <v>#REF!</v>
      </c>
      <c r="CJ246" t="e">
        <f>VLOOKUP($D246,DETS!$A$1:$AO$300,CJ$210,FALSE)</f>
        <v>#REF!</v>
      </c>
      <c r="CK246" t="e">
        <f>VLOOKUP($D246,DETS!$A$1:$AO$300,CK$210,FALSE)</f>
        <v>#REF!</v>
      </c>
      <c r="CL246" t="e">
        <f>VLOOKUP($D246,DETS!$A$1:$AO$300,CL$210,FALSE)</f>
        <v>#REF!</v>
      </c>
      <c r="CM246" t="e">
        <f>VLOOKUP($D246,DETS!$A$1:$AO$300,CM$210,FALSE)</f>
        <v>#REF!</v>
      </c>
      <c r="CN246" t="e">
        <f>VLOOKUP($D246,DETS!$A$1:$AO$300,CN$210,FALSE)</f>
        <v>#REF!</v>
      </c>
      <c r="CO246" t="e">
        <f>VLOOKUP($D246,DETS!$A$1:$AO$300,CO$210,FALSE)</f>
        <v>#REF!</v>
      </c>
      <c r="CP246" t="e">
        <f>VLOOKUP($D246,DETS!$A$1:$AO$300,CP$210,FALSE)</f>
        <v>#REF!</v>
      </c>
      <c r="CQ246" t="e">
        <f>VLOOKUP($D246,DETS!$A$1:$AO$300,CQ$210,FALSE)</f>
        <v>#REF!</v>
      </c>
      <c r="CR246" t="e">
        <f>VLOOKUP($D246,DETS!$A$1:$AO$300,CR$210,FALSE)</f>
        <v>#REF!</v>
      </c>
      <c r="CS246" t="e">
        <f>VLOOKUP($D246,DETS!$A$1:$AO$300,CS$210,FALSE)</f>
        <v>#REF!</v>
      </c>
      <c r="CT246" t="e">
        <f>VLOOKUP($D246,DETS!$A$1:$AO$300,CT$210,FALSE)</f>
        <v>#REF!</v>
      </c>
      <c r="CU246" t="e">
        <f>VLOOKUP($D246,DETS!$A$1:$AO$300,CU$210,FALSE)</f>
        <v>#REF!</v>
      </c>
      <c r="CV246" t="e">
        <f>VLOOKUP($D246,DETS!$A$1:$AO$300,CV$210,FALSE)</f>
        <v>#REF!</v>
      </c>
      <c r="CW246" t="e">
        <f>VLOOKUP($D246,DETS!$A$1:$AO$300,CW$210,FALSE)</f>
        <v>#REF!</v>
      </c>
    </row>
    <row r="247" spans="4:101" x14ac:dyDescent="0.2">
      <c r="D247" s="273" t="str">
        <f t="shared" si="325"/>
        <v>Aromatic C7-C8</v>
      </c>
      <c r="E247" t="str">
        <f>VLOOKUP($D247,DETS!$A$1:$AO$300,E$210,FALSE)</f>
        <v>ug/l</v>
      </c>
      <c r="F247">
        <f>VLOOKUP($D247,DETS!$A$1:$AO$300,F$210,FALSE)</f>
        <v>0.1</v>
      </c>
      <c r="H247">
        <f>VLOOKUP($D247,DETS!$A$1:$AO$300,H$210,FALSE)</f>
        <v>0</v>
      </c>
      <c r="I247">
        <f>VLOOKUP($D247,DETS!$A$1:$AO$300,I$210,FALSE)</f>
        <v>0</v>
      </c>
      <c r="J247">
        <f>VLOOKUP($D247,DETS!$A$1:$AO$300,J$210,FALSE)</f>
        <v>0</v>
      </c>
      <c r="K247">
        <f>VLOOKUP($D247,DETS!$A$1:$AO$300,K$210,FALSE)</f>
        <v>0</v>
      </c>
      <c r="L247">
        <f>VLOOKUP($D247,DETS!$A$1:$AO$300,L$210,FALSE)</f>
        <v>0</v>
      </c>
      <c r="M247">
        <f>VLOOKUP($D247,DETS!$A$1:$AO$300,M$210,FALSE)</f>
        <v>0</v>
      </c>
      <c r="N247">
        <f>VLOOKUP($D247,DETS!$A$1:$AO$300,N$210,FALSE)</f>
        <v>0</v>
      </c>
      <c r="O247">
        <f>VLOOKUP($D247,DETS!$A$1:$AO$300,O$210,FALSE)</f>
        <v>0</v>
      </c>
      <c r="P247">
        <f>VLOOKUP($D247,DETS!$A$1:$AO$300,P$210,FALSE)</f>
        <v>0</v>
      </c>
      <c r="Q247">
        <f>VLOOKUP($D247,DETS!$A$1:$AO$300,Q$210,FALSE)</f>
        <v>0</v>
      </c>
      <c r="R247">
        <f>VLOOKUP($D247,DETS!$A$1:$AO$300,R$210,FALSE)</f>
        <v>0</v>
      </c>
      <c r="S247">
        <f>VLOOKUP($D247,DETS!$A$1:$AO$300,S$210,FALSE)</f>
        <v>0</v>
      </c>
      <c r="T247">
        <f>VLOOKUP($D247,DETS!$A$1:$AO$300,T$210,FALSE)</f>
        <v>0</v>
      </c>
      <c r="U247">
        <f>VLOOKUP($D247,DETS!$A$1:$AO$300,U$210,FALSE)</f>
        <v>0</v>
      </c>
      <c r="V247">
        <f>VLOOKUP($D247,DETS!$A$1:$AO$300,V$210,FALSE)</f>
        <v>0</v>
      </c>
      <c r="W247">
        <f>VLOOKUP($D247,DETS!$A$1:$AO$300,W$210,FALSE)</f>
        <v>0</v>
      </c>
      <c r="X247">
        <f>VLOOKUP($D247,DETS!$A$1:$AO$300,X$210,FALSE)</f>
        <v>0</v>
      </c>
      <c r="Y247">
        <f>VLOOKUP($D247,DETS!$A$1:$AO$300,Y$210,FALSE)</f>
        <v>0</v>
      </c>
      <c r="Z247">
        <f>VLOOKUP($D247,DETS!$A$1:$AO$300,Z$210,FALSE)</f>
        <v>0</v>
      </c>
      <c r="AA247">
        <f>VLOOKUP($D247,DETS!$A$1:$AO$300,AA$210,FALSE)</f>
        <v>0</v>
      </c>
      <c r="AB247">
        <f>VLOOKUP($D247,DETS!$A$1:$AO$300,AB$210,FALSE)</f>
        <v>0</v>
      </c>
      <c r="AC247">
        <f>VLOOKUP($D247,DETS!$A$1:$AO$300,AC$210,FALSE)</f>
        <v>0</v>
      </c>
      <c r="AD247">
        <f>VLOOKUP($D247,DETS!$A$1:$AO$300,AD$210,FALSE)</f>
        <v>0</v>
      </c>
      <c r="AE247">
        <f>VLOOKUP($D247,DETS!$A$1:$AO$300,AE$210,FALSE)</f>
        <v>0</v>
      </c>
      <c r="AF247">
        <f>VLOOKUP($D247,DETS!$A$1:$AO$300,AF$210,FALSE)</f>
        <v>0</v>
      </c>
      <c r="AG247">
        <f>VLOOKUP($D247,DETS!$A$1:$AO$300,AG$210,FALSE)</f>
        <v>0</v>
      </c>
      <c r="AH247">
        <f>VLOOKUP($D247,DETS!$A$1:$AO$300,AH$210,FALSE)</f>
        <v>0</v>
      </c>
      <c r="AI247">
        <f>VLOOKUP($D247,DETS!$A$1:$AO$300,AI$210,FALSE)</f>
        <v>0</v>
      </c>
      <c r="AJ247">
        <f>VLOOKUP($D247,DETS!$A$1:$AO$300,AJ$210,FALSE)</f>
        <v>0</v>
      </c>
      <c r="AK247">
        <f>VLOOKUP($D247,DETS!$A$1:$AO$300,AK$210,FALSE)</f>
        <v>0</v>
      </c>
      <c r="AL247">
        <f>VLOOKUP($D247,DETS!$A$1:$AO$300,AL$210,FALSE)</f>
        <v>0</v>
      </c>
      <c r="AM247">
        <f>VLOOKUP($D247,DETS!$A$1:$AO$300,AM$210,FALSE)</f>
        <v>0</v>
      </c>
      <c r="AN247">
        <f>VLOOKUP($D247,DETS!$A$1:$AO$300,AN$210,FALSE)</f>
        <v>0</v>
      </c>
      <c r="AO247">
        <f>VLOOKUP($D247,DETS!$A$1:$AO$300,AO$210,FALSE)</f>
        <v>0</v>
      </c>
      <c r="AP247">
        <f>VLOOKUP($D247,DETS!$A$1:$AO$300,AP$210,FALSE)</f>
        <v>0</v>
      </c>
      <c r="AQ247" t="e">
        <f>VLOOKUP($D247,DETS!$A$1:$AO$300,AQ$210,FALSE)</f>
        <v>#REF!</v>
      </c>
      <c r="AR247" t="e">
        <f>VLOOKUP($D247,DETS!$A$1:$AO$300,AR$210,FALSE)</f>
        <v>#REF!</v>
      </c>
      <c r="AS247" t="e">
        <f>VLOOKUP($D247,DETS!$A$1:$AO$300,AS$210,FALSE)</f>
        <v>#REF!</v>
      </c>
      <c r="AT247" t="e">
        <f>VLOOKUP($D247,DETS!$A$1:$AO$300,AT$210,FALSE)</f>
        <v>#REF!</v>
      </c>
      <c r="AU247" t="e">
        <f>VLOOKUP($D247,DETS!$A$1:$AO$300,AU$210,FALSE)</f>
        <v>#REF!</v>
      </c>
      <c r="AV247" t="e">
        <f>VLOOKUP($D247,DETS!$A$1:$AO$300,AV$210,FALSE)</f>
        <v>#REF!</v>
      </c>
      <c r="AW247" t="e">
        <f>VLOOKUP($D247,DETS!$A$1:$AO$300,AW$210,FALSE)</f>
        <v>#REF!</v>
      </c>
      <c r="AX247" t="e">
        <f>VLOOKUP($D247,DETS!$A$1:$AO$300,AX$210,FALSE)</f>
        <v>#REF!</v>
      </c>
      <c r="AY247" t="e">
        <f>VLOOKUP($D247,DETS!$A$1:$AO$300,AY$210,FALSE)</f>
        <v>#REF!</v>
      </c>
      <c r="AZ247" t="e">
        <f>VLOOKUP($D247,DETS!$A$1:$AO$300,AZ$210,FALSE)</f>
        <v>#REF!</v>
      </c>
      <c r="BA247" t="e">
        <f>VLOOKUP($D247,DETS!$A$1:$AO$300,BA$210,FALSE)</f>
        <v>#REF!</v>
      </c>
      <c r="BB247" t="e">
        <f>VLOOKUP($D247,DETS!$A$1:$AO$300,BB$210,FALSE)</f>
        <v>#REF!</v>
      </c>
      <c r="BC247" t="e">
        <f>VLOOKUP($D247,DETS!$A$1:$AO$300,BC$210,FALSE)</f>
        <v>#REF!</v>
      </c>
      <c r="BD247" t="e">
        <f>VLOOKUP($D247,DETS!$A$1:$AO$300,BD$210,FALSE)</f>
        <v>#REF!</v>
      </c>
      <c r="BE247" t="e">
        <f>VLOOKUP($D247,DETS!$A$1:$AO$300,BE$210,FALSE)</f>
        <v>#REF!</v>
      </c>
      <c r="BF247" t="e">
        <f>VLOOKUP($D247,DETS!$A$1:$AO$300,BF$210,FALSE)</f>
        <v>#REF!</v>
      </c>
      <c r="BG247" t="e">
        <f>VLOOKUP($D247,DETS!$A$1:$AO$300,BG$210,FALSE)</f>
        <v>#REF!</v>
      </c>
      <c r="BH247" t="e">
        <f>VLOOKUP($D247,DETS!$A$1:$AO$300,BH$210,FALSE)</f>
        <v>#REF!</v>
      </c>
      <c r="BI247" t="e">
        <f>VLOOKUP($D247,DETS!$A$1:$AO$300,BI$210,FALSE)</f>
        <v>#REF!</v>
      </c>
      <c r="BJ247" t="e">
        <f>VLOOKUP($D247,DETS!$A$1:$AO$300,BJ$210,FALSE)</f>
        <v>#REF!</v>
      </c>
      <c r="BK247" t="e">
        <f>VLOOKUP($D247,DETS!$A$1:$AO$300,BK$210,FALSE)</f>
        <v>#REF!</v>
      </c>
      <c r="BL247" t="e">
        <f>VLOOKUP($D247,DETS!$A$1:$AO$300,BL$210,FALSE)</f>
        <v>#REF!</v>
      </c>
      <c r="BM247" t="e">
        <f>VLOOKUP($D247,DETS!$A$1:$AO$300,BM$210,FALSE)</f>
        <v>#REF!</v>
      </c>
      <c r="BN247" t="e">
        <f>VLOOKUP($D247,DETS!$A$1:$AO$300,BN$210,FALSE)</f>
        <v>#REF!</v>
      </c>
      <c r="BO247" t="e">
        <f>VLOOKUP($D247,DETS!$A$1:$AO$300,BO$210,FALSE)</f>
        <v>#REF!</v>
      </c>
      <c r="BP247" t="e">
        <f>VLOOKUP($D247,DETS!$A$1:$AO$300,BP$210,FALSE)</f>
        <v>#REF!</v>
      </c>
      <c r="BQ247" t="e">
        <f>VLOOKUP($D247,DETS!$A$1:$AO$300,BQ$210,FALSE)</f>
        <v>#REF!</v>
      </c>
      <c r="BR247" t="e">
        <f>VLOOKUP($D247,DETS!$A$1:$AO$300,BR$210,FALSE)</f>
        <v>#REF!</v>
      </c>
      <c r="BS247" t="e">
        <f>VLOOKUP($D247,DETS!$A$1:$AO$300,BS$210,FALSE)</f>
        <v>#REF!</v>
      </c>
      <c r="BT247" t="e">
        <f>VLOOKUP($D247,DETS!$A$1:$AO$300,BT$210,FALSE)</f>
        <v>#REF!</v>
      </c>
      <c r="BU247" t="e">
        <f>VLOOKUP($D247,DETS!$A$1:$AO$300,BU$210,FALSE)</f>
        <v>#REF!</v>
      </c>
      <c r="BV247" t="e">
        <f>VLOOKUP($D247,DETS!$A$1:$AO$300,BV$210,FALSE)</f>
        <v>#REF!</v>
      </c>
      <c r="BW247" t="e">
        <f>VLOOKUP($D247,DETS!$A$1:$AO$300,BW$210,FALSE)</f>
        <v>#REF!</v>
      </c>
      <c r="BX247" t="e">
        <f>VLOOKUP($D247,DETS!$A$1:$AO$300,BX$210,FALSE)</f>
        <v>#REF!</v>
      </c>
      <c r="BY247" t="e">
        <f>VLOOKUP($D247,DETS!$A$1:$AO$300,BY$210,FALSE)</f>
        <v>#REF!</v>
      </c>
      <c r="BZ247" t="e">
        <f>VLOOKUP($D247,DETS!$A$1:$AO$300,BZ$210,FALSE)</f>
        <v>#REF!</v>
      </c>
      <c r="CA247" t="e">
        <f>VLOOKUP($D247,DETS!$A$1:$AO$300,CA$210,FALSE)</f>
        <v>#REF!</v>
      </c>
      <c r="CB247" t="e">
        <f>VLOOKUP($D247,DETS!$A$1:$AO$300,CB$210,FALSE)</f>
        <v>#REF!</v>
      </c>
      <c r="CC247" t="e">
        <f>VLOOKUP($D247,DETS!$A$1:$AO$300,CC$210,FALSE)</f>
        <v>#REF!</v>
      </c>
      <c r="CD247" t="e">
        <f>VLOOKUP($D247,DETS!$A$1:$AO$300,CD$210,FALSE)</f>
        <v>#REF!</v>
      </c>
      <c r="CE247" t="e">
        <f>VLOOKUP($D247,DETS!$A$1:$AO$300,CE$210,FALSE)</f>
        <v>#REF!</v>
      </c>
      <c r="CF247" t="e">
        <f>VLOOKUP($D247,DETS!$A$1:$AO$300,CF$210,FALSE)</f>
        <v>#REF!</v>
      </c>
      <c r="CG247" t="e">
        <f>VLOOKUP($D247,DETS!$A$1:$AO$300,CG$210,FALSE)</f>
        <v>#REF!</v>
      </c>
      <c r="CH247" t="e">
        <f>VLOOKUP($D247,DETS!$A$1:$AO$300,CH$210,FALSE)</f>
        <v>#REF!</v>
      </c>
      <c r="CI247" t="e">
        <f>VLOOKUP($D247,DETS!$A$1:$AO$300,CI$210,FALSE)</f>
        <v>#REF!</v>
      </c>
      <c r="CJ247" t="e">
        <f>VLOOKUP($D247,DETS!$A$1:$AO$300,CJ$210,FALSE)</f>
        <v>#REF!</v>
      </c>
      <c r="CK247" t="e">
        <f>VLOOKUP($D247,DETS!$A$1:$AO$300,CK$210,FALSE)</f>
        <v>#REF!</v>
      </c>
      <c r="CL247" t="e">
        <f>VLOOKUP($D247,DETS!$A$1:$AO$300,CL$210,FALSE)</f>
        <v>#REF!</v>
      </c>
      <c r="CM247" t="e">
        <f>VLOOKUP($D247,DETS!$A$1:$AO$300,CM$210,FALSE)</f>
        <v>#REF!</v>
      </c>
      <c r="CN247" t="e">
        <f>VLOOKUP($D247,DETS!$A$1:$AO$300,CN$210,FALSE)</f>
        <v>#REF!</v>
      </c>
      <c r="CO247" t="e">
        <f>VLOOKUP($D247,DETS!$A$1:$AO$300,CO$210,FALSE)</f>
        <v>#REF!</v>
      </c>
      <c r="CP247" t="e">
        <f>VLOOKUP($D247,DETS!$A$1:$AO$300,CP$210,FALSE)</f>
        <v>#REF!</v>
      </c>
      <c r="CQ247" t="e">
        <f>VLOOKUP($D247,DETS!$A$1:$AO$300,CQ$210,FALSE)</f>
        <v>#REF!</v>
      </c>
      <c r="CR247" t="e">
        <f>VLOOKUP($D247,DETS!$A$1:$AO$300,CR$210,FALSE)</f>
        <v>#REF!</v>
      </c>
      <c r="CS247" t="e">
        <f>VLOOKUP($D247,DETS!$A$1:$AO$300,CS$210,FALSE)</f>
        <v>#REF!</v>
      </c>
      <c r="CT247" t="e">
        <f>VLOOKUP($D247,DETS!$A$1:$AO$300,CT$210,FALSE)</f>
        <v>#REF!</v>
      </c>
      <c r="CU247" t="e">
        <f>VLOOKUP($D247,DETS!$A$1:$AO$300,CU$210,FALSE)</f>
        <v>#REF!</v>
      </c>
      <c r="CV247" t="e">
        <f>VLOOKUP($D247,DETS!$A$1:$AO$300,CV$210,FALSE)</f>
        <v>#REF!</v>
      </c>
      <c r="CW247" t="e">
        <f>VLOOKUP($D247,DETS!$A$1:$AO$300,CW$210,FALSE)</f>
        <v>#REF!</v>
      </c>
    </row>
    <row r="248" spans="4:101" x14ac:dyDescent="0.2">
      <c r="D248" s="273" t="str">
        <f t="shared" si="325"/>
        <v>Aromatic C8-C10</v>
      </c>
      <c r="E248" t="str">
        <f>VLOOKUP($D248,DETS!$A$1:$AO$300,E$210,FALSE)</f>
        <v>ug/l</v>
      </c>
      <c r="F248">
        <f>VLOOKUP($D248,DETS!$A$1:$AO$300,F$210,FALSE)</f>
        <v>0.1</v>
      </c>
      <c r="H248">
        <f>VLOOKUP($D248,DETS!$A$1:$AO$300,H$210,FALSE)</f>
        <v>0</v>
      </c>
      <c r="I248">
        <f>VLOOKUP($D248,DETS!$A$1:$AO$300,I$210,FALSE)</f>
        <v>0</v>
      </c>
      <c r="J248">
        <f>VLOOKUP($D248,DETS!$A$1:$AO$300,J$210,FALSE)</f>
        <v>0</v>
      </c>
      <c r="K248">
        <f>VLOOKUP($D248,DETS!$A$1:$AO$300,K$210,FALSE)</f>
        <v>0</v>
      </c>
      <c r="L248">
        <f>VLOOKUP($D248,DETS!$A$1:$AO$300,L$210,FALSE)</f>
        <v>0</v>
      </c>
      <c r="M248">
        <f>VLOOKUP($D248,DETS!$A$1:$AO$300,M$210,FALSE)</f>
        <v>0</v>
      </c>
      <c r="N248">
        <f>VLOOKUP($D248,DETS!$A$1:$AO$300,N$210,FALSE)</f>
        <v>0</v>
      </c>
      <c r="O248">
        <f>VLOOKUP($D248,DETS!$A$1:$AO$300,O$210,FALSE)</f>
        <v>0</v>
      </c>
      <c r="P248">
        <f>VLOOKUP($D248,DETS!$A$1:$AO$300,P$210,FALSE)</f>
        <v>0</v>
      </c>
      <c r="Q248">
        <f>VLOOKUP($D248,DETS!$A$1:$AO$300,Q$210,FALSE)</f>
        <v>0</v>
      </c>
      <c r="R248">
        <f>VLOOKUP($D248,DETS!$A$1:$AO$300,R$210,FALSE)</f>
        <v>0</v>
      </c>
      <c r="S248">
        <f>VLOOKUP($D248,DETS!$A$1:$AO$300,S$210,FALSE)</f>
        <v>0</v>
      </c>
      <c r="T248">
        <f>VLOOKUP($D248,DETS!$A$1:$AO$300,T$210,FALSE)</f>
        <v>0</v>
      </c>
      <c r="U248">
        <f>VLOOKUP($D248,DETS!$A$1:$AO$300,U$210,FALSE)</f>
        <v>0</v>
      </c>
      <c r="V248">
        <f>VLOOKUP($D248,DETS!$A$1:$AO$300,V$210,FALSE)</f>
        <v>0</v>
      </c>
      <c r="W248">
        <f>VLOOKUP($D248,DETS!$A$1:$AO$300,W$210,FALSE)</f>
        <v>0</v>
      </c>
      <c r="X248">
        <f>VLOOKUP($D248,DETS!$A$1:$AO$300,X$210,FALSE)</f>
        <v>0</v>
      </c>
      <c r="Y248">
        <f>VLOOKUP($D248,DETS!$A$1:$AO$300,Y$210,FALSE)</f>
        <v>0</v>
      </c>
      <c r="Z248">
        <f>VLOOKUP($D248,DETS!$A$1:$AO$300,Z$210,FALSE)</f>
        <v>0</v>
      </c>
      <c r="AA248">
        <f>VLOOKUP($D248,DETS!$A$1:$AO$300,AA$210,FALSE)</f>
        <v>0</v>
      </c>
      <c r="AB248">
        <f>VLOOKUP($D248,DETS!$A$1:$AO$300,AB$210,FALSE)</f>
        <v>0</v>
      </c>
      <c r="AC248">
        <f>VLOOKUP($D248,DETS!$A$1:$AO$300,AC$210,FALSE)</f>
        <v>0</v>
      </c>
      <c r="AD248">
        <f>VLOOKUP($D248,DETS!$A$1:$AO$300,AD$210,FALSE)</f>
        <v>0</v>
      </c>
      <c r="AE248">
        <f>VLOOKUP($D248,DETS!$A$1:$AO$300,AE$210,FALSE)</f>
        <v>0</v>
      </c>
      <c r="AF248">
        <f>VLOOKUP($D248,DETS!$A$1:$AO$300,AF$210,FALSE)</f>
        <v>0</v>
      </c>
      <c r="AG248">
        <f>VLOOKUP($D248,DETS!$A$1:$AO$300,AG$210,FALSE)</f>
        <v>0</v>
      </c>
      <c r="AH248">
        <f>VLOOKUP($D248,DETS!$A$1:$AO$300,AH$210,FALSE)</f>
        <v>0</v>
      </c>
      <c r="AI248">
        <f>VLOOKUP($D248,DETS!$A$1:$AO$300,AI$210,FALSE)</f>
        <v>0</v>
      </c>
      <c r="AJ248">
        <f>VLOOKUP($D248,DETS!$A$1:$AO$300,AJ$210,FALSE)</f>
        <v>0</v>
      </c>
      <c r="AK248">
        <f>VLOOKUP($D248,DETS!$A$1:$AO$300,AK$210,FALSE)</f>
        <v>0</v>
      </c>
      <c r="AL248">
        <f>VLOOKUP($D248,DETS!$A$1:$AO$300,AL$210,FALSE)</f>
        <v>0</v>
      </c>
      <c r="AM248">
        <f>VLOOKUP($D248,DETS!$A$1:$AO$300,AM$210,FALSE)</f>
        <v>0</v>
      </c>
      <c r="AN248">
        <f>VLOOKUP($D248,DETS!$A$1:$AO$300,AN$210,FALSE)</f>
        <v>0</v>
      </c>
      <c r="AO248">
        <f>VLOOKUP($D248,DETS!$A$1:$AO$300,AO$210,FALSE)</f>
        <v>0</v>
      </c>
      <c r="AP248">
        <f>VLOOKUP($D248,DETS!$A$1:$AO$300,AP$210,FALSE)</f>
        <v>0</v>
      </c>
      <c r="AQ248" t="e">
        <f>VLOOKUP($D248,DETS!$A$1:$AO$300,AQ$210,FALSE)</f>
        <v>#REF!</v>
      </c>
      <c r="AR248" t="e">
        <f>VLOOKUP($D248,DETS!$A$1:$AO$300,AR$210,FALSE)</f>
        <v>#REF!</v>
      </c>
      <c r="AS248" t="e">
        <f>VLOOKUP($D248,DETS!$A$1:$AO$300,AS$210,FALSE)</f>
        <v>#REF!</v>
      </c>
      <c r="AT248" t="e">
        <f>VLOOKUP($D248,DETS!$A$1:$AO$300,AT$210,FALSE)</f>
        <v>#REF!</v>
      </c>
      <c r="AU248" t="e">
        <f>VLOOKUP($D248,DETS!$A$1:$AO$300,AU$210,FALSE)</f>
        <v>#REF!</v>
      </c>
      <c r="AV248" t="e">
        <f>VLOOKUP($D248,DETS!$A$1:$AO$300,AV$210,FALSE)</f>
        <v>#REF!</v>
      </c>
      <c r="AW248" t="e">
        <f>VLOOKUP($D248,DETS!$A$1:$AO$300,AW$210,FALSE)</f>
        <v>#REF!</v>
      </c>
      <c r="AX248" t="e">
        <f>VLOOKUP($D248,DETS!$A$1:$AO$300,AX$210,FALSE)</f>
        <v>#REF!</v>
      </c>
      <c r="AY248" t="e">
        <f>VLOOKUP($D248,DETS!$A$1:$AO$300,AY$210,FALSE)</f>
        <v>#REF!</v>
      </c>
      <c r="AZ248" t="e">
        <f>VLOOKUP($D248,DETS!$A$1:$AO$300,AZ$210,FALSE)</f>
        <v>#REF!</v>
      </c>
      <c r="BA248" t="e">
        <f>VLOOKUP($D248,DETS!$A$1:$AO$300,BA$210,FALSE)</f>
        <v>#REF!</v>
      </c>
      <c r="BB248" t="e">
        <f>VLOOKUP($D248,DETS!$A$1:$AO$300,BB$210,FALSE)</f>
        <v>#REF!</v>
      </c>
      <c r="BC248" t="e">
        <f>VLOOKUP($D248,DETS!$A$1:$AO$300,BC$210,FALSE)</f>
        <v>#REF!</v>
      </c>
      <c r="BD248" t="e">
        <f>VLOOKUP($D248,DETS!$A$1:$AO$300,BD$210,FALSE)</f>
        <v>#REF!</v>
      </c>
      <c r="BE248" t="e">
        <f>VLOOKUP($D248,DETS!$A$1:$AO$300,BE$210,FALSE)</f>
        <v>#REF!</v>
      </c>
      <c r="BF248" t="e">
        <f>VLOOKUP($D248,DETS!$A$1:$AO$300,BF$210,FALSE)</f>
        <v>#REF!</v>
      </c>
      <c r="BG248" t="e">
        <f>VLOOKUP($D248,DETS!$A$1:$AO$300,BG$210,FALSE)</f>
        <v>#REF!</v>
      </c>
      <c r="BH248" t="e">
        <f>VLOOKUP($D248,DETS!$A$1:$AO$300,BH$210,FALSE)</f>
        <v>#REF!</v>
      </c>
      <c r="BI248" t="e">
        <f>VLOOKUP($D248,DETS!$A$1:$AO$300,BI$210,FALSE)</f>
        <v>#REF!</v>
      </c>
      <c r="BJ248" t="e">
        <f>VLOOKUP($D248,DETS!$A$1:$AO$300,BJ$210,FALSE)</f>
        <v>#REF!</v>
      </c>
      <c r="BK248" t="e">
        <f>VLOOKUP($D248,DETS!$A$1:$AO$300,BK$210,FALSE)</f>
        <v>#REF!</v>
      </c>
      <c r="BL248" t="e">
        <f>VLOOKUP($D248,DETS!$A$1:$AO$300,BL$210,FALSE)</f>
        <v>#REF!</v>
      </c>
      <c r="BM248" t="e">
        <f>VLOOKUP($D248,DETS!$A$1:$AO$300,BM$210,FALSE)</f>
        <v>#REF!</v>
      </c>
      <c r="BN248" t="e">
        <f>VLOOKUP($D248,DETS!$A$1:$AO$300,BN$210,FALSE)</f>
        <v>#REF!</v>
      </c>
      <c r="BO248" t="e">
        <f>VLOOKUP($D248,DETS!$A$1:$AO$300,BO$210,FALSE)</f>
        <v>#REF!</v>
      </c>
      <c r="BP248" t="e">
        <f>VLOOKUP($D248,DETS!$A$1:$AO$300,BP$210,FALSE)</f>
        <v>#REF!</v>
      </c>
      <c r="BQ248" t="e">
        <f>VLOOKUP($D248,DETS!$A$1:$AO$300,BQ$210,FALSE)</f>
        <v>#REF!</v>
      </c>
      <c r="BR248" t="e">
        <f>VLOOKUP($D248,DETS!$A$1:$AO$300,BR$210,FALSE)</f>
        <v>#REF!</v>
      </c>
      <c r="BS248" t="e">
        <f>VLOOKUP($D248,DETS!$A$1:$AO$300,BS$210,FALSE)</f>
        <v>#REF!</v>
      </c>
      <c r="BT248" t="e">
        <f>VLOOKUP($D248,DETS!$A$1:$AO$300,BT$210,FALSE)</f>
        <v>#REF!</v>
      </c>
      <c r="BU248" t="e">
        <f>VLOOKUP($D248,DETS!$A$1:$AO$300,BU$210,FALSE)</f>
        <v>#REF!</v>
      </c>
      <c r="BV248" t="e">
        <f>VLOOKUP($D248,DETS!$A$1:$AO$300,BV$210,FALSE)</f>
        <v>#REF!</v>
      </c>
      <c r="BW248" t="e">
        <f>VLOOKUP($D248,DETS!$A$1:$AO$300,BW$210,FALSE)</f>
        <v>#REF!</v>
      </c>
      <c r="BX248" t="e">
        <f>VLOOKUP($D248,DETS!$A$1:$AO$300,BX$210,FALSE)</f>
        <v>#REF!</v>
      </c>
      <c r="BY248" t="e">
        <f>VLOOKUP($D248,DETS!$A$1:$AO$300,BY$210,FALSE)</f>
        <v>#REF!</v>
      </c>
      <c r="BZ248" t="e">
        <f>VLOOKUP($D248,DETS!$A$1:$AO$300,BZ$210,FALSE)</f>
        <v>#REF!</v>
      </c>
      <c r="CA248" t="e">
        <f>VLOOKUP($D248,DETS!$A$1:$AO$300,CA$210,FALSE)</f>
        <v>#REF!</v>
      </c>
      <c r="CB248" t="e">
        <f>VLOOKUP($D248,DETS!$A$1:$AO$300,CB$210,FALSE)</f>
        <v>#REF!</v>
      </c>
      <c r="CC248" t="e">
        <f>VLOOKUP($D248,DETS!$A$1:$AO$300,CC$210,FALSE)</f>
        <v>#REF!</v>
      </c>
      <c r="CD248" t="e">
        <f>VLOOKUP($D248,DETS!$A$1:$AO$300,CD$210,FALSE)</f>
        <v>#REF!</v>
      </c>
      <c r="CE248" t="e">
        <f>VLOOKUP($D248,DETS!$A$1:$AO$300,CE$210,FALSE)</f>
        <v>#REF!</v>
      </c>
      <c r="CF248" t="e">
        <f>VLOOKUP($D248,DETS!$A$1:$AO$300,CF$210,FALSE)</f>
        <v>#REF!</v>
      </c>
      <c r="CG248" t="e">
        <f>VLOOKUP($D248,DETS!$A$1:$AO$300,CG$210,FALSE)</f>
        <v>#REF!</v>
      </c>
      <c r="CH248" t="e">
        <f>VLOOKUP($D248,DETS!$A$1:$AO$300,CH$210,FALSE)</f>
        <v>#REF!</v>
      </c>
      <c r="CI248" t="e">
        <f>VLOOKUP($D248,DETS!$A$1:$AO$300,CI$210,FALSE)</f>
        <v>#REF!</v>
      </c>
      <c r="CJ248" t="e">
        <f>VLOOKUP($D248,DETS!$A$1:$AO$300,CJ$210,FALSE)</f>
        <v>#REF!</v>
      </c>
      <c r="CK248" t="e">
        <f>VLOOKUP($D248,DETS!$A$1:$AO$300,CK$210,FALSE)</f>
        <v>#REF!</v>
      </c>
      <c r="CL248" t="e">
        <f>VLOOKUP($D248,DETS!$A$1:$AO$300,CL$210,FALSE)</f>
        <v>#REF!</v>
      </c>
      <c r="CM248" t="e">
        <f>VLOOKUP($D248,DETS!$A$1:$AO$300,CM$210,FALSE)</f>
        <v>#REF!</v>
      </c>
      <c r="CN248" t="e">
        <f>VLOOKUP($D248,DETS!$A$1:$AO$300,CN$210,FALSE)</f>
        <v>#REF!</v>
      </c>
      <c r="CO248" t="e">
        <f>VLOOKUP($D248,DETS!$A$1:$AO$300,CO$210,FALSE)</f>
        <v>#REF!</v>
      </c>
      <c r="CP248" t="e">
        <f>VLOOKUP($D248,DETS!$A$1:$AO$300,CP$210,FALSE)</f>
        <v>#REF!</v>
      </c>
      <c r="CQ248" t="e">
        <f>VLOOKUP($D248,DETS!$A$1:$AO$300,CQ$210,FALSE)</f>
        <v>#REF!</v>
      </c>
      <c r="CR248" t="e">
        <f>VLOOKUP($D248,DETS!$A$1:$AO$300,CR$210,FALSE)</f>
        <v>#REF!</v>
      </c>
      <c r="CS248" t="e">
        <f>VLOOKUP($D248,DETS!$A$1:$AO$300,CS$210,FALSE)</f>
        <v>#REF!</v>
      </c>
      <c r="CT248" t="e">
        <f>VLOOKUP($D248,DETS!$A$1:$AO$300,CT$210,FALSE)</f>
        <v>#REF!</v>
      </c>
      <c r="CU248" t="e">
        <f>VLOOKUP($D248,DETS!$A$1:$AO$300,CU$210,FALSE)</f>
        <v>#REF!</v>
      </c>
      <c r="CV248" t="e">
        <f>VLOOKUP($D248,DETS!$A$1:$AO$300,CV$210,FALSE)</f>
        <v>#REF!</v>
      </c>
      <c r="CW248" t="e">
        <f>VLOOKUP($D248,DETS!$A$1:$AO$300,CW$210,FALSE)</f>
        <v>#REF!</v>
      </c>
    </row>
    <row r="249" spans="4:101" x14ac:dyDescent="0.2">
      <c r="D249" s="273" t="str">
        <f t="shared" si="325"/>
        <v>Aromatic C10-C12</v>
      </c>
      <c r="E249" t="str">
        <f>VLOOKUP($D249,DETS!$A$1:$AO$300,E$210,FALSE)</f>
        <v>ug/l</v>
      </c>
      <c r="F249">
        <f>VLOOKUP($D249,DETS!$A$1:$AO$300,F$210,FALSE)</f>
        <v>1</v>
      </c>
      <c r="H249">
        <f>VLOOKUP($D249,DETS!$A$1:$AO$300,H$210,FALSE)</f>
        <v>0</v>
      </c>
      <c r="I249">
        <f>VLOOKUP($D249,DETS!$A$1:$AO$300,I$210,FALSE)</f>
        <v>0</v>
      </c>
      <c r="J249">
        <f>VLOOKUP($D249,DETS!$A$1:$AO$300,J$210,FALSE)</f>
        <v>0</v>
      </c>
      <c r="K249">
        <f>VLOOKUP($D249,DETS!$A$1:$AO$300,K$210,FALSE)</f>
        <v>0</v>
      </c>
      <c r="L249">
        <f>VLOOKUP($D249,DETS!$A$1:$AO$300,L$210,FALSE)</f>
        <v>0</v>
      </c>
      <c r="M249">
        <f>VLOOKUP($D249,DETS!$A$1:$AO$300,M$210,FALSE)</f>
        <v>0</v>
      </c>
      <c r="N249">
        <f>VLOOKUP($D249,DETS!$A$1:$AO$300,N$210,FALSE)</f>
        <v>0</v>
      </c>
      <c r="O249">
        <f>VLOOKUP($D249,DETS!$A$1:$AO$300,O$210,FALSE)</f>
        <v>0</v>
      </c>
      <c r="P249">
        <f>VLOOKUP($D249,DETS!$A$1:$AO$300,P$210,FALSE)</f>
        <v>0</v>
      </c>
      <c r="Q249">
        <f>VLOOKUP($D249,DETS!$A$1:$AO$300,Q$210,FALSE)</f>
        <v>0</v>
      </c>
      <c r="R249">
        <f>VLOOKUP($D249,DETS!$A$1:$AO$300,R$210,FALSE)</f>
        <v>0</v>
      </c>
      <c r="S249">
        <f>VLOOKUP($D249,DETS!$A$1:$AO$300,S$210,FALSE)</f>
        <v>0</v>
      </c>
      <c r="T249">
        <f>VLOOKUP($D249,DETS!$A$1:$AO$300,T$210,FALSE)</f>
        <v>0</v>
      </c>
      <c r="U249">
        <f>VLOOKUP($D249,DETS!$A$1:$AO$300,U$210,FALSE)</f>
        <v>0</v>
      </c>
      <c r="V249">
        <f>VLOOKUP($D249,DETS!$A$1:$AO$300,V$210,FALSE)</f>
        <v>0</v>
      </c>
      <c r="W249">
        <f>VLOOKUP($D249,DETS!$A$1:$AO$300,W$210,FALSE)</f>
        <v>0</v>
      </c>
      <c r="X249">
        <f>VLOOKUP($D249,DETS!$A$1:$AO$300,X$210,FALSE)</f>
        <v>0</v>
      </c>
      <c r="Y249">
        <f>VLOOKUP($D249,DETS!$A$1:$AO$300,Y$210,FALSE)</f>
        <v>0</v>
      </c>
      <c r="Z249">
        <f>VLOOKUP($D249,DETS!$A$1:$AO$300,Z$210,FALSE)</f>
        <v>0</v>
      </c>
      <c r="AA249">
        <f>VLOOKUP($D249,DETS!$A$1:$AO$300,AA$210,FALSE)</f>
        <v>0</v>
      </c>
      <c r="AB249">
        <f>VLOOKUP($D249,DETS!$A$1:$AO$300,AB$210,FALSE)</f>
        <v>0</v>
      </c>
      <c r="AC249">
        <f>VLOOKUP($D249,DETS!$A$1:$AO$300,AC$210,FALSE)</f>
        <v>0</v>
      </c>
      <c r="AD249">
        <f>VLOOKUP($D249,DETS!$A$1:$AO$300,AD$210,FALSE)</f>
        <v>0</v>
      </c>
      <c r="AE249">
        <f>VLOOKUP($D249,DETS!$A$1:$AO$300,AE$210,FALSE)</f>
        <v>0</v>
      </c>
      <c r="AF249">
        <f>VLOOKUP($D249,DETS!$A$1:$AO$300,AF$210,FALSE)</f>
        <v>0</v>
      </c>
      <c r="AG249">
        <f>VLOOKUP($D249,DETS!$A$1:$AO$300,AG$210,FALSE)</f>
        <v>0</v>
      </c>
      <c r="AH249">
        <f>VLOOKUP($D249,DETS!$A$1:$AO$300,AH$210,FALSE)</f>
        <v>0</v>
      </c>
      <c r="AI249">
        <f>VLOOKUP($D249,DETS!$A$1:$AO$300,AI$210,FALSE)</f>
        <v>0</v>
      </c>
      <c r="AJ249">
        <f>VLOOKUP($D249,DETS!$A$1:$AO$300,AJ$210,FALSE)</f>
        <v>0</v>
      </c>
      <c r="AK249">
        <f>VLOOKUP($D249,DETS!$A$1:$AO$300,AK$210,FALSE)</f>
        <v>0</v>
      </c>
      <c r="AL249">
        <f>VLOOKUP($D249,DETS!$A$1:$AO$300,AL$210,FALSE)</f>
        <v>0</v>
      </c>
      <c r="AM249">
        <f>VLOOKUP($D249,DETS!$A$1:$AO$300,AM$210,FALSE)</f>
        <v>0</v>
      </c>
      <c r="AN249">
        <f>VLOOKUP($D249,DETS!$A$1:$AO$300,AN$210,FALSE)</f>
        <v>0</v>
      </c>
      <c r="AO249">
        <f>VLOOKUP($D249,DETS!$A$1:$AO$300,AO$210,FALSE)</f>
        <v>0</v>
      </c>
      <c r="AP249">
        <f>VLOOKUP($D249,DETS!$A$1:$AO$300,AP$210,FALSE)</f>
        <v>0</v>
      </c>
      <c r="AQ249" t="e">
        <f>VLOOKUP($D249,DETS!$A$1:$AO$300,AQ$210,FALSE)</f>
        <v>#REF!</v>
      </c>
      <c r="AR249" t="e">
        <f>VLOOKUP($D249,DETS!$A$1:$AO$300,AR$210,FALSE)</f>
        <v>#REF!</v>
      </c>
      <c r="AS249" t="e">
        <f>VLOOKUP($D249,DETS!$A$1:$AO$300,AS$210,FALSE)</f>
        <v>#REF!</v>
      </c>
      <c r="AT249" t="e">
        <f>VLOOKUP($D249,DETS!$A$1:$AO$300,AT$210,FALSE)</f>
        <v>#REF!</v>
      </c>
      <c r="AU249" t="e">
        <f>VLOOKUP($D249,DETS!$A$1:$AO$300,AU$210,FALSE)</f>
        <v>#REF!</v>
      </c>
      <c r="AV249" t="e">
        <f>VLOOKUP($D249,DETS!$A$1:$AO$300,AV$210,FALSE)</f>
        <v>#REF!</v>
      </c>
      <c r="AW249" t="e">
        <f>VLOOKUP($D249,DETS!$A$1:$AO$300,AW$210,FALSE)</f>
        <v>#REF!</v>
      </c>
      <c r="AX249" t="e">
        <f>VLOOKUP($D249,DETS!$A$1:$AO$300,AX$210,FALSE)</f>
        <v>#REF!</v>
      </c>
      <c r="AY249" t="e">
        <f>VLOOKUP($D249,DETS!$A$1:$AO$300,AY$210,FALSE)</f>
        <v>#REF!</v>
      </c>
      <c r="AZ249" t="e">
        <f>VLOOKUP($D249,DETS!$A$1:$AO$300,AZ$210,FALSE)</f>
        <v>#REF!</v>
      </c>
      <c r="BA249" t="e">
        <f>VLOOKUP($D249,DETS!$A$1:$AO$300,BA$210,FALSE)</f>
        <v>#REF!</v>
      </c>
      <c r="BB249" t="e">
        <f>VLOOKUP($D249,DETS!$A$1:$AO$300,BB$210,FALSE)</f>
        <v>#REF!</v>
      </c>
      <c r="BC249" t="e">
        <f>VLOOKUP($D249,DETS!$A$1:$AO$300,BC$210,FALSE)</f>
        <v>#REF!</v>
      </c>
      <c r="BD249" t="e">
        <f>VLOOKUP($D249,DETS!$A$1:$AO$300,BD$210,FALSE)</f>
        <v>#REF!</v>
      </c>
      <c r="BE249" t="e">
        <f>VLOOKUP($D249,DETS!$A$1:$AO$300,BE$210,FALSE)</f>
        <v>#REF!</v>
      </c>
      <c r="BF249" t="e">
        <f>VLOOKUP($D249,DETS!$A$1:$AO$300,BF$210,FALSE)</f>
        <v>#REF!</v>
      </c>
      <c r="BG249" t="e">
        <f>VLOOKUP($D249,DETS!$A$1:$AO$300,BG$210,FALSE)</f>
        <v>#REF!</v>
      </c>
      <c r="BH249" t="e">
        <f>VLOOKUP($D249,DETS!$A$1:$AO$300,BH$210,FALSE)</f>
        <v>#REF!</v>
      </c>
      <c r="BI249" t="e">
        <f>VLOOKUP($D249,DETS!$A$1:$AO$300,BI$210,FALSE)</f>
        <v>#REF!</v>
      </c>
      <c r="BJ249" t="e">
        <f>VLOOKUP($D249,DETS!$A$1:$AO$300,BJ$210,FALSE)</f>
        <v>#REF!</v>
      </c>
      <c r="BK249" t="e">
        <f>VLOOKUP($D249,DETS!$A$1:$AO$300,BK$210,FALSE)</f>
        <v>#REF!</v>
      </c>
      <c r="BL249" t="e">
        <f>VLOOKUP($D249,DETS!$A$1:$AO$300,BL$210,FALSE)</f>
        <v>#REF!</v>
      </c>
      <c r="BM249" t="e">
        <f>VLOOKUP($D249,DETS!$A$1:$AO$300,BM$210,FALSE)</f>
        <v>#REF!</v>
      </c>
      <c r="BN249" t="e">
        <f>VLOOKUP($D249,DETS!$A$1:$AO$300,BN$210,FALSE)</f>
        <v>#REF!</v>
      </c>
      <c r="BO249" t="e">
        <f>VLOOKUP($D249,DETS!$A$1:$AO$300,BO$210,FALSE)</f>
        <v>#REF!</v>
      </c>
      <c r="BP249" t="e">
        <f>VLOOKUP($D249,DETS!$A$1:$AO$300,BP$210,FALSE)</f>
        <v>#REF!</v>
      </c>
      <c r="BQ249" t="e">
        <f>VLOOKUP($D249,DETS!$A$1:$AO$300,BQ$210,FALSE)</f>
        <v>#REF!</v>
      </c>
      <c r="BR249" t="e">
        <f>VLOOKUP($D249,DETS!$A$1:$AO$300,BR$210,FALSE)</f>
        <v>#REF!</v>
      </c>
      <c r="BS249" t="e">
        <f>VLOOKUP($D249,DETS!$A$1:$AO$300,BS$210,FALSE)</f>
        <v>#REF!</v>
      </c>
      <c r="BT249" t="e">
        <f>VLOOKUP($D249,DETS!$A$1:$AO$300,BT$210,FALSE)</f>
        <v>#REF!</v>
      </c>
      <c r="BU249" t="e">
        <f>VLOOKUP($D249,DETS!$A$1:$AO$300,BU$210,FALSE)</f>
        <v>#REF!</v>
      </c>
      <c r="BV249" t="e">
        <f>VLOOKUP($D249,DETS!$A$1:$AO$300,BV$210,FALSE)</f>
        <v>#REF!</v>
      </c>
      <c r="BW249" t="e">
        <f>VLOOKUP($D249,DETS!$A$1:$AO$300,BW$210,FALSE)</f>
        <v>#REF!</v>
      </c>
      <c r="BX249" t="e">
        <f>VLOOKUP($D249,DETS!$A$1:$AO$300,BX$210,FALSE)</f>
        <v>#REF!</v>
      </c>
      <c r="BY249" t="e">
        <f>VLOOKUP($D249,DETS!$A$1:$AO$300,BY$210,FALSE)</f>
        <v>#REF!</v>
      </c>
      <c r="BZ249" t="e">
        <f>VLOOKUP($D249,DETS!$A$1:$AO$300,BZ$210,FALSE)</f>
        <v>#REF!</v>
      </c>
      <c r="CA249" t="e">
        <f>VLOOKUP($D249,DETS!$A$1:$AO$300,CA$210,FALSE)</f>
        <v>#REF!</v>
      </c>
      <c r="CB249" t="e">
        <f>VLOOKUP($D249,DETS!$A$1:$AO$300,CB$210,FALSE)</f>
        <v>#REF!</v>
      </c>
      <c r="CC249" t="e">
        <f>VLOOKUP($D249,DETS!$A$1:$AO$300,CC$210,FALSE)</f>
        <v>#REF!</v>
      </c>
      <c r="CD249" t="e">
        <f>VLOOKUP($D249,DETS!$A$1:$AO$300,CD$210,FALSE)</f>
        <v>#REF!</v>
      </c>
      <c r="CE249" t="e">
        <f>VLOOKUP($D249,DETS!$A$1:$AO$300,CE$210,FALSE)</f>
        <v>#REF!</v>
      </c>
      <c r="CF249" t="e">
        <f>VLOOKUP($D249,DETS!$A$1:$AO$300,CF$210,FALSE)</f>
        <v>#REF!</v>
      </c>
      <c r="CG249" t="e">
        <f>VLOOKUP($D249,DETS!$A$1:$AO$300,CG$210,FALSE)</f>
        <v>#REF!</v>
      </c>
      <c r="CH249" t="e">
        <f>VLOOKUP($D249,DETS!$A$1:$AO$300,CH$210,FALSE)</f>
        <v>#REF!</v>
      </c>
      <c r="CI249" t="e">
        <f>VLOOKUP($D249,DETS!$A$1:$AO$300,CI$210,FALSE)</f>
        <v>#REF!</v>
      </c>
      <c r="CJ249" t="e">
        <f>VLOOKUP($D249,DETS!$A$1:$AO$300,CJ$210,FALSE)</f>
        <v>#REF!</v>
      </c>
      <c r="CK249" t="e">
        <f>VLOOKUP($D249,DETS!$A$1:$AO$300,CK$210,FALSE)</f>
        <v>#REF!</v>
      </c>
      <c r="CL249" t="e">
        <f>VLOOKUP($D249,DETS!$A$1:$AO$300,CL$210,FALSE)</f>
        <v>#REF!</v>
      </c>
      <c r="CM249" t="e">
        <f>VLOOKUP($D249,DETS!$A$1:$AO$300,CM$210,FALSE)</f>
        <v>#REF!</v>
      </c>
      <c r="CN249" t="e">
        <f>VLOOKUP($D249,DETS!$A$1:$AO$300,CN$210,FALSE)</f>
        <v>#REF!</v>
      </c>
      <c r="CO249" t="e">
        <f>VLOOKUP($D249,DETS!$A$1:$AO$300,CO$210,FALSE)</f>
        <v>#REF!</v>
      </c>
      <c r="CP249" t="e">
        <f>VLOOKUP($D249,DETS!$A$1:$AO$300,CP$210,FALSE)</f>
        <v>#REF!</v>
      </c>
      <c r="CQ249" t="e">
        <f>VLOOKUP($D249,DETS!$A$1:$AO$300,CQ$210,FALSE)</f>
        <v>#REF!</v>
      </c>
      <c r="CR249" t="e">
        <f>VLOOKUP($D249,DETS!$A$1:$AO$300,CR$210,FALSE)</f>
        <v>#REF!</v>
      </c>
      <c r="CS249" t="e">
        <f>VLOOKUP($D249,DETS!$A$1:$AO$300,CS$210,FALSE)</f>
        <v>#REF!</v>
      </c>
      <c r="CT249" t="e">
        <f>VLOOKUP($D249,DETS!$A$1:$AO$300,CT$210,FALSE)</f>
        <v>#REF!</v>
      </c>
      <c r="CU249" t="e">
        <f>VLOOKUP($D249,DETS!$A$1:$AO$300,CU$210,FALSE)</f>
        <v>#REF!</v>
      </c>
      <c r="CV249" t="e">
        <f>VLOOKUP($D249,DETS!$A$1:$AO$300,CV$210,FALSE)</f>
        <v>#REF!</v>
      </c>
      <c r="CW249" t="e">
        <f>VLOOKUP($D249,DETS!$A$1:$AO$300,CW$210,FALSE)</f>
        <v>#REF!</v>
      </c>
    </row>
    <row r="250" spans="4:101" x14ac:dyDescent="0.2">
      <c r="D250" s="273" t="str">
        <f t="shared" si="325"/>
        <v>Aromatic C12-C16</v>
      </c>
      <c r="E250" t="str">
        <f>VLOOKUP($D250,DETS!$A$1:$AO$300,E$210,FALSE)</f>
        <v>ug/l</v>
      </c>
      <c r="F250">
        <f>VLOOKUP($D250,DETS!$A$1:$AO$300,F$210,FALSE)</f>
        <v>1</v>
      </c>
      <c r="H250">
        <f>VLOOKUP($D250,DETS!$A$1:$AO$300,H$210,FALSE)</f>
        <v>0</v>
      </c>
      <c r="I250">
        <f>VLOOKUP($D250,DETS!$A$1:$AO$300,I$210,FALSE)</f>
        <v>0</v>
      </c>
      <c r="J250">
        <f>VLOOKUP($D250,DETS!$A$1:$AO$300,J$210,FALSE)</f>
        <v>0</v>
      </c>
      <c r="K250">
        <f>VLOOKUP($D250,DETS!$A$1:$AO$300,K$210,FALSE)</f>
        <v>0</v>
      </c>
      <c r="L250">
        <f>VLOOKUP($D250,DETS!$A$1:$AO$300,L$210,FALSE)</f>
        <v>0</v>
      </c>
      <c r="M250">
        <f>VLOOKUP($D250,DETS!$A$1:$AO$300,M$210,FALSE)</f>
        <v>0</v>
      </c>
      <c r="N250">
        <f>VLOOKUP($D250,DETS!$A$1:$AO$300,N$210,FALSE)</f>
        <v>0</v>
      </c>
      <c r="O250">
        <f>VLOOKUP($D250,DETS!$A$1:$AO$300,O$210,FALSE)</f>
        <v>0</v>
      </c>
      <c r="P250">
        <f>VLOOKUP($D250,DETS!$A$1:$AO$300,P$210,FALSE)</f>
        <v>0</v>
      </c>
      <c r="Q250">
        <f>VLOOKUP($D250,DETS!$A$1:$AO$300,Q$210,FALSE)</f>
        <v>0</v>
      </c>
      <c r="R250">
        <f>VLOOKUP($D250,DETS!$A$1:$AO$300,R$210,FALSE)</f>
        <v>0</v>
      </c>
      <c r="S250">
        <f>VLOOKUP($D250,DETS!$A$1:$AO$300,S$210,FALSE)</f>
        <v>0</v>
      </c>
      <c r="T250">
        <f>VLOOKUP($D250,DETS!$A$1:$AO$300,T$210,FALSE)</f>
        <v>0</v>
      </c>
      <c r="U250">
        <f>VLOOKUP($D250,DETS!$A$1:$AO$300,U$210,FALSE)</f>
        <v>0</v>
      </c>
      <c r="V250">
        <f>VLOOKUP($D250,DETS!$A$1:$AO$300,V$210,FALSE)</f>
        <v>0</v>
      </c>
      <c r="W250">
        <f>VLOOKUP($D250,DETS!$A$1:$AO$300,W$210,FALSE)</f>
        <v>0</v>
      </c>
      <c r="X250">
        <f>VLOOKUP($D250,DETS!$A$1:$AO$300,X$210,FALSE)</f>
        <v>0</v>
      </c>
      <c r="Y250">
        <f>VLOOKUP($D250,DETS!$A$1:$AO$300,Y$210,FALSE)</f>
        <v>0</v>
      </c>
      <c r="Z250">
        <f>VLOOKUP($D250,DETS!$A$1:$AO$300,Z$210,FALSE)</f>
        <v>0</v>
      </c>
      <c r="AA250">
        <f>VLOOKUP($D250,DETS!$A$1:$AO$300,AA$210,FALSE)</f>
        <v>0</v>
      </c>
      <c r="AB250">
        <f>VLOOKUP($D250,DETS!$A$1:$AO$300,AB$210,FALSE)</f>
        <v>0</v>
      </c>
      <c r="AC250">
        <f>VLOOKUP($D250,DETS!$A$1:$AO$300,AC$210,FALSE)</f>
        <v>0</v>
      </c>
      <c r="AD250">
        <f>VLOOKUP($D250,DETS!$A$1:$AO$300,AD$210,FALSE)</f>
        <v>0</v>
      </c>
      <c r="AE250">
        <f>VLOOKUP($D250,DETS!$A$1:$AO$300,AE$210,FALSE)</f>
        <v>0</v>
      </c>
      <c r="AF250">
        <f>VLOOKUP($D250,DETS!$A$1:$AO$300,AF$210,FALSE)</f>
        <v>0</v>
      </c>
      <c r="AG250">
        <f>VLOOKUP($D250,DETS!$A$1:$AO$300,AG$210,FALSE)</f>
        <v>0</v>
      </c>
      <c r="AH250">
        <f>VLOOKUP($D250,DETS!$A$1:$AO$300,AH$210,FALSE)</f>
        <v>0</v>
      </c>
      <c r="AI250">
        <f>VLOOKUP($D250,DETS!$A$1:$AO$300,AI$210,FALSE)</f>
        <v>0</v>
      </c>
      <c r="AJ250">
        <f>VLOOKUP($D250,DETS!$A$1:$AO$300,AJ$210,FALSE)</f>
        <v>0</v>
      </c>
      <c r="AK250">
        <f>VLOOKUP($D250,DETS!$A$1:$AO$300,AK$210,FALSE)</f>
        <v>0</v>
      </c>
      <c r="AL250">
        <f>VLOOKUP($D250,DETS!$A$1:$AO$300,AL$210,FALSE)</f>
        <v>0</v>
      </c>
      <c r="AM250">
        <f>VLOOKUP($D250,DETS!$A$1:$AO$300,AM$210,FALSE)</f>
        <v>0</v>
      </c>
      <c r="AN250">
        <f>VLOOKUP($D250,DETS!$A$1:$AO$300,AN$210,FALSE)</f>
        <v>0</v>
      </c>
      <c r="AO250">
        <f>VLOOKUP($D250,DETS!$A$1:$AO$300,AO$210,FALSE)</f>
        <v>0</v>
      </c>
      <c r="AP250">
        <f>VLOOKUP($D250,DETS!$A$1:$AO$300,AP$210,FALSE)</f>
        <v>0</v>
      </c>
      <c r="AQ250" t="e">
        <f>VLOOKUP($D250,DETS!$A$1:$AO$300,AQ$210,FALSE)</f>
        <v>#REF!</v>
      </c>
      <c r="AR250" t="e">
        <f>VLOOKUP($D250,DETS!$A$1:$AO$300,AR$210,FALSE)</f>
        <v>#REF!</v>
      </c>
      <c r="AS250" t="e">
        <f>VLOOKUP($D250,DETS!$A$1:$AO$300,AS$210,FALSE)</f>
        <v>#REF!</v>
      </c>
      <c r="AT250" t="e">
        <f>VLOOKUP($D250,DETS!$A$1:$AO$300,AT$210,FALSE)</f>
        <v>#REF!</v>
      </c>
      <c r="AU250" t="e">
        <f>VLOOKUP($D250,DETS!$A$1:$AO$300,AU$210,FALSE)</f>
        <v>#REF!</v>
      </c>
      <c r="AV250" t="e">
        <f>VLOOKUP($D250,DETS!$A$1:$AO$300,AV$210,FALSE)</f>
        <v>#REF!</v>
      </c>
      <c r="AW250" t="e">
        <f>VLOOKUP($D250,DETS!$A$1:$AO$300,AW$210,FALSE)</f>
        <v>#REF!</v>
      </c>
      <c r="AX250" t="e">
        <f>VLOOKUP($D250,DETS!$A$1:$AO$300,AX$210,FALSE)</f>
        <v>#REF!</v>
      </c>
      <c r="AY250" t="e">
        <f>VLOOKUP($D250,DETS!$A$1:$AO$300,AY$210,FALSE)</f>
        <v>#REF!</v>
      </c>
      <c r="AZ250" t="e">
        <f>VLOOKUP($D250,DETS!$A$1:$AO$300,AZ$210,FALSE)</f>
        <v>#REF!</v>
      </c>
      <c r="BA250" t="e">
        <f>VLOOKUP($D250,DETS!$A$1:$AO$300,BA$210,FALSE)</f>
        <v>#REF!</v>
      </c>
      <c r="BB250" t="e">
        <f>VLOOKUP($D250,DETS!$A$1:$AO$300,BB$210,FALSE)</f>
        <v>#REF!</v>
      </c>
      <c r="BC250" t="e">
        <f>VLOOKUP($D250,DETS!$A$1:$AO$300,BC$210,FALSE)</f>
        <v>#REF!</v>
      </c>
      <c r="BD250" t="e">
        <f>VLOOKUP($D250,DETS!$A$1:$AO$300,BD$210,FALSE)</f>
        <v>#REF!</v>
      </c>
      <c r="BE250" t="e">
        <f>VLOOKUP($D250,DETS!$A$1:$AO$300,BE$210,FALSE)</f>
        <v>#REF!</v>
      </c>
      <c r="BF250" t="e">
        <f>VLOOKUP($D250,DETS!$A$1:$AO$300,BF$210,FALSE)</f>
        <v>#REF!</v>
      </c>
      <c r="BG250" t="e">
        <f>VLOOKUP($D250,DETS!$A$1:$AO$300,BG$210,FALSE)</f>
        <v>#REF!</v>
      </c>
      <c r="BH250" t="e">
        <f>VLOOKUP($D250,DETS!$A$1:$AO$300,BH$210,FALSE)</f>
        <v>#REF!</v>
      </c>
      <c r="BI250" t="e">
        <f>VLOOKUP($D250,DETS!$A$1:$AO$300,BI$210,FALSE)</f>
        <v>#REF!</v>
      </c>
      <c r="BJ250" t="e">
        <f>VLOOKUP($D250,DETS!$A$1:$AO$300,BJ$210,FALSE)</f>
        <v>#REF!</v>
      </c>
      <c r="BK250" t="e">
        <f>VLOOKUP($D250,DETS!$A$1:$AO$300,BK$210,FALSE)</f>
        <v>#REF!</v>
      </c>
      <c r="BL250" t="e">
        <f>VLOOKUP($D250,DETS!$A$1:$AO$300,BL$210,FALSE)</f>
        <v>#REF!</v>
      </c>
      <c r="BM250" t="e">
        <f>VLOOKUP($D250,DETS!$A$1:$AO$300,BM$210,FALSE)</f>
        <v>#REF!</v>
      </c>
      <c r="BN250" t="e">
        <f>VLOOKUP($D250,DETS!$A$1:$AO$300,BN$210,FALSE)</f>
        <v>#REF!</v>
      </c>
      <c r="BO250" t="e">
        <f>VLOOKUP($D250,DETS!$A$1:$AO$300,BO$210,FALSE)</f>
        <v>#REF!</v>
      </c>
      <c r="BP250" t="e">
        <f>VLOOKUP($D250,DETS!$A$1:$AO$300,BP$210,FALSE)</f>
        <v>#REF!</v>
      </c>
      <c r="BQ250" t="e">
        <f>VLOOKUP($D250,DETS!$A$1:$AO$300,BQ$210,FALSE)</f>
        <v>#REF!</v>
      </c>
      <c r="BR250" t="e">
        <f>VLOOKUP($D250,DETS!$A$1:$AO$300,BR$210,FALSE)</f>
        <v>#REF!</v>
      </c>
      <c r="BS250" t="e">
        <f>VLOOKUP($D250,DETS!$A$1:$AO$300,BS$210,FALSE)</f>
        <v>#REF!</v>
      </c>
      <c r="BT250" t="e">
        <f>VLOOKUP($D250,DETS!$A$1:$AO$300,BT$210,FALSE)</f>
        <v>#REF!</v>
      </c>
      <c r="BU250" t="e">
        <f>VLOOKUP($D250,DETS!$A$1:$AO$300,BU$210,FALSE)</f>
        <v>#REF!</v>
      </c>
      <c r="BV250" t="e">
        <f>VLOOKUP($D250,DETS!$A$1:$AO$300,BV$210,FALSE)</f>
        <v>#REF!</v>
      </c>
      <c r="BW250" t="e">
        <f>VLOOKUP($D250,DETS!$A$1:$AO$300,BW$210,FALSE)</f>
        <v>#REF!</v>
      </c>
      <c r="BX250" t="e">
        <f>VLOOKUP($D250,DETS!$A$1:$AO$300,BX$210,FALSE)</f>
        <v>#REF!</v>
      </c>
      <c r="BY250" t="e">
        <f>VLOOKUP($D250,DETS!$A$1:$AO$300,BY$210,FALSE)</f>
        <v>#REF!</v>
      </c>
      <c r="BZ250" t="e">
        <f>VLOOKUP($D250,DETS!$A$1:$AO$300,BZ$210,FALSE)</f>
        <v>#REF!</v>
      </c>
      <c r="CA250" t="e">
        <f>VLOOKUP($D250,DETS!$A$1:$AO$300,CA$210,FALSE)</f>
        <v>#REF!</v>
      </c>
      <c r="CB250" t="e">
        <f>VLOOKUP($D250,DETS!$A$1:$AO$300,CB$210,FALSE)</f>
        <v>#REF!</v>
      </c>
      <c r="CC250" t="e">
        <f>VLOOKUP($D250,DETS!$A$1:$AO$300,CC$210,FALSE)</f>
        <v>#REF!</v>
      </c>
      <c r="CD250" t="e">
        <f>VLOOKUP($D250,DETS!$A$1:$AO$300,CD$210,FALSE)</f>
        <v>#REF!</v>
      </c>
      <c r="CE250" t="e">
        <f>VLOOKUP($D250,DETS!$A$1:$AO$300,CE$210,FALSE)</f>
        <v>#REF!</v>
      </c>
      <c r="CF250" t="e">
        <f>VLOOKUP($D250,DETS!$A$1:$AO$300,CF$210,FALSE)</f>
        <v>#REF!</v>
      </c>
      <c r="CG250" t="e">
        <f>VLOOKUP($D250,DETS!$A$1:$AO$300,CG$210,FALSE)</f>
        <v>#REF!</v>
      </c>
      <c r="CH250" t="e">
        <f>VLOOKUP($D250,DETS!$A$1:$AO$300,CH$210,FALSE)</f>
        <v>#REF!</v>
      </c>
      <c r="CI250" t="e">
        <f>VLOOKUP($D250,DETS!$A$1:$AO$300,CI$210,FALSE)</f>
        <v>#REF!</v>
      </c>
      <c r="CJ250" t="e">
        <f>VLOOKUP($D250,DETS!$A$1:$AO$300,CJ$210,FALSE)</f>
        <v>#REF!</v>
      </c>
      <c r="CK250" t="e">
        <f>VLOOKUP($D250,DETS!$A$1:$AO$300,CK$210,FALSE)</f>
        <v>#REF!</v>
      </c>
      <c r="CL250" t="e">
        <f>VLOOKUP($D250,DETS!$A$1:$AO$300,CL$210,FALSE)</f>
        <v>#REF!</v>
      </c>
      <c r="CM250" t="e">
        <f>VLOOKUP($D250,DETS!$A$1:$AO$300,CM$210,FALSE)</f>
        <v>#REF!</v>
      </c>
      <c r="CN250" t="e">
        <f>VLOOKUP($D250,DETS!$A$1:$AO$300,CN$210,FALSE)</f>
        <v>#REF!</v>
      </c>
      <c r="CO250" t="e">
        <f>VLOOKUP($D250,DETS!$A$1:$AO$300,CO$210,FALSE)</f>
        <v>#REF!</v>
      </c>
      <c r="CP250" t="e">
        <f>VLOOKUP($D250,DETS!$A$1:$AO$300,CP$210,FALSE)</f>
        <v>#REF!</v>
      </c>
      <c r="CQ250" t="e">
        <f>VLOOKUP($D250,DETS!$A$1:$AO$300,CQ$210,FALSE)</f>
        <v>#REF!</v>
      </c>
      <c r="CR250" t="e">
        <f>VLOOKUP($D250,DETS!$A$1:$AO$300,CR$210,FALSE)</f>
        <v>#REF!</v>
      </c>
      <c r="CS250" t="e">
        <f>VLOOKUP($D250,DETS!$A$1:$AO$300,CS$210,FALSE)</f>
        <v>#REF!</v>
      </c>
      <c r="CT250" t="e">
        <f>VLOOKUP($D250,DETS!$A$1:$AO$300,CT$210,FALSE)</f>
        <v>#REF!</v>
      </c>
      <c r="CU250" t="e">
        <f>VLOOKUP($D250,DETS!$A$1:$AO$300,CU$210,FALSE)</f>
        <v>#REF!</v>
      </c>
      <c r="CV250" t="e">
        <f>VLOOKUP($D250,DETS!$A$1:$AO$300,CV$210,FALSE)</f>
        <v>#REF!</v>
      </c>
      <c r="CW250" t="e">
        <f>VLOOKUP($D250,DETS!$A$1:$AO$300,CW$210,FALSE)</f>
        <v>#REF!</v>
      </c>
    </row>
    <row r="251" spans="4:101" x14ac:dyDescent="0.2">
      <c r="D251" s="273" t="str">
        <f t="shared" si="325"/>
        <v>Aromatic C16-C21</v>
      </c>
      <c r="E251" t="str">
        <f>VLOOKUP($D251,DETS!$A$1:$AO$300,E$210,FALSE)</f>
        <v>ug/l</v>
      </c>
      <c r="F251">
        <f>VLOOKUP($D251,DETS!$A$1:$AO$300,F$210,FALSE)</f>
        <v>1</v>
      </c>
      <c r="H251">
        <f>VLOOKUP($D251,DETS!$A$1:$AO$300,H$210,FALSE)</f>
        <v>0</v>
      </c>
      <c r="I251">
        <f>VLOOKUP($D251,DETS!$A$1:$AO$300,I$210,FALSE)</f>
        <v>0</v>
      </c>
      <c r="J251">
        <f>VLOOKUP($D251,DETS!$A$1:$AO$300,J$210,FALSE)</f>
        <v>0</v>
      </c>
      <c r="K251">
        <f>VLOOKUP($D251,DETS!$A$1:$AO$300,K$210,FALSE)</f>
        <v>0</v>
      </c>
      <c r="L251">
        <f>VLOOKUP($D251,DETS!$A$1:$AO$300,L$210,FALSE)</f>
        <v>0</v>
      </c>
      <c r="M251">
        <f>VLOOKUP($D251,DETS!$A$1:$AO$300,M$210,FALSE)</f>
        <v>0</v>
      </c>
      <c r="N251">
        <f>VLOOKUP($D251,DETS!$A$1:$AO$300,N$210,FALSE)</f>
        <v>0</v>
      </c>
      <c r="O251">
        <f>VLOOKUP($D251,DETS!$A$1:$AO$300,O$210,FALSE)</f>
        <v>0</v>
      </c>
      <c r="P251">
        <f>VLOOKUP($D251,DETS!$A$1:$AO$300,P$210,FALSE)</f>
        <v>0</v>
      </c>
      <c r="Q251">
        <f>VLOOKUP($D251,DETS!$A$1:$AO$300,Q$210,FALSE)</f>
        <v>0</v>
      </c>
      <c r="R251">
        <f>VLOOKUP($D251,DETS!$A$1:$AO$300,R$210,FALSE)</f>
        <v>0</v>
      </c>
      <c r="S251">
        <f>VLOOKUP($D251,DETS!$A$1:$AO$300,S$210,FALSE)</f>
        <v>0</v>
      </c>
      <c r="T251">
        <f>VLOOKUP($D251,DETS!$A$1:$AO$300,T$210,FALSE)</f>
        <v>0</v>
      </c>
      <c r="U251">
        <f>VLOOKUP($D251,DETS!$A$1:$AO$300,U$210,FALSE)</f>
        <v>0</v>
      </c>
      <c r="V251">
        <f>VLOOKUP($D251,DETS!$A$1:$AO$300,V$210,FALSE)</f>
        <v>0</v>
      </c>
      <c r="W251">
        <f>VLOOKUP($D251,DETS!$A$1:$AO$300,W$210,FALSE)</f>
        <v>0</v>
      </c>
      <c r="X251">
        <f>VLOOKUP($D251,DETS!$A$1:$AO$300,X$210,FALSE)</f>
        <v>0</v>
      </c>
      <c r="Y251">
        <f>VLOOKUP($D251,DETS!$A$1:$AO$300,Y$210,FALSE)</f>
        <v>0</v>
      </c>
      <c r="Z251">
        <f>VLOOKUP($D251,DETS!$A$1:$AO$300,Z$210,FALSE)</f>
        <v>0</v>
      </c>
      <c r="AA251">
        <f>VLOOKUP($D251,DETS!$A$1:$AO$300,AA$210,FALSE)</f>
        <v>0</v>
      </c>
      <c r="AB251">
        <f>VLOOKUP($D251,DETS!$A$1:$AO$300,AB$210,FALSE)</f>
        <v>0</v>
      </c>
      <c r="AC251">
        <f>VLOOKUP($D251,DETS!$A$1:$AO$300,AC$210,FALSE)</f>
        <v>0</v>
      </c>
      <c r="AD251">
        <f>VLOOKUP($D251,DETS!$A$1:$AO$300,AD$210,FALSE)</f>
        <v>0</v>
      </c>
      <c r="AE251">
        <f>VLOOKUP($D251,DETS!$A$1:$AO$300,AE$210,FALSE)</f>
        <v>0</v>
      </c>
      <c r="AF251">
        <f>VLOOKUP($D251,DETS!$A$1:$AO$300,AF$210,FALSE)</f>
        <v>0</v>
      </c>
      <c r="AG251">
        <f>VLOOKUP($D251,DETS!$A$1:$AO$300,AG$210,FALSE)</f>
        <v>0</v>
      </c>
      <c r="AH251">
        <f>VLOOKUP($D251,DETS!$A$1:$AO$300,AH$210,FALSE)</f>
        <v>0</v>
      </c>
      <c r="AI251">
        <f>VLOOKUP($D251,DETS!$A$1:$AO$300,AI$210,FALSE)</f>
        <v>0</v>
      </c>
      <c r="AJ251">
        <f>VLOOKUP($D251,DETS!$A$1:$AO$300,AJ$210,FALSE)</f>
        <v>0</v>
      </c>
      <c r="AK251">
        <f>VLOOKUP($D251,DETS!$A$1:$AO$300,AK$210,FALSE)</f>
        <v>0</v>
      </c>
      <c r="AL251">
        <f>VLOOKUP($D251,DETS!$A$1:$AO$300,AL$210,FALSE)</f>
        <v>0</v>
      </c>
      <c r="AM251">
        <f>VLOOKUP($D251,DETS!$A$1:$AO$300,AM$210,FALSE)</f>
        <v>0</v>
      </c>
      <c r="AN251">
        <f>VLOOKUP($D251,DETS!$A$1:$AO$300,AN$210,FALSE)</f>
        <v>0</v>
      </c>
      <c r="AO251">
        <f>VLOOKUP($D251,DETS!$A$1:$AO$300,AO$210,FALSE)</f>
        <v>0</v>
      </c>
      <c r="AP251">
        <f>VLOOKUP($D251,DETS!$A$1:$AO$300,AP$210,FALSE)</f>
        <v>0</v>
      </c>
      <c r="AQ251" t="e">
        <f>VLOOKUP($D251,DETS!$A$1:$AO$300,AQ$210,FALSE)</f>
        <v>#REF!</v>
      </c>
      <c r="AR251" t="e">
        <f>VLOOKUP($D251,DETS!$A$1:$AO$300,AR$210,FALSE)</f>
        <v>#REF!</v>
      </c>
      <c r="AS251" t="e">
        <f>VLOOKUP($D251,DETS!$A$1:$AO$300,AS$210,FALSE)</f>
        <v>#REF!</v>
      </c>
      <c r="AT251" t="e">
        <f>VLOOKUP($D251,DETS!$A$1:$AO$300,AT$210,FALSE)</f>
        <v>#REF!</v>
      </c>
      <c r="AU251" t="e">
        <f>VLOOKUP($D251,DETS!$A$1:$AO$300,AU$210,FALSE)</f>
        <v>#REF!</v>
      </c>
      <c r="AV251" t="e">
        <f>VLOOKUP($D251,DETS!$A$1:$AO$300,AV$210,FALSE)</f>
        <v>#REF!</v>
      </c>
      <c r="AW251" t="e">
        <f>VLOOKUP($D251,DETS!$A$1:$AO$300,AW$210,FALSE)</f>
        <v>#REF!</v>
      </c>
      <c r="AX251" t="e">
        <f>VLOOKUP($D251,DETS!$A$1:$AO$300,AX$210,FALSE)</f>
        <v>#REF!</v>
      </c>
      <c r="AY251" t="e">
        <f>VLOOKUP($D251,DETS!$A$1:$AO$300,AY$210,FALSE)</f>
        <v>#REF!</v>
      </c>
      <c r="AZ251" t="e">
        <f>VLOOKUP($D251,DETS!$A$1:$AO$300,AZ$210,FALSE)</f>
        <v>#REF!</v>
      </c>
      <c r="BA251" t="e">
        <f>VLOOKUP($D251,DETS!$A$1:$AO$300,BA$210,FALSE)</f>
        <v>#REF!</v>
      </c>
      <c r="BB251" t="e">
        <f>VLOOKUP($D251,DETS!$A$1:$AO$300,BB$210,FALSE)</f>
        <v>#REF!</v>
      </c>
      <c r="BC251" t="e">
        <f>VLOOKUP($D251,DETS!$A$1:$AO$300,BC$210,FALSE)</f>
        <v>#REF!</v>
      </c>
      <c r="BD251" t="e">
        <f>VLOOKUP($D251,DETS!$A$1:$AO$300,BD$210,FALSE)</f>
        <v>#REF!</v>
      </c>
      <c r="BE251" t="e">
        <f>VLOOKUP($D251,DETS!$A$1:$AO$300,BE$210,FALSE)</f>
        <v>#REF!</v>
      </c>
      <c r="BF251" t="e">
        <f>VLOOKUP($D251,DETS!$A$1:$AO$300,BF$210,FALSE)</f>
        <v>#REF!</v>
      </c>
      <c r="BG251" t="e">
        <f>VLOOKUP($D251,DETS!$A$1:$AO$300,BG$210,FALSE)</f>
        <v>#REF!</v>
      </c>
      <c r="BH251" t="e">
        <f>VLOOKUP($D251,DETS!$A$1:$AO$300,BH$210,FALSE)</f>
        <v>#REF!</v>
      </c>
      <c r="BI251" t="e">
        <f>VLOOKUP($D251,DETS!$A$1:$AO$300,BI$210,FALSE)</f>
        <v>#REF!</v>
      </c>
      <c r="BJ251" t="e">
        <f>VLOOKUP($D251,DETS!$A$1:$AO$300,BJ$210,FALSE)</f>
        <v>#REF!</v>
      </c>
      <c r="BK251" t="e">
        <f>VLOOKUP($D251,DETS!$A$1:$AO$300,BK$210,FALSE)</f>
        <v>#REF!</v>
      </c>
      <c r="BL251" t="e">
        <f>VLOOKUP($D251,DETS!$A$1:$AO$300,BL$210,FALSE)</f>
        <v>#REF!</v>
      </c>
      <c r="BM251" t="e">
        <f>VLOOKUP($D251,DETS!$A$1:$AO$300,BM$210,FALSE)</f>
        <v>#REF!</v>
      </c>
      <c r="BN251" t="e">
        <f>VLOOKUP($D251,DETS!$A$1:$AO$300,BN$210,FALSE)</f>
        <v>#REF!</v>
      </c>
      <c r="BO251" t="e">
        <f>VLOOKUP($D251,DETS!$A$1:$AO$300,BO$210,FALSE)</f>
        <v>#REF!</v>
      </c>
      <c r="BP251" t="e">
        <f>VLOOKUP($D251,DETS!$A$1:$AO$300,BP$210,FALSE)</f>
        <v>#REF!</v>
      </c>
      <c r="BQ251" t="e">
        <f>VLOOKUP($D251,DETS!$A$1:$AO$300,BQ$210,FALSE)</f>
        <v>#REF!</v>
      </c>
      <c r="BR251" t="e">
        <f>VLOOKUP($D251,DETS!$A$1:$AO$300,BR$210,FALSE)</f>
        <v>#REF!</v>
      </c>
      <c r="BS251" t="e">
        <f>VLOOKUP($D251,DETS!$A$1:$AO$300,BS$210,FALSE)</f>
        <v>#REF!</v>
      </c>
      <c r="BT251" t="e">
        <f>VLOOKUP($D251,DETS!$A$1:$AO$300,BT$210,FALSE)</f>
        <v>#REF!</v>
      </c>
      <c r="BU251" t="e">
        <f>VLOOKUP($D251,DETS!$A$1:$AO$300,BU$210,FALSE)</f>
        <v>#REF!</v>
      </c>
      <c r="BV251" t="e">
        <f>VLOOKUP($D251,DETS!$A$1:$AO$300,BV$210,FALSE)</f>
        <v>#REF!</v>
      </c>
      <c r="BW251" t="e">
        <f>VLOOKUP($D251,DETS!$A$1:$AO$300,BW$210,FALSE)</f>
        <v>#REF!</v>
      </c>
      <c r="BX251" t="e">
        <f>VLOOKUP($D251,DETS!$A$1:$AO$300,BX$210,FALSE)</f>
        <v>#REF!</v>
      </c>
      <c r="BY251" t="e">
        <f>VLOOKUP($D251,DETS!$A$1:$AO$300,BY$210,FALSE)</f>
        <v>#REF!</v>
      </c>
      <c r="BZ251" t="e">
        <f>VLOOKUP($D251,DETS!$A$1:$AO$300,BZ$210,FALSE)</f>
        <v>#REF!</v>
      </c>
      <c r="CA251" t="e">
        <f>VLOOKUP($D251,DETS!$A$1:$AO$300,CA$210,FALSE)</f>
        <v>#REF!</v>
      </c>
      <c r="CB251" t="e">
        <f>VLOOKUP($D251,DETS!$A$1:$AO$300,CB$210,FALSE)</f>
        <v>#REF!</v>
      </c>
      <c r="CC251" t="e">
        <f>VLOOKUP($D251,DETS!$A$1:$AO$300,CC$210,FALSE)</f>
        <v>#REF!</v>
      </c>
      <c r="CD251" t="e">
        <f>VLOOKUP($D251,DETS!$A$1:$AO$300,CD$210,FALSE)</f>
        <v>#REF!</v>
      </c>
      <c r="CE251" t="e">
        <f>VLOOKUP($D251,DETS!$A$1:$AO$300,CE$210,FALSE)</f>
        <v>#REF!</v>
      </c>
      <c r="CF251" t="e">
        <f>VLOOKUP($D251,DETS!$A$1:$AO$300,CF$210,FALSE)</f>
        <v>#REF!</v>
      </c>
      <c r="CG251" t="e">
        <f>VLOOKUP($D251,DETS!$A$1:$AO$300,CG$210,FALSE)</f>
        <v>#REF!</v>
      </c>
      <c r="CH251" t="e">
        <f>VLOOKUP($D251,DETS!$A$1:$AO$300,CH$210,FALSE)</f>
        <v>#REF!</v>
      </c>
      <c r="CI251" t="e">
        <f>VLOOKUP($D251,DETS!$A$1:$AO$300,CI$210,FALSE)</f>
        <v>#REF!</v>
      </c>
      <c r="CJ251" t="e">
        <f>VLOOKUP($D251,DETS!$A$1:$AO$300,CJ$210,FALSE)</f>
        <v>#REF!</v>
      </c>
      <c r="CK251" t="e">
        <f>VLOOKUP($D251,DETS!$A$1:$AO$300,CK$210,FALSE)</f>
        <v>#REF!</v>
      </c>
      <c r="CL251" t="e">
        <f>VLOOKUP($D251,DETS!$A$1:$AO$300,CL$210,FALSE)</f>
        <v>#REF!</v>
      </c>
      <c r="CM251" t="e">
        <f>VLOOKUP($D251,DETS!$A$1:$AO$300,CM$210,FALSE)</f>
        <v>#REF!</v>
      </c>
      <c r="CN251" t="e">
        <f>VLOOKUP($D251,DETS!$A$1:$AO$300,CN$210,FALSE)</f>
        <v>#REF!</v>
      </c>
      <c r="CO251" t="e">
        <f>VLOOKUP($D251,DETS!$A$1:$AO$300,CO$210,FALSE)</f>
        <v>#REF!</v>
      </c>
      <c r="CP251" t="e">
        <f>VLOOKUP($D251,DETS!$A$1:$AO$300,CP$210,FALSE)</f>
        <v>#REF!</v>
      </c>
      <c r="CQ251" t="e">
        <f>VLOOKUP($D251,DETS!$A$1:$AO$300,CQ$210,FALSE)</f>
        <v>#REF!</v>
      </c>
      <c r="CR251" t="e">
        <f>VLOOKUP($D251,DETS!$A$1:$AO$300,CR$210,FALSE)</f>
        <v>#REF!</v>
      </c>
      <c r="CS251" t="e">
        <f>VLOOKUP($D251,DETS!$A$1:$AO$300,CS$210,FALSE)</f>
        <v>#REF!</v>
      </c>
      <c r="CT251" t="e">
        <f>VLOOKUP($D251,DETS!$A$1:$AO$300,CT$210,FALSE)</f>
        <v>#REF!</v>
      </c>
      <c r="CU251" t="e">
        <f>VLOOKUP($D251,DETS!$A$1:$AO$300,CU$210,FALSE)</f>
        <v>#REF!</v>
      </c>
      <c r="CV251" t="e">
        <f>VLOOKUP($D251,DETS!$A$1:$AO$300,CV$210,FALSE)</f>
        <v>#REF!</v>
      </c>
      <c r="CW251" t="e">
        <f>VLOOKUP($D251,DETS!$A$1:$AO$300,CW$210,FALSE)</f>
        <v>#REF!</v>
      </c>
    </row>
    <row r="252" spans="4:101" x14ac:dyDescent="0.2">
      <c r="D252" s="273" t="str">
        <f t="shared" si="325"/>
        <v>Aromatic C21-C35</v>
      </c>
      <c r="E252" t="str">
        <f>VLOOKUP($D252,DETS!$A$1:$AO$300,E$210,FALSE)</f>
        <v>ug/l</v>
      </c>
      <c r="F252">
        <f>VLOOKUP($D252,DETS!$A$1:$AO$300,F$210,FALSE)</f>
        <v>1</v>
      </c>
      <c r="H252">
        <f>VLOOKUP($D252,DETS!$A$1:$AO$300,H$210,FALSE)</f>
        <v>0</v>
      </c>
      <c r="I252">
        <f>VLOOKUP($D252,DETS!$A$1:$AO$300,I$210,FALSE)</f>
        <v>0</v>
      </c>
      <c r="J252">
        <f>VLOOKUP($D252,DETS!$A$1:$AO$300,J$210,FALSE)</f>
        <v>0</v>
      </c>
      <c r="K252">
        <f>VLOOKUP($D252,DETS!$A$1:$AO$300,K$210,FALSE)</f>
        <v>0</v>
      </c>
      <c r="L252">
        <f>VLOOKUP($D252,DETS!$A$1:$AO$300,L$210,FALSE)</f>
        <v>0</v>
      </c>
      <c r="M252">
        <f>VLOOKUP($D252,DETS!$A$1:$AO$300,M$210,FALSE)</f>
        <v>0</v>
      </c>
      <c r="N252">
        <f>VLOOKUP($D252,DETS!$A$1:$AO$300,N$210,FALSE)</f>
        <v>0</v>
      </c>
      <c r="O252">
        <f>VLOOKUP($D252,DETS!$A$1:$AO$300,O$210,FALSE)</f>
        <v>0</v>
      </c>
      <c r="P252">
        <f>VLOOKUP($D252,DETS!$A$1:$AO$300,P$210,FALSE)</f>
        <v>0</v>
      </c>
      <c r="Q252">
        <f>VLOOKUP($D252,DETS!$A$1:$AO$300,Q$210,FALSE)</f>
        <v>0</v>
      </c>
      <c r="R252">
        <f>VLOOKUP($D252,DETS!$A$1:$AO$300,R$210,FALSE)</f>
        <v>0</v>
      </c>
      <c r="S252">
        <f>VLOOKUP($D252,DETS!$A$1:$AO$300,S$210,FALSE)</f>
        <v>0</v>
      </c>
      <c r="T252">
        <f>VLOOKUP($D252,DETS!$A$1:$AO$300,T$210,FALSE)</f>
        <v>0</v>
      </c>
      <c r="U252">
        <f>VLOOKUP($D252,DETS!$A$1:$AO$300,U$210,FALSE)</f>
        <v>0</v>
      </c>
      <c r="V252">
        <f>VLOOKUP($D252,DETS!$A$1:$AO$300,V$210,FALSE)</f>
        <v>0</v>
      </c>
      <c r="W252">
        <f>VLOOKUP($D252,DETS!$A$1:$AO$300,W$210,FALSE)</f>
        <v>0</v>
      </c>
      <c r="X252">
        <f>VLOOKUP($D252,DETS!$A$1:$AO$300,X$210,FALSE)</f>
        <v>0</v>
      </c>
      <c r="Y252">
        <f>VLOOKUP($D252,DETS!$A$1:$AO$300,Y$210,FALSE)</f>
        <v>0</v>
      </c>
      <c r="Z252">
        <f>VLOOKUP($D252,DETS!$A$1:$AO$300,Z$210,FALSE)</f>
        <v>0</v>
      </c>
      <c r="AA252">
        <f>VLOOKUP($D252,DETS!$A$1:$AO$300,AA$210,FALSE)</f>
        <v>0</v>
      </c>
      <c r="AB252">
        <f>VLOOKUP($D252,DETS!$A$1:$AO$300,AB$210,FALSE)</f>
        <v>0</v>
      </c>
      <c r="AC252">
        <f>VLOOKUP($D252,DETS!$A$1:$AO$300,AC$210,FALSE)</f>
        <v>0</v>
      </c>
      <c r="AD252">
        <f>VLOOKUP($D252,DETS!$A$1:$AO$300,AD$210,FALSE)</f>
        <v>0</v>
      </c>
      <c r="AE252">
        <f>VLOOKUP($D252,DETS!$A$1:$AO$300,AE$210,FALSE)</f>
        <v>0</v>
      </c>
      <c r="AF252">
        <f>VLOOKUP($D252,DETS!$A$1:$AO$300,AF$210,FALSE)</f>
        <v>0</v>
      </c>
      <c r="AG252">
        <f>VLOOKUP($D252,DETS!$A$1:$AO$300,AG$210,FALSE)</f>
        <v>0</v>
      </c>
      <c r="AH252">
        <f>VLOOKUP($D252,DETS!$A$1:$AO$300,AH$210,FALSE)</f>
        <v>0</v>
      </c>
      <c r="AI252">
        <f>VLOOKUP($D252,DETS!$A$1:$AO$300,AI$210,FALSE)</f>
        <v>0</v>
      </c>
      <c r="AJ252">
        <f>VLOOKUP($D252,DETS!$A$1:$AO$300,AJ$210,FALSE)</f>
        <v>0</v>
      </c>
      <c r="AK252">
        <f>VLOOKUP($D252,DETS!$A$1:$AO$300,AK$210,FALSE)</f>
        <v>0</v>
      </c>
      <c r="AL252">
        <f>VLOOKUP($D252,DETS!$A$1:$AO$300,AL$210,FALSE)</f>
        <v>0</v>
      </c>
      <c r="AM252">
        <f>VLOOKUP($D252,DETS!$A$1:$AO$300,AM$210,FALSE)</f>
        <v>0</v>
      </c>
      <c r="AN252">
        <f>VLOOKUP($D252,DETS!$A$1:$AO$300,AN$210,FALSE)</f>
        <v>0</v>
      </c>
      <c r="AO252">
        <f>VLOOKUP($D252,DETS!$A$1:$AO$300,AO$210,FALSE)</f>
        <v>0</v>
      </c>
      <c r="AP252">
        <f>VLOOKUP($D252,DETS!$A$1:$AO$300,AP$210,FALSE)</f>
        <v>0</v>
      </c>
      <c r="AQ252" t="e">
        <f>VLOOKUP($D252,DETS!$A$1:$AO$300,AQ$210,FALSE)</f>
        <v>#REF!</v>
      </c>
      <c r="AR252" t="e">
        <f>VLOOKUP($D252,DETS!$A$1:$AO$300,AR$210,FALSE)</f>
        <v>#REF!</v>
      </c>
      <c r="AS252" t="e">
        <f>VLOOKUP($D252,DETS!$A$1:$AO$300,AS$210,FALSE)</f>
        <v>#REF!</v>
      </c>
      <c r="AT252" t="e">
        <f>VLOOKUP($D252,DETS!$A$1:$AO$300,AT$210,FALSE)</f>
        <v>#REF!</v>
      </c>
      <c r="AU252" t="e">
        <f>VLOOKUP($D252,DETS!$A$1:$AO$300,AU$210,FALSE)</f>
        <v>#REF!</v>
      </c>
      <c r="AV252" t="e">
        <f>VLOOKUP($D252,DETS!$A$1:$AO$300,AV$210,FALSE)</f>
        <v>#REF!</v>
      </c>
      <c r="AW252" t="e">
        <f>VLOOKUP($D252,DETS!$A$1:$AO$300,AW$210,FALSE)</f>
        <v>#REF!</v>
      </c>
      <c r="AX252" t="e">
        <f>VLOOKUP($D252,DETS!$A$1:$AO$300,AX$210,FALSE)</f>
        <v>#REF!</v>
      </c>
      <c r="AY252" t="e">
        <f>VLOOKUP($D252,DETS!$A$1:$AO$300,AY$210,FALSE)</f>
        <v>#REF!</v>
      </c>
      <c r="AZ252" t="e">
        <f>VLOOKUP($D252,DETS!$A$1:$AO$300,AZ$210,FALSE)</f>
        <v>#REF!</v>
      </c>
      <c r="BA252" t="e">
        <f>VLOOKUP($D252,DETS!$A$1:$AO$300,BA$210,FALSE)</f>
        <v>#REF!</v>
      </c>
      <c r="BB252" t="e">
        <f>VLOOKUP($D252,DETS!$A$1:$AO$300,BB$210,FALSE)</f>
        <v>#REF!</v>
      </c>
      <c r="BC252" t="e">
        <f>VLOOKUP($D252,DETS!$A$1:$AO$300,BC$210,FALSE)</f>
        <v>#REF!</v>
      </c>
      <c r="BD252" t="e">
        <f>VLOOKUP($D252,DETS!$A$1:$AO$300,BD$210,FALSE)</f>
        <v>#REF!</v>
      </c>
      <c r="BE252" t="e">
        <f>VLOOKUP($D252,DETS!$A$1:$AO$300,BE$210,FALSE)</f>
        <v>#REF!</v>
      </c>
      <c r="BF252" t="e">
        <f>VLOOKUP($D252,DETS!$A$1:$AO$300,BF$210,FALSE)</f>
        <v>#REF!</v>
      </c>
      <c r="BG252" t="e">
        <f>VLOOKUP($D252,DETS!$A$1:$AO$300,BG$210,FALSE)</f>
        <v>#REF!</v>
      </c>
      <c r="BH252" t="e">
        <f>VLOOKUP($D252,DETS!$A$1:$AO$300,BH$210,FALSE)</f>
        <v>#REF!</v>
      </c>
      <c r="BI252" t="e">
        <f>VLOOKUP($D252,DETS!$A$1:$AO$300,BI$210,FALSE)</f>
        <v>#REF!</v>
      </c>
      <c r="BJ252" t="e">
        <f>VLOOKUP($D252,DETS!$A$1:$AO$300,BJ$210,FALSE)</f>
        <v>#REF!</v>
      </c>
      <c r="BK252" t="e">
        <f>VLOOKUP($D252,DETS!$A$1:$AO$300,BK$210,FALSE)</f>
        <v>#REF!</v>
      </c>
      <c r="BL252" t="e">
        <f>VLOOKUP($D252,DETS!$A$1:$AO$300,BL$210,FALSE)</f>
        <v>#REF!</v>
      </c>
      <c r="BM252" t="e">
        <f>VLOOKUP($D252,DETS!$A$1:$AO$300,BM$210,FALSE)</f>
        <v>#REF!</v>
      </c>
      <c r="BN252" t="e">
        <f>VLOOKUP($D252,DETS!$A$1:$AO$300,BN$210,FALSE)</f>
        <v>#REF!</v>
      </c>
      <c r="BO252" t="e">
        <f>VLOOKUP($D252,DETS!$A$1:$AO$300,BO$210,FALSE)</f>
        <v>#REF!</v>
      </c>
      <c r="BP252" t="e">
        <f>VLOOKUP($D252,DETS!$A$1:$AO$300,BP$210,FALSE)</f>
        <v>#REF!</v>
      </c>
      <c r="BQ252" t="e">
        <f>VLOOKUP($D252,DETS!$A$1:$AO$300,BQ$210,FALSE)</f>
        <v>#REF!</v>
      </c>
      <c r="BR252" t="e">
        <f>VLOOKUP($D252,DETS!$A$1:$AO$300,BR$210,FALSE)</f>
        <v>#REF!</v>
      </c>
      <c r="BS252" t="e">
        <f>VLOOKUP($D252,DETS!$A$1:$AO$300,BS$210,FALSE)</f>
        <v>#REF!</v>
      </c>
      <c r="BT252" t="e">
        <f>VLOOKUP($D252,DETS!$A$1:$AO$300,BT$210,FALSE)</f>
        <v>#REF!</v>
      </c>
      <c r="BU252" t="e">
        <f>VLOOKUP($D252,DETS!$A$1:$AO$300,BU$210,FALSE)</f>
        <v>#REF!</v>
      </c>
      <c r="BV252" t="e">
        <f>VLOOKUP($D252,DETS!$A$1:$AO$300,BV$210,FALSE)</f>
        <v>#REF!</v>
      </c>
      <c r="BW252" t="e">
        <f>VLOOKUP($D252,DETS!$A$1:$AO$300,BW$210,FALSE)</f>
        <v>#REF!</v>
      </c>
      <c r="BX252" t="e">
        <f>VLOOKUP($D252,DETS!$A$1:$AO$300,BX$210,FALSE)</f>
        <v>#REF!</v>
      </c>
      <c r="BY252" t="e">
        <f>VLOOKUP($D252,DETS!$A$1:$AO$300,BY$210,FALSE)</f>
        <v>#REF!</v>
      </c>
      <c r="BZ252" t="e">
        <f>VLOOKUP($D252,DETS!$A$1:$AO$300,BZ$210,FALSE)</f>
        <v>#REF!</v>
      </c>
      <c r="CA252" t="e">
        <f>VLOOKUP($D252,DETS!$A$1:$AO$300,CA$210,FALSE)</f>
        <v>#REF!</v>
      </c>
      <c r="CB252" t="e">
        <f>VLOOKUP($D252,DETS!$A$1:$AO$300,CB$210,FALSE)</f>
        <v>#REF!</v>
      </c>
      <c r="CC252" t="e">
        <f>VLOOKUP($D252,DETS!$A$1:$AO$300,CC$210,FALSE)</f>
        <v>#REF!</v>
      </c>
      <c r="CD252" t="e">
        <f>VLOOKUP($D252,DETS!$A$1:$AO$300,CD$210,FALSE)</f>
        <v>#REF!</v>
      </c>
      <c r="CE252" t="e">
        <f>VLOOKUP($D252,DETS!$A$1:$AO$300,CE$210,FALSE)</f>
        <v>#REF!</v>
      </c>
      <c r="CF252" t="e">
        <f>VLOOKUP($D252,DETS!$A$1:$AO$300,CF$210,FALSE)</f>
        <v>#REF!</v>
      </c>
      <c r="CG252" t="e">
        <f>VLOOKUP($D252,DETS!$A$1:$AO$300,CG$210,FALSE)</f>
        <v>#REF!</v>
      </c>
      <c r="CH252" t="e">
        <f>VLOOKUP($D252,DETS!$A$1:$AO$300,CH$210,FALSE)</f>
        <v>#REF!</v>
      </c>
      <c r="CI252" t="e">
        <f>VLOOKUP($D252,DETS!$A$1:$AO$300,CI$210,FALSE)</f>
        <v>#REF!</v>
      </c>
      <c r="CJ252" t="e">
        <f>VLOOKUP($D252,DETS!$A$1:$AO$300,CJ$210,FALSE)</f>
        <v>#REF!</v>
      </c>
      <c r="CK252" t="e">
        <f>VLOOKUP($D252,DETS!$A$1:$AO$300,CK$210,FALSE)</f>
        <v>#REF!</v>
      </c>
      <c r="CL252" t="e">
        <f>VLOOKUP($D252,DETS!$A$1:$AO$300,CL$210,FALSE)</f>
        <v>#REF!</v>
      </c>
      <c r="CM252" t="e">
        <f>VLOOKUP($D252,DETS!$A$1:$AO$300,CM$210,FALSE)</f>
        <v>#REF!</v>
      </c>
      <c r="CN252" t="e">
        <f>VLOOKUP($D252,DETS!$A$1:$AO$300,CN$210,FALSE)</f>
        <v>#REF!</v>
      </c>
      <c r="CO252" t="e">
        <f>VLOOKUP($D252,DETS!$A$1:$AO$300,CO$210,FALSE)</f>
        <v>#REF!</v>
      </c>
      <c r="CP252" t="e">
        <f>VLOOKUP($D252,DETS!$A$1:$AO$300,CP$210,FALSE)</f>
        <v>#REF!</v>
      </c>
      <c r="CQ252" t="e">
        <f>VLOOKUP($D252,DETS!$A$1:$AO$300,CQ$210,FALSE)</f>
        <v>#REF!</v>
      </c>
      <c r="CR252" t="e">
        <f>VLOOKUP($D252,DETS!$A$1:$AO$300,CR$210,FALSE)</f>
        <v>#REF!</v>
      </c>
      <c r="CS252" t="e">
        <f>VLOOKUP($D252,DETS!$A$1:$AO$300,CS$210,FALSE)</f>
        <v>#REF!</v>
      </c>
      <c r="CT252" t="e">
        <f>VLOOKUP($D252,DETS!$A$1:$AO$300,CT$210,FALSE)</f>
        <v>#REF!</v>
      </c>
      <c r="CU252" t="e">
        <f>VLOOKUP($D252,DETS!$A$1:$AO$300,CU$210,FALSE)</f>
        <v>#REF!</v>
      </c>
      <c r="CV252" t="e">
        <f>VLOOKUP($D252,DETS!$A$1:$AO$300,CV$210,FALSE)</f>
        <v>#REF!</v>
      </c>
      <c r="CW252" t="e">
        <f>VLOOKUP($D252,DETS!$A$1:$AO$300,CW$210,FALSE)</f>
        <v>#REF!</v>
      </c>
    </row>
    <row r="253" spans="4:101" x14ac:dyDescent="0.2">
      <c r="D253" s="273" t="str">
        <f t="shared" si="325"/>
        <v/>
      </c>
      <c r="E253" t="e">
        <f>VLOOKUP($D253,DETS!$A$1:$AO$300,E$210,FALSE)</f>
        <v>#N/A</v>
      </c>
      <c r="F253" t="e">
        <f>VLOOKUP($D253,DETS!$A$1:$AO$300,F$210,FALSE)</f>
        <v>#N/A</v>
      </c>
      <c r="H253" t="e">
        <f>VLOOKUP($D253,DETS!$A$1:$AO$300,H$210,FALSE)</f>
        <v>#N/A</v>
      </c>
      <c r="I253" t="e">
        <f>VLOOKUP($D253,DETS!$A$1:$AO$300,I$210,FALSE)</f>
        <v>#N/A</v>
      </c>
      <c r="J253" t="e">
        <f>VLOOKUP($D253,DETS!$A$1:$AO$300,J$210,FALSE)</f>
        <v>#N/A</v>
      </c>
      <c r="K253" t="e">
        <f>VLOOKUP($D253,DETS!$A$1:$AO$300,K$210,FALSE)</f>
        <v>#N/A</v>
      </c>
      <c r="L253" t="e">
        <f>VLOOKUP($D253,DETS!$A$1:$AO$300,L$210,FALSE)</f>
        <v>#N/A</v>
      </c>
      <c r="M253" t="e">
        <f>VLOOKUP($D253,DETS!$A$1:$AO$300,M$210,FALSE)</f>
        <v>#N/A</v>
      </c>
      <c r="N253" t="e">
        <f>VLOOKUP($D253,DETS!$A$1:$AO$300,N$210,FALSE)</f>
        <v>#N/A</v>
      </c>
      <c r="O253" t="e">
        <f>VLOOKUP($D253,DETS!$A$1:$AO$300,O$210,FALSE)</f>
        <v>#N/A</v>
      </c>
      <c r="P253" t="e">
        <f>VLOOKUP($D253,DETS!$A$1:$AO$300,P$210,FALSE)</f>
        <v>#N/A</v>
      </c>
      <c r="Q253" t="e">
        <f>VLOOKUP($D253,DETS!$A$1:$AO$300,Q$210,FALSE)</f>
        <v>#N/A</v>
      </c>
      <c r="R253" t="e">
        <f>VLOOKUP($D253,DETS!$A$1:$AO$300,R$210,FALSE)</f>
        <v>#N/A</v>
      </c>
      <c r="S253" t="e">
        <f>VLOOKUP($D253,DETS!$A$1:$AO$300,S$210,FALSE)</f>
        <v>#N/A</v>
      </c>
      <c r="T253" t="e">
        <f>VLOOKUP($D253,DETS!$A$1:$AO$300,T$210,FALSE)</f>
        <v>#N/A</v>
      </c>
      <c r="U253" t="e">
        <f>VLOOKUP($D253,DETS!$A$1:$AO$300,U$210,FALSE)</f>
        <v>#N/A</v>
      </c>
      <c r="V253" t="e">
        <f>VLOOKUP($D253,DETS!$A$1:$AO$300,V$210,FALSE)</f>
        <v>#N/A</v>
      </c>
      <c r="W253" t="e">
        <f>VLOOKUP($D253,DETS!$A$1:$AO$300,W$210,FALSE)</f>
        <v>#N/A</v>
      </c>
      <c r="X253" t="e">
        <f>VLOOKUP($D253,DETS!$A$1:$AO$300,X$210,FALSE)</f>
        <v>#N/A</v>
      </c>
      <c r="Y253" t="e">
        <f>VLOOKUP($D253,DETS!$A$1:$AO$300,Y$210,FALSE)</f>
        <v>#N/A</v>
      </c>
      <c r="Z253" t="e">
        <f>VLOOKUP($D253,DETS!$A$1:$AO$300,Z$210,FALSE)</f>
        <v>#N/A</v>
      </c>
      <c r="AA253" t="e">
        <f>VLOOKUP($D253,DETS!$A$1:$AO$300,AA$210,FALSE)</f>
        <v>#N/A</v>
      </c>
      <c r="AB253" t="e">
        <f>VLOOKUP($D253,DETS!$A$1:$AO$300,AB$210,FALSE)</f>
        <v>#N/A</v>
      </c>
      <c r="AC253" t="e">
        <f>VLOOKUP($D253,DETS!$A$1:$AO$300,AC$210,FALSE)</f>
        <v>#N/A</v>
      </c>
      <c r="AD253" t="e">
        <f>VLOOKUP($D253,DETS!$A$1:$AO$300,AD$210,FALSE)</f>
        <v>#N/A</v>
      </c>
      <c r="AE253" t="e">
        <f>VLOOKUP($D253,DETS!$A$1:$AO$300,AE$210,FALSE)</f>
        <v>#N/A</v>
      </c>
      <c r="AF253" t="e">
        <f>VLOOKUP($D253,DETS!$A$1:$AO$300,AF$210,FALSE)</f>
        <v>#N/A</v>
      </c>
      <c r="AG253" t="e">
        <f>VLOOKUP($D253,DETS!$A$1:$AO$300,AG$210,FALSE)</f>
        <v>#N/A</v>
      </c>
      <c r="AH253" t="e">
        <f>VLOOKUP($D253,DETS!$A$1:$AO$300,AH$210,FALSE)</f>
        <v>#N/A</v>
      </c>
      <c r="AI253" t="e">
        <f>VLOOKUP($D253,DETS!$A$1:$AO$300,AI$210,FALSE)</f>
        <v>#N/A</v>
      </c>
      <c r="AJ253" t="e">
        <f>VLOOKUP($D253,DETS!$A$1:$AO$300,AJ$210,FALSE)</f>
        <v>#N/A</v>
      </c>
      <c r="AK253" t="e">
        <f>VLOOKUP($D253,DETS!$A$1:$AO$300,AK$210,FALSE)</f>
        <v>#N/A</v>
      </c>
      <c r="AL253" t="e">
        <f>VLOOKUP($D253,DETS!$A$1:$AO$300,AL$210,FALSE)</f>
        <v>#N/A</v>
      </c>
      <c r="AM253" t="e">
        <f>VLOOKUP($D253,DETS!$A$1:$AO$300,AM$210,FALSE)</f>
        <v>#N/A</v>
      </c>
      <c r="AN253" t="e">
        <f>VLOOKUP($D253,DETS!$A$1:$AO$300,AN$210,FALSE)</f>
        <v>#N/A</v>
      </c>
      <c r="AO253" t="e">
        <f>VLOOKUP($D253,DETS!$A$1:$AO$300,AO$210,FALSE)</f>
        <v>#N/A</v>
      </c>
      <c r="AP253" t="e">
        <f>VLOOKUP($D253,DETS!$A$1:$AO$300,AP$210,FALSE)</f>
        <v>#N/A</v>
      </c>
      <c r="AQ253" t="e">
        <f>VLOOKUP($D253,DETS!$A$1:$AO$300,AQ$210,FALSE)</f>
        <v>#N/A</v>
      </c>
      <c r="AR253" t="e">
        <f>VLOOKUP($D253,DETS!$A$1:$AO$300,AR$210,FALSE)</f>
        <v>#N/A</v>
      </c>
      <c r="AS253" t="e">
        <f>VLOOKUP($D253,DETS!$A$1:$AO$300,AS$210,FALSE)</f>
        <v>#N/A</v>
      </c>
      <c r="AT253" t="e">
        <f>VLOOKUP($D253,DETS!$A$1:$AO$300,AT$210,FALSE)</f>
        <v>#N/A</v>
      </c>
      <c r="AU253" t="e">
        <f>VLOOKUP($D253,DETS!$A$1:$AO$300,AU$210,FALSE)</f>
        <v>#N/A</v>
      </c>
      <c r="AV253" t="e">
        <f>VLOOKUP($D253,DETS!$A$1:$AO$300,AV$210,FALSE)</f>
        <v>#N/A</v>
      </c>
      <c r="AW253" t="e">
        <f>VLOOKUP($D253,DETS!$A$1:$AO$300,AW$210,FALSE)</f>
        <v>#N/A</v>
      </c>
      <c r="AX253" t="e">
        <f>VLOOKUP($D253,DETS!$A$1:$AO$300,AX$210,FALSE)</f>
        <v>#N/A</v>
      </c>
      <c r="AY253" t="e">
        <f>VLOOKUP($D253,DETS!$A$1:$AO$300,AY$210,FALSE)</f>
        <v>#N/A</v>
      </c>
      <c r="AZ253" t="e">
        <f>VLOOKUP($D253,DETS!$A$1:$AO$300,AZ$210,FALSE)</f>
        <v>#N/A</v>
      </c>
      <c r="BA253" t="e">
        <f>VLOOKUP($D253,DETS!$A$1:$AO$300,BA$210,FALSE)</f>
        <v>#N/A</v>
      </c>
      <c r="BB253" t="e">
        <f>VLOOKUP($D253,DETS!$A$1:$AO$300,BB$210,FALSE)</f>
        <v>#N/A</v>
      </c>
      <c r="BC253" t="e">
        <f>VLOOKUP($D253,DETS!$A$1:$AO$300,BC$210,FALSE)</f>
        <v>#N/A</v>
      </c>
      <c r="BD253" t="e">
        <f>VLOOKUP($D253,DETS!$A$1:$AO$300,BD$210,FALSE)</f>
        <v>#N/A</v>
      </c>
      <c r="BE253" t="e">
        <f>VLOOKUP($D253,DETS!$A$1:$AO$300,BE$210,FALSE)</f>
        <v>#N/A</v>
      </c>
      <c r="BF253" t="e">
        <f>VLOOKUP($D253,DETS!$A$1:$AO$300,BF$210,FALSE)</f>
        <v>#N/A</v>
      </c>
      <c r="BG253" t="e">
        <f>VLOOKUP($D253,DETS!$A$1:$AO$300,BG$210,FALSE)</f>
        <v>#N/A</v>
      </c>
      <c r="BH253" t="e">
        <f>VLOOKUP($D253,DETS!$A$1:$AO$300,BH$210,FALSE)</f>
        <v>#N/A</v>
      </c>
      <c r="BI253" t="e">
        <f>VLOOKUP($D253,DETS!$A$1:$AO$300,BI$210,FALSE)</f>
        <v>#N/A</v>
      </c>
      <c r="BJ253" t="e">
        <f>VLOOKUP($D253,DETS!$A$1:$AO$300,BJ$210,FALSE)</f>
        <v>#N/A</v>
      </c>
      <c r="BK253" t="e">
        <f>VLOOKUP($D253,DETS!$A$1:$AO$300,BK$210,FALSE)</f>
        <v>#N/A</v>
      </c>
      <c r="BL253" t="e">
        <f>VLOOKUP($D253,DETS!$A$1:$AO$300,BL$210,FALSE)</f>
        <v>#N/A</v>
      </c>
      <c r="BM253" t="e">
        <f>VLOOKUP($D253,DETS!$A$1:$AO$300,BM$210,FALSE)</f>
        <v>#N/A</v>
      </c>
      <c r="BN253" t="e">
        <f>VLOOKUP($D253,DETS!$A$1:$AO$300,BN$210,FALSE)</f>
        <v>#N/A</v>
      </c>
      <c r="BO253" t="e">
        <f>VLOOKUP($D253,DETS!$A$1:$AO$300,BO$210,FALSE)</f>
        <v>#N/A</v>
      </c>
      <c r="BP253" t="e">
        <f>VLOOKUP($D253,DETS!$A$1:$AO$300,BP$210,FALSE)</f>
        <v>#N/A</v>
      </c>
      <c r="BQ253" t="e">
        <f>VLOOKUP($D253,DETS!$A$1:$AO$300,BQ$210,FALSE)</f>
        <v>#N/A</v>
      </c>
      <c r="BR253" t="e">
        <f>VLOOKUP($D253,DETS!$A$1:$AO$300,BR$210,FALSE)</f>
        <v>#N/A</v>
      </c>
      <c r="BS253" t="e">
        <f>VLOOKUP($D253,DETS!$A$1:$AO$300,BS$210,FALSE)</f>
        <v>#N/A</v>
      </c>
      <c r="BT253" t="e">
        <f>VLOOKUP($D253,DETS!$A$1:$AO$300,BT$210,FALSE)</f>
        <v>#N/A</v>
      </c>
      <c r="BU253" t="e">
        <f>VLOOKUP($D253,DETS!$A$1:$AO$300,BU$210,FALSE)</f>
        <v>#N/A</v>
      </c>
      <c r="BV253" t="e">
        <f>VLOOKUP($D253,DETS!$A$1:$AO$300,BV$210,FALSE)</f>
        <v>#N/A</v>
      </c>
      <c r="BW253" t="e">
        <f>VLOOKUP($D253,DETS!$A$1:$AO$300,BW$210,FALSE)</f>
        <v>#N/A</v>
      </c>
      <c r="BX253" t="e">
        <f>VLOOKUP($D253,DETS!$A$1:$AO$300,BX$210,FALSE)</f>
        <v>#N/A</v>
      </c>
      <c r="BY253" t="e">
        <f>VLOOKUP($D253,DETS!$A$1:$AO$300,BY$210,FALSE)</f>
        <v>#N/A</v>
      </c>
      <c r="BZ253" t="e">
        <f>VLOOKUP($D253,DETS!$A$1:$AO$300,BZ$210,FALSE)</f>
        <v>#N/A</v>
      </c>
      <c r="CA253" t="e">
        <f>VLOOKUP($D253,DETS!$A$1:$AO$300,CA$210,FALSE)</f>
        <v>#N/A</v>
      </c>
      <c r="CB253" t="e">
        <f>VLOOKUP($D253,DETS!$A$1:$AO$300,CB$210,FALSE)</f>
        <v>#N/A</v>
      </c>
      <c r="CC253" t="e">
        <f>VLOOKUP($D253,DETS!$A$1:$AO$300,CC$210,FALSE)</f>
        <v>#N/A</v>
      </c>
      <c r="CD253" t="e">
        <f>VLOOKUP($D253,DETS!$A$1:$AO$300,CD$210,FALSE)</f>
        <v>#N/A</v>
      </c>
      <c r="CE253" t="e">
        <f>VLOOKUP($D253,DETS!$A$1:$AO$300,CE$210,FALSE)</f>
        <v>#N/A</v>
      </c>
      <c r="CF253" t="e">
        <f>VLOOKUP($D253,DETS!$A$1:$AO$300,CF$210,FALSE)</f>
        <v>#N/A</v>
      </c>
      <c r="CG253" t="e">
        <f>VLOOKUP($D253,DETS!$A$1:$AO$300,CG$210,FALSE)</f>
        <v>#N/A</v>
      </c>
      <c r="CH253" t="e">
        <f>VLOOKUP($D253,DETS!$A$1:$AO$300,CH$210,FALSE)</f>
        <v>#N/A</v>
      </c>
      <c r="CI253" t="e">
        <f>VLOOKUP($D253,DETS!$A$1:$AO$300,CI$210,FALSE)</f>
        <v>#N/A</v>
      </c>
      <c r="CJ253" t="e">
        <f>VLOOKUP($D253,DETS!$A$1:$AO$300,CJ$210,FALSE)</f>
        <v>#N/A</v>
      </c>
      <c r="CK253" t="e">
        <f>VLOOKUP($D253,DETS!$A$1:$AO$300,CK$210,FALSE)</f>
        <v>#N/A</v>
      </c>
      <c r="CL253" t="e">
        <f>VLOOKUP($D253,DETS!$A$1:$AO$300,CL$210,FALSE)</f>
        <v>#N/A</v>
      </c>
      <c r="CM253" t="e">
        <f>VLOOKUP($D253,DETS!$A$1:$AO$300,CM$210,FALSE)</f>
        <v>#N/A</v>
      </c>
      <c r="CN253" t="e">
        <f>VLOOKUP($D253,DETS!$A$1:$AO$300,CN$210,FALSE)</f>
        <v>#N/A</v>
      </c>
      <c r="CO253" t="e">
        <f>VLOOKUP($D253,DETS!$A$1:$AO$300,CO$210,FALSE)</f>
        <v>#N/A</v>
      </c>
      <c r="CP253" t="e">
        <f>VLOOKUP($D253,DETS!$A$1:$AO$300,CP$210,FALSE)</f>
        <v>#N/A</v>
      </c>
      <c r="CQ253" t="e">
        <f>VLOOKUP($D253,DETS!$A$1:$AO$300,CQ$210,FALSE)</f>
        <v>#N/A</v>
      </c>
      <c r="CR253" t="e">
        <f>VLOOKUP($D253,DETS!$A$1:$AO$300,CR$210,FALSE)</f>
        <v>#N/A</v>
      </c>
      <c r="CS253" t="e">
        <f>VLOOKUP($D253,DETS!$A$1:$AO$300,CS$210,FALSE)</f>
        <v>#N/A</v>
      </c>
      <c r="CT253" t="e">
        <f>VLOOKUP($D253,DETS!$A$1:$AO$300,CT$210,FALSE)</f>
        <v>#N/A</v>
      </c>
      <c r="CU253" t="e">
        <f>VLOOKUP($D253,DETS!$A$1:$AO$300,CU$210,FALSE)</f>
        <v>#N/A</v>
      </c>
      <c r="CV253" t="e">
        <f>VLOOKUP($D253,DETS!$A$1:$AO$300,CV$210,FALSE)</f>
        <v>#N/A</v>
      </c>
      <c r="CW253" t="e">
        <f>VLOOKUP($D253,DETS!$A$1:$AO$300,CW$210,FALSE)</f>
        <v>#N/A</v>
      </c>
    </row>
    <row r="254" spans="4:101" x14ac:dyDescent="0.2">
      <c r="D254" s="273" t="str">
        <f t="shared" si="325"/>
        <v>TPH Ali/Aro</v>
      </c>
      <c r="E254" t="str">
        <f>VLOOKUP($D254,DETS!$A$1:$AO$300,E$210,FALSE)</f>
        <v>ug/l</v>
      </c>
      <c r="F254">
        <f>VLOOKUP($D254,DETS!$A$1:$AO$300,F$210,FALSE)</f>
        <v>10</v>
      </c>
      <c r="H254">
        <f>VLOOKUP($D254,DETS!$A$1:$AO$300,H$210,FALSE)</f>
        <v>0</v>
      </c>
      <c r="I254">
        <f>VLOOKUP($D254,DETS!$A$1:$AO$300,I$210,FALSE)</f>
        <v>0</v>
      </c>
      <c r="J254">
        <f>VLOOKUP($D254,DETS!$A$1:$AO$300,J$210,FALSE)</f>
        <v>0</v>
      </c>
      <c r="K254">
        <f>VLOOKUP($D254,DETS!$A$1:$AO$300,K$210,FALSE)</f>
        <v>0</v>
      </c>
      <c r="L254">
        <f>VLOOKUP($D254,DETS!$A$1:$AO$300,L$210,FALSE)</f>
        <v>0</v>
      </c>
      <c r="M254">
        <f>VLOOKUP($D254,DETS!$A$1:$AO$300,M$210,FALSE)</f>
        <v>0</v>
      </c>
      <c r="N254">
        <f>VLOOKUP($D254,DETS!$A$1:$AO$300,N$210,FALSE)</f>
        <v>0</v>
      </c>
      <c r="O254">
        <f>VLOOKUP($D254,DETS!$A$1:$AO$300,O$210,FALSE)</f>
        <v>0</v>
      </c>
      <c r="P254">
        <f>VLOOKUP($D254,DETS!$A$1:$AO$300,P$210,FALSE)</f>
        <v>0</v>
      </c>
      <c r="Q254">
        <f>VLOOKUP($D254,DETS!$A$1:$AO$300,Q$210,FALSE)</f>
        <v>0</v>
      </c>
      <c r="R254">
        <f>VLOOKUP($D254,DETS!$A$1:$AO$300,R$210,FALSE)</f>
        <v>0</v>
      </c>
      <c r="S254">
        <f>VLOOKUP($D254,DETS!$A$1:$AO$300,S$210,FALSE)</f>
        <v>0</v>
      </c>
      <c r="T254">
        <f>VLOOKUP($D254,DETS!$A$1:$AO$300,T$210,FALSE)</f>
        <v>0</v>
      </c>
      <c r="U254">
        <f>VLOOKUP($D254,DETS!$A$1:$AO$300,U$210,FALSE)</f>
        <v>0</v>
      </c>
      <c r="V254">
        <f>VLOOKUP($D254,DETS!$A$1:$AO$300,V$210,FALSE)</f>
        <v>0</v>
      </c>
      <c r="W254">
        <f>VLOOKUP($D254,DETS!$A$1:$AO$300,W$210,FALSE)</f>
        <v>0</v>
      </c>
      <c r="X254">
        <f>VLOOKUP($D254,DETS!$A$1:$AO$300,X$210,FALSE)</f>
        <v>0</v>
      </c>
      <c r="Y254">
        <f>VLOOKUP($D254,DETS!$A$1:$AO$300,Y$210,FALSE)</f>
        <v>0</v>
      </c>
      <c r="Z254">
        <f>VLOOKUP($D254,DETS!$A$1:$AO$300,Z$210,FALSE)</f>
        <v>0</v>
      </c>
      <c r="AA254">
        <f>VLOOKUP($D254,DETS!$A$1:$AO$300,AA$210,FALSE)</f>
        <v>0</v>
      </c>
      <c r="AB254">
        <f>VLOOKUP($D254,DETS!$A$1:$AO$300,AB$210,FALSE)</f>
        <v>0</v>
      </c>
      <c r="AC254">
        <f>VLOOKUP($D254,DETS!$A$1:$AO$300,AC$210,FALSE)</f>
        <v>0</v>
      </c>
      <c r="AD254">
        <f>VLOOKUP($D254,DETS!$A$1:$AO$300,AD$210,FALSE)</f>
        <v>0</v>
      </c>
      <c r="AE254">
        <f>VLOOKUP($D254,DETS!$A$1:$AO$300,AE$210,FALSE)</f>
        <v>0</v>
      </c>
      <c r="AF254">
        <f>VLOOKUP($D254,DETS!$A$1:$AO$300,AF$210,FALSE)</f>
        <v>0</v>
      </c>
      <c r="AG254">
        <f>VLOOKUP($D254,DETS!$A$1:$AO$300,AG$210,FALSE)</f>
        <v>0</v>
      </c>
      <c r="AH254">
        <f>VLOOKUP($D254,DETS!$A$1:$AO$300,AH$210,FALSE)</f>
        <v>0</v>
      </c>
      <c r="AI254">
        <f>VLOOKUP($D254,DETS!$A$1:$AO$300,AI$210,FALSE)</f>
        <v>0</v>
      </c>
      <c r="AJ254">
        <f>VLOOKUP($D254,DETS!$A$1:$AO$300,AJ$210,FALSE)</f>
        <v>0</v>
      </c>
      <c r="AK254">
        <f>VLOOKUP($D254,DETS!$A$1:$AO$300,AK$210,FALSE)</f>
        <v>0</v>
      </c>
      <c r="AL254">
        <f>VLOOKUP($D254,DETS!$A$1:$AO$300,AL$210,FALSE)</f>
        <v>0</v>
      </c>
      <c r="AM254">
        <f>VLOOKUP($D254,DETS!$A$1:$AO$300,AM$210,FALSE)</f>
        <v>0</v>
      </c>
      <c r="AN254">
        <f>VLOOKUP($D254,DETS!$A$1:$AO$300,AN$210,FALSE)</f>
        <v>0</v>
      </c>
      <c r="AO254">
        <f>VLOOKUP($D254,DETS!$A$1:$AO$300,AO$210,FALSE)</f>
        <v>0</v>
      </c>
      <c r="AP254">
        <f>VLOOKUP($D254,DETS!$A$1:$AO$300,AP$210,FALSE)</f>
        <v>0</v>
      </c>
      <c r="AQ254" t="e">
        <f>VLOOKUP($D254,DETS!$A$1:$AO$300,AQ$210,FALSE)</f>
        <v>#REF!</v>
      </c>
      <c r="AR254" t="e">
        <f>VLOOKUP($D254,DETS!$A$1:$AO$300,AR$210,FALSE)</f>
        <v>#REF!</v>
      </c>
      <c r="AS254" t="e">
        <f>VLOOKUP($D254,DETS!$A$1:$AO$300,AS$210,FALSE)</f>
        <v>#REF!</v>
      </c>
      <c r="AT254" t="e">
        <f>VLOOKUP($D254,DETS!$A$1:$AO$300,AT$210,FALSE)</f>
        <v>#REF!</v>
      </c>
      <c r="AU254" t="e">
        <f>VLOOKUP($D254,DETS!$A$1:$AO$300,AU$210,FALSE)</f>
        <v>#REF!</v>
      </c>
      <c r="AV254" t="e">
        <f>VLOOKUP($D254,DETS!$A$1:$AO$300,AV$210,FALSE)</f>
        <v>#REF!</v>
      </c>
      <c r="AW254" t="e">
        <f>VLOOKUP($D254,DETS!$A$1:$AO$300,AW$210,FALSE)</f>
        <v>#REF!</v>
      </c>
      <c r="AX254" t="e">
        <f>VLOOKUP($D254,DETS!$A$1:$AO$300,AX$210,FALSE)</f>
        <v>#REF!</v>
      </c>
      <c r="AY254" t="e">
        <f>VLOOKUP($D254,DETS!$A$1:$AO$300,AY$210,FALSE)</f>
        <v>#REF!</v>
      </c>
      <c r="AZ254" t="e">
        <f>VLOOKUP($D254,DETS!$A$1:$AO$300,AZ$210,FALSE)</f>
        <v>#REF!</v>
      </c>
      <c r="BA254" t="e">
        <f>VLOOKUP($D254,DETS!$A$1:$AO$300,BA$210,FALSE)</f>
        <v>#REF!</v>
      </c>
      <c r="BB254" t="e">
        <f>VLOOKUP($D254,DETS!$A$1:$AO$300,BB$210,FALSE)</f>
        <v>#REF!</v>
      </c>
      <c r="BC254" t="e">
        <f>VLOOKUP($D254,DETS!$A$1:$AO$300,BC$210,FALSE)</f>
        <v>#REF!</v>
      </c>
      <c r="BD254" t="e">
        <f>VLOOKUP($D254,DETS!$A$1:$AO$300,BD$210,FALSE)</f>
        <v>#REF!</v>
      </c>
      <c r="BE254" t="e">
        <f>VLOOKUP($D254,DETS!$A$1:$AO$300,BE$210,FALSE)</f>
        <v>#REF!</v>
      </c>
      <c r="BF254" t="e">
        <f>VLOOKUP($D254,DETS!$A$1:$AO$300,BF$210,FALSE)</f>
        <v>#REF!</v>
      </c>
      <c r="BG254" t="e">
        <f>VLOOKUP($D254,DETS!$A$1:$AO$300,BG$210,FALSE)</f>
        <v>#REF!</v>
      </c>
      <c r="BH254" t="e">
        <f>VLOOKUP($D254,DETS!$A$1:$AO$300,BH$210,FALSE)</f>
        <v>#REF!</v>
      </c>
      <c r="BI254" t="e">
        <f>VLOOKUP($D254,DETS!$A$1:$AO$300,BI$210,FALSE)</f>
        <v>#REF!</v>
      </c>
      <c r="BJ254" t="e">
        <f>VLOOKUP($D254,DETS!$A$1:$AO$300,BJ$210,FALSE)</f>
        <v>#REF!</v>
      </c>
      <c r="BK254" t="e">
        <f>VLOOKUP($D254,DETS!$A$1:$AO$300,BK$210,FALSE)</f>
        <v>#REF!</v>
      </c>
      <c r="BL254" t="e">
        <f>VLOOKUP($D254,DETS!$A$1:$AO$300,BL$210,FALSE)</f>
        <v>#REF!</v>
      </c>
      <c r="BM254" t="e">
        <f>VLOOKUP($D254,DETS!$A$1:$AO$300,BM$210,FALSE)</f>
        <v>#REF!</v>
      </c>
      <c r="BN254" t="e">
        <f>VLOOKUP($D254,DETS!$A$1:$AO$300,BN$210,FALSE)</f>
        <v>#REF!</v>
      </c>
      <c r="BO254" t="e">
        <f>VLOOKUP($D254,DETS!$A$1:$AO$300,BO$210,FALSE)</f>
        <v>#REF!</v>
      </c>
      <c r="BP254" t="e">
        <f>VLOOKUP($D254,DETS!$A$1:$AO$300,BP$210,FALSE)</f>
        <v>#REF!</v>
      </c>
      <c r="BQ254" t="e">
        <f>VLOOKUP($D254,DETS!$A$1:$AO$300,BQ$210,FALSE)</f>
        <v>#REF!</v>
      </c>
      <c r="BR254" t="e">
        <f>VLOOKUP($D254,DETS!$A$1:$AO$300,BR$210,FALSE)</f>
        <v>#REF!</v>
      </c>
      <c r="BS254" t="e">
        <f>VLOOKUP($D254,DETS!$A$1:$AO$300,BS$210,FALSE)</f>
        <v>#REF!</v>
      </c>
      <c r="BT254" t="e">
        <f>VLOOKUP($D254,DETS!$A$1:$AO$300,BT$210,FALSE)</f>
        <v>#REF!</v>
      </c>
      <c r="BU254" t="e">
        <f>VLOOKUP($D254,DETS!$A$1:$AO$300,BU$210,FALSE)</f>
        <v>#REF!</v>
      </c>
      <c r="BV254" t="e">
        <f>VLOOKUP($D254,DETS!$A$1:$AO$300,BV$210,FALSE)</f>
        <v>#REF!</v>
      </c>
      <c r="BW254" t="e">
        <f>VLOOKUP($D254,DETS!$A$1:$AO$300,BW$210,FALSE)</f>
        <v>#REF!</v>
      </c>
      <c r="BX254" t="e">
        <f>VLOOKUP($D254,DETS!$A$1:$AO$300,BX$210,FALSE)</f>
        <v>#REF!</v>
      </c>
      <c r="BY254" t="e">
        <f>VLOOKUP($D254,DETS!$A$1:$AO$300,BY$210,FALSE)</f>
        <v>#REF!</v>
      </c>
      <c r="BZ254" t="e">
        <f>VLOOKUP($D254,DETS!$A$1:$AO$300,BZ$210,FALSE)</f>
        <v>#REF!</v>
      </c>
      <c r="CA254" t="e">
        <f>VLOOKUP($D254,DETS!$A$1:$AO$300,CA$210,FALSE)</f>
        <v>#REF!</v>
      </c>
      <c r="CB254" t="e">
        <f>VLOOKUP($D254,DETS!$A$1:$AO$300,CB$210,FALSE)</f>
        <v>#REF!</v>
      </c>
      <c r="CC254" t="e">
        <f>VLOOKUP($D254,DETS!$A$1:$AO$300,CC$210,FALSE)</f>
        <v>#REF!</v>
      </c>
      <c r="CD254" t="e">
        <f>VLOOKUP($D254,DETS!$A$1:$AO$300,CD$210,FALSE)</f>
        <v>#REF!</v>
      </c>
      <c r="CE254" t="e">
        <f>VLOOKUP($D254,DETS!$A$1:$AO$300,CE$210,FALSE)</f>
        <v>#REF!</v>
      </c>
      <c r="CF254" t="e">
        <f>VLOOKUP($D254,DETS!$A$1:$AO$300,CF$210,FALSE)</f>
        <v>#REF!</v>
      </c>
      <c r="CG254" t="e">
        <f>VLOOKUP($D254,DETS!$A$1:$AO$300,CG$210,FALSE)</f>
        <v>#REF!</v>
      </c>
      <c r="CH254" t="e">
        <f>VLOOKUP($D254,DETS!$A$1:$AO$300,CH$210,FALSE)</f>
        <v>#REF!</v>
      </c>
      <c r="CI254" t="e">
        <f>VLOOKUP($D254,DETS!$A$1:$AO$300,CI$210,FALSE)</f>
        <v>#REF!</v>
      </c>
      <c r="CJ254" t="e">
        <f>VLOOKUP($D254,DETS!$A$1:$AO$300,CJ$210,FALSE)</f>
        <v>#REF!</v>
      </c>
      <c r="CK254" t="e">
        <f>VLOOKUP($D254,DETS!$A$1:$AO$300,CK$210,FALSE)</f>
        <v>#REF!</v>
      </c>
      <c r="CL254" t="e">
        <f>VLOOKUP($D254,DETS!$A$1:$AO$300,CL$210,FALSE)</f>
        <v>#REF!</v>
      </c>
      <c r="CM254" t="e">
        <f>VLOOKUP($D254,DETS!$A$1:$AO$300,CM$210,FALSE)</f>
        <v>#REF!</v>
      </c>
      <c r="CN254" t="e">
        <f>VLOOKUP($D254,DETS!$A$1:$AO$300,CN$210,FALSE)</f>
        <v>#REF!</v>
      </c>
      <c r="CO254" t="e">
        <f>VLOOKUP($D254,DETS!$A$1:$AO$300,CO$210,FALSE)</f>
        <v>#REF!</v>
      </c>
      <c r="CP254" t="e">
        <f>VLOOKUP($D254,DETS!$A$1:$AO$300,CP$210,FALSE)</f>
        <v>#REF!</v>
      </c>
      <c r="CQ254" t="e">
        <f>VLOOKUP($D254,DETS!$A$1:$AO$300,CQ$210,FALSE)</f>
        <v>#REF!</v>
      </c>
      <c r="CR254" t="e">
        <f>VLOOKUP($D254,DETS!$A$1:$AO$300,CR$210,FALSE)</f>
        <v>#REF!</v>
      </c>
      <c r="CS254" t="e">
        <f>VLOOKUP($D254,DETS!$A$1:$AO$300,CS$210,FALSE)</f>
        <v>#REF!</v>
      </c>
      <c r="CT254" t="e">
        <f>VLOOKUP($D254,DETS!$A$1:$AO$300,CT$210,FALSE)</f>
        <v>#REF!</v>
      </c>
      <c r="CU254" t="e">
        <f>VLOOKUP($D254,DETS!$A$1:$AO$300,CU$210,FALSE)</f>
        <v>#REF!</v>
      </c>
      <c r="CV254" t="e">
        <f>VLOOKUP($D254,DETS!$A$1:$AO$300,CV$210,FALSE)</f>
        <v>#REF!</v>
      </c>
      <c r="CW254" t="e">
        <f>VLOOKUP($D254,DETS!$A$1:$AO$300,CW$210,FALSE)</f>
        <v>#REF!</v>
      </c>
    </row>
    <row r="255" spans="4:101" x14ac:dyDescent="0.2">
      <c r="D255" s="273" t="str">
        <f t="shared" si="325"/>
        <v>Acenaphthene</v>
      </c>
      <c r="E255" t="str">
        <f>VLOOKUP($D255,DETS!$A$1:$AO$300,E$210,FALSE)</f>
        <v>ug/l</v>
      </c>
      <c r="F255">
        <f>VLOOKUP($D255,DETS!$A$1:$AO$300,F$210,FALSE)</f>
        <v>0.01</v>
      </c>
      <c r="H255">
        <f>VLOOKUP($D255,DETS!$A$1:$AO$300,H$210,FALSE)</f>
        <v>0</v>
      </c>
      <c r="I255">
        <f>VLOOKUP($D255,DETS!$A$1:$AO$300,I$210,FALSE)</f>
        <v>0</v>
      </c>
      <c r="J255">
        <f>VLOOKUP($D255,DETS!$A$1:$AO$300,J$210,FALSE)</f>
        <v>0</v>
      </c>
      <c r="K255">
        <f>VLOOKUP($D255,DETS!$A$1:$AO$300,K$210,FALSE)</f>
        <v>0</v>
      </c>
      <c r="L255">
        <f>VLOOKUP($D255,DETS!$A$1:$AO$300,L$210,FALSE)</f>
        <v>0</v>
      </c>
      <c r="M255">
        <f>VLOOKUP($D255,DETS!$A$1:$AO$300,M$210,FALSE)</f>
        <v>0</v>
      </c>
      <c r="N255">
        <f>VLOOKUP($D255,DETS!$A$1:$AO$300,N$210,FALSE)</f>
        <v>0</v>
      </c>
      <c r="O255">
        <f>VLOOKUP($D255,DETS!$A$1:$AO$300,O$210,FALSE)</f>
        <v>0</v>
      </c>
      <c r="P255">
        <f>VLOOKUP($D255,DETS!$A$1:$AO$300,P$210,FALSE)</f>
        <v>0</v>
      </c>
      <c r="Q255">
        <f>VLOOKUP($D255,DETS!$A$1:$AO$300,Q$210,FALSE)</f>
        <v>0</v>
      </c>
      <c r="R255">
        <f>VLOOKUP($D255,DETS!$A$1:$AO$300,R$210,FALSE)</f>
        <v>0</v>
      </c>
      <c r="S255">
        <f>VLOOKUP($D255,DETS!$A$1:$AO$300,S$210,FALSE)</f>
        <v>0</v>
      </c>
      <c r="T255">
        <f>VLOOKUP($D255,DETS!$A$1:$AO$300,T$210,FALSE)</f>
        <v>0</v>
      </c>
      <c r="U255">
        <f>VLOOKUP($D255,DETS!$A$1:$AO$300,U$210,FALSE)</f>
        <v>0</v>
      </c>
      <c r="V255">
        <f>VLOOKUP($D255,DETS!$A$1:$AO$300,V$210,FALSE)</f>
        <v>0</v>
      </c>
      <c r="W255">
        <f>VLOOKUP($D255,DETS!$A$1:$AO$300,W$210,FALSE)</f>
        <v>0</v>
      </c>
      <c r="X255">
        <f>VLOOKUP($D255,DETS!$A$1:$AO$300,X$210,FALSE)</f>
        <v>0</v>
      </c>
      <c r="Y255">
        <f>VLOOKUP($D255,DETS!$A$1:$AO$300,Y$210,FALSE)</f>
        <v>0</v>
      </c>
      <c r="Z255">
        <f>VLOOKUP($D255,DETS!$A$1:$AO$300,Z$210,FALSE)</f>
        <v>0</v>
      </c>
      <c r="AA255">
        <f>VLOOKUP($D255,DETS!$A$1:$AO$300,AA$210,FALSE)</f>
        <v>0</v>
      </c>
      <c r="AB255">
        <f>VLOOKUP($D255,DETS!$A$1:$AO$300,AB$210,FALSE)</f>
        <v>0</v>
      </c>
      <c r="AC255">
        <f>VLOOKUP($D255,DETS!$A$1:$AO$300,AC$210,FALSE)</f>
        <v>0</v>
      </c>
      <c r="AD255">
        <f>VLOOKUP($D255,DETS!$A$1:$AO$300,AD$210,FALSE)</f>
        <v>0</v>
      </c>
      <c r="AE255">
        <f>VLOOKUP($D255,DETS!$A$1:$AO$300,AE$210,FALSE)</f>
        <v>0</v>
      </c>
      <c r="AF255">
        <f>VLOOKUP($D255,DETS!$A$1:$AO$300,AF$210,FALSE)</f>
        <v>0</v>
      </c>
      <c r="AG255">
        <f>VLOOKUP($D255,DETS!$A$1:$AO$300,AG$210,FALSE)</f>
        <v>0</v>
      </c>
      <c r="AH255">
        <f>VLOOKUP($D255,DETS!$A$1:$AO$300,AH$210,FALSE)</f>
        <v>0</v>
      </c>
      <c r="AI255">
        <f>VLOOKUP($D255,DETS!$A$1:$AO$300,AI$210,FALSE)</f>
        <v>0</v>
      </c>
      <c r="AJ255">
        <f>VLOOKUP($D255,DETS!$A$1:$AO$300,AJ$210,FALSE)</f>
        <v>0</v>
      </c>
      <c r="AK255">
        <f>VLOOKUP($D255,DETS!$A$1:$AO$300,AK$210,FALSE)</f>
        <v>0</v>
      </c>
      <c r="AL255">
        <f>VLOOKUP($D255,DETS!$A$1:$AO$300,AL$210,FALSE)</f>
        <v>0</v>
      </c>
      <c r="AM255">
        <f>VLOOKUP($D255,DETS!$A$1:$AO$300,AM$210,FALSE)</f>
        <v>0</v>
      </c>
      <c r="AN255">
        <f>VLOOKUP($D255,DETS!$A$1:$AO$300,AN$210,FALSE)</f>
        <v>0</v>
      </c>
      <c r="AO255">
        <f>VLOOKUP($D255,DETS!$A$1:$AO$300,AO$210,FALSE)</f>
        <v>0</v>
      </c>
      <c r="AP255">
        <f>VLOOKUP($D255,DETS!$A$1:$AO$300,AP$210,FALSE)</f>
        <v>0</v>
      </c>
      <c r="AQ255" t="e">
        <f>VLOOKUP($D255,DETS!$A$1:$AO$300,AQ$210,FALSE)</f>
        <v>#REF!</v>
      </c>
      <c r="AR255" t="e">
        <f>VLOOKUP($D255,DETS!$A$1:$AO$300,AR$210,FALSE)</f>
        <v>#REF!</v>
      </c>
      <c r="AS255" t="e">
        <f>VLOOKUP($D255,DETS!$A$1:$AO$300,AS$210,FALSE)</f>
        <v>#REF!</v>
      </c>
      <c r="AT255" t="e">
        <f>VLOOKUP($D255,DETS!$A$1:$AO$300,AT$210,FALSE)</f>
        <v>#REF!</v>
      </c>
      <c r="AU255" t="e">
        <f>VLOOKUP($D255,DETS!$A$1:$AO$300,AU$210,FALSE)</f>
        <v>#REF!</v>
      </c>
      <c r="AV255" t="e">
        <f>VLOOKUP($D255,DETS!$A$1:$AO$300,AV$210,FALSE)</f>
        <v>#REF!</v>
      </c>
      <c r="AW255" t="e">
        <f>VLOOKUP($D255,DETS!$A$1:$AO$300,AW$210,FALSE)</f>
        <v>#REF!</v>
      </c>
      <c r="AX255" t="e">
        <f>VLOOKUP($D255,DETS!$A$1:$AO$300,AX$210,FALSE)</f>
        <v>#REF!</v>
      </c>
      <c r="AY255" t="e">
        <f>VLOOKUP($D255,DETS!$A$1:$AO$300,AY$210,FALSE)</f>
        <v>#REF!</v>
      </c>
      <c r="AZ255" t="e">
        <f>VLOOKUP($D255,DETS!$A$1:$AO$300,AZ$210,FALSE)</f>
        <v>#REF!</v>
      </c>
      <c r="BA255" t="e">
        <f>VLOOKUP($D255,DETS!$A$1:$AO$300,BA$210,FALSE)</f>
        <v>#REF!</v>
      </c>
      <c r="BB255" t="e">
        <f>VLOOKUP($D255,DETS!$A$1:$AO$300,BB$210,FALSE)</f>
        <v>#REF!</v>
      </c>
      <c r="BC255" t="e">
        <f>VLOOKUP($D255,DETS!$A$1:$AO$300,BC$210,FALSE)</f>
        <v>#REF!</v>
      </c>
      <c r="BD255" t="e">
        <f>VLOOKUP($D255,DETS!$A$1:$AO$300,BD$210,FALSE)</f>
        <v>#REF!</v>
      </c>
      <c r="BE255" t="e">
        <f>VLOOKUP($D255,DETS!$A$1:$AO$300,BE$210,FALSE)</f>
        <v>#REF!</v>
      </c>
      <c r="BF255" t="e">
        <f>VLOOKUP($D255,DETS!$A$1:$AO$300,BF$210,FALSE)</f>
        <v>#REF!</v>
      </c>
      <c r="BG255" t="e">
        <f>VLOOKUP($D255,DETS!$A$1:$AO$300,BG$210,FALSE)</f>
        <v>#REF!</v>
      </c>
      <c r="BH255" t="e">
        <f>VLOOKUP($D255,DETS!$A$1:$AO$300,BH$210,FALSE)</f>
        <v>#REF!</v>
      </c>
      <c r="BI255" t="e">
        <f>VLOOKUP($D255,DETS!$A$1:$AO$300,BI$210,FALSE)</f>
        <v>#REF!</v>
      </c>
      <c r="BJ255" t="e">
        <f>VLOOKUP($D255,DETS!$A$1:$AO$300,BJ$210,FALSE)</f>
        <v>#REF!</v>
      </c>
      <c r="BK255" t="e">
        <f>VLOOKUP($D255,DETS!$A$1:$AO$300,BK$210,FALSE)</f>
        <v>#REF!</v>
      </c>
      <c r="BL255" t="e">
        <f>VLOOKUP($D255,DETS!$A$1:$AO$300,BL$210,FALSE)</f>
        <v>#REF!</v>
      </c>
      <c r="BM255" t="e">
        <f>VLOOKUP($D255,DETS!$A$1:$AO$300,BM$210,FALSE)</f>
        <v>#REF!</v>
      </c>
      <c r="BN255" t="e">
        <f>VLOOKUP($D255,DETS!$A$1:$AO$300,BN$210,FALSE)</f>
        <v>#REF!</v>
      </c>
      <c r="BO255" t="e">
        <f>VLOOKUP($D255,DETS!$A$1:$AO$300,BO$210,FALSE)</f>
        <v>#REF!</v>
      </c>
      <c r="BP255" t="e">
        <f>VLOOKUP($D255,DETS!$A$1:$AO$300,BP$210,FALSE)</f>
        <v>#REF!</v>
      </c>
      <c r="BQ255" t="e">
        <f>VLOOKUP($D255,DETS!$A$1:$AO$300,BQ$210,FALSE)</f>
        <v>#REF!</v>
      </c>
      <c r="BR255" t="e">
        <f>VLOOKUP($D255,DETS!$A$1:$AO$300,BR$210,FALSE)</f>
        <v>#REF!</v>
      </c>
      <c r="BS255" t="e">
        <f>VLOOKUP($D255,DETS!$A$1:$AO$300,BS$210,FALSE)</f>
        <v>#REF!</v>
      </c>
      <c r="BT255" t="e">
        <f>VLOOKUP($D255,DETS!$A$1:$AO$300,BT$210,FALSE)</f>
        <v>#REF!</v>
      </c>
      <c r="BU255" t="e">
        <f>VLOOKUP($D255,DETS!$A$1:$AO$300,BU$210,FALSE)</f>
        <v>#REF!</v>
      </c>
      <c r="BV255" t="e">
        <f>VLOOKUP($D255,DETS!$A$1:$AO$300,BV$210,FALSE)</f>
        <v>#REF!</v>
      </c>
      <c r="BW255" t="e">
        <f>VLOOKUP($D255,DETS!$A$1:$AO$300,BW$210,FALSE)</f>
        <v>#REF!</v>
      </c>
      <c r="BX255" t="e">
        <f>VLOOKUP($D255,DETS!$A$1:$AO$300,BX$210,FALSE)</f>
        <v>#REF!</v>
      </c>
      <c r="BY255" t="e">
        <f>VLOOKUP($D255,DETS!$A$1:$AO$300,BY$210,FALSE)</f>
        <v>#REF!</v>
      </c>
      <c r="BZ255" t="e">
        <f>VLOOKUP($D255,DETS!$A$1:$AO$300,BZ$210,FALSE)</f>
        <v>#REF!</v>
      </c>
      <c r="CA255" t="e">
        <f>VLOOKUP($D255,DETS!$A$1:$AO$300,CA$210,FALSE)</f>
        <v>#REF!</v>
      </c>
      <c r="CB255" t="e">
        <f>VLOOKUP($D255,DETS!$A$1:$AO$300,CB$210,FALSE)</f>
        <v>#REF!</v>
      </c>
      <c r="CC255" t="e">
        <f>VLOOKUP($D255,DETS!$A$1:$AO$300,CC$210,FALSE)</f>
        <v>#REF!</v>
      </c>
      <c r="CD255" t="e">
        <f>VLOOKUP($D255,DETS!$A$1:$AO$300,CD$210,FALSE)</f>
        <v>#REF!</v>
      </c>
      <c r="CE255" t="e">
        <f>VLOOKUP($D255,DETS!$A$1:$AO$300,CE$210,FALSE)</f>
        <v>#REF!</v>
      </c>
      <c r="CF255" t="e">
        <f>VLOOKUP($D255,DETS!$A$1:$AO$300,CF$210,FALSE)</f>
        <v>#REF!</v>
      </c>
      <c r="CG255" t="e">
        <f>VLOOKUP($D255,DETS!$A$1:$AO$300,CG$210,FALSE)</f>
        <v>#REF!</v>
      </c>
      <c r="CH255" t="e">
        <f>VLOOKUP($D255,DETS!$A$1:$AO$300,CH$210,FALSE)</f>
        <v>#REF!</v>
      </c>
      <c r="CI255" t="e">
        <f>VLOOKUP($D255,DETS!$A$1:$AO$300,CI$210,FALSE)</f>
        <v>#REF!</v>
      </c>
      <c r="CJ255" t="e">
        <f>VLOOKUP($D255,DETS!$A$1:$AO$300,CJ$210,FALSE)</f>
        <v>#REF!</v>
      </c>
      <c r="CK255" t="e">
        <f>VLOOKUP($D255,DETS!$A$1:$AO$300,CK$210,FALSE)</f>
        <v>#REF!</v>
      </c>
      <c r="CL255" t="e">
        <f>VLOOKUP($D255,DETS!$A$1:$AO$300,CL$210,FALSE)</f>
        <v>#REF!</v>
      </c>
      <c r="CM255" t="e">
        <f>VLOOKUP($D255,DETS!$A$1:$AO$300,CM$210,FALSE)</f>
        <v>#REF!</v>
      </c>
      <c r="CN255" t="e">
        <f>VLOOKUP($D255,DETS!$A$1:$AO$300,CN$210,FALSE)</f>
        <v>#REF!</v>
      </c>
      <c r="CO255" t="e">
        <f>VLOOKUP($D255,DETS!$A$1:$AO$300,CO$210,FALSE)</f>
        <v>#REF!</v>
      </c>
      <c r="CP255" t="e">
        <f>VLOOKUP($D255,DETS!$A$1:$AO$300,CP$210,FALSE)</f>
        <v>#REF!</v>
      </c>
      <c r="CQ255" t="e">
        <f>VLOOKUP($D255,DETS!$A$1:$AO$300,CQ$210,FALSE)</f>
        <v>#REF!</v>
      </c>
      <c r="CR255" t="e">
        <f>VLOOKUP($D255,DETS!$A$1:$AO$300,CR$210,FALSE)</f>
        <v>#REF!</v>
      </c>
      <c r="CS255" t="e">
        <f>VLOOKUP($D255,DETS!$A$1:$AO$300,CS$210,FALSE)</f>
        <v>#REF!</v>
      </c>
      <c r="CT255" t="e">
        <f>VLOOKUP($D255,DETS!$A$1:$AO$300,CT$210,FALSE)</f>
        <v>#REF!</v>
      </c>
      <c r="CU255" t="e">
        <f>VLOOKUP($D255,DETS!$A$1:$AO$300,CU$210,FALSE)</f>
        <v>#REF!</v>
      </c>
      <c r="CV255" t="e">
        <f>VLOOKUP($D255,DETS!$A$1:$AO$300,CV$210,FALSE)</f>
        <v>#REF!</v>
      </c>
      <c r="CW255" t="e">
        <f>VLOOKUP($D255,DETS!$A$1:$AO$300,CW$210,FALSE)</f>
        <v>#REF!</v>
      </c>
    </row>
    <row r="256" spans="4:101" x14ac:dyDescent="0.2">
      <c r="D256" s="273" t="str">
        <f t="shared" si="325"/>
        <v>Acenaphthylene</v>
      </c>
      <c r="E256" t="str">
        <f>VLOOKUP($D256,DETS!$A$1:$AO$300,E$210,FALSE)</f>
        <v>ug/l</v>
      </c>
      <c r="F256">
        <f>VLOOKUP($D256,DETS!$A$1:$AO$300,F$210,FALSE)</f>
        <v>0.01</v>
      </c>
      <c r="H256">
        <f>VLOOKUP($D256,DETS!$A$1:$AO$300,H$210,FALSE)</f>
        <v>0</v>
      </c>
      <c r="I256">
        <f>VLOOKUP($D256,DETS!$A$1:$AO$300,I$210,FALSE)</f>
        <v>0</v>
      </c>
      <c r="J256">
        <f>VLOOKUP($D256,DETS!$A$1:$AO$300,J$210,FALSE)</f>
        <v>0</v>
      </c>
      <c r="K256">
        <f>VLOOKUP($D256,DETS!$A$1:$AO$300,K$210,FALSE)</f>
        <v>0</v>
      </c>
      <c r="L256">
        <f>VLOOKUP($D256,DETS!$A$1:$AO$300,L$210,FALSE)</f>
        <v>0</v>
      </c>
      <c r="M256">
        <f>VLOOKUP($D256,DETS!$A$1:$AO$300,M$210,FALSE)</f>
        <v>0</v>
      </c>
      <c r="N256">
        <f>VLOOKUP($D256,DETS!$A$1:$AO$300,N$210,FALSE)</f>
        <v>0</v>
      </c>
      <c r="O256">
        <f>VLOOKUP($D256,DETS!$A$1:$AO$300,O$210,FALSE)</f>
        <v>0</v>
      </c>
      <c r="P256">
        <f>VLOOKUP($D256,DETS!$A$1:$AO$300,P$210,FALSE)</f>
        <v>0</v>
      </c>
      <c r="Q256">
        <f>VLOOKUP($D256,DETS!$A$1:$AO$300,Q$210,FALSE)</f>
        <v>0</v>
      </c>
      <c r="R256">
        <f>VLOOKUP($D256,DETS!$A$1:$AO$300,R$210,FALSE)</f>
        <v>0</v>
      </c>
      <c r="S256">
        <f>VLOOKUP($D256,DETS!$A$1:$AO$300,S$210,FALSE)</f>
        <v>0</v>
      </c>
      <c r="T256">
        <f>VLOOKUP($D256,DETS!$A$1:$AO$300,T$210,FALSE)</f>
        <v>0</v>
      </c>
      <c r="U256">
        <f>VLOOKUP($D256,DETS!$A$1:$AO$300,U$210,FALSE)</f>
        <v>0</v>
      </c>
      <c r="V256">
        <f>VLOOKUP($D256,DETS!$A$1:$AO$300,V$210,FALSE)</f>
        <v>0</v>
      </c>
      <c r="W256">
        <f>VLOOKUP($D256,DETS!$A$1:$AO$300,W$210,FALSE)</f>
        <v>0</v>
      </c>
      <c r="X256">
        <f>VLOOKUP($D256,DETS!$A$1:$AO$300,X$210,FALSE)</f>
        <v>0</v>
      </c>
      <c r="Y256">
        <f>VLOOKUP($D256,DETS!$A$1:$AO$300,Y$210,FALSE)</f>
        <v>0</v>
      </c>
      <c r="Z256">
        <f>VLOOKUP($D256,DETS!$A$1:$AO$300,Z$210,FALSE)</f>
        <v>0</v>
      </c>
      <c r="AA256">
        <f>VLOOKUP($D256,DETS!$A$1:$AO$300,AA$210,FALSE)</f>
        <v>0</v>
      </c>
      <c r="AB256">
        <f>VLOOKUP($D256,DETS!$A$1:$AO$300,AB$210,FALSE)</f>
        <v>0</v>
      </c>
      <c r="AC256">
        <f>VLOOKUP($D256,DETS!$A$1:$AO$300,AC$210,FALSE)</f>
        <v>0</v>
      </c>
      <c r="AD256">
        <f>VLOOKUP($D256,DETS!$A$1:$AO$300,AD$210,FALSE)</f>
        <v>0</v>
      </c>
      <c r="AE256">
        <f>VLOOKUP($D256,DETS!$A$1:$AO$300,AE$210,FALSE)</f>
        <v>0</v>
      </c>
      <c r="AF256">
        <f>VLOOKUP($D256,DETS!$A$1:$AO$300,AF$210,FALSE)</f>
        <v>0</v>
      </c>
      <c r="AG256">
        <f>VLOOKUP($D256,DETS!$A$1:$AO$300,AG$210,FALSE)</f>
        <v>0</v>
      </c>
      <c r="AH256">
        <f>VLOOKUP($D256,DETS!$A$1:$AO$300,AH$210,FALSE)</f>
        <v>0</v>
      </c>
      <c r="AI256">
        <f>VLOOKUP($D256,DETS!$A$1:$AO$300,AI$210,FALSE)</f>
        <v>0</v>
      </c>
      <c r="AJ256">
        <f>VLOOKUP($D256,DETS!$A$1:$AO$300,AJ$210,FALSE)</f>
        <v>0</v>
      </c>
      <c r="AK256">
        <f>VLOOKUP($D256,DETS!$A$1:$AO$300,AK$210,FALSE)</f>
        <v>0</v>
      </c>
      <c r="AL256">
        <f>VLOOKUP($D256,DETS!$A$1:$AO$300,AL$210,FALSE)</f>
        <v>0</v>
      </c>
      <c r="AM256">
        <f>VLOOKUP($D256,DETS!$A$1:$AO$300,AM$210,FALSE)</f>
        <v>0</v>
      </c>
      <c r="AN256">
        <f>VLOOKUP($D256,DETS!$A$1:$AO$300,AN$210,FALSE)</f>
        <v>0</v>
      </c>
      <c r="AO256">
        <f>VLOOKUP($D256,DETS!$A$1:$AO$300,AO$210,FALSE)</f>
        <v>0</v>
      </c>
      <c r="AP256">
        <f>VLOOKUP($D256,DETS!$A$1:$AO$300,AP$210,FALSE)</f>
        <v>0</v>
      </c>
      <c r="AQ256" t="e">
        <f>VLOOKUP($D256,DETS!$A$1:$AO$300,AQ$210,FALSE)</f>
        <v>#REF!</v>
      </c>
      <c r="AR256" t="e">
        <f>VLOOKUP($D256,DETS!$A$1:$AO$300,AR$210,FALSE)</f>
        <v>#REF!</v>
      </c>
      <c r="AS256" t="e">
        <f>VLOOKUP($D256,DETS!$A$1:$AO$300,AS$210,FALSE)</f>
        <v>#REF!</v>
      </c>
      <c r="AT256" t="e">
        <f>VLOOKUP($D256,DETS!$A$1:$AO$300,AT$210,FALSE)</f>
        <v>#REF!</v>
      </c>
      <c r="AU256" t="e">
        <f>VLOOKUP($D256,DETS!$A$1:$AO$300,AU$210,FALSE)</f>
        <v>#REF!</v>
      </c>
      <c r="AV256" t="e">
        <f>VLOOKUP($D256,DETS!$A$1:$AO$300,AV$210,FALSE)</f>
        <v>#REF!</v>
      </c>
      <c r="AW256" t="e">
        <f>VLOOKUP($D256,DETS!$A$1:$AO$300,AW$210,FALSE)</f>
        <v>#REF!</v>
      </c>
      <c r="AX256" t="e">
        <f>VLOOKUP($D256,DETS!$A$1:$AO$300,AX$210,FALSE)</f>
        <v>#REF!</v>
      </c>
      <c r="AY256" t="e">
        <f>VLOOKUP($D256,DETS!$A$1:$AO$300,AY$210,FALSE)</f>
        <v>#REF!</v>
      </c>
      <c r="AZ256" t="e">
        <f>VLOOKUP($D256,DETS!$A$1:$AO$300,AZ$210,FALSE)</f>
        <v>#REF!</v>
      </c>
      <c r="BA256" t="e">
        <f>VLOOKUP($D256,DETS!$A$1:$AO$300,BA$210,FALSE)</f>
        <v>#REF!</v>
      </c>
      <c r="BB256" t="e">
        <f>VLOOKUP($D256,DETS!$A$1:$AO$300,BB$210,FALSE)</f>
        <v>#REF!</v>
      </c>
      <c r="BC256" t="e">
        <f>VLOOKUP($D256,DETS!$A$1:$AO$300,BC$210,FALSE)</f>
        <v>#REF!</v>
      </c>
      <c r="BD256" t="e">
        <f>VLOOKUP($D256,DETS!$A$1:$AO$300,BD$210,FALSE)</f>
        <v>#REF!</v>
      </c>
      <c r="BE256" t="e">
        <f>VLOOKUP($D256,DETS!$A$1:$AO$300,BE$210,FALSE)</f>
        <v>#REF!</v>
      </c>
      <c r="BF256" t="e">
        <f>VLOOKUP($D256,DETS!$A$1:$AO$300,BF$210,FALSE)</f>
        <v>#REF!</v>
      </c>
      <c r="BG256" t="e">
        <f>VLOOKUP($D256,DETS!$A$1:$AO$300,BG$210,FALSE)</f>
        <v>#REF!</v>
      </c>
      <c r="BH256" t="e">
        <f>VLOOKUP($D256,DETS!$A$1:$AO$300,BH$210,FALSE)</f>
        <v>#REF!</v>
      </c>
      <c r="BI256" t="e">
        <f>VLOOKUP($D256,DETS!$A$1:$AO$300,BI$210,FALSE)</f>
        <v>#REF!</v>
      </c>
      <c r="BJ256" t="e">
        <f>VLOOKUP($D256,DETS!$A$1:$AO$300,BJ$210,FALSE)</f>
        <v>#REF!</v>
      </c>
      <c r="BK256" t="e">
        <f>VLOOKUP($D256,DETS!$A$1:$AO$300,BK$210,FALSE)</f>
        <v>#REF!</v>
      </c>
      <c r="BL256" t="e">
        <f>VLOOKUP($D256,DETS!$A$1:$AO$300,BL$210,FALSE)</f>
        <v>#REF!</v>
      </c>
      <c r="BM256" t="e">
        <f>VLOOKUP($D256,DETS!$A$1:$AO$300,BM$210,FALSE)</f>
        <v>#REF!</v>
      </c>
      <c r="BN256" t="e">
        <f>VLOOKUP($D256,DETS!$A$1:$AO$300,BN$210,FALSE)</f>
        <v>#REF!</v>
      </c>
      <c r="BO256" t="e">
        <f>VLOOKUP($D256,DETS!$A$1:$AO$300,BO$210,FALSE)</f>
        <v>#REF!</v>
      </c>
      <c r="BP256" t="e">
        <f>VLOOKUP($D256,DETS!$A$1:$AO$300,BP$210,FALSE)</f>
        <v>#REF!</v>
      </c>
      <c r="BQ256" t="e">
        <f>VLOOKUP($D256,DETS!$A$1:$AO$300,BQ$210,FALSE)</f>
        <v>#REF!</v>
      </c>
      <c r="BR256" t="e">
        <f>VLOOKUP($D256,DETS!$A$1:$AO$300,BR$210,FALSE)</f>
        <v>#REF!</v>
      </c>
      <c r="BS256" t="e">
        <f>VLOOKUP($D256,DETS!$A$1:$AO$300,BS$210,FALSE)</f>
        <v>#REF!</v>
      </c>
      <c r="BT256" t="e">
        <f>VLOOKUP($D256,DETS!$A$1:$AO$300,BT$210,FALSE)</f>
        <v>#REF!</v>
      </c>
      <c r="BU256" t="e">
        <f>VLOOKUP($D256,DETS!$A$1:$AO$300,BU$210,FALSE)</f>
        <v>#REF!</v>
      </c>
      <c r="BV256" t="e">
        <f>VLOOKUP($D256,DETS!$A$1:$AO$300,BV$210,FALSE)</f>
        <v>#REF!</v>
      </c>
      <c r="BW256" t="e">
        <f>VLOOKUP($D256,DETS!$A$1:$AO$300,BW$210,FALSE)</f>
        <v>#REF!</v>
      </c>
      <c r="BX256" t="e">
        <f>VLOOKUP($D256,DETS!$A$1:$AO$300,BX$210,FALSE)</f>
        <v>#REF!</v>
      </c>
      <c r="BY256" t="e">
        <f>VLOOKUP($D256,DETS!$A$1:$AO$300,BY$210,FALSE)</f>
        <v>#REF!</v>
      </c>
      <c r="BZ256" t="e">
        <f>VLOOKUP($D256,DETS!$A$1:$AO$300,BZ$210,FALSE)</f>
        <v>#REF!</v>
      </c>
      <c r="CA256" t="e">
        <f>VLOOKUP($D256,DETS!$A$1:$AO$300,CA$210,FALSE)</f>
        <v>#REF!</v>
      </c>
      <c r="CB256" t="e">
        <f>VLOOKUP($D256,DETS!$A$1:$AO$300,CB$210,FALSE)</f>
        <v>#REF!</v>
      </c>
      <c r="CC256" t="e">
        <f>VLOOKUP($D256,DETS!$A$1:$AO$300,CC$210,FALSE)</f>
        <v>#REF!</v>
      </c>
      <c r="CD256" t="e">
        <f>VLOOKUP($D256,DETS!$A$1:$AO$300,CD$210,FALSE)</f>
        <v>#REF!</v>
      </c>
      <c r="CE256" t="e">
        <f>VLOOKUP($D256,DETS!$A$1:$AO$300,CE$210,FALSE)</f>
        <v>#REF!</v>
      </c>
      <c r="CF256" t="e">
        <f>VLOOKUP($D256,DETS!$A$1:$AO$300,CF$210,FALSE)</f>
        <v>#REF!</v>
      </c>
      <c r="CG256" t="e">
        <f>VLOOKUP($D256,DETS!$A$1:$AO$300,CG$210,FALSE)</f>
        <v>#REF!</v>
      </c>
      <c r="CH256" t="e">
        <f>VLOOKUP($D256,DETS!$A$1:$AO$300,CH$210,FALSE)</f>
        <v>#REF!</v>
      </c>
      <c r="CI256" t="e">
        <f>VLOOKUP($D256,DETS!$A$1:$AO$300,CI$210,FALSE)</f>
        <v>#REF!</v>
      </c>
      <c r="CJ256" t="e">
        <f>VLOOKUP($D256,DETS!$A$1:$AO$300,CJ$210,FALSE)</f>
        <v>#REF!</v>
      </c>
      <c r="CK256" t="e">
        <f>VLOOKUP($D256,DETS!$A$1:$AO$300,CK$210,FALSE)</f>
        <v>#REF!</v>
      </c>
      <c r="CL256" t="e">
        <f>VLOOKUP($D256,DETS!$A$1:$AO$300,CL$210,FALSE)</f>
        <v>#REF!</v>
      </c>
      <c r="CM256" t="e">
        <f>VLOOKUP($D256,DETS!$A$1:$AO$300,CM$210,FALSE)</f>
        <v>#REF!</v>
      </c>
      <c r="CN256" t="e">
        <f>VLOOKUP($D256,DETS!$A$1:$AO$300,CN$210,FALSE)</f>
        <v>#REF!</v>
      </c>
      <c r="CO256" t="e">
        <f>VLOOKUP($D256,DETS!$A$1:$AO$300,CO$210,FALSE)</f>
        <v>#REF!</v>
      </c>
      <c r="CP256" t="e">
        <f>VLOOKUP($D256,DETS!$A$1:$AO$300,CP$210,FALSE)</f>
        <v>#REF!</v>
      </c>
      <c r="CQ256" t="e">
        <f>VLOOKUP($D256,DETS!$A$1:$AO$300,CQ$210,FALSE)</f>
        <v>#REF!</v>
      </c>
      <c r="CR256" t="e">
        <f>VLOOKUP($D256,DETS!$A$1:$AO$300,CR$210,FALSE)</f>
        <v>#REF!</v>
      </c>
      <c r="CS256" t="e">
        <f>VLOOKUP($D256,DETS!$A$1:$AO$300,CS$210,FALSE)</f>
        <v>#REF!</v>
      </c>
      <c r="CT256" t="e">
        <f>VLOOKUP($D256,DETS!$A$1:$AO$300,CT$210,FALSE)</f>
        <v>#REF!</v>
      </c>
      <c r="CU256" t="e">
        <f>VLOOKUP($D256,DETS!$A$1:$AO$300,CU$210,FALSE)</f>
        <v>#REF!</v>
      </c>
      <c r="CV256" t="e">
        <f>VLOOKUP($D256,DETS!$A$1:$AO$300,CV$210,FALSE)</f>
        <v>#REF!</v>
      </c>
      <c r="CW256" t="e">
        <f>VLOOKUP($D256,DETS!$A$1:$AO$300,CW$210,FALSE)</f>
        <v>#REF!</v>
      </c>
    </row>
    <row r="257" spans="4:101" x14ac:dyDescent="0.2">
      <c r="D257" s="273" t="str">
        <f t="shared" si="325"/>
        <v>Anthracene</v>
      </c>
      <c r="E257" t="str">
        <f>VLOOKUP($D257,DETS!$A$1:$AO$300,E$210,FALSE)</f>
        <v>ug/l</v>
      </c>
      <c r="F257">
        <f>VLOOKUP($D257,DETS!$A$1:$AO$300,F$210,FALSE)</f>
        <v>0.01</v>
      </c>
      <c r="H257">
        <f>VLOOKUP($D257,DETS!$A$1:$AO$300,H$210,FALSE)</f>
        <v>0</v>
      </c>
      <c r="I257">
        <f>VLOOKUP($D257,DETS!$A$1:$AO$300,I$210,FALSE)</f>
        <v>0</v>
      </c>
      <c r="J257">
        <f>VLOOKUP($D257,DETS!$A$1:$AO$300,J$210,FALSE)</f>
        <v>0</v>
      </c>
      <c r="K257">
        <f>VLOOKUP($D257,DETS!$A$1:$AO$300,K$210,FALSE)</f>
        <v>0</v>
      </c>
      <c r="L257">
        <f>VLOOKUP($D257,DETS!$A$1:$AO$300,L$210,FALSE)</f>
        <v>0</v>
      </c>
      <c r="M257">
        <f>VLOOKUP($D257,DETS!$A$1:$AO$300,M$210,FALSE)</f>
        <v>0</v>
      </c>
      <c r="N257">
        <f>VLOOKUP($D257,DETS!$A$1:$AO$300,N$210,FALSE)</f>
        <v>0</v>
      </c>
      <c r="O257">
        <f>VLOOKUP($D257,DETS!$A$1:$AO$300,O$210,FALSE)</f>
        <v>0</v>
      </c>
      <c r="P257">
        <f>VLOOKUP($D257,DETS!$A$1:$AO$300,P$210,FALSE)</f>
        <v>0</v>
      </c>
      <c r="Q257">
        <f>VLOOKUP($D257,DETS!$A$1:$AO$300,Q$210,FALSE)</f>
        <v>0</v>
      </c>
      <c r="R257">
        <f>VLOOKUP($D257,DETS!$A$1:$AO$300,R$210,FALSE)</f>
        <v>0</v>
      </c>
      <c r="S257">
        <f>VLOOKUP($D257,DETS!$A$1:$AO$300,S$210,FALSE)</f>
        <v>0</v>
      </c>
      <c r="T257">
        <f>VLOOKUP($D257,DETS!$A$1:$AO$300,T$210,FALSE)</f>
        <v>0</v>
      </c>
      <c r="U257">
        <f>VLOOKUP($D257,DETS!$A$1:$AO$300,U$210,FALSE)</f>
        <v>0</v>
      </c>
      <c r="V257">
        <f>VLOOKUP($D257,DETS!$A$1:$AO$300,V$210,FALSE)</f>
        <v>0</v>
      </c>
      <c r="W257">
        <f>VLOOKUP($D257,DETS!$A$1:$AO$300,W$210,FALSE)</f>
        <v>0</v>
      </c>
      <c r="X257">
        <f>VLOOKUP($D257,DETS!$A$1:$AO$300,X$210,FALSE)</f>
        <v>0</v>
      </c>
      <c r="Y257">
        <f>VLOOKUP($D257,DETS!$A$1:$AO$300,Y$210,FALSE)</f>
        <v>0</v>
      </c>
      <c r="Z257">
        <f>VLOOKUP($D257,DETS!$A$1:$AO$300,Z$210,FALSE)</f>
        <v>0</v>
      </c>
      <c r="AA257">
        <f>VLOOKUP($D257,DETS!$A$1:$AO$300,AA$210,FALSE)</f>
        <v>0</v>
      </c>
      <c r="AB257">
        <f>VLOOKUP($D257,DETS!$A$1:$AO$300,AB$210,FALSE)</f>
        <v>0</v>
      </c>
      <c r="AC257">
        <f>VLOOKUP($D257,DETS!$A$1:$AO$300,AC$210,FALSE)</f>
        <v>0</v>
      </c>
      <c r="AD257">
        <f>VLOOKUP($D257,DETS!$A$1:$AO$300,AD$210,FALSE)</f>
        <v>0</v>
      </c>
      <c r="AE257">
        <f>VLOOKUP($D257,DETS!$A$1:$AO$300,AE$210,FALSE)</f>
        <v>0</v>
      </c>
      <c r="AF257">
        <f>VLOOKUP($D257,DETS!$A$1:$AO$300,AF$210,FALSE)</f>
        <v>0</v>
      </c>
      <c r="AG257">
        <f>VLOOKUP($D257,DETS!$A$1:$AO$300,AG$210,FALSE)</f>
        <v>0</v>
      </c>
      <c r="AH257">
        <f>VLOOKUP($D257,DETS!$A$1:$AO$300,AH$210,FALSE)</f>
        <v>0</v>
      </c>
      <c r="AI257">
        <f>VLOOKUP($D257,DETS!$A$1:$AO$300,AI$210,FALSE)</f>
        <v>0</v>
      </c>
      <c r="AJ257">
        <f>VLOOKUP($D257,DETS!$A$1:$AO$300,AJ$210,FALSE)</f>
        <v>0</v>
      </c>
      <c r="AK257">
        <f>VLOOKUP($D257,DETS!$A$1:$AO$300,AK$210,FALSE)</f>
        <v>0</v>
      </c>
      <c r="AL257">
        <f>VLOOKUP($D257,DETS!$A$1:$AO$300,AL$210,FALSE)</f>
        <v>0</v>
      </c>
      <c r="AM257">
        <f>VLOOKUP($D257,DETS!$A$1:$AO$300,AM$210,FALSE)</f>
        <v>0</v>
      </c>
      <c r="AN257">
        <f>VLOOKUP($D257,DETS!$A$1:$AO$300,AN$210,FALSE)</f>
        <v>0</v>
      </c>
      <c r="AO257">
        <f>VLOOKUP($D257,DETS!$A$1:$AO$300,AO$210,FALSE)</f>
        <v>0</v>
      </c>
      <c r="AP257">
        <f>VLOOKUP($D257,DETS!$A$1:$AO$300,AP$210,FALSE)</f>
        <v>0</v>
      </c>
      <c r="AQ257" t="e">
        <f>VLOOKUP($D257,DETS!$A$1:$AO$300,AQ$210,FALSE)</f>
        <v>#REF!</v>
      </c>
      <c r="AR257" t="e">
        <f>VLOOKUP($D257,DETS!$A$1:$AO$300,AR$210,FALSE)</f>
        <v>#REF!</v>
      </c>
      <c r="AS257" t="e">
        <f>VLOOKUP($D257,DETS!$A$1:$AO$300,AS$210,FALSE)</f>
        <v>#REF!</v>
      </c>
      <c r="AT257" t="e">
        <f>VLOOKUP($D257,DETS!$A$1:$AO$300,AT$210,FALSE)</f>
        <v>#REF!</v>
      </c>
      <c r="AU257" t="e">
        <f>VLOOKUP($D257,DETS!$A$1:$AO$300,AU$210,FALSE)</f>
        <v>#REF!</v>
      </c>
      <c r="AV257" t="e">
        <f>VLOOKUP($D257,DETS!$A$1:$AO$300,AV$210,FALSE)</f>
        <v>#REF!</v>
      </c>
      <c r="AW257" t="e">
        <f>VLOOKUP($D257,DETS!$A$1:$AO$300,AW$210,FALSE)</f>
        <v>#REF!</v>
      </c>
      <c r="AX257" t="e">
        <f>VLOOKUP($D257,DETS!$A$1:$AO$300,AX$210,FALSE)</f>
        <v>#REF!</v>
      </c>
      <c r="AY257" t="e">
        <f>VLOOKUP($D257,DETS!$A$1:$AO$300,AY$210,FALSE)</f>
        <v>#REF!</v>
      </c>
      <c r="AZ257" t="e">
        <f>VLOOKUP($D257,DETS!$A$1:$AO$300,AZ$210,FALSE)</f>
        <v>#REF!</v>
      </c>
      <c r="BA257" t="e">
        <f>VLOOKUP($D257,DETS!$A$1:$AO$300,BA$210,FALSE)</f>
        <v>#REF!</v>
      </c>
      <c r="BB257" t="e">
        <f>VLOOKUP($D257,DETS!$A$1:$AO$300,BB$210,FALSE)</f>
        <v>#REF!</v>
      </c>
      <c r="BC257" t="e">
        <f>VLOOKUP($D257,DETS!$A$1:$AO$300,BC$210,FALSE)</f>
        <v>#REF!</v>
      </c>
      <c r="BD257" t="e">
        <f>VLOOKUP($D257,DETS!$A$1:$AO$300,BD$210,FALSE)</f>
        <v>#REF!</v>
      </c>
      <c r="BE257" t="e">
        <f>VLOOKUP($D257,DETS!$A$1:$AO$300,BE$210,FALSE)</f>
        <v>#REF!</v>
      </c>
      <c r="BF257" t="e">
        <f>VLOOKUP($D257,DETS!$A$1:$AO$300,BF$210,FALSE)</f>
        <v>#REF!</v>
      </c>
      <c r="BG257" t="e">
        <f>VLOOKUP($D257,DETS!$A$1:$AO$300,BG$210,FALSE)</f>
        <v>#REF!</v>
      </c>
      <c r="BH257" t="e">
        <f>VLOOKUP($D257,DETS!$A$1:$AO$300,BH$210,FALSE)</f>
        <v>#REF!</v>
      </c>
      <c r="BI257" t="e">
        <f>VLOOKUP($D257,DETS!$A$1:$AO$300,BI$210,FALSE)</f>
        <v>#REF!</v>
      </c>
      <c r="BJ257" t="e">
        <f>VLOOKUP($D257,DETS!$A$1:$AO$300,BJ$210,FALSE)</f>
        <v>#REF!</v>
      </c>
      <c r="BK257" t="e">
        <f>VLOOKUP($D257,DETS!$A$1:$AO$300,BK$210,FALSE)</f>
        <v>#REF!</v>
      </c>
      <c r="BL257" t="e">
        <f>VLOOKUP($D257,DETS!$A$1:$AO$300,BL$210,FALSE)</f>
        <v>#REF!</v>
      </c>
      <c r="BM257" t="e">
        <f>VLOOKUP($D257,DETS!$A$1:$AO$300,BM$210,FALSE)</f>
        <v>#REF!</v>
      </c>
      <c r="BN257" t="e">
        <f>VLOOKUP($D257,DETS!$A$1:$AO$300,BN$210,FALSE)</f>
        <v>#REF!</v>
      </c>
      <c r="BO257" t="e">
        <f>VLOOKUP($D257,DETS!$A$1:$AO$300,BO$210,FALSE)</f>
        <v>#REF!</v>
      </c>
      <c r="BP257" t="e">
        <f>VLOOKUP($D257,DETS!$A$1:$AO$300,BP$210,FALSE)</f>
        <v>#REF!</v>
      </c>
      <c r="BQ257" t="e">
        <f>VLOOKUP($D257,DETS!$A$1:$AO$300,BQ$210,FALSE)</f>
        <v>#REF!</v>
      </c>
      <c r="BR257" t="e">
        <f>VLOOKUP($D257,DETS!$A$1:$AO$300,BR$210,FALSE)</f>
        <v>#REF!</v>
      </c>
      <c r="BS257" t="e">
        <f>VLOOKUP($D257,DETS!$A$1:$AO$300,BS$210,FALSE)</f>
        <v>#REF!</v>
      </c>
      <c r="BT257" t="e">
        <f>VLOOKUP($D257,DETS!$A$1:$AO$300,BT$210,FALSE)</f>
        <v>#REF!</v>
      </c>
      <c r="BU257" t="e">
        <f>VLOOKUP($D257,DETS!$A$1:$AO$300,BU$210,FALSE)</f>
        <v>#REF!</v>
      </c>
      <c r="BV257" t="e">
        <f>VLOOKUP($D257,DETS!$A$1:$AO$300,BV$210,FALSE)</f>
        <v>#REF!</v>
      </c>
      <c r="BW257" t="e">
        <f>VLOOKUP($D257,DETS!$A$1:$AO$300,BW$210,FALSE)</f>
        <v>#REF!</v>
      </c>
      <c r="BX257" t="e">
        <f>VLOOKUP($D257,DETS!$A$1:$AO$300,BX$210,FALSE)</f>
        <v>#REF!</v>
      </c>
      <c r="BY257" t="e">
        <f>VLOOKUP($D257,DETS!$A$1:$AO$300,BY$210,FALSE)</f>
        <v>#REF!</v>
      </c>
      <c r="BZ257" t="e">
        <f>VLOOKUP($D257,DETS!$A$1:$AO$300,BZ$210,FALSE)</f>
        <v>#REF!</v>
      </c>
      <c r="CA257" t="e">
        <f>VLOOKUP($D257,DETS!$A$1:$AO$300,CA$210,FALSE)</f>
        <v>#REF!</v>
      </c>
      <c r="CB257" t="e">
        <f>VLOOKUP($D257,DETS!$A$1:$AO$300,CB$210,FALSE)</f>
        <v>#REF!</v>
      </c>
      <c r="CC257" t="e">
        <f>VLOOKUP($D257,DETS!$A$1:$AO$300,CC$210,FALSE)</f>
        <v>#REF!</v>
      </c>
      <c r="CD257" t="e">
        <f>VLOOKUP($D257,DETS!$A$1:$AO$300,CD$210,FALSE)</f>
        <v>#REF!</v>
      </c>
      <c r="CE257" t="e">
        <f>VLOOKUP($D257,DETS!$A$1:$AO$300,CE$210,FALSE)</f>
        <v>#REF!</v>
      </c>
      <c r="CF257" t="e">
        <f>VLOOKUP($D257,DETS!$A$1:$AO$300,CF$210,FALSE)</f>
        <v>#REF!</v>
      </c>
      <c r="CG257" t="e">
        <f>VLOOKUP($D257,DETS!$A$1:$AO$300,CG$210,FALSE)</f>
        <v>#REF!</v>
      </c>
      <c r="CH257" t="e">
        <f>VLOOKUP($D257,DETS!$A$1:$AO$300,CH$210,FALSE)</f>
        <v>#REF!</v>
      </c>
      <c r="CI257" t="e">
        <f>VLOOKUP($D257,DETS!$A$1:$AO$300,CI$210,FALSE)</f>
        <v>#REF!</v>
      </c>
      <c r="CJ257" t="e">
        <f>VLOOKUP($D257,DETS!$A$1:$AO$300,CJ$210,FALSE)</f>
        <v>#REF!</v>
      </c>
      <c r="CK257" t="e">
        <f>VLOOKUP($D257,DETS!$A$1:$AO$300,CK$210,FALSE)</f>
        <v>#REF!</v>
      </c>
      <c r="CL257" t="e">
        <f>VLOOKUP($D257,DETS!$A$1:$AO$300,CL$210,FALSE)</f>
        <v>#REF!</v>
      </c>
      <c r="CM257" t="e">
        <f>VLOOKUP($D257,DETS!$A$1:$AO$300,CM$210,FALSE)</f>
        <v>#REF!</v>
      </c>
      <c r="CN257" t="e">
        <f>VLOOKUP($D257,DETS!$A$1:$AO$300,CN$210,FALSE)</f>
        <v>#REF!</v>
      </c>
      <c r="CO257" t="e">
        <f>VLOOKUP($D257,DETS!$A$1:$AO$300,CO$210,FALSE)</f>
        <v>#REF!</v>
      </c>
      <c r="CP257" t="e">
        <f>VLOOKUP($D257,DETS!$A$1:$AO$300,CP$210,FALSE)</f>
        <v>#REF!</v>
      </c>
      <c r="CQ257" t="e">
        <f>VLOOKUP($D257,DETS!$A$1:$AO$300,CQ$210,FALSE)</f>
        <v>#REF!</v>
      </c>
      <c r="CR257" t="e">
        <f>VLOOKUP($D257,DETS!$A$1:$AO$300,CR$210,FALSE)</f>
        <v>#REF!</v>
      </c>
      <c r="CS257" t="e">
        <f>VLOOKUP($D257,DETS!$A$1:$AO$300,CS$210,FALSE)</f>
        <v>#REF!</v>
      </c>
      <c r="CT257" t="e">
        <f>VLOOKUP($D257,DETS!$A$1:$AO$300,CT$210,FALSE)</f>
        <v>#REF!</v>
      </c>
      <c r="CU257" t="e">
        <f>VLOOKUP($D257,DETS!$A$1:$AO$300,CU$210,FALSE)</f>
        <v>#REF!</v>
      </c>
      <c r="CV257" t="e">
        <f>VLOOKUP($D257,DETS!$A$1:$AO$300,CV$210,FALSE)</f>
        <v>#REF!</v>
      </c>
      <c r="CW257" t="e">
        <f>VLOOKUP($D257,DETS!$A$1:$AO$300,CW$210,FALSE)</f>
        <v>#REF!</v>
      </c>
    </row>
    <row r="258" spans="4:101" x14ac:dyDescent="0.2">
      <c r="D258" s="273" t="str">
        <f t="shared" si="325"/>
        <v>Benzo(a)anthracene</v>
      </c>
      <c r="E258" t="str">
        <f>VLOOKUP($D258,DETS!$A$1:$AO$300,E$210,FALSE)</f>
        <v>ug/l</v>
      </c>
      <c r="F258">
        <f>VLOOKUP($D258,DETS!$A$1:$AO$300,F$210,FALSE)</f>
        <v>0.01</v>
      </c>
      <c r="H258">
        <f>VLOOKUP($D258,DETS!$A$1:$AO$300,H$210,FALSE)</f>
        <v>0</v>
      </c>
      <c r="I258">
        <f>VLOOKUP($D258,DETS!$A$1:$AO$300,I$210,FALSE)</f>
        <v>0</v>
      </c>
      <c r="J258">
        <f>VLOOKUP($D258,DETS!$A$1:$AO$300,J$210,FALSE)</f>
        <v>0</v>
      </c>
      <c r="K258">
        <f>VLOOKUP($D258,DETS!$A$1:$AO$300,K$210,FALSE)</f>
        <v>0</v>
      </c>
      <c r="L258">
        <f>VLOOKUP($D258,DETS!$A$1:$AO$300,L$210,FALSE)</f>
        <v>0</v>
      </c>
      <c r="M258">
        <f>VLOOKUP($D258,DETS!$A$1:$AO$300,M$210,FALSE)</f>
        <v>0</v>
      </c>
      <c r="N258">
        <f>VLOOKUP($D258,DETS!$A$1:$AO$300,N$210,FALSE)</f>
        <v>0</v>
      </c>
      <c r="O258">
        <f>VLOOKUP($D258,DETS!$A$1:$AO$300,O$210,FALSE)</f>
        <v>0</v>
      </c>
      <c r="P258">
        <f>VLOOKUP($D258,DETS!$A$1:$AO$300,P$210,FALSE)</f>
        <v>0</v>
      </c>
      <c r="Q258">
        <f>VLOOKUP($D258,DETS!$A$1:$AO$300,Q$210,FALSE)</f>
        <v>0</v>
      </c>
      <c r="R258">
        <f>VLOOKUP($D258,DETS!$A$1:$AO$300,R$210,FALSE)</f>
        <v>0</v>
      </c>
      <c r="S258">
        <f>VLOOKUP($D258,DETS!$A$1:$AO$300,S$210,FALSE)</f>
        <v>0</v>
      </c>
      <c r="T258">
        <f>VLOOKUP($D258,DETS!$A$1:$AO$300,T$210,FALSE)</f>
        <v>0</v>
      </c>
      <c r="U258">
        <f>VLOOKUP($D258,DETS!$A$1:$AO$300,U$210,FALSE)</f>
        <v>0</v>
      </c>
      <c r="V258">
        <f>VLOOKUP($D258,DETS!$A$1:$AO$300,V$210,FALSE)</f>
        <v>0</v>
      </c>
      <c r="W258">
        <f>VLOOKUP($D258,DETS!$A$1:$AO$300,W$210,FALSE)</f>
        <v>0</v>
      </c>
      <c r="X258">
        <f>VLOOKUP($D258,DETS!$A$1:$AO$300,X$210,FALSE)</f>
        <v>0</v>
      </c>
      <c r="Y258">
        <f>VLOOKUP($D258,DETS!$A$1:$AO$300,Y$210,FALSE)</f>
        <v>0</v>
      </c>
      <c r="Z258">
        <f>VLOOKUP($D258,DETS!$A$1:$AO$300,Z$210,FALSE)</f>
        <v>0</v>
      </c>
      <c r="AA258">
        <f>VLOOKUP($D258,DETS!$A$1:$AO$300,AA$210,FALSE)</f>
        <v>0</v>
      </c>
      <c r="AB258">
        <f>VLOOKUP($D258,DETS!$A$1:$AO$300,AB$210,FALSE)</f>
        <v>0</v>
      </c>
      <c r="AC258">
        <f>VLOOKUP($D258,DETS!$A$1:$AO$300,AC$210,FALSE)</f>
        <v>0</v>
      </c>
      <c r="AD258">
        <f>VLOOKUP($D258,DETS!$A$1:$AO$300,AD$210,FALSE)</f>
        <v>0</v>
      </c>
      <c r="AE258">
        <f>VLOOKUP($D258,DETS!$A$1:$AO$300,AE$210,FALSE)</f>
        <v>0</v>
      </c>
      <c r="AF258">
        <f>VLOOKUP($D258,DETS!$A$1:$AO$300,AF$210,FALSE)</f>
        <v>0</v>
      </c>
      <c r="AG258">
        <f>VLOOKUP($D258,DETS!$A$1:$AO$300,AG$210,FALSE)</f>
        <v>0</v>
      </c>
      <c r="AH258">
        <f>VLOOKUP($D258,DETS!$A$1:$AO$300,AH$210,FALSE)</f>
        <v>0</v>
      </c>
      <c r="AI258">
        <f>VLOOKUP($D258,DETS!$A$1:$AO$300,AI$210,FALSE)</f>
        <v>0</v>
      </c>
      <c r="AJ258">
        <f>VLOOKUP($D258,DETS!$A$1:$AO$300,AJ$210,FALSE)</f>
        <v>0</v>
      </c>
      <c r="AK258">
        <f>VLOOKUP($D258,DETS!$A$1:$AO$300,AK$210,FALSE)</f>
        <v>0</v>
      </c>
      <c r="AL258">
        <f>VLOOKUP($D258,DETS!$A$1:$AO$300,AL$210,FALSE)</f>
        <v>0</v>
      </c>
      <c r="AM258">
        <f>VLOOKUP($D258,DETS!$A$1:$AO$300,AM$210,FALSE)</f>
        <v>0</v>
      </c>
      <c r="AN258">
        <f>VLOOKUP($D258,DETS!$A$1:$AO$300,AN$210,FALSE)</f>
        <v>0</v>
      </c>
      <c r="AO258">
        <f>VLOOKUP($D258,DETS!$A$1:$AO$300,AO$210,FALSE)</f>
        <v>0</v>
      </c>
      <c r="AP258">
        <f>VLOOKUP($D258,DETS!$A$1:$AO$300,AP$210,FALSE)</f>
        <v>0</v>
      </c>
      <c r="AQ258" t="e">
        <f>VLOOKUP($D258,DETS!$A$1:$AO$300,AQ$210,FALSE)</f>
        <v>#REF!</v>
      </c>
      <c r="AR258" t="e">
        <f>VLOOKUP($D258,DETS!$A$1:$AO$300,AR$210,FALSE)</f>
        <v>#REF!</v>
      </c>
      <c r="AS258" t="e">
        <f>VLOOKUP($D258,DETS!$A$1:$AO$300,AS$210,FALSE)</f>
        <v>#REF!</v>
      </c>
      <c r="AT258" t="e">
        <f>VLOOKUP($D258,DETS!$A$1:$AO$300,AT$210,FALSE)</f>
        <v>#REF!</v>
      </c>
      <c r="AU258" t="e">
        <f>VLOOKUP($D258,DETS!$A$1:$AO$300,AU$210,FALSE)</f>
        <v>#REF!</v>
      </c>
      <c r="AV258" t="e">
        <f>VLOOKUP($D258,DETS!$A$1:$AO$300,AV$210,FALSE)</f>
        <v>#REF!</v>
      </c>
      <c r="AW258" t="e">
        <f>VLOOKUP($D258,DETS!$A$1:$AO$300,AW$210,FALSE)</f>
        <v>#REF!</v>
      </c>
      <c r="AX258" t="e">
        <f>VLOOKUP($D258,DETS!$A$1:$AO$300,AX$210,FALSE)</f>
        <v>#REF!</v>
      </c>
      <c r="AY258" t="e">
        <f>VLOOKUP($D258,DETS!$A$1:$AO$300,AY$210,FALSE)</f>
        <v>#REF!</v>
      </c>
      <c r="AZ258" t="e">
        <f>VLOOKUP($D258,DETS!$A$1:$AO$300,AZ$210,FALSE)</f>
        <v>#REF!</v>
      </c>
      <c r="BA258" t="e">
        <f>VLOOKUP($D258,DETS!$A$1:$AO$300,BA$210,FALSE)</f>
        <v>#REF!</v>
      </c>
      <c r="BB258" t="e">
        <f>VLOOKUP($D258,DETS!$A$1:$AO$300,BB$210,FALSE)</f>
        <v>#REF!</v>
      </c>
      <c r="BC258" t="e">
        <f>VLOOKUP($D258,DETS!$A$1:$AO$300,BC$210,FALSE)</f>
        <v>#REF!</v>
      </c>
      <c r="BD258" t="e">
        <f>VLOOKUP($D258,DETS!$A$1:$AO$300,BD$210,FALSE)</f>
        <v>#REF!</v>
      </c>
      <c r="BE258" t="e">
        <f>VLOOKUP($D258,DETS!$A$1:$AO$300,BE$210,FALSE)</f>
        <v>#REF!</v>
      </c>
      <c r="BF258" t="e">
        <f>VLOOKUP($D258,DETS!$A$1:$AO$300,BF$210,FALSE)</f>
        <v>#REF!</v>
      </c>
      <c r="BG258" t="e">
        <f>VLOOKUP($D258,DETS!$A$1:$AO$300,BG$210,FALSE)</f>
        <v>#REF!</v>
      </c>
      <c r="BH258" t="e">
        <f>VLOOKUP($D258,DETS!$A$1:$AO$300,BH$210,FALSE)</f>
        <v>#REF!</v>
      </c>
      <c r="BI258" t="e">
        <f>VLOOKUP($D258,DETS!$A$1:$AO$300,BI$210,FALSE)</f>
        <v>#REF!</v>
      </c>
      <c r="BJ258" t="e">
        <f>VLOOKUP($D258,DETS!$A$1:$AO$300,BJ$210,FALSE)</f>
        <v>#REF!</v>
      </c>
      <c r="BK258" t="e">
        <f>VLOOKUP($D258,DETS!$A$1:$AO$300,BK$210,FALSE)</f>
        <v>#REF!</v>
      </c>
      <c r="BL258" t="e">
        <f>VLOOKUP($D258,DETS!$A$1:$AO$300,BL$210,FALSE)</f>
        <v>#REF!</v>
      </c>
      <c r="BM258" t="e">
        <f>VLOOKUP($D258,DETS!$A$1:$AO$300,BM$210,FALSE)</f>
        <v>#REF!</v>
      </c>
      <c r="BN258" t="e">
        <f>VLOOKUP($D258,DETS!$A$1:$AO$300,BN$210,FALSE)</f>
        <v>#REF!</v>
      </c>
      <c r="BO258" t="e">
        <f>VLOOKUP($D258,DETS!$A$1:$AO$300,BO$210,FALSE)</f>
        <v>#REF!</v>
      </c>
      <c r="BP258" t="e">
        <f>VLOOKUP($D258,DETS!$A$1:$AO$300,BP$210,FALSE)</f>
        <v>#REF!</v>
      </c>
      <c r="BQ258" t="e">
        <f>VLOOKUP($D258,DETS!$A$1:$AO$300,BQ$210,FALSE)</f>
        <v>#REF!</v>
      </c>
      <c r="BR258" t="e">
        <f>VLOOKUP($D258,DETS!$A$1:$AO$300,BR$210,FALSE)</f>
        <v>#REF!</v>
      </c>
      <c r="BS258" t="e">
        <f>VLOOKUP($D258,DETS!$A$1:$AO$300,BS$210,FALSE)</f>
        <v>#REF!</v>
      </c>
      <c r="BT258" t="e">
        <f>VLOOKUP($D258,DETS!$A$1:$AO$300,BT$210,FALSE)</f>
        <v>#REF!</v>
      </c>
      <c r="BU258" t="e">
        <f>VLOOKUP($D258,DETS!$A$1:$AO$300,BU$210,FALSE)</f>
        <v>#REF!</v>
      </c>
      <c r="BV258" t="e">
        <f>VLOOKUP($D258,DETS!$A$1:$AO$300,BV$210,FALSE)</f>
        <v>#REF!</v>
      </c>
      <c r="BW258" t="e">
        <f>VLOOKUP($D258,DETS!$A$1:$AO$300,BW$210,FALSE)</f>
        <v>#REF!</v>
      </c>
      <c r="BX258" t="e">
        <f>VLOOKUP($D258,DETS!$A$1:$AO$300,BX$210,FALSE)</f>
        <v>#REF!</v>
      </c>
      <c r="BY258" t="e">
        <f>VLOOKUP($D258,DETS!$A$1:$AO$300,BY$210,FALSE)</f>
        <v>#REF!</v>
      </c>
      <c r="BZ258" t="e">
        <f>VLOOKUP($D258,DETS!$A$1:$AO$300,BZ$210,FALSE)</f>
        <v>#REF!</v>
      </c>
      <c r="CA258" t="e">
        <f>VLOOKUP($D258,DETS!$A$1:$AO$300,CA$210,FALSE)</f>
        <v>#REF!</v>
      </c>
      <c r="CB258" t="e">
        <f>VLOOKUP($D258,DETS!$A$1:$AO$300,CB$210,FALSE)</f>
        <v>#REF!</v>
      </c>
      <c r="CC258" t="e">
        <f>VLOOKUP($D258,DETS!$A$1:$AO$300,CC$210,FALSE)</f>
        <v>#REF!</v>
      </c>
      <c r="CD258" t="e">
        <f>VLOOKUP($D258,DETS!$A$1:$AO$300,CD$210,FALSE)</f>
        <v>#REF!</v>
      </c>
      <c r="CE258" t="e">
        <f>VLOOKUP($D258,DETS!$A$1:$AO$300,CE$210,FALSE)</f>
        <v>#REF!</v>
      </c>
      <c r="CF258" t="e">
        <f>VLOOKUP($D258,DETS!$A$1:$AO$300,CF$210,FALSE)</f>
        <v>#REF!</v>
      </c>
      <c r="CG258" t="e">
        <f>VLOOKUP($D258,DETS!$A$1:$AO$300,CG$210,FALSE)</f>
        <v>#REF!</v>
      </c>
      <c r="CH258" t="e">
        <f>VLOOKUP($D258,DETS!$A$1:$AO$300,CH$210,FALSE)</f>
        <v>#REF!</v>
      </c>
      <c r="CI258" t="e">
        <f>VLOOKUP($D258,DETS!$A$1:$AO$300,CI$210,FALSE)</f>
        <v>#REF!</v>
      </c>
      <c r="CJ258" t="e">
        <f>VLOOKUP($D258,DETS!$A$1:$AO$300,CJ$210,FALSE)</f>
        <v>#REF!</v>
      </c>
      <c r="CK258" t="e">
        <f>VLOOKUP($D258,DETS!$A$1:$AO$300,CK$210,FALSE)</f>
        <v>#REF!</v>
      </c>
      <c r="CL258" t="e">
        <f>VLOOKUP($D258,DETS!$A$1:$AO$300,CL$210,FALSE)</f>
        <v>#REF!</v>
      </c>
      <c r="CM258" t="e">
        <f>VLOOKUP($D258,DETS!$A$1:$AO$300,CM$210,FALSE)</f>
        <v>#REF!</v>
      </c>
      <c r="CN258" t="e">
        <f>VLOOKUP($D258,DETS!$A$1:$AO$300,CN$210,FALSE)</f>
        <v>#REF!</v>
      </c>
      <c r="CO258" t="e">
        <f>VLOOKUP($D258,DETS!$A$1:$AO$300,CO$210,FALSE)</f>
        <v>#REF!</v>
      </c>
      <c r="CP258" t="e">
        <f>VLOOKUP($D258,DETS!$A$1:$AO$300,CP$210,FALSE)</f>
        <v>#REF!</v>
      </c>
      <c r="CQ258" t="e">
        <f>VLOOKUP($D258,DETS!$A$1:$AO$300,CQ$210,FALSE)</f>
        <v>#REF!</v>
      </c>
      <c r="CR258" t="e">
        <f>VLOOKUP($D258,DETS!$A$1:$AO$300,CR$210,FALSE)</f>
        <v>#REF!</v>
      </c>
      <c r="CS258" t="e">
        <f>VLOOKUP($D258,DETS!$A$1:$AO$300,CS$210,FALSE)</f>
        <v>#REF!</v>
      </c>
      <c r="CT258" t="e">
        <f>VLOOKUP($D258,DETS!$A$1:$AO$300,CT$210,FALSE)</f>
        <v>#REF!</v>
      </c>
      <c r="CU258" t="e">
        <f>VLOOKUP($D258,DETS!$A$1:$AO$300,CU$210,FALSE)</f>
        <v>#REF!</v>
      </c>
      <c r="CV258" t="e">
        <f>VLOOKUP($D258,DETS!$A$1:$AO$300,CV$210,FALSE)</f>
        <v>#REF!</v>
      </c>
      <c r="CW258" t="e">
        <f>VLOOKUP($D258,DETS!$A$1:$AO$300,CW$210,FALSE)</f>
        <v>#REF!</v>
      </c>
    </row>
    <row r="259" spans="4:101" x14ac:dyDescent="0.2">
      <c r="D259" s="273" t="str">
        <f t="shared" si="325"/>
        <v>Benzo(a)pyrene</v>
      </c>
      <c r="E259" t="str">
        <f>VLOOKUP($D259,DETS!$A$1:$AO$300,E$210,FALSE)</f>
        <v>ug/l</v>
      </c>
      <c r="F259">
        <f>VLOOKUP($D259,DETS!$A$1:$AO$300,F$210,FALSE)</f>
        <v>0.01</v>
      </c>
      <c r="H259">
        <f>VLOOKUP($D259,DETS!$A$1:$AO$300,H$210,FALSE)</f>
        <v>0</v>
      </c>
      <c r="I259">
        <f>VLOOKUP($D259,DETS!$A$1:$AO$300,I$210,FALSE)</f>
        <v>0</v>
      </c>
      <c r="J259">
        <f>VLOOKUP($D259,DETS!$A$1:$AO$300,J$210,FALSE)</f>
        <v>0</v>
      </c>
      <c r="K259">
        <f>VLOOKUP($D259,DETS!$A$1:$AO$300,K$210,FALSE)</f>
        <v>0</v>
      </c>
      <c r="L259">
        <f>VLOOKUP($D259,DETS!$A$1:$AO$300,L$210,FALSE)</f>
        <v>0</v>
      </c>
      <c r="M259">
        <f>VLOOKUP($D259,DETS!$A$1:$AO$300,M$210,FALSE)</f>
        <v>0</v>
      </c>
      <c r="N259">
        <f>VLOOKUP($D259,DETS!$A$1:$AO$300,N$210,FALSE)</f>
        <v>0</v>
      </c>
      <c r="O259">
        <f>VLOOKUP($D259,DETS!$A$1:$AO$300,O$210,FALSE)</f>
        <v>0</v>
      </c>
      <c r="P259">
        <f>VLOOKUP($D259,DETS!$A$1:$AO$300,P$210,FALSE)</f>
        <v>0</v>
      </c>
      <c r="Q259">
        <f>VLOOKUP($D259,DETS!$A$1:$AO$300,Q$210,FALSE)</f>
        <v>0</v>
      </c>
      <c r="R259">
        <f>VLOOKUP($D259,DETS!$A$1:$AO$300,R$210,FALSE)</f>
        <v>0</v>
      </c>
      <c r="S259">
        <f>VLOOKUP($D259,DETS!$A$1:$AO$300,S$210,FALSE)</f>
        <v>0</v>
      </c>
      <c r="T259">
        <f>VLOOKUP($D259,DETS!$A$1:$AO$300,T$210,FALSE)</f>
        <v>0</v>
      </c>
      <c r="U259">
        <f>VLOOKUP($D259,DETS!$A$1:$AO$300,U$210,FALSE)</f>
        <v>0</v>
      </c>
      <c r="V259">
        <f>VLOOKUP($D259,DETS!$A$1:$AO$300,V$210,FALSE)</f>
        <v>0</v>
      </c>
      <c r="W259">
        <f>VLOOKUP($D259,DETS!$A$1:$AO$300,W$210,FALSE)</f>
        <v>0</v>
      </c>
      <c r="X259">
        <f>VLOOKUP($D259,DETS!$A$1:$AO$300,X$210,FALSE)</f>
        <v>0</v>
      </c>
      <c r="Y259">
        <f>VLOOKUP($D259,DETS!$A$1:$AO$300,Y$210,FALSE)</f>
        <v>0</v>
      </c>
      <c r="Z259">
        <f>VLOOKUP($D259,DETS!$A$1:$AO$300,Z$210,FALSE)</f>
        <v>0</v>
      </c>
      <c r="AA259">
        <f>VLOOKUP($D259,DETS!$A$1:$AO$300,AA$210,FALSE)</f>
        <v>0</v>
      </c>
      <c r="AB259">
        <f>VLOOKUP($D259,DETS!$A$1:$AO$300,AB$210,FALSE)</f>
        <v>0</v>
      </c>
      <c r="AC259">
        <f>VLOOKUP($D259,DETS!$A$1:$AO$300,AC$210,FALSE)</f>
        <v>0</v>
      </c>
      <c r="AD259">
        <f>VLOOKUP($D259,DETS!$A$1:$AO$300,AD$210,FALSE)</f>
        <v>0</v>
      </c>
      <c r="AE259">
        <f>VLOOKUP($D259,DETS!$A$1:$AO$300,AE$210,FALSE)</f>
        <v>0</v>
      </c>
      <c r="AF259">
        <f>VLOOKUP($D259,DETS!$A$1:$AO$300,AF$210,FALSE)</f>
        <v>0</v>
      </c>
      <c r="AG259">
        <f>VLOOKUP($D259,DETS!$A$1:$AO$300,AG$210,FALSE)</f>
        <v>0</v>
      </c>
      <c r="AH259">
        <f>VLOOKUP($D259,DETS!$A$1:$AO$300,AH$210,FALSE)</f>
        <v>0</v>
      </c>
      <c r="AI259">
        <f>VLOOKUP($D259,DETS!$A$1:$AO$300,AI$210,FALSE)</f>
        <v>0</v>
      </c>
      <c r="AJ259">
        <f>VLOOKUP($D259,DETS!$A$1:$AO$300,AJ$210,FALSE)</f>
        <v>0</v>
      </c>
      <c r="AK259">
        <f>VLOOKUP($D259,DETS!$A$1:$AO$300,AK$210,FALSE)</f>
        <v>0</v>
      </c>
      <c r="AL259">
        <f>VLOOKUP($D259,DETS!$A$1:$AO$300,AL$210,FALSE)</f>
        <v>0</v>
      </c>
      <c r="AM259">
        <f>VLOOKUP($D259,DETS!$A$1:$AO$300,AM$210,FALSE)</f>
        <v>0</v>
      </c>
      <c r="AN259">
        <f>VLOOKUP($D259,DETS!$A$1:$AO$300,AN$210,FALSE)</f>
        <v>0</v>
      </c>
      <c r="AO259">
        <f>VLOOKUP($D259,DETS!$A$1:$AO$300,AO$210,FALSE)</f>
        <v>0</v>
      </c>
      <c r="AP259">
        <f>VLOOKUP($D259,DETS!$A$1:$AO$300,AP$210,FALSE)</f>
        <v>0</v>
      </c>
      <c r="AQ259" t="e">
        <f>VLOOKUP($D259,DETS!$A$1:$AO$300,AQ$210,FALSE)</f>
        <v>#REF!</v>
      </c>
      <c r="AR259" t="e">
        <f>VLOOKUP($D259,DETS!$A$1:$AO$300,AR$210,FALSE)</f>
        <v>#REF!</v>
      </c>
      <c r="AS259" t="e">
        <f>VLOOKUP($D259,DETS!$A$1:$AO$300,AS$210,FALSE)</f>
        <v>#REF!</v>
      </c>
      <c r="AT259" t="e">
        <f>VLOOKUP($D259,DETS!$A$1:$AO$300,AT$210,FALSE)</f>
        <v>#REF!</v>
      </c>
      <c r="AU259" t="e">
        <f>VLOOKUP($D259,DETS!$A$1:$AO$300,AU$210,FALSE)</f>
        <v>#REF!</v>
      </c>
      <c r="AV259" t="e">
        <f>VLOOKUP($D259,DETS!$A$1:$AO$300,AV$210,FALSE)</f>
        <v>#REF!</v>
      </c>
      <c r="AW259" t="e">
        <f>VLOOKUP($D259,DETS!$A$1:$AO$300,AW$210,FALSE)</f>
        <v>#REF!</v>
      </c>
      <c r="AX259" t="e">
        <f>VLOOKUP($D259,DETS!$A$1:$AO$300,AX$210,FALSE)</f>
        <v>#REF!</v>
      </c>
      <c r="AY259" t="e">
        <f>VLOOKUP($D259,DETS!$A$1:$AO$300,AY$210,FALSE)</f>
        <v>#REF!</v>
      </c>
      <c r="AZ259" t="e">
        <f>VLOOKUP($D259,DETS!$A$1:$AO$300,AZ$210,FALSE)</f>
        <v>#REF!</v>
      </c>
      <c r="BA259" t="e">
        <f>VLOOKUP($D259,DETS!$A$1:$AO$300,BA$210,FALSE)</f>
        <v>#REF!</v>
      </c>
      <c r="BB259" t="e">
        <f>VLOOKUP($D259,DETS!$A$1:$AO$300,BB$210,FALSE)</f>
        <v>#REF!</v>
      </c>
      <c r="BC259" t="e">
        <f>VLOOKUP($D259,DETS!$A$1:$AO$300,BC$210,FALSE)</f>
        <v>#REF!</v>
      </c>
      <c r="BD259" t="e">
        <f>VLOOKUP($D259,DETS!$A$1:$AO$300,BD$210,FALSE)</f>
        <v>#REF!</v>
      </c>
      <c r="BE259" t="e">
        <f>VLOOKUP($D259,DETS!$A$1:$AO$300,BE$210,FALSE)</f>
        <v>#REF!</v>
      </c>
      <c r="BF259" t="e">
        <f>VLOOKUP($D259,DETS!$A$1:$AO$300,BF$210,FALSE)</f>
        <v>#REF!</v>
      </c>
      <c r="BG259" t="e">
        <f>VLOOKUP($D259,DETS!$A$1:$AO$300,BG$210,FALSE)</f>
        <v>#REF!</v>
      </c>
      <c r="BH259" t="e">
        <f>VLOOKUP($D259,DETS!$A$1:$AO$300,BH$210,FALSE)</f>
        <v>#REF!</v>
      </c>
      <c r="BI259" t="e">
        <f>VLOOKUP($D259,DETS!$A$1:$AO$300,BI$210,FALSE)</f>
        <v>#REF!</v>
      </c>
      <c r="BJ259" t="e">
        <f>VLOOKUP($D259,DETS!$A$1:$AO$300,BJ$210,FALSE)</f>
        <v>#REF!</v>
      </c>
      <c r="BK259" t="e">
        <f>VLOOKUP($D259,DETS!$A$1:$AO$300,BK$210,FALSE)</f>
        <v>#REF!</v>
      </c>
      <c r="BL259" t="e">
        <f>VLOOKUP($D259,DETS!$A$1:$AO$300,BL$210,FALSE)</f>
        <v>#REF!</v>
      </c>
      <c r="BM259" t="e">
        <f>VLOOKUP($D259,DETS!$A$1:$AO$300,BM$210,FALSE)</f>
        <v>#REF!</v>
      </c>
      <c r="BN259" t="e">
        <f>VLOOKUP($D259,DETS!$A$1:$AO$300,BN$210,FALSE)</f>
        <v>#REF!</v>
      </c>
      <c r="BO259" t="e">
        <f>VLOOKUP($D259,DETS!$A$1:$AO$300,BO$210,FALSE)</f>
        <v>#REF!</v>
      </c>
      <c r="BP259" t="e">
        <f>VLOOKUP($D259,DETS!$A$1:$AO$300,BP$210,FALSE)</f>
        <v>#REF!</v>
      </c>
      <c r="BQ259" t="e">
        <f>VLOOKUP($D259,DETS!$A$1:$AO$300,BQ$210,FALSE)</f>
        <v>#REF!</v>
      </c>
      <c r="BR259" t="e">
        <f>VLOOKUP($D259,DETS!$A$1:$AO$300,BR$210,FALSE)</f>
        <v>#REF!</v>
      </c>
      <c r="BS259" t="e">
        <f>VLOOKUP($D259,DETS!$A$1:$AO$300,BS$210,FALSE)</f>
        <v>#REF!</v>
      </c>
      <c r="BT259" t="e">
        <f>VLOOKUP($D259,DETS!$A$1:$AO$300,BT$210,FALSE)</f>
        <v>#REF!</v>
      </c>
      <c r="BU259" t="e">
        <f>VLOOKUP($D259,DETS!$A$1:$AO$300,BU$210,FALSE)</f>
        <v>#REF!</v>
      </c>
      <c r="BV259" t="e">
        <f>VLOOKUP($D259,DETS!$A$1:$AO$300,BV$210,FALSE)</f>
        <v>#REF!</v>
      </c>
      <c r="BW259" t="e">
        <f>VLOOKUP($D259,DETS!$A$1:$AO$300,BW$210,FALSE)</f>
        <v>#REF!</v>
      </c>
      <c r="BX259" t="e">
        <f>VLOOKUP($D259,DETS!$A$1:$AO$300,BX$210,FALSE)</f>
        <v>#REF!</v>
      </c>
      <c r="BY259" t="e">
        <f>VLOOKUP($D259,DETS!$A$1:$AO$300,BY$210,FALSE)</f>
        <v>#REF!</v>
      </c>
      <c r="BZ259" t="e">
        <f>VLOOKUP($D259,DETS!$A$1:$AO$300,BZ$210,FALSE)</f>
        <v>#REF!</v>
      </c>
      <c r="CA259" t="e">
        <f>VLOOKUP($D259,DETS!$A$1:$AO$300,CA$210,FALSE)</f>
        <v>#REF!</v>
      </c>
      <c r="CB259" t="e">
        <f>VLOOKUP($D259,DETS!$A$1:$AO$300,CB$210,FALSE)</f>
        <v>#REF!</v>
      </c>
      <c r="CC259" t="e">
        <f>VLOOKUP($D259,DETS!$A$1:$AO$300,CC$210,FALSE)</f>
        <v>#REF!</v>
      </c>
      <c r="CD259" t="e">
        <f>VLOOKUP($D259,DETS!$A$1:$AO$300,CD$210,FALSE)</f>
        <v>#REF!</v>
      </c>
      <c r="CE259" t="e">
        <f>VLOOKUP($D259,DETS!$A$1:$AO$300,CE$210,FALSE)</f>
        <v>#REF!</v>
      </c>
      <c r="CF259" t="e">
        <f>VLOOKUP($D259,DETS!$A$1:$AO$300,CF$210,FALSE)</f>
        <v>#REF!</v>
      </c>
      <c r="CG259" t="e">
        <f>VLOOKUP($D259,DETS!$A$1:$AO$300,CG$210,FALSE)</f>
        <v>#REF!</v>
      </c>
      <c r="CH259" t="e">
        <f>VLOOKUP($D259,DETS!$A$1:$AO$300,CH$210,FALSE)</f>
        <v>#REF!</v>
      </c>
      <c r="CI259" t="e">
        <f>VLOOKUP($D259,DETS!$A$1:$AO$300,CI$210,FALSE)</f>
        <v>#REF!</v>
      </c>
      <c r="CJ259" t="e">
        <f>VLOOKUP($D259,DETS!$A$1:$AO$300,CJ$210,FALSE)</f>
        <v>#REF!</v>
      </c>
      <c r="CK259" t="e">
        <f>VLOOKUP($D259,DETS!$A$1:$AO$300,CK$210,FALSE)</f>
        <v>#REF!</v>
      </c>
      <c r="CL259" t="e">
        <f>VLOOKUP($D259,DETS!$A$1:$AO$300,CL$210,FALSE)</f>
        <v>#REF!</v>
      </c>
      <c r="CM259" t="e">
        <f>VLOOKUP($D259,DETS!$A$1:$AO$300,CM$210,FALSE)</f>
        <v>#REF!</v>
      </c>
      <c r="CN259" t="e">
        <f>VLOOKUP($D259,DETS!$A$1:$AO$300,CN$210,FALSE)</f>
        <v>#REF!</v>
      </c>
      <c r="CO259" t="e">
        <f>VLOOKUP($D259,DETS!$A$1:$AO$300,CO$210,FALSE)</f>
        <v>#REF!</v>
      </c>
      <c r="CP259" t="e">
        <f>VLOOKUP($D259,DETS!$A$1:$AO$300,CP$210,FALSE)</f>
        <v>#REF!</v>
      </c>
      <c r="CQ259" t="e">
        <f>VLOOKUP($D259,DETS!$A$1:$AO$300,CQ$210,FALSE)</f>
        <v>#REF!</v>
      </c>
      <c r="CR259" t="e">
        <f>VLOOKUP($D259,DETS!$A$1:$AO$300,CR$210,FALSE)</f>
        <v>#REF!</v>
      </c>
      <c r="CS259" t="e">
        <f>VLOOKUP($D259,DETS!$A$1:$AO$300,CS$210,FALSE)</f>
        <v>#REF!</v>
      </c>
      <c r="CT259" t="e">
        <f>VLOOKUP($D259,DETS!$A$1:$AO$300,CT$210,FALSE)</f>
        <v>#REF!</v>
      </c>
      <c r="CU259" t="e">
        <f>VLOOKUP($D259,DETS!$A$1:$AO$300,CU$210,FALSE)</f>
        <v>#REF!</v>
      </c>
      <c r="CV259" t="e">
        <f>VLOOKUP($D259,DETS!$A$1:$AO$300,CV$210,FALSE)</f>
        <v>#REF!</v>
      </c>
      <c r="CW259" t="e">
        <f>VLOOKUP($D259,DETS!$A$1:$AO$300,CW$210,FALSE)</f>
        <v>#REF!</v>
      </c>
    </row>
    <row r="260" spans="4:101" x14ac:dyDescent="0.2">
      <c r="D260" s="273" t="str">
        <f t="shared" si="325"/>
        <v>Benzo(b)fluoranthene</v>
      </c>
      <c r="E260" t="str">
        <f>VLOOKUP($D260,DETS!$A$1:$AO$300,E$210,FALSE)</f>
        <v>ug/l</v>
      </c>
      <c r="F260">
        <f>VLOOKUP($D260,DETS!$A$1:$AO$300,F$210,FALSE)</f>
        <v>0.01</v>
      </c>
      <c r="H260">
        <f>VLOOKUP($D260,DETS!$A$1:$AO$300,H$210,FALSE)</f>
        <v>0</v>
      </c>
      <c r="I260">
        <f>VLOOKUP($D260,DETS!$A$1:$AO$300,I$210,FALSE)</f>
        <v>0</v>
      </c>
      <c r="J260">
        <f>VLOOKUP($D260,DETS!$A$1:$AO$300,J$210,FALSE)</f>
        <v>0</v>
      </c>
      <c r="K260">
        <f>VLOOKUP($D260,DETS!$A$1:$AO$300,K$210,FALSE)</f>
        <v>0</v>
      </c>
      <c r="L260">
        <f>VLOOKUP($D260,DETS!$A$1:$AO$300,L$210,FALSE)</f>
        <v>0</v>
      </c>
      <c r="M260">
        <f>VLOOKUP($D260,DETS!$A$1:$AO$300,M$210,FALSE)</f>
        <v>0</v>
      </c>
      <c r="N260">
        <f>VLOOKUP($D260,DETS!$A$1:$AO$300,N$210,FALSE)</f>
        <v>0</v>
      </c>
      <c r="O260">
        <f>VLOOKUP($D260,DETS!$A$1:$AO$300,O$210,FALSE)</f>
        <v>0</v>
      </c>
      <c r="P260">
        <f>VLOOKUP($D260,DETS!$A$1:$AO$300,P$210,FALSE)</f>
        <v>0</v>
      </c>
      <c r="Q260">
        <f>VLOOKUP($D260,DETS!$A$1:$AO$300,Q$210,FALSE)</f>
        <v>0</v>
      </c>
      <c r="R260">
        <f>VLOOKUP($D260,DETS!$A$1:$AO$300,R$210,FALSE)</f>
        <v>0</v>
      </c>
      <c r="S260">
        <f>VLOOKUP($D260,DETS!$A$1:$AO$300,S$210,FALSE)</f>
        <v>0</v>
      </c>
      <c r="T260">
        <f>VLOOKUP($D260,DETS!$A$1:$AO$300,T$210,FALSE)</f>
        <v>0</v>
      </c>
      <c r="U260">
        <f>VLOOKUP($D260,DETS!$A$1:$AO$300,U$210,FALSE)</f>
        <v>0</v>
      </c>
      <c r="V260">
        <f>VLOOKUP($D260,DETS!$A$1:$AO$300,V$210,FALSE)</f>
        <v>0</v>
      </c>
      <c r="W260">
        <f>VLOOKUP($D260,DETS!$A$1:$AO$300,W$210,FALSE)</f>
        <v>0</v>
      </c>
      <c r="X260">
        <f>VLOOKUP($D260,DETS!$A$1:$AO$300,X$210,FALSE)</f>
        <v>0</v>
      </c>
      <c r="Y260">
        <f>VLOOKUP($D260,DETS!$A$1:$AO$300,Y$210,FALSE)</f>
        <v>0</v>
      </c>
      <c r="Z260">
        <f>VLOOKUP($D260,DETS!$A$1:$AO$300,Z$210,FALSE)</f>
        <v>0</v>
      </c>
      <c r="AA260">
        <f>VLOOKUP($D260,DETS!$A$1:$AO$300,AA$210,FALSE)</f>
        <v>0</v>
      </c>
      <c r="AB260">
        <f>VLOOKUP($D260,DETS!$A$1:$AO$300,AB$210,FALSE)</f>
        <v>0</v>
      </c>
      <c r="AC260">
        <f>VLOOKUP($D260,DETS!$A$1:$AO$300,AC$210,FALSE)</f>
        <v>0</v>
      </c>
      <c r="AD260">
        <f>VLOOKUP($D260,DETS!$A$1:$AO$300,AD$210,FALSE)</f>
        <v>0</v>
      </c>
      <c r="AE260">
        <f>VLOOKUP($D260,DETS!$A$1:$AO$300,AE$210,FALSE)</f>
        <v>0</v>
      </c>
      <c r="AF260">
        <f>VLOOKUP($D260,DETS!$A$1:$AO$300,AF$210,FALSE)</f>
        <v>0</v>
      </c>
      <c r="AG260">
        <f>VLOOKUP($D260,DETS!$A$1:$AO$300,AG$210,FALSE)</f>
        <v>0</v>
      </c>
      <c r="AH260">
        <f>VLOOKUP($D260,DETS!$A$1:$AO$300,AH$210,FALSE)</f>
        <v>0</v>
      </c>
      <c r="AI260">
        <f>VLOOKUP($D260,DETS!$A$1:$AO$300,AI$210,FALSE)</f>
        <v>0</v>
      </c>
      <c r="AJ260">
        <f>VLOOKUP($D260,DETS!$A$1:$AO$300,AJ$210,FALSE)</f>
        <v>0</v>
      </c>
      <c r="AK260">
        <f>VLOOKUP($D260,DETS!$A$1:$AO$300,AK$210,FALSE)</f>
        <v>0</v>
      </c>
      <c r="AL260">
        <f>VLOOKUP($D260,DETS!$A$1:$AO$300,AL$210,FALSE)</f>
        <v>0</v>
      </c>
      <c r="AM260">
        <f>VLOOKUP($D260,DETS!$A$1:$AO$300,AM$210,FALSE)</f>
        <v>0</v>
      </c>
      <c r="AN260">
        <f>VLOOKUP($D260,DETS!$A$1:$AO$300,AN$210,FALSE)</f>
        <v>0</v>
      </c>
      <c r="AO260">
        <f>VLOOKUP($D260,DETS!$A$1:$AO$300,AO$210,FALSE)</f>
        <v>0</v>
      </c>
      <c r="AP260">
        <f>VLOOKUP($D260,DETS!$A$1:$AO$300,AP$210,FALSE)</f>
        <v>0</v>
      </c>
      <c r="AQ260" t="e">
        <f>VLOOKUP($D260,DETS!$A$1:$AO$300,AQ$210,FALSE)</f>
        <v>#REF!</v>
      </c>
      <c r="AR260" t="e">
        <f>VLOOKUP($D260,DETS!$A$1:$AO$300,AR$210,FALSE)</f>
        <v>#REF!</v>
      </c>
      <c r="AS260" t="e">
        <f>VLOOKUP($D260,DETS!$A$1:$AO$300,AS$210,FALSE)</f>
        <v>#REF!</v>
      </c>
      <c r="AT260" t="e">
        <f>VLOOKUP($D260,DETS!$A$1:$AO$300,AT$210,FALSE)</f>
        <v>#REF!</v>
      </c>
      <c r="AU260" t="e">
        <f>VLOOKUP($D260,DETS!$A$1:$AO$300,AU$210,FALSE)</f>
        <v>#REF!</v>
      </c>
      <c r="AV260" t="e">
        <f>VLOOKUP($D260,DETS!$A$1:$AO$300,AV$210,FALSE)</f>
        <v>#REF!</v>
      </c>
      <c r="AW260" t="e">
        <f>VLOOKUP($D260,DETS!$A$1:$AO$300,AW$210,FALSE)</f>
        <v>#REF!</v>
      </c>
      <c r="AX260" t="e">
        <f>VLOOKUP($D260,DETS!$A$1:$AO$300,AX$210,FALSE)</f>
        <v>#REF!</v>
      </c>
      <c r="AY260" t="e">
        <f>VLOOKUP($D260,DETS!$A$1:$AO$300,AY$210,FALSE)</f>
        <v>#REF!</v>
      </c>
      <c r="AZ260" t="e">
        <f>VLOOKUP($D260,DETS!$A$1:$AO$300,AZ$210,FALSE)</f>
        <v>#REF!</v>
      </c>
      <c r="BA260" t="e">
        <f>VLOOKUP($D260,DETS!$A$1:$AO$300,BA$210,FALSE)</f>
        <v>#REF!</v>
      </c>
      <c r="BB260" t="e">
        <f>VLOOKUP($D260,DETS!$A$1:$AO$300,BB$210,FALSE)</f>
        <v>#REF!</v>
      </c>
      <c r="BC260" t="e">
        <f>VLOOKUP($D260,DETS!$A$1:$AO$300,BC$210,FALSE)</f>
        <v>#REF!</v>
      </c>
      <c r="BD260" t="e">
        <f>VLOOKUP($D260,DETS!$A$1:$AO$300,BD$210,FALSE)</f>
        <v>#REF!</v>
      </c>
      <c r="BE260" t="e">
        <f>VLOOKUP($D260,DETS!$A$1:$AO$300,BE$210,FALSE)</f>
        <v>#REF!</v>
      </c>
      <c r="BF260" t="e">
        <f>VLOOKUP($D260,DETS!$A$1:$AO$300,BF$210,FALSE)</f>
        <v>#REF!</v>
      </c>
      <c r="BG260" t="e">
        <f>VLOOKUP($D260,DETS!$A$1:$AO$300,BG$210,FALSE)</f>
        <v>#REF!</v>
      </c>
      <c r="BH260" t="e">
        <f>VLOOKUP($D260,DETS!$A$1:$AO$300,BH$210,FALSE)</f>
        <v>#REF!</v>
      </c>
      <c r="BI260" t="e">
        <f>VLOOKUP($D260,DETS!$A$1:$AO$300,BI$210,FALSE)</f>
        <v>#REF!</v>
      </c>
      <c r="BJ260" t="e">
        <f>VLOOKUP($D260,DETS!$A$1:$AO$300,BJ$210,FALSE)</f>
        <v>#REF!</v>
      </c>
      <c r="BK260" t="e">
        <f>VLOOKUP($D260,DETS!$A$1:$AO$300,BK$210,FALSE)</f>
        <v>#REF!</v>
      </c>
      <c r="BL260" t="e">
        <f>VLOOKUP($D260,DETS!$A$1:$AO$300,BL$210,FALSE)</f>
        <v>#REF!</v>
      </c>
      <c r="BM260" t="e">
        <f>VLOOKUP($D260,DETS!$A$1:$AO$300,BM$210,FALSE)</f>
        <v>#REF!</v>
      </c>
      <c r="BN260" t="e">
        <f>VLOOKUP($D260,DETS!$A$1:$AO$300,BN$210,FALSE)</f>
        <v>#REF!</v>
      </c>
      <c r="BO260" t="e">
        <f>VLOOKUP($D260,DETS!$A$1:$AO$300,BO$210,FALSE)</f>
        <v>#REF!</v>
      </c>
      <c r="BP260" t="e">
        <f>VLOOKUP($D260,DETS!$A$1:$AO$300,BP$210,FALSE)</f>
        <v>#REF!</v>
      </c>
      <c r="BQ260" t="e">
        <f>VLOOKUP($D260,DETS!$A$1:$AO$300,BQ$210,FALSE)</f>
        <v>#REF!</v>
      </c>
      <c r="BR260" t="e">
        <f>VLOOKUP($D260,DETS!$A$1:$AO$300,BR$210,FALSE)</f>
        <v>#REF!</v>
      </c>
      <c r="BS260" t="e">
        <f>VLOOKUP($D260,DETS!$A$1:$AO$300,BS$210,FALSE)</f>
        <v>#REF!</v>
      </c>
      <c r="BT260" t="e">
        <f>VLOOKUP($D260,DETS!$A$1:$AO$300,BT$210,FALSE)</f>
        <v>#REF!</v>
      </c>
      <c r="BU260" t="e">
        <f>VLOOKUP($D260,DETS!$A$1:$AO$300,BU$210,FALSE)</f>
        <v>#REF!</v>
      </c>
      <c r="BV260" t="e">
        <f>VLOOKUP($D260,DETS!$A$1:$AO$300,BV$210,FALSE)</f>
        <v>#REF!</v>
      </c>
      <c r="BW260" t="e">
        <f>VLOOKUP($D260,DETS!$A$1:$AO$300,BW$210,FALSE)</f>
        <v>#REF!</v>
      </c>
      <c r="BX260" t="e">
        <f>VLOOKUP($D260,DETS!$A$1:$AO$300,BX$210,FALSE)</f>
        <v>#REF!</v>
      </c>
      <c r="BY260" t="e">
        <f>VLOOKUP($D260,DETS!$A$1:$AO$300,BY$210,FALSE)</f>
        <v>#REF!</v>
      </c>
      <c r="BZ260" t="e">
        <f>VLOOKUP($D260,DETS!$A$1:$AO$300,BZ$210,FALSE)</f>
        <v>#REF!</v>
      </c>
      <c r="CA260" t="e">
        <f>VLOOKUP($D260,DETS!$A$1:$AO$300,CA$210,FALSE)</f>
        <v>#REF!</v>
      </c>
      <c r="CB260" t="e">
        <f>VLOOKUP($D260,DETS!$A$1:$AO$300,CB$210,FALSE)</f>
        <v>#REF!</v>
      </c>
      <c r="CC260" t="e">
        <f>VLOOKUP($D260,DETS!$A$1:$AO$300,CC$210,FALSE)</f>
        <v>#REF!</v>
      </c>
      <c r="CD260" t="e">
        <f>VLOOKUP($D260,DETS!$A$1:$AO$300,CD$210,FALSE)</f>
        <v>#REF!</v>
      </c>
      <c r="CE260" t="e">
        <f>VLOOKUP($D260,DETS!$A$1:$AO$300,CE$210,FALSE)</f>
        <v>#REF!</v>
      </c>
      <c r="CF260" t="e">
        <f>VLOOKUP($D260,DETS!$A$1:$AO$300,CF$210,FALSE)</f>
        <v>#REF!</v>
      </c>
      <c r="CG260" t="e">
        <f>VLOOKUP($D260,DETS!$A$1:$AO$300,CG$210,FALSE)</f>
        <v>#REF!</v>
      </c>
      <c r="CH260" t="e">
        <f>VLOOKUP($D260,DETS!$A$1:$AO$300,CH$210,FALSE)</f>
        <v>#REF!</v>
      </c>
      <c r="CI260" t="e">
        <f>VLOOKUP($D260,DETS!$A$1:$AO$300,CI$210,FALSE)</f>
        <v>#REF!</v>
      </c>
      <c r="CJ260" t="e">
        <f>VLOOKUP($D260,DETS!$A$1:$AO$300,CJ$210,FALSE)</f>
        <v>#REF!</v>
      </c>
      <c r="CK260" t="e">
        <f>VLOOKUP($D260,DETS!$A$1:$AO$300,CK$210,FALSE)</f>
        <v>#REF!</v>
      </c>
      <c r="CL260" t="e">
        <f>VLOOKUP($D260,DETS!$A$1:$AO$300,CL$210,FALSE)</f>
        <v>#REF!</v>
      </c>
      <c r="CM260" t="e">
        <f>VLOOKUP($D260,DETS!$A$1:$AO$300,CM$210,FALSE)</f>
        <v>#REF!</v>
      </c>
      <c r="CN260" t="e">
        <f>VLOOKUP($D260,DETS!$A$1:$AO$300,CN$210,FALSE)</f>
        <v>#REF!</v>
      </c>
      <c r="CO260" t="e">
        <f>VLOOKUP($D260,DETS!$A$1:$AO$300,CO$210,FALSE)</f>
        <v>#REF!</v>
      </c>
      <c r="CP260" t="e">
        <f>VLOOKUP($D260,DETS!$A$1:$AO$300,CP$210,FALSE)</f>
        <v>#REF!</v>
      </c>
      <c r="CQ260" t="e">
        <f>VLOOKUP($D260,DETS!$A$1:$AO$300,CQ$210,FALSE)</f>
        <v>#REF!</v>
      </c>
      <c r="CR260" t="e">
        <f>VLOOKUP($D260,DETS!$A$1:$AO$300,CR$210,FALSE)</f>
        <v>#REF!</v>
      </c>
      <c r="CS260" t="e">
        <f>VLOOKUP($D260,DETS!$A$1:$AO$300,CS$210,FALSE)</f>
        <v>#REF!</v>
      </c>
      <c r="CT260" t="e">
        <f>VLOOKUP($D260,DETS!$A$1:$AO$300,CT$210,FALSE)</f>
        <v>#REF!</v>
      </c>
      <c r="CU260" t="e">
        <f>VLOOKUP($D260,DETS!$A$1:$AO$300,CU$210,FALSE)</f>
        <v>#REF!</v>
      </c>
      <c r="CV260" t="e">
        <f>VLOOKUP($D260,DETS!$A$1:$AO$300,CV$210,FALSE)</f>
        <v>#REF!</v>
      </c>
      <c r="CW260" t="e">
        <f>VLOOKUP($D260,DETS!$A$1:$AO$300,CW$210,FALSE)</f>
        <v>#REF!</v>
      </c>
    </row>
    <row r="261" spans="4:101" x14ac:dyDescent="0.2">
      <c r="D261" s="273" t="str">
        <f t="shared" si="325"/>
        <v>Benzo(g,h,i)perylene</v>
      </c>
      <c r="E261" t="str">
        <f>VLOOKUP($D261,DETS!$A$1:$AO$300,E$210,FALSE)</f>
        <v>ug/l</v>
      </c>
      <c r="F261">
        <f>VLOOKUP($D261,DETS!$A$1:$AO$300,F$210,FALSE)</f>
        <v>0.01</v>
      </c>
      <c r="H261">
        <f>VLOOKUP($D261,DETS!$A$1:$AO$300,H$210,FALSE)</f>
        <v>0</v>
      </c>
      <c r="I261">
        <f>VLOOKUP($D261,DETS!$A$1:$AO$300,I$210,FALSE)</f>
        <v>0</v>
      </c>
      <c r="J261">
        <f>VLOOKUP($D261,DETS!$A$1:$AO$300,J$210,FALSE)</f>
        <v>0</v>
      </c>
      <c r="K261">
        <f>VLOOKUP($D261,DETS!$A$1:$AO$300,K$210,FALSE)</f>
        <v>0</v>
      </c>
      <c r="L261">
        <f>VLOOKUP($D261,DETS!$A$1:$AO$300,L$210,FALSE)</f>
        <v>0</v>
      </c>
      <c r="M261">
        <f>VLOOKUP($D261,DETS!$A$1:$AO$300,M$210,FALSE)</f>
        <v>0</v>
      </c>
      <c r="N261">
        <f>VLOOKUP($D261,DETS!$A$1:$AO$300,N$210,FALSE)</f>
        <v>0</v>
      </c>
      <c r="O261">
        <f>VLOOKUP($D261,DETS!$A$1:$AO$300,O$210,FALSE)</f>
        <v>0</v>
      </c>
      <c r="P261">
        <f>VLOOKUP($D261,DETS!$A$1:$AO$300,P$210,FALSE)</f>
        <v>0</v>
      </c>
      <c r="Q261">
        <f>VLOOKUP($D261,DETS!$A$1:$AO$300,Q$210,FALSE)</f>
        <v>0</v>
      </c>
      <c r="R261">
        <f>VLOOKUP($D261,DETS!$A$1:$AO$300,R$210,FALSE)</f>
        <v>0</v>
      </c>
      <c r="S261">
        <f>VLOOKUP($D261,DETS!$A$1:$AO$300,S$210,FALSE)</f>
        <v>0</v>
      </c>
      <c r="T261">
        <f>VLOOKUP($D261,DETS!$A$1:$AO$300,T$210,FALSE)</f>
        <v>0</v>
      </c>
      <c r="U261">
        <f>VLOOKUP($D261,DETS!$A$1:$AO$300,U$210,FALSE)</f>
        <v>0</v>
      </c>
      <c r="V261">
        <f>VLOOKUP($D261,DETS!$A$1:$AO$300,V$210,FALSE)</f>
        <v>0</v>
      </c>
      <c r="W261">
        <f>VLOOKUP($D261,DETS!$A$1:$AO$300,W$210,FALSE)</f>
        <v>0</v>
      </c>
      <c r="X261">
        <f>VLOOKUP($D261,DETS!$A$1:$AO$300,X$210,FALSE)</f>
        <v>0</v>
      </c>
      <c r="Y261">
        <f>VLOOKUP($D261,DETS!$A$1:$AO$300,Y$210,FALSE)</f>
        <v>0</v>
      </c>
      <c r="Z261">
        <f>VLOOKUP($D261,DETS!$A$1:$AO$300,Z$210,FALSE)</f>
        <v>0</v>
      </c>
      <c r="AA261">
        <f>VLOOKUP($D261,DETS!$A$1:$AO$300,AA$210,FALSE)</f>
        <v>0</v>
      </c>
      <c r="AB261">
        <f>VLOOKUP($D261,DETS!$A$1:$AO$300,AB$210,FALSE)</f>
        <v>0</v>
      </c>
      <c r="AC261">
        <f>VLOOKUP($D261,DETS!$A$1:$AO$300,AC$210,FALSE)</f>
        <v>0</v>
      </c>
      <c r="AD261">
        <f>VLOOKUP($D261,DETS!$A$1:$AO$300,AD$210,FALSE)</f>
        <v>0</v>
      </c>
      <c r="AE261">
        <f>VLOOKUP($D261,DETS!$A$1:$AO$300,AE$210,FALSE)</f>
        <v>0</v>
      </c>
      <c r="AF261">
        <f>VLOOKUP($D261,DETS!$A$1:$AO$300,AF$210,FALSE)</f>
        <v>0</v>
      </c>
      <c r="AG261">
        <f>VLOOKUP($D261,DETS!$A$1:$AO$300,AG$210,FALSE)</f>
        <v>0</v>
      </c>
      <c r="AH261">
        <f>VLOOKUP($D261,DETS!$A$1:$AO$300,AH$210,FALSE)</f>
        <v>0</v>
      </c>
      <c r="AI261">
        <f>VLOOKUP($D261,DETS!$A$1:$AO$300,AI$210,FALSE)</f>
        <v>0</v>
      </c>
      <c r="AJ261">
        <f>VLOOKUP($D261,DETS!$A$1:$AO$300,AJ$210,FALSE)</f>
        <v>0</v>
      </c>
      <c r="AK261">
        <f>VLOOKUP($D261,DETS!$A$1:$AO$300,AK$210,FALSE)</f>
        <v>0</v>
      </c>
      <c r="AL261">
        <f>VLOOKUP($D261,DETS!$A$1:$AO$300,AL$210,FALSE)</f>
        <v>0</v>
      </c>
      <c r="AM261">
        <f>VLOOKUP($D261,DETS!$A$1:$AO$300,AM$210,FALSE)</f>
        <v>0</v>
      </c>
      <c r="AN261">
        <f>VLOOKUP($D261,DETS!$A$1:$AO$300,AN$210,FALSE)</f>
        <v>0</v>
      </c>
      <c r="AO261">
        <f>VLOOKUP($D261,DETS!$A$1:$AO$300,AO$210,FALSE)</f>
        <v>0</v>
      </c>
      <c r="AP261">
        <f>VLOOKUP($D261,DETS!$A$1:$AO$300,AP$210,FALSE)</f>
        <v>0</v>
      </c>
      <c r="AQ261" t="e">
        <f>VLOOKUP($D261,DETS!$A$1:$AO$300,AQ$210,FALSE)</f>
        <v>#REF!</v>
      </c>
      <c r="AR261" t="e">
        <f>VLOOKUP($D261,DETS!$A$1:$AO$300,AR$210,FALSE)</f>
        <v>#REF!</v>
      </c>
      <c r="AS261" t="e">
        <f>VLOOKUP($D261,DETS!$A$1:$AO$300,AS$210,FALSE)</f>
        <v>#REF!</v>
      </c>
      <c r="AT261" t="e">
        <f>VLOOKUP($D261,DETS!$A$1:$AO$300,AT$210,FALSE)</f>
        <v>#REF!</v>
      </c>
      <c r="AU261" t="e">
        <f>VLOOKUP($D261,DETS!$A$1:$AO$300,AU$210,FALSE)</f>
        <v>#REF!</v>
      </c>
      <c r="AV261" t="e">
        <f>VLOOKUP($D261,DETS!$A$1:$AO$300,AV$210,FALSE)</f>
        <v>#REF!</v>
      </c>
      <c r="AW261" t="e">
        <f>VLOOKUP($D261,DETS!$A$1:$AO$300,AW$210,FALSE)</f>
        <v>#REF!</v>
      </c>
      <c r="AX261" t="e">
        <f>VLOOKUP($D261,DETS!$A$1:$AO$300,AX$210,FALSE)</f>
        <v>#REF!</v>
      </c>
      <c r="AY261" t="e">
        <f>VLOOKUP($D261,DETS!$A$1:$AO$300,AY$210,FALSE)</f>
        <v>#REF!</v>
      </c>
      <c r="AZ261" t="e">
        <f>VLOOKUP($D261,DETS!$A$1:$AO$300,AZ$210,FALSE)</f>
        <v>#REF!</v>
      </c>
      <c r="BA261" t="e">
        <f>VLOOKUP($D261,DETS!$A$1:$AO$300,BA$210,FALSE)</f>
        <v>#REF!</v>
      </c>
      <c r="BB261" t="e">
        <f>VLOOKUP($D261,DETS!$A$1:$AO$300,BB$210,FALSE)</f>
        <v>#REF!</v>
      </c>
      <c r="BC261" t="e">
        <f>VLOOKUP($D261,DETS!$A$1:$AO$300,BC$210,FALSE)</f>
        <v>#REF!</v>
      </c>
      <c r="BD261" t="e">
        <f>VLOOKUP($D261,DETS!$A$1:$AO$300,BD$210,FALSE)</f>
        <v>#REF!</v>
      </c>
      <c r="BE261" t="e">
        <f>VLOOKUP($D261,DETS!$A$1:$AO$300,BE$210,FALSE)</f>
        <v>#REF!</v>
      </c>
      <c r="BF261" t="e">
        <f>VLOOKUP($D261,DETS!$A$1:$AO$300,BF$210,FALSE)</f>
        <v>#REF!</v>
      </c>
      <c r="BG261" t="e">
        <f>VLOOKUP($D261,DETS!$A$1:$AO$300,BG$210,FALSE)</f>
        <v>#REF!</v>
      </c>
      <c r="BH261" t="e">
        <f>VLOOKUP($D261,DETS!$A$1:$AO$300,BH$210,FALSE)</f>
        <v>#REF!</v>
      </c>
      <c r="BI261" t="e">
        <f>VLOOKUP($D261,DETS!$A$1:$AO$300,BI$210,FALSE)</f>
        <v>#REF!</v>
      </c>
      <c r="BJ261" t="e">
        <f>VLOOKUP($D261,DETS!$A$1:$AO$300,BJ$210,FALSE)</f>
        <v>#REF!</v>
      </c>
      <c r="BK261" t="e">
        <f>VLOOKUP($D261,DETS!$A$1:$AO$300,BK$210,FALSE)</f>
        <v>#REF!</v>
      </c>
      <c r="BL261" t="e">
        <f>VLOOKUP($D261,DETS!$A$1:$AO$300,BL$210,FALSE)</f>
        <v>#REF!</v>
      </c>
      <c r="BM261" t="e">
        <f>VLOOKUP($D261,DETS!$A$1:$AO$300,BM$210,FALSE)</f>
        <v>#REF!</v>
      </c>
      <c r="BN261" t="e">
        <f>VLOOKUP($D261,DETS!$A$1:$AO$300,BN$210,FALSE)</f>
        <v>#REF!</v>
      </c>
      <c r="BO261" t="e">
        <f>VLOOKUP($D261,DETS!$A$1:$AO$300,BO$210,FALSE)</f>
        <v>#REF!</v>
      </c>
      <c r="BP261" t="e">
        <f>VLOOKUP($D261,DETS!$A$1:$AO$300,BP$210,FALSE)</f>
        <v>#REF!</v>
      </c>
      <c r="BQ261" t="e">
        <f>VLOOKUP($D261,DETS!$A$1:$AO$300,BQ$210,FALSE)</f>
        <v>#REF!</v>
      </c>
      <c r="BR261" t="e">
        <f>VLOOKUP($D261,DETS!$A$1:$AO$300,BR$210,FALSE)</f>
        <v>#REF!</v>
      </c>
      <c r="BS261" t="e">
        <f>VLOOKUP($D261,DETS!$A$1:$AO$300,BS$210,FALSE)</f>
        <v>#REF!</v>
      </c>
      <c r="BT261" t="e">
        <f>VLOOKUP($D261,DETS!$A$1:$AO$300,BT$210,FALSE)</f>
        <v>#REF!</v>
      </c>
      <c r="BU261" t="e">
        <f>VLOOKUP($D261,DETS!$A$1:$AO$300,BU$210,FALSE)</f>
        <v>#REF!</v>
      </c>
      <c r="BV261" t="e">
        <f>VLOOKUP($D261,DETS!$A$1:$AO$300,BV$210,FALSE)</f>
        <v>#REF!</v>
      </c>
      <c r="BW261" t="e">
        <f>VLOOKUP($D261,DETS!$A$1:$AO$300,BW$210,FALSE)</f>
        <v>#REF!</v>
      </c>
      <c r="BX261" t="e">
        <f>VLOOKUP($D261,DETS!$A$1:$AO$300,BX$210,FALSE)</f>
        <v>#REF!</v>
      </c>
      <c r="BY261" t="e">
        <f>VLOOKUP($D261,DETS!$A$1:$AO$300,BY$210,FALSE)</f>
        <v>#REF!</v>
      </c>
      <c r="BZ261" t="e">
        <f>VLOOKUP($D261,DETS!$A$1:$AO$300,BZ$210,FALSE)</f>
        <v>#REF!</v>
      </c>
      <c r="CA261" t="e">
        <f>VLOOKUP($D261,DETS!$A$1:$AO$300,CA$210,FALSE)</f>
        <v>#REF!</v>
      </c>
      <c r="CB261" t="e">
        <f>VLOOKUP($D261,DETS!$A$1:$AO$300,CB$210,FALSE)</f>
        <v>#REF!</v>
      </c>
      <c r="CC261" t="e">
        <f>VLOOKUP($D261,DETS!$A$1:$AO$300,CC$210,FALSE)</f>
        <v>#REF!</v>
      </c>
      <c r="CD261" t="e">
        <f>VLOOKUP($D261,DETS!$A$1:$AO$300,CD$210,FALSE)</f>
        <v>#REF!</v>
      </c>
      <c r="CE261" t="e">
        <f>VLOOKUP($D261,DETS!$A$1:$AO$300,CE$210,FALSE)</f>
        <v>#REF!</v>
      </c>
      <c r="CF261" t="e">
        <f>VLOOKUP($D261,DETS!$A$1:$AO$300,CF$210,FALSE)</f>
        <v>#REF!</v>
      </c>
      <c r="CG261" t="e">
        <f>VLOOKUP($D261,DETS!$A$1:$AO$300,CG$210,FALSE)</f>
        <v>#REF!</v>
      </c>
      <c r="CH261" t="e">
        <f>VLOOKUP($D261,DETS!$A$1:$AO$300,CH$210,FALSE)</f>
        <v>#REF!</v>
      </c>
      <c r="CI261" t="e">
        <f>VLOOKUP($D261,DETS!$A$1:$AO$300,CI$210,FALSE)</f>
        <v>#REF!</v>
      </c>
      <c r="CJ261" t="e">
        <f>VLOOKUP($D261,DETS!$A$1:$AO$300,CJ$210,FALSE)</f>
        <v>#REF!</v>
      </c>
      <c r="CK261" t="e">
        <f>VLOOKUP($D261,DETS!$A$1:$AO$300,CK$210,FALSE)</f>
        <v>#REF!</v>
      </c>
      <c r="CL261" t="e">
        <f>VLOOKUP($D261,DETS!$A$1:$AO$300,CL$210,FALSE)</f>
        <v>#REF!</v>
      </c>
      <c r="CM261" t="e">
        <f>VLOOKUP($D261,DETS!$A$1:$AO$300,CM$210,FALSE)</f>
        <v>#REF!</v>
      </c>
      <c r="CN261" t="e">
        <f>VLOOKUP($D261,DETS!$A$1:$AO$300,CN$210,FALSE)</f>
        <v>#REF!</v>
      </c>
      <c r="CO261" t="e">
        <f>VLOOKUP($D261,DETS!$A$1:$AO$300,CO$210,FALSE)</f>
        <v>#REF!</v>
      </c>
      <c r="CP261" t="e">
        <f>VLOOKUP($D261,DETS!$A$1:$AO$300,CP$210,FALSE)</f>
        <v>#REF!</v>
      </c>
      <c r="CQ261" t="e">
        <f>VLOOKUP($D261,DETS!$A$1:$AO$300,CQ$210,FALSE)</f>
        <v>#REF!</v>
      </c>
      <c r="CR261" t="e">
        <f>VLOOKUP($D261,DETS!$A$1:$AO$300,CR$210,FALSE)</f>
        <v>#REF!</v>
      </c>
      <c r="CS261" t="e">
        <f>VLOOKUP($D261,DETS!$A$1:$AO$300,CS$210,FALSE)</f>
        <v>#REF!</v>
      </c>
      <c r="CT261" t="e">
        <f>VLOOKUP($D261,DETS!$A$1:$AO$300,CT$210,FALSE)</f>
        <v>#REF!</v>
      </c>
      <c r="CU261" t="e">
        <f>VLOOKUP($D261,DETS!$A$1:$AO$300,CU$210,FALSE)</f>
        <v>#REF!</v>
      </c>
      <c r="CV261" t="e">
        <f>VLOOKUP($D261,DETS!$A$1:$AO$300,CV$210,FALSE)</f>
        <v>#REF!</v>
      </c>
      <c r="CW261" t="e">
        <f>VLOOKUP($D261,DETS!$A$1:$AO$300,CW$210,FALSE)</f>
        <v>#REF!</v>
      </c>
    </row>
    <row r="262" spans="4:101" x14ac:dyDescent="0.2">
      <c r="D262" s="273" t="str">
        <f t="shared" si="325"/>
        <v>Benzo(k)fluoranthene</v>
      </c>
      <c r="E262" t="str">
        <f>VLOOKUP($D262,DETS!$A$1:$AO$300,E$210,FALSE)</f>
        <v>ug/l</v>
      </c>
      <c r="F262">
        <f>VLOOKUP($D262,DETS!$A$1:$AO$300,F$210,FALSE)</f>
        <v>0.01</v>
      </c>
      <c r="H262">
        <f>VLOOKUP($D262,DETS!$A$1:$AO$300,H$210,FALSE)</f>
        <v>0</v>
      </c>
      <c r="I262">
        <f>VLOOKUP($D262,DETS!$A$1:$AO$300,I$210,FALSE)</f>
        <v>0</v>
      </c>
      <c r="J262">
        <f>VLOOKUP($D262,DETS!$A$1:$AO$300,J$210,FALSE)</f>
        <v>0</v>
      </c>
      <c r="K262">
        <f>VLOOKUP($D262,DETS!$A$1:$AO$300,K$210,FALSE)</f>
        <v>0</v>
      </c>
      <c r="L262">
        <f>VLOOKUP($D262,DETS!$A$1:$AO$300,L$210,FALSE)</f>
        <v>0</v>
      </c>
      <c r="M262">
        <f>VLOOKUP($D262,DETS!$A$1:$AO$300,M$210,FALSE)</f>
        <v>0</v>
      </c>
      <c r="N262">
        <f>VLOOKUP($D262,DETS!$A$1:$AO$300,N$210,FALSE)</f>
        <v>0</v>
      </c>
      <c r="O262">
        <f>VLOOKUP($D262,DETS!$A$1:$AO$300,O$210,FALSE)</f>
        <v>0</v>
      </c>
      <c r="P262">
        <f>VLOOKUP($D262,DETS!$A$1:$AO$300,P$210,FALSE)</f>
        <v>0</v>
      </c>
      <c r="Q262">
        <f>VLOOKUP($D262,DETS!$A$1:$AO$300,Q$210,FALSE)</f>
        <v>0</v>
      </c>
      <c r="R262">
        <f>VLOOKUP($D262,DETS!$A$1:$AO$300,R$210,FALSE)</f>
        <v>0</v>
      </c>
      <c r="S262">
        <f>VLOOKUP($D262,DETS!$A$1:$AO$300,S$210,FALSE)</f>
        <v>0</v>
      </c>
      <c r="T262">
        <f>VLOOKUP($D262,DETS!$A$1:$AO$300,T$210,FALSE)</f>
        <v>0</v>
      </c>
      <c r="U262">
        <f>VLOOKUP($D262,DETS!$A$1:$AO$300,U$210,FALSE)</f>
        <v>0</v>
      </c>
      <c r="V262">
        <f>VLOOKUP($D262,DETS!$A$1:$AO$300,V$210,FALSE)</f>
        <v>0</v>
      </c>
      <c r="W262">
        <f>VLOOKUP($D262,DETS!$A$1:$AO$300,W$210,FALSE)</f>
        <v>0</v>
      </c>
      <c r="X262">
        <f>VLOOKUP($D262,DETS!$A$1:$AO$300,X$210,FALSE)</f>
        <v>0</v>
      </c>
      <c r="Y262">
        <f>VLOOKUP($D262,DETS!$A$1:$AO$300,Y$210,FALSE)</f>
        <v>0</v>
      </c>
      <c r="Z262">
        <f>VLOOKUP($D262,DETS!$A$1:$AO$300,Z$210,FALSE)</f>
        <v>0</v>
      </c>
      <c r="AA262">
        <f>VLOOKUP($D262,DETS!$A$1:$AO$300,AA$210,FALSE)</f>
        <v>0</v>
      </c>
      <c r="AB262">
        <f>VLOOKUP($D262,DETS!$A$1:$AO$300,AB$210,FALSE)</f>
        <v>0</v>
      </c>
      <c r="AC262">
        <f>VLOOKUP($D262,DETS!$A$1:$AO$300,AC$210,FALSE)</f>
        <v>0</v>
      </c>
      <c r="AD262">
        <f>VLOOKUP($D262,DETS!$A$1:$AO$300,AD$210,FALSE)</f>
        <v>0</v>
      </c>
      <c r="AE262">
        <f>VLOOKUP($D262,DETS!$A$1:$AO$300,AE$210,FALSE)</f>
        <v>0</v>
      </c>
      <c r="AF262">
        <f>VLOOKUP($D262,DETS!$A$1:$AO$300,AF$210,FALSE)</f>
        <v>0</v>
      </c>
      <c r="AG262">
        <f>VLOOKUP($D262,DETS!$A$1:$AO$300,AG$210,FALSE)</f>
        <v>0</v>
      </c>
      <c r="AH262">
        <f>VLOOKUP($D262,DETS!$A$1:$AO$300,AH$210,FALSE)</f>
        <v>0</v>
      </c>
      <c r="AI262">
        <f>VLOOKUP($D262,DETS!$A$1:$AO$300,AI$210,FALSE)</f>
        <v>0</v>
      </c>
      <c r="AJ262">
        <f>VLOOKUP($D262,DETS!$A$1:$AO$300,AJ$210,FALSE)</f>
        <v>0</v>
      </c>
      <c r="AK262">
        <f>VLOOKUP($D262,DETS!$A$1:$AO$300,AK$210,FALSE)</f>
        <v>0</v>
      </c>
      <c r="AL262">
        <f>VLOOKUP($D262,DETS!$A$1:$AO$300,AL$210,FALSE)</f>
        <v>0</v>
      </c>
      <c r="AM262">
        <f>VLOOKUP($D262,DETS!$A$1:$AO$300,AM$210,FALSE)</f>
        <v>0</v>
      </c>
      <c r="AN262">
        <f>VLOOKUP($D262,DETS!$A$1:$AO$300,AN$210,FALSE)</f>
        <v>0</v>
      </c>
      <c r="AO262">
        <f>VLOOKUP($D262,DETS!$A$1:$AO$300,AO$210,FALSE)</f>
        <v>0</v>
      </c>
      <c r="AP262">
        <f>VLOOKUP($D262,DETS!$A$1:$AO$300,AP$210,FALSE)</f>
        <v>0</v>
      </c>
      <c r="AQ262" t="e">
        <f>VLOOKUP($D262,DETS!$A$1:$AO$300,AQ$210,FALSE)</f>
        <v>#REF!</v>
      </c>
      <c r="AR262" t="e">
        <f>VLOOKUP($D262,DETS!$A$1:$AO$300,AR$210,FALSE)</f>
        <v>#REF!</v>
      </c>
      <c r="AS262" t="e">
        <f>VLOOKUP($D262,DETS!$A$1:$AO$300,AS$210,FALSE)</f>
        <v>#REF!</v>
      </c>
      <c r="AT262" t="e">
        <f>VLOOKUP($D262,DETS!$A$1:$AO$300,AT$210,FALSE)</f>
        <v>#REF!</v>
      </c>
      <c r="AU262" t="e">
        <f>VLOOKUP($D262,DETS!$A$1:$AO$300,AU$210,FALSE)</f>
        <v>#REF!</v>
      </c>
      <c r="AV262" t="e">
        <f>VLOOKUP($D262,DETS!$A$1:$AO$300,AV$210,FALSE)</f>
        <v>#REF!</v>
      </c>
      <c r="AW262" t="e">
        <f>VLOOKUP($D262,DETS!$A$1:$AO$300,AW$210,FALSE)</f>
        <v>#REF!</v>
      </c>
      <c r="AX262" t="e">
        <f>VLOOKUP($D262,DETS!$A$1:$AO$300,AX$210,FALSE)</f>
        <v>#REF!</v>
      </c>
      <c r="AY262" t="e">
        <f>VLOOKUP($D262,DETS!$A$1:$AO$300,AY$210,FALSE)</f>
        <v>#REF!</v>
      </c>
      <c r="AZ262" t="e">
        <f>VLOOKUP($D262,DETS!$A$1:$AO$300,AZ$210,FALSE)</f>
        <v>#REF!</v>
      </c>
      <c r="BA262" t="e">
        <f>VLOOKUP($D262,DETS!$A$1:$AO$300,BA$210,FALSE)</f>
        <v>#REF!</v>
      </c>
      <c r="BB262" t="e">
        <f>VLOOKUP($D262,DETS!$A$1:$AO$300,BB$210,FALSE)</f>
        <v>#REF!</v>
      </c>
      <c r="BC262" t="e">
        <f>VLOOKUP($D262,DETS!$A$1:$AO$300,BC$210,FALSE)</f>
        <v>#REF!</v>
      </c>
      <c r="BD262" t="e">
        <f>VLOOKUP($D262,DETS!$A$1:$AO$300,BD$210,FALSE)</f>
        <v>#REF!</v>
      </c>
      <c r="BE262" t="e">
        <f>VLOOKUP($D262,DETS!$A$1:$AO$300,BE$210,FALSE)</f>
        <v>#REF!</v>
      </c>
      <c r="BF262" t="e">
        <f>VLOOKUP($D262,DETS!$A$1:$AO$300,BF$210,FALSE)</f>
        <v>#REF!</v>
      </c>
      <c r="BG262" t="e">
        <f>VLOOKUP($D262,DETS!$A$1:$AO$300,BG$210,FALSE)</f>
        <v>#REF!</v>
      </c>
      <c r="BH262" t="e">
        <f>VLOOKUP($D262,DETS!$A$1:$AO$300,BH$210,FALSE)</f>
        <v>#REF!</v>
      </c>
      <c r="BI262" t="e">
        <f>VLOOKUP($D262,DETS!$A$1:$AO$300,BI$210,FALSE)</f>
        <v>#REF!</v>
      </c>
      <c r="BJ262" t="e">
        <f>VLOOKUP($D262,DETS!$A$1:$AO$300,BJ$210,FALSE)</f>
        <v>#REF!</v>
      </c>
      <c r="BK262" t="e">
        <f>VLOOKUP($D262,DETS!$A$1:$AO$300,BK$210,FALSE)</f>
        <v>#REF!</v>
      </c>
      <c r="BL262" t="e">
        <f>VLOOKUP($D262,DETS!$A$1:$AO$300,BL$210,FALSE)</f>
        <v>#REF!</v>
      </c>
      <c r="BM262" t="e">
        <f>VLOOKUP($D262,DETS!$A$1:$AO$300,BM$210,FALSE)</f>
        <v>#REF!</v>
      </c>
      <c r="BN262" t="e">
        <f>VLOOKUP($D262,DETS!$A$1:$AO$300,BN$210,FALSE)</f>
        <v>#REF!</v>
      </c>
      <c r="BO262" t="e">
        <f>VLOOKUP($D262,DETS!$A$1:$AO$300,BO$210,FALSE)</f>
        <v>#REF!</v>
      </c>
      <c r="BP262" t="e">
        <f>VLOOKUP($D262,DETS!$A$1:$AO$300,BP$210,FALSE)</f>
        <v>#REF!</v>
      </c>
      <c r="BQ262" t="e">
        <f>VLOOKUP($D262,DETS!$A$1:$AO$300,BQ$210,FALSE)</f>
        <v>#REF!</v>
      </c>
      <c r="BR262" t="e">
        <f>VLOOKUP($D262,DETS!$A$1:$AO$300,BR$210,FALSE)</f>
        <v>#REF!</v>
      </c>
      <c r="BS262" t="e">
        <f>VLOOKUP($D262,DETS!$A$1:$AO$300,BS$210,FALSE)</f>
        <v>#REF!</v>
      </c>
      <c r="BT262" t="e">
        <f>VLOOKUP($D262,DETS!$A$1:$AO$300,BT$210,FALSE)</f>
        <v>#REF!</v>
      </c>
      <c r="BU262" t="e">
        <f>VLOOKUP($D262,DETS!$A$1:$AO$300,BU$210,FALSE)</f>
        <v>#REF!</v>
      </c>
      <c r="BV262" t="e">
        <f>VLOOKUP($D262,DETS!$A$1:$AO$300,BV$210,FALSE)</f>
        <v>#REF!</v>
      </c>
      <c r="BW262" t="e">
        <f>VLOOKUP($D262,DETS!$A$1:$AO$300,BW$210,FALSE)</f>
        <v>#REF!</v>
      </c>
      <c r="BX262" t="e">
        <f>VLOOKUP($D262,DETS!$A$1:$AO$300,BX$210,FALSE)</f>
        <v>#REF!</v>
      </c>
      <c r="BY262" t="e">
        <f>VLOOKUP($D262,DETS!$A$1:$AO$300,BY$210,FALSE)</f>
        <v>#REF!</v>
      </c>
      <c r="BZ262" t="e">
        <f>VLOOKUP($D262,DETS!$A$1:$AO$300,BZ$210,FALSE)</f>
        <v>#REF!</v>
      </c>
      <c r="CA262" t="e">
        <f>VLOOKUP($D262,DETS!$A$1:$AO$300,CA$210,FALSE)</f>
        <v>#REF!</v>
      </c>
      <c r="CB262" t="e">
        <f>VLOOKUP($D262,DETS!$A$1:$AO$300,CB$210,FALSE)</f>
        <v>#REF!</v>
      </c>
      <c r="CC262" t="e">
        <f>VLOOKUP($D262,DETS!$A$1:$AO$300,CC$210,FALSE)</f>
        <v>#REF!</v>
      </c>
      <c r="CD262" t="e">
        <f>VLOOKUP($D262,DETS!$A$1:$AO$300,CD$210,FALSE)</f>
        <v>#REF!</v>
      </c>
      <c r="CE262" t="e">
        <f>VLOOKUP($D262,DETS!$A$1:$AO$300,CE$210,FALSE)</f>
        <v>#REF!</v>
      </c>
      <c r="CF262" t="e">
        <f>VLOOKUP($D262,DETS!$A$1:$AO$300,CF$210,FALSE)</f>
        <v>#REF!</v>
      </c>
      <c r="CG262" t="e">
        <f>VLOOKUP($D262,DETS!$A$1:$AO$300,CG$210,FALSE)</f>
        <v>#REF!</v>
      </c>
      <c r="CH262" t="e">
        <f>VLOOKUP($D262,DETS!$A$1:$AO$300,CH$210,FALSE)</f>
        <v>#REF!</v>
      </c>
      <c r="CI262" t="e">
        <f>VLOOKUP($D262,DETS!$A$1:$AO$300,CI$210,FALSE)</f>
        <v>#REF!</v>
      </c>
      <c r="CJ262" t="e">
        <f>VLOOKUP($D262,DETS!$A$1:$AO$300,CJ$210,FALSE)</f>
        <v>#REF!</v>
      </c>
      <c r="CK262" t="e">
        <f>VLOOKUP($D262,DETS!$A$1:$AO$300,CK$210,FALSE)</f>
        <v>#REF!</v>
      </c>
      <c r="CL262" t="e">
        <f>VLOOKUP($D262,DETS!$A$1:$AO$300,CL$210,FALSE)</f>
        <v>#REF!</v>
      </c>
      <c r="CM262" t="e">
        <f>VLOOKUP($D262,DETS!$A$1:$AO$300,CM$210,FALSE)</f>
        <v>#REF!</v>
      </c>
      <c r="CN262" t="e">
        <f>VLOOKUP($D262,DETS!$A$1:$AO$300,CN$210,FALSE)</f>
        <v>#REF!</v>
      </c>
      <c r="CO262" t="e">
        <f>VLOOKUP($D262,DETS!$A$1:$AO$300,CO$210,FALSE)</f>
        <v>#REF!</v>
      </c>
      <c r="CP262" t="e">
        <f>VLOOKUP($D262,DETS!$A$1:$AO$300,CP$210,FALSE)</f>
        <v>#REF!</v>
      </c>
      <c r="CQ262" t="e">
        <f>VLOOKUP($D262,DETS!$A$1:$AO$300,CQ$210,FALSE)</f>
        <v>#REF!</v>
      </c>
      <c r="CR262" t="e">
        <f>VLOOKUP($D262,DETS!$A$1:$AO$300,CR$210,FALSE)</f>
        <v>#REF!</v>
      </c>
      <c r="CS262" t="e">
        <f>VLOOKUP($D262,DETS!$A$1:$AO$300,CS$210,FALSE)</f>
        <v>#REF!</v>
      </c>
      <c r="CT262" t="e">
        <f>VLOOKUP($D262,DETS!$A$1:$AO$300,CT$210,FALSE)</f>
        <v>#REF!</v>
      </c>
      <c r="CU262" t="e">
        <f>VLOOKUP($D262,DETS!$A$1:$AO$300,CU$210,FALSE)</f>
        <v>#REF!</v>
      </c>
      <c r="CV262" t="e">
        <f>VLOOKUP($D262,DETS!$A$1:$AO$300,CV$210,FALSE)</f>
        <v>#REF!</v>
      </c>
      <c r="CW262" t="e">
        <f>VLOOKUP($D262,DETS!$A$1:$AO$300,CW$210,FALSE)</f>
        <v>#REF!</v>
      </c>
    </row>
    <row r="263" spans="4:101" x14ac:dyDescent="0.2">
      <c r="D263" s="273" t="str">
        <f t="shared" si="325"/>
        <v>Chrysene</v>
      </c>
      <c r="E263" t="str">
        <f>VLOOKUP($D263,DETS!$A$1:$AO$300,E$210,FALSE)</f>
        <v>ug/l</v>
      </c>
      <c r="F263">
        <f>VLOOKUP($D263,DETS!$A$1:$AO$300,F$210,FALSE)</f>
        <v>0.01</v>
      </c>
      <c r="H263">
        <f>VLOOKUP($D263,DETS!$A$1:$AO$300,H$210,FALSE)</f>
        <v>0</v>
      </c>
      <c r="I263">
        <f>VLOOKUP($D263,DETS!$A$1:$AO$300,I$210,FALSE)</f>
        <v>0</v>
      </c>
      <c r="J263">
        <f>VLOOKUP($D263,DETS!$A$1:$AO$300,J$210,FALSE)</f>
        <v>0</v>
      </c>
      <c r="K263">
        <f>VLOOKUP($D263,DETS!$A$1:$AO$300,K$210,FALSE)</f>
        <v>0</v>
      </c>
      <c r="L263">
        <f>VLOOKUP($D263,DETS!$A$1:$AO$300,L$210,FALSE)</f>
        <v>0</v>
      </c>
      <c r="M263">
        <f>VLOOKUP($D263,DETS!$A$1:$AO$300,M$210,FALSE)</f>
        <v>0</v>
      </c>
      <c r="N263">
        <f>VLOOKUP($D263,DETS!$A$1:$AO$300,N$210,FALSE)</f>
        <v>0</v>
      </c>
      <c r="O263">
        <f>VLOOKUP($D263,DETS!$A$1:$AO$300,O$210,FALSE)</f>
        <v>0</v>
      </c>
      <c r="P263">
        <f>VLOOKUP($D263,DETS!$A$1:$AO$300,P$210,FALSE)</f>
        <v>0</v>
      </c>
      <c r="Q263">
        <f>VLOOKUP($D263,DETS!$A$1:$AO$300,Q$210,FALSE)</f>
        <v>0</v>
      </c>
      <c r="R263">
        <f>VLOOKUP($D263,DETS!$A$1:$AO$300,R$210,FALSE)</f>
        <v>0</v>
      </c>
      <c r="S263">
        <f>VLOOKUP($D263,DETS!$A$1:$AO$300,S$210,FALSE)</f>
        <v>0</v>
      </c>
      <c r="T263">
        <f>VLOOKUP($D263,DETS!$A$1:$AO$300,T$210,FALSE)</f>
        <v>0</v>
      </c>
      <c r="U263">
        <f>VLOOKUP($D263,DETS!$A$1:$AO$300,U$210,FALSE)</f>
        <v>0</v>
      </c>
      <c r="V263">
        <f>VLOOKUP($D263,DETS!$A$1:$AO$300,V$210,FALSE)</f>
        <v>0</v>
      </c>
      <c r="W263">
        <f>VLOOKUP($D263,DETS!$A$1:$AO$300,W$210,FALSE)</f>
        <v>0</v>
      </c>
      <c r="X263">
        <f>VLOOKUP($D263,DETS!$A$1:$AO$300,X$210,FALSE)</f>
        <v>0</v>
      </c>
      <c r="Y263">
        <f>VLOOKUP($D263,DETS!$A$1:$AO$300,Y$210,FALSE)</f>
        <v>0</v>
      </c>
      <c r="Z263">
        <f>VLOOKUP($D263,DETS!$A$1:$AO$300,Z$210,FALSE)</f>
        <v>0</v>
      </c>
      <c r="AA263">
        <f>VLOOKUP($D263,DETS!$A$1:$AO$300,AA$210,FALSE)</f>
        <v>0</v>
      </c>
      <c r="AB263">
        <f>VLOOKUP($D263,DETS!$A$1:$AO$300,AB$210,FALSE)</f>
        <v>0</v>
      </c>
      <c r="AC263">
        <f>VLOOKUP($D263,DETS!$A$1:$AO$300,AC$210,FALSE)</f>
        <v>0</v>
      </c>
      <c r="AD263">
        <f>VLOOKUP($D263,DETS!$A$1:$AO$300,AD$210,FALSE)</f>
        <v>0</v>
      </c>
      <c r="AE263">
        <f>VLOOKUP($D263,DETS!$A$1:$AO$300,AE$210,FALSE)</f>
        <v>0</v>
      </c>
      <c r="AF263">
        <f>VLOOKUP($D263,DETS!$A$1:$AO$300,AF$210,FALSE)</f>
        <v>0</v>
      </c>
      <c r="AG263">
        <f>VLOOKUP($D263,DETS!$A$1:$AO$300,AG$210,FALSE)</f>
        <v>0</v>
      </c>
      <c r="AH263">
        <f>VLOOKUP($D263,DETS!$A$1:$AO$300,AH$210,FALSE)</f>
        <v>0</v>
      </c>
      <c r="AI263">
        <f>VLOOKUP($D263,DETS!$A$1:$AO$300,AI$210,FALSE)</f>
        <v>0</v>
      </c>
      <c r="AJ263">
        <f>VLOOKUP($D263,DETS!$A$1:$AO$300,AJ$210,FALSE)</f>
        <v>0</v>
      </c>
      <c r="AK263">
        <f>VLOOKUP($D263,DETS!$A$1:$AO$300,AK$210,FALSE)</f>
        <v>0</v>
      </c>
      <c r="AL263">
        <f>VLOOKUP($D263,DETS!$A$1:$AO$300,AL$210,FALSE)</f>
        <v>0</v>
      </c>
      <c r="AM263">
        <f>VLOOKUP($D263,DETS!$A$1:$AO$300,AM$210,FALSE)</f>
        <v>0</v>
      </c>
      <c r="AN263">
        <f>VLOOKUP($D263,DETS!$A$1:$AO$300,AN$210,FALSE)</f>
        <v>0</v>
      </c>
      <c r="AO263">
        <f>VLOOKUP($D263,DETS!$A$1:$AO$300,AO$210,FALSE)</f>
        <v>0</v>
      </c>
      <c r="AP263">
        <f>VLOOKUP($D263,DETS!$A$1:$AO$300,AP$210,FALSE)</f>
        <v>0</v>
      </c>
      <c r="AQ263" t="e">
        <f>VLOOKUP($D263,DETS!$A$1:$AO$300,AQ$210,FALSE)</f>
        <v>#REF!</v>
      </c>
      <c r="AR263" t="e">
        <f>VLOOKUP($D263,DETS!$A$1:$AO$300,AR$210,FALSE)</f>
        <v>#REF!</v>
      </c>
      <c r="AS263" t="e">
        <f>VLOOKUP($D263,DETS!$A$1:$AO$300,AS$210,FALSE)</f>
        <v>#REF!</v>
      </c>
      <c r="AT263" t="e">
        <f>VLOOKUP($D263,DETS!$A$1:$AO$300,AT$210,FALSE)</f>
        <v>#REF!</v>
      </c>
      <c r="AU263" t="e">
        <f>VLOOKUP($D263,DETS!$A$1:$AO$300,AU$210,FALSE)</f>
        <v>#REF!</v>
      </c>
      <c r="AV263" t="e">
        <f>VLOOKUP($D263,DETS!$A$1:$AO$300,AV$210,FALSE)</f>
        <v>#REF!</v>
      </c>
      <c r="AW263" t="e">
        <f>VLOOKUP($D263,DETS!$A$1:$AO$300,AW$210,FALSE)</f>
        <v>#REF!</v>
      </c>
      <c r="AX263" t="e">
        <f>VLOOKUP($D263,DETS!$A$1:$AO$300,AX$210,FALSE)</f>
        <v>#REF!</v>
      </c>
      <c r="AY263" t="e">
        <f>VLOOKUP($D263,DETS!$A$1:$AO$300,AY$210,FALSE)</f>
        <v>#REF!</v>
      </c>
      <c r="AZ263" t="e">
        <f>VLOOKUP($D263,DETS!$A$1:$AO$300,AZ$210,FALSE)</f>
        <v>#REF!</v>
      </c>
      <c r="BA263" t="e">
        <f>VLOOKUP($D263,DETS!$A$1:$AO$300,BA$210,FALSE)</f>
        <v>#REF!</v>
      </c>
      <c r="BB263" t="e">
        <f>VLOOKUP($D263,DETS!$A$1:$AO$300,BB$210,FALSE)</f>
        <v>#REF!</v>
      </c>
      <c r="BC263" t="e">
        <f>VLOOKUP($D263,DETS!$A$1:$AO$300,BC$210,FALSE)</f>
        <v>#REF!</v>
      </c>
      <c r="BD263" t="e">
        <f>VLOOKUP($D263,DETS!$A$1:$AO$300,BD$210,FALSE)</f>
        <v>#REF!</v>
      </c>
      <c r="BE263" t="e">
        <f>VLOOKUP($D263,DETS!$A$1:$AO$300,BE$210,FALSE)</f>
        <v>#REF!</v>
      </c>
      <c r="BF263" t="e">
        <f>VLOOKUP($D263,DETS!$A$1:$AO$300,BF$210,FALSE)</f>
        <v>#REF!</v>
      </c>
      <c r="BG263" t="e">
        <f>VLOOKUP($D263,DETS!$A$1:$AO$300,BG$210,FALSE)</f>
        <v>#REF!</v>
      </c>
      <c r="BH263" t="e">
        <f>VLOOKUP($D263,DETS!$A$1:$AO$300,BH$210,FALSE)</f>
        <v>#REF!</v>
      </c>
      <c r="BI263" t="e">
        <f>VLOOKUP($D263,DETS!$A$1:$AO$300,BI$210,FALSE)</f>
        <v>#REF!</v>
      </c>
      <c r="BJ263" t="e">
        <f>VLOOKUP($D263,DETS!$A$1:$AO$300,BJ$210,FALSE)</f>
        <v>#REF!</v>
      </c>
      <c r="BK263" t="e">
        <f>VLOOKUP($D263,DETS!$A$1:$AO$300,BK$210,FALSE)</f>
        <v>#REF!</v>
      </c>
      <c r="BL263" t="e">
        <f>VLOOKUP($D263,DETS!$A$1:$AO$300,BL$210,FALSE)</f>
        <v>#REF!</v>
      </c>
      <c r="BM263" t="e">
        <f>VLOOKUP($D263,DETS!$A$1:$AO$300,BM$210,FALSE)</f>
        <v>#REF!</v>
      </c>
      <c r="BN263" t="e">
        <f>VLOOKUP($D263,DETS!$A$1:$AO$300,BN$210,FALSE)</f>
        <v>#REF!</v>
      </c>
      <c r="BO263" t="e">
        <f>VLOOKUP($D263,DETS!$A$1:$AO$300,BO$210,FALSE)</f>
        <v>#REF!</v>
      </c>
      <c r="BP263" t="e">
        <f>VLOOKUP($D263,DETS!$A$1:$AO$300,BP$210,FALSE)</f>
        <v>#REF!</v>
      </c>
      <c r="BQ263" t="e">
        <f>VLOOKUP($D263,DETS!$A$1:$AO$300,BQ$210,FALSE)</f>
        <v>#REF!</v>
      </c>
      <c r="BR263" t="e">
        <f>VLOOKUP($D263,DETS!$A$1:$AO$300,BR$210,FALSE)</f>
        <v>#REF!</v>
      </c>
      <c r="BS263" t="e">
        <f>VLOOKUP($D263,DETS!$A$1:$AO$300,BS$210,FALSE)</f>
        <v>#REF!</v>
      </c>
      <c r="BT263" t="e">
        <f>VLOOKUP($D263,DETS!$A$1:$AO$300,BT$210,FALSE)</f>
        <v>#REF!</v>
      </c>
      <c r="BU263" t="e">
        <f>VLOOKUP($D263,DETS!$A$1:$AO$300,BU$210,FALSE)</f>
        <v>#REF!</v>
      </c>
      <c r="BV263" t="e">
        <f>VLOOKUP($D263,DETS!$A$1:$AO$300,BV$210,FALSE)</f>
        <v>#REF!</v>
      </c>
      <c r="BW263" t="e">
        <f>VLOOKUP($D263,DETS!$A$1:$AO$300,BW$210,FALSE)</f>
        <v>#REF!</v>
      </c>
      <c r="BX263" t="e">
        <f>VLOOKUP($D263,DETS!$A$1:$AO$300,BX$210,FALSE)</f>
        <v>#REF!</v>
      </c>
      <c r="BY263" t="e">
        <f>VLOOKUP($D263,DETS!$A$1:$AO$300,BY$210,FALSE)</f>
        <v>#REF!</v>
      </c>
      <c r="BZ263" t="e">
        <f>VLOOKUP($D263,DETS!$A$1:$AO$300,BZ$210,FALSE)</f>
        <v>#REF!</v>
      </c>
      <c r="CA263" t="e">
        <f>VLOOKUP($D263,DETS!$A$1:$AO$300,CA$210,FALSE)</f>
        <v>#REF!</v>
      </c>
      <c r="CB263" t="e">
        <f>VLOOKUP($D263,DETS!$A$1:$AO$300,CB$210,FALSE)</f>
        <v>#REF!</v>
      </c>
      <c r="CC263" t="e">
        <f>VLOOKUP($D263,DETS!$A$1:$AO$300,CC$210,FALSE)</f>
        <v>#REF!</v>
      </c>
      <c r="CD263" t="e">
        <f>VLOOKUP($D263,DETS!$A$1:$AO$300,CD$210,FALSE)</f>
        <v>#REF!</v>
      </c>
      <c r="CE263" t="e">
        <f>VLOOKUP($D263,DETS!$A$1:$AO$300,CE$210,FALSE)</f>
        <v>#REF!</v>
      </c>
      <c r="CF263" t="e">
        <f>VLOOKUP($D263,DETS!$A$1:$AO$300,CF$210,FALSE)</f>
        <v>#REF!</v>
      </c>
      <c r="CG263" t="e">
        <f>VLOOKUP($D263,DETS!$A$1:$AO$300,CG$210,FALSE)</f>
        <v>#REF!</v>
      </c>
      <c r="CH263" t="e">
        <f>VLOOKUP($D263,DETS!$A$1:$AO$300,CH$210,FALSE)</f>
        <v>#REF!</v>
      </c>
      <c r="CI263" t="e">
        <f>VLOOKUP($D263,DETS!$A$1:$AO$300,CI$210,FALSE)</f>
        <v>#REF!</v>
      </c>
      <c r="CJ263" t="e">
        <f>VLOOKUP($D263,DETS!$A$1:$AO$300,CJ$210,FALSE)</f>
        <v>#REF!</v>
      </c>
      <c r="CK263" t="e">
        <f>VLOOKUP($D263,DETS!$A$1:$AO$300,CK$210,FALSE)</f>
        <v>#REF!</v>
      </c>
      <c r="CL263" t="e">
        <f>VLOOKUP($D263,DETS!$A$1:$AO$300,CL$210,FALSE)</f>
        <v>#REF!</v>
      </c>
      <c r="CM263" t="e">
        <f>VLOOKUP($D263,DETS!$A$1:$AO$300,CM$210,FALSE)</f>
        <v>#REF!</v>
      </c>
      <c r="CN263" t="e">
        <f>VLOOKUP($D263,DETS!$A$1:$AO$300,CN$210,FALSE)</f>
        <v>#REF!</v>
      </c>
      <c r="CO263" t="e">
        <f>VLOOKUP($D263,DETS!$A$1:$AO$300,CO$210,FALSE)</f>
        <v>#REF!</v>
      </c>
      <c r="CP263" t="e">
        <f>VLOOKUP($D263,DETS!$A$1:$AO$300,CP$210,FALSE)</f>
        <v>#REF!</v>
      </c>
      <c r="CQ263" t="e">
        <f>VLOOKUP($D263,DETS!$A$1:$AO$300,CQ$210,FALSE)</f>
        <v>#REF!</v>
      </c>
      <c r="CR263" t="e">
        <f>VLOOKUP($D263,DETS!$A$1:$AO$300,CR$210,FALSE)</f>
        <v>#REF!</v>
      </c>
      <c r="CS263" t="e">
        <f>VLOOKUP($D263,DETS!$A$1:$AO$300,CS$210,FALSE)</f>
        <v>#REF!</v>
      </c>
      <c r="CT263" t="e">
        <f>VLOOKUP($D263,DETS!$A$1:$AO$300,CT$210,FALSE)</f>
        <v>#REF!</v>
      </c>
      <c r="CU263" t="e">
        <f>VLOOKUP($D263,DETS!$A$1:$AO$300,CU$210,FALSE)</f>
        <v>#REF!</v>
      </c>
      <c r="CV263" t="e">
        <f>VLOOKUP($D263,DETS!$A$1:$AO$300,CV$210,FALSE)</f>
        <v>#REF!</v>
      </c>
      <c r="CW263" t="e">
        <f>VLOOKUP($D263,DETS!$A$1:$AO$300,CW$210,FALSE)</f>
        <v>#REF!</v>
      </c>
    </row>
    <row r="264" spans="4:101" x14ac:dyDescent="0.2">
      <c r="D264" s="273" t="str">
        <f t="shared" si="325"/>
        <v>Dibenzo(a,h)anthracene</v>
      </c>
      <c r="E264" t="str">
        <f>VLOOKUP($D264,DETS!$A$1:$AO$300,E$210,FALSE)</f>
        <v>ug/l</v>
      </c>
      <c r="F264">
        <f>VLOOKUP($D264,DETS!$A$1:$AO$300,F$210,FALSE)</f>
        <v>0.01</v>
      </c>
      <c r="H264">
        <f>VLOOKUP($D264,DETS!$A$1:$AO$300,H$210,FALSE)</f>
        <v>0</v>
      </c>
      <c r="I264">
        <f>VLOOKUP($D264,DETS!$A$1:$AO$300,I$210,FALSE)</f>
        <v>0</v>
      </c>
      <c r="J264">
        <f>VLOOKUP($D264,DETS!$A$1:$AO$300,J$210,FALSE)</f>
        <v>0</v>
      </c>
      <c r="K264">
        <f>VLOOKUP($D264,DETS!$A$1:$AO$300,K$210,FALSE)</f>
        <v>0</v>
      </c>
      <c r="L264">
        <f>VLOOKUP($D264,DETS!$A$1:$AO$300,L$210,FALSE)</f>
        <v>0</v>
      </c>
      <c r="M264">
        <f>VLOOKUP($D264,DETS!$A$1:$AO$300,M$210,FALSE)</f>
        <v>0</v>
      </c>
      <c r="N264">
        <f>VLOOKUP($D264,DETS!$A$1:$AO$300,N$210,FALSE)</f>
        <v>0</v>
      </c>
      <c r="O264">
        <f>VLOOKUP($D264,DETS!$A$1:$AO$300,O$210,FALSE)</f>
        <v>0</v>
      </c>
      <c r="P264">
        <f>VLOOKUP($D264,DETS!$A$1:$AO$300,P$210,FALSE)</f>
        <v>0</v>
      </c>
      <c r="Q264">
        <f>VLOOKUP($D264,DETS!$A$1:$AO$300,Q$210,FALSE)</f>
        <v>0</v>
      </c>
      <c r="R264">
        <f>VLOOKUP($D264,DETS!$A$1:$AO$300,R$210,FALSE)</f>
        <v>0</v>
      </c>
      <c r="S264">
        <f>VLOOKUP($D264,DETS!$A$1:$AO$300,S$210,FALSE)</f>
        <v>0</v>
      </c>
      <c r="T264">
        <f>VLOOKUP($D264,DETS!$A$1:$AO$300,T$210,FALSE)</f>
        <v>0</v>
      </c>
      <c r="U264">
        <f>VLOOKUP($D264,DETS!$A$1:$AO$300,U$210,FALSE)</f>
        <v>0</v>
      </c>
      <c r="V264">
        <f>VLOOKUP($D264,DETS!$A$1:$AO$300,V$210,FALSE)</f>
        <v>0</v>
      </c>
      <c r="W264">
        <f>VLOOKUP($D264,DETS!$A$1:$AO$300,W$210,FALSE)</f>
        <v>0</v>
      </c>
      <c r="X264">
        <f>VLOOKUP($D264,DETS!$A$1:$AO$300,X$210,FALSE)</f>
        <v>0</v>
      </c>
      <c r="Y264">
        <f>VLOOKUP($D264,DETS!$A$1:$AO$300,Y$210,FALSE)</f>
        <v>0</v>
      </c>
      <c r="Z264">
        <f>VLOOKUP($D264,DETS!$A$1:$AO$300,Z$210,FALSE)</f>
        <v>0</v>
      </c>
      <c r="AA264">
        <f>VLOOKUP($D264,DETS!$A$1:$AO$300,AA$210,FALSE)</f>
        <v>0</v>
      </c>
      <c r="AB264">
        <f>VLOOKUP($D264,DETS!$A$1:$AO$300,AB$210,FALSE)</f>
        <v>0</v>
      </c>
      <c r="AC264">
        <f>VLOOKUP($D264,DETS!$A$1:$AO$300,AC$210,FALSE)</f>
        <v>0</v>
      </c>
      <c r="AD264">
        <f>VLOOKUP($D264,DETS!$A$1:$AO$300,AD$210,FALSE)</f>
        <v>0</v>
      </c>
      <c r="AE264">
        <f>VLOOKUP($D264,DETS!$A$1:$AO$300,AE$210,FALSE)</f>
        <v>0</v>
      </c>
      <c r="AF264">
        <f>VLOOKUP($D264,DETS!$A$1:$AO$300,AF$210,FALSE)</f>
        <v>0</v>
      </c>
      <c r="AG264">
        <f>VLOOKUP($D264,DETS!$A$1:$AO$300,AG$210,FALSE)</f>
        <v>0</v>
      </c>
      <c r="AH264">
        <f>VLOOKUP($D264,DETS!$A$1:$AO$300,AH$210,FALSE)</f>
        <v>0</v>
      </c>
      <c r="AI264">
        <f>VLOOKUP($D264,DETS!$A$1:$AO$300,AI$210,FALSE)</f>
        <v>0</v>
      </c>
      <c r="AJ264">
        <f>VLOOKUP($D264,DETS!$A$1:$AO$300,AJ$210,FALSE)</f>
        <v>0</v>
      </c>
      <c r="AK264">
        <f>VLOOKUP($D264,DETS!$A$1:$AO$300,AK$210,FALSE)</f>
        <v>0</v>
      </c>
      <c r="AL264">
        <f>VLOOKUP($D264,DETS!$A$1:$AO$300,AL$210,FALSE)</f>
        <v>0</v>
      </c>
      <c r="AM264">
        <f>VLOOKUP($D264,DETS!$A$1:$AO$300,AM$210,FALSE)</f>
        <v>0</v>
      </c>
      <c r="AN264">
        <f>VLOOKUP($D264,DETS!$A$1:$AO$300,AN$210,FALSE)</f>
        <v>0</v>
      </c>
      <c r="AO264">
        <f>VLOOKUP($D264,DETS!$A$1:$AO$300,AO$210,FALSE)</f>
        <v>0</v>
      </c>
      <c r="AP264">
        <f>VLOOKUP($D264,DETS!$A$1:$AO$300,AP$210,FALSE)</f>
        <v>0</v>
      </c>
      <c r="AQ264" t="e">
        <f>VLOOKUP($D264,DETS!$A$1:$AO$300,AQ$210,FALSE)</f>
        <v>#REF!</v>
      </c>
      <c r="AR264" t="e">
        <f>VLOOKUP($D264,DETS!$A$1:$AO$300,AR$210,FALSE)</f>
        <v>#REF!</v>
      </c>
      <c r="AS264" t="e">
        <f>VLOOKUP($D264,DETS!$A$1:$AO$300,AS$210,FALSE)</f>
        <v>#REF!</v>
      </c>
      <c r="AT264" t="e">
        <f>VLOOKUP($D264,DETS!$A$1:$AO$300,AT$210,FALSE)</f>
        <v>#REF!</v>
      </c>
      <c r="AU264" t="e">
        <f>VLOOKUP($D264,DETS!$A$1:$AO$300,AU$210,FALSE)</f>
        <v>#REF!</v>
      </c>
      <c r="AV264" t="e">
        <f>VLOOKUP($D264,DETS!$A$1:$AO$300,AV$210,FALSE)</f>
        <v>#REF!</v>
      </c>
      <c r="AW264" t="e">
        <f>VLOOKUP($D264,DETS!$A$1:$AO$300,AW$210,FALSE)</f>
        <v>#REF!</v>
      </c>
      <c r="AX264" t="e">
        <f>VLOOKUP($D264,DETS!$A$1:$AO$300,AX$210,FALSE)</f>
        <v>#REF!</v>
      </c>
      <c r="AY264" t="e">
        <f>VLOOKUP($D264,DETS!$A$1:$AO$300,AY$210,FALSE)</f>
        <v>#REF!</v>
      </c>
      <c r="AZ264" t="e">
        <f>VLOOKUP($D264,DETS!$A$1:$AO$300,AZ$210,FALSE)</f>
        <v>#REF!</v>
      </c>
      <c r="BA264" t="e">
        <f>VLOOKUP($D264,DETS!$A$1:$AO$300,BA$210,FALSE)</f>
        <v>#REF!</v>
      </c>
      <c r="BB264" t="e">
        <f>VLOOKUP($D264,DETS!$A$1:$AO$300,BB$210,FALSE)</f>
        <v>#REF!</v>
      </c>
      <c r="BC264" t="e">
        <f>VLOOKUP($D264,DETS!$A$1:$AO$300,BC$210,FALSE)</f>
        <v>#REF!</v>
      </c>
      <c r="BD264" t="e">
        <f>VLOOKUP($D264,DETS!$A$1:$AO$300,BD$210,FALSE)</f>
        <v>#REF!</v>
      </c>
      <c r="BE264" t="e">
        <f>VLOOKUP($D264,DETS!$A$1:$AO$300,BE$210,FALSE)</f>
        <v>#REF!</v>
      </c>
      <c r="BF264" t="e">
        <f>VLOOKUP($D264,DETS!$A$1:$AO$300,BF$210,FALSE)</f>
        <v>#REF!</v>
      </c>
      <c r="BG264" t="e">
        <f>VLOOKUP($D264,DETS!$A$1:$AO$300,BG$210,FALSE)</f>
        <v>#REF!</v>
      </c>
      <c r="BH264" t="e">
        <f>VLOOKUP($D264,DETS!$A$1:$AO$300,BH$210,FALSE)</f>
        <v>#REF!</v>
      </c>
      <c r="BI264" t="e">
        <f>VLOOKUP($D264,DETS!$A$1:$AO$300,BI$210,FALSE)</f>
        <v>#REF!</v>
      </c>
      <c r="BJ264" t="e">
        <f>VLOOKUP($D264,DETS!$A$1:$AO$300,BJ$210,FALSE)</f>
        <v>#REF!</v>
      </c>
      <c r="BK264" t="e">
        <f>VLOOKUP($D264,DETS!$A$1:$AO$300,BK$210,FALSE)</f>
        <v>#REF!</v>
      </c>
      <c r="BL264" t="e">
        <f>VLOOKUP($D264,DETS!$A$1:$AO$300,BL$210,FALSE)</f>
        <v>#REF!</v>
      </c>
      <c r="BM264" t="e">
        <f>VLOOKUP($D264,DETS!$A$1:$AO$300,BM$210,FALSE)</f>
        <v>#REF!</v>
      </c>
      <c r="BN264" t="e">
        <f>VLOOKUP($D264,DETS!$A$1:$AO$300,BN$210,FALSE)</f>
        <v>#REF!</v>
      </c>
      <c r="BO264" t="e">
        <f>VLOOKUP($D264,DETS!$A$1:$AO$300,BO$210,FALSE)</f>
        <v>#REF!</v>
      </c>
      <c r="BP264" t="e">
        <f>VLOOKUP($D264,DETS!$A$1:$AO$300,BP$210,FALSE)</f>
        <v>#REF!</v>
      </c>
      <c r="BQ264" t="e">
        <f>VLOOKUP($D264,DETS!$A$1:$AO$300,BQ$210,FALSE)</f>
        <v>#REF!</v>
      </c>
      <c r="BR264" t="e">
        <f>VLOOKUP($D264,DETS!$A$1:$AO$300,BR$210,FALSE)</f>
        <v>#REF!</v>
      </c>
      <c r="BS264" t="e">
        <f>VLOOKUP($D264,DETS!$A$1:$AO$300,BS$210,FALSE)</f>
        <v>#REF!</v>
      </c>
      <c r="BT264" t="e">
        <f>VLOOKUP($D264,DETS!$A$1:$AO$300,BT$210,FALSE)</f>
        <v>#REF!</v>
      </c>
      <c r="BU264" t="e">
        <f>VLOOKUP($D264,DETS!$A$1:$AO$300,BU$210,FALSE)</f>
        <v>#REF!</v>
      </c>
      <c r="BV264" t="e">
        <f>VLOOKUP($D264,DETS!$A$1:$AO$300,BV$210,FALSE)</f>
        <v>#REF!</v>
      </c>
      <c r="BW264" t="e">
        <f>VLOOKUP($D264,DETS!$A$1:$AO$300,BW$210,FALSE)</f>
        <v>#REF!</v>
      </c>
      <c r="BX264" t="e">
        <f>VLOOKUP($D264,DETS!$A$1:$AO$300,BX$210,FALSE)</f>
        <v>#REF!</v>
      </c>
      <c r="BY264" t="e">
        <f>VLOOKUP($D264,DETS!$A$1:$AO$300,BY$210,FALSE)</f>
        <v>#REF!</v>
      </c>
      <c r="BZ264" t="e">
        <f>VLOOKUP($D264,DETS!$A$1:$AO$300,BZ$210,FALSE)</f>
        <v>#REF!</v>
      </c>
      <c r="CA264" t="e">
        <f>VLOOKUP($D264,DETS!$A$1:$AO$300,CA$210,FALSE)</f>
        <v>#REF!</v>
      </c>
      <c r="CB264" t="e">
        <f>VLOOKUP($D264,DETS!$A$1:$AO$300,CB$210,FALSE)</f>
        <v>#REF!</v>
      </c>
      <c r="CC264" t="e">
        <f>VLOOKUP($D264,DETS!$A$1:$AO$300,CC$210,FALSE)</f>
        <v>#REF!</v>
      </c>
      <c r="CD264" t="e">
        <f>VLOOKUP($D264,DETS!$A$1:$AO$300,CD$210,FALSE)</f>
        <v>#REF!</v>
      </c>
      <c r="CE264" t="e">
        <f>VLOOKUP($D264,DETS!$A$1:$AO$300,CE$210,FALSE)</f>
        <v>#REF!</v>
      </c>
      <c r="CF264" t="e">
        <f>VLOOKUP($D264,DETS!$A$1:$AO$300,CF$210,FALSE)</f>
        <v>#REF!</v>
      </c>
      <c r="CG264" t="e">
        <f>VLOOKUP($D264,DETS!$A$1:$AO$300,CG$210,FALSE)</f>
        <v>#REF!</v>
      </c>
      <c r="CH264" t="e">
        <f>VLOOKUP($D264,DETS!$A$1:$AO$300,CH$210,FALSE)</f>
        <v>#REF!</v>
      </c>
      <c r="CI264" t="e">
        <f>VLOOKUP($D264,DETS!$A$1:$AO$300,CI$210,FALSE)</f>
        <v>#REF!</v>
      </c>
      <c r="CJ264" t="e">
        <f>VLOOKUP($D264,DETS!$A$1:$AO$300,CJ$210,FALSE)</f>
        <v>#REF!</v>
      </c>
      <c r="CK264" t="e">
        <f>VLOOKUP($D264,DETS!$A$1:$AO$300,CK$210,FALSE)</f>
        <v>#REF!</v>
      </c>
      <c r="CL264" t="e">
        <f>VLOOKUP($D264,DETS!$A$1:$AO$300,CL$210,FALSE)</f>
        <v>#REF!</v>
      </c>
      <c r="CM264" t="e">
        <f>VLOOKUP($D264,DETS!$A$1:$AO$300,CM$210,FALSE)</f>
        <v>#REF!</v>
      </c>
      <c r="CN264" t="e">
        <f>VLOOKUP($D264,DETS!$A$1:$AO$300,CN$210,FALSE)</f>
        <v>#REF!</v>
      </c>
      <c r="CO264" t="e">
        <f>VLOOKUP($D264,DETS!$A$1:$AO$300,CO$210,FALSE)</f>
        <v>#REF!</v>
      </c>
      <c r="CP264" t="e">
        <f>VLOOKUP($D264,DETS!$A$1:$AO$300,CP$210,FALSE)</f>
        <v>#REF!</v>
      </c>
      <c r="CQ264" t="e">
        <f>VLOOKUP($D264,DETS!$A$1:$AO$300,CQ$210,FALSE)</f>
        <v>#REF!</v>
      </c>
      <c r="CR264" t="e">
        <f>VLOOKUP($D264,DETS!$A$1:$AO$300,CR$210,FALSE)</f>
        <v>#REF!</v>
      </c>
      <c r="CS264" t="e">
        <f>VLOOKUP($D264,DETS!$A$1:$AO$300,CS$210,FALSE)</f>
        <v>#REF!</v>
      </c>
      <c r="CT264" t="e">
        <f>VLOOKUP($D264,DETS!$A$1:$AO$300,CT$210,FALSE)</f>
        <v>#REF!</v>
      </c>
      <c r="CU264" t="e">
        <f>VLOOKUP($D264,DETS!$A$1:$AO$300,CU$210,FALSE)</f>
        <v>#REF!</v>
      </c>
      <c r="CV264" t="e">
        <f>VLOOKUP($D264,DETS!$A$1:$AO$300,CV$210,FALSE)</f>
        <v>#REF!</v>
      </c>
      <c r="CW264" t="e">
        <f>VLOOKUP($D264,DETS!$A$1:$AO$300,CW$210,FALSE)</f>
        <v>#REF!</v>
      </c>
    </row>
    <row r="265" spans="4:101" x14ac:dyDescent="0.2">
      <c r="D265" s="273" t="str">
        <f t="shared" si="325"/>
        <v>Fluoranthene</v>
      </c>
      <c r="E265" t="str">
        <f>VLOOKUP($D265,DETS!$A$1:$AO$300,E$210,FALSE)</f>
        <v>ug/l</v>
      </c>
      <c r="F265">
        <f>VLOOKUP($D265,DETS!$A$1:$AO$300,F$210,FALSE)</f>
        <v>0.01</v>
      </c>
      <c r="H265">
        <f>VLOOKUP($D265,DETS!$A$1:$AO$300,H$210,FALSE)</f>
        <v>0</v>
      </c>
      <c r="I265">
        <f>VLOOKUP($D265,DETS!$A$1:$AO$300,I$210,FALSE)</f>
        <v>0</v>
      </c>
      <c r="J265">
        <f>VLOOKUP($D265,DETS!$A$1:$AO$300,J$210,FALSE)</f>
        <v>0</v>
      </c>
      <c r="K265">
        <f>VLOOKUP($D265,DETS!$A$1:$AO$300,K$210,FALSE)</f>
        <v>0</v>
      </c>
      <c r="L265">
        <f>VLOOKUP($D265,DETS!$A$1:$AO$300,L$210,FALSE)</f>
        <v>0</v>
      </c>
      <c r="M265">
        <f>VLOOKUP($D265,DETS!$A$1:$AO$300,M$210,FALSE)</f>
        <v>0</v>
      </c>
      <c r="N265">
        <f>VLOOKUP($D265,DETS!$A$1:$AO$300,N$210,FALSE)</f>
        <v>0</v>
      </c>
      <c r="O265">
        <f>VLOOKUP($D265,DETS!$A$1:$AO$300,O$210,FALSE)</f>
        <v>0</v>
      </c>
      <c r="P265">
        <f>VLOOKUP($D265,DETS!$A$1:$AO$300,P$210,FALSE)</f>
        <v>0</v>
      </c>
      <c r="Q265">
        <f>VLOOKUP($D265,DETS!$A$1:$AO$300,Q$210,FALSE)</f>
        <v>0</v>
      </c>
      <c r="R265">
        <f>VLOOKUP($D265,DETS!$A$1:$AO$300,R$210,FALSE)</f>
        <v>0</v>
      </c>
      <c r="S265">
        <f>VLOOKUP($D265,DETS!$A$1:$AO$300,S$210,FALSE)</f>
        <v>0</v>
      </c>
      <c r="T265">
        <f>VLOOKUP($D265,DETS!$A$1:$AO$300,T$210,FALSE)</f>
        <v>0</v>
      </c>
      <c r="U265">
        <f>VLOOKUP($D265,DETS!$A$1:$AO$300,U$210,FALSE)</f>
        <v>0</v>
      </c>
      <c r="V265">
        <f>VLOOKUP($D265,DETS!$A$1:$AO$300,V$210,FALSE)</f>
        <v>0</v>
      </c>
      <c r="W265">
        <f>VLOOKUP($D265,DETS!$A$1:$AO$300,W$210,FALSE)</f>
        <v>0</v>
      </c>
      <c r="X265">
        <f>VLOOKUP($D265,DETS!$A$1:$AO$300,X$210,FALSE)</f>
        <v>0</v>
      </c>
      <c r="Y265">
        <f>VLOOKUP($D265,DETS!$A$1:$AO$300,Y$210,FALSE)</f>
        <v>0</v>
      </c>
      <c r="Z265">
        <f>VLOOKUP($D265,DETS!$A$1:$AO$300,Z$210,FALSE)</f>
        <v>0</v>
      </c>
      <c r="AA265">
        <f>VLOOKUP($D265,DETS!$A$1:$AO$300,AA$210,FALSE)</f>
        <v>0</v>
      </c>
      <c r="AB265">
        <f>VLOOKUP($D265,DETS!$A$1:$AO$300,AB$210,FALSE)</f>
        <v>0</v>
      </c>
      <c r="AC265">
        <f>VLOOKUP($D265,DETS!$A$1:$AO$300,AC$210,FALSE)</f>
        <v>0</v>
      </c>
      <c r="AD265">
        <f>VLOOKUP($D265,DETS!$A$1:$AO$300,AD$210,FALSE)</f>
        <v>0</v>
      </c>
      <c r="AE265">
        <f>VLOOKUP($D265,DETS!$A$1:$AO$300,AE$210,FALSE)</f>
        <v>0</v>
      </c>
      <c r="AF265">
        <f>VLOOKUP($D265,DETS!$A$1:$AO$300,AF$210,FALSE)</f>
        <v>0</v>
      </c>
      <c r="AG265">
        <f>VLOOKUP($D265,DETS!$A$1:$AO$300,AG$210,FALSE)</f>
        <v>0</v>
      </c>
      <c r="AH265">
        <f>VLOOKUP($D265,DETS!$A$1:$AO$300,AH$210,FALSE)</f>
        <v>0</v>
      </c>
      <c r="AI265">
        <f>VLOOKUP($D265,DETS!$A$1:$AO$300,AI$210,FALSE)</f>
        <v>0</v>
      </c>
      <c r="AJ265">
        <f>VLOOKUP($D265,DETS!$A$1:$AO$300,AJ$210,FALSE)</f>
        <v>0</v>
      </c>
      <c r="AK265">
        <f>VLOOKUP($D265,DETS!$A$1:$AO$300,AK$210,FALSE)</f>
        <v>0</v>
      </c>
      <c r="AL265">
        <f>VLOOKUP($D265,DETS!$A$1:$AO$300,AL$210,FALSE)</f>
        <v>0</v>
      </c>
      <c r="AM265">
        <f>VLOOKUP($D265,DETS!$A$1:$AO$300,AM$210,FALSE)</f>
        <v>0</v>
      </c>
      <c r="AN265">
        <f>VLOOKUP($D265,DETS!$A$1:$AO$300,AN$210,FALSE)</f>
        <v>0</v>
      </c>
      <c r="AO265">
        <f>VLOOKUP($D265,DETS!$A$1:$AO$300,AO$210,FALSE)</f>
        <v>0</v>
      </c>
      <c r="AP265">
        <f>VLOOKUP($D265,DETS!$A$1:$AO$300,AP$210,FALSE)</f>
        <v>0</v>
      </c>
      <c r="AQ265" t="e">
        <f>VLOOKUP($D265,DETS!$A$1:$AO$300,AQ$210,FALSE)</f>
        <v>#REF!</v>
      </c>
      <c r="AR265" t="e">
        <f>VLOOKUP($D265,DETS!$A$1:$AO$300,AR$210,FALSE)</f>
        <v>#REF!</v>
      </c>
      <c r="AS265" t="e">
        <f>VLOOKUP($D265,DETS!$A$1:$AO$300,AS$210,FALSE)</f>
        <v>#REF!</v>
      </c>
      <c r="AT265" t="e">
        <f>VLOOKUP($D265,DETS!$A$1:$AO$300,AT$210,FALSE)</f>
        <v>#REF!</v>
      </c>
      <c r="AU265" t="e">
        <f>VLOOKUP($D265,DETS!$A$1:$AO$300,AU$210,FALSE)</f>
        <v>#REF!</v>
      </c>
      <c r="AV265" t="e">
        <f>VLOOKUP($D265,DETS!$A$1:$AO$300,AV$210,FALSE)</f>
        <v>#REF!</v>
      </c>
      <c r="AW265" t="e">
        <f>VLOOKUP($D265,DETS!$A$1:$AO$300,AW$210,FALSE)</f>
        <v>#REF!</v>
      </c>
      <c r="AX265" t="e">
        <f>VLOOKUP($D265,DETS!$A$1:$AO$300,AX$210,FALSE)</f>
        <v>#REF!</v>
      </c>
      <c r="AY265" t="e">
        <f>VLOOKUP($D265,DETS!$A$1:$AO$300,AY$210,FALSE)</f>
        <v>#REF!</v>
      </c>
      <c r="AZ265" t="e">
        <f>VLOOKUP($D265,DETS!$A$1:$AO$300,AZ$210,FALSE)</f>
        <v>#REF!</v>
      </c>
      <c r="BA265" t="e">
        <f>VLOOKUP($D265,DETS!$A$1:$AO$300,BA$210,FALSE)</f>
        <v>#REF!</v>
      </c>
      <c r="BB265" t="e">
        <f>VLOOKUP($D265,DETS!$A$1:$AO$300,BB$210,FALSE)</f>
        <v>#REF!</v>
      </c>
      <c r="BC265" t="e">
        <f>VLOOKUP($D265,DETS!$A$1:$AO$300,BC$210,FALSE)</f>
        <v>#REF!</v>
      </c>
      <c r="BD265" t="e">
        <f>VLOOKUP($D265,DETS!$A$1:$AO$300,BD$210,FALSE)</f>
        <v>#REF!</v>
      </c>
      <c r="BE265" t="e">
        <f>VLOOKUP($D265,DETS!$A$1:$AO$300,BE$210,FALSE)</f>
        <v>#REF!</v>
      </c>
      <c r="BF265" t="e">
        <f>VLOOKUP($D265,DETS!$A$1:$AO$300,BF$210,FALSE)</f>
        <v>#REF!</v>
      </c>
      <c r="BG265" t="e">
        <f>VLOOKUP($D265,DETS!$A$1:$AO$300,BG$210,FALSE)</f>
        <v>#REF!</v>
      </c>
      <c r="BH265" t="e">
        <f>VLOOKUP($D265,DETS!$A$1:$AO$300,BH$210,FALSE)</f>
        <v>#REF!</v>
      </c>
      <c r="BI265" t="e">
        <f>VLOOKUP($D265,DETS!$A$1:$AO$300,BI$210,FALSE)</f>
        <v>#REF!</v>
      </c>
      <c r="BJ265" t="e">
        <f>VLOOKUP($D265,DETS!$A$1:$AO$300,BJ$210,FALSE)</f>
        <v>#REF!</v>
      </c>
      <c r="BK265" t="e">
        <f>VLOOKUP($D265,DETS!$A$1:$AO$300,BK$210,FALSE)</f>
        <v>#REF!</v>
      </c>
      <c r="BL265" t="e">
        <f>VLOOKUP($D265,DETS!$A$1:$AO$300,BL$210,FALSE)</f>
        <v>#REF!</v>
      </c>
      <c r="BM265" t="e">
        <f>VLOOKUP($D265,DETS!$A$1:$AO$300,BM$210,FALSE)</f>
        <v>#REF!</v>
      </c>
      <c r="BN265" t="e">
        <f>VLOOKUP($D265,DETS!$A$1:$AO$300,BN$210,FALSE)</f>
        <v>#REF!</v>
      </c>
      <c r="BO265" t="e">
        <f>VLOOKUP($D265,DETS!$A$1:$AO$300,BO$210,FALSE)</f>
        <v>#REF!</v>
      </c>
      <c r="BP265" t="e">
        <f>VLOOKUP($D265,DETS!$A$1:$AO$300,BP$210,FALSE)</f>
        <v>#REF!</v>
      </c>
      <c r="BQ265" t="e">
        <f>VLOOKUP($D265,DETS!$A$1:$AO$300,BQ$210,FALSE)</f>
        <v>#REF!</v>
      </c>
      <c r="BR265" t="e">
        <f>VLOOKUP($D265,DETS!$A$1:$AO$300,BR$210,FALSE)</f>
        <v>#REF!</v>
      </c>
      <c r="BS265" t="e">
        <f>VLOOKUP($D265,DETS!$A$1:$AO$300,BS$210,FALSE)</f>
        <v>#REF!</v>
      </c>
      <c r="BT265" t="e">
        <f>VLOOKUP($D265,DETS!$A$1:$AO$300,BT$210,FALSE)</f>
        <v>#REF!</v>
      </c>
      <c r="BU265" t="e">
        <f>VLOOKUP($D265,DETS!$A$1:$AO$300,BU$210,FALSE)</f>
        <v>#REF!</v>
      </c>
      <c r="BV265" t="e">
        <f>VLOOKUP($D265,DETS!$A$1:$AO$300,BV$210,FALSE)</f>
        <v>#REF!</v>
      </c>
      <c r="BW265" t="e">
        <f>VLOOKUP($D265,DETS!$A$1:$AO$300,BW$210,FALSE)</f>
        <v>#REF!</v>
      </c>
      <c r="BX265" t="e">
        <f>VLOOKUP($D265,DETS!$A$1:$AO$300,BX$210,FALSE)</f>
        <v>#REF!</v>
      </c>
      <c r="BY265" t="e">
        <f>VLOOKUP($D265,DETS!$A$1:$AO$300,BY$210,FALSE)</f>
        <v>#REF!</v>
      </c>
      <c r="BZ265" t="e">
        <f>VLOOKUP($D265,DETS!$A$1:$AO$300,BZ$210,FALSE)</f>
        <v>#REF!</v>
      </c>
      <c r="CA265" t="e">
        <f>VLOOKUP($D265,DETS!$A$1:$AO$300,CA$210,FALSE)</f>
        <v>#REF!</v>
      </c>
      <c r="CB265" t="e">
        <f>VLOOKUP($D265,DETS!$A$1:$AO$300,CB$210,FALSE)</f>
        <v>#REF!</v>
      </c>
      <c r="CC265" t="e">
        <f>VLOOKUP($D265,DETS!$A$1:$AO$300,CC$210,FALSE)</f>
        <v>#REF!</v>
      </c>
      <c r="CD265" t="e">
        <f>VLOOKUP($D265,DETS!$A$1:$AO$300,CD$210,FALSE)</f>
        <v>#REF!</v>
      </c>
      <c r="CE265" t="e">
        <f>VLOOKUP($D265,DETS!$A$1:$AO$300,CE$210,FALSE)</f>
        <v>#REF!</v>
      </c>
      <c r="CF265" t="e">
        <f>VLOOKUP($D265,DETS!$A$1:$AO$300,CF$210,FALSE)</f>
        <v>#REF!</v>
      </c>
      <c r="CG265" t="e">
        <f>VLOOKUP($D265,DETS!$A$1:$AO$300,CG$210,FALSE)</f>
        <v>#REF!</v>
      </c>
      <c r="CH265" t="e">
        <f>VLOOKUP($D265,DETS!$A$1:$AO$300,CH$210,FALSE)</f>
        <v>#REF!</v>
      </c>
      <c r="CI265" t="e">
        <f>VLOOKUP($D265,DETS!$A$1:$AO$300,CI$210,FALSE)</f>
        <v>#REF!</v>
      </c>
      <c r="CJ265" t="e">
        <f>VLOOKUP($D265,DETS!$A$1:$AO$300,CJ$210,FALSE)</f>
        <v>#REF!</v>
      </c>
      <c r="CK265" t="e">
        <f>VLOOKUP($D265,DETS!$A$1:$AO$300,CK$210,FALSE)</f>
        <v>#REF!</v>
      </c>
      <c r="CL265" t="e">
        <f>VLOOKUP($D265,DETS!$A$1:$AO$300,CL$210,FALSE)</f>
        <v>#REF!</v>
      </c>
      <c r="CM265" t="e">
        <f>VLOOKUP($D265,DETS!$A$1:$AO$300,CM$210,FALSE)</f>
        <v>#REF!</v>
      </c>
      <c r="CN265" t="e">
        <f>VLOOKUP($D265,DETS!$A$1:$AO$300,CN$210,FALSE)</f>
        <v>#REF!</v>
      </c>
      <c r="CO265" t="e">
        <f>VLOOKUP($D265,DETS!$A$1:$AO$300,CO$210,FALSE)</f>
        <v>#REF!</v>
      </c>
      <c r="CP265" t="e">
        <f>VLOOKUP($D265,DETS!$A$1:$AO$300,CP$210,FALSE)</f>
        <v>#REF!</v>
      </c>
      <c r="CQ265" t="e">
        <f>VLOOKUP($D265,DETS!$A$1:$AO$300,CQ$210,FALSE)</f>
        <v>#REF!</v>
      </c>
      <c r="CR265" t="e">
        <f>VLOOKUP($D265,DETS!$A$1:$AO$300,CR$210,FALSE)</f>
        <v>#REF!</v>
      </c>
      <c r="CS265" t="e">
        <f>VLOOKUP($D265,DETS!$A$1:$AO$300,CS$210,FALSE)</f>
        <v>#REF!</v>
      </c>
      <c r="CT265" t="e">
        <f>VLOOKUP($D265,DETS!$A$1:$AO$300,CT$210,FALSE)</f>
        <v>#REF!</v>
      </c>
      <c r="CU265" t="e">
        <f>VLOOKUP($D265,DETS!$A$1:$AO$300,CU$210,FALSE)</f>
        <v>#REF!</v>
      </c>
      <c r="CV265" t="e">
        <f>VLOOKUP($D265,DETS!$A$1:$AO$300,CV$210,FALSE)</f>
        <v>#REF!</v>
      </c>
      <c r="CW265" t="e">
        <f>VLOOKUP($D265,DETS!$A$1:$AO$300,CW$210,FALSE)</f>
        <v>#REF!</v>
      </c>
    </row>
    <row r="266" spans="4:101" x14ac:dyDescent="0.2">
      <c r="D266" s="273" t="str">
        <f t="shared" si="325"/>
        <v>Fluorene</v>
      </c>
      <c r="E266" t="str">
        <f>VLOOKUP($D266,DETS!$A$1:$AO$300,E$210,FALSE)</f>
        <v>ug/l</v>
      </c>
      <c r="F266">
        <f>VLOOKUP($D266,DETS!$A$1:$AO$300,F$210,FALSE)</f>
        <v>0.01</v>
      </c>
      <c r="H266">
        <f>VLOOKUP($D266,DETS!$A$1:$AO$300,H$210,FALSE)</f>
        <v>0</v>
      </c>
      <c r="I266">
        <f>VLOOKUP($D266,DETS!$A$1:$AO$300,I$210,FALSE)</f>
        <v>0</v>
      </c>
      <c r="J266">
        <f>VLOOKUP($D266,DETS!$A$1:$AO$300,J$210,FALSE)</f>
        <v>0</v>
      </c>
      <c r="K266">
        <f>VLOOKUP($D266,DETS!$A$1:$AO$300,K$210,FALSE)</f>
        <v>0</v>
      </c>
      <c r="L266">
        <f>VLOOKUP($D266,DETS!$A$1:$AO$300,L$210,FALSE)</f>
        <v>0</v>
      </c>
      <c r="M266">
        <f>VLOOKUP($D266,DETS!$A$1:$AO$300,M$210,FALSE)</f>
        <v>0</v>
      </c>
      <c r="N266">
        <f>VLOOKUP($D266,DETS!$A$1:$AO$300,N$210,FALSE)</f>
        <v>0</v>
      </c>
      <c r="O266">
        <f>VLOOKUP($D266,DETS!$A$1:$AO$300,O$210,FALSE)</f>
        <v>0</v>
      </c>
      <c r="P266">
        <f>VLOOKUP($D266,DETS!$A$1:$AO$300,P$210,FALSE)</f>
        <v>0</v>
      </c>
      <c r="Q266">
        <f>VLOOKUP($D266,DETS!$A$1:$AO$300,Q$210,FALSE)</f>
        <v>0</v>
      </c>
      <c r="R266">
        <f>VLOOKUP($D266,DETS!$A$1:$AO$300,R$210,FALSE)</f>
        <v>0</v>
      </c>
      <c r="S266">
        <f>VLOOKUP($D266,DETS!$A$1:$AO$300,S$210,FALSE)</f>
        <v>0</v>
      </c>
      <c r="T266">
        <f>VLOOKUP($D266,DETS!$A$1:$AO$300,T$210,FALSE)</f>
        <v>0</v>
      </c>
      <c r="U266">
        <f>VLOOKUP($D266,DETS!$A$1:$AO$300,U$210,FALSE)</f>
        <v>0</v>
      </c>
      <c r="V266">
        <f>VLOOKUP($D266,DETS!$A$1:$AO$300,V$210,FALSE)</f>
        <v>0</v>
      </c>
      <c r="W266">
        <f>VLOOKUP($D266,DETS!$A$1:$AO$300,W$210,FALSE)</f>
        <v>0</v>
      </c>
      <c r="X266">
        <f>VLOOKUP($D266,DETS!$A$1:$AO$300,X$210,FALSE)</f>
        <v>0</v>
      </c>
      <c r="Y266">
        <f>VLOOKUP($D266,DETS!$A$1:$AO$300,Y$210,FALSE)</f>
        <v>0</v>
      </c>
      <c r="Z266">
        <f>VLOOKUP($D266,DETS!$A$1:$AO$300,Z$210,FALSE)</f>
        <v>0</v>
      </c>
      <c r="AA266">
        <f>VLOOKUP($D266,DETS!$A$1:$AO$300,AA$210,FALSE)</f>
        <v>0</v>
      </c>
      <c r="AB266">
        <f>VLOOKUP($D266,DETS!$A$1:$AO$300,AB$210,FALSE)</f>
        <v>0</v>
      </c>
      <c r="AC266">
        <f>VLOOKUP($D266,DETS!$A$1:$AO$300,AC$210,FALSE)</f>
        <v>0</v>
      </c>
      <c r="AD266">
        <f>VLOOKUP($D266,DETS!$A$1:$AO$300,AD$210,FALSE)</f>
        <v>0</v>
      </c>
      <c r="AE266">
        <f>VLOOKUP($D266,DETS!$A$1:$AO$300,AE$210,FALSE)</f>
        <v>0</v>
      </c>
      <c r="AF266">
        <f>VLOOKUP($D266,DETS!$A$1:$AO$300,AF$210,FALSE)</f>
        <v>0</v>
      </c>
      <c r="AG266">
        <f>VLOOKUP($D266,DETS!$A$1:$AO$300,AG$210,FALSE)</f>
        <v>0</v>
      </c>
      <c r="AH266">
        <f>VLOOKUP($D266,DETS!$A$1:$AO$300,AH$210,FALSE)</f>
        <v>0</v>
      </c>
      <c r="AI266">
        <f>VLOOKUP($D266,DETS!$A$1:$AO$300,AI$210,FALSE)</f>
        <v>0</v>
      </c>
      <c r="AJ266">
        <f>VLOOKUP($D266,DETS!$A$1:$AO$300,AJ$210,FALSE)</f>
        <v>0</v>
      </c>
      <c r="AK266">
        <f>VLOOKUP($D266,DETS!$A$1:$AO$300,AK$210,FALSE)</f>
        <v>0</v>
      </c>
      <c r="AL266">
        <f>VLOOKUP($D266,DETS!$A$1:$AO$300,AL$210,FALSE)</f>
        <v>0</v>
      </c>
      <c r="AM266">
        <f>VLOOKUP($D266,DETS!$A$1:$AO$300,AM$210,FALSE)</f>
        <v>0</v>
      </c>
      <c r="AN266">
        <f>VLOOKUP($D266,DETS!$A$1:$AO$300,AN$210,FALSE)</f>
        <v>0</v>
      </c>
      <c r="AO266">
        <f>VLOOKUP($D266,DETS!$A$1:$AO$300,AO$210,FALSE)</f>
        <v>0</v>
      </c>
      <c r="AP266">
        <f>VLOOKUP($D266,DETS!$A$1:$AO$300,AP$210,FALSE)</f>
        <v>0</v>
      </c>
      <c r="AQ266" t="e">
        <f>VLOOKUP($D266,DETS!$A$1:$AO$300,AQ$210,FALSE)</f>
        <v>#REF!</v>
      </c>
      <c r="AR266" t="e">
        <f>VLOOKUP($D266,DETS!$A$1:$AO$300,AR$210,FALSE)</f>
        <v>#REF!</v>
      </c>
      <c r="AS266" t="e">
        <f>VLOOKUP($D266,DETS!$A$1:$AO$300,AS$210,FALSE)</f>
        <v>#REF!</v>
      </c>
      <c r="AT266" t="e">
        <f>VLOOKUP($D266,DETS!$A$1:$AO$300,AT$210,FALSE)</f>
        <v>#REF!</v>
      </c>
      <c r="AU266" t="e">
        <f>VLOOKUP($D266,DETS!$A$1:$AO$300,AU$210,FALSE)</f>
        <v>#REF!</v>
      </c>
      <c r="AV266" t="e">
        <f>VLOOKUP($D266,DETS!$A$1:$AO$300,AV$210,FALSE)</f>
        <v>#REF!</v>
      </c>
      <c r="AW266" t="e">
        <f>VLOOKUP($D266,DETS!$A$1:$AO$300,AW$210,FALSE)</f>
        <v>#REF!</v>
      </c>
      <c r="AX266" t="e">
        <f>VLOOKUP($D266,DETS!$A$1:$AO$300,AX$210,FALSE)</f>
        <v>#REF!</v>
      </c>
      <c r="AY266" t="e">
        <f>VLOOKUP($D266,DETS!$A$1:$AO$300,AY$210,FALSE)</f>
        <v>#REF!</v>
      </c>
      <c r="AZ266" t="e">
        <f>VLOOKUP($D266,DETS!$A$1:$AO$300,AZ$210,FALSE)</f>
        <v>#REF!</v>
      </c>
      <c r="BA266" t="e">
        <f>VLOOKUP($D266,DETS!$A$1:$AO$300,BA$210,FALSE)</f>
        <v>#REF!</v>
      </c>
      <c r="BB266" t="e">
        <f>VLOOKUP($D266,DETS!$A$1:$AO$300,BB$210,FALSE)</f>
        <v>#REF!</v>
      </c>
      <c r="BC266" t="e">
        <f>VLOOKUP($D266,DETS!$A$1:$AO$300,BC$210,FALSE)</f>
        <v>#REF!</v>
      </c>
      <c r="BD266" t="e">
        <f>VLOOKUP($D266,DETS!$A$1:$AO$300,BD$210,FALSE)</f>
        <v>#REF!</v>
      </c>
      <c r="BE266" t="e">
        <f>VLOOKUP($D266,DETS!$A$1:$AO$300,BE$210,FALSE)</f>
        <v>#REF!</v>
      </c>
      <c r="BF266" t="e">
        <f>VLOOKUP($D266,DETS!$A$1:$AO$300,BF$210,FALSE)</f>
        <v>#REF!</v>
      </c>
      <c r="BG266" t="e">
        <f>VLOOKUP($D266,DETS!$A$1:$AO$300,BG$210,FALSE)</f>
        <v>#REF!</v>
      </c>
      <c r="BH266" t="e">
        <f>VLOOKUP($D266,DETS!$A$1:$AO$300,BH$210,FALSE)</f>
        <v>#REF!</v>
      </c>
      <c r="BI266" t="e">
        <f>VLOOKUP($D266,DETS!$A$1:$AO$300,BI$210,FALSE)</f>
        <v>#REF!</v>
      </c>
      <c r="BJ266" t="e">
        <f>VLOOKUP($D266,DETS!$A$1:$AO$300,BJ$210,FALSE)</f>
        <v>#REF!</v>
      </c>
      <c r="BK266" t="e">
        <f>VLOOKUP($D266,DETS!$A$1:$AO$300,BK$210,FALSE)</f>
        <v>#REF!</v>
      </c>
      <c r="BL266" t="e">
        <f>VLOOKUP($D266,DETS!$A$1:$AO$300,BL$210,FALSE)</f>
        <v>#REF!</v>
      </c>
      <c r="BM266" t="e">
        <f>VLOOKUP($D266,DETS!$A$1:$AO$300,BM$210,FALSE)</f>
        <v>#REF!</v>
      </c>
      <c r="BN266" t="e">
        <f>VLOOKUP($D266,DETS!$A$1:$AO$300,BN$210,FALSE)</f>
        <v>#REF!</v>
      </c>
      <c r="BO266" t="e">
        <f>VLOOKUP($D266,DETS!$A$1:$AO$300,BO$210,FALSE)</f>
        <v>#REF!</v>
      </c>
      <c r="BP266" t="e">
        <f>VLOOKUP($D266,DETS!$A$1:$AO$300,BP$210,FALSE)</f>
        <v>#REF!</v>
      </c>
      <c r="BQ266" t="e">
        <f>VLOOKUP($D266,DETS!$A$1:$AO$300,BQ$210,FALSE)</f>
        <v>#REF!</v>
      </c>
      <c r="BR266" t="e">
        <f>VLOOKUP($D266,DETS!$A$1:$AO$300,BR$210,FALSE)</f>
        <v>#REF!</v>
      </c>
      <c r="BS266" t="e">
        <f>VLOOKUP($D266,DETS!$A$1:$AO$300,BS$210,FALSE)</f>
        <v>#REF!</v>
      </c>
      <c r="BT266" t="e">
        <f>VLOOKUP($D266,DETS!$A$1:$AO$300,BT$210,FALSE)</f>
        <v>#REF!</v>
      </c>
      <c r="BU266" t="e">
        <f>VLOOKUP($D266,DETS!$A$1:$AO$300,BU$210,FALSE)</f>
        <v>#REF!</v>
      </c>
      <c r="BV266" t="e">
        <f>VLOOKUP($D266,DETS!$A$1:$AO$300,BV$210,FALSE)</f>
        <v>#REF!</v>
      </c>
      <c r="BW266" t="e">
        <f>VLOOKUP($D266,DETS!$A$1:$AO$300,BW$210,FALSE)</f>
        <v>#REF!</v>
      </c>
      <c r="BX266" t="e">
        <f>VLOOKUP($D266,DETS!$A$1:$AO$300,BX$210,FALSE)</f>
        <v>#REF!</v>
      </c>
      <c r="BY266" t="e">
        <f>VLOOKUP($D266,DETS!$A$1:$AO$300,BY$210,FALSE)</f>
        <v>#REF!</v>
      </c>
      <c r="BZ266" t="e">
        <f>VLOOKUP($D266,DETS!$A$1:$AO$300,BZ$210,FALSE)</f>
        <v>#REF!</v>
      </c>
      <c r="CA266" t="e">
        <f>VLOOKUP($D266,DETS!$A$1:$AO$300,CA$210,FALSE)</f>
        <v>#REF!</v>
      </c>
      <c r="CB266" t="e">
        <f>VLOOKUP($D266,DETS!$A$1:$AO$300,CB$210,FALSE)</f>
        <v>#REF!</v>
      </c>
      <c r="CC266" t="e">
        <f>VLOOKUP($D266,DETS!$A$1:$AO$300,CC$210,FALSE)</f>
        <v>#REF!</v>
      </c>
      <c r="CD266" t="e">
        <f>VLOOKUP($D266,DETS!$A$1:$AO$300,CD$210,FALSE)</f>
        <v>#REF!</v>
      </c>
      <c r="CE266" t="e">
        <f>VLOOKUP($D266,DETS!$A$1:$AO$300,CE$210,FALSE)</f>
        <v>#REF!</v>
      </c>
      <c r="CF266" t="e">
        <f>VLOOKUP($D266,DETS!$A$1:$AO$300,CF$210,FALSE)</f>
        <v>#REF!</v>
      </c>
      <c r="CG266" t="e">
        <f>VLOOKUP($D266,DETS!$A$1:$AO$300,CG$210,FALSE)</f>
        <v>#REF!</v>
      </c>
      <c r="CH266" t="e">
        <f>VLOOKUP($D266,DETS!$A$1:$AO$300,CH$210,FALSE)</f>
        <v>#REF!</v>
      </c>
      <c r="CI266" t="e">
        <f>VLOOKUP($D266,DETS!$A$1:$AO$300,CI$210,FALSE)</f>
        <v>#REF!</v>
      </c>
      <c r="CJ266" t="e">
        <f>VLOOKUP($D266,DETS!$A$1:$AO$300,CJ$210,FALSE)</f>
        <v>#REF!</v>
      </c>
      <c r="CK266" t="e">
        <f>VLOOKUP($D266,DETS!$A$1:$AO$300,CK$210,FALSE)</f>
        <v>#REF!</v>
      </c>
      <c r="CL266" t="e">
        <f>VLOOKUP($D266,DETS!$A$1:$AO$300,CL$210,FALSE)</f>
        <v>#REF!</v>
      </c>
      <c r="CM266" t="e">
        <f>VLOOKUP($D266,DETS!$A$1:$AO$300,CM$210,FALSE)</f>
        <v>#REF!</v>
      </c>
      <c r="CN266" t="e">
        <f>VLOOKUP($D266,DETS!$A$1:$AO$300,CN$210,FALSE)</f>
        <v>#REF!</v>
      </c>
      <c r="CO266" t="e">
        <f>VLOOKUP($D266,DETS!$A$1:$AO$300,CO$210,FALSE)</f>
        <v>#REF!</v>
      </c>
      <c r="CP266" t="e">
        <f>VLOOKUP($D266,DETS!$A$1:$AO$300,CP$210,FALSE)</f>
        <v>#REF!</v>
      </c>
      <c r="CQ266" t="e">
        <f>VLOOKUP($D266,DETS!$A$1:$AO$300,CQ$210,FALSE)</f>
        <v>#REF!</v>
      </c>
      <c r="CR266" t="e">
        <f>VLOOKUP($D266,DETS!$A$1:$AO$300,CR$210,FALSE)</f>
        <v>#REF!</v>
      </c>
      <c r="CS266" t="e">
        <f>VLOOKUP($D266,DETS!$A$1:$AO$300,CS$210,FALSE)</f>
        <v>#REF!</v>
      </c>
      <c r="CT266" t="e">
        <f>VLOOKUP($D266,DETS!$A$1:$AO$300,CT$210,FALSE)</f>
        <v>#REF!</v>
      </c>
      <c r="CU266" t="e">
        <f>VLOOKUP($D266,DETS!$A$1:$AO$300,CU$210,FALSE)</f>
        <v>#REF!</v>
      </c>
      <c r="CV266" t="e">
        <f>VLOOKUP($D266,DETS!$A$1:$AO$300,CV$210,FALSE)</f>
        <v>#REF!</v>
      </c>
      <c r="CW266" t="e">
        <f>VLOOKUP($D266,DETS!$A$1:$AO$300,CW$210,FALSE)</f>
        <v>#REF!</v>
      </c>
    </row>
    <row r="267" spans="4:101" x14ac:dyDescent="0.2">
      <c r="D267" s="273" t="str">
        <f t="shared" si="325"/>
        <v>Indeno(1,2,3-c,d)pyrene</v>
      </c>
      <c r="E267" t="str">
        <f>VLOOKUP($D267,DETS!$A$1:$AO$300,E$210,FALSE)</f>
        <v>ug/l</v>
      </c>
      <c r="F267">
        <f>VLOOKUP($D267,DETS!$A$1:$AO$300,F$210,FALSE)</f>
        <v>0.01</v>
      </c>
      <c r="H267">
        <f>VLOOKUP($D267,DETS!$A$1:$AO$300,H$210,FALSE)</f>
        <v>0</v>
      </c>
      <c r="I267">
        <f>VLOOKUP($D267,DETS!$A$1:$AO$300,I$210,FALSE)</f>
        <v>0</v>
      </c>
      <c r="J267">
        <f>VLOOKUP($D267,DETS!$A$1:$AO$300,J$210,FALSE)</f>
        <v>0</v>
      </c>
      <c r="K267">
        <f>VLOOKUP($D267,DETS!$A$1:$AO$300,K$210,FALSE)</f>
        <v>0</v>
      </c>
      <c r="L267">
        <f>VLOOKUP($D267,DETS!$A$1:$AO$300,L$210,FALSE)</f>
        <v>0</v>
      </c>
      <c r="M267">
        <f>VLOOKUP($D267,DETS!$A$1:$AO$300,M$210,FALSE)</f>
        <v>0</v>
      </c>
      <c r="N267">
        <f>VLOOKUP($D267,DETS!$A$1:$AO$300,N$210,FALSE)</f>
        <v>0</v>
      </c>
      <c r="O267">
        <f>VLOOKUP($D267,DETS!$A$1:$AO$300,O$210,FALSE)</f>
        <v>0</v>
      </c>
      <c r="P267">
        <f>VLOOKUP($D267,DETS!$A$1:$AO$300,P$210,FALSE)</f>
        <v>0</v>
      </c>
      <c r="Q267">
        <f>VLOOKUP($D267,DETS!$A$1:$AO$300,Q$210,FALSE)</f>
        <v>0</v>
      </c>
      <c r="R267">
        <f>VLOOKUP($D267,DETS!$A$1:$AO$300,R$210,FALSE)</f>
        <v>0</v>
      </c>
      <c r="S267">
        <f>VLOOKUP($D267,DETS!$A$1:$AO$300,S$210,FALSE)</f>
        <v>0</v>
      </c>
      <c r="T267">
        <f>VLOOKUP($D267,DETS!$A$1:$AO$300,T$210,FALSE)</f>
        <v>0</v>
      </c>
      <c r="U267">
        <f>VLOOKUP($D267,DETS!$A$1:$AO$300,U$210,FALSE)</f>
        <v>0</v>
      </c>
      <c r="V267">
        <f>VLOOKUP($D267,DETS!$A$1:$AO$300,V$210,FALSE)</f>
        <v>0</v>
      </c>
      <c r="W267">
        <f>VLOOKUP($D267,DETS!$A$1:$AO$300,W$210,FALSE)</f>
        <v>0</v>
      </c>
      <c r="X267">
        <f>VLOOKUP($D267,DETS!$A$1:$AO$300,X$210,FALSE)</f>
        <v>0</v>
      </c>
      <c r="Y267">
        <f>VLOOKUP($D267,DETS!$A$1:$AO$300,Y$210,FALSE)</f>
        <v>0</v>
      </c>
      <c r="Z267">
        <f>VLOOKUP($D267,DETS!$A$1:$AO$300,Z$210,FALSE)</f>
        <v>0</v>
      </c>
      <c r="AA267">
        <f>VLOOKUP($D267,DETS!$A$1:$AO$300,AA$210,FALSE)</f>
        <v>0</v>
      </c>
      <c r="AB267">
        <f>VLOOKUP($D267,DETS!$A$1:$AO$300,AB$210,FALSE)</f>
        <v>0</v>
      </c>
      <c r="AC267">
        <f>VLOOKUP($D267,DETS!$A$1:$AO$300,AC$210,FALSE)</f>
        <v>0</v>
      </c>
      <c r="AD267">
        <f>VLOOKUP($D267,DETS!$A$1:$AO$300,AD$210,FALSE)</f>
        <v>0</v>
      </c>
      <c r="AE267">
        <f>VLOOKUP($D267,DETS!$A$1:$AO$300,AE$210,FALSE)</f>
        <v>0</v>
      </c>
      <c r="AF267">
        <f>VLOOKUP($D267,DETS!$A$1:$AO$300,AF$210,FALSE)</f>
        <v>0</v>
      </c>
      <c r="AG267">
        <f>VLOOKUP($D267,DETS!$A$1:$AO$300,AG$210,FALSE)</f>
        <v>0</v>
      </c>
      <c r="AH267">
        <f>VLOOKUP($D267,DETS!$A$1:$AO$300,AH$210,FALSE)</f>
        <v>0</v>
      </c>
      <c r="AI267">
        <f>VLOOKUP($D267,DETS!$A$1:$AO$300,AI$210,FALSE)</f>
        <v>0</v>
      </c>
      <c r="AJ267">
        <f>VLOOKUP($D267,DETS!$A$1:$AO$300,AJ$210,FALSE)</f>
        <v>0</v>
      </c>
      <c r="AK267">
        <f>VLOOKUP($D267,DETS!$A$1:$AO$300,AK$210,FALSE)</f>
        <v>0</v>
      </c>
      <c r="AL267">
        <f>VLOOKUP($D267,DETS!$A$1:$AO$300,AL$210,FALSE)</f>
        <v>0</v>
      </c>
      <c r="AM267">
        <f>VLOOKUP($D267,DETS!$A$1:$AO$300,AM$210,FALSE)</f>
        <v>0</v>
      </c>
      <c r="AN267">
        <f>VLOOKUP($D267,DETS!$A$1:$AO$300,AN$210,FALSE)</f>
        <v>0</v>
      </c>
      <c r="AO267">
        <f>VLOOKUP($D267,DETS!$A$1:$AO$300,AO$210,FALSE)</f>
        <v>0</v>
      </c>
      <c r="AP267">
        <f>VLOOKUP($D267,DETS!$A$1:$AO$300,AP$210,FALSE)</f>
        <v>0</v>
      </c>
      <c r="AQ267" t="e">
        <f>VLOOKUP($D267,DETS!$A$1:$AO$300,AQ$210,FALSE)</f>
        <v>#REF!</v>
      </c>
      <c r="AR267" t="e">
        <f>VLOOKUP($D267,DETS!$A$1:$AO$300,AR$210,FALSE)</f>
        <v>#REF!</v>
      </c>
      <c r="AS267" t="e">
        <f>VLOOKUP($D267,DETS!$A$1:$AO$300,AS$210,FALSE)</f>
        <v>#REF!</v>
      </c>
      <c r="AT267" t="e">
        <f>VLOOKUP($D267,DETS!$A$1:$AO$300,AT$210,FALSE)</f>
        <v>#REF!</v>
      </c>
      <c r="AU267" t="e">
        <f>VLOOKUP($D267,DETS!$A$1:$AO$300,AU$210,FALSE)</f>
        <v>#REF!</v>
      </c>
      <c r="AV267" t="e">
        <f>VLOOKUP($D267,DETS!$A$1:$AO$300,AV$210,FALSE)</f>
        <v>#REF!</v>
      </c>
      <c r="AW267" t="e">
        <f>VLOOKUP($D267,DETS!$A$1:$AO$300,AW$210,FALSE)</f>
        <v>#REF!</v>
      </c>
      <c r="AX267" t="e">
        <f>VLOOKUP($D267,DETS!$A$1:$AO$300,AX$210,FALSE)</f>
        <v>#REF!</v>
      </c>
      <c r="AY267" t="e">
        <f>VLOOKUP($D267,DETS!$A$1:$AO$300,AY$210,FALSE)</f>
        <v>#REF!</v>
      </c>
      <c r="AZ267" t="e">
        <f>VLOOKUP($D267,DETS!$A$1:$AO$300,AZ$210,FALSE)</f>
        <v>#REF!</v>
      </c>
      <c r="BA267" t="e">
        <f>VLOOKUP($D267,DETS!$A$1:$AO$300,BA$210,FALSE)</f>
        <v>#REF!</v>
      </c>
      <c r="BB267" t="e">
        <f>VLOOKUP($D267,DETS!$A$1:$AO$300,BB$210,FALSE)</f>
        <v>#REF!</v>
      </c>
      <c r="BC267" t="e">
        <f>VLOOKUP($D267,DETS!$A$1:$AO$300,BC$210,FALSE)</f>
        <v>#REF!</v>
      </c>
      <c r="BD267" t="e">
        <f>VLOOKUP($D267,DETS!$A$1:$AO$300,BD$210,FALSE)</f>
        <v>#REF!</v>
      </c>
      <c r="BE267" t="e">
        <f>VLOOKUP($D267,DETS!$A$1:$AO$300,BE$210,FALSE)</f>
        <v>#REF!</v>
      </c>
      <c r="BF267" t="e">
        <f>VLOOKUP($D267,DETS!$A$1:$AO$300,BF$210,FALSE)</f>
        <v>#REF!</v>
      </c>
      <c r="BG267" t="e">
        <f>VLOOKUP($D267,DETS!$A$1:$AO$300,BG$210,FALSE)</f>
        <v>#REF!</v>
      </c>
      <c r="BH267" t="e">
        <f>VLOOKUP($D267,DETS!$A$1:$AO$300,BH$210,FALSE)</f>
        <v>#REF!</v>
      </c>
      <c r="BI267" t="e">
        <f>VLOOKUP($D267,DETS!$A$1:$AO$300,BI$210,FALSE)</f>
        <v>#REF!</v>
      </c>
      <c r="BJ267" t="e">
        <f>VLOOKUP($D267,DETS!$A$1:$AO$300,BJ$210,FALSE)</f>
        <v>#REF!</v>
      </c>
      <c r="BK267" t="e">
        <f>VLOOKUP($D267,DETS!$A$1:$AO$300,BK$210,FALSE)</f>
        <v>#REF!</v>
      </c>
      <c r="BL267" t="e">
        <f>VLOOKUP($D267,DETS!$A$1:$AO$300,BL$210,FALSE)</f>
        <v>#REF!</v>
      </c>
      <c r="BM267" t="e">
        <f>VLOOKUP($D267,DETS!$A$1:$AO$300,BM$210,FALSE)</f>
        <v>#REF!</v>
      </c>
      <c r="BN267" t="e">
        <f>VLOOKUP($D267,DETS!$A$1:$AO$300,BN$210,FALSE)</f>
        <v>#REF!</v>
      </c>
      <c r="BO267" t="e">
        <f>VLOOKUP($D267,DETS!$A$1:$AO$300,BO$210,FALSE)</f>
        <v>#REF!</v>
      </c>
      <c r="BP267" t="e">
        <f>VLOOKUP($D267,DETS!$A$1:$AO$300,BP$210,FALSE)</f>
        <v>#REF!</v>
      </c>
      <c r="BQ267" t="e">
        <f>VLOOKUP($D267,DETS!$A$1:$AO$300,BQ$210,FALSE)</f>
        <v>#REF!</v>
      </c>
      <c r="BR267" t="e">
        <f>VLOOKUP($D267,DETS!$A$1:$AO$300,BR$210,FALSE)</f>
        <v>#REF!</v>
      </c>
      <c r="BS267" t="e">
        <f>VLOOKUP($D267,DETS!$A$1:$AO$300,BS$210,FALSE)</f>
        <v>#REF!</v>
      </c>
      <c r="BT267" t="e">
        <f>VLOOKUP($D267,DETS!$A$1:$AO$300,BT$210,FALSE)</f>
        <v>#REF!</v>
      </c>
      <c r="BU267" t="e">
        <f>VLOOKUP($D267,DETS!$A$1:$AO$300,BU$210,FALSE)</f>
        <v>#REF!</v>
      </c>
      <c r="BV267" t="e">
        <f>VLOOKUP($D267,DETS!$A$1:$AO$300,BV$210,FALSE)</f>
        <v>#REF!</v>
      </c>
      <c r="BW267" t="e">
        <f>VLOOKUP($D267,DETS!$A$1:$AO$300,BW$210,FALSE)</f>
        <v>#REF!</v>
      </c>
      <c r="BX267" t="e">
        <f>VLOOKUP($D267,DETS!$A$1:$AO$300,BX$210,FALSE)</f>
        <v>#REF!</v>
      </c>
      <c r="BY267" t="e">
        <f>VLOOKUP($D267,DETS!$A$1:$AO$300,BY$210,FALSE)</f>
        <v>#REF!</v>
      </c>
      <c r="BZ267" t="e">
        <f>VLOOKUP($D267,DETS!$A$1:$AO$300,BZ$210,FALSE)</f>
        <v>#REF!</v>
      </c>
      <c r="CA267" t="e">
        <f>VLOOKUP($D267,DETS!$A$1:$AO$300,CA$210,FALSE)</f>
        <v>#REF!</v>
      </c>
      <c r="CB267" t="e">
        <f>VLOOKUP($D267,DETS!$A$1:$AO$300,CB$210,FALSE)</f>
        <v>#REF!</v>
      </c>
      <c r="CC267" t="e">
        <f>VLOOKUP($D267,DETS!$A$1:$AO$300,CC$210,FALSE)</f>
        <v>#REF!</v>
      </c>
      <c r="CD267" t="e">
        <f>VLOOKUP($D267,DETS!$A$1:$AO$300,CD$210,FALSE)</f>
        <v>#REF!</v>
      </c>
      <c r="CE267" t="e">
        <f>VLOOKUP($D267,DETS!$A$1:$AO$300,CE$210,FALSE)</f>
        <v>#REF!</v>
      </c>
      <c r="CF267" t="e">
        <f>VLOOKUP($D267,DETS!$A$1:$AO$300,CF$210,FALSE)</f>
        <v>#REF!</v>
      </c>
      <c r="CG267" t="e">
        <f>VLOOKUP($D267,DETS!$A$1:$AO$300,CG$210,FALSE)</f>
        <v>#REF!</v>
      </c>
      <c r="CH267" t="e">
        <f>VLOOKUP($D267,DETS!$A$1:$AO$300,CH$210,FALSE)</f>
        <v>#REF!</v>
      </c>
      <c r="CI267" t="e">
        <f>VLOOKUP($D267,DETS!$A$1:$AO$300,CI$210,FALSE)</f>
        <v>#REF!</v>
      </c>
      <c r="CJ267" t="e">
        <f>VLOOKUP($D267,DETS!$A$1:$AO$300,CJ$210,FALSE)</f>
        <v>#REF!</v>
      </c>
      <c r="CK267" t="e">
        <f>VLOOKUP($D267,DETS!$A$1:$AO$300,CK$210,FALSE)</f>
        <v>#REF!</v>
      </c>
      <c r="CL267" t="e">
        <f>VLOOKUP($D267,DETS!$A$1:$AO$300,CL$210,FALSE)</f>
        <v>#REF!</v>
      </c>
      <c r="CM267" t="e">
        <f>VLOOKUP($D267,DETS!$A$1:$AO$300,CM$210,FALSE)</f>
        <v>#REF!</v>
      </c>
      <c r="CN267" t="e">
        <f>VLOOKUP($D267,DETS!$A$1:$AO$300,CN$210,FALSE)</f>
        <v>#REF!</v>
      </c>
      <c r="CO267" t="e">
        <f>VLOOKUP($D267,DETS!$A$1:$AO$300,CO$210,FALSE)</f>
        <v>#REF!</v>
      </c>
      <c r="CP267" t="e">
        <f>VLOOKUP($D267,DETS!$A$1:$AO$300,CP$210,FALSE)</f>
        <v>#REF!</v>
      </c>
      <c r="CQ267" t="e">
        <f>VLOOKUP($D267,DETS!$A$1:$AO$300,CQ$210,FALSE)</f>
        <v>#REF!</v>
      </c>
      <c r="CR267" t="e">
        <f>VLOOKUP($D267,DETS!$A$1:$AO$300,CR$210,FALSE)</f>
        <v>#REF!</v>
      </c>
      <c r="CS267" t="e">
        <f>VLOOKUP($D267,DETS!$A$1:$AO$300,CS$210,FALSE)</f>
        <v>#REF!</v>
      </c>
      <c r="CT267" t="e">
        <f>VLOOKUP($D267,DETS!$A$1:$AO$300,CT$210,FALSE)</f>
        <v>#REF!</v>
      </c>
      <c r="CU267" t="e">
        <f>VLOOKUP($D267,DETS!$A$1:$AO$300,CU$210,FALSE)</f>
        <v>#REF!</v>
      </c>
      <c r="CV267" t="e">
        <f>VLOOKUP($D267,DETS!$A$1:$AO$300,CV$210,FALSE)</f>
        <v>#REF!</v>
      </c>
      <c r="CW267" t="e">
        <f>VLOOKUP($D267,DETS!$A$1:$AO$300,CW$210,FALSE)</f>
        <v>#REF!</v>
      </c>
    </row>
    <row r="268" spans="4:101" x14ac:dyDescent="0.2">
      <c r="D268" s="273" t="str">
        <f t="shared" si="325"/>
        <v>Naphthalene</v>
      </c>
      <c r="E268" t="str">
        <f>VLOOKUP($D268,DETS!$A$1:$AO$300,E$210,FALSE)</f>
        <v>ug/l</v>
      </c>
      <c r="F268">
        <f>VLOOKUP($D268,DETS!$A$1:$AO$300,F$210,FALSE)</f>
        <v>0.01</v>
      </c>
      <c r="H268">
        <f>VLOOKUP($D268,DETS!$A$1:$AO$300,H$210,FALSE)</f>
        <v>0</v>
      </c>
      <c r="I268">
        <f>VLOOKUP($D268,DETS!$A$1:$AO$300,I$210,FALSE)</f>
        <v>0</v>
      </c>
      <c r="J268">
        <f>VLOOKUP($D268,DETS!$A$1:$AO$300,J$210,FALSE)</f>
        <v>0</v>
      </c>
      <c r="K268">
        <f>VLOOKUP($D268,DETS!$A$1:$AO$300,K$210,FALSE)</f>
        <v>0</v>
      </c>
      <c r="L268">
        <f>VLOOKUP($D268,DETS!$A$1:$AO$300,L$210,FALSE)</f>
        <v>0</v>
      </c>
      <c r="M268">
        <f>VLOOKUP($D268,DETS!$A$1:$AO$300,M$210,FALSE)</f>
        <v>0</v>
      </c>
      <c r="N268">
        <f>VLOOKUP($D268,DETS!$A$1:$AO$300,N$210,FALSE)</f>
        <v>0</v>
      </c>
      <c r="O268">
        <f>VLOOKUP($D268,DETS!$A$1:$AO$300,O$210,FALSE)</f>
        <v>0</v>
      </c>
      <c r="P268">
        <f>VLOOKUP($D268,DETS!$A$1:$AO$300,P$210,FALSE)</f>
        <v>0</v>
      </c>
      <c r="Q268">
        <f>VLOOKUP($D268,DETS!$A$1:$AO$300,Q$210,FALSE)</f>
        <v>0</v>
      </c>
      <c r="R268">
        <f>VLOOKUP($D268,DETS!$A$1:$AO$300,R$210,FALSE)</f>
        <v>0</v>
      </c>
      <c r="S268">
        <f>VLOOKUP($D268,DETS!$A$1:$AO$300,S$210,FALSE)</f>
        <v>0</v>
      </c>
      <c r="T268">
        <f>VLOOKUP($D268,DETS!$A$1:$AO$300,T$210,FALSE)</f>
        <v>0</v>
      </c>
      <c r="U268">
        <f>VLOOKUP($D268,DETS!$A$1:$AO$300,U$210,FALSE)</f>
        <v>0</v>
      </c>
      <c r="V268">
        <f>VLOOKUP($D268,DETS!$A$1:$AO$300,V$210,FALSE)</f>
        <v>0</v>
      </c>
      <c r="W268">
        <f>VLOOKUP($D268,DETS!$A$1:$AO$300,W$210,FALSE)</f>
        <v>0</v>
      </c>
      <c r="X268">
        <f>VLOOKUP($D268,DETS!$A$1:$AO$300,X$210,FALSE)</f>
        <v>0</v>
      </c>
      <c r="Y268">
        <f>VLOOKUP($D268,DETS!$A$1:$AO$300,Y$210,FALSE)</f>
        <v>0</v>
      </c>
      <c r="Z268">
        <f>VLOOKUP($D268,DETS!$A$1:$AO$300,Z$210,FALSE)</f>
        <v>0</v>
      </c>
      <c r="AA268">
        <f>VLOOKUP($D268,DETS!$A$1:$AO$300,AA$210,FALSE)</f>
        <v>0</v>
      </c>
      <c r="AB268">
        <f>VLOOKUP($D268,DETS!$A$1:$AO$300,AB$210,FALSE)</f>
        <v>0</v>
      </c>
      <c r="AC268">
        <f>VLOOKUP($D268,DETS!$A$1:$AO$300,AC$210,FALSE)</f>
        <v>0</v>
      </c>
      <c r="AD268">
        <f>VLOOKUP($D268,DETS!$A$1:$AO$300,AD$210,FALSE)</f>
        <v>0</v>
      </c>
      <c r="AE268">
        <f>VLOOKUP($D268,DETS!$A$1:$AO$300,AE$210,FALSE)</f>
        <v>0</v>
      </c>
      <c r="AF268">
        <f>VLOOKUP($D268,DETS!$A$1:$AO$300,AF$210,FALSE)</f>
        <v>0</v>
      </c>
      <c r="AG268">
        <f>VLOOKUP($D268,DETS!$A$1:$AO$300,AG$210,FALSE)</f>
        <v>0</v>
      </c>
      <c r="AH268">
        <f>VLOOKUP($D268,DETS!$A$1:$AO$300,AH$210,FALSE)</f>
        <v>0</v>
      </c>
      <c r="AI268">
        <f>VLOOKUP($D268,DETS!$A$1:$AO$300,AI$210,FALSE)</f>
        <v>0</v>
      </c>
      <c r="AJ268">
        <f>VLOOKUP($D268,DETS!$A$1:$AO$300,AJ$210,FALSE)</f>
        <v>0</v>
      </c>
      <c r="AK268">
        <f>VLOOKUP($D268,DETS!$A$1:$AO$300,AK$210,FALSE)</f>
        <v>0</v>
      </c>
      <c r="AL268">
        <f>VLOOKUP($D268,DETS!$A$1:$AO$300,AL$210,FALSE)</f>
        <v>0</v>
      </c>
      <c r="AM268">
        <f>VLOOKUP($D268,DETS!$A$1:$AO$300,AM$210,FALSE)</f>
        <v>0</v>
      </c>
      <c r="AN268">
        <f>VLOOKUP($D268,DETS!$A$1:$AO$300,AN$210,FALSE)</f>
        <v>0</v>
      </c>
      <c r="AO268">
        <f>VLOOKUP($D268,DETS!$A$1:$AO$300,AO$210,FALSE)</f>
        <v>0</v>
      </c>
      <c r="AP268">
        <f>VLOOKUP($D268,DETS!$A$1:$AO$300,AP$210,FALSE)</f>
        <v>0</v>
      </c>
      <c r="AQ268" t="e">
        <f>VLOOKUP($D268,DETS!$A$1:$AO$300,AQ$210,FALSE)</f>
        <v>#REF!</v>
      </c>
      <c r="AR268" t="e">
        <f>VLOOKUP($D268,DETS!$A$1:$AO$300,AR$210,FALSE)</f>
        <v>#REF!</v>
      </c>
      <c r="AS268" t="e">
        <f>VLOOKUP($D268,DETS!$A$1:$AO$300,AS$210,FALSE)</f>
        <v>#REF!</v>
      </c>
      <c r="AT268" t="e">
        <f>VLOOKUP($D268,DETS!$A$1:$AO$300,AT$210,FALSE)</f>
        <v>#REF!</v>
      </c>
      <c r="AU268" t="e">
        <f>VLOOKUP($D268,DETS!$A$1:$AO$300,AU$210,FALSE)</f>
        <v>#REF!</v>
      </c>
      <c r="AV268" t="e">
        <f>VLOOKUP($D268,DETS!$A$1:$AO$300,AV$210,FALSE)</f>
        <v>#REF!</v>
      </c>
      <c r="AW268" t="e">
        <f>VLOOKUP($D268,DETS!$A$1:$AO$300,AW$210,FALSE)</f>
        <v>#REF!</v>
      </c>
      <c r="AX268" t="e">
        <f>VLOOKUP($D268,DETS!$A$1:$AO$300,AX$210,FALSE)</f>
        <v>#REF!</v>
      </c>
      <c r="AY268" t="e">
        <f>VLOOKUP($D268,DETS!$A$1:$AO$300,AY$210,FALSE)</f>
        <v>#REF!</v>
      </c>
      <c r="AZ268" t="e">
        <f>VLOOKUP($D268,DETS!$A$1:$AO$300,AZ$210,FALSE)</f>
        <v>#REF!</v>
      </c>
      <c r="BA268" t="e">
        <f>VLOOKUP($D268,DETS!$A$1:$AO$300,BA$210,FALSE)</f>
        <v>#REF!</v>
      </c>
      <c r="BB268" t="e">
        <f>VLOOKUP($D268,DETS!$A$1:$AO$300,BB$210,FALSE)</f>
        <v>#REF!</v>
      </c>
      <c r="BC268" t="e">
        <f>VLOOKUP($D268,DETS!$A$1:$AO$300,BC$210,FALSE)</f>
        <v>#REF!</v>
      </c>
      <c r="BD268" t="e">
        <f>VLOOKUP($D268,DETS!$A$1:$AO$300,BD$210,FALSE)</f>
        <v>#REF!</v>
      </c>
      <c r="BE268" t="e">
        <f>VLOOKUP($D268,DETS!$A$1:$AO$300,BE$210,FALSE)</f>
        <v>#REF!</v>
      </c>
      <c r="BF268" t="e">
        <f>VLOOKUP($D268,DETS!$A$1:$AO$300,BF$210,FALSE)</f>
        <v>#REF!</v>
      </c>
      <c r="BG268" t="e">
        <f>VLOOKUP($D268,DETS!$A$1:$AO$300,BG$210,FALSE)</f>
        <v>#REF!</v>
      </c>
      <c r="BH268" t="e">
        <f>VLOOKUP($D268,DETS!$A$1:$AO$300,BH$210,FALSE)</f>
        <v>#REF!</v>
      </c>
      <c r="BI268" t="e">
        <f>VLOOKUP($D268,DETS!$A$1:$AO$300,BI$210,FALSE)</f>
        <v>#REF!</v>
      </c>
      <c r="BJ268" t="e">
        <f>VLOOKUP($D268,DETS!$A$1:$AO$300,BJ$210,FALSE)</f>
        <v>#REF!</v>
      </c>
      <c r="BK268" t="e">
        <f>VLOOKUP($D268,DETS!$A$1:$AO$300,BK$210,FALSE)</f>
        <v>#REF!</v>
      </c>
      <c r="BL268" t="e">
        <f>VLOOKUP($D268,DETS!$A$1:$AO$300,BL$210,FALSE)</f>
        <v>#REF!</v>
      </c>
      <c r="BM268" t="e">
        <f>VLOOKUP($D268,DETS!$A$1:$AO$300,BM$210,FALSE)</f>
        <v>#REF!</v>
      </c>
      <c r="BN268" t="e">
        <f>VLOOKUP($D268,DETS!$A$1:$AO$300,BN$210,FALSE)</f>
        <v>#REF!</v>
      </c>
      <c r="BO268" t="e">
        <f>VLOOKUP($D268,DETS!$A$1:$AO$300,BO$210,FALSE)</f>
        <v>#REF!</v>
      </c>
      <c r="BP268" t="e">
        <f>VLOOKUP($D268,DETS!$A$1:$AO$300,BP$210,FALSE)</f>
        <v>#REF!</v>
      </c>
      <c r="BQ268" t="e">
        <f>VLOOKUP($D268,DETS!$A$1:$AO$300,BQ$210,FALSE)</f>
        <v>#REF!</v>
      </c>
      <c r="BR268" t="e">
        <f>VLOOKUP($D268,DETS!$A$1:$AO$300,BR$210,FALSE)</f>
        <v>#REF!</v>
      </c>
      <c r="BS268" t="e">
        <f>VLOOKUP($D268,DETS!$A$1:$AO$300,BS$210,FALSE)</f>
        <v>#REF!</v>
      </c>
      <c r="BT268" t="e">
        <f>VLOOKUP($D268,DETS!$A$1:$AO$300,BT$210,FALSE)</f>
        <v>#REF!</v>
      </c>
      <c r="BU268" t="e">
        <f>VLOOKUP($D268,DETS!$A$1:$AO$300,BU$210,FALSE)</f>
        <v>#REF!</v>
      </c>
      <c r="BV268" t="e">
        <f>VLOOKUP($D268,DETS!$A$1:$AO$300,BV$210,FALSE)</f>
        <v>#REF!</v>
      </c>
      <c r="BW268" t="e">
        <f>VLOOKUP($D268,DETS!$A$1:$AO$300,BW$210,FALSE)</f>
        <v>#REF!</v>
      </c>
      <c r="BX268" t="e">
        <f>VLOOKUP($D268,DETS!$A$1:$AO$300,BX$210,FALSE)</f>
        <v>#REF!</v>
      </c>
      <c r="BY268" t="e">
        <f>VLOOKUP($D268,DETS!$A$1:$AO$300,BY$210,FALSE)</f>
        <v>#REF!</v>
      </c>
      <c r="BZ268" t="e">
        <f>VLOOKUP($D268,DETS!$A$1:$AO$300,BZ$210,FALSE)</f>
        <v>#REF!</v>
      </c>
      <c r="CA268" t="e">
        <f>VLOOKUP($D268,DETS!$A$1:$AO$300,CA$210,FALSE)</f>
        <v>#REF!</v>
      </c>
      <c r="CB268" t="e">
        <f>VLOOKUP($D268,DETS!$A$1:$AO$300,CB$210,FALSE)</f>
        <v>#REF!</v>
      </c>
      <c r="CC268" t="e">
        <f>VLOOKUP($D268,DETS!$A$1:$AO$300,CC$210,FALSE)</f>
        <v>#REF!</v>
      </c>
      <c r="CD268" t="e">
        <f>VLOOKUP($D268,DETS!$A$1:$AO$300,CD$210,FALSE)</f>
        <v>#REF!</v>
      </c>
      <c r="CE268" t="e">
        <f>VLOOKUP($D268,DETS!$A$1:$AO$300,CE$210,FALSE)</f>
        <v>#REF!</v>
      </c>
      <c r="CF268" t="e">
        <f>VLOOKUP($D268,DETS!$A$1:$AO$300,CF$210,FALSE)</f>
        <v>#REF!</v>
      </c>
      <c r="CG268" t="e">
        <f>VLOOKUP($D268,DETS!$A$1:$AO$300,CG$210,FALSE)</f>
        <v>#REF!</v>
      </c>
      <c r="CH268" t="e">
        <f>VLOOKUP($D268,DETS!$A$1:$AO$300,CH$210,FALSE)</f>
        <v>#REF!</v>
      </c>
      <c r="CI268" t="e">
        <f>VLOOKUP($D268,DETS!$A$1:$AO$300,CI$210,FALSE)</f>
        <v>#REF!</v>
      </c>
      <c r="CJ268" t="e">
        <f>VLOOKUP($D268,DETS!$A$1:$AO$300,CJ$210,FALSE)</f>
        <v>#REF!</v>
      </c>
      <c r="CK268" t="e">
        <f>VLOOKUP($D268,DETS!$A$1:$AO$300,CK$210,FALSE)</f>
        <v>#REF!</v>
      </c>
      <c r="CL268" t="e">
        <f>VLOOKUP($D268,DETS!$A$1:$AO$300,CL$210,FALSE)</f>
        <v>#REF!</v>
      </c>
      <c r="CM268" t="e">
        <f>VLOOKUP($D268,DETS!$A$1:$AO$300,CM$210,FALSE)</f>
        <v>#REF!</v>
      </c>
      <c r="CN268" t="e">
        <f>VLOOKUP($D268,DETS!$A$1:$AO$300,CN$210,FALSE)</f>
        <v>#REF!</v>
      </c>
      <c r="CO268" t="e">
        <f>VLOOKUP($D268,DETS!$A$1:$AO$300,CO$210,FALSE)</f>
        <v>#REF!</v>
      </c>
      <c r="CP268" t="e">
        <f>VLOOKUP($D268,DETS!$A$1:$AO$300,CP$210,FALSE)</f>
        <v>#REF!</v>
      </c>
      <c r="CQ268" t="e">
        <f>VLOOKUP($D268,DETS!$A$1:$AO$300,CQ$210,FALSE)</f>
        <v>#REF!</v>
      </c>
      <c r="CR268" t="e">
        <f>VLOOKUP($D268,DETS!$A$1:$AO$300,CR$210,FALSE)</f>
        <v>#REF!</v>
      </c>
      <c r="CS268" t="e">
        <f>VLOOKUP($D268,DETS!$A$1:$AO$300,CS$210,FALSE)</f>
        <v>#REF!</v>
      </c>
      <c r="CT268" t="e">
        <f>VLOOKUP($D268,DETS!$A$1:$AO$300,CT$210,FALSE)</f>
        <v>#REF!</v>
      </c>
      <c r="CU268" t="e">
        <f>VLOOKUP($D268,DETS!$A$1:$AO$300,CU$210,FALSE)</f>
        <v>#REF!</v>
      </c>
      <c r="CV268" t="e">
        <f>VLOOKUP($D268,DETS!$A$1:$AO$300,CV$210,FALSE)</f>
        <v>#REF!</v>
      </c>
      <c r="CW268" t="e">
        <f>VLOOKUP($D268,DETS!$A$1:$AO$300,CW$210,FALSE)</f>
        <v>#REF!</v>
      </c>
    </row>
    <row r="269" spans="4:101" x14ac:dyDescent="0.2">
      <c r="D269" s="273" t="str">
        <f t="shared" si="325"/>
        <v>Phenanthrene</v>
      </c>
      <c r="E269" t="str">
        <f>VLOOKUP($D269,DETS!$A$1:$AO$300,E$210,FALSE)</f>
        <v>ug/l</v>
      </c>
      <c r="F269">
        <f>VLOOKUP($D269,DETS!$A$1:$AO$300,F$210,FALSE)</f>
        <v>0.01</v>
      </c>
      <c r="H269">
        <f>VLOOKUP($D269,DETS!$A$1:$AO$300,H$210,FALSE)</f>
        <v>0</v>
      </c>
      <c r="I269">
        <f>VLOOKUP($D269,DETS!$A$1:$AO$300,I$210,FALSE)</f>
        <v>0</v>
      </c>
      <c r="J269">
        <f>VLOOKUP($D269,DETS!$A$1:$AO$300,J$210,FALSE)</f>
        <v>0</v>
      </c>
      <c r="K269">
        <f>VLOOKUP($D269,DETS!$A$1:$AO$300,K$210,FALSE)</f>
        <v>0</v>
      </c>
      <c r="L269">
        <f>VLOOKUP($D269,DETS!$A$1:$AO$300,L$210,FALSE)</f>
        <v>0</v>
      </c>
      <c r="M269">
        <f>VLOOKUP($D269,DETS!$A$1:$AO$300,M$210,FALSE)</f>
        <v>0</v>
      </c>
      <c r="N269">
        <f>VLOOKUP($D269,DETS!$A$1:$AO$300,N$210,FALSE)</f>
        <v>0</v>
      </c>
      <c r="O269">
        <f>VLOOKUP($D269,DETS!$A$1:$AO$300,O$210,FALSE)</f>
        <v>0</v>
      </c>
      <c r="P269">
        <f>VLOOKUP($D269,DETS!$A$1:$AO$300,P$210,FALSE)</f>
        <v>0</v>
      </c>
      <c r="Q269">
        <f>VLOOKUP($D269,DETS!$A$1:$AO$300,Q$210,FALSE)</f>
        <v>0</v>
      </c>
      <c r="R269">
        <f>VLOOKUP($D269,DETS!$A$1:$AO$300,R$210,FALSE)</f>
        <v>0</v>
      </c>
      <c r="S269">
        <f>VLOOKUP($D269,DETS!$A$1:$AO$300,S$210,FALSE)</f>
        <v>0</v>
      </c>
      <c r="T269">
        <f>VLOOKUP($D269,DETS!$A$1:$AO$300,T$210,FALSE)</f>
        <v>0</v>
      </c>
      <c r="U269">
        <f>VLOOKUP($D269,DETS!$A$1:$AO$300,U$210,FALSE)</f>
        <v>0</v>
      </c>
      <c r="V269">
        <f>VLOOKUP($D269,DETS!$A$1:$AO$300,V$210,FALSE)</f>
        <v>0</v>
      </c>
      <c r="W269">
        <f>VLOOKUP($D269,DETS!$A$1:$AO$300,W$210,FALSE)</f>
        <v>0</v>
      </c>
      <c r="X269">
        <f>VLOOKUP($D269,DETS!$A$1:$AO$300,X$210,FALSE)</f>
        <v>0</v>
      </c>
      <c r="Y269">
        <f>VLOOKUP($D269,DETS!$A$1:$AO$300,Y$210,FALSE)</f>
        <v>0</v>
      </c>
      <c r="Z269">
        <f>VLOOKUP($D269,DETS!$A$1:$AO$300,Z$210,FALSE)</f>
        <v>0</v>
      </c>
      <c r="AA269">
        <f>VLOOKUP($D269,DETS!$A$1:$AO$300,AA$210,FALSE)</f>
        <v>0</v>
      </c>
      <c r="AB269">
        <f>VLOOKUP($D269,DETS!$A$1:$AO$300,AB$210,FALSE)</f>
        <v>0</v>
      </c>
      <c r="AC269">
        <f>VLOOKUP($D269,DETS!$A$1:$AO$300,AC$210,FALSE)</f>
        <v>0</v>
      </c>
      <c r="AD269">
        <f>VLOOKUP($D269,DETS!$A$1:$AO$300,AD$210,FALSE)</f>
        <v>0</v>
      </c>
      <c r="AE269">
        <f>VLOOKUP($D269,DETS!$A$1:$AO$300,AE$210,FALSE)</f>
        <v>0</v>
      </c>
      <c r="AF269">
        <f>VLOOKUP($D269,DETS!$A$1:$AO$300,AF$210,FALSE)</f>
        <v>0</v>
      </c>
      <c r="AG269">
        <f>VLOOKUP($D269,DETS!$A$1:$AO$300,AG$210,FALSE)</f>
        <v>0</v>
      </c>
      <c r="AH269">
        <f>VLOOKUP($D269,DETS!$A$1:$AO$300,AH$210,FALSE)</f>
        <v>0</v>
      </c>
      <c r="AI269">
        <f>VLOOKUP($D269,DETS!$A$1:$AO$300,AI$210,FALSE)</f>
        <v>0</v>
      </c>
      <c r="AJ269">
        <f>VLOOKUP($D269,DETS!$A$1:$AO$300,AJ$210,FALSE)</f>
        <v>0</v>
      </c>
      <c r="AK269">
        <f>VLOOKUP($D269,DETS!$A$1:$AO$300,AK$210,FALSE)</f>
        <v>0</v>
      </c>
      <c r="AL269">
        <f>VLOOKUP($D269,DETS!$A$1:$AO$300,AL$210,FALSE)</f>
        <v>0</v>
      </c>
      <c r="AM269">
        <f>VLOOKUP($D269,DETS!$A$1:$AO$300,AM$210,FALSE)</f>
        <v>0</v>
      </c>
      <c r="AN269">
        <f>VLOOKUP($D269,DETS!$A$1:$AO$300,AN$210,FALSE)</f>
        <v>0</v>
      </c>
      <c r="AO269">
        <f>VLOOKUP($D269,DETS!$A$1:$AO$300,AO$210,FALSE)</f>
        <v>0</v>
      </c>
      <c r="AP269">
        <f>VLOOKUP($D269,DETS!$A$1:$AO$300,AP$210,FALSE)</f>
        <v>0</v>
      </c>
      <c r="AQ269" t="e">
        <f>VLOOKUP($D269,DETS!$A$1:$AO$300,AQ$210,FALSE)</f>
        <v>#REF!</v>
      </c>
      <c r="AR269" t="e">
        <f>VLOOKUP($D269,DETS!$A$1:$AO$300,AR$210,FALSE)</f>
        <v>#REF!</v>
      </c>
      <c r="AS269" t="e">
        <f>VLOOKUP($D269,DETS!$A$1:$AO$300,AS$210,FALSE)</f>
        <v>#REF!</v>
      </c>
      <c r="AT269" t="e">
        <f>VLOOKUP($D269,DETS!$A$1:$AO$300,AT$210,FALSE)</f>
        <v>#REF!</v>
      </c>
      <c r="AU269" t="e">
        <f>VLOOKUP($D269,DETS!$A$1:$AO$300,AU$210,FALSE)</f>
        <v>#REF!</v>
      </c>
      <c r="AV269" t="e">
        <f>VLOOKUP($D269,DETS!$A$1:$AO$300,AV$210,FALSE)</f>
        <v>#REF!</v>
      </c>
      <c r="AW269" t="e">
        <f>VLOOKUP($D269,DETS!$A$1:$AO$300,AW$210,FALSE)</f>
        <v>#REF!</v>
      </c>
      <c r="AX269" t="e">
        <f>VLOOKUP($D269,DETS!$A$1:$AO$300,AX$210,FALSE)</f>
        <v>#REF!</v>
      </c>
      <c r="AY269" t="e">
        <f>VLOOKUP($D269,DETS!$A$1:$AO$300,AY$210,FALSE)</f>
        <v>#REF!</v>
      </c>
      <c r="AZ269" t="e">
        <f>VLOOKUP($D269,DETS!$A$1:$AO$300,AZ$210,FALSE)</f>
        <v>#REF!</v>
      </c>
      <c r="BA269" t="e">
        <f>VLOOKUP($D269,DETS!$A$1:$AO$300,BA$210,FALSE)</f>
        <v>#REF!</v>
      </c>
      <c r="BB269" t="e">
        <f>VLOOKUP($D269,DETS!$A$1:$AO$300,BB$210,FALSE)</f>
        <v>#REF!</v>
      </c>
      <c r="BC269" t="e">
        <f>VLOOKUP($D269,DETS!$A$1:$AO$300,BC$210,FALSE)</f>
        <v>#REF!</v>
      </c>
      <c r="BD269" t="e">
        <f>VLOOKUP($D269,DETS!$A$1:$AO$300,BD$210,FALSE)</f>
        <v>#REF!</v>
      </c>
      <c r="BE269" t="e">
        <f>VLOOKUP($D269,DETS!$A$1:$AO$300,BE$210,FALSE)</f>
        <v>#REF!</v>
      </c>
      <c r="BF269" t="e">
        <f>VLOOKUP($D269,DETS!$A$1:$AO$300,BF$210,FALSE)</f>
        <v>#REF!</v>
      </c>
      <c r="BG269" t="e">
        <f>VLOOKUP($D269,DETS!$A$1:$AO$300,BG$210,FALSE)</f>
        <v>#REF!</v>
      </c>
      <c r="BH269" t="e">
        <f>VLOOKUP($D269,DETS!$A$1:$AO$300,BH$210,FALSE)</f>
        <v>#REF!</v>
      </c>
      <c r="BI269" t="e">
        <f>VLOOKUP($D269,DETS!$A$1:$AO$300,BI$210,FALSE)</f>
        <v>#REF!</v>
      </c>
      <c r="BJ269" t="e">
        <f>VLOOKUP($D269,DETS!$A$1:$AO$300,BJ$210,FALSE)</f>
        <v>#REF!</v>
      </c>
      <c r="BK269" t="e">
        <f>VLOOKUP($D269,DETS!$A$1:$AO$300,BK$210,FALSE)</f>
        <v>#REF!</v>
      </c>
      <c r="BL269" t="e">
        <f>VLOOKUP($D269,DETS!$A$1:$AO$300,BL$210,FALSE)</f>
        <v>#REF!</v>
      </c>
      <c r="BM269" t="e">
        <f>VLOOKUP($D269,DETS!$A$1:$AO$300,BM$210,FALSE)</f>
        <v>#REF!</v>
      </c>
      <c r="BN269" t="e">
        <f>VLOOKUP($D269,DETS!$A$1:$AO$300,BN$210,FALSE)</f>
        <v>#REF!</v>
      </c>
      <c r="BO269" t="e">
        <f>VLOOKUP($D269,DETS!$A$1:$AO$300,BO$210,FALSE)</f>
        <v>#REF!</v>
      </c>
      <c r="BP269" t="e">
        <f>VLOOKUP($D269,DETS!$A$1:$AO$300,BP$210,FALSE)</f>
        <v>#REF!</v>
      </c>
      <c r="BQ269" t="e">
        <f>VLOOKUP($D269,DETS!$A$1:$AO$300,BQ$210,FALSE)</f>
        <v>#REF!</v>
      </c>
      <c r="BR269" t="e">
        <f>VLOOKUP($D269,DETS!$A$1:$AO$300,BR$210,FALSE)</f>
        <v>#REF!</v>
      </c>
      <c r="BS269" t="e">
        <f>VLOOKUP($D269,DETS!$A$1:$AO$300,BS$210,FALSE)</f>
        <v>#REF!</v>
      </c>
      <c r="BT269" t="e">
        <f>VLOOKUP($D269,DETS!$A$1:$AO$300,BT$210,FALSE)</f>
        <v>#REF!</v>
      </c>
      <c r="BU269" t="e">
        <f>VLOOKUP($D269,DETS!$A$1:$AO$300,BU$210,FALSE)</f>
        <v>#REF!</v>
      </c>
      <c r="BV269" t="e">
        <f>VLOOKUP($D269,DETS!$A$1:$AO$300,BV$210,FALSE)</f>
        <v>#REF!</v>
      </c>
      <c r="BW269" t="e">
        <f>VLOOKUP($D269,DETS!$A$1:$AO$300,BW$210,FALSE)</f>
        <v>#REF!</v>
      </c>
      <c r="BX269" t="e">
        <f>VLOOKUP($D269,DETS!$A$1:$AO$300,BX$210,FALSE)</f>
        <v>#REF!</v>
      </c>
      <c r="BY269" t="e">
        <f>VLOOKUP($D269,DETS!$A$1:$AO$300,BY$210,FALSE)</f>
        <v>#REF!</v>
      </c>
      <c r="BZ269" t="e">
        <f>VLOOKUP($D269,DETS!$A$1:$AO$300,BZ$210,FALSE)</f>
        <v>#REF!</v>
      </c>
      <c r="CA269" t="e">
        <f>VLOOKUP($D269,DETS!$A$1:$AO$300,CA$210,FALSE)</f>
        <v>#REF!</v>
      </c>
      <c r="CB269" t="e">
        <f>VLOOKUP($D269,DETS!$A$1:$AO$300,CB$210,FALSE)</f>
        <v>#REF!</v>
      </c>
      <c r="CC269" t="e">
        <f>VLOOKUP($D269,DETS!$A$1:$AO$300,CC$210,FALSE)</f>
        <v>#REF!</v>
      </c>
      <c r="CD269" t="e">
        <f>VLOOKUP($D269,DETS!$A$1:$AO$300,CD$210,FALSE)</f>
        <v>#REF!</v>
      </c>
      <c r="CE269" t="e">
        <f>VLOOKUP($D269,DETS!$A$1:$AO$300,CE$210,FALSE)</f>
        <v>#REF!</v>
      </c>
      <c r="CF269" t="e">
        <f>VLOOKUP($D269,DETS!$A$1:$AO$300,CF$210,FALSE)</f>
        <v>#REF!</v>
      </c>
      <c r="CG269" t="e">
        <f>VLOOKUP($D269,DETS!$A$1:$AO$300,CG$210,FALSE)</f>
        <v>#REF!</v>
      </c>
      <c r="CH269" t="e">
        <f>VLOOKUP($D269,DETS!$A$1:$AO$300,CH$210,FALSE)</f>
        <v>#REF!</v>
      </c>
      <c r="CI269" t="e">
        <f>VLOOKUP($D269,DETS!$A$1:$AO$300,CI$210,FALSE)</f>
        <v>#REF!</v>
      </c>
      <c r="CJ269" t="e">
        <f>VLOOKUP($D269,DETS!$A$1:$AO$300,CJ$210,FALSE)</f>
        <v>#REF!</v>
      </c>
      <c r="CK269" t="e">
        <f>VLOOKUP($D269,DETS!$A$1:$AO$300,CK$210,FALSE)</f>
        <v>#REF!</v>
      </c>
      <c r="CL269" t="e">
        <f>VLOOKUP($D269,DETS!$A$1:$AO$300,CL$210,FALSE)</f>
        <v>#REF!</v>
      </c>
      <c r="CM269" t="e">
        <f>VLOOKUP($D269,DETS!$A$1:$AO$300,CM$210,FALSE)</f>
        <v>#REF!</v>
      </c>
      <c r="CN269" t="e">
        <f>VLOOKUP($D269,DETS!$A$1:$AO$300,CN$210,FALSE)</f>
        <v>#REF!</v>
      </c>
      <c r="CO269" t="e">
        <f>VLOOKUP($D269,DETS!$A$1:$AO$300,CO$210,FALSE)</f>
        <v>#REF!</v>
      </c>
      <c r="CP269" t="e">
        <f>VLOOKUP($D269,DETS!$A$1:$AO$300,CP$210,FALSE)</f>
        <v>#REF!</v>
      </c>
      <c r="CQ269" t="e">
        <f>VLOOKUP($D269,DETS!$A$1:$AO$300,CQ$210,FALSE)</f>
        <v>#REF!</v>
      </c>
      <c r="CR269" t="e">
        <f>VLOOKUP($D269,DETS!$A$1:$AO$300,CR$210,FALSE)</f>
        <v>#REF!</v>
      </c>
      <c r="CS269" t="e">
        <f>VLOOKUP($D269,DETS!$A$1:$AO$300,CS$210,FALSE)</f>
        <v>#REF!</v>
      </c>
      <c r="CT269" t="e">
        <f>VLOOKUP($D269,DETS!$A$1:$AO$300,CT$210,FALSE)</f>
        <v>#REF!</v>
      </c>
      <c r="CU269" t="e">
        <f>VLOOKUP($D269,DETS!$A$1:$AO$300,CU$210,FALSE)</f>
        <v>#REF!</v>
      </c>
      <c r="CV269" t="e">
        <f>VLOOKUP($D269,DETS!$A$1:$AO$300,CV$210,FALSE)</f>
        <v>#REF!</v>
      </c>
      <c r="CW269" t="e">
        <f>VLOOKUP($D269,DETS!$A$1:$AO$300,CW$210,FALSE)</f>
        <v>#REF!</v>
      </c>
    </row>
    <row r="270" spans="4:101" x14ac:dyDescent="0.2">
      <c r="D270" s="273" t="str">
        <f t="shared" si="325"/>
        <v/>
      </c>
      <c r="E270" t="e">
        <f>VLOOKUP($D270,DETS!$A$1:$AO$300,E$210,FALSE)</f>
        <v>#N/A</v>
      </c>
      <c r="F270" t="e">
        <f>VLOOKUP($D270,DETS!$A$1:$AO$300,F$210,FALSE)</f>
        <v>#N/A</v>
      </c>
      <c r="H270" t="e">
        <f>VLOOKUP($D270,DETS!$A$1:$AO$300,H$210,FALSE)</f>
        <v>#N/A</v>
      </c>
      <c r="I270" t="e">
        <f>VLOOKUP($D270,DETS!$A$1:$AO$300,I$210,FALSE)</f>
        <v>#N/A</v>
      </c>
      <c r="J270" t="e">
        <f>VLOOKUP($D270,DETS!$A$1:$AO$300,J$210,FALSE)</f>
        <v>#N/A</v>
      </c>
      <c r="K270" t="e">
        <f>VLOOKUP($D270,DETS!$A$1:$AO$300,K$210,FALSE)</f>
        <v>#N/A</v>
      </c>
      <c r="L270" t="e">
        <f>VLOOKUP($D270,DETS!$A$1:$AO$300,L$210,FALSE)</f>
        <v>#N/A</v>
      </c>
      <c r="M270" t="e">
        <f>VLOOKUP($D270,DETS!$A$1:$AO$300,M$210,FALSE)</f>
        <v>#N/A</v>
      </c>
      <c r="N270" t="e">
        <f>VLOOKUP($D270,DETS!$A$1:$AO$300,N$210,FALSE)</f>
        <v>#N/A</v>
      </c>
      <c r="O270" t="e">
        <f>VLOOKUP($D270,DETS!$A$1:$AO$300,O$210,FALSE)</f>
        <v>#N/A</v>
      </c>
      <c r="P270" t="e">
        <f>VLOOKUP($D270,DETS!$A$1:$AO$300,P$210,FALSE)</f>
        <v>#N/A</v>
      </c>
      <c r="Q270" t="e">
        <f>VLOOKUP($D270,DETS!$A$1:$AO$300,Q$210,FALSE)</f>
        <v>#N/A</v>
      </c>
      <c r="R270" t="e">
        <f>VLOOKUP($D270,DETS!$A$1:$AO$300,R$210,FALSE)</f>
        <v>#N/A</v>
      </c>
      <c r="S270" t="e">
        <f>VLOOKUP($D270,DETS!$A$1:$AO$300,S$210,FALSE)</f>
        <v>#N/A</v>
      </c>
      <c r="T270" t="e">
        <f>VLOOKUP($D270,DETS!$A$1:$AO$300,T$210,FALSE)</f>
        <v>#N/A</v>
      </c>
      <c r="U270" t="e">
        <f>VLOOKUP($D270,DETS!$A$1:$AO$300,U$210,FALSE)</f>
        <v>#N/A</v>
      </c>
      <c r="V270" t="e">
        <f>VLOOKUP($D270,DETS!$A$1:$AO$300,V$210,FALSE)</f>
        <v>#N/A</v>
      </c>
      <c r="W270" t="e">
        <f>VLOOKUP($D270,DETS!$A$1:$AO$300,W$210,FALSE)</f>
        <v>#N/A</v>
      </c>
      <c r="X270" t="e">
        <f>VLOOKUP($D270,DETS!$A$1:$AO$300,X$210,FALSE)</f>
        <v>#N/A</v>
      </c>
      <c r="Y270" t="e">
        <f>VLOOKUP($D270,DETS!$A$1:$AO$300,Y$210,FALSE)</f>
        <v>#N/A</v>
      </c>
      <c r="Z270" t="e">
        <f>VLOOKUP($D270,DETS!$A$1:$AO$300,Z$210,FALSE)</f>
        <v>#N/A</v>
      </c>
      <c r="AA270" t="e">
        <f>VLOOKUP($D270,DETS!$A$1:$AO$300,AA$210,FALSE)</f>
        <v>#N/A</v>
      </c>
      <c r="AB270" t="e">
        <f>VLOOKUP($D270,DETS!$A$1:$AO$300,AB$210,FALSE)</f>
        <v>#N/A</v>
      </c>
      <c r="AC270" t="e">
        <f>VLOOKUP($D270,DETS!$A$1:$AO$300,AC$210,FALSE)</f>
        <v>#N/A</v>
      </c>
      <c r="AD270" t="e">
        <f>VLOOKUP($D270,DETS!$A$1:$AO$300,AD$210,FALSE)</f>
        <v>#N/A</v>
      </c>
      <c r="AE270" t="e">
        <f>VLOOKUP($D270,DETS!$A$1:$AO$300,AE$210,FALSE)</f>
        <v>#N/A</v>
      </c>
      <c r="AF270" t="e">
        <f>VLOOKUP($D270,DETS!$A$1:$AO$300,AF$210,FALSE)</f>
        <v>#N/A</v>
      </c>
      <c r="AG270" t="e">
        <f>VLOOKUP($D270,DETS!$A$1:$AO$300,AG$210,FALSE)</f>
        <v>#N/A</v>
      </c>
      <c r="AH270" t="e">
        <f>VLOOKUP($D270,DETS!$A$1:$AO$300,AH$210,FALSE)</f>
        <v>#N/A</v>
      </c>
      <c r="AI270" t="e">
        <f>VLOOKUP($D270,DETS!$A$1:$AO$300,AI$210,FALSE)</f>
        <v>#N/A</v>
      </c>
      <c r="AJ270" t="e">
        <f>VLOOKUP($D270,DETS!$A$1:$AO$300,AJ$210,FALSE)</f>
        <v>#N/A</v>
      </c>
      <c r="AK270" t="e">
        <f>VLOOKUP($D270,DETS!$A$1:$AO$300,AK$210,FALSE)</f>
        <v>#N/A</v>
      </c>
      <c r="AL270" t="e">
        <f>VLOOKUP($D270,DETS!$A$1:$AO$300,AL$210,FALSE)</f>
        <v>#N/A</v>
      </c>
      <c r="AM270" t="e">
        <f>VLOOKUP($D270,DETS!$A$1:$AO$300,AM$210,FALSE)</f>
        <v>#N/A</v>
      </c>
      <c r="AN270" t="e">
        <f>VLOOKUP($D270,DETS!$A$1:$AO$300,AN$210,FALSE)</f>
        <v>#N/A</v>
      </c>
      <c r="AO270" t="e">
        <f>VLOOKUP($D270,DETS!$A$1:$AO$300,AO$210,FALSE)</f>
        <v>#N/A</v>
      </c>
      <c r="AP270" t="e">
        <f>VLOOKUP($D270,DETS!$A$1:$AO$300,AP$210,FALSE)</f>
        <v>#N/A</v>
      </c>
      <c r="AQ270" t="e">
        <f>VLOOKUP($D270,DETS!$A$1:$AO$300,AQ$210,FALSE)</f>
        <v>#N/A</v>
      </c>
      <c r="AR270" t="e">
        <f>VLOOKUP($D270,DETS!$A$1:$AO$300,AR$210,FALSE)</f>
        <v>#N/A</v>
      </c>
      <c r="AS270" t="e">
        <f>VLOOKUP($D270,DETS!$A$1:$AO$300,AS$210,FALSE)</f>
        <v>#N/A</v>
      </c>
      <c r="AT270" t="e">
        <f>VLOOKUP($D270,DETS!$A$1:$AO$300,AT$210,FALSE)</f>
        <v>#N/A</v>
      </c>
      <c r="AU270" t="e">
        <f>VLOOKUP($D270,DETS!$A$1:$AO$300,AU$210,FALSE)</f>
        <v>#N/A</v>
      </c>
      <c r="AV270" t="e">
        <f>VLOOKUP($D270,DETS!$A$1:$AO$300,AV$210,FALSE)</f>
        <v>#N/A</v>
      </c>
      <c r="AW270" t="e">
        <f>VLOOKUP($D270,DETS!$A$1:$AO$300,AW$210,FALSE)</f>
        <v>#N/A</v>
      </c>
      <c r="AX270" t="e">
        <f>VLOOKUP($D270,DETS!$A$1:$AO$300,AX$210,FALSE)</f>
        <v>#N/A</v>
      </c>
      <c r="AY270" t="e">
        <f>VLOOKUP($D270,DETS!$A$1:$AO$300,AY$210,FALSE)</f>
        <v>#N/A</v>
      </c>
      <c r="AZ270" t="e">
        <f>VLOOKUP($D270,DETS!$A$1:$AO$300,AZ$210,FALSE)</f>
        <v>#N/A</v>
      </c>
      <c r="BA270" t="e">
        <f>VLOOKUP($D270,DETS!$A$1:$AO$300,BA$210,FALSE)</f>
        <v>#N/A</v>
      </c>
      <c r="BB270" t="e">
        <f>VLOOKUP($D270,DETS!$A$1:$AO$300,BB$210,FALSE)</f>
        <v>#N/A</v>
      </c>
      <c r="BC270" t="e">
        <f>VLOOKUP($D270,DETS!$A$1:$AO$300,BC$210,FALSE)</f>
        <v>#N/A</v>
      </c>
      <c r="BD270" t="e">
        <f>VLOOKUP($D270,DETS!$A$1:$AO$300,BD$210,FALSE)</f>
        <v>#N/A</v>
      </c>
      <c r="BE270" t="e">
        <f>VLOOKUP($D270,DETS!$A$1:$AO$300,BE$210,FALSE)</f>
        <v>#N/A</v>
      </c>
      <c r="BF270" t="e">
        <f>VLOOKUP($D270,DETS!$A$1:$AO$300,BF$210,FALSE)</f>
        <v>#N/A</v>
      </c>
      <c r="BG270" t="e">
        <f>VLOOKUP($D270,DETS!$A$1:$AO$300,BG$210,FALSE)</f>
        <v>#N/A</v>
      </c>
      <c r="BH270" t="e">
        <f>VLOOKUP($D270,DETS!$A$1:$AO$300,BH$210,FALSE)</f>
        <v>#N/A</v>
      </c>
      <c r="BI270" t="e">
        <f>VLOOKUP($D270,DETS!$A$1:$AO$300,BI$210,FALSE)</f>
        <v>#N/A</v>
      </c>
      <c r="BJ270" t="e">
        <f>VLOOKUP($D270,DETS!$A$1:$AO$300,BJ$210,FALSE)</f>
        <v>#N/A</v>
      </c>
      <c r="BK270" t="e">
        <f>VLOOKUP($D270,DETS!$A$1:$AO$300,BK$210,FALSE)</f>
        <v>#N/A</v>
      </c>
      <c r="BL270" t="e">
        <f>VLOOKUP($D270,DETS!$A$1:$AO$300,BL$210,FALSE)</f>
        <v>#N/A</v>
      </c>
      <c r="BM270" t="e">
        <f>VLOOKUP($D270,DETS!$A$1:$AO$300,BM$210,FALSE)</f>
        <v>#N/A</v>
      </c>
      <c r="BN270" t="e">
        <f>VLOOKUP($D270,DETS!$A$1:$AO$300,BN$210,FALSE)</f>
        <v>#N/A</v>
      </c>
      <c r="BO270" t="e">
        <f>VLOOKUP($D270,DETS!$A$1:$AO$300,BO$210,FALSE)</f>
        <v>#N/A</v>
      </c>
      <c r="BP270" t="e">
        <f>VLOOKUP($D270,DETS!$A$1:$AO$300,BP$210,FALSE)</f>
        <v>#N/A</v>
      </c>
      <c r="BQ270" t="e">
        <f>VLOOKUP($D270,DETS!$A$1:$AO$300,BQ$210,FALSE)</f>
        <v>#N/A</v>
      </c>
      <c r="BR270" t="e">
        <f>VLOOKUP($D270,DETS!$A$1:$AO$300,BR$210,FALSE)</f>
        <v>#N/A</v>
      </c>
      <c r="BS270" t="e">
        <f>VLOOKUP($D270,DETS!$A$1:$AO$300,BS$210,FALSE)</f>
        <v>#N/A</v>
      </c>
      <c r="BT270" t="e">
        <f>VLOOKUP($D270,DETS!$A$1:$AO$300,BT$210,FALSE)</f>
        <v>#N/A</v>
      </c>
      <c r="BU270" t="e">
        <f>VLOOKUP($D270,DETS!$A$1:$AO$300,BU$210,FALSE)</f>
        <v>#N/A</v>
      </c>
      <c r="BV270" t="e">
        <f>VLOOKUP($D270,DETS!$A$1:$AO$300,BV$210,FALSE)</f>
        <v>#N/A</v>
      </c>
      <c r="BW270" t="e">
        <f>VLOOKUP($D270,DETS!$A$1:$AO$300,BW$210,FALSE)</f>
        <v>#N/A</v>
      </c>
      <c r="BX270" t="e">
        <f>VLOOKUP($D270,DETS!$A$1:$AO$300,BX$210,FALSE)</f>
        <v>#N/A</v>
      </c>
      <c r="BY270" t="e">
        <f>VLOOKUP($D270,DETS!$A$1:$AO$300,BY$210,FALSE)</f>
        <v>#N/A</v>
      </c>
      <c r="BZ270" t="e">
        <f>VLOOKUP($D270,DETS!$A$1:$AO$300,BZ$210,FALSE)</f>
        <v>#N/A</v>
      </c>
      <c r="CA270" t="e">
        <f>VLOOKUP($D270,DETS!$A$1:$AO$300,CA$210,FALSE)</f>
        <v>#N/A</v>
      </c>
      <c r="CB270" t="e">
        <f>VLOOKUP($D270,DETS!$A$1:$AO$300,CB$210,FALSE)</f>
        <v>#N/A</v>
      </c>
      <c r="CC270" t="e">
        <f>VLOOKUP($D270,DETS!$A$1:$AO$300,CC$210,FALSE)</f>
        <v>#N/A</v>
      </c>
      <c r="CD270" t="e">
        <f>VLOOKUP($D270,DETS!$A$1:$AO$300,CD$210,FALSE)</f>
        <v>#N/A</v>
      </c>
      <c r="CE270" t="e">
        <f>VLOOKUP($D270,DETS!$A$1:$AO$300,CE$210,FALSE)</f>
        <v>#N/A</v>
      </c>
      <c r="CF270" t="e">
        <f>VLOOKUP($D270,DETS!$A$1:$AO$300,CF$210,FALSE)</f>
        <v>#N/A</v>
      </c>
      <c r="CG270" t="e">
        <f>VLOOKUP($D270,DETS!$A$1:$AO$300,CG$210,FALSE)</f>
        <v>#N/A</v>
      </c>
      <c r="CH270" t="e">
        <f>VLOOKUP($D270,DETS!$A$1:$AO$300,CH$210,FALSE)</f>
        <v>#N/A</v>
      </c>
      <c r="CI270" t="e">
        <f>VLOOKUP($D270,DETS!$A$1:$AO$300,CI$210,FALSE)</f>
        <v>#N/A</v>
      </c>
      <c r="CJ270" t="e">
        <f>VLOOKUP($D270,DETS!$A$1:$AO$300,CJ$210,FALSE)</f>
        <v>#N/A</v>
      </c>
      <c r="CK270" t="e">
        <f>VLOOKUP($D270,DETS!$A$1:$AO$300,CK$210,FALSE)</f>
        <v>#N/A</v>
      </c>
      <c r="CL270" t="e">
        <f>VLOOKUP($D270,DETS!$A$1:$AO$300,CL$210,FALSE)</f>
        <v>#N/A</v>
      </c>
      <c r="CM270" t="e">
        <f>VLOOKUP($D270,DETS!$A$1:$AO$300,CM$210,FALSE)</f>
        <v>#N/A</v>
      </c>
      <c r="CN270" t="e">
        <f>VLOOKUP($D270,DETS!$A$1:$AO$300,CN$210,FALSE)</f>
        <v>#N/A</v>
      </c>
      <c r="CO270" t="e">
        <f>VLOOKUP($D270,DETS!$A$1:$AO$300,CO$210,FALSE)</f>
        <v>#N/A</v>
      </c>
      <c r="CP270" t="e">
        <f>VLOOKUP($D270,DETS!$A$1:$AO$300,CP$210,FALSE)</f>
        <v>#N/A</v>
      </c>
      <c r="CQ270" t="e">
        <f>VLOOKUP($D270,DETS!$A$1:$AO$300,CQ$210,FALSE)</f>
        <v>#N/A</v>
      </c>
      <c r="CR270" t="e">
        <f>VLOOKUP($D270,DETS!$A$1:$AO$300,CR$210,FALSE)</f>
        <v>#N/A</v>
      </c>
      <c r="CS270" t="e">
        <f>VLOOKUP($D270,DETS!$A$1:$AO$300,CS$210,FALSE)</f>
        <v>#N/A</v>
      </c>
      <c r="CT270" t="e">
        <f>VLOOKUP($D270,DETS!$A$1:$AO$300,CT$210,FALSE)</f>
        <v>#N/A</v>
      </c>
      <c r="CU270" t="e">
        <f>VLOOKUP($D270,DETS!$A$1:$AO$300,CU$210,FALSE)</f>
        <v>#N/A</v>
      </c>
      <c r="CV270" t="e">
        <f>VLOOKUP($D270,DETS!$A$1:$AO$300,CV$210,FALSE)</f>
        <v>#N/A</v>
      </c>
      <c r="CW270" t="e">
        <f>VLOOKUP($D270,DETS!$A$1:$AO$300,CW$210,FALSE)</f>
        <v>#N/A</v>
      </c>
    </row>
    <row r="271" spans="4:101" x14ac:dyDescent="0.2">
      <c r="D271" s="273" t="str">
        <f t="shared" si="325"/>
        <v>PAH</v>
      </c>
      <c r="E271" t="str">
        <f>VLOOKUP($D271,DETS!$A$1:$AO$300,E$210,FALSE)</f>
        <v>ug/l</v>
      </c>
      <c r="F271">
        <f>VLOOKUP($D271,DETS!$A$1:$AO$300,F$210,FALSE)</f>
        <v>0.04</v>
      </c>
      <c r="H271">
        <f>VLOOKUP($D271,DETS!$A$1:$AO$300,H$210,FALSE)</f>
        <v>0</v>
      </c>
      <c r="I271">
        <f>VLOOKUP($D271,DETS!$A$1:$AO$300,I$210,FALSE)</f>
        <v>0</v>
      </c>
      <c r="J271">
        <f>VLOOKUP($D271,DETS!$A$1:$AO$300,J$210,FALSE)</f>
        <v>0</v>
      </c>
      <c r="K271">
        <f>VLOOKUP($D271,DETS!$A$1:$AO$300,K$210,FALSE)</f>
        <v>0</v>
      </c>
      <c r="L271">
        <f>VLOOKUP($D271,DETS!$A$1:$AO$300,L$210,FALSE)</f>
        <v>0</v>
      </c>
      <c r="M271">
        <f>VLOOKUP($D271,DETS!$A$1:$AO$300,M$210,FALSE)</f>
        <v>0</v>
      </c>
      <c r="N271">
        <f>VLOOKUP($D271,DETS!$A$1:$AO$300,N$210,FALSE)</f>
        <v>0</v>
      </c>
      <c r="O271">
        <f>VLOOKUP($D271,DETS!$A$1:$AO$300,O$210,FALSE)</f>
        <v>0</v>
      </c>
      <c r="P271">
        <f>VLOOKUP($D271,DETS!$A$1:$AO$300,P$210,FALSE)</f>
        <v>0</v>
      </c>
      <c r="Q271">
        <f>VLOOKUP($D271,DETS!$A$1:$AO$300,Q$210,FALSE)</f>
        <v>0</v>
      </c>
      <c r="R271">
        <f>VLOOKUP($D271,DETS!$A$1:$AO$300,R$210,FALSE)</f>
        <v>0</v>
      </c>
      <c r="S271">
        <f>VLOOKUP($D271,DETS!$A$1:$AO$300,S$210,FALSE)</f>
        <v>0</v>
      </c>
      <c r="T271">
        <f>VLOOKUP($D271,DETS!$A$1:$AO$300,T$210,FALSE)</f>
        <v>0</v>
      </c>
      <c r="U271">
        <f>VLOOKUP($D271,DETS!$A$1:$AO$300,U$210,FALSE)</f>
        <v>0</v>
      </c>
      <c r="V271">
        <f>VLOOKUP($D271,DETS!$A$1:$AO$300,V$210,FALSE)</f>
        <v>0</v>
      </c>
      <c r="W271">
        <f>VLOOKUP($D271,DETS!$A$1:$AO$300,W$210,FALSE)</f>
        <v>0</v>
      </c>
      <c r="X271">
        <f>VLOOKUP($D271,DETS!$A$1:$AO$300,X$210,FALSE)</f>
        <v>0</v>
      </c>
      <c r="Y271">
        <f>VLOOKUP($D271,DETS!$A$1:$AO$300,Y$210,FALSE)</f>
        <v>0</v>
      </c>
      <c r="Z271">
        <f>VLOOKUP($D271,DETS!$A$1:$AO$300,Z$210,FALSE)</f>
        <v>0</v>
      </c>
      <c r="AA271">
        <f>VLOOKUP($D271,DETS!$A$1:$AO$300,AA$210,FALSE)</f>
        <v>0</v>
      </c>
      <c r="AB271">
        <f>VLOOKUP($D271,DETS!$A$1:$AO$300,AB$210,FALSE)</f>
        <v>0</v>
      </c>
      <c r="AC271">
        <f>VLOOKUP($D271,DETS!$A$1:$AO$300,AC$210,FALSE)</f>
        <v>0</v>
      </c>
      <c r="AD271">
        <f>VLOOKUP($D271,DETS!$A$1:$AO$300,AD$210,FALSE)</f>
        <v>0</v>
      </c>
      <c r="AE271">
        <f>VLOOKUP($D271,DETS!$A$1:$AO$300,AE$210,FALSE)</f>
        <v>0</v>
      </c>
      <c r="AF271">
        <f>VLOOKUP($D271,DETS!$A$1:$AO$300,AF$210,FALSE)</f>
        <v>0</v>
      </c>
      <c r="AG271">
        <f>VLOOKUP($D271,DETS!$A$1:$AO$300,AG$210,FALSE)</f>
        <v>0</v>
      </c>
      <c r="AH271">
        <f>VLOOKUP($D271,DETS!$A$1:$AO$300,AH$210,FALSE)</f>
        <v>0</v>
      </c>
      <c r="AI271">
        <f>VLOOKUP($D271,DETS!$A$1:$AO$300,AI$210,FALSE)</f>
        <v>0</v>
      </c>
      <c r="AJ271">
        <f>VLOOKUP($D271,DETS!$A$1:$AO$300,AJ$210,FALSE)</f>
        <v>0</v>
      </c>
      <c r="AK271">
        <f>VLOOKUP($D271,DETS!$A$1:$AO$300,AK$210,FALSE)</f>
        <v>0</v>
      </c>
      <c r="AL271">
        <f>VLOOKUP($D271,DETS!$A$1:$AO$300,AL$210,FALSE)</f>
        <v>0</v>
      </c>
      <c r="AM271">
        <f>VLOOKUP($D271,DETS!$A$1:$AO$300,AM$210,FALSE)</f>
        <v>0</v>
      </c>
      <c r="AN271">
        <f>VLOOKUP($D271,DETS!$A$1:$AO$300,AN$210,FALSE)</f>
        <v>0</v>
      </c>
      <c r="AO271">
        <f>VLOOKUP($D271,DETS!$A$1:$AO$300,AO$210,FALSE)</f>
        <v>0</v>
      </c>
      <c r="AP271">
        <f>VLOOKUP($D271,DETS!$A$1:$AO$300,AP$210,FALSE)</f>
        <v>0</v>
      </c>
      <c r="AQ271" t="e">
        <f>VLOOKUP($D271,DETS!$A$1:$AO$300,AQ$210,FALSE)</f>
        <v>#REF!</v>
      </c>
      <c r="AR271" t="e">
        <f>VLOOKUP($D271,DETS!$A$1:$AO$300,AR$210,FALSE)</f>
        <v>#REF!</v>
      </c>
      <c r="AS271" t="e">
        <f>VLOOKUP($D271,DETS!$A$1:$AO$300,AS$210,FALSE)</f>
        <v>#REF!</v>
      </c>
      <c r="AT271" t="e">
        <f>VLOOKUP($D271,DETS!$A$1:$AO$300,AT$210,FALSE)</f>
        <v>#REF!</v>
      </c>
      <c r="AU271" t="e">
        <f>VLOOKUP($D271,DETS!$A$1:$AO$300,AU$210,FALSE)</f>
        <v>#REF!</v>
      </c>
      <c r="AV271" t="e">
        <f>VLOOKUP($D271,DETS!$A$1:$AO$300,AV$210,FALSE)</f>
        <v>#REF!</v>
      </c>
      <c r="AW271" t="e">
        <f>VLOOKUP($D271,DETS!$A$1:$AO$300,AW$210,FALSE)</f>
        <v>#REF!</v>
      </c>
      <c r="AX271" t="e">
        <f>VLOOKUP($D271,DETS!$A$1:$AO$300,AX$210,FALSE)</f>
        <v>#REF!</v>
      </c>
      <c r="AY271" t="e">
        <f>VLOOKUP($D271,DETS!$A$1:$AO$300,AY$210,FALSE)</f>
        <v>#REF!</v>
      </c>
      <c r="AZ271" t="e">
        <f>VLOOKUP($D271,DETS!$A$1:$AO$300,AZ$210,FALSE)</f>
        <v>#REF!</v>
      </c>
      <c r="BA271" t="e">
        <f>VLOOKUP($D271,DETS!$A$1:$AO$300,BA$210,FALSE)</f>
        <v>#REF!</v>
      </c>
      <c r="BB271" t="e">
        <f>VLOOKUP($D271,DETS!$A$1:$AO$300,BB$210,FALSE)</f>
        <v>#REF!</v>
      </c>
      <c r="BC271" t="e">
        <f>VLOOKUP($D271,DETS!$A$1:$AO$300,BC$210,FALSE)</f>
        <v>#REF!</v>
      </c>
      <c r="BD271" t="e">
        <f>VLOOKUP($D271,DETS!$A$1:$AO$300,BD$210,FALSE)</f>
        <v>#REF!</v>
      </c>
      <c r="BE271" t="e">
        <f>VLOOKUP($D271,DETS!$A$1:$AO$300,BE$210,FALSE)</f>
        <v>#REF!</v>
      </c>
      <c r="BF271" t="e">
        <f>VLOOKUP($D271,DETS!$A$1:$AO$300,BF$210,FALSE)</f>
        <v>#REF!</v>
      </c>
      <c r="BG271" t="e">
        <f>VLOOKUP($D271,DETS!$A$1:$AO$300,BG$210,FALSE)</f>
        <v>#REF!</v>
      </c>
      <c r="BH271" t="e">
        <f>VLOOKUP($D271,DETS!$A$1:$AO$300,BH$210,FALSE)</f>
        <v>#REF!</v>
      </c>
      <c r="BI271" t="e">
        <f>VLOOKUP($D271,DETS!$A$1:$AO$300,BI$210,FALSE)</f>
        <v>#REF!</v>
      </c>
      <c r="BJ271" t="e">
        <f>VLOOKUP($D271,DETS!$A$1:$AO$300,BJ$210,FALSE)</f>
        <v>#REF!</v>
      </c>
      <c r="BK271" t="e">
        <f>VLOOKUP($D271,DETS!$A$1:$AO$300,BK$210,FALSE)</f>
        <v>#REF!</v>
      </c>
      <c r="BL271" t="e">
        <f>VLOOKUP($D271,DETS!$A$1:$AO$300,BL$210,FALSE)</f>
        <v>#REF!</v>
      </c>
      <c r="BM271" t="e">
        <f>VLOOKUP($D271,DETS!$A$1:$AO$300,BM$210,FALSE)</f>
        <v>#REF!</v>
      </c>
      <c r="BN271" t="e">
        <f>VLOOKUP($D271,DETS!$A$1:$AO$300,BN$210,FALSE)</f>
        <v>#REF!</v>
      </c>
      <c r="BO271" t="e">
        <f>VLOOKUP($D271,DETS!$A$1:$AO$300,BO$210,FALSE)</f>
        <v>#REF!</v>
      </c>
      <c r="BP271" t="e">
        <f>VLOOKUP($D271,DETS!$A$1:$AO$300,BP$210,FALSE)</f>
        <v>#REF!</v>
      </c>
      <c r="BQ271" t="e">
        <f>VLOOKUP($D271,DETS!$A$1:$AO$300,BQ$210,FALSE)</f>
        <v>#REF!</v>
      </c>
      <c r="BR271" t="e">
        <f>VLOOKUP($D271,DETS!$A$1:$AO$300,BR$210,FALSE)</f>
        <v>#REF!</v>
      </c>
      <c r="BS271" t="e">
        <f>VLOOKUP($D271,DETS!$A$1:$AO$300,BS$210,FALSE)</f>
        <v>#REF!</v>
      </c>
      <c r="BT271" t="e">
        <f>VLOOKUP($D271,DETS!$A$1:$AO$300,BT$210,FALSE)</f>
        <v>#REF!</v>
      </c>
      <c r="BU271" t="e">
        <f>VLOOKUP($D271,DETS!$A$1:$AO$300,BU$210,FALSE)</f>
        <v>#REF!</v>
      </c>
      <c r="BV271" t="e">
        <f>VLOOKUP($D271,DETS!$A$1:$AO$300,BV$210,FALSE)</f>
        <v>#REF!</v>
      </c>
      <c r="BW271" t="e">
        <f>VLOOKUP($D271,DETS!$A$1:$AO$300,BW$210,FALSE)</f>
        <v>#REF!</v>
      </c>
      <c r="BX271" t="e">
        <f>VLOOKUP($D271,DETS!$A$1:$AO$300,BX$210,FALSE)</f>
        <v>#REF!</v>
      </c>
      <c r="BY271" t="e">
        <f>VLOOKUP($D271,DETS!$A$1:$AO$300,BY$210,FALSE)</f>
        <v>#REF!</v>
      </c>
      <c r="BZ271" t="e">
        <f>VLOOKUP($D271,DETS!$A$1:$AO$300,BZ$210,FALSE)</f>
        <v>#REF!</v>
      </c>
      <c r="CA271" t="e">
        <f>VLOOKUP($D271,DETS!$A$1:$AO$300,CA$210,FALSE)</f>
        <v>#REF!</v>
      </c>
      <c r="CB271" t="e">
        <f>VLOOKUP($D271,DETS!$A$1:$AO$300,CB$210,FALSE)</f>
        <v>#REF!</v>
      </c>
      <c r="CC271" t="e">
        <f>VLOOKUP($D271,DETS!$A$1:$AO$300,CC$210,FALSE)</f>
        <v>#REF!</v>
      </c>
      <c r="CD271" t="e">
        <f>VLOOKUP($D271,DETS!$A$1:$AO$300,CD$210,FALSE)</f>
        <v>#REF!</v>
      </c>
      <c r="CE271" t="e">
        <f>VLOOKUP($D271,DETS!$A$1:$AO$300,CE$210,FALSE)</f>
        <v>#REF!</v>
      </c>
      <c r="CF271" t="e">
        <f>VLOOKUP($D271,DETS!$A$1:$AO$300,CF$210,FALSE)</f>
        <v>#REF!</v>
      </c>
      <c r="CG271" t="e">
        <f>VLOOKUP($D271,DETS!$A$1:$AO$300,CG$210,FALSE)</f>
        <v>#REF!</v>
      </c>
      <c r="CH271" t="e">
        <f>VLOOKUP($D271,DETS!$A$1:$AO$300,CH$210,FALSE)</f>
        <v>#REF!</v>
      </c>
      <c r="CI271" t="e">
        <f>VLOOKUP($D271,DETS!$A$1:$AO$300,CI$210,FALSE)</f>
        <v>#REF!</v>
      </c>
      <c r="CJ271" t="e">
        <f>VLOOKUP($D271,DETS!$A$1:$AO$300,CJ$210,FALSE)</f>
        <v>#REF!</v>
      </c>
      <c r="CK271" t="e">
        <f>VLOOKUP($D271,DETS!$A$1:$AO$300,CK$210,FALSE)</f>
        <v>#REF!</v>
      </c>
      <c r="CL271" t="e">
        <f>VLOOKUP($D271,DETS!$A$1:$AO$300,CL$210,FALSE)</f>
        <v>#REF!</v>
      </c>
      <c r="CM271" t="e">
        <f>VLOOKUP($D271,DETS!$A$1:$AO$300,CM$210,FALSE)</f>
        <v>#REF!</v>
      </c>
      <c r="CN271" t="e">
        <f>VLOOKUP($D271,DETS!$A$1:$AO$300,CN$210,FALSE)</f>
        <v>#REF!</v>
      </c>
      <c r="CO271" t="e">
        <f>VLOOKUP($D271,DETS!$A$1:$AO$300,CO$210,FALSE)</f>
        <v>#REF!</v>
      </c>
      <c r="CP271" t="e">
        <f>VLOOKUP($D271,DETS!$A$1:$AO$300,CP$210,FALSE)</f>
        <v>#REF!</v>
      </c>
      <c r="CQ271" t="e">
        <f>VLOOKUP($D271,DETS!$A$1:$AO$300,CQ$210,FALSE)</f>
        <v>#REF!</v>
      </c>
      <c r="CR271" t="e">
        <f>VLOOKUP($D271,DETS!$A$1:$AO$300,CR$210,FALSE)</f>
        <v>#REF!</v>
      </c>
      <c r="CS271" t="e">
        <f>VLOOKUP($D271,DETS!$A$1:$AO$300,CS$210,FALSE)</f>
        <v>#REF!</v>
      </c>
      <c r="CT271" t="e">
        <f>VLOOKUP($D271,DETS!$A$1:$AO$300,CT$210,FALSE)</f>
        <v>#REF!</v>
      </c>
      <c r="CU271" t="e">
        <f>VLOOKUP($D271,DETS!$A$1:$AO$300,CU$210,FALSE)</f>
        <v>#REF!</v>
      </c>
      <c r="CV271" t="e">
        <f>VLOOKUP($D271,DETS!$A$1:$AO$300,CV$210,FALSE)</f>
        <v>#REF!</v>
      </c>
      <c r="CW271" t="e">
        <f>VLOOKUP($D271,DETS!$A$1:$AO$300,CW$210,FALSE)</f>
        <v>#REF!</v>
      </c>
    </row>
    <row r="272" spans="4:101" x14ac:dyDescent="0.2">
      <c r="D272" s="273" t="str">
        <f t="shared" si="325"/>
        <v>1,1,1,2-tetrachloroethane</v>
      </c>
      <c r="E272" t="str">
        <f>VLOOKUP($D272,DETS!$A$1:$AO$300,E$210,FALSE)</f>
        <v>ug/l</v>
      </c>
      <c r="F272">
        <f>VLOOKUP($D272,DETS!$A$1:$AO$300,F$210,FALSE)</f>
        <v>1</v>
      </c>
      <c r="H272">
        <f>VLOOKUP($D272,DETS!$A$1:$AO$300,H$210,FALSE)</f>
        <v>0</v>
      </c>
      <c r="I272">
        <f>VLOOKUP($D272,DETS!$A$1:$AO$300,I$210,FALSE)</f>
        <v>0</v>
      </c>
      <c r="J272">
        <f>VLOOKUP($D272,DETS!$A$1:$AO$300,J$210,FALSE)</f>
        <v>0</v>
      </c>
      <c r="K272">
        <f>VLOOKUP($D272,DETS!$A$1:$AO$300,K$210,FALSE)</f>
        <v>0</v>
      </c>
      <c r="L272">
        <f>VLOOKUP($D272,DETS!$A$1:$AO$300,L$210,FALSE)</f>
        <v>0</v>
      </c>
      <c r="M272">
        <f>VLOOKUP($D272,DETS!$A$1:$AO$300,M$210,FALSE)</f>
        <v>0</v>
      </c>
      <c r="N272">
        <f>VLOOKUP($D272,DETS!$A$1:$AO$300,N$210,FALSE)</f>
        <v>0</v>
      </c>
      <c r="O272">
        <f>VLOOKUP($D272,DETS!$A$1:$AO$300,O$210,FALSE)</f>
        <v>0</v>
      </c>
      <c r="P272">
        <f>VLOOKUP($D272,DETS!$A$1:$AO$300,P$210,FALSE)</f>
        <v>0</v>
      </c>
      <c r="Q272">
        <f>VLOOKUP($D272,DETS!$A$1:$AO$300,Q$210,FALSE)</f>
        <v>0</v>
      </c>
      <c r="R272">
        <f>VLOOKUP($D272,DETS!$A$1:$AO$300,R$210,FALSE)</f>
        <v>0</v>
      </c>
      <c r="S272">
        <f>VLOOKUP($D272,DETS!$A$1:$AO$300,S$210,FALSE)</f>
        <v>0</v>
      </c>
      <c r="T272">
        <f>VLOOKUP($D272,DETS!$A$1:$AO$300,T$210,FALSE)</f>
        <v>0</v>
      </c>
      <c r="U272">
        <f>VLOOKUP($D272,DETS!$A$1:$AO$300,U$210,FALSE)</f>
        <v>0</v>
      </c>
      <c r="V272">
        <f>VLOOKUP($D272,DETS!$A$1:$AO$300,V$210,FALSE)</f>
        <v>0</v>
      </c>
      <c r="W272">
        <f>VLOOKUP($D272,DETS!$A$1:$AO$300,W$210,FALSE)</f>
        <v>0</v>
      </c>
      <c r="X272">
        <f>VLOOKUP($D272,DETS!$A$1:$AO$300,X$210,FALSE)</f>
        <v>0</v>
      </c>
      <c r="Y272">
        <f>VLOOKUP($D272,DETS!$A$1:$AO$300,Y$210,FALSE)</f>
        <v>0</v>
      </c>
      <c r="Z272">
        <f>VLOOKUP($D272,DETS!$A$1:$AO$300,Z$210,FALSE)</f>
        <v>0</v>
      </c>
      <c r="AA272">
        <f>VLOOKUP($D272,DETS!$A$1:$AO$300,AA$210,FALSE)</f>
        <v>0</v>
      </c>
      <c r="AB272">
        <f>VLOOKUP($D272,DETS!$A$1:$AO$300,AB$210,FALSE)</f>
        <v>0</v>
      </c>
      <c r="AC272">
        <f>VLOOKUP($D272,DETS!$A$1:$AO$300,AC$210,FALSE)</f>
        <v>0</v>
      </c>
      <c r="AD272">
        <f>VLOOKUP($D272,DETS!$A$1:$AO$300,AD$210,FALSE)</f>
        <v>0</v>
      </c>
      <c r="AE272">
        <f>VLOOKUP($D272,DETS!$A$1:$AO$300,AE$210,FALSE)</f>
        <v>0</v>
      </c>
      <c r="AF272">
        <f>VLOOKUP($D272,DETS!$A$1:$AO$300,AF$210,FALSE)</f>
        <v>0</v>
      </c>
      <c r="AG272">
        <f>VLOOKUP($D272,DETS!$A$1:$AO$300,AG$210,FALSE)</f>
        <v>0</v>
      </c>
      <c r="AH272">
        <f>VLOOKUP($D272,DETS!$A$1:$AO$300,AH$210,FALSE)</f>
        <v>0</v>
      </c>
      <c r="AI272">
        <f>VLOOKUP($D272,DETS!$A$1:$AO$300,AI$210,FALSE)</f>
        <v>0</v>
      </c>
      <c r="AJ272">
        <f>VLOOKUP($D272,DETS!$A$1:$AO$300,AJ$210,FALSE)</f>
        <v>0</v>
      </c>
      <c r="AK272">
        <f>VLOOKUP($D272,DETS!$A$1:$AO$300,AK$210,FALSE)</f>
        <v>0</v>
      </c>
      <c r="AL272">
        <f>VLOOKUP($D272,DETS!$A$1:$AO$300,AL$210,FALSE)</f>
        <v>0</v>
      </c>
      <c r="AM272">
        <f>VLOOKUP($D272,DETS!$A$1:$AO$300,AM$210,FALSE)</f>
        <v>0</v>
      </c>
      <c r="AN272">
        <f>VLOOKUP($D272,DETS!$A$1:$AO$300,AN$210,FALSE)</f>
        <v>0</v>
      </c>
      <c r="AO272">
        <f>VLOOKUP($D272,DETS!$A$1:$AO$300,AO$210,FALSE)</f>
        <v>0</v>
      </c>
      <c r="AP272">
        <f>VLOOKUP($D272,DETS!$A$1:$AO$300,AP$210,FALSE)</f>
        <v>0</v>
      </c>
      <c r="AQ272" t="e">
        <f>VLOOKUP($D272,DETS!$A$1:$AO$300,AQ$210,FALSE)</f>
        <v>#REF!</v>
      </c>
      <c r="AR272" t="e">
        <f>VLOOKUP($D272,DETS!$A$1:$AO$300,AR$210,FALSE)</f>
        <v>#REF!</v>
      </c>
      <c r="AS272" t="e">
        <f>VLOOKUP($D272,DETS!$A$1:$AO$300,AS$210,FALSE)</f>
        <v>#REF!</v>
      </c>
      <c r="AT272" t="e">
        <f>VLOOKUP($D272,DETS!$A$1:$AO$300,AT$210,FALSE)</f>
        <v>#REF!</v>
      </c>
      <c r="AU272" t="e">
        <f>VLOOKUP($D272,DETS!$A$1:$AO$300,AU$210,FALSE)</f>
        <v>#REF!</v>
      </c>
      <c r="AV272" t="e">
        <f>VLOOKUP($D272,DETS!$A$1:$AO$300,AV$210,FALSE)</f>
        <v>#REF!</v>
      </c>
      <c r="AW272" t="e">
        <f>VLOOKUP($D272,DETS!$A$1:$AO$300,AW$210,FALSE)</f>
        <v>#REF!</v>
      </c>
      <c r="AX272" t="e">
        <f>VLOOKUP($D272,DETS!$A$1:$AO$300,AX$210,FALSE)</f>
        <v>#REF!</v>
      </c>
      <c r="AY272" t="e">
        <f>VLOOKUP($D272,DETS!$A$1:$AO$300,AY$210,FALSE)</f>
        <v>#REF!</v>
      </c>
      <c r="AZ272" t="e">
        <f>VLOOKUP($D272,DETS!$A$1:$AO$300,AZ$210,FALSE)</f>
        <v>#REF!</v>
      </c>
      <c r="BA272" t="e">
        <f>VLOOKUP($D272,DETS!$A$1:$AO$300,BA$210,FALSE)</f>
        <v>#REF!</v>
      </c>
      <c r="BB272" t="e">
        <f>VLOOKUP($D272,DETS!$A$1:$AO$300,BB$210,FALSE)</f>
        <v>#REF!</v>
      </c>
      <c r="BC272" t="e">
        <f>VLOOKUP($D272,DETS!$A$1:$AO$300,BC$210,FALSE)</f>
        <v>#REF!</v>
      </c>
      <c r="BD272" t="e">
        <f>VLOOKUP($D272,DETS!$A$1:$AO$300,BD$210,FALSE)</f>
        <v>#REF!</v>
      </c>
      <c r="BE272" t="e">
        <f>VLOOKUP($D272,DETS!$A$1:$AO$300,BE$210,FALSE)</f>
        <v>#REF!</v>
      </c>
      <c r="BF272" t="e">
        <f>VLOOKUP($D272,DETS!$A$1:$AO$300,BF$210,FALSE)</f>
        <v>#REF!</v>
      </c>
      <c r="BG272" t="e">
        <f>VLOOKUP($D272,DETS!$A$1:$AO$300,BG$210,FALSE)</f>
        <v>#REF!</v>
      </c>
      <c r="BH272" t="e">
        <f>VLOOKUP($D272,DETS!$A$1:$AO$300,BH$210,FALSE)</f>
        <v>#REF!</v>
      </c>
      <c r="BI272" t="e">
        <f>VLOOKUP($D272,DETS!$A$1:$AO$300,BI$210,FALSE)</f>
        <v>#REF!</v>
      </c>
      <c r="BJ272" t="e">
        <f>VLOOKUP($D272,DETS!$A$1:$AO$300,BJ$210,FALSE)</f>
        <v>#REF!</v>
      </c>
      <c r="BK272" t="e">
        <f>VLOOKUP($D272,DETS!$A$1:$AO$300,BK$210,FALSE)</f>
        <v>#REF!</v>
      </c>
      <c r="BL272" t="e">
        <f>VLOOKUP($D272,DETS!$A$1:$AO$300,BL$210,FALSE)</f>
        <v>#REF!</v>
      </c>
      <c r="BM272" t="e">
        <f>VLOOKUP($D272,DETS!$A$1:$AO$300,BM$210,FALSE)</f>
        <v>#REF!</v>
      </c>
      <c r="BN272" t="e">
        <f>VLOOKUP($D272,DETS!$A$1:$AO$300,BN$210,FALSE)</f>
        <v>#REF!</v>
      </c>
      <c r="BO272" t="e">
        <f>VLOOKUP($D272,DETS!$A$1:$AO$300,BO$210,FALSE)</f>
        <v>#REF!</v>
      </c>
      <c r="BP272" t="e">
        <f>VLOOKUP($D272,DETS!$A$1:$AO$300,BP$210,FALSE)</f>
        <v>#REF!</v>
      </c>
      <c r="BQ272" t="e">
        <f>VLOOKUP($D272,DETS!$A$1:$AO$300,BQ$210,FALSE)</f>
        <v>#REF!</v>
      </c>
      <c r="BR272" t="e">
        <f>VLOOKUP($D272,DETS!$A$1:$AO$300,BR$210,FALSE)</f>
        <v>#REF!</v>
      </c>
      <c r="BS272" t="e">
        <f>VLOOKUP($D272,DETS!$A$1:$AO$300,BS$210,FALSE)</f>
        <v>#REF!</v>
      </c>
      <c r="BT272" t="e">
        <f>VLOOKUP($D272,DETS!$A$1:$AO$300,BT$210,FALSE)</f>
        <v>#REF!</v>
      </c>
      <c r="BU272" t="e">
        <f>VLOOKUP($D272,DETS!$A$1:$AO$300,BU$210,FALSE)</f>
        <v>#REF!</v>
      </c>
      <c r="BV272" t="e">
        <f>VLOOKUP($D272,DETS!$A$1:$AO$300,BV$210,FALSE)</f>
        <v>#REF!</v>
      </c>
      <c r="BW272" t="e">
        <f>VLOOKUP($D272,DETS!$A$1:$AO$300,BW$210,FALSE)</f>
        <v>#REF!</v>
      </c>
      <c r="BX272" t="e">
        <f>VLOOKUP($D272,DETS!$A$1:$AO$300,BX$210,FALSE)</f>
        <v>#REF!</v>
      </c>
      <c r="BY272" t="e">
        <f>VLOOKUP($D272,DETS!$A$1:$AO$300,BY$210,FALSE)</f>
        <v>#REF!</v>
      </c>
      <c r="BZ272" t="e">
        <f>VLOOKUP($D272,DETS!$A$1:$AO$300,BZ$210,FALSE)</f>
        <v>#REF!</v>
      </c>
      <c r="CA272" t="e">
        <f>VLOOKUP($D272,DETS!$A$1:$AO$300,CA$210,FALSE)</f>
        <v>#REF!</v>
      </c>
      <c r="CB272" t="e">
        <f>VLOOKUP($D272,DETS!$A$1:$AO$300,CB$210,FALSE)</f>
        <v>#REF!</v>
      </c>
      <c r="CC272" t="e">
        <f>VLOOKUP($D272,DETS!$A$1:$AO$300,CC$210,FALSE)</f>
        <v>#REF!</v>
      </c>
      <c r="CD272" t="e">
        <f>VLOOKUP($D272,DETS!$A$1:$AO$300,CD$210,FALSE)</f>
        <v>#REF!</v>
      </c>
      <c r="CE272" t="e">
        <f>VLOOKUP($D272,DETS!$A$1:$AO$300,CE$210,FALSE)</f>
        <v>#REF!</v>
      </c>
      <c r="CF272" t="e">
        <f>VLOOKUP($D272,DETS!$A$1:$AO$300,CF$210,FALSE)</f>
        <v>#REF!</v>
      </c>
      <c r="CG272" t="e">
        <f>VLOOKUP($D272,DETS!$A$1:$AO$300,CG$210,FALSE)</f>
        <v>#REF!</v>
      </c>
      <c r="CH272" t="e">
        <f>VLOOKUP($D272,DETS!$A$1:$AO$300,CH$210,FALSE)</f>
        <v>#REF!</v>
      </c>
      <c r="CI272" t="e">
        <f>VLOOKUP($D272,DETS!$A$1:$AO$300,CI$210,FALSE)</f>
        <v>#REF!</v>
      </c>
      <c r="CJ272" t="e">
        <f>VLOOKUP($D272,DETS!$A$1:$AO$300,CJ$210,FALSE)</f>
        <v>#REF!</v>
      </c>
      <c r="CK272" t="e">
        <f>VLOOKUP($D272,DETS!$A$1:$AO$300,CK$210,FALSE)</f>
        <v>#REF!</v>
      </c>
      <c r="CL272" t="e">
        <f>VLOOKUP($D272,DETS!$A$1:$AO$300,CL$210,FALSE)</f>
        <v>#REF!</v>
      </c>
      <c r="CM272" t="e">
        <f>VLOOKUP($D272,DETS!$A$1:$AO$300,CM$210,FALSE)</f>
        <v>#REF!</v>
      </c>
      <c r="CN272" t="e">
        <f>VLOOKUP($D272,DETS!$A$1:$AO$300,CN$210,FALSE)</f>
        <v>#REF!</v>
      </c>
      <c r="CO272" t="e">
        <f>VLOOKUP($D272,DETS!$A$1:$AO$300,CO$210,FALSE)</f>
        <v>#REF!</v>
      </c>
      <c r="CP272" t="e">
        <f>VLOOKUP($D272,DETS!$A$1:$AO$300,CP$210,FALSE)</f>
        <v>#REF!</v>
      </c>
      <c r="CQ272" t="e">
        <f>VLOOKUP($D272,DETS!$A$1:$AO$300,CQ$210,FALSE)</f>
        <v>#REF!</v>
      </c>
      <c r="CR272" t="e">
        <f>VLOOKUP($D272,DETS!$A$1:$AO$300,CR$210,FALSE)</f>
        <v>#REF!</v>
      </c>
      <c r="CS272" t="e">
        <f>VLOOKUP($D272,DETS!$A$1:$AO$300,CS$210,FALSE)</f>
        <v>#REF!</v>
      </c>
      <c r="CT272" t="e">
        <f>VLOOKUP($D272,DETS!$A$1:$AO$300,CT$210,FALSE)</f>
        <v>#REF!</v>
      </c>
      <c r="CU272" t="e">
        <f>VLOOKUP($D272,DETS!$A$1:$AO$300,CU$210,FALSE)</f>
        <v>#REF!</v>
      </c>
      <c r="CV272" t="e">
        <f>VLOOKUP($D272,DETS!$A$1:$AO$300,CV$210,FALSE)</f>
        <v>#REF!</v>
      </c>
      <c r="CW272" t="e">
        <f>VLOOKUP($D272,DETS!$A$1:$AO$300,CW$210,FALSE)</f>
        <v>#REF!</v>
      </c>
    </row>
    <row r="273" spans="4:101" x14ac:dyDescent="0.2">
      <c r="D273" s="273" t="str">
        <f t="shared" si="325"/>
        <v>1,1,1-trichloroethane</v>
      </c>
      <c r="E273" t="str">
        <f>VLOOKUP($D273,DETS!$A$1:$AO$300,E$210,FALSE)</f>
        <v>ug/l</v>
      </c>
      <c r="F273">
        <f>VLOOKUP($D273,DETS!$A$1:$AO$300,F$210,FALSE)</f>
        <v>1</v>
      </c>
      <c r="H273">
        <f>VLOOKUP($D273,DETS!$A$1:$AO$300,H$210,FALSE)</f>
        <v>0</v>
      </c>
      <c r="I273">
        <f>VLOOKUP($D273,DETS!$A$1:$AO$300,I$210,FALSE)</f>
        <v>0</v>
      </c>
      <c r="J273">
        <f>VLOOKUP($D273,DETS!$A$1:$AO$300,J$210,FALSE)</f>
        <v>0</v>
      </c>
      <c r="K273">
        <f>VLOOKUP($D273,DETS!$A$1:$AO$300,K$210,FALSE)</f>
        <v>0</v>
      </c>
      <c r="L273">
        <f>VLOOKUP($D273,DETS!$A$1:$AO$300,L$210,FALSE)</f>
        <v>0</v>
      </c>
      <c r="M273">
        <f>VLOOKUP($D273,DETS!$A$1:$AO$300,M$210,FALSE)</f>
        <v>0</v>
      </c>
      <c r="N273">
        <f>VLOOKUP($D273,DETS!$A$1:$AO$300,N$210,FALSE)</f>
        <v>0</v>
      </c>
      <c r="O273">
        <f>VLOOKUP($D273,DETS!$A$1:$AO$300,O$210,FALSE)</f>
        <v>0</v>
      </c>
      <c r="P273">
        <f>VLOOKUP($D273,DETS!$A$1:$AO$300,P$210,FALSE)</f>
        <v>0</v>
      </c>
      <c r="Q273">
        <f>VLOOKUP($D273,DETS!$A$1:$AO$300,Q$210,FALSE)</f>
        <v>0</v>
      </c>
      <c r="R273">
        <f>VLOOKUP($D273,DETS!$A$1:$AO$300,R$210,FALSE)</f>
        <v>0</v>
      </c>
      <c r="S273">
        <f>VLOOKUP($D273,DETS!$A$1:$AO$300,S$210,FALSE)</f>
        <v>0</v>
      </c>
      <c r="T273">
        <f>VLOOKUP($D273,DETS!$A$1:$AO$300,T$210,FALSE)</f>
        <v>0</v>
      </c>
      <c r="U273">
        <f>VLOOKUP($D273,DETS!$A$1:$AO$300,U$210,FALSE)</f>
        <v>0</v>
      </c>
      <c r="V273">
        <f>VLOOKUP($D273,DETS!$A$1:$AO$300,V$210,FALSE)</f>
        <v>0</v>
      </c>
      <c r="W273">
        <f>VLOOKUP($D273,DETS!$A$1:$AO$300,W$210,FALSE)</f>
        <v>0</v>
      </c>
      <c r="X273">
        <f>VLOOKUP($D273,DETS!$A$1:$AO$300,X$210,FALSE)</f>
        <v>0</v>
      </c>
      <c r="Y273">
        <f>VLOOKUP($D273,DETS!$A$1:$AO$300,Y$210,FALSE)</f>
        <v>0</v>
      </c>
      <c r="Z273">
        <f>VLOOKUP($D273,DETS!$A$1:$AO$300,Z$210,FALSE)</f>
        <v>0</v>
      </c>
      <c r="AA273">
        <f>VLOOKUP($D273,DETS!$A$1:$AO$300,AA$210,FALSE)</f>
        <v>0</v>
      </c>
      <c r="AB273">
        <f>VLOOKUP($D273,DETS!$A$1:$AO$300,AB$210,FALSE)</f>
        <v>0</v>
      </c>
      <c r="AC273">
        <f>VLOOKUP($D273,DETS!$A$1:$AO$300,AC$210,FALSE)</f>
        <v>0</v>
      </c>
      <c r="AD273">
        <f>VLOOKUP($D273,DETS!$A$1:$AO$300,AD$210,FALSE)</f>
        <v>0</v>
      </c>
      <c r="AE273">
        <f>VLOOKUP($D273,DETS!$A$1:$AO$300,AE$210,FALSE)</f>
        <v>0</v>
      </c>
      <c r="AF273">
        <f>VLOOKUP($D273,DETS!$A$1:$AO$300,AF$210,FALSE)</f>
        <v>0</v>
      </c>
      <c r="AG273">
        <f>VLOOKUP($D273,DETS!$A$1:$AO$300,AG$210,FALSE)</f>
        <v>0</v>
      </c>
      <c r="AH273">
        <f>VLOOKUP($D273,DETS!$A$1:$AO$300,AH$210,FALSE)</f>
        <v>0</v>
      </c>
      <c r="AI273">
        <f>VLOOKUP($D273,DETS!$A$1:$AO$300,AI$210,FALSE)</f>
        <v>0</v>
      </c>
      <c r="AJ273">
        <f>VLOOKUP($D273,DETS!$A$1:$AO$300,AJ$210,FALSE)</f>
        <v>0</v>
      </c>
      <c r="AK273">
        <f>VLOOKUP($D273,DETS!$A$1:$AO$300,AK$210,FALSE)</f>
        <v>0</v>
      </c>
      <c r="AL273">
        <f>VLOOKUP($D273,DETS!$A$1:$AO$300,AL$210,FALSE)</f>
        <v>0</v>
      </c>
      <c r="AM273">
        <f>VLOOKUP($D273,DETS!$A$1:$AO$300,AM$210,FALSE)</f>
        <v>0</v>
      </c>
      <c r="AN273">
        <f>VLOOKUP($D273,DETS!$A$1:$AO$300,AN$210,FALSE)</f>
        <v>0</v>
      </c>
      <c r="AO273">
        <f>VLOOKUP($D273,DETS!$A$1:$AO$300,AO$210,FALSE)</f>
        <v>0</v>
      </c>
      <c r="AP273">
        <f>VLOOKUP($D273,DETS!$A$1:$AO$300,AP$210,FALSE)</f>
        <v>0</v>
      </c>
      <c r="AQ273" t="e">
        <f>VLOOKUP($D273,DETS!$A$1:$AO$300,AQ$210,FALSE)</f>
        <v>#REF!</v>
      </c>
      <c r="AR273" t="e">
        <f>VLOOKUP($D273,DETS!$A$1:$AO$300,AR$210,FALSE)</f>
        <v>#REF!</v>
      </c>
      <c r="AS273" t="e">
        <f>VLOOKUP($D273,DETS!$A$1:$AO$300,AS$210,FALSE)</f>
        <v>#REF!</v>
      </c>
      <c r="AT273" t="e">
        <f>VLOOKUP($D273,DETS!$A$1:$AO$300,AT$210,FALSE)</f>
        <v>#REF!</v>
      </c>
      <c r="AU273" t="e">
        <f>VLOOKUP($D273,DETS!$A$1:$AO$300,AU$210,FALSE)</f>
        <v>#REF!</v>
      </c>
      <c r="AV273" t="e">
        <f>VLOOKUP($D273,DETS!$A$1:$AO$300,AV$210,FALSE)</f>
        <v>#REF!</v>
      </c>
      <c r="AW273" t="e">
        <f>VLOOKUP($D273,DETS!$A$1:$AO$300,AW$210,FALSE)</f>
        <v>#REF!</v>
      </c>
      <c r="AX273" t="e">
        <f>VLOOKUP($D273,DETS!$A$1:$AO$300,AX$210,FALSE)</f>
        <v>#REF!</v>
      </c>
      <c r="AY273" t="e">
        <f>VLOOKUP($D273,DETS!$A$1:$AO$300,AY$210,FALSE)</f>
        <v>#REF!</v>
      </c>
      <c r="AZ273" t="e">
        <f>VLOOKUP($D273,DETS!$A$1:$AO$300,AZ$210,FALSE)</f>
        <v>#REF!</v>
      </c>
      <c r="BA273" t="e">
        <f>VLOOKUP($D273,DETS!$A$1:$AO$300,BA$210,FALSE)</f>
        <v>#REF!</v>
      </c>
      <c r="BB273" t="e">
        <f>VLOOKUP($D273,DETS!$A$1:$AO$300,BB$210,FALSE)</f>
        <v>#REF!</v>
      </c>
      <c r="BC273" t="e">
        <f>VLOOKUP($D273,DETS!$A$1:$AO$300,BC$210,FALSE)</f>
        <v>#REF!</v>
      </c>
      <c r="BD273" t="e">
        <f>VLOOKUP($D273,DETS!$A$1:$AO$300,BD$210,FALSE)</f>
        <v>#REF!</v>
      </c>
      <c r="BE273" t="e">
        <f>VLOOKUP($D273,DETS!$A$1:$AO$300,BE$210,FALSE)</f>
        <v>#REF!</v>
      </c>
      <c r="BF273" t="e">
        <f>VLOOKUP($D273,DETS!$A$1:$AO$300,BF$210,FALSE)</f>
        <v>#REF!</v>
      </c>
      <c r="BG273" t="e">
        <f>VLOOKUP($D273,DETS!$A$1:$AO$300,BG$210,FALSE)</f>
        <v>#REF!</v>
      </c>
      <c r="BH273" t="e">
        <f>VLOOKUP($D273,DETS!$A$1:$AO$300,BH$210,FALSE)</f>
        <v>#REF!</v>
      </c>
      <c r="BI273" t="e">
        <f>VLOOKUP($D273,DETS!$A$1:$AO$300,BI$210,FALSE)</f>
        <v>#REF!</v>
      </c>
      <c r="BJ273" t="e">
        <f>VLOOKUP($D273,DETS!$A$1:$AO$300,BJ$210,FALSE)</f>
        <v>#REF!</v>
      </c>
      <c r="BK273" t="e">
        <f>VLOOKUP($D273,DETS!$A$1:$AO$300,BK$210,FALSE)</f>
        <v>#REF!</v>
      </c>
      <c r="BL273" t="e">
        <f>VLOOKUP($D273,DETS!$A$1:$AO$300,BL$210,FALSE)</f>
        <v>#REF!</v>
      </c>
      <c r="BM273" t="e">
        <f>VLOOKUP($D273,DETS!$A$1:$AO$300,BM$210,FALSE)</f>
        <v>#REF!</v>
      </c>
      <c r="BN273" t="e">
        <f>VLOOKUP($D273,DETS!$A$1:$AO$300,BN$210,FALSE)</f>
        <v>#REF!</v>
      </c>
      <c r="BO273" t="e">
        <f>VLOOKUP($D273,DETS!$A$1:$AO$300,BO$210,FALSE)</f>
        <v>#REF!</v>
      </c>
      <c r="BP273" t="e">
        <f>VLOOKUP($D273,DETS!$A$1:$AO$300,BP$210,FALSE)</f>
        <v>#REF!</v>
      </c>
      <c r="BQ273" t="e">
        <f>VLOOKUP($D273,DETS!$A$1:$AO$300,BQ$210,FALSE)</f>
        <v>#REF!</v>
      </c>
      <c r="BR273" t="e">
        <f>VLOOKUP($D273,DETS!$A$1:$AO$300,BR$210,FALSE)</f>
        <v>#REF!</v>
      </c>
      <c r="BS273" t="e">
        <f>VLOOKUP($D273,DETS!$A$1:$AO$300,BS$210,FALSE)</f>
        <v>#REF!</v>
      </c>
      <c r="BT273" t="e">
        <f>VLOOKUP($D273,DETS!$A$1:$AO$300,BT$210,FALSE)</f>
        <v>#REF!</v>
      </c>
      <c r="BU273" t="e">
        <f>VLOOKUP($D273,DETS!$A$1:$AO$300,BU$210,FALSE)</f>
        <v>#REF!</v>
      </c>
      <c r="BV273" t="e">
        <f>VLOOKUP($D273,DETS!$A$1:$AO$300,BV$210,FALSE)</f>
        <v>#REF!</v>
      </c>
      <c r="BW273" t="e">
        <f>VLOOKUP($D273,DETS!$A$1:$AO$300,BW$210,FALSE)</f>
        <v>#REF!</v>
      </c>
      <c r="BX273" t="e">
        <f>VLOOKUP($D273,DETS!$A$1:$AO$300,BX$210,FALSE)</f>
        <v>#REF!</v>
      </c>
      <c r="BY273" t="e">
        <f>VLOOKUP($D273,DETS!$A$1:$AO$300,BY$210,FALSE)</f>
        <v>#REF!</v>
      </c>
      <c r="BZ273" t="e">
        <f>VLOOKUP($D273,DETS!$A$1:$AO$300,BZ$210,FALSE)</f>
        <v>#REF!</v>
      </c>
      <c r="CA273" t="e">
        <f>VLOOKUP($D273,DETS!$A$1:$AO$300,CA$210,FALSE)</f>
        <v>#REF!</v>
      </c>
      <c r="CB273" t="e">
        <f>VLOOKUP($D273,DETS!$A$1:$AO$300,CB$210,FALSE)</f>
        <v>#REF!</v>
      </c>
      <c r="CC273" t="e">
        <f>VLOOKUP($D273,DETS!$A$1:$AO$300,CC$210,FALSE)</f>
        <v>#REF!</v>
      </c>
      <c r="CD273" t="e">
        <f>VLOOKUP($D273,DETS!$A$1:$AO$300,CD$210,FALSE)</f>
        <v>#REF!</v>
      </c>
      <c r="CE273" t="e">
        <f>VLOOKUP($D273,DETS!$A$1:$AO$300,CE$210,FALSE)</f>
        <v>#REF!</v>
      </c>
      <c r="CF273" t="e">
        <f>VLOOKUP($D273,DETS!$A$1:$AO$300,CF$210,FALSE)</f>
        <v>#REF!</v>
      </c>
      <c r="CG273" t="e">
        <f>VLOOKUP($D273,DETS!$A$1:$AO$300,CG$210,FALSE)</f>
        <v>#REF!</v>
      </c>
      <c r="CH273" t="e">
        <f>VLOOKUP($D273,DETS!$A$1:$AO$300,CH$210,FALSE)</f>
        <v>#REF!</v>
      </c>
      <c r="CI273" t="e">
        <f>VLOOKUP($D273,DETS!$A$1:$AO$300,CI$210,FALSE)</f>
        <v>#REF!</v>
      </c>
      <c r="CJ273" t="e">
        <f>VLOOKUP($D273,DETS!$A$1:$AO$300,CJ$210,FALSE)</f>
        <v>#REF!</v>
      </c>
      <c r="CK273" t="e">
        <f>VLOOKUP($D273,DETS!$A$1:$AO$300,CK$210,FALSE)</f>
        <v>#REF!</v>
      </c>
      <c r="CL273" t="e">
        <f>VLOOKUP($D273,DETS!$A$1:$AO$300,CL$210,FALSE)</f>
        <v>#REF!</v>
      </c>
      <c r="CM273" t="e">
        <f>VLOOKUP($D273,DETS!$A$1:$AO$300,CM$210,FALSE)</f>
        <v>#REF!</v>
      </c>
      <c r="CN273" t="e">
        <f>VLOOKUP($D273,DETS!$A$1:$AO$300,CN$210,FALSE)</f>
        <v>#REF!</v>
      </c>
      <c r="CO273" t="e">
        <f>VLOOKUP($D273,DETS!$A$1:$AO$300,CO$210,FALSE)</f>
        <v>#REF!</v>
      </c>
      <c r="CP273" t="e">
        <f>VLOOKUP($D273,DETS!$A$1:$AO$300,CP$210,FALSE)</f>
        <v>#REF!</v>
      </c>
      <c r="CQ273" t="e">
        <f>VLOOKUP($D273,DETS!$A$1:$AO$300,CQ$210,FALSE)</f>
        <v>#REF!</v>
      </c>
      <c r="CR273" t="e">
        <f>VLOOKUP($D273,DETS!$A$1:$AO$300,CR$210,FALSE)</f>
        <v>#REF!</v>
      </c>
      <c r="CS273" t="e">
        <f>VLOOKUP($D273,DETS!$A$1:$AO$300,CS$210,FALSE)</f>
        <v>#REF!</v>
      </c>
      <c r="CT273" t="e">
        <f>VLOOKUP($D273,DETS!$A$1:$AO$300,CT$210,FALSE)</f>
        <v>#REF!</v>
      </c>
      <c r="CU273" t="e">
        <f>VLOOKUP($D273,DETS!$A$1:$AO$300,CU$210,FALSE)</f>
        <v>#REF!</v>
      </c>
      <c r="CV273" t="e">
        <f>VLOOKUP($D273,DETS!$A$1:$AO$300,CV$210,FALSE)</f>
        <v>#REF!</v>
      </c>
      <c r="CW273" t="e">
        <f>VLOOKUP($D273,DETS!$A$1:$AO$300,CW$210,FALSE)</f>
        <v>#REF!</v>
      </c>
    </row>
    <row r="274" spans="4:101" x14ac:dyDescent="0.2">
      <c r="D274" s="273" t="str">
        <f t="shared" si="325"/>
        <v>1,1,2-trichloroethane</v>
      </c>
      <c r="E274" t="str">
        <f>VLOOKUP($D274,DETS!$A$1:$AO$300,E$210,FALSE)</f>
        <v>ug/l</v>
      </c>
      <c r="F274">
        <f>VLOOKUP($D274,DETS!$A$1:$AO$300,F$210,FALSE)</f>
        <v>1</v>
      </c>
      <c r="H274">
        <f>VLOOKUP($D274,DETS!$A$1:$AO$300,H$210,FALSE)</f>
        <v>0</v>
      </c>
      <c r="I274">
        <f>VLOOKUP($D274,DETS!$A$1:$AO$300,I$210,FALSE)</f>
        <v>0</v>
      </c>
      <c r="J274">
        <f>VLOOKUP($D274,DETS!$A$1:$AO$300,J$210,FALSE)</f>
        <v>0</v>
      </c>
      <c r="K274">
        <f>VLOOKUP($D274,DETS!$A$1:$AO$300,K$210,FALSE)</f>
        <v>0</v>
      </c>
      <c r="L274">
        <f>VLOOKUP($D274,DETS!$A$1:$AO$300,L$210,FALSE)</f>
        <v>0</v>
      </c>
      <c r="M274">
        <f>VLOOKUP($D274,DETS!$A$1:$AO$300,M$210,FALSE)</f>
        <v>0</v>
      </c>
      <c r="N274">
        <f>VLOOKUP($D274,DETS!$A$1:$AO$300,N$210,FALSE)</f>
        <v>0</v>
      </c>
      <c r="O274">
        <f>VLOOKUP($D274,DETS!$A$1:$AO$300,O$210,FALSE)</f>
        <v>0</v>
      </c>
      <c r="P274">
        <f>VLOOKUP($D274,DETS!$A$1:$AO$300,P$210,FALSE)</f>
        <v>0</v>
      </c>
      <c r="Q274">
        <f>VLOOKUP($D274,DETS!$A$1:$AO$300,Q$210,FALSE)</f>
        <v>0</v>
      </c>
      <c r="R274">
        <f>VLOOKUP($D274,DETS!$A$1:$AO$300,R$210,FALSE)</f>
        <v>0</v>
      </c>
      <c r="S274">
        <f>VLOOKUP($D274,DETS!$A$1:$AO$300,S$210,FALSE)</f>
        <v>0</v>
      </c>
      <c r="T274">
        <f>VLOOKUP($D274,DETS!$A$1:$AO$300,T$210,FALSE)</f>
        <v>0</v>
      </c>
      <c r="U274">
        <f>VLOOKUP($D274,DETS!$A$1:$AO$300,U$210,FALSE)</f>
        <v>0</v>
      </c>
      <c r="V274">
        <f>VLOOKUP($D274,DETS!$A$1:$AO$300,V$210,FALSE)</f>
        <v>0</v>
      </c>
      <c r="W274">
        <f>VLOOKUP($D274,DETS!$A$1:$AO$300,W$210,FALSE)</f>
        <v>0</v>
      </c>
      <c r="X274">
        <f>VLOOKUP($D274,DETS!$A$1:$AO$300,X$210,FALSE)</f>
        <v>0</v>
      </c>
      <c r="Y274">
        <f>VLOOKUP($D274,DETS!$A$1:$AO$300,Y$210,FALSE)</f>
        <v>0</v>
      </c>
      <c r="Z274">
        <f>VLOOKUP($D274,DETS!$A$1:$AO$300,Z$210,FALSE)</f>
        <v>0</v>
      </c>
      <c r="AA274">
        <f>VLOOKUP($D274,DETS!$A$1:$AO$300,AA$210,FALSE)</f>
        <v>0</v>
      </c>
      <c r="AB274">
        <f>VLOOKUP($D274,DETS!$A$1:$AO$300,AB$210,FALSE)</f>
        <v>0</v>
      </c>
      <c r="AC274">
        <f>VLOOKUP($D274,DETS!$A$1:$AO$300,AC$210,FALSE)</f>
        <v>0</v>
      </c>
      <c r="AD274">
        <f>VLOOKUP($D274,DETS!$A$1:$AO$300,AD$210,FALSE)</f>
        <v>0</v>
      </c>
      <c r="AE274">
        <f>VLOOKUP($D274,DETS!$A$1:$AO$300,AE$210,FALSE)</f>
        <v>0</v>
      </c>
      <c r="AF274">
        <f>VLOOKUP($D274,DETS!$A$1:$AO$300,AF$210,FALSE)</f>
        <v>0</v>
      </c>
      <c r="AG274">
        <f>VLOOKUP($D274,DETS!$A$1:$AO$300,AG$210,FALSE)</f>
        <v>0</v>
      </c>
      <c r="AH274">
        <f>VLOOKUP($D274,DETS!$A$1:$AO$300,AH$210,FALSE)</f>
        <v>0</v>
      </c>
      <c r="AI274">
        <f>VLOOKUP($D274,DETS!$A$1:$AO$300,AI$210,FALSE)</f>
        <v>0</v>
      </c>
      <c r="AJ274">
        <f>VLOOKUP($D274,DETS!$A$1:$AO$300,AJ$210,FALSE)</f>
        <v>0</v>
      </c>
      <c r="AK274">
        <f>VLOOKUP($D274,DETS!$A$1:$AO$300,AK$210,FALSE)</f>
        <v>0</v>
      </c>
      <c r="AL274">
        <f>VLOOKUP($D274,DETS!$A$1:$AO$300,AL$210,FALSE)</f>
        <v>0</v>
      </c>
      <c r="AM274">
        <f>VLOOKUP($D274,DETS!$A$1:$AO$300,AM$210,FALSE)</f>
        <v>0</v>
      </c>
      <c r="AN274">
        <f>VLOOKUP($D274,DETS!$A$1:$AO$300,AN$210,FALSE)</f>
        <v>0</v>
      </c>
      <c r="AO274">
        <f>VLOOKUP($D274,DETS!$A$1:$AO$300,AO$210,FALSE)</f>
        <v>0</v>
      </c>
      <c r="AP274">
        <f>VLOOKUP($D274,DETS!$A$1:$AO$300,AP$210,FALSE)</f>
        <v>0</v>
      </c>
      <c r="AQ274" t="e">
        <f>VLOOKUP($D274,DETS!$A$1:$AO$300,AQ$210,FALSE)</f>
        <v>#REF!</v>
      </c>
      <c r="AR274" t="e">
        <f>VLOOKUP($D274,DETS!$A$1:$AO$300,AR$210,FALSE)</f>
        <v>#REF!</v>
      </c>
      <c r="AS274" t="e">
        <f>VLOOKUP($D274,DETS!$A$1:$AO$300,AS$210,FALSE)</f>
        <v>#REF!</v>
      </c>
      <c r="AT274" t="e">
        <f>VLOOKUP($D274,DETS!$A$1:$AO$300,AT$210,FALSE)</f>
        <v>#REF!</v>
      </c>
      <c r="AU274" t="e">
        <f>VLOOKUP($D274,DETS!$A$1:$AO$300,AU$210,FALSE)</f>
        <v>#REF!</v>
      </c>
      <c r="AV274" t="e">
        <f>VLOOKUP($D274,DETS!$A$1:$AO$300,AV$210,FALSE)</f>
        <v>#REF!</v>
      </c>
      <c r="AW274" t="e">
        <f>VLOOKUP($D274,DETS!$A$1:$AO$300,AW$210,FALSE)</f>
        <v>#REF!</v>
      </c>
      <c r="AX274" t="e">
        <f>VLOOKUP($D274,DETS!$A$1:$AO$300,AX$210,FALSE)</f>
        <v>#REF!</v>
      </c>
      <c r="AY274" t="e">
        <f>VLOOKUP($D274,DETS!$A$1:$AO$300,AY$210,FALSE)</f>
        <v>#REF!</v>
      </c>
      <c r="AZ274" t="e">
        <f>VLOOKUP($D274,DETS!$A$1:$AO$300,AZ$210,FALSE)</f>
        <v>#REF!</v>
      </c>
      <c r="BA274" t="e">
        <f>VLOOKUP($D274,DETS!$A$1:$AO$300,BA$210,FALSE)</f>
        <v>#REF!</v>
      </c>
      <c r="BB274" t="e">
        <f>VLOOKUP($D274,DETS!$A$1:$AO$300,BB$210,FALSE)</f>
        <v>#REF!</v>
      </c>
      <c r="BC274" t="e">
        <f>VLOOKUP($D274,DETS!$A$1:$AO$300,BC$210,FALSE)</f>
        <v>#REF!</v>
      </c>
      <c r="BD274" t="e">
        <f>VLOOKUP($D274,DETS!$A$1:$AO$300,BD$210,FALSE)</f>
        <v>#REF!</v>
      </c>
      <c r="BE274" t="e">
        <f>VLOOKUP($D274,DETS!$A$1:$AO$300,BE$210,FALSE)</f>
        <v>#REF!</v>
      </c>
      <c r="BF274" t="e">
        <f>VLOOKUP($D274,DETS!$A$1:$AO$300,BF$210,FALSE)</f>
        <v>#REF!</v>
      </c>
      <c r="BG274" t="e">
        <f>VLOOKUP($D274,DETS!$A$1:$AO$300,BG$210,FALSE)</f>
        <v>#REF!</v>
      </c>
      <c r="BH274" t="e">
        <f>VLOOKUP($D274,DETS!$A$1:$AO$300,BH$210,FALSE)</f>
        <v>#REF!</v>
      </c>
      <c r="BI274" t="e">
        <f>VLOOKUP($D274,DETS!$A$1:$AO$300,BI$210,FALSE)</f>
        <v>#REF!</v>
      </c>
      <c r="BJ274" t="e">
        <f>VLOOKUP($D274,DETS!$A$1:$AO$300,BJ$210,FALSE)</f>
        <v>#REF!</v>
      </c>
      <c r="BK274" t="e">
        <f>VLOOKUP($D274,DETS!$A$1:$AO$300,BK$210,FALSE)</f>
        <v>#REF!</v>
      </c>
      <c r="BL274" t="e">
        <f>VLOOKUP($D274,DETS!$A$1:$AO$300,BL$210,FALSE)</f>
        <v>#REF!</v>
      </c>
      <c r="BM274" t="e">
        <f>VLOOKUP($D274,DETS!$A$1:$AO$300,BM$210,FALSE)</f>
        <v>#REF!</v>
      </c>
      <c r="BN274" t="e">
        <f>VLOOKUP($D274,DETS!$A$1:$AO$300,BN$210,FALSE)</f>
        <v>#REF!</v>
      </c>
      <c r="BO274" t="e">
        <f>VLOOKUP($D274,DETS!$A$1:$AO$300,BO$210,FALSE)</f>
        <v>#REF!</v>
      </c>
      <c r="BP274" t="e">
        <f>VLOOKUP($D274,DETS!$A$1:$AO$300,BP$210,FALSE)</f>
        <v>#REF!</v>
      </c>
      <c r="BQ274" t="e">
        <f>VLOOKUP($D274,DETS!$A$1:$AO$300,BQ$210,FALSE)</f>
        <v>#REF!</v>
      </c>
      <c r="BR274" t="e">
        <f>VLOOKUP($D274,DETS!$A$1:$AO$300,BR$210,FALSE)</f>
        <v>#REF!</v>
      </c>
      <c r="BS274" t="e">
        <f>VLOOKUP($D274,DETS!$A$1:$AO$300,BS$210,FALSE)</f>
        <v>#REF!</v>
      </c>
      <c r="BT274" t="e">
        <f>VLOOKUP($D274,DETS!$A$1:$AO$300,BT$210,FALSE)</f>
        <v>#REF!</v>
      </c>
      <c r="BU274" t="e">
        <f>VLOOKUP($D274,DETS!$A$1:$AO$300,BU$210,FALSE)</f>
        <v>#REF!</v>
      </c>
      <c r="BV274" t="e">
        <f>VLOOKUP($D274,DETS!$A$1:$AO$300,BV$210,FALSE)</f>
        <v>#REF!</v>
      </c>
      <c r="BW274" t="e">
        <f>VLOOKUP($D274,DETS!$A$1:$AO$300,BW$210,FALSE)</f>
        <v>#REF!</v>
      </c>
      <c r="BX274" t="e">
        <f>VLOOKUP($D274,DETS!$A$1:$AO$300,BX$210,FALSE)</f>
        <v>#REF!</v>
      </c>
      <c r="BY274" t="e">
        <f>VLOOKUP($D274,DETS!$A$1:$AO$300,BY$210,FALSE)</f>
        <v>#REF!</v>
      </c>
      <c r="BZ274" t="e">
        <f>VLOOKUP($D274,DETS!$A$1:$AO$300,BZ$210,FALSE)</f>
        <v>#REF!</v>
      </c>
      <c r="CA274" t="e">
        <f>VLOOKUP($D274,DETS!$A$1:$AO$300,CA$210,FALSE)</f>
        <v>#REF!</v>
      </c>
      <c r="CB274" t="e">
        <f>VLOOKUP($D274,DETS!$A$1:$AO$300,CB$210,FALSE)</f>
        <v>#REF!</v>
      </c>
      <c r="CC274" t="e">
        <f>VLOOKUP($D274,DETS!$A$1:$AO$300,CC$210,FALSE)</f>
        <v>#REF!</v>
      </c>
      <c r="CD274" t="e">
        <f>VLOOKUP($D274,DETS!$A$1:$AO$300,CD$210,FALSE)</f>
        <v>#REF!</v>
      </c>
      <c r="CE274" t="e">
        <f>VLOOKUP($D274,DETS!$A$1:$AO$300,CE$210,FALSE)</f>
        <v>#REF!</v>
      </c>
      <c r="CF274" t="e">
        <f>VLOOKUP($D274,DETS!$A$1:$AO$300,CF$210,FALSE)</f>
        <v>#REF!</v>
      </c>
      <c r="CG274" t="e">
        <f>VLOOKUP($D274,DETS!$A$1:$AO$300,CG$210,FALSE)</f>
        <v>#REF!</v>
      </c>
      <c r="CH274" t="e">
        <f>VLOOKUP($D274,DETS!$A$1:$AO$300,CH$210,FALSE)</f>
        <v>#REF!</v>
      </c>
      <c r="CI274" t="e">
        <f>VLOOKUP($D274,DETS!$A$1:$AO$300,CI$210,FALSE)</f>
        <v>#REF!</v>
      </c>
      <c r="CJ274" t="e">
        <f>VLOOKUP($D274,DETS!$A$1:$AO$300,CJ$210,FALSE)</f>
        <v>#REF!</v>
      </c>
      <c r="CK274" t="e">
        <f>VLOOKUP($D274,DETS!$A$1:$AO$300,CK$210,FALSE)</f>
        <v>#REF!</v>
      </c>
      <c r="CL274" t="e">
        <f>VLOOKUP($D274,DETS!$A$1:$AO$300,CL$210,FALSE)</f>
        <v>#REF!</v>
      </c>
      <c r="CM274" t="e">
        <f>VLOOKUP($D274,DETS!$A$1:$AO$300,CM$210,FALSE)</f>
        <v>#REF!</v>
      </c>
      <c r="CN274" t="e">
        <f>VLOOKUP($D274,DETS!$A$1:$AO$300,CN$210,FALSE)</f>
        <v>#REF!</v>
      </c>
      <c r="CO274" t="e">
        <f>VLOOKUP($D274,DETS!$A$1:$AO$300,CO$210,FALSE)</f>
        <v>#REF!</v>
      </c>
      <c r="CP274" t="e">
        <f>VLOOKUP($D274,DETS!$A$1:$AO$300,CP$210,FALSE)</f>
        <v>#REF!</v>
      </c>
      <c r="CQ274" t="e">
        <f>VLOOKUP($D274,DETS!$A$1:$AO$300,CQ$210,FALSE)</f>
        <v>#REF!</v>
      </c>
      <c r="CR274" t="e">
        <f>VLOOKUP($D274,DETS!$A$1:$AO$300,CR$210,FALSE)</f>
        <v>#REF!</v>
      </c>
      <c r="CS274" t="e">
        <f>VLOOKUP($D274,DETS!$A$1:$AO$300,CS$210,FALSE)</f>
        <v>#REF!</v>
      </c>
      <c r="CT274" t="e">
        <f>VLOOKUP($D274,DETS!$A$1:$AO$300,CT$210,FALSE)</f>
        <v>#REF!</v>
      </c>
      <c r="CU274" t="e">
        <f>VLOOKUP($D274,DETS!$A$1:$AO$300,CU$210,FALSE)</f>
        <v>#REF!</v>
      </c>
      <c r="CV274" t="e">
        <f>VLOOKUP($D274,DETS!$A$1:$AO$300,CV$210,FALSE)</f>
        <v>#REF!</v>
      </c>
      <c r="CW274" t="e">
        <f>VLOOKUP($D274,DETS!$A$1:$AO$300,CW$210,FALSE)</f>
        <v>#REF!</v>
      </c>
    </row>
    <row r="275" spans="4:101" x14ac:dyDescent="0.2">
      <c r="D275" s="273" t="str">
        <f t="shared" si="325"/>
        <v>1,1-dichloroethane</v>
      </c>
      <c r="E275" t="str">
        <f>VLOOKUP($D275,DETS!$A$1:$AO$300,E$210,FALSE)</f>
        <v>ug/l</v>
      </c>
      <c r="F275">
        <f>VLOOKUP($D275,DETS!$A$1:$AO$300,F$210,FALSE)</f>
        <v>1</v>
      </c>
      <c r="H275">
        <f>VLOOKUP($D275,DETS!$A$1:$AO$300,H$210,FALSE)</f>
        <v>0</v>
      </c>
      <c r="I275">
        <f>VLOOKUP($D275,DETS!$A$1:$AO$300,I$210,FALSE)</f>
        <v>0</v>
      </c>
      <c r="J275">
        <f>VLOOKUP($D275,DETS!$A$1:$AO$300,J$210,FALSE)</f>
        <v>0</v>
      </c>
      <c r="K275">
        <f>VLOOKUP($D275,DETS!$A$1:$AO$300,K$210,FALSE)</f>
        <v>0</v>
      </c>
      <c r="L275">
        <f>VLOOKUP($D275,DETS!$A$1:$AO$300,L$210,FALSE)</f>
        <v>0</v>
      </c>
      <c r="M275">
        <f>VLOOKUP($D275,DETS!$A$1:$AO$300,M$210,FALSE)</f>
        <v>0</v>
      </c>
      <c r="N275">
        <f>VLOOKUP($D275,DETS!$A$1:$AO$300,N$210,FALSE)</f>
        <v>0</v>
      </c>
      <c r="O275">
        <f>VLOOKUP($D275,DETS!$A$1:$AO$300,O$210,FALSE)</f>
        <v>0</v>
      </c>
      <c r="P275">
        <f>VLOOKUP($D275,DETS!$A$1:$AO$300,P$210,FALSE)</f>
        <v>0</v>
      </c>
      <c r="Q275">
        <f>VLOOKUP($D275,DETS!$A$1:$AO$300,Q$210,FALSE)</f>
        <v>0</v>
      </c>
      <c r="R275">
        <f>VLOOKUP($D275,DETS!$A$1:$AO$300,R$210,FALSE)</f>
        <v>0</v>
      </c>
      <c r="S275">
        <f>VLOOKUP($D275,DETS!$A$1:$AO$300,S$210,FALSE)</f>
        <v>0</v>
      </c>
      <c r="T275">
        <f>VLOOKUP($D275,DETS!$A$1:$AO$300,T$210,FALSE)</f>
        <v>0</v>
      </c>
      <c r="U275">
        <f>VLOOKUP($D275,DETS!$A$1:$AO$300,U$210,FALSE)</f>
        <v>0</v>
      </c>
      <c r="V275">
        <f>VLOOKUP($D275,DETS!$A$1:$AO$300,V$210,FALSE)</f>
        <v>0</v>
      </c>
      <c r="W275">
        <f>VLOOKUP($D275,DETS!$A$1:$AO$300,W$210,FALSE)</f>
        <v>0</v>
      </c>
      <c r="X275">
        <f>VLOOKUP($D275,DETS!$A$1:$AO$300,X$210,FALSE)</f>
        <v>0</v>
      </c>
      <c r="Y275">
        <f>VLOOKUP($D275,DETS!$A$1:$AO$300,Y$210,FALSE)</f>
        <v>0</v>
      </c>
      <c r="Z275">
        <f>VLOOKUP($D275,DETS!$A$1:$AO$300,Z$210,FALSE)</f>
        <v>0</v>
      </c>
      <c r="AA275">
        <f>VLOOKUP($D275,DETS!$A$1:$AO$300,AA$210,FALSE)</f>
        <v>0</v>
      </c>
      <c r="AB275">
        <f>VLOOKUP($D275,DETS!$A$1:$AO$300,AB$210,FALSE)</f>
        <v>0</v>
      </c>
      <c r="AC275">
        <f>VLOOKUP($D275,DETS!$A$1:$AO$300,AC$210,FALSE)</f>
        <v>0</v>
      </c>
      <c r="AD275">
        <f>VLOOKUP($D275,DETS!$A$1:$AO$300,AD$210,FALSE)</f>
        <v>0</v>
      </c>
      <c r="AE275">
        <f>VLOOKUP($D275,DETS!$A$1:$AO$300,AE$210,FALSE)</f>
        <v>0</v>
      </c>
      <c r="AF275">
        <f>VLOOKUP($D275,DETS!$A$1:$AO$300,AF$210,FALSE)</f>
        <v>0</v>
      </c>
      <c r="AG275">
        <f>VLOOKUP($D275,DETS!$A$1:$AO$300,AG$210,FALSE)</f>
        <v>0</v>
      </c>
      <c r="AH275">
        <f>VLOOKUP($D275,DETS!$A$1:$AO$300,AH$210,FALSE)</f>
        <v>0</v>
      </c>
      <c r="AI275">
        <f>VLOOKUP($D275,DETS!$A$1:$AO$300,AI$210,FALSE)</f>
        <v>0</v>
      </c>
      <c r="AJ275">
        <f>VLOOKUP($D275,DETS!$A$1:$AO$300,AJ$210,FALSE)</f>
        <v>0</v>
      </c>
      <c r="AK275">
        <f>VLOOKUP($D275,DETS!$A$1:$AO$300,AK$210,FALSE)</f>
        <v>0</v>
      </c>
      <c r="AL275">
        <f>VLOOKUP($D275,DETS!$A$1:$AO$300,AL$210,FALSE)</f>
        <v>0</v>
      </c>
      <c r="AM275">
        <f>VLOOKUP($D275,DETS!$A$1:$AO$300,AM$210,FALSE)</f>
        <v>0</v>
      </c>
      <c r="AN275">
        <f>VLOOKUP($D275,DETS!$A$1:$AO$300,AN$210,FALSE)</f>
        <v>0</v>
      </c>
      <c r="AO275">
        <f>VLOOKUP($D275,DETS!$A$1:$AO$300,AO$210,FALSE)</f>
        <v>0</v>
      </c>
      <c r="AP275">
        <f>VLOOKUP($D275,DETS!$A$1:$AO$300,AP$210,FALSE)</f>
        <v>0</v>
      </c>
      <c r="AQ275" t="e">
        <f>VLOOKUP($D275,DETS!$A$1:$AO$300,AQ$210,FALSE)</f>
        <v>#REF!</v>
      </c>
      <c r="AR275" t="e">
        <f>VLOOKUP($D275,DETS!$A$1:$AO$300,AR$210,FALSE)</f>
        <v>#REF!</v>
      </c>
      <c r="AS275" t="e">
        <f>VLOOKUP($D275,DETS!$A$1:$AO$300,AS$210,FALSE)</f>
        <v>#REF!</v>
      </c>
      <c r="AT275" t="e">
        <f>VLOOKUP($D275,DETS!$A$1:$AO$300,AT$210,FALSE)</f>
        <v>#REF!</v>
      </c>
      <c r="AU275" t="e">
        <f>VLOOKUP($D275,DETS!$A$1:$AO$300,AU$210,FALSE)</f>
        <v>#REF!</v>
      </c>
      <c r="AV275" t="e">
        <f>VLOOKUP($D275,DETS!$A$1:$AO$300,AV$210,FALSE)</f>
        <v>#REF!</v>
      </c>
      <c r="AW275" t="e">
        <f>VLOOKUP($D275,DETS!$A$1:$AO$300,AW$210,FALSE)</f>
        <v>#REF!</v>
      </c>
      <c r="AX275" t="e">
        <f>VLOOKUP($D275,DETS!$A$1:$AO$300,AX$210,FALSE)</f>
        <v>#REF!</v>
      </c>
      <c r="AY275" t="e">
        <f>VLOOKUP($D275,DETS!$A$1:$AO$300,AY$210,FALSE)</f>
        <v>#REF!</v>
      </c>
      <c r="AZ275" t="e">
        <f>VLOOKUP($D275,DETS!$A$1:$AO$300,AZ$210,FALSE)</f>
        <v>#REF!</v>
      </c>
      <c r="BA275" t="e">
        <f>VLOOKUP($D275,DETS!$A$1:$AO$300,BA$210,FALSE)</f>
        <v>#REF!</v>
      </c>
      <c r="BB275" t="e">
        <f>VLOOKUP($D275,DETS!$A$1:$AO$300,BB$210,FALSE)</f>
        <v>#REF!</v>
      </c>
      <c r="BC275" t="e">
        <f>VLOOKUP($D275,DETS!$A$1:$AO$300,BC$210,FALSE)</f>
        <v>#REF!</v>
      </c>
      <c r="BD275" t="e">
        <f>VLOOKUP($D275,DETS!$A$1:$AO$300,BD$210,FALSE)</f>
        <v>#REF!</v>
      </c>
      <c r="BE275" t="e">
        <f>VLOOKUP($D275,DETS!$A$1:$AO$300,BE$210,FALSE)</f>
        <v>#REF!</v>
      </c>
      <c r="BF275" t="e">
        <f>VLOOKUP($D275,DETS!$A$1:$AO$300,BF$210,FALSE)</f>
        <v>#REF!</v>
      </c>
      <c r="BG275" t="e">
        <f>VLOOKUP($D275,DETS!$A$1:$AO$300,BG$210,FALSE)</f>
        <v>#REF!</v>
      </c>
      <c r="BH275" t="e">
        <f>VLOOKUP($D275,DETS!$A$1:$AO$300,BH$210,FALSE)</f>
        <v>#REF!</v>
      </c>
      <c r="BI275" t="e">
        <f>VLOOKUP($D275,DETS!$A$1:$AO$300,BI$210,FALSE)</f>
        <v>#REF!</v>
      </c>
      <c r="BJ275" t="e">
        <f>VLOOKUP($D275,DETS!$A$1:$AO$300,BJ$210,FALSE)</f>
        <v>#REF!</v>
      </c>
      <c r="BK275" t="e">
        <f>VLOOKUP($D275,DETS!$A$1:$AO$300,BK$210,FALSE)</f>
        <v>#REF!</v>
      </c>
      <c r="BL275" t="e">
        <f>VLOOKUP($D275,DETS!$A$1:$AO$300,BL$210,FALSE)</f>
        <v>#REF!</v>
      </c>
      <c r="BM275" t="e">
        <f>VLOOKUP($D275,DETS!$A$1:$AO$300,BM$210,FALSE)</f>
        <v>#REF!</v>
      </c>
      <c r="BN275" t="e">
        <f>VLOOKUP($D275,DETS!$A$1:$AO$300,BN$210,FALSE)</f>
        <v>#REF!</v>
      </c>
      <c r="BO275" t="e">
        <f>VLOOKUP($D275,DETS!$A$1:$AO$300,BO$210,FALSE)</f>
        <v>#REF!</v>
      </c>
      <c r="BP275" t="e">
        <f>VLOOKUP($D275,DETS!$A$1:$AO$300,BP$210,FALSE)</f>
        <v>#REF!</v>
      </c>
      <c r="BQ275" t="e">
        <f>VLOOKUP($D275,DETS!$A$1:$AO$300,BQ$210,FALSE)</f>
        <v>#REF!</v>
      </c>
      <c r="BR275" t="e">
        <f>VLOOKUP($D275,DETS!$A$1:$AO$300,BR$210,FALSE)</f>
        <v>#REF!</v>
      </c>
      <c r="BS275" t="e">
        <f>VLOOKUP($D275,DETS!$A$1:$AO$300,BS$210,FALSE)</f>
        <v>#REF!</v>
      </c>
      <c r="BT275" t="e">
        <f>VLOOKUP($D275,DETS!$A$1:$AO$300,BT$210,FALSE)</f>
        <v>#REF!</v>
      </c>
      <c r="BU275" t="e">
        <f>VLOOKUP($D275,DETS!$A$1:$AO$300,BU$210,FALSE)</f>
        <v>#REF!</v>
      </c>
      <c r="BV275" t="e">
        <f>VLOOKUP($D275,DETS!$A$1:$AO$300,BV$210,FALSE)</f>
        <v>#REF!</v>
      </c>
      <c r="BW275" t="e">
        <f>VLOOKUP($D275,DETS!$A$1:$AO$300,BW$210,FALSE)</f>
        <v>#REF!</v>
      </c>
      <c r="BX275" t="e">
        <f>VLOOKUP($D275,DETS!$A$1:$AO$300,BX$210,FALSE)</f>
        <v>#REF!</v>
      </c>
      <c r="BY275" t="e">
        <f>VLOOKUP($D275,DETS!$A$1:$AO$300,BY$210,FALSE)</f>
        <v>#REF!</v>
      </c>
      <c r="BZ275" t="e">
        <f>VLOOKUP($D275,DETS!$A$1:$AO$300,BZ$210,FALSE)</f>
        <v>#REF!</v>
      </c>
      <c r="CA275" t="e">
        <f>VLOOKUP($D275,DETS!$A$1:$AO$300,CA$210,FALSE)</f>
        <v>#REF!</v>
      </c>
      <c r="CB275" t="e">
        <f>VLOOKUP($D275,DETS!$A$1:$AO$300,CB$210,FALSE)</f>
        <v>#REF!</v>
      </c>
      <c r="CC275" t="e">
        <f>VLOOKUP($D275,DETS!$A$1:$AO$300,CC$210,FALSE)</f>
        <v>#REF!</v>
      </c>
      <c r="CD275" t="e">
        <f>VLOOKUP($D275,DETS!$A$1:$AO$300,CD$210,FALSE)</f>
        <v>#REF!</v>
      </c>
      <c r="CE275" t="e">
        <f>VLOOKUP($D275,DETS!$A$1:$AO$300,CE$210,FALSE)</f>
        <v>#REF!</v>
      </c>
      <c r="CF275" t="e">
        <f>VLOOKUP($D275,DETS!$A$1:$AO$300,CF$210,FALSE)</f>
        <v>#REF!</v>
      </c>
      <c r="CG275" t="e">
        <f>VLOOKUP($D275,DETS!$A$1:$AO$300,CG$210,FALSE)</f>
        <v>#REF!</v>
      </c>
      <c r="CH275" t="e">
        <f>VLOOKUP($D275,DETS!$A$1:$AO$300,CH$210,FALSE)</f>
        <v>#REF!</v>
      </c>
      <c r="CI275" t="e">
        <f>VLOOKUP($D275,DETS!$A$1:$AO$300,CI$210,FALSE)</f>
        <v>#REF!</v>
      </c>
      <c r="CJ275" t="e">
        <f>VLOOKUP($D275,DETS!$A$1:$AO$300,CJ$210,FALSE)</f>
        <v>#REF!</v>
      </c>
      <c r="CK275" t="e">
        <f>VLOOKUP($D275,DETS!$A$1:$AO$300,CK$210,FALSE)</f>
        <v>#REF!</v>
      </c>
      <c r="CL275" t="e">
        <f>VLOOKUP($D275,DETS!$A$1:$AO$300,CL$210,FALSE)</f>
        <v>#REF!</v>
      </c>
      <c r="CM275" t="e">
        <f>VLOOKUP($D275,DETS!$A$1:$AO$300,CM$210,FALSE)</f>
        <v>#REF!</v>
      </c>
      <c r="CN275" t="e">
        <f>VLOOKUP($D275,DETS!$A$1:$AO$300,CN$210,FALSE)</f>
        <v>#REF!</v>
      </c>
      <c r="CO275" t="e">
        <f>VLOOKUP($D275,DETS!$A$1:$AO$300,CO$210,FALSE)</f>
        <v>#REF!</v>
      </c>
      <c r="CP275" t="e">
        <f>VLOOKUP($D275,DETS!$A$1:$AO$300,CP$210,FALSE)</f>
        <v>#REF!</v>
      </c>
      <c r="CQ275" t="e">
        <f>VLOOKUP($D275,DETS!$A$1:$AO$300,CQ$210,FALSE)</f>
        <v>#REF!</v>
      </c>
      <c r="CR275" t="e">
        <f>VLOOKUP($D275,DETS!$A$1:$AO$300,CR$210,FALSE)</f>
        <v>#REF!</v>
      </c>
      <c r="CS275" t="e">
        <f>VLOOKUP($D275,DETS!$A$1:$AO$300,CS$210,FALSE)</f>
        <v>#REF!</v>
      </c>
      <c r="CT275" t="e">
        <f>VLOOKUP($D275,DETS!$A$1:$AO$300,CT$210,FALSE)</f>
        <v>#REF!</v>
      </c>
      <c r="CU275" t="e">
        <f>VLOOKUP($D275,DETS!$A$1:$AO$300,CU$210,FALSE)</f>
        <v>#REF!</v>
      </c>
      <c r="CV275" t="e">
        <f>VLOOKUP($D275,DETS!$A$1:$AO$300,CV$210,FALSE)</f>
        <v>#REF!</v>
      </c>
      <c r="CW275" t="e">
        <f>VLOOKUP($D275,DETS!$A$1:$AO$300,CW$210,FALSE)</f>
        <v>#REF!</v>
      </c>
    </row>
    <row r="276" spans="4:101" x14ac:dyDescent="0.2">
      <c r="D276" s="273" t="str">
        <f t="shared" si="325"/>
        <v/>
      </c>
      <c r="E276" t="e">
        <f>VLOOKUP($D276,DETS!$A$1:$AO$300,E$210,FALSE)</f>
        <v>#N/A</v>
      </c>
      <c r="F276" t="e">
        <f>VLOOKUP($D276,DETS!$A$1:$AO$300,F$210,FALSE)</f>
        <v>#N/A</v>
      </c>
      <c r="H276" t="e">
        <f>VLOOKUP($D276,DETS!$A$1:$AO$300,H$210,FALSE)</f>
        <v>#N/A</v>
      </c>
      <c r="I276" t="e">
        <f>VLOOKUP($D276,DETS!$A$1:$AO$300,I$210,FALSE)</f>
        <v>#N/A</v>
      </c>
      <c r="J276" t="e">
        <f>VLOOKUP($D276,DETS!$A$1:$AO$300,J$210,FALSE)</f>
        <v>#N/A</v>
      </c>
      <c r="K276" t="e">
        <f>VLOOKUP($D276,DETS!$A$1:$AO$300,K$210,FALSE)</f>
        <v>#N/A</v>
      </c>
      <c r="L276" t="e">
        <f>VLOOKUP($D276,DETS!$A$1:$AO$300,L$210,FALSE)</f>
        <v>#N/A</v>
      </c>
      <c r="M276" t="e">
        <f>VLOOKUP($D276,DETS!$A$1:$AO$300,M$210,FALSE)</f>
        <v>#N/A</v>
      </c>
      <c r="N276" t="e">
        <f>VLOOKUP($D276,DETS!$A$1:$AO$300,N$210,FALSE)</f>
        <v>#N/A</v>
      </c>
      <c r="O276" t="e">
        <f>VLOOKUP($D276,DETS!$A$1:$AO$300,O$210,FALSE)</f>
        <v>#N/A</v>
      </c>
      <c r="P276" t="e">
        <f>VLOOKUP($D276,DETS!$A$1:$AO$300,P$210,FALSE)</f>
        <v>#N/A</v>
      </c>
      <c r="Q276" t="e">
        <f>VLOOKUP($D276,DETS!$A$1:$AO$300,Q$210,FALSE)</f>
        <v>#N/A</v>
      </c>
      <c r="R276" t="e">
        <f>VLOOKUP($D276,DETS!$A$1:$AO$300,R$210,FALSE)</f>
        <v>#N/A</v>
      </c>
      <c r="S276" t="e">
        <f>VLOOKUP($D276,DETS!$A$1:$AO$300,S$210,FALSE)</f>
        <v>#N/A</v>
      </c>
      <c r="T276" t="e">
        <f>VLOOKUP($D276,DETS!$A$1:$AO$300,T$210,FALSE)</f>
        <v>#N/A</v>
      </c>
      <c r="U276" t="e">
        <f>VLOOKUP($D276,DETS!$A$1:$AO$300,U$210,FALSE)</f>
        <v>#N/A</v>
      </c>
      <c r="V276" t="e">
        <f>VLOOKUP($D276,DETS!$A$1:$AO$300,V$210,FALSE)</f>
        <v>#N/A</v>
      </c>
      <c r="W276" t="e">
        <f>VLOOKUP($D276,DETS!$A$1:$AO$300,W$210,FALSE)</f>
        <v>#N/A</v>
      </c>
      <c r="X276" t="e">
        <f>VLOOKUP($D276,DETS!$A$1:$AO$300,X$210,FALSE)</f>
        <v>#N/A</v>
      </c>
      <c r="Y276" t="e">
        <f>VLOOKUP($D276,DETS!$A$1:$AO$300,Y$210,FALSE)</f>
        <v>#N/A</v>
      </c>
      <c r="Z276" t="e">
        <f>VLOOKUP($D276,DETS!$A$1:$AO$300,Z$210,FALSE)</f>
        <v>#N/A</v>
      </c>
      <c r="AA276" t="e">
        <f>VLOOKUP($D276,DETS!$A$1:$AO$300,AA$210,FALSE)</f>
        <v>#N/A</v>
      </c>
      <c r="AB276" t="e">
        <f>VLOOKUP($D276,DETS!$A$1:$AO$300,AB$210,FALSE)</f>
        <v>#N/A</v>
      </c>
      <c r="AC276" t="e">
        <f>VLOOKUP($D276,DETS!$A$1:$AO$300,AC$210,FALSE)</f>
        <v>#N/A</v>
      </c>
      <c r="AD276" t="e">
        <f>VLOOKUP($D276,DETS!$A$1:$AO$300,AD$210,FALSE)</f>
        <v>#N/A</v>
      </c>
      <c r="AE276" t="e">
        <f>VLOOKUP($D276,DETS!$A$1:$AO$300,AE$210,FALSE)</f>
        <v>#N/A</v>
      </c>
      <c r="AF276" t="e">
        <f>VLOOKUP($D276,DETS!$A$1:$AO$300,AF$210,FALSE)</f>
        <v>#N/A</v>
      </c>
      <c r="AG276" t="e">
        <f>VLOOKUP($D276,DETS!$A$1:$AO$300,AG$210,FALSE)</f>
        <v>#N/A</v>
      </c>
      <c r="AH276" t="e">
        <f>VLOOKUP($D276,DETS!$A$1:$AO$300,AH$210,FALSE)</f>
        <v>#N/A</v>
      </c>
      <c r="AI276" t="e">
        <f>VLOOKUP($D276,DETS!$A$1:$AO$300,AI$210,FALSE)</f>
        <v>#N/A</v>
      </c>
      <c r="AJ276" t="e">
        <f>VLOOKUP($D276,DETS!$A$1:$AO$300,AJ$210,FALSE)</f>
        <v>#N/A</v>
      </c>
      <c r="AK276" t="e">
        <f>VLOOKUP($D276,DETS!$A$1:$AO$300,AK$210,FALSE)</f>
        <v>#N/A</v>
      </c>
      <c r="AL276" t="e">
        <f>VLOOKUP($D276,DETS!$A$1:$AO$300,AL$210,FALSE)</f>
        <v>#N/A</v>
      </c>
      <c r="AM276" t="e">
        <f>VLOOKUP($D276,DETS!$A$1:$AO$300,AM$210,FALSE)</f>
        <v>#N/A</v>
      </c>
      <c r="AN276" t="e">
        <f>VLOOKUP($D276,DETS!$A$1:$AO$300,AN$210,FALSE)</f>
        <v>#N/A</v>
      </c>
      <c r="AO276" t="e">
        <f>VLOOKUP($D276,DETS!$A$1:$AO$300,AO$210,FALSE)</f>
        <v>#N/A</v>
      </c>
      <c r="AP276" t="e">
        <f>VLOOKUP($D276,DETS!$A$1:$AO$300,AP$210,FALSE)</f>
        <v>#N/A</v>
      </c>
      <c r="AQ276" t="e">
        <f>VLOOKUP($D276,DETS!$A$1:$AO$300,AQ$210,FALSE)</f>
        <v>#N/A</v>
      </c>
      <c r="AR276" t="e">
        <f>VLOOKUP($D276,DETS!$A$1:$AO$300,AR$210,FALSE)</f>
        <v>#N/A</v>
      </c>
      <c r="AS276" t="e">
        <f>VLOOKUP($D276,DETS!$A$1:$AO$300,AS$210,FALSE)</f>
        <v>#N/A</v>
      </c>
      <c r="AT276" t="e">
        <f>VLOOKUP($D276,DETS!$A$1:$AO$300,AT$210,FALSE)</f>
        <v>#N/A</v>
      </c>
      <c r="AU276" t="e">
        <f>VLOOKUP($D276,DETS!$A$1:$AO$300,AU$210,FALSE)</f>
        <v>#N/A</v>
      </c>
      <c r="AV276" t="e">
        <f>VLOOKUP($D276,DETS!$A$1:$AO$300,AV$210,FALSE)</f>
        <v>#N/A</v>
      </c>
      <c r="AW276" t="e">
        <f>VLOOKUP($D276,DETS!$A$1:$AO$300,AW$210,FALSE)</f>
        <v>#N/A</v>
      </c>
      <c r="AX276" t="e">
        <f>VLOOKUP($D276,DETS!$A$1:$AO$300,AX$210,FALSE)</f>
        <v>#N/A</v>
      </c>
      <c r="AY276" t="e">
        <f>VLOOKUP($D276,DETS!$A$1:$AO$300,AY$210,FALSE)</f>
        <v>#N/A</v>
      </c>
      <c r="AZ276" t="e">
        <f>VLOOKUP($D276,DETS!$A$1:$AO$300,AZ$210,FALSE)</f>
        <v>#N/A</v>
      </c>
      <c r="BA276" t="e">
        <f>VLOOKUP($D276,DETS!$A$1:$AO$300,BA$210,FALSE)</f>
        <v>#N/A</v>
      </c>
      <c r="BB276" t="e">
        <f>VLOOKUP($D276,DETS!$A$1:$AO$300,BB$210,FALSE)</f>
        <v>#N/A</v>
      </c>
      <c r="BC276" t="e">
        <f>VLOOKUP($D276,DETS!$A$1:$AO$300,BC$210,FALSE)</f>
        <v>#N/A</v>
      </c>
      <c r="BD276" t="e">
        <f>VLOOKUP($D276,DETS!$A$1:$AO$300,BD$210,FALSE)</f>
        <v>#N/A</v>
      </c>
      <c r="BE276" t="e">
        <f>VLOOKUP($D276,DETS!$A$1:$AO$300,BE$210,FALSE)</f>
        <v>#N/A</v>
      </c>
      <c r="BF276" t="e">
        <f>VLOOKUP($D276,DETS!$A$1:$AO$300,BF$210,FALSE)</f>
        <v>#N/A</v>
      </c>
      <c r="BG276" t="e">
        <f>VLOOKUP($D276,DETS!$A$1:$AO$300,BG$210,FALSE)</f>
        <v>#N/A</v>
      </c>
      <c r="BH276" t="e">
        <f>VLOOKUP($D276,DETS!$A$1:$AO$300,BH$210,FALSE)</f>
        <v>#N/A</v>
      </c>
      <c r="BI276" t="e">
        <f>VLOOKUP($D276,DETS!$A$1:$AO$300,BI$210,FALSE)</f>
        <v>#N/A</v>
      </c>
      <c r="BJ276" t="e">
        <f>VLOOKUP($D276,DETS!$A$1:$AO$300,BJ$210,FALSE)</f>
        <v>#N/A</v>
      </c>
      <c r="BK276" t="e">
        <f>VLOOKUP($D276,DETS!$A$1:$AO$300,BK$210,FALSE)</f>
        <v>#N/A</v>
      </c>
      <c r="BL276" t="e">
        <f>VLOOKUP($D276,DETS!$A$1:$AO$300,BL$210,FALSE)</f>
        <v>#N/A</v>
      </c>
      <c r="BM276" t="e">
        <f>VLOOKUP($D276,DETS!$A$1:$AO$300,BM$210,FALSE)</f>
        <v>#N/A</v>
      </c>
      <c r="BN276" t="e">
        <f>VLOOKUP($D276,DETS!$A$1:$AO$300,BN$210,FALSE)</f>
        <v>#N/A</v>
      </c>
      <c r="BO276" t="e">
        <f>VLOOKUP($D276,DETS!$A$1:$AO$300,BO$210,FALSE)</f>
        <v>#N/A</v>
      </c>
      <c r="BP276" t="e">
        <f>VLOOKUP($D276,DETS!$A$1:$AO$300,BP$210,FALSE)</f>
        <v>#N/A</v>
      </c>
      <c r="BQ276" t="e">
        <f>VLOOKUP($D276,DETS!$A$1:$AO$300,BQ$210,FALSE)</f>
        <v>#N/A</v>
      </c>
      <c r="BR276" t="e">
        <f>VLOOKUP($D276,DETS!$A$1:$AO$300,BR$210,FALSE)</f>
        <v>#N/A</v>
      </c>
      <c r="BS276" t="e">
        <f>VLOOKUP($D276,DETS!$A$1:$AO$300,BS$210,FALSE)</f>
        <v>#N/A</v>
      </c>
      <c r="BT276" t="e">
        <f>VLOOKUP($D276,DETS!$A$1:$AO$300,BT$210,FALSE)</f>
        <v>#N/A</v>
      </c>
      <c r="BU276" t="e">
        <f>VLOOKUP($D276,DETS!$A$1:$AO$300,BU$210,FALSE)</f>
        <v>#N/A</v>
      </c>
      <c r="BV276" t="e">
        <f>VLOOKUP($D276,DETS!$A$1:$AO$300,BV$210,FALSE)</f>
        <v>#N/A</v>
      </c>
      <c r="BW276" t="e">
        <f>VLOOKUP($D276,DETS!$A$1:$AO$300,BW$210,FALSE)</f>
        <v>#N/A</v>
      </c>
      <c r="BX276" t="e">
        <f>VLOOKUP($D276,DETS!$A$1:$AO$300,BX$210,FALSE)</f>
        <v>#N/A</v>
      </c>
      <c r="BY276" t="e">
        <f>VLOOKUP($D276,DETS!$A$1:$AO$300,BY$210,FALSE)</f>
        <v>#N/A</v>
      </c>
      <c r="BZ276" t="e">
        <f>VLOOKUP($D276,DETS!$A$1:$AO$300,BZ$210,FALSE)</f>
        <v>#N/A</v>
      </c>
      <c r="CA276" t="e">
        <f>VLOOKUP($D276,DETS!$A$1:$AO$300,CA$210,FALSE)</f>
        <v>#N/A</v>
      </c>
      <c r="CB276" t="e">
        <f>VLOOKUP($D276,DETS!$A$1:$AO$300,CB$210,FALSE)</f>
        <v>#N/A</v>
      </c>
      <c r="CC276" t="e">
        <f>VLOOKUP($D276,DETS!$A$1:$AO$300,CC$210,FALSE)</f>
        <v>#N/A</v>
      </c>
      <c r="CD276" t="e">
        <f>VLOOKUP($D276,DETS!$A$1:$AO$300,CD$210,FALSE)</f>
        <v>#N/A</v>
      </c>
      <c r="CE276" t="e">
        <f>VLOOKUP($D276,DETS!$A$1:$AO$300,CE$210,FALSE)</f>
        <v>#N/A</v>
      </c>
      <c r="CF276" t="e">
        <f>VLOOKUP($D276,DETS!$A$1:$AO$300,CF$210,FALSE)</f>
        <v>#N/A</v>
      </c>
      <c r="CG276" t="e">
        <f>VLOOKUP($D276,DETS!$A$1:$AO$300,CG$210,FALSE)</f>
        <v>#N/A</v>
      </c>
      <c r="CH276" t="e">
        <f>VLOOKUP($D276,DETS!$A$1:$AO$300,CH$210,FALSE)</f>
        <v>#N/A</v>
      </c>
      <c r="CI276" t="e">
        <f>VLOOKUP($D276,DETS!$A$1:$AO$300,CI$210,FALSE)</f>
        <v>#N/A</v>
      </c>
      <c r="CJ276" t="e">
        <f>VLOOKUP($D276,DETS!$A$1:$AO$300,CJ$210,FALSE)</f>
        <v>#N/A</v>
      </c>
      <c r="CK276" t="e">
        <f>VLOOKUP($D276,DETS!$A$1:$AO$300,CK$210,FALSE)</f>
        <v>#N/A</v>
      </c>
      <c r="CL276" t="e">
        <f>VLOOKUP($D276,DETS!$A$1:$AO$300,CL$210,FALSE)</f>
        <v>#N/A</v>
      </c>
      <c r="CM276" t="e">
        <f>VLOOKUP($D276,DETS!$A$1:$AO$300,CM$210,FALSE)</f>
        <v>#N/A</v>
      </c>
      <c r="CN276" t="e">
        <f>VLOOKUP($D276,DETS!$A$1:$AO$300,CN$210,FALSE)</f>
        <v>#N/A</v>
      </c>
      <c r="CO276" t="e">
        <f>VLOOKUP($D276,DETS!$A$1:$AO$300,CO$210,FALSE)</f>
        <v>#N/A</v>
      </c>
      <c r="CP276" t="e">
        <f>VLOOKUP($D276,DETS!$A$1:$AO$300,CP$210,FALSE)</f>
        <v>#N/A</v>
      </c>
      <c r="CQ276" t="e">
        <f>VLOOKUP($D276,DETS!$A$1:$AO$300,CQ$210,FALSE)</f>
        <v>#N/A</v>
      </c>
      <c r="CR276" t="e">
        <f>VLOOKUP($D276,DETS!$A$1:$AO$300,CR$210,FALSE)</f>
        <v>#N/A</v>
      </c>
      <c r="CS276" t="e">
        <f>VLOOKUP($D276,DETS!$A$1:$AO$300,CS$210,FALSE)</f>
        <v>#N/A</v>
      </c>
      <c r="CT276" t="e">
        <f>VLOOKUP($D276,DETS!$A$1:$AO$300,CT$210,FALSE)</f>
        <v>#N/A</v>
      </c>
      <c r="CU276" t="e">
        <f>VLOOKUP($D276,DETS!$A$1:$AO$300,CU$210,FALSE)</f>
        <v>#N/A</v>
      </c>
      <c r="CV276" t="e">
        <f>VLOOKUP($D276,DETS!$A$1:$AO$300,CV$210,FALSE)</f>
        <v>#N/A</v>
      </c>
      <c r="CW276" t="e">
        <f>VLOOKUP($D276,DETS!$A$1:$AO$300,CW$210,FALSE)</f>
        <v>#N/A</v>
      </c>
    </row>
    <row r="277" spans="4:101" x14ac:dyDescent="0.2">
      <c r="D277" s="273" t="str">
        <f t="shared" si="325"/>
        <v>1,2,3-trichlorobenzene</v>
      </c>
      <c r="E277" t="str">
        <f>VLOOKUP($D277,DETS!$A$1:$AO$300,E$210,FALSE)</f>
        <v>ug/l</v>
      </c>
      <c r="F277">
        <f>VLOOKUP($D277,DETS!$A$1:$AO$300,F$210,FALSE)</f>
        <v>1</v>
      </c>
      <c r="H277">
        <f>VLOOKUP($D277,DETS!$A$1:$AO$300,H$210,FALSE)</f>
        <v>0</v>
      </c>
      <c r="I277">
        <f>VLOOKUP($D277,DETS!$A$1:$AO$300,I$210,FALSE)</f>
        <v>0</v>
      </c>
      <c r="J277">
        <f>VLOOKUP($D277,DETS!$A$1:$AO$300,J$210,FALSE)</f>
        <v>0</v>
      </c>
      <c r="K277">
        <f>VLOOKUP($D277,DETS!$A$1:$AO$300,K$210,FALSE)</f>
        <v>0</v>
      </c>
      <c r="L277">
        <f>VLOOKUP($D277,DETS!$A$1:$AO$300,L$210,FALSE)</f>
        <v>0</v>
      </c>
      <c r="M277">
        <f>VLOOKUP($D277,DETS!$A$1:$AO$300,M$210,FALSE)</f>
        <v>0</v>
      </c>
      <c r="N277">
        <f>VLOOKUP($D277,DETS!$A$1:$AO$300,N$210,FALSE)</f>
        <v>0</v>
      </c>
      <c r="O277">
        <f>VLOOKUP($D277,DETS!$A$1:$AO$300,O$210,FALSE)</f>
        <v>0</v>
      </c>
      <c r="P277">
        <f>VLOOKUP($D277,DETS!$A$1:$AO$300,P$210,FALSE)</f>
        <v>0</v>
      </c>
      <c r="Q277">
        <f>VLOOKUP($D277,DETS!$A$1:$AO$300,Q$210,FALSE)</f>
        <v>0</v>
      </c>
      <c r="R277">
        <f>VLOOKUP($D277,DETS!$A$1:$AO$300,R$210,FALSE)</f>
        <v>0</v>
      </c>
      <c r="S277">
        <f>VLOOKUP($D277,DETS!$A$1:$AO$300,S$210,FALSE)</f>
        <v>0</v>
      </c>
      <c r="T277">
        <f>VLOOKUP($D277,DETS!$A$1:$AO$300,T$210,FALSE)</f>
        <v>0</v>
      </c>
      <c r="U277">
        <f>VLOOKUP($D277,DETS!$A$1:$AO$300,U$210,FALSE)</f>
        <v>0</v>
      </c>
      <c r="V277">
        <f>VLOOKUP($D277,DETS!$A$1:$AO$300,V$210,FALSE)</f>
        <v>0</v>
      </c>
      <c r="W277">
        <f>VLOOKUP($D277,DETS!$A$1:$AO$300,W$210,FALSE)</f>
        <v>0</v>
      </c>
      <c r="X277">
        <f>VLOOKUP($D277,DETS!$A$1:$AO$300,X$210,FALSE)</f>
        <v>0</v>
      </c>
      <c r="Y277">
        <f>VLOOKUP($D277,DETS!$A$1:$AO$300,Y$210,FALSE)</f>
        <v>0</v>
      </c>
      <c r="Z277">
        <f>VLOOKUP($D277,DETS!$A$1:$AO$300,Z$210,FALSE)</f>
        <v>0</v>
      </c>
      <c r="AA277">
        <f>VLOOKUP($D277,DETS!$A$1:$AO$300,AA$210,FALSE)</f>
        <v>0</v>
      </c>
      <c r="AB277">
        <f>VLOOKUP($D277,DETS!$A$1:$AO$300,AB$210,FALSE)</f>
        <v>0</v>
      </c>
      <c r="AC277">
        <f>VLOOKUP($D277,DETS!$A$1:$AO$300,AC$210,FALSE)</f>
        <v>0</v>
      </c>
      <c r="AD277">
        <f>VLOOKUP($D277,DETS!$A$1:$AO$300,AD$210,FALSE)</f>
        <v>0</v>
      </c>
      <c r="AE277">
        <f>VLOOKUP($D277,DETS!$A$1:$AO$300,AE$210,FALSE)</f>
        <v>0</v>
      </c>
      <c r="AF277">
        <f>VLOOKUP($D277,DETS!$A$1:$AO$300,AF$210,FALSE)</f>
        <v>0</v>
      </c>
      <c r="AG277">
        <f>VLOOKUP($D277,DETS!$A$1:$AO$300,AG$210,FALSE)</f>
        <v>0</v>
      </c>
      <c r="AH277">
        <f>VLOOKUP($D277,DETS!$A$1:$AO$300,AH$210,FALSE)</f>
        <v>0</v>
      </c>
      <c r="AI277">
        <f>VLOOKUP($D277,DETS!$A$1:$AO$300,AI$210,FALSE)</f>
        <v>0</v>
      </c>
      <c r="AJ277">
        <f>VLOOKUP($D277,DETS!$A$1:$AO$300,AJ$210,FALSE)</f>
        <v>0</v>
      </c>
      <c r="AK277">
        <f>VLOOKUP($D277,DETS!$A$1:$AO$300,AK$210,FALSE)</f>
        <v>0</v>
      </c>
      <c r="AL277">
        <f>VLOOKUP($D277,DETS!$A$1:$AO$300,AL$210,FALSE)</f>
        <v>0</v>
      </c>
      <c r="AM277">
        <f>VLOOKUP($D277,DETS!$A$1:$AO$300,AM$210,FALSE)</f>
        <v>0</v>
      </c>
      <c r="AN277">
        <f>VLOOKUP($D277,DETS!$A$1:$AO$300,AN$210,FALSE)</f>
        <v>0</v>
      </c>
      <c r="AO277">
        <f>VLOOKUP($D277,DETS!$A$1:$AO$300,AO$210,FALSE)</f>
        <v>0</v>
      </c>
      <c r="AP277">
        <f>VLOOKUP($D277,DETS!$A$1:$AO$300,AP$210,FALSE)</f>
        <v>0</v>
      </c>
      <c r="AQ277" t="e">
        <f>VLOOKUP($D277,DETS!$A$1:$AO$300,AQ$210,FALSE)</f>
        <v>#REF!</v>
      </c>
      <c r="AR277" t="e">
        <f>VLOOKUP($D277,DETS!$A$1:$AO$300,AR$210,FALSE)</f>
        <v>#REF!</v>
      </c>
      <c r="AS277" t="e">
        <f>VLOOKUP($D277,DETS!$A$1:$AO$300,AS$210,FALSE)</f>
        <v>#REF!</v>
      </c>
      <c r="AT277" t="e">
        <f>VLOOKUP($D277,DETS!$A$1:$AO$300,AT$210,FALSE)</f>
        <v>#REF!</v>
      </c>
      <c r="AU277" t="e">
        <f>VLOOKUP($D277,DETS!$A$1:$AO$300,AU$210,FALSE)</f>
        <v>#REF!</v>
      </c>
      <c r="AV277" t="e">
        <f>VLOOKUP($D277,DETS!$A$1:$AO$300,AV$210,FALSE)</f>
        <v>#REF!</v>
      </c>
      <c r="AW277" t="e">
        <f>VLOOKUP($D277,DETS!$A$1:$AO$300,AW$210,FALSE)</f>
        <v>#REF!</v>
      </c>
      <c r="AX277" t="e">
        <f>VLOOKUP($D277,DETS!$A$1:$AO$300,AX$210,FALSE)</f>
        <v>#REF!</v>
      </c>
      <c r="AY277" t="e">
        <f>VLOOKUP($D277,DETS!$A$1:$AO$300,AY$210,FALSE)</f>
        <v>#REF!</v>
      </c>
      <c r="AZ277" t="e">
        <f>VLOOKUP($D277,DETS!$A$1:$AO$300,AZ$210,FALSE)</f>
        <v>#REF!</v>
      </c>
      <c r="BA277" t="e">
        <f>VLOOKUP($D277,DETS!$A$1:$AO$300,BA$210,FALSE)</f>
        <v>#REF!</v>
      </c>
      <c r="BB277" t="e">
        <f>VLOOKUP($D277,DETS!$A$1:$AO$300,BB$210,FALSE)</f>
        <v>#REF!</v>
      </c>
      <c r="BC277" t="e">
        <f>VLOOKUP($D277,DETS!$A$1:$AO$300,BC$210,FALSE)</f>
        <v>#REF!</v>
      </c>
      <c r="BD277" t="e">
        <f>VLOOKUP($D277,DETS!$A$1:$AO$300,BD$210,FALSE)</f>
        <v>#REF!</v>
      </c>
      <c r="BE277" t="e">
        <f>VLOOKUP($D277,DETS!$A$1:$AO$300,BE$210,FALSE)</f>
        <v>#REF!</v>
      </c>
      <c r="BF277" t="e">
        <f>VLOOKUP($D277,DETS!$A$1:$AO$300,BF$210,FALSE)</f>
        <v>#REF!</v>
      </c>
      <c r="BG277" t="e">
        <f>VLOOKUP($D277,DETS!$A$1:$AO$300,BG$210,FALSE)</f>
        <v>#REF!</v>
      </c>
      <c r="BH277" t="e">
        <f>VLOOKUP($D277,DETS!$A$1:$AO$300,BH$210,FALSE)</f>
        <v>#REF!</v>
      </c>
      <c r="BI277" t="e">
        <f>VLOOKUP($D277,DETS!$A$1:$AO$300,BI$210,FALSE)</f>
        <v>#REF!</v>
      </c>
      <c r="BJ277" t="e">
        <f>VLOOKUP($D277,DETS!$A$1:$AO$300,BJ$210,FALSE)</f>
        <v>#REF!</v>
      </c>
      <c r="BK277" t="e">
        <f>VLOOKUP($D277,DETS!$A$1:$AO$300,BK$210,FALSE)</f>
        <v>#REF!</v>
      </c>
      <c r="BL277" t="e">
        <f>VLOOKUP($D277,DETS!$A$1:$AO$300,BL$210,FALSE)</f>
        <v>#REF!</v>
      </c>
      <c r="BM277" t="e">
        <f>VLOOKUP($D277,DETS!$A$1:$AO$300,BM$210,FALSE)</f>
        <v>#REF!</v>
      </c>
      <c r="BN277" t="e">
        <f>VLOOKUP($D277,DETS!$A$1:$AO$300,BN$210,FALSE)</f>
        <v>#REF!</v>
      </c>
      <c r="BO277" t="e">
        <f>VLOOKUP($D277,DETS!$A$1:$AO$300,BO$210,FALSE)</f>
        <v>#REF!</v>
      </c>
      <c r="BP277" t="e">
        <f>VLOOKUP($D277,DETS!$A$1:$AO$300,BP$210,FALSE)</f>
        <v>#REF!</v>
      </c>
      <c r="BQ277" t="e">
        <f>VLOOKUP($D277,DETS!$A$1:$AO$300,BQ$210,FALSE)</f>
        <v>#REF!</v>
      </c>
      <c r="BR277" t="e">
        <f>VLOOKUP($D277,DETS!$A$1:$AO$300,BR$210,FALSE)</f>
        <v>#REF!</v>
      </c>
      <c r="BS277" t="e">
        <f>VLOOKUP($D277,DETS!$A$1:$AO$300,BS$210,FALSE)</f>
        <v>#REF!</v>
      </c>
      <c r="BT277" t="e">
        <f>VLOOKUP($D277,DETS!$A$1:$AO$300,BT$210,FALSE)</f>
        <v>#REF!</v>
      </c>
      <c r="BU277" t="e">
        <f>VLOOKUP($D277,DETS!$A$1:$AO$300,BU$210,FALSE)</f>
        <v>#REF!</v>
      </c>
      <c r="BV277" t="e">
        <f>VLOOKUP($D277,DETS!$A$1:$AO$300,BV$210,FALSE)</f>
        <v>#REF!</v>
      </c>
      <c r="BW277" t="e">
        <f>VLOOKUP($D277,DETS!$A$1:$AO$300,BW$210,FALSE)</f>
        <v>#REF!</v>
      </c>
      <c r="BX277" t="e">
        <f>VLOOKUP($D277,DETS!$A$1:$AO$300,BX$210,FALSE)</f>
        <v>#REF!</v>
      </c>
      <c r="BY277" t="e">
        <f>VLOOKUP($D277,DETS!$A$1:$AO$300,BY$210,FALSE)</f>
        <v>#REF!</v>
      </c>
      <c r="BZ277" t="e">
        <f>VLOOKUP($D277,DETS!$A$1:$AO$300,BZ$210,FALSE)</f>
        <v>#REF!</v>
      </c>
      <c r="CA277" t="e">
        <f>VLOOKUP($D277,DETS!$A$1:$AO$300,CA$210,FALSE)</f>
        <v>#REF!</v>
      </c>
      <c r="CB277" t="e">
        <f>VLOOKUP($D277,DETS!$A$1:$AO$300,CB$210,FALSE)</f>
        <v>#REF!</v>
      </c>
      <c r="CC277" t="e">
        <f>VLOOKUP($D277,DETS!$A$1:$AO$300,CC$210,FALSE)</f>
        <v>#REF!</v>
      </c>
      <c r="CD277" t="e">
        <f>VLOOKUP($D277,DETS!$A$1:$AO$300,CD$210,FALSE)</f>
        <v>#REF!</v>
      </c>
      <c r="CE277" t="e">
        <f>VLOOKUP($D277,DETS!$A$1:$AO$300,CE$210,FALSE)</f>
        <v>#REF!</v>
      </c>
      <c r="CF277" t="e">
        <f>VLOOKUP($D277,DETS!$A$1:$AO$300,CF$210,FALSE)</f>
        <v>#REF!</v>
      </c>
      <c r="CG277" t="e">
        <f>VLOOKUP($D277,DETS!$A$1:$AO$300,CG$210,FALSE)</f>
        <v>#REF!</v>
      </c>
      <c r="CH277" t="e">
        <f>VLOOKUP($D277,DETS!$A$1:$AO$300,CH$210,FALSE)</f>
        <v>#REF!</v>
      </c>
      <c r="CI277" t="e">
        <f>VLOOKUP($D277,DETS!$A$1:$AO$300,CI$210,FALSE)</f>
        <v>#REF!</v>
      </c>
      <c r="CJ277" t="e">
        <f>VLOOKUP($D277,DETS!$A$1:$AO$300,CJ$210,FALSE)</f>
        <v>#REF!</v>
      </c>
      <c r="CK277" t="e">
        <f>VLOOKUP($D277,DETS!$A$1:$AO$300,CK$210,FALSE)</f>
        <v>#REF!</v>
      </c>
      <c r="CL277" t="e">
        <f>VLOOKUP($D277,DETS!$A$1:$AO$300,CL$210,FALSE)</f>
        <v>#REF!</v>
      </c>
      <c r="CM277" t="e">
        <f>VLOOKUP($D277,DETS!$A$1:$AO$300,CM$210,FALSE)</f>
        <v>#REF!</v>
      </c>
      <c r="CN277" t="e">
        <f>VLOOKUP($D277,DETS!$A$1:$AO$300,CN$210,FALSE)</f>
        <v>#REF!</v>
      </c>
      <c r="CO277" t="e">
        <f>VLOOKUP($D277,DETS!$A$1:$AO$300,CO$210,FALSE)</f>
        <v>#REF!</v>
      </c>
      <c r="CP277" t="e">
        <f>VLOOKUP($D277,DETS!$A$1:$AO$300,CP$210,FALSE)</f>
        <v>#REF!</v>
      </c>
      <c r="CQ277" t="e">
        <f>VLOOKUP($D277,DETS!$A$1:$AO$300,CQ$210,FALSE)</f>
        <v>#REF!</v>
      </c>
      <c r="CR277" t="e">
        <f>VLOOKUP($D277,DETS!$A$1:$AO$300,CR$210,FALSE)</f>
        <v>#REF!</v>
      </c>
      <c r="CS277" t="e">
        <f>VLOOKUP($D277,DETS!$A$1:$AO$300,CS$210,FALSE)</f>
        <v>#REF!</v>
      </c>
      <c r="CT277" t="e">
        <f>VLOOKUP($D277,DETS!$A$1:$AO$300,CT$210,FALSE)</f>
        <v>#REF!</v>
      </c>
      <c r="CU277" t="e">
        <f>VLOOKUP($D277,DETS!$A$1:$AO$300,CU$210,FALSE)</f>
        <v>#REF!</v>
      </c>
      <c r="CV277" t="e">
        <f>VLOOKUP($D277,DETS!$A$1:$AO$300,CV$210,FALSE)</f>
        <v>#REF!</v>
      </c>
      <c r="CW277" t="e">
        <f>VLOOKUP($D277,DETS!$A$1:$AO$300,CW$210,FALSE)</f>
        <v>#REF!</v>
      </c>
    </row>
    <row r="278" spans="4:101" x14ac:dyDescent="0.2">
      <c r="D278" s="273" t="str">
        <f t="shared" si="325"/>
        <v>1,2,4-trichlorobenzene</v>
      </c>
      <c r="E278" t="str">
        <f>VLOOKUP($D278,DETS!$A$1:$AO$300,E$210,FALSE)</f>
        <v>ug/l</v>
      </c>
      <c r="F278">
        <f>VLOOKUP($D278,DETS!$A$1:$AO$300,F$210,FALSE)</f>
        <v>1</v>
      </c>
      <c r="H278">
        <f>VLOOKUP($D278,DETS!$A$1:$AO$300,H$210,FALSE)</f>
        <v>0</v>
      </c>
      <c r="I278">
        <f>VLOOKUP($D278,DETS!$A$1:$AO$300,I$210,FALSE)</f>
        <v>0</v>
      </c>
      <c r="J278">
        <f>VLOOKUP($D278,DETS!$A$1:$AO$300,J$210,FALSE)</f>
        <v>0</v>
      </c>
      <c r="K278">
        <f>VLOOKUP($D278,DETS!$A$1:$AO$300,K$210,FALSE)</f>
        <v>0</v>
      </c>
      <c r="L278">
        <f>VLOOKUP($D278,DETS!$A$1:$AO$300,L$210,FALSE)</f>
        <v>0</v>
      </c>
      <c r="M278">
        <f>VLOOKUP($D278,DETS!$A$1:$AO$300,M$210,FALSE)</f>
        <v>0</v>
      </c>
      <c r="N278">
        <f>VLOOKUP($D278,DETS!$A$1:$AO$300,N$210,FALSE)</f>
        <v>0</v>
      </c>
      <c r="O278">
        <f>VLOOKUP($D278,DETS!$A$1:$AO$300,O$210,FALSE)</f>
        <v>0</v>
      </c>
      <c r="P278">
        <f>VLOOKUP($D278,DETS!$A$1:$AO$300,P$210,FALSE)</f>
        <v>0</v>
      </c>
      <c r="Q278">
        <f>VLOOKUP($D278,DETS!$A$1:$AO$300,Q$210,FALSE)</f>
        <v>0</v>
      </c>
      <c r="R278">
        <f>VLOOKUP($D278,DETS!$A$1:$AO$300,R$210,FALSE)</f>
        <v>0</v>
      </c>
      <c r="S278">
        <f>VLOOKUP($D278,DETS!$A$1:$AO$300,S$210,FALSE)</f>
        <v>0</v>
      </c>
      <c r="T278">
        <f>VLOOKUP($D278,DETS!$A$1:$AO$300,T$210,FALSE)</f>
        <v>0</v>
      </c>
      <c r="U278">
        <f>VLOOKUP($D278,DETS!$A$1:$AO$300,U$210,FALSE)</f>
        <v>0</v>
      </c>
      <c r="V278">
        <f>VLOOKUP($D278,DETS!$A$1:$AO$300,V$210,FALSE)</f>
        <v>0</v>
      </c>
      <c r="W278">
        <f>VLOOKUP($D278,DETS!$A$1:$AO$300,W$210,FALSE)</f>
        <v>0</v>
      </c>
      <c r="X278">
        <f>VLOOKUP($D278,DETS!$A$1:$AO$300,X$210,FALSE)</f>
        <v>0</v>
      </c>
      <c r="Y278">
        <f>VLOOKUP($D278,DETS!$A$1:$AO$300,Y$210,FALSE)</f>
        <v>0</v>
      </c>
      <c r="Z278">
        <f>VLOOKUP($D278,DETS!$A$1:$AO$300,Z$210,FALSE)</f>
        <v>0</v>
      </c>
      <c r="AA278">
        <f>VLOOKUP($D278,DETS!$A$1:$AO$300,AA$210,FALSE)</f>
        <v>0</v>
      </c>
      <c r="AB278">
        <f>VLOOKUP($D278,DETS!$A$1:$AO$300,AB$210,FALSE)</f>
        <v>0</v>
      </c>
      <c r="AC278">
        <f>VLOOKUP($D278,DETS!$A$1:$AO$300,AC$210,FALSE)</f>
        <v>0</v>
      </c>
      <c r="AD278">
        <f>VLOOKUP($D278,DETS!$A$1:$AO$300,AD$210,FALSE)</f>
        <v>0</v>
      </c>
      <c r="AE278">
        <f>VLOOKUP($D278,DETS!$A$1:$AO$300,AE$210,FALSE)</f>
        <v>0</v>
      </c>
      <c r="AF278">
        <f>VLOOKUP($D278,DETS!$A$1:$AO$300,AF$210,FALSE)</f>
        <v>0</v>
      </c>
      <c r="AG278">
        <f>VLOOKUP($D278,DETS!$A$1:$AO$300,AG$210,FALSE)</f>
        <v>0</v>
      </c>
      <c r="AH278">
        <f>VLOOKUP($D278,DETS!$A$1:$AO$300,AH$210,FALSE)</f>
        <v>0</v>
      </c>
      <c r="AI278">
        <f>VLOOKUP($D278,DETS!$A$1:$AO$300,AI$210,FALSE)</f>
        <v>0</v>
      </c>
      <c r="AJ278">
        <f>VLOOKUP($D278,DETS!$A$1:$AO$300,AJ$210,FALSE)</f>
        <v>0</v>
      </c>
      <c r="AK278">
        <f>VLOOKUP($D278,DETS!$A$1:$AO$300,AK$210,FALSE)</f>
        <v>0</v>
      </c>
      <c r="AL278">
        <f>VLOOKUP($D278,DETS!$A$1:$AO$300,AL$210,FALSE)</f>
        <v>0</v>
      </c>
      <c r="AM278">
        <f>VLOOKUP($D278,DETS!$A$1:$AO$300,AM$210,FALSE)</f>
        <v>0</v>
      </c>
      <c r="AN278">
        <f>VLOOKUP($D278,DETS!$A$1:$AO$300,AN$210,FALSE)</f>
        <v>0</v>
      </c>
      <c r="AO278">
        <f>VLOOKUP($D278,DETS!$A$1:$AO$300,AO$210,FALSE)</f>
        <v>0</v>
      </c>
      <c r="AP278">
        <f>VLOOKUP($D278,DETS!$A$1:$AO$300,AP$210,FALSE)</f>
        <v>0</v>
      </c>
      <c r="AQ278" t="e">
        <f>VLOOKUP($D278,DETS!$A$1:$AO$300,AQ$210,FALSE)</f>
        <v>#REF!</v>
      </c>
      <c r="AR278" t="e">
        <f>VLOOKUP($D278,DETS!$A$1:$AO$300,AR$210,FALSE)</f>
        <v>#REF!</v>
      </c>
      <c r="AS278" t="e">
        <f>VLOOKUP($D278,DETS!$A$1:$AO$300,AS$210,FALSE)</f>
        <v>#REF!</v>
      </c>
      <c r="AT278" t="e">
        <f>VLOOKUP($D278,DETS!$A$1:$AO$300,AT$210,FALSE)</f>
        <v>#REF!</v>
      </c>
      <c r="AU278" t="e">
        <f>VLOOKUP($D278,DETS!$A$1:$AO$300,AU$210,FALSE)</f>
        <v>#REF!</v>
      </c>
      <c r="AV278" t="e">
        <f>VLOOKUP($D278,DETS!$A$1:$AO$300,AV$210,FALSE)</f>
        <v>#REF!</v>
      </c>
      <c r="AW278" t="e">
        <f>VLOOKUP($D278,DETS!$A$1:$AO$300,AW$210,FALSE)</f>
        <v>#REF!</v>
      </c>
      <c r="AX278" t="e">
        <f>VLOOKUP($D278,DETS!$A$1:$AO$300,AX$210,FALSE)</f>
        <v>#REF!</v>
      </c>
      <c r="AY278" t="e">
        <f>VLOOKUP($D278,DETS!$A$1:$AO$300,AY$210,FALSE)</f>
        <v>#REF!</v>
      </c>
      <c r="AZ278" t="e">
        <f>VLOOKUP($D278,DETS!$A$1:$AO$300,AZ$210,FALSE)</f>
        <v>#REF!</v>
      </c>
      <c r="BA278" t="e">
        <f>VLOOKUP($D278,DETS!$A$1:$AO$300,BA$210,FALSE)</f>
        <v>#REF!</v>
      </c>
      <c r="BB278" t="e">
        <f>VLOOKUP($D278,DETS!$A$1:$AO$300,BB$210,FALSE)</f>
        <v>#REF!</v>
      </c>
      <c r="BC278" t="e">
        <f>VLOOKUP($D278,DETS!$A$1:$AO$300,BC$210,FALSE)</f>
        <v>#REF!</v>
      </c>
      <c r="BD278" t="e">
        <f>VLOOKUP($D278,DETS!$A$1:$AO$300,BD$210,FALSE)</f>
        <v>#REF!</v>
      </c>
      <c r="BE278" t="e">
        <f>VLOOKUP($D278,DETS!$A$1:$AO$300,BE$210,FALSE)</f>
        <v>#REF!</v>
      </c>
      <c r="BF278" t="e">
        <f>VLOOKUP($D278,DETS!$A$1:$AO$300,BF$210,FALSE)</f>
        <v>#REF!</v>
      </c>
      <c r="BG278" t="e">
        <f>VLOOKUP($D278,DETS!$A$1:$AO$300,BG$210,FALSE)</f>
        <v>#REF!</v>
      </c>
      <c r="BH278" t="e">
        <f>VLOOKUP($D278,DETS!$A$1:$AO$300,BH$210,FALSE)</f>
        <v>#REF!</v>
      </c>
      <c r="BI278" t="e">
        <f>VLOOKUP($D278,DETS!$A$1:$AO$300,BI$210,FALSE)</f>
        <v>#REF!</v>
      </c>
      <c r="BJ278" t="e">
        <f>VLOOKUP($D278,DETS!$A$1:$AO$300,BJ$210,FALSE)</f>
        <v>#REF!</v>
      </c>
      <c r="BK278" t="e">
        <f>VLOOKUP($D278,DETS!$A$1:$AO$300,BK$210,FALSE)</f>
        <v>#REF!</v>
      </c>
      <c r="BL278" t="e">
        <f>VLOOKUP($D278,DETS!$A$1:$AO$300,BL$210,FALSE)</f>
        <v>#REF!</v>
      </c>
      <c r="BM278" t="e">
        <f>VLOOKUP($D278,DETS!$A$1:$AO$300,BM$210,FALSE)</f>
        <v>#REF!</v>
      </c>
      <c r="BN278" t="e">
        <f>VLOOKUP($D278,DETS!$A$1:$AO$300,BN$210,FALSE)</f>
        <v>#REF!</v>
      </c>
      <c r="BO278" t="e">
        <f>VLOOKUP($D278,DETS!$A$1:$AO$300,BO$210,FALSE)</f>
        <v>#REF!</v>
      </c>
      <c r="BP278" t="e">
        <f>VLOOKUP($D278,DETS!$A$1:$AO$300,BP$210,FALSE)</f>
        <v>#REF!</v>
      </c>
      <c r="BQ278" t="e">
        <f>VLOOKUP($D278,DETS!$A$1:$AO$300,BQ$210,FALSE)</f>
        <v>#REF!</v>
      </c>
      <c r="BR278" t="e">
        <f>VLOOKUP($D278,DETS!$A$1:$AO$300,BR$210,FALSE)</f>
        <v>#REF!</v>
      </c>
      <c r="BS278" t="e">
        <f>VLOOKUP($D278,DETS!$A$1:$AO$300,BS$210,FALSE)</f>
        <v>#REF!</v>
      </c>
      <c r="BT278" t="e">
        <f>VLOOKUP($D278,DETS!$A$1:$AO$300,BT$210,FALSE)</f>
        <v>#REF!</v>
      </c>
      <c r="BU278" t="e">
        <f>VLOOKUP($D278,DETS!$A$1:$AO$300,BU$210,FALSE)</f>
        <v>#REF!</v>
      </c>
      <c r="BV278" t="e">
        <f>VLOOKUP($D278,DETS!$A$1:$AO$300,BV$210,FALSE)</f>
        <v>#REF!</v>
      </c>
      <c r="BW278" t="e">
        <f>VLOOKUP($D278,DETS!$A$1:$AO$300,BW$210,FALSE)</f>
        <v>#REF!</v>
      </c>
      <c r="BX278" t="e">
        <f>VLOOKUP($D278,DETS!$A$1:$AO$300,BX$210,FALSE)</f>
        <v>#REF!</v>
      </c>
      <c r="BY278" t="e">
        <f>VLOOKUP($D278,DETS!$A$1:$AO$300,BY$210,FALSE)</f>
        <v>#REF!</v>
      </c>
      <c r="BZ278" t="e">
        <f>VLOOKUP($D278,DETS!$A$1:$AO$300,BZ$210,FALSE)</f>
        <v>#REF!</v>
      </c>
      <c r="CA278" t="e">
        <f>VLOOKUP($D278,DETS!$A$1:$AO$300,CA$210,FALSE)</f>
        <v>#REF!</v>
      </c>
      <c r="CB278" t="e">
        <f>VLOOKUP($D278,DETS!$A$1:$AO$300,CB$210,FALSE)</f>
        <v>#REF!</v>
      </c>
      <c r="CC278" t="e">
        <f>VLOOKUP($D278,DETS!$A$1:$AO$300,CC$210,FALSE)</f>
        <v>#REF!</v>
      </c>
      <c r="CD278" t="e">
        <f>VLOOKUP($D278,DETS!$A$1:$AO$300,CD$210,FALSE)</f>
        <v>#REF!</v>
      </c>
      <c r="CE278" t="e">
        <f>VLOOKUP($D278,DETS!$A$1:$AO$300,CE$210,FALSE)</f>
        <v>#REF!</v>
      </c>
      <c r="CF278" t="e">
        <f>VLOOKUP($D278,DETS!$A$1:$AO$300,CF$210,FALSE)</f>
        <v>#REF!</v>
      </c>
      <c r="CG278" t="e">
        <f>VLOOKUP($D278,DETS!$A$1:$AO$300,CG$210,FALSE)</f>
        <v>#REF!</v>
      </c>
      <c r="CH278" t="e">
        <f>VLOOKUP($D278,DETS!$A$1:$AO$300,CH$210,FALSE)</f>
        <v>#REF!</v>
      </c>
      <c r="CI278" t="e">
        <f>VLOOKUP($D278,DETS!$A$1:$AO$300,CI$210,FALSE)</f>
        <v>#REF!</v>
      </c>
      <c r="CJ278" t="e">
        <f>VLOOKUP($D278,DETS!$A$1:$AO$300,CJ$210,FALSE)</f>
        <v>#REF!</v>
      </c>
      <c r="CK278" t="e">
        <f>VLOOKUP($D278,DETS!$A$1:$AO$300,CK$210,FALSE)</f>
        <v>#REF!</v>
      </c>
      <c r="CL278" t="e">
        <f>VLOOKUP($D278,DETS!$A$1:$AO$300,CL$210,FALSE)</f>
        <v>#REF!</v>
      </c>
      <c r="CM278" t="e">
        <f>VLOOKUP($D278,DETS!$A$1:$AO$300,CM$210,FALSE)</f>
        <v>#REF!</v>
      </c>
      <c r="CN278" t="e">
        <f>VLOOKUP($D278,DETS!$A$1:$AO$300,CN$210,FALSE)</f>
        <v>#REF!</v>
      </c>
      <c r="CO278" t="e">
        <f>VLOOKUP($D278,DETS!$A$1:$AO$300,CO$210,FALSE)</f>
        <v>#REF!</v>
      </c>
      <c r="CP278" t="e">
        <f>VLOOKUP($D278,DETS!$A$1:$AO$300,CP$210,FALSE)</f>
        <v>#REF!</v>
      </c>
      <c r="CQ278" t="e">
        <f>VLOOKUP($D278,DETS!$A$1:$AO$300,CQ$210,FALSE)</f>
        <v>#REF!</v>
      </c>
      <c r="CR278" t="e">
        <f>VLOOKUP($D278,DETS!$A$1:$AO$300,CR$210,FALSE)</f>
        <v>#REF!</v>
      </c>
      <c r="CS278" t="e">
        <f>VLOOKUP($D278,DETS!$A$1:$AO$300,CS$210,FALSE)</f>
        <v>#REF!</v>
      </c>
      <c r="CT278" t="e">
        <f>VLOOKUP($D278,DETS!$A$1:$AO$300,CT$210,FALSE)</f>
        <v>#REF!</v>
      </c>
      <c r="CU278" t="e">
        <f>VLOOKUP($D278,DETS!$A$1:$AO$300,CU$210,FALSE)</f>
        <v>#REF!</v>
      </c>
      <c r="CV278" t="e">
        <f>VLOOKUP($D278,DETS!$A$1:$AO$300,CV$210,FALSE)</f>
        <v>#REF!</v>
      </c>
      <c r="CW278" t="e">
        <f>VLOOKUP($D278,DETS!$A$1:$AO$300,CW$210,FALSE)</f>
        <v>#REF!</v>
      </c>
    </row>
    <row r="279" spans="4:101" x14ac:dyDescent="0.2">
      <c r="D279" s="273" t="str">
        <f t="shared" si="325"/>
        <v/>
      </c>
      <c r="E279" t="e">
        <f>VLOOKUP($D279,DETS!$A$1:$AO$300,E$210,FALSE)</f>
        <v>#N/A</v>
      </c>
      <c r="F279" t="e">
        <f>VLOOKUP($D279,DETS!$A$1:$AO$300,F$210,FALSE)</f>
        <v>#N/A</v>
      </c>
      <c r="H279" t="e">
        <f>VLOOKUP($D279,DETS!$A$1:$AO$300,H$210,FALSE)</f>
        <v>#N/A</v>
      </c>
      <c r="I279" t="e">
        <f>VLOOKUP($D279,DETS!$A$1:$AO$300,I$210,FALSE)</f>
        <v>#N/A</v>
      </c>
      <c r="J279" t="e">
        <f>VLOOKUP($D279,DETS!$A$1:$AO$300,J$210,FALSE)</f>
        <v>#N/A</v>
      </c>
      <c r="K279" t="e">
        <f>VLOOKUP($D279,DETS!$A$1:$AO$300,K$210,FALSE)</f>
        <v>#N/A</v>
      </c>
      <c r="L279" t="e">
        <f>VLOOKUP($D279,DETS!$A$1:$AO$300,L$210,FALSE)</f>
        <v>#N/A</v>
      </c>
      <c r="M279" t="e">
        <f>VLOOKUP($D279,DETS!$A$1:$AO$300,M$210,FALSE)</f>
        <v>#N/A</v>
      </c>
      <c r="N279" t="e">
        <f>VLOOKUP($D279,DETS!$A$1:$AO$300,N$210,FALSE)</f>
        <v>#N/A</v>
      </c>
      <c r="O279" t="e">
        <f>VLOOKUP($D279,DETS!$A$1:$AO$300,O$210,FALSE)</f>
        <v>#N/A</v>
      </c>
      <c r="P279" t="e">
        <f>VLOOKUP($D279,DETS!$A$1:$AO$300,P$210,FALSE)</f>
        <v>#N/A</v>
      </c>
      <c r="Q279" t="e">
        <f>VLOOKUP($D279,DETS!$A$1:$AO$300,Q$210,FALSE)</f>
        <v>#N/A</v>
      </c>
      <c r="R279" t="e">
        <f>VLOOKUP($D279,DETS!$A$1:$AO$300,R$210,FALSE)</f>
        <v>#N/A</v>
      </c>
      <c r="S279" t="e">
        <f>VLOOKUP($D279,DETS!$A$1:$AO$300,S$210,FALSE)</f>
        <v>#N/A</v>
      </c>
      <c r="T279" t="e">
        <f>VLOOKUP($D279,DETS!$A$1:$AO$300,T$210,FALSE)</f>
        <v>#N/A</v>
      </c>
      <c r="U279" t="e">
        <f>VLOOKUP($D279,DETS!$A$1:$AO$300,U$210,FALSE)</f>
        <v>#N/A</v>
      </c>
      <c r="V279" t="e">
        <f>VLOOKUP($D279,DETS!$A$1:$AO$300,V$210,FALSE)</f>
        <v>#N/A</v>
      </c>
      <c r="W279" t="e">
        <f>VLOOKUP($D279,DETS!$A$1:$AO$300,W$210,FALSE)</f>
        <v>#N/A</v>
      </c>
      <c r="X279" t="e">
        <f>VLOOKUP($D279,DETS!$A$1:$AO$300,X$210,FALSE)</f>
        <v>#N/A</v>
      </c>
      <c r="Y279" t="e">
        <f>VLOOKUP($D279,DETS!$A$1:$AO$300,Y$210,FALSE)</f>
        <v>#N/A</v>
      </c>
      <c r="Z279" t="e">
        <f>VLOOKUP($D279,DETS!$A$1:$AO$300,Z$210,FALSE)</f>
        <v>#N/A</v>
      </c>
      <c r="AA279" t="e">
        <f>VLOOKUP($D279,DETS!$A$1:$AO$300,AA$210,FALSE)</f>
        <v>#N/A</v>
      </c>
      <c r="AB279" t="e">
        <f>VLOOKUP($D279,DETS!$A$1:$AO$300,AB$210,FALSE)</f>
        <v>#N/A</v>
      </c>
      <c r="AC279" t="e">
        <f>VLOOKUP($D279,DETS!$A$1:$AO$300,AC$210,FALSE)</f>
        <v>#N/A</v>
      </c>
      <c r="AD279" t="e">
        <f>VLOOKUP($D279,DETS!$A$1:$AO$300,AD$210,FALSE)</f>
        <v>#N/A</v>
      </c>
      <c r="AE279" t="e">
        <f>VLOOKUP($D279,DETS!$A$1:$AO$300,AE$210,FALSE)</f>
        <v>#N/A</v>
      </c>
      <c r="AF279" t="e">
        <f>VLOOKUP($D279,DETS!$A$1:$AO$300,AF$210,FALSE)</f>
        <v>#N/A</v>
      </c>
      <c r="AG279" t="e">
        <f>VLOOKUP($D279,DETS!$A$1:$AO$300,AG$210,FALSE)</f>
        <v>#N/A</v>
      </c>
      <c r="AH279" t="e">
        <f>VLOOKUP($D279,DETS!$A$1:$AO$300,AH$210,FALSE)</f>
        <v>#N/A</v>
      </c>
      <c r="AI279" t="e">
        <f>VLOOKUP($D279,DETS!$A$1:$AO$300,AI$210,FALSE)</f>
        <v>#N/A</v>
      </c>
      <c r="AJ279" t="e">
        <f>VLOOKUP($D279,DETS!$A$1:$AO$300,AJ$210,FALSE)</f>
        <v>#N/A</v>
      </c>
      <c r="AK279" t="e">
        <f>VLOOKUP($D279,DETS!$A$1:$AO$300,AK$210,FALSE)</f>
        <v>#N/A</v>
      </c>
      <c r="AL279" t="e">
        <f>VLOOKUP($D279,DETS!$A$1:$AO$300,AL$210,FALSE)</f>
        <v>#N/A</v>
      </c>
      <c r="AM279" t="e">
        <f>VLOOKUP($D279,DETS!$A$1:$AO$300,AM$210,FALSE)</f>
        <v>#N/A</v>
      </c>
      <c r="AN279" t="e">
        <f>VLOOKUP($D279,DETS!$A$1:$AO$300,AN$210,FALSE)</f>
        <v>#N/A</v>
      </c>
      <c r="AO279" t="e">
        <f>VLOOKUP($D279,DETS!$A$1:$AO$300,AO$210,FALSE)</f>
        <v>#N/A</v>
      </c>
      <c r="AP279" t="e">
        <f>VLOOKUP($D279,DETS!$A$1:$AO$300,AP$210,FALSE)</f>
        <v>#N/A</v>
      </c>
      <c r="AQ279" t="e">
        <f>VLOOKUP($D279,DETS!$A$1:$AO$300,AQ$210,FALSE)</f>
        <v>#N/A</v>
      </c>
      <c r="AR279" t="e">
        <f>VLOOKUP($D279,DETS!$A$1:$AO$300,AR$210,FALSE)</f>
        <v>#N/A</v>
      </c>
      <c r="AS279" t="e">
        <f>VLOOKUP($D279,DETS!$A$1:$AO$300,AS$210,FALSE)</f>
        <v>#N/A</v>
      </c>
      <c r="AT279" t="e">
        <f>VLOOKUP($D279,DETS!$A$1:$AO$300,AT$210,FALSE)</f>
        <v>#N/A</v>
      </c>
      <c r="AU279" t="e">
        <f>VLOOKUP($D279,DETS!$A$1:$AO$300,AU$210,FALSE)</f>
        <v>#N/A</v>
      </c>
      <c r="AV279" t="e">
        <f>VLOOKUP($D279,DETS!$A$1:$AO$300,AV$210,FALSE)</f>
        <v>#N/A</v>
      </c>
      <c r="AW279" t="e">
        <f>VLOOKUP($D279,DETS!$A$1:$AO$300,AW$210,FALSE)</f>
        <v>#N/A</v>
      </c>
      <c r="AX279" t="e">
        <f>VLOOKUP($D279,DETS!$A$1:$AO$300,AX$210,FALSE)</f>
        <v>#N/A</v>
      </c>
      <c r="AY279" t="e">
        <f>VLOOKUP($D279,DETS!$A$1:$AO$300,AY$210,FALSE)</f>
        <v>#N/A</v>
      </c>
      <c r="AZ279" t="e">
        <f>VLOOKUP($D279,DETS!$A$1:$AO$300,AZ$210,FALSE)</f>
        <v>#N/A</v>
      </c>
      <c r="BA279" t="e">
        <f>VLOOKUP($D279,DETS!$A$1:$AO$300,BA$210,FALSE)</f>
        <v>#N/A</v>
      </c>
      <c r="BB279" t="e">
        <f>VLOOKUP($D279,DETS!$A$1:$AO$300,BB$210,FALSE)</f>
        <v>#N/A</v>
      </c>
      <c r="BC279" t="e">
        <f>VLOOKUP($D279,DETS!$A$1:$AO$300,BC$210,FALSE)</f>
        <v>#N/A</v>
      </c>
      <c r="BD279" t="e">
        <f>VLOOKUP($D279,DETS!$A$1:$AO$300,BD$210,FALSE)</f>
        <v>#N/A</v>
      </c>
      <c r="BE279" t="e">
        <f>VLOOKUP($D279,DETS!$A$1:$AO$300,BE$210,FALSE)</f>
        <v>#N/A</v>
      </c>
      <c r="BF279" t="e">
        <f>VLOOKUP($D279,DETS!$A$1:$AO$300,BF$210,FALSE)</f>
        <v>#N/A</v>
      </c>
      <c r="BG279" t="e">
        <f>VLOOKUP($D279,DETS!$A$1:$AO$300,BG$210,FALSE)</f>
        <v>#N/A</v>
      </c>
      <c r="BH279" t="e">
        <f>VLOOKUP($D279,DETS!$A$1:$AO$300,BH$210,FALSE)</f>
        <v>#N/A</v>
      </c>
      <c r="BI279" t="e">
        <f>VLOOKUP($D279,DETS!$A$1:$AO$300,BI$210,FALSE)</f>
        <v>#N/A</v>
      </c>
      <c r="BJ279" t="e">
        <f>VLOOKUP($D279,DETS!$A$1:$AO$300,BJ$210,FALSE)</f>
        <v>#N/A</v>
      </c>
      <c r="BK279" t="e">
        <f>VLOOKUP($D279,DETS!$A$1:$AO$300,BK$210,FALSE)</f>
        <v>#N/A</v>
      </c>
      <c r="BL279" t="e">
        <f>VLOOKUP($D279,DETS!$A$1:$AO$300,BL$210,FALSE)</f>
        <v>#N/A</v>
      </c>
      <c r="BM279" t="e">
        <f>VLOOKUP($D279,DETS!$A$1:$AO$300,BM$210,FALSE)</f>
        <v>#N/A</v>
      </c>
      <c r="BN279" t="e">
        <f>VLOOKUP($D279,DETS!$A$1:$AO$300,BN$210,FALSE)</f>
        <v>#N/A</v>
      </c>
      <c r="BO279" t="e">
        <f>VLOOKUP($D279,DETS!$A$1:$AO$300,BO$210,FALSE)</f>
        <v>#N/A</v>
      </c>
      <c r="BP279" t="e">
        <f>VLOOKUP($D279,DETS!$A$1:$AO$300,BP$210,FALSE)</f>
        <v>#N/A</v>
      </c>
      <c r="BQ279" t="e">
        <f>VLOOKUP($D279,DETS!$A$1:$AO$300,BQ$210,FALSE)</f>
        <v>#N/A</v>
      </c>
      <c r="BR279" t="e">
        <f>VLOOKUP($D279,DETS!$A$1:$AO$300,BR$210,FALSE)</f>
        <v>#N/A</v>
      </c>
      <c r="BS279" t="e">
        <f>VLOOKUP($D279,DETS!$A$1:$AO$300,BS$210,FALSE)</f>
        <v>#N/A</v>
      </c>
      <c r="BT279" t="e">
        <f>VLOOKUP($D279,DETS!$A$1:$AO$300,BT$210,FALSE)</f>
        <v>#N/A</v>
      </c>
      <c r="BU279" t="e">
        <f>VLOOKUP($D279,DETS!$A$1:$AO$300,BU$210,FALSE)</f>
        <v>#N/A</v>
      </c>
      <c r="BV279" t="e">
        <f>VLOOKUP($D279,DETS!$A$1:$AO$300,BV$210,FALSE)</f>
        <v>#N/A</v>
      </c>
      <c r="BW279" t="e">
        <f>VLOOKUP($D279,DETS!$A$1:$AO$300,BW$210,FALSE)</f>
        <v>#N/A</v>
      </c>
      <c r="BX279" t="e">
        <f>VLOOKUP($D279,DETS!$A$1:$AO$300,BX$210,FALSE)</f>
        <v>#N/A</v>
      </c>
      <c r="BY279" t="e">
        <f>VLOOKUP($D279,DETS!$A$1:$AO$300,BY$210,FALSE)</f>
        <v>#N/A</v>
      </c>
      <c r="BZ279" t="e">
        <f>VLOOKUP($D279,DETS!$A$1:$AO$300,BZ$210,FALSE)</f>
        <v>#N/A</v>
      </c>
      <c r="CA279" t="e">
        <f>VLOOKUP($D279,DETS!$A$1:$AO$300,CA$210,FALSE)</f>
        <v>#N/A</v>
      </c>
      <c r="CB279" t="e">
        <f>VLOOKUP($D279,DETS!$A$1:$AO$300,CB$210,FALSE)</f>
        <v>#N/A</v>
      </c>
      <c r="CC279" t="e">
        <f>VLOOKUP($D279,DETS!$A$1:$AO$300,CC$210,FALSE)</f>
        <v>#N/A</v>
      </c>
      <c r="CD279" t="e">
        <f>VLOOKUP($D279,DETS!$A$1:$AO$300,CD$210,FALSE)</f>
        <v>#N/A</v>
      </c>
      <c r="CE279" t="e">
        <f>VLOOKUP($D279,DETS!$A$1:$AO$300,CE$210,FALSE)</f>
        <v>#N/A</v>
      </c>
      <c r="CF279" t="e">
        <f>VLOOKUP($D279,DETS!$A$1:$AO$300,CF$210,FALSE)</f>
        <v>#N/A</v>
      </c>
      <c r="CG279" t="e">
        <f>VLOOKUP($D279,DETS!$A$1:$AO$300,CG$210,FALSE)</f>
        <v>#N/A</v>
      </c>
      <c r="CH279" t="e">
        <f>VLOOKUP($D279,DETS!$A$1:$AO$300,CH$210,FALSE)</f>
        <v>#N/A</v>
      </c>
      <c r="CI279" t="e">
        <f>VLOOKUP($D279,DETS!$A$1:$AO$300,CI$210,FALSE)</f>
        <v>#N/A</v>
      </c>
      <c r="CJ279" t="e">
        <f>VLOOKUP($D279,DETS!$A$1:$AO$300,CJ$210,FALSE)</f>
        <v>#N/A</v>
      </c>
      <c r="CK279" t="e">
        <f>VLOOKUP($D279,DETS!$A$1:$AO$300,CK$210,FALSE)</f>
        <v>#N/A</v>
      </c>
      <c r="CL279" t="e">
        <f>VLOOKUP($D279,DETS!$A$1:$AO$300,CL$210,FALSE)</f>
        <v>#N/A</v>
      </c>
      <c r="CM279" t="e">
        <f>VLOOKUP($D279,DETS!$A$1:$AO$300,CM$210,FALSE)</f>
        <v>#N/A</v>
      </c>
      <c r="CN279" t="e">
        <f>VLOOKUP($D279,DETS!$A$1:$AO$300,CN$210,FALSE)</f>
        <v>#N/A</v>
      </c>
      <c r="CO279" t="e">
        <f>VLOOKUP($D279,DETS!$A$1:$AO$300,CO$210,FALSE)</f>
        <v>#N/A</v>
      </c>
      <c r="CP279" t="e">
        <f>VLOOKUP($D279,DETS!$A$1:$AO$300,CP$210,FALSE)</f>
        <v>#N/A</v>
      </c>
      <c r="CQ279" t="e">
        <f>VLOOKUP($D279,DETS!$A$1:$AO$300,CQ$210,FALSE)</f>
        <v>#N/A</v>
      </c>
      <c r="CR279" t="e">
        <f>VLOOKUP($D279,DETS!$A$1:$AO$300,CR$210,FALSE)</f>
        <v>#N/A</v>
      </c>
      <c r="CS279" t="e">
        <f>VLOOKUP($D279,DETS!$A$1:$AO$300,CS$210,FALSE)</f>
        <v>#N/A</v>
      </c>
      <c r="CT279" t="e">
        <f>VLOOKUP($D279,DETS!$A$1:$AO$300,CT$210,FALSE)</f>
        <v>#N/A</v>
      </c>
      <c r="CU279" t="e">
        <f>VLOOKUP($D279,DETS!$A$1:$AO$300,CU$210,FALSE)</f>
        <v>#N/A</v>
      </c>
      <c r="CV279" t="e">
        <f>VLOOKUP($D279,DETS!$A$1:$AO$300,CV$210,FALSE)</f>
        <v>#N/A</v>
      </c>
      <c r="CW279" t="e">
        <f>VLOOKUP($D279,DETS!$A$1:$AO$300,CW$210,FALSE)</f>
        <v>#N/A</v>
      </c>
    </row>
    <row r="280" spans="4:101" x14ac:dyDescent="0.2">
      <c r="D280" s="273" t="str">
        <f t="shared" si="325"/>
        <v>1,2-dibromo-3-chloropropane</v>
      </c>
      <c r="E280" t="str">
        <f>VLOOKUP($D280,DETS!$A$1:$AO$300,E$210,FALSE)</f>
        <v>ug/l</v>
      </c>
      <c r="F280">
        <f>VLOOKUP($D280,DETS!$A$1:$AO$300,F$210,FALSE)</f>
        <v>1</v>
      </c>
      <c r="H280">
        <f>VLOOKUP($D280,DETS!$A$1:$AO$300,H$210,FALSE)</f>
        <v>0</v>
      </c>
      <c r="I280">
        <f>VLOOKUP($D280,DETS!$A$1:$AO$300,I$210,FALSE)</f>
        <v>0</v>
      </c>
      <c r="J280">
        <f>VLOOKUP($D280,DETS!$A$1:$AO$300,J$210,FALSE)</f>
        <v>0</v>
      </c>
      <c r="K280">
        <f>VLOOKUP($D280,DETS!$A$1:$AO$300,K$210,FALSE)</f>
        <v>0</v>
      </c>
      <c r="L280">
        <f>VLOOKUP($D280,DETS!$A$1:$AO$300,L$210,FALSE)</f>
        <v>0</v>
      </c>
      <c r="M280">
        <f>VLOOKUP($D280,DETS!$A$1:$AO$300,M$210,FALSE)</f>
        <v>0</v>
      </c>
      <c r="N280">
        <f>VLOOKUP($D280,DETS!$A$1:$AO$300,N$210,FALSE)</f>
        <v>0</v>
      </c>
      <c r="O280">
        <f>VLOOKUP($D280,DETS!$A$1:$AO$300,O$210,FALSE)</f>
        <v>0</v>
      </c>
      <c r="P280">
        <f>VLOOKUP($D280,DETS!$A$1:$AO$300,P$210,FALSE)</f>
        <v>0</v>
      </c>
      <c r="Q280">
        <f>VLOOKUP($D280,DETS!$A$1:$AO$300,Q$210,FALSE)</f>
        <v>0</v>
      </c>
      <c r="R280">
        <f>VLOOKUP($D280,DETS!$A$1:$AO$300,R$210,FALSE)</f>
        <v>0</v>
      </c>
      <c r="S280">
        <f>VLOOKUP($D280,DETS!$A$1:$AO$300,S$210,FALSE)</f>
        <v>0</v>
      </c>
      <c r="T280">
        <f>VLOOKUP($D280,DETS!$A$1:$AO$300,T$210,FALSE)</f>
        <v>0</v>
      </c>
      <c r="U280">
        <f>VLOOKUP($D280,DETS!$A$1:$AO$300,U$210,FALSE)</f>
        <v>0</v>
      </c>
      <c r="V280">
        <f>VLOOKUP($D280,DETS!$A$1:$AO$300,V$210,FALSE)</f>
        <v>0</v>
      </c>
      <c r="W280">
        <f>VLOOKUP($D280,DETS!$A$1:$AO$300,W$210,FALSE)</f>
        <v>0</v>
      </c>
      <c r="X280">
        <f>VLOOKUP($D280,DETS!$A$1:$AO$300,X$210,FALSE)</f>
        <v>0</v>
      </c>
      <c r="Y280">
        <f>VLOOKUP($D280,DETS!$A$1:$AO$300,Y$210,FALSE)</f>
        <v>0</v>
      </c>
      <c r="Z280">
        <f>VLOOKUP($D280,DETS!$A$1:$AO$300,Z$210,FALSE)</f>
        <v>0</v>
      </c>
      <c r="AA280">
        <f>VLOOKUP($D280,DETS!$A$1:$AO$300,AA$210,FALSE)</f>
        <v>0</v>
      </c>
      <c r="AB280">
        <f>VLOOKUP($D280,DETS!$A$1:$AO$300,AB$210,FALSE)</f>
        <v>0</v>
      </c>
      <c r="AC280">
        <f>VLOOKUP($D280,DETS!$A$1:$AO$300,AC$210,FALSE)</f>
        <v>0</v>
      </c>
      <c r="AD280">
        <f>VLOOKUP($D280,DETS!$A$1:$AO$300,AD$210,FALSE)</f>
        <v>0</v>
      </c>
      <c r="AE280">
        <f>VLOOKUP($D280,DETS!$A$1:$AO$300,AE$210,FALSE)</f>
        <v>0</v>
      </c>
      <c r="AF280">
        <f>VLOOKUP($D280,DETS!$A$1:$AO$300,AF$210,FALSE)</f>
        <v>0</v>
      </c>
      <c r="AG280">
        <f>VLOOKUP($D280,DETS!$A$1:$AO$300,AG$210,FALSE)</f>
        <v>0</v>
      </c>
      <c r="AH280">
        <f>VLOOKUP($D280,DETS!$A$1:$AO$300,AH$210,FALSE)</f>
        <v>0</v>
      </c>
      <c r="AI280">
        <f>VLOOKUP($D280,DETS!$A$1:$AO$300,AI$210,FALSE)</f>
        <v>0</v>
      </c>
      <c r="AJ280">
        <f>VLOOKUP($D280,DETS!$A$1:$AO$300,AJ$210,FALSE)</f>
        <v>0</v>
      </c>
      <c r="AK280">
        <f>VLOOKUP($D280,DETS!$A$1:$AO$300,AK$210,FALSE)</f>
        <v>0</v>
      </c>
      <c r="AL280">
        <f>VLOOKUP($D280,DETS!$A$1:$AO$300,AL$210,FALSE)</f>
        <v>0</v>
      </c>
      <c r="AM280">
        <f>VLOOKUP($D280,DETS!$A$1:$AO$300,AM$210,FALSE)</f>
        <v>0</v>
      </c>
      <c r="AN280">
        <f>VLOOKUP($D280,DETS!$A$1:$AO$300,AN$210,FALSE)</f>
        <v>0</v>
      </c>
      <c r="AO280">
        <f>VLOOKUP($D280,DETS!$A$1:$AO$300,AO$210,FALSE)</f>
        <v>0</v>
      </c>
      <c r="AP280">
        <f>VLOOKUP($D280,DETS!$A$1:$AO$300,AP$210,FALSE)</f>
        <v>0</v>
      </c>
      <c r="AQ280" t="e">
        <f>VLOOKUP($D280,DETS!$A$1:$AO$300,AQ$210,FALSE)</f>
        <v>#REF!</v>
      </c>
      <c r="AR280" t="e">
        <f>VLOOKUP($D280,DETS!$A$1:$AO$300,AR$210,FALSE)</f>
        <v>#REF!</v>
      </c>
      <c r="AS280" t="e">
        <f>VLOOKUP($D280,DETS!$A$1:$AO$300,AS$210,FALSE)</f>
        <v>#REF!</v>
      </c>
      <c r="AT280" t="e">
        <f>VLOOKUP($D280,DETS!$A$1:$AO$300,AT$210,FALSE)</f>
        <v>#REF!</v>
      </c>
      <c r="AU280" t="e">
        <f>VLOOKUP($D280,DETS!$A$1:$AO$300,AU$210,FALSE)</f>
        <v>#REF!</v>
      </c>
      <c r="AV280" t="e">
        <f>VLOOKUP($D280,DETS!$A$1:$AO$300,AV$210,FALSE)</f>
        <v>#REF!</v>
      </c>
      <c r="AW280" t="e">
        <f>VLOOKUP($D280,DETS!$A$1:$AO$300,AW$210,FALSE)</f>
        <v>#REF!</v>
      </c>
      <c r="AX280" t="e">
        <f>VLOOKUP($D280,DETS!$A$1:$AO$300,AX$210,FALSE)</f>
        <v>#REF!</v>
      </c>
      <c r="AY280" t="e">
        <f>VLOOKUP($D280,DETS!$A$1:$AO$300,AY$210,FALSE)</f>
        <v>#REF!</v>
      </c>
      <c r="AZ280" t="e">
        <f>VLOOKUP($D280,DETS!$A$1:$AO$300,AZ$210,FALSE)</f>
        <v>#REF!</v>
      </c>
      <c r="BA280" t="e">
        <f>VLOOKUP($D280,DETS!$A$1:$AO$300,BA$210,FALSE)</f>
        <v>#REF!</v>
      </c>
      <c r="BB280" t="e">
        <f>VLOOKUP($D280,DETS!$A$1:$AO$300,BB$210,FALSE)</f>
        <v>#REF!</v>
      </c>
      <c r="BC280" t="e">
        <f>VLOOKUP($D280,DETS!$A$1:$AO$300,BC$210,FALSE)</f>
        <v>#REF!</v>
      </c>
      <c r="BD280" t="e">
        <f>VLOOKUP($D280,DETS!$A$1:$AO$300,BD$210,FALSE)</f>
        <v>#REF!</v>
      </c>
      <c r="BE280" t="e">
        <f>VLOOKUP($D280,DETS!$A$1:$AO$300,BE$210,FALSE)</f>
        <v>#REF!</v>
      </c>
      <c r="BF280" t="e">
        <f>VLOOKUP($D280,DETS!$A$1:$AO$300,BF$210,FALSE)</f>
        <v>#REF!</v>
      </c>
      <c r="BG280" t="e">
        <f>VLOOKUP($D280,DETS!$A$1:$AO$300,BG$210,FALSE)</f>
        <v>#REF!</v>
      </c>
      <c r="BH280" t="e">
        <f>VLOOKUP($D280,DETS!$A$1:$AO$300,BH$210,FALSE)</f>
        <v>#REF!</v>
      </c>
      <c r="BI280" t="e">
        <f>VLOOKUP($D280,DETS!$A$1:$AO$300,BI$210,FALSE)</f>
        <v>#REF!</v>
      </c>
      <c r="BJ280" t="e">
        <f>VLOOKUP($D280,DETS!$A$1:$AO$300,BJ$210,FALSE)</f>
        <v>#REF!</v>
      </c>
      <c r="BK280" t="e">
        <f>VLOOKUP($D280,DETS!$A$1:$AO$300,BK$210,FALSE)</f>
        <v>#REF!</v>
      </c>
      <c r="BL280" t="e">
        <f>VLOOKUP($D280,DETS!$A$1:$AO$300,BL$210,FALSE)</f>
        <v>#REF!</v>
      </c>
      <c r="BM280" t="e">
        <f>VLOOKUP($D280,DETS!$A$1:$AO$300,BM$210,FALSE)</f>
        <v>#REF!</v>
      </c>
      <c r="BN280" t="e">
        <f>VLOOKUP($D280,DETS!$A$1:$AO$300,BN$210,FALSE)</f>
        <v>#REF!</v>
      </c>
      <c r="BO280" t="e">
        <f>VLOOKUP($D280,DETS!$A$1:$AO$300,BO$210,FALSE)</f>
        <v>#REF!</v>
      </c>
      <c r="BP280" t="e">
        <f>VLOOKUP($D280,DETS!$A$1:$AO$300,BP$210,FALSE)</f>
        <v>#REF!</v>
      </c>
      <c r="BQ280" t="e">
        <f>VLOOKUP($D280,DETS!$A$1:$AO$300,BQ$210,FALSE)</f>
        <v>#REF!</v>
      </c>
      <c r="BR280" t="e">
        <f>VLOOKUP($D280,DETS!$A$1:$AO$300,BR$210,FALSE)</f>
        <v>#REF!</v>
      </c>
      <c r="BS280" t="e">
        <f>VLOOKUP($D280,DETS!$A$1:$AO$300,BS$210,FALSE)</f>
        <v>#REF!</v>
      </c>
      <c r="BT280" t="e">
        <f>VLOOKUP($D280,DETS!$A$1:$AO$300,BT$210,FALSE)</f>
        <v>#REF!</v>
      </c>
      <c r="BU280" t="e">
        <f>VLOOKUP($D280,DETS!$A$1:$AO$300,BU$210,FALSE)</f>
        <v>#REF!</v>
      </c>
      <c r="BV280" t="e">
        <f>VLOOKUP($D280,DETS!$A$1:$AO$300,BV$210,FALSE)</f>
        <v>#REF!</v>
      </c>
      <c r="BW280" t="e">
        <f>VLOOKUP($D280,DETS!$A$1:$AO$300,BW$210,FALSE)</f>
        <v>#REF!</v>
      </c>
      <c r="BX280" t="e">
        <f>VLOOKUP($D280,DETS!$A$1:$AO$300,BX$210,FALSE)</f>
        <v>#REF!</v>
      </c>
      <c r="BY280" t="e">
        <f>VLOOKUP($D280,DETS!$A$1:$AO$300,BY$210,FALSE)</f>
        <v>#REF!</v>
      </c>
      <c r="BZ280" t="e">
        <f>VLOOKUP($D280,DETS!$A$1:$AO$300,BZ$210,FALSE)</f>
        <v>#REF!</v>
      </c>
      <c r="CA280" t="e">
        <f>VLOOKUP($D280,DETS!$A$1:$AO$300,CA$210,FALSE)</f>
        <v>#REF!</v>
      </c>
      <c r="CB280" t="e">
        <f>VLOOKUP($D280,DETS!$A$1:$AO$300,CB$210,FALSE)</f>
        <v>#REF!</v>
      </c>
      <c r="CC280" t="e">
        <f>VLOOKUP($D280,DETS!$A$1:$AO$300,CC$210,FALSE)</f>
        <v>#REF!</v>
      </c>
      <c r="CD280" t="e">
        <f>VLOOKUP($D280,DETS!$A$1:$AO$300,CD$210,FALSE)</f>
        <v>#REF!</v>
      </c>
      <c r="CE280" t="e">
        <f>VLOOKUP($D280,DETS!$A$1:$AO$300,CE$210,FALSE)</f>
        <v>#REF!</v>
      </c>
      <c r="CF280" t="e">
        <f>VLOOKUP($D280,DETS!$A$1:$AO$300,CF$210,FALSE)</f>
        <v>#REF!</v>
      </c>
      <c r="CG280" t="e">
        <f>VLOOKUP($D280,DETS!$A$1:$AO$300,CG$210,FALSE)</f>
        <v>#REF!</v>
      </c>
      <c r="CH280" t="e">
        <f>VLOOKUP($D280,DETS!$A$1:$AO$300,CH$210,FALSE)</f>
        <v>#REF!</v>
      </c>
      <c r="CI280" t="e">
        <f>VLOOKUP($D280,DETS!$A$1:$AO$300,CI$210,FALSE)</f>
        <v>#REF!</v>
      </c>
      <c r="CJ280" t="e">
        <f>VLOOKUP($D280,DETS!$A$1:$AO$300,CJ$210,FALSE)</f>
        <v>#REF!</v>
      </c>
      <c r="CK280" t="e">
        <f>VLOOKUP($D280,DETS!$A$1:$AO$300,CK$210,FALSE)</f>
        <v>#REF!</v>
      </c>
      <c r="CL280" t="e">
        <f>VLOOKUP($D280,DETS!$A$1:$AO$300,CL$210,FALSE)</f>
        <v>#REF!</v>
      </c>
      <c r="CM280" t="e">
        <f>VLOOKUP($D280,DETS!$A$1:$AO$300,CM$210,FALSE)</f>
        <v>#REF!</v>
      </c>
      <c r="CN280" t="e">
        <f>VLOOKUP($D280,DETS!$A$1:$AO$300,CN$210,FALSE)</f>
        <v>#REF!</v>
      </c>
      <c r="CO280" t="e">
        <f>VLOOKUP($D280,DETS!$A$1:$AO$300,CO$210,FALSE)</f>
        <v>#REF!</v>
      </c>
      <c r="CP280" t="e">
        <f>VLOOKUP($D280,DETS!$A$1:$AO$300,CP$210,FALSE)</f>
        <v>#REF!</v>
      </c>
      <c r="CQ280" t="e">
        <f>VLOOKUP($D280,DETS!$A$1:$AO$300,CQ$210,FALSE)</f>
        <v>#REF!</v>
      </c>
      <c r="CR280" t="e">
        <f>VLOOKUP($D280,DETS!$A$1:$AO$300,CR$210,FALSE)</f>
        <v>#REF!</v>
      </c>
      <c r="CS280" t="e">
        <f>VLOOKUP($D280,DETS!$A$1:$AO$300,CS$210,FALSE)</f>
        <v>#REF!</v>
      </c>
      <c r="CT280" t="e">
        <f>VLOOKUP($D280,DETS!$A$1:$AO$300,CT$210,FALSE)</f>
        <v>#REF!</v>
      </c>
      <c r="CU280" t="e">
        <f>VLOOKUP($D280,DETS!$A$1:$AO$300,CU$210,FALSE)</f>
        <v>#REF!</v>
      </c>
      <c r="CV280" t="e">
        <f>VLOOKUP($D280,DETS!$A$1:$AO$300,CV$210,FALSE)</f>
        <v>#REF!</v>
      </c>
      <c r="CW280" t="e">
        <f>VLOOKUP($D280,DETS!$A$1:$AO$300,CW$210,FALSE)</f>
        <v>#REF!</v>
      </c>
    </row>
    <row r="281" spans="4:101" x14ac:dyDescent="0.2">
      <c r="D281" s="273" t="str">
        <f t="shared" si="325"/>
        <v>1,2-dichlorobenzene</v>
      </c>
      <c r="E281" t="str">
        <f>VLOOKUP($D281,DETS!$A$1:$AO$300,E$210,FALSE)</f>
        <v>ug/l</v>
      </c>
      <c r="F281">
        <f>VLOOKUP($D281,DETS!$A$1:$AO$300,F$210,FALSE)</f>
        <v>1</v>
      </c>
      <c r="H281">
        <f>VLOOKUP($D281,DETS!$A$1:$AO$300,H$210,FALSE)</f>
        <v>0</v>
      </c>
      <c r="I281">
        <f>VLOOKUP($D281,DETS!$A$1:$AO$300,I$210,FALSE)</f>
        <v>0</v>
      </c>
      <c r="J281">
        <f>VLOOKUP($D281,DETS!$A$1:$AO$300,J$210,FALSE)</f>
        <v>0</v>
      </c>
      <c r="K281">
        <f>VLOOKUP($D281,DETS!$A$1:$AO$300,K$210,FALSE)</f>
        <v>0</v>
      </c>
      <c r="L281">
        <f>VLOOKUP($D281,DETS!$A$1:$AO$300,L$210,FALSE)</f>
        <v>0</v>
      </c>
      <c r="M281">
        <f>VLOOKUP($D281,DETS!$A$1:$AO$300,M$210,FALSE)</f>
        <v>0</v>
      </c>
      <c r="N281">
        <f>VLOOKUP($D281,DETS!$A$1:$AO$300,N$210,FALSE)</f>
        <v>0</v>
      </c>
      <c r="O281">
        <f>VLOOKUP($D281,DETS!$A$1:$AO$300,O$210,FALSE)</f>
        <v>0</v>
      </c>
      <c r="P281">
        <f>VLOOKUP($D281,DETS!$A$1:$AO$300,P$210,FALSE)</f>
        <v>0</v>
      </c>
      <c r="Q281">
        <f>VLOOKUP($D281,DETS!$A$1:$AO$300,Q$210,FALSE)</f>
        <v>0</v>
      </c>
      <c r="R281">
        <f>VLOOKUP($D281,DETS!$A$1:$AO$300,R$210,FALSE)</f>
        <v>0</v>
      </c>
      <c r="S281">
        <f>VLOOKUP($D281,DETS!$A$1:$AO$300,S$210,FALSE)</f>
        <v>0</v>
      </c>
      <c r="T281">
        <f>VLOOKUP($D281,DETS!$A$1:$AO$300,T$210,FALSE)</f>
        <v>0</v>
      </c>
      <c r="U281">
        <f>VLOOKUP($D281,DETS!$A$1:$AO$300,U$210,FALSE)</f>
        <v>0</v>
      </c>
      <c r="V281">
        <f>VLOOKUP($D281,DETS!$A$1:$AO$300,V$210,FALSE)</f>
        <v>0</v>
      </c>
      <c r="W281">
        <f>VLOOKUP($D281,DETS!$A$1:$AO$300,W$210,FALSE)</f>
        <v>0</v>
      </c>
      <c r="X281">
        <f>VLOOKUP($D281,DETS!$A$1:$AO$300,X$210,FALSE)</f>
        <v>0</v>
      </c>
      <c r="Y281">
        <f>VLOOKUP($D281,DETS!$A$1:$AO$300,Y$210,FALSE)</f>
        <v>0</v>
      </c>
      <c r="Z281">
        <f>VLOOKUP($D281,DETS!$A$1:$AO$300,Z$210,FALSE)</f>
        <v>0</v>
      </c>
      <c r="AA281">
        <f>VLOOKUP($D281,DETS!$A$1:$AO$300,AA$210,FALSE)</f>
        <v>0</v>
      </c>
      <c r="AB281">
        <f>VLOOKUP($D281,DETS!$A$1:$AO$300,AB$210,FALSE)</f>
        <v>0</v>
      </c>
      <c r="AC281">
        <f>VLOOKUP($D281,DETS!$A$1:$AO$300,AC$210,FALSE)</f>
        <v>0</v>
      </c>
      <c r="AD281">
        <f>VLOOKUP($D281,DETS!$A$1:$AO$300,AD$210,FALSE)</f>
        <v>0</v>
      </c>
      <c r="AE281">
        <f>VLOOKUP($D281,DETS!$A$1:$AO$300,AE$210,FALSE)</f>
        <v>0</v>
      </c>
      <c r="AF281">
        <f>VLOOKUP($D281,DETS!$A$1:$AO$300,AF$210,FALSE)</f>
        <v>0</v>
      </c>
      <c r="AG281">
        <f>VLOOKUP($D281,DETS!$A$1:$AO$300,AG$210,FALSE)</f>
        <v>0</v>
      </c>
      <c r="AH281">
        <f>VLOOKUP($D281,DETS!$A$1:$AO$300,AH$210,FALSE)</f>
        <v>0</v>
      </c>
      <c r="AI281">
        <f>VLOOKUP($D281,DETS!$A$1:$AO$300,AI$210,FALSE)</f>
        <v>0</v>
      </c>
      <c r="AJ281">
        <f>VLOOKUP($D281,DETS!$A$1:$AO$300,AJ$210,FALSE)</f>
        <v>0</v>
      </c>
      <c r="AK281">
        <f>VLOOKUP($D281,DETS!$A$1:$AO$300,AK$210,FALSE)</f>
        <v>0</v>
      </c>
      <c r="AL281">
        <f>VLOOKUP($D281,DETS!$A$1:$AO$300,AL$210,FALSE)</f>
        <v>0</v>
      </c>
      <c r="AM281">
        <f>VLOOKUP($D281,DETS!$A$1:$AO$300,AM$210,FALSE)</f>
        <v>0</v>
      </c>
      <c r="AN281">
        <f>VLOOKUP($D281,DETS!$A$1:$AO$300,AN$210,FALSE)</f>
        <v>0</v>
      </c>
      <c r="AO281">
        <f>VLOOKUP($D281,DETS!$A$1:$AO$300,AO$210,FALSE)</f>
        <v>0</v>
      </c>
      <c r="AP281">
        <f>VLOOKUP($D281,DETS!$A$1:$AO$300,AP$210,FALSE)</f>
        <v>0</v>
      </c>
      <c r="AQ281" t="e">
        <f>VLOOKUP($D281,DETS!$A$1:$AO$300,AQ$210,FALSE)</f>
        <v>#REF!</v>
      </c>
      <c r="AR281" t="e">
        <f>VLOOKUP($D281,DETS!$A$1:$AO$300,AR$210,FALSE)</f>
        <v>#REF!</v>
      </c>
      <c r="AS281" t="e">
        <f>VLOOKUP($D281,DETS!$A$1:$AO$300,AS$210,FALSE)</f>
        <v>#REF!</v>
      </c>
      <c r="AT281" t="e">
        <f>VLOOKUP($D281,DETS!$A$1:$AO$300,AT$210,FALSE)</f>
        <v>#REF!</v>
      </c>
      <c r="AU281" t="e">
        <f>VLOOKUP($D281,DETS!$A$1:$AO$300,AU$210,FALSE)</f>
        <v>#REF!</v>
      </c>
      <c r="AV281" t="e">
        <f>VLOOKUP($D281,DETS!$A$1:$AO$300,AV$210,FALSE)</f>
        <v>#REF!</v>
      </c>
      <c r="AW281" t="e">
        <f>VLOOKUP($D281,DETS!$A$1:$AO$300,AW$210,FALSE)</f>
        <v>#REF!</v>
      </c>
      <c r="AX281" t="e">
        <f>VLOOKUP($D281,DETS!$A$1:$AO$300,AX$210,FALSE)</f>
        <v>#REF!</v>
      </c>
      <c r="AY281" t="e">
        <f>VLOOKUP($D281,DETS!$A$1:$AO$300,AY$210,FALSE)</f>
        <v>#REF!</v>
      </c>
      <c r="AZ281" t="e">
        <f>VLOOKUP($D281,DETS!$A$1:$AO$300,AZ$210,FALSE)</f>
        <v>#REF!</v>
      </c>
      <c r="BA281" t="e">
        <f>VLOOKUP($D281,DETS!$A$1:$AO$300,BA$210,FALSE)</f>
        <v>#REF!</v>
      </c>
      <c r="BB281" t="e">
        <f>VLOOKUP($D281,DETS!$A$1:$AO$300,BB$210,FALSE)</f>
        <v>#REF!</v>
      </c>
      <c r="BC281" t="e">
        <f>VLOOKUP($D281,DETS!$A$1:$AO$300,BC$210,FALSE)</f>
        <v>#REF!</v>
      </c>
      <c r="BD281" t="e">
        <f>VLOOKUP($D281,DETS!$A$1:$AO$300,BD$210,FALSE)</f>
        <v>#REF!</v>
      </c>
      <c r="BE281" t="e">
        <f>VLOOKUP($D281,DETS!$A$1:$AO$300,BE$210,FALSE)</f>
        <v>#REF!</v>
      </c>
      <c r="BF281" t="e">
        <f>VLOOKUP($D281,DETS!$A$1:$AO$300,BF$210,FALSE)</f>
        <v>#REF!</v>
      </c>
      <c r="BG281" t="e">
        <f>VLOOKUP($D281,DETS!$A$1:$AO$300,BG$210,FALSE)</f>
        <v>#REF!</v>
      </c>
      <c r="BH281" t="e">
        <f>VLOOKUP($D281,DETS!$A$1:$AO$300,BH$210,FALSE)</f>
        <v>#REF!</v>
      </c>
      <c r="BI281" t="e">
        <f>VLOOKUP($D281,DETS!$A$1:$AO$300,BI$210,FALSE)</f>
        <v>#REF!</v>
      </c>
      <c r="BJ281" t="e">
        <f>VLOOKUP($D281,DETS!$A$1:$AO$300,BJ$210,FALSE)</f>
        <v>#REF!</v>
      </c>
      <c r="BK281" t="e">
        <f>VLOOKUP($D281,DETS!$A$1:$AO$300,BK$210,FALSE)</f>
        <v>#REF!</v>
      </c>
      <c r="BL281" t="e">
        <f>VLOOKUP($D281,DETS!$A$1:$AO$300,BL$210,FALSE)</f>
        <v>#REF!</v>
      </c>
      <c r="BM281" t="e">
        <f>VLOOKUP($D281,DETS!$A$1:$AO$300,BM$210,FALSE)</f>
        <v>#REF!</v>
      </c>
      <c r="BN281" t="e">
        <f>VLOOKUP($D281,DETS!$A$1:$AO$300,BN$210,FALSE)</f>
        <v>#REF!</v>
      </c>
      <c r="BO281" t="e">
        <f>VLOOKUP($D281,DETS!$A$1:$AO$300,BO$210,FALSE)</f>
        <v>#REF!</v>
      </c>
      <c r="BP281" t="e">
        <f>VLOOKUP($D281,DETS!$A$1:$AO$300,BP$210,FALSE)</f>
        <v>#REF!</v>
      </c>
      <c r="BQ281" t="e">
        <f>VLOOKUP($D281,DETS!$A$1:$AO$300,BQ$210,FALSE)</f>
        <v>#REF!</v>
      </c>
      <c r="BR281" t="e">
        <f>VLOOKUP($D281,DETS!$A$1:$AO$300,BR$210,FALSE)</f>
        <v>#REF!</v>
      </c>
      <c r="BS281" t="e">
        <f>VLOOKUP($D281,DETS!$A$1:$AO$300,BS$210,FALSE)</f>
        <v>#REF!</v>
      </c>
      <c r="BT281" t="e">
        <f>VLOOKUP($D281,DETS!$A$1:$AO$300,BT$210,FALSE)</f>
        <v>#REF!</v>
      </c>
      <c r="BU281" t="e">
        <f>VLOOKUP($D281,DETS!$A$1:$AO$300,BU$210,FALSE)</f>
        <v>#REF!</v>
      </c>
      <c r="BV281" t="e">
        <f>VLOOKUP($D281,DETS!$A$1:$AO$300,BV$210,FALSE)</f>
        <v>#REF!</v>
      </c>
      <c r="BW281" t="e">
        <f>VLOOKUP($D281,DETS!$A$1:$AO$300,BW$210,FALSE)</f>
        <v>#REF!</v>
      </c>
      <c r="BX281" t="e">
        <f>VLOOKUP($D281,DETS!$A$1:$AO$300,BX$210,FALSE)</f>
        <v>#REF!</v>
      </c>
      <c r="BY281" t="e">
        <f>VLOOKUP($D281,DETS!$A$1:$AO$300,BY$210,FALSE)</f>
        <v>#REF!</v>
      </c>
      <c r="BZ281" t="e">
        <f>VLOOKUP($D281,DETS!$A$1:$AO$300,BZ$210,FALSE)</f>
        <v>#REF!</v>
      </c>
      <c r="CA281" t="e">
        <f>VLOOKUP($D281,DETS!$A$1:$AO$300,CA$210,FALSE)</f>
        <v>#REF!</v>
      </c>
      <c r="CB281" t="e">
        <f>VLOOKUP($D281,DETS!$A$1:$AO$300,CB$210,FALSE)</f>
        <v>#REF!</v>
      </c>
      <c r="CC281" t="e">
        <f>VLOOKUP($D281,DETS!$A$1:$AO$300,CC$210,FALSE)</f>
        <v>#REF!</v>
      </c>
      <c r="CD281" t="e">
        <f>VLOOKUP($D281,DETS!$A$1:$AO$300,CD$210,FALSE)</f>
        <v>#REF!</v>
      </c>
      <c r="CE281" t="e">
        <f>VLOOKUP($D281,DETS!$A$1:$AO$300,CE$210,FALSE)</f>
        <v>#REF!</v>
      </c>
      <c r="CF281" t="e">
        <f>VLOOKUP($D281,DETS!$A$1:$AO$300,CF$210,FALSE)</f>
        <v>#REF!</v>
      </c>
      <c r="CG281" t="e">
        <f>VLOOKUP($D281,DETS!$A$1:$AO$300,CG$210,FALSE)</f>
        <v>#REF!</v>
      </c>
      <c r="CH281" t="e">
        <f>VLOOKUP($D281,DETS!$A$1:$AO$300,CH$210,FALSE)</f>
        <v>#REF!</v>
      </c>
      <c r="CI281" t="e">
        <f>VLOOKUP($D281,DETS!$A$1:$AO$300,CI$210,FALSE)</f>
        <v>#REF!</v>
      </c>
      <c r="CJ281" t="e">
        <f>VLOOKUP($D281,DETS!$A$1:$AO$300,CJ$210,FALSE)</f>
        <v>#REF!</v>
      </c>
      <c r="CK281" t="e">
        <f>VLOOKUP($D281,DETS!$A$1:$AO$300,CK$210,FALSE)</f>
        <v>#REF!</v>
      </c>
      <c r="CL281" t="e">
        <f>VLOOKUP($D281,DETS!$A$1:$AO$300,CL$210,FALSE)</f>
        <v>#REF!</v>
      </c>
      <c r="CM281" t="e">
        <f>VLOOKUP($D281,DETS!$A$1:$AO$300,CM$210,FALSE)</f>
        <v>#REF!</v>
      </c>
      <c r="CN281" t="e">
        <f>VLOOKUP($D281,DETS!$A$1:$AO$300,CN$210,FALSE)</f>
        <v>#REF!</v>
      </c>
      <c r="CO281" t="e">
        <f>VLOOKUP($D281,DETS!$A$1:$AO$300,CO$210,FALSE)</f>
        <v>#REF!</v>
      </c>
      <c r="CP281" t="e">
        <f>VLOOKUP($D281,DETS!$A$1:$AO$300,CP$210,FALSE)</f>
        <v>#REF!</v>
      </c>
      <c r="CQ281" t="e">
        <f>VLOOKUP($D281,DETS!$A$1:$AO$300,CQ$210,FALSE)</f>
        <v>#REF!</v>
      </c>
      <c r="CR281" t="e">
        <f>VLOOKUP($D281,DETS!$A$1:$AO$300,CR$210,FALSE)</f>
        <v>#REF!</v>
      </c>
      <c r="CS281" t="e">
        <f>VLOOKUP($D281,DETS!$A$1:$AO$300,CS$210,FALSE)</f>
        <v>#REF!</v>
      </c>
      <c r="CT281" t="e">
        <f>VLOOKUP($D281,DETS!$A$1:$AO$300,CT$210,FALSE)</f>
        <v>#REF!</v>
      </c>
      <c r="CU281" t="e">
        <f>VLOOKUP($D281,DETS!$A$1:$AO$300,CU$210,FALSE)</f>
        <v>#REF!</v>
      </c>
      <c r="CV281" t="e">
        <f>VLOOKUP($D281,DETS!$A$1:$AO$300,CV$210,FALSE)</f>
        <v>#REF!</v>
      </c>
      <c r="CW281" t="e">
        <f>VLOOKUP($D281,DETS!$A$1:$AO$300,CW$210,FALSE)</f>
        <v>#REF!</v>
      </c>
    </row>
    <row r="282" spans="4:101" x14ac:dyDescent="0.2">
      <c r="D282" s="273" t="str">
        <f t="shared" si="325"/>
        <v>1,2-dichloroethane</v>
      </c>
      <c r="E282" t="str">
        <f>VLOOKUP($D282,DETS!$A$1:$AO$300,E$210,FALSE)</f>
        <v>ug/l</v>
      </c>
      <c r="F282">
        <f>VLOOKUP($D282,DETS!$A$1:$AO$300,F$210,FALSE)</f>
        <v>1</v>
      </c>
      <c r="H282">
        <f>VLOOKUP($D282,DETS!$A$1:$AO$300,H$210,FALSE)</f>
        <v>0</v>
      </c>
      <c r="I282">
        <f>VLOOKUP($D282,DETS!$A$1:$AO$300,I$210,FALSE)</f>
        <v>0</v>
      </c>
      <c r="J282">
        <f>VLOOKUP($D282,DETS!$A$1:$AO$300,J$210,FALSE)</f>
        <v>0</v>
      </c>
      <c r="K282">
        <f>VLOOKUP($D282,DETS!$A$1:$AO$300,K$210,FALSE)</f>
        <v>0</v>
      </c>
      <c r="L282">
        <f>VLOOKUP($D282,DETS!$A$1:$AO$300,L$210,FALSE)</f>
        <v>0</v>
      </c>
      <c r="M282">
        <f>VLOOKUP($D282,DETS!$A$1:$AO$300,M$210,FALSE)</f>
        <v>0</v>
      </c>
      <c r="N282">
        <f>VLOOKUP($D282,DETS!$A$1:$AO$300,N$210,FALSE)</f>
        <v>0</v>
      </c>
      <c r="O282">
        <f>VLOOKUP($D282,DETS!$A$1:$AO$300,O$210,FALSE)</f>
        <v>0</v>
      </c>
      <c r="P282">
        <f>VLOOKUP($D282,DETS!$A$1:$AO$300,P$210,FALSE)</f>
        <v>0</v>
      </c>
      <c r="Q282">
        <f>VLOOKUP($D282,DETS!$A$1:$AO$300,Q$210,FALSE)</f>
        <v>0</v>
      </c>
      <c r="R282">
        <f>VLOOKUP($D282,DETS!$A$1:$AO$300,R$210,FALSE)</f>
        <v>0</v>
      </c>
      <c r="S282">
        <f>VLOOKUP($D282,DETS!$A$1:$AO$300,S$210,FALSE)</f>
        <v>0</v>
      </c>
      <c r="T282">
        <f>VLOOKUP($D282,DETS!$A$1:$AO$300,T$210,FALSE)</f>
        <v>0</v>
      </c>
      <c r="U282">
        <f>VLOOKUP($D282,DETS!$A$1:$AO$300,U$210,FALSE)</f>
        <v>0</v>
      </c>
      <c r="V282">
        <f>VLOOKUP($D282,DETS!$A$1:$AO$300,V$210,FALSE)</f>
        <v>0</v>
      </c>
      <c r="W282">
        <f>VLOOKUP($D282,DETS!$A$1:$AO$300,W$210,FALSE)</f>
        <v>0</v>
      </c>
      <c r="X282">
        <f>VLOOKUP($D282,DETS!$A$1:$AO$300,X$210,FALSE)</f>
        <v>0</v>
      </c>
      <c r="Y282">
        <f>VLOOKUP($D282,DETS!$A$1:$AO$300,Y$210,FALSE)</f>
        <v>0</v>
      </c>
      <c r="Z282">
        <f>VLOOKUP($D282,DETS!$A$1:$AO$300,Z$210,FALSE)</f>
        <v>0</v>
      </c>
      <c r="AA282">
        <f>VLOOKUP($D282,DETS!$A$1:$AO$300,AA$210,FALSE)</f>
        <v>0</v>
      </c>
      <c r="AB282">
        <f>VLOOKUP($D282,DETS!$A$1:$AO$300,AB$210,FALSE)</f>
        <v>0</v>
      </c>
      <c r="AC282">
        <f>VLOOKUP($D282,DETS!$A$1:$AO$300,AC$210,FALSE)</f>
        <v>0</v>
      </c>
      <c r="AD282">
        <f>VLOOKUP($D282,DETS!$A$1:$AO$300,AD$210,FALSE)</f>
        <v>0</v>
      </c>
      <c r="AE282">
        <f>VLOOKUP($D282,DETS!$A$1:$AO$300,AE$210,FALSE)</f>
        <v>0</v>
      </c>
      <c r="AF282">
        <f>VLOOKUP($D282,DETS!$A$1:$AO$300,AF$210,FALSE)</f>
        <v>0</v>
      </c>
      <c r="AG282">
        <f>VLOOKUP($D282,DETS!$A$1:$AO$300,AG$210,FALSE)</f>
        <v>0</v>
      </c>
      <c r="AH282">
        <f>VLOOKUP($D282,DETS!$A$1:$AO$300,AH$210,FALSE)</f>
        <v>0</v>
      </c>
      <c r="AI282">
        <f>VLOOKUP($D282,DETS!$A$1:$AO$300,AI$210,FALSE)</f>
        <v>0</v>
      </c>
      <c r="AJ282">
        <f>VLOOKUP($D282,DETS!$A$1:$AO$300,AJ$210,FALSE)</f>
        <v>0</v>
      </c>
      <c r="AK282">
        <f>VLOOKUP($D282,DETS!$A$1:$AO$300,AK$210,FALSE)</f>
        <v>0</v>
      </c>
      <c r="AL282">
        <f>VLOOKUP($D282,DETS!$A$1:$AO$300,AL$210,FALSE)</f>
        <v>0</v>
      </c>
      <c r="AM282">
        <f>VLOOKUP($D282,DETS!$A$1:$AO$300,AM$210,FALSE)</f>
        <v>0</v>
      </c>
      <c r="AN282">
        <f>VLOOKUP($D282,DETS!$A$1:$AO$300,AN$210,FALSE)</f>
        <v>0</v>
      </c>
      <c r="AO282">
        <f>VLOOKUP($D282,DETS!$A$1:$AO$300,AO$210,FALSE)</f>
        <v>0</v>
      </c>
      <c r="AP282">
        <f>VLOOKUP($D282,DETS!$A$1:$AO$300,AP$210,FALSE)</f>
        <v>0</v>
      </c>
      <c r="AQ282" t="e">
        <f>VLOOKUP($D282,DETS!$A$1:$AO$300,AQ$210,FALSE)</f>
        <v>#REF!</v>
      </c>
      <c r="AR282" t="e">
        <f>VLOOKUP($D282,DETS!$A$1:$AO$300,AR$210,FALSE)</f>
        <v>#REF!</v>
      </c>
      <c r="AS282" t="e">
        <f>VLOOKUP($D282,DETS!$A$1:$AO$300,AS$210,FALSE)</f>
        <v>#REF!</v>
      </c>
      <c r="AT282" t="e">
        <f>VLOOKUP($D282,DETS!$A$1:$AO$300,AT$210,FALSE)</f>
        <v>#REF!</v>
      </c>
      <c r="AU282" t="e">
        <f>VLOOKUP($D282,DETS!$A$1:$AO$300,AU$210,FALSE)</f>
        <v>#REF!</v>
      </c>
      <c r="AV282" t="e">
        <f>VLOOKUP($D282,DETS!$A$1:$AO$300,AV$210,FALSE)</f>
        <v>#REF!</v>
      </c>
      <c r="AW282" t="e">
        <f>VLOOKUP($D282,DETS!$A$1:$AO$300,AW$210,FALSE)</f>
        <v>#REF!</v>
      </c>
      <c r="AX282" t="e">
        <f>VLOOKUP($D282,DETS!$A$1:$AO$300,AX$210,FALSE)</f>
        <v>#REF!</v>
      </c>
      <c r="AY282" t="e">
        <f>VLOOKUP($D282,DETS!$A$1:$AO$300,AY$210,FALSE)</f>
        <v>#REF!</v>
      </c>
      <c r="AZ282" t="e">
        <f>VLOOKUP($D282,DETS!$A$1:$AO$300,AZ$210,FALSE)</f>
        <v>#REF!</v>
      </c>
      <c r="BA282" t="e">
        <f>VLOOKUP($D282,DETS!$A$1:$AO$300,BA$210,FALSE)</f>
        <v>#REF!</v>
      </c>
      <c r="BB282" t="e">
        <f>VLOOKUP($D282,DETS!$A$1:$AO$300,BB$210,FALSE)</f>
        <v>#REF!</v>
      </c>
      <c r="BC282" t="e">
        <f>VLOOKUP($D282,DETS!$A$1:$AO$300,BC$210,FALSE)</f>
        <v>#REF!</v>
      </c>
      <c r="BD282" t="e">
        <f>VLOOKUP($D282,DETS!$A$1:$AO$300,BD$210,FALSE)</f>
        <v>#REF!</v>
      </c>
      <c r="BE282" t="e">
        <f>VLOOKUP($D282,DETS!$A$1:$AO$300,BE$210,FALSE)</f>
        <v>#REF!</v>
      </c>
      <c r="BF282" t="e">
        <f>VLOOKUP($D282,DETS!$A$1:$AO$300,BF$210,FALSE)</f>
        <v>#REF!</v>
      </c>
      <c r="BG282" t="e">
        <f>VLOOKUP($D282,DETS!$A$1:$AO$300,BG$210,FALSE)</f>
        <v>#REF!</v>
      </c>
      <c r="BH282" t="e">
        <f>VLOOKUP($D282,DETS!$A$1:$AO$300,BH$210,FALSE)</f>
        <v>#REF!</v>
      </c>
      <c r="BI282" t="e">
        <f>VLOOKUP($D282,DETS!$A$1:$AO$300,BI$210,FALSE)</f>
        <v>#REF!</v>
      </c>
      <c r="BJ282" t="e">
        <f>VLOOKUP($D282,DETS!$A$1:$AO$300,BJ$210,FALSE)</f>
        <v>#REF!</v>
      </c>
      <c r="BK282" t="e">
        <f>VLOOKUP($D282,DETS!$A$1:$AO$300,BK$210,FALSE)</f>
        <v>#REF!</v>
      </c>
      <c r="BL282" t="e">
        <f>VLOOKUP($D282,DETS!$A$1:$AO$300,BL$210,FALSE)</f>
        <v>#REF!</v>
      </c>
      <c r="BM282" t="e">
        <f>VLOOKUP($D282,DETS!$A$1:$AO$300,BM$210,FALSE)</f>
        <v>#REF!</v>
      </c>
      <c r="BN282" t="e">
        <f>VLOOKUP($D282,DETS!$A$1:$AO$300,BN$210,FALSE)</f>
        <v>#REF!</v>
      </c>
      <c r="BO282" t="e">
        <f>VLOOKUP($D282,DETS!$A$1:$AO$300,BO$210,FALSE)</f>
        <v>#REF!</v>
      </c>
      <c r="BP282" t="e">
        <f>VLOOKUP($D282,DETS!$A$1:$AO$300,BP$210,FALSE)</f>
        <v>#REF!</v>
      </c>
      <c r="BQ282" t="e">
        <f>VLOOKUP($D282,DETS!$A$1:$AO$300,BQ$210,FALSE)</f>
        <v>#REF!</v>
      </c>
      <c r="BR282" t="e">
        <f>VLOOKUP($D282,DETS!$A$1:$AO$300,BR$210,FALSE)</f>
        <v>#REF!</v>
      </c>
      <c r="BS282" t="e">
        <f>VLOOKUP($D282,DETS!$A$1:$AO$300,BS$210,FALSE)</f>
        <v>#REF!</v>
      </c>
      <c r="BT282" t="e">
        <f>VLOOKUP($D282,DETS!$A$1:$AO$300,BT$210,FALSE)</f>
        <v>#REF!</v>
      </c>
      <c r="BU282" t="e">
        <f>VLOOKUP($D282,DETS!$A$1:$AO$300,BU$210,FALSE)</f>
        <v>#REF!</v>
      </c>
      <c r="BV282" t="e">
        <f>VLOOKUP($D282,DETS!$A$1:$AO$300,BV$210,FALSE)</f>
        <v>#REF!</v>
      </c>
      <c r="BW282" t="e">
        <f>VLOOKUP($D282,DETS!$A$1:$AO$300,BW$210,FALSE)</f>
        <v>#REF!</v>
      </c>
      <c r="BX282" t="e">
        <f>VLOOKUP($D282,DETS!$A$1:$AO$300,BX$210,FALSE)</f>
        <v>#REF!</v>
      </c>
      <c r="BY282" t="e">
        <f>VLOOKUP($D282,DETS!$A$1:$AO$300,BY$210,FALSE)</f>
        <v>#REF!</v>
      </c>
      <c r="BZ282" t="e">
        <f>VLOOKUP($D282,DETS!$A$1:$AO$300,BZ$210,FALSE)</f>
        <v>#REF!</v>
      </c>
      <c r="CA282" t="e">
        <f>VLOOKUP($D282,DETS!$A$1:$AO$300,CA$210,FALSE)</f>
        <v>#REF!</v>
      </c>
      <c r="CB282" t="e">
        <f>VLOOKUP($D282,DETS!$A$1:$AO$300,CB$210,FALSE)</f>
        <v>#REF!</v>
      </c>
      <c r="CC282" t="e">
        <f>VLOOKUP($D282,DETS!$A$1:$AO$300,CC$210,FALSE)</f>
        <v>#REF!</v>
      </c>
      <c r="CD282" t="e">
        <f>VLOOKUP($D282,DETS!$A$1:$AO$300,CD$210,FALSE)</f>
        <v>#REF!</v>
      </c>
      <c r="CE282" t="e">
        <f>VLOOKUP($D282,DETS!$A$1:$AO$300,CE$210,FALSE)</f>
        <v>#REF!</v>
      </c>
      <c r="CF282" t="e">
        <f>VLOOKUP($D282,DETS!$A$1:$AO$300,CF$210,FALSE)</f>
        <v>#REF!</v>
      </c>
      <c r="CG282" t="e">
        <f>VLOOKUP($D282,DETS!$A$1:$AO$300,CG$210,FALSE)</f>
        <v>#REF!</v>
      </c>
      <c r="CH282" t="e">
        <f>VLOOKUP($D282,DETS!$A$1:$AO$300,CH$210,FALSE)</f>
        <v>#REF!</v>
      </c>
      <c r="CI282" t="e">
        <f>VLOOKUP($D282,DETS!$A$1:$AO$300,CI$210,FALSE)</f>
        <v>#REF!</v>
      </c>
      <c r="CJ282" t="e">
        <f>VLOOKUP($D282,DETS!$A$1:$AO$300,CJ$210,FALSE)</f>
        <v>#REF!</v>
      </c>
      <c r="CK282" t="e">
        <f>VLOOKUP($D282,DETS!$A$1:$AO$300,CK$210,FALSE)</f>
        <v>#REF!</v>
      </c>
      <c r="CL282" t="e">
        <f>VLOOKUP($D282,DETS!$A$1:$AO$300,CL$210,FALSE)</f>
        <v>#REF!</v>
      </c>
      <c r="CM282" t="e">
        <f>VLOOKUP($D282,DETS!$A$1:$AO$300,CM$210,FALSE)</f>
        <v>#REF!</v>
      </c>
      <c r="CN282" t="e">
        <f>VLOOKUP($D282,DETS!$A$1:$AO$300,CN$210,FALSE)</f>
        <v>#REF!</v>
      </c>
      <c r="CO282" t="e">
        <f>VLOOKUP($D282,DETS!$A$1:$AO$300,CO$210,FALSE)</f>
        <v>#REF!</v>
      </c>
      <c r="CP282" t="e">
        <f>VLOOKUP($D282,DETS!$A$1:$AO$300,CP$210,FALSE)</f>
        <v>#REF!</v>
      </c>
      <c r="CQ282" t="e">
        <f>VLOOKUP($D282,DETS!$A$1:$AO$300,CQ$210,FALSE)</f>
        <v>#REF!</v>
      </c>
      <c r="CR282" t="e">
        <f>VLOOKUP($D282,DETS!$A$1:$AO$300,CR$210,FALSE)</f>
        <v>#REF!</v>
      </c>
      <c r="CS282" t="e">
        <f>VLOOKUP($D282,DETS!$A$1:$AO$300,CS$210,FALSE)</f>
        <v>#REF!</v>
      </c>
      <c r="CT282" t="e">
        <f>VLOOKUP($D282,DETS!$A$1:$AO$300,CT$210,FALSE)</f>
        <v>#REF!</v>
      </c>
      <c r="CU282" t="e">
        <f>VLOOKUP($D282,DETS!$A$1:$AO$300,CU$210,FALSE)</f>
        <v>#REF!</v>
      </c>
      <c r="CV282" t="e">
        <f>VLOOKUP($D282,DETS!$A$1:$AO$300,CV$210,FALSE)</f>
        <v>#REF!</v>
      </c>
      <c r="CW282" t="e">
        <f>VLOOKUP($D282,DETS!$A$1:$AO$300,CW$210,FALSE)</f>
        <v>#REF!</v>
      </c>
    </row>
    <row r="283" spans="4:101" x14ac:dyDescent="0.2">
      <c r="D283" s="273" t="str">
        <f t="shared" ref="D283:D312" si="326">IF(C75="","",C75)</f>
        <v>1,2-dichloropropane</v>
      </c>
      <c r="E283" t="str">
        <f>VLOOKUP($D283,DETS!$A$1:$AO$300,E$210,FALSE)</f>
        <v>ug/l</v>
      </c>
      <c r="F283">
        <f>VLOOKUP($D283,DETS!$A$1:$AO$300,F$210,FALSE)</f>
        <v>1</v>
      </c>
      <c r="H283">
        <f>VLOOKUP($D283,DETS!$A$1:$AO$300,H$210,FALSE)</f>
        <v>0</v>
      </c>
      <c r="I283">
        <f>VLOOKUP($D283,DETS!$A$1:$AO$300,I$210,FALSE)</f>
        <v>0</v>
      </c>
      <c r="J283">
        <f>VLOOKUP($D283,DETS!$A$1:$AO$300,J$210,FALSE)</f>
        <v>0</v>
      </c>
      <c r="K283">
        <f>VLOOKUP($D283,DETS!$A$1:$AO$300,K$210,FALSE)</f>
        <v>0</v>
      </c>
      <c r="L283">
        <f>VLOOKUP($D283,DETS!$A$1:$AO$300,L$210,FALSE)</f>
        <v>0</v>
      </c>
      <c r="M283">
        <f>VLOOKUP($D283,DETS!$A$1:$AO$300,M$210,FALSE)</f>
        <v>0</v>
      </c>
      <c r="N283">
        <f>VLOOKUP($D283,DETS!$A$1:$AO$300,N$210,FALSE)</f>
        <v>0</v>
      </c>
      <c r="O283">
        <f>VLOOKUP($D283,DETS!$A$1:$AO$300,O$210,FALSE)</f>
        <v>0</v>
      </c>
      <c r="P283">
        <f>VLOOKUP($D283,DETS!$A$1:$AO$300,P$210,FALSE)</f>
        <v>0</v>
      </c>
      <c r="Q283">
        <f>VLOOKUP($D283,DETS!$A$1:$AO$300,Q$210,FALSE)</f>
        <v>0</v>
      </c>
      <c r="R283">
        <f>VLOOKUP($D283,DETS!$A$1:$AO$300,R$210,FALSE)</f>
        <v>0</v>
      </c>
      <c r="S283">
        <f>VLOOKUP($D283,DETS!$A$1:$AO$300,S$210,FALSE)</f>
        <v>0</v>
      </c>
      <c r="T283">
        <f>VLOOKUP($D283,DETS!$A$1:$AO$300,T$210,FALSE)</f>
        <v>0</v>
      </c>
      <c r="U283">
        <f>VLOOKUP($D283,DETS!$A$1:$AO$300,U$210,FALSE)</f>
        <v>0</v>
      </c>
      <c r="V283">
        <f>VLOOKUP($D283,DETS!$A$1:$AO$300,V$210,FALSE)</f>
        <v>0</v>
      </c>
      <c r="W283">
        <f>VLOOKUP($D283,DETS!$A$1:$AO$300,W$210,FALSE)</f>
        <v>0</v>
      </c>
      <c r="X283">
        <f>VLOOKUP($D283,DETS!$A$1:$AO$300,X$210,FALSE)</f>
        <v>0</v>
      </c>
      <c r="Y283">
        <f>VLOOKUP($D283,DETS!$A$1:$AO$300,Y$210,FALSE)</f>
        <v>0</v>
      </c>
      <c r="Z283">
        <f>VLOOKUP($D283,DETS!$A$1:$AO$300,Z$210,FALSE)</f>
        <v>0</v>
      </c>
      <c r="AA283">
        <f>VLOOKUP($D283,DETS!$A$1:$AO$300,AA$210,FALSE)</f>
        <v>0</v>
      </c>
      <c r="AB283">
        <f>VLOOKUP($D283,DETS!$A$1:$AO$300,AB$210,FALSE)</f>
        <v>0</v>
      </c>
      <c r="AC283">
        <f>VLOOKUP($D283,DETS!$A$1:$AO$300,AC$210,FALSE)</f>
        <v>0</v>
      </c>
      <c r="AD283">
        <f>VLOOKUP($D283,DETS!$A$1:$AO$300,AD$210,FALSE)</f>
        <v>0</v>
      </c>
      <c r="AE283">
        <f>VLOOKUP($D283,DETS!$A$1:$AO$300,AE$210,FALSE)</f>
        <v>0</v>
      </c>
      <c r="AF283">
        <f>VLOOKUP($D283,DETS!$A$1:$AO$300,AF$210,FALSE)</f>
        <v>0</v>
      </c>
      <c r="AG283">
        <f>VLOOKUP($D283,DETS!$A$1:$AO$300,AG$210,FALSE)</f>
        <v>0</v>
      </c>
      <c r="AH283">
        <f>VLOOKUP($D283,DETS!$A$1:$AO$300,AH$210,FALSE)</f>
        <v>0</v>
      </c>
      <c r="AI283">
        <f>VLOOKUP($D283,DETS!$A$1:$AO$300,AI$210,FALSE)</f>
        <v>0</v>
      </c>
      <c r="AJ283">
        <f>VLOOKUP($D283,DETS!$A$1:$AO$300,AJ$210,FALSE)</f>
        <v>0</v>
      </c>
      <c r="AK283">
        <f>VLOOKUP($D283,DETS!$A$1:$AO$300,AK$210,FALSE)</f>
        <v>0</v>
      </c>
      <c r="AL283">
        <f>VLOOKUP($D283,DETS!$A$1:$AO$300,AL$210,FALSE)</f>
        <v>0</v>
      </c>
      <c r="AM283">
        <f>VLOOKUP($D283,DETS!$A$1:$AO$300,AM$210,FALSE)</f>
        <v>0</v>
      </c>
      <c r="AN283">
        <f>VLOOKUP($D283,DETS!$A$1:$AO$300,AN$210,FALSE)</f>
        <v>0</v>
      </c>
      <c r="AO283">
        <f>VLOOKUP($D283,DETS!$A$1:$AO$300,AO$210,FALSE)</f>
        <v>0</v>
      </c>
      <c r="AP283">
        <f>VLOOKUP($D283,DETS!$A$1:$AO$300,AP$210,FALSE)</f>
        <v>0</v>
      </c>
      <c r="AQ283" t="e">
        <f>VLOOKUP($D283,DETS!$A$1:$AO$300,AQ$210,FALSE)</f>
        <v>#REF!</v>
      </c>
      <c r="AR283" t="e">
        <f>VLOOKUP($D283,DETS!$A$1:$AO$300,AR$210,FALSE)</f>
        <v>#REF!</v>
      </c>
      <c r="AS283" t="e">
        <f>VLOOKUP($D283,DETS!$A$1:$AO$300,AS$210,FALSE)</f>
        <v>#REF!</v>
      </c>
      <c r="AT283" t="e">
        <f>VLOOKUP($D283,DETS!$A$1:$AO$300,AT$210,FALSE)</f>
        <v>#REF!</v>
      </c>
      <c r="AU283" t="e">
        <f>VLOOKUP($D283,DETS!$A$1:$AO$300,AU$210,FALSE)</f>
        <v>#REF!</v>
      </c>
      <c r="AV283" t="e">
        <f>VLOOKUP($D283,DETS!$A$1:$AO$300,AV$210,FALSE)</f>
        <v>#REF!</v>
      </c>
      <c r="AW283" t="e">
        <f>VLOOKUP($D283,DETS!$A$1:$AO$300,AW$210,FALSE)</f>
        <v>#REF!</v>
      </c>
      <c r="AX283" t="e">
        <f>VLOOKUP($D283,DETS!$A$1:$AO$300,AX$210,FALSE)</f>
        <v>#REF!</v>
      </c>
      <c r="AY283" t="e">
        <f>VLOOKUP($D283,DETS!$A$1:$AO$300,AY$210,FALSE)</f>
        <v>#REF!</v>
      </c>
      <c r="AZ283" t="e">
        <f>VLOOKUP($D283,DETS!$A$1:$AO$300,AZ$210,FALSE)</f>
        <v>#REF!</v>
      </c>
      <c r="BA283" t="e">
        <f>VLOOKUP($D283,DETS!$A$1:$AO$300,BA$210,FALSE)</f>
        <v>#REF!</v>
      </c>
      <c r="BB283" t="e">
        <f>VLOOKUP($D283,DETS!$A$1:$AO$300,BB$210,FALSE)</f>
        <v>#REF!</v>
      </c>
      <c r="BC283" t="e">
        <f>VLOOKUP($D283,DETS!$A$1:$AO$300,BC$210,FALSE)</f>
        <v>#REF!</v>
      </c>
      <c r="BD283" t="e">
        <f>VLOOKUP($D283,DETS!$A$1:$AO$300,BD$210,FALSE)</f>
        <v>#REF!</v>
      </c>
      <c r="BE283" t="e">
        <f>VLOOKUP($D283,DETS!$A$1:$AO$300,BE$210,FALSE)</f>
        <v>#REF!</v>
      </c>
      <c r="BF283" t="e">
        <f>VLOOKUP($D283,DETS!$A$1:$AO$300,BF$210,FALSE)</f>
        <v>#REF!</v>
      </c>
      <c r="BG283" t="e">
        <f>VLOOKUP($D283,DETS!$A$1:$AO$300,BG$210,FALSE)</f>
        <v>#REF!</v>
      </c>
      <c r="BH283" t="e">
        <f>VLOOKUP($D283,DETS!$A$1:$AO$300,BH$210,FALSE)</f>
        <v>#REF!</v>
      </c>
      <c r="BI283" t="e">
        <f>VLOOKUP($D283,DETS!$A$1:$AO$300,BI$210,FALSE)</f>
        <v>#REF!</v>
      </c>
      <c r="BJ283" t="e">
        <f>VLOOKUP($D283,DETS!$A$1:$AO$300,BJ$210,FALSE)</f>
        <v>#REF!</v>
      </c>
      <c r="BK283" t="e">
        <f>VLOOKUP($D283,DETS!$A$1:$AO$300,BK$210,FALSE)</f>
        <v>#REF!</v>
      </c>
      <c r="BL283" t="e">
        <f>VLOOKUP($D283,DETS!$A$1:$AO$300,BL$210,FALSE)</f>
        <v>#REF!</v>
      </c>
      <c r="BM283" t="e">
        <f>VLOOKUP($D283,DETS!$A$1:$AO$300,BM$210,FALSE)</f>
        <v>#REF!</v>
      </c>
      <c r="BN283" t="e">
        <f>VLOOKUP($D283,DETS!$A$1:$AO$300,BN$210,FALSE)</f>
        <v>#REF!</v>
      </c>
      <c r="BO283" t="e">
        <f>VLOOKUP($D283,DETS!$A$1:$AO$300,BO$210,FALSE)</f>
        <v>#REF!</v>
      </c>
      <c r="BP283" t="e">
        <f>VLOOKUP($D283,DETS!$A$1:$AO$300,BP$210,FALSE)</f>
        <v>#REF!</v>
      </c>
      <c r="BQ283" t="e">
        <f>VLOOKUP($D283,DETS!$A$1:$AO$300,BQ$210,FALSE)</f>
        <v>#REF!</v>
      </c>
      <c r="BR283" t="e">
        <f>VLOOKUP($D283,DETS!$A$1:$AO$300,BR$210,FALSE)</f>
        <v>#REF!</v>
      </c>
      <c r="BS283" t="e">
        <f>VLOOKUP($D283,DETS!$A$1:$AO$300,BS$210,FALSE)</f>
        <v>#REF!</v>
      </c>
      <c r="BT283" t="e">
        <f>VLOOKUP($D283,DETS!$A$1:$AO$300,BT$210,FALSE)</f>
        <v>#REF!</v>
      </c>
      <c r="BU283" t="e">
        <f>VLOOKUP($D283,DETS!$A$1:$AO$300,BU$210,FALSE)</f>
        <v>#REF!</v>
      </c>
      <c r="BV283" t="e">
        <f>VLOOKUP($D283,DETS!$A$1:$AO$300,BV$210,FALSE)</f>
        <v>#REF!</v>
      </c>
      <c r="BW283" t="e">
        <f>VLOOKUP($D283,DETS!$A$1:$AO$300,BW$210,FALSE)</f>
        <v>#REF!</v>
      </c>
      <c r="BX283" t="e">
        <f>VLOOKUP($D283,DETS!$A$1:$AO$300,BX$210,FALSE)</f>
        <v>#REF!</v>
      </c>
      <c r="BY283" t="e">
        <f>VLOOKUP($D283,DETS!$A$1:$AO$300,BY$210,FALSE)</f>
        <v>#REF!</v>
      </c>
      <c r="BZ283" t="e">
        <f>VLOOKUP($D283,DETS!$A$1:$AO$300,BZ$210,FALSE)</f>
        <v>#REF!</v>
      </c>
      <c r="CA283" t="e">
        <f>VLOOKUP($D283,DETS!$A$1:$AO$300,CA$210,FALSE)</f>
        <v>#REF!</v>
      </c>
      <c r="CB283" t="e">
        <f>VLOOKUP($D283,DETS!$A$1:$AO$300,CB$210,FALSE)</f>
        <v>#REF!</v>
      </c>
      <c r="CC283" t="e">
        <f>VLOOKUP($D283,DETS!$A$1:$AO$300,CC$210,FALSE)</f>
        <v>#REF!</v>
      </c>
      <c r="CD283" t="e">
        <f>VLOOKUP($D283,DETS!$A$1:$AO$300,CD$210,FALSE)</f>
        <v>#REF!</v>
      </c>
      <c r="CE283" t="e">
        <f>VLOOKUP($D283,DETS!$A$1:$AO$300,CE$210,FALSE)</f>
        <v>#REF!</v>
      </c>
      <c r="CF283" t="e">
        <f>VLOOKUP($D283,DETS!$A$1:$AO$300,CF$210,FALSE)</f>
        <v>#REF!</v>
      </c>
      <c r="CG283" t="e">
        <f>VLOOKUP($D283,DETS!$A$1:$AO$300,CG$210,FALSE)</f>
        <v>#REF!</v>
      </c>
      <c r="CH283" t="e">
        <f>VLOOKUP($D283,DETS!$A$1:$AO$300,CH$210,FALSE)</f>
        <v>#REF!</v>
      </c>
      <c r="CI283" t="e">
        <f>VLOOKUP($D283,DETS!$A$1:$AO$300,CI$210,FALSE)</f>
        <v>#REF!</v>
      </c>
      <c r="CJ283" t="e">
        <f>VLOOKUP($D283,DETS!$A$1:$AO$300,CJ$210,FALSE)</f>
        <v>#REF!</v>
      </c>
      <c r="CK283" t="e">
        <f>VLOOKUP($D283,DETS!$A$1:$AO$300,CK$210,FALSE)</f>
        <v>#REF!</v>
      </c>
      <c r="CL283" t="e">
        <f>VLOOKUP($D283,DETS!$A$1:$AO$300,CL$210,FALSE)</f>
        <v>#REF!</v>
      </c>
      <c r="CM283" t="e">
        <f>VLOOKUP($D283,DETS!$A$1:$AO$300,CM$210,FALSE)</f>
        <v>#REF!</v>
      </c>
      <c r="CN283" t="e">
        <f>VLOOKUP($D283,DETS!$A$1:$AO$300,CN$210,FALSE)</f>
        <v>#REF!</v>
      </c>
      <c r="CO283" t="e">
        <f>VLOOKUP($D283,DETS!$A$1:$AO$300,CO$210,FALSE)</f>
        <v>#REF!</v>
      </c>
      <c r="CP283" t="e">
        <f>VLOOKUP($D283,DETS!$A$1:$AO$300,CP$210,FALSE)</f>
        <v>#REF!</v>
      </c>
      <c r="CQ283" t="e">
        <f>VLOOKUP($D283,DETS!$A$1:$AO$300,CQ$210,FALSE)</f>
        <v>#REF!</v>
      </c>
      <c r="CR283" t="e">
        <f>VLOOKUP($D283,DETS!$A$1:$AO$300,CR$210,FALSE)</f>
        <v>#REF!</v>
      </c>
      <c r="CS283" t="e">
        <f>VLOOKUP($D283,DETS!$A$1:$AO$300,CS$210,FALSE)</f>
        <v>#REF!</v>
      </c>
      <c r="CT283" t="e">
        <f>VLOOKUP($D283,DETS!$A$1:$AO$300,CT$210,FALSE)</f>
        <v>#REF!</v>
      </c>
      <c r="CU283" t="e">
        <f>VLOOKUP($D283,DETS!$A$1:$AO$300,CU$210,FALSE)</f>
        <v>#REF!</v>
      </c>
      <c r="CV283" t="e">
        <f>VLOOKUP($D283,DETS!$A$1:$AO$300,CV$210,FALSE)</f>
        <v>#REF!</v>
      </c>
      <c r="CW283" t="e">
        <f>VLOOKUP($D283,DETS!$A$1:$AO$300,CW$210,FALSE)</f>
        <v>#REF!</v>
      </c>
    </row>
    <row r="284" spans="4:101" x14ac:dyDescent="0.2">
      <c r="D284" s="273" t="str">
        <f t="shared" si="326"/>
        <v/>
      </c>
      <c r="E284" t="e">
        <f>VLOOKUP($D284,DETS!$A$1:$AO$300,E$210,FALSE)</f>
        <v>#N/A</v>
      </c>
      <c r="F284" t="e">
        <f>VLOOKUP($D284,DETS!$A$1:$AO$300,F$210,FALSE)</f>
        <v>#N/A</v>
      </c>
      <c r="H284" t="e">
        <f>VLOOKUP($D284,DETS!$A$1:$AO$300,H$210,FALSE)</f>
        <v>#N/A</v>
      </c>
      <c r="I284" t="e">
        <f>VLOOKUP($D284,DETS!$A$1:$AO$300,I$210,FALSE)</f>
        <v>#N/A</v>
      </c>
      <c r="J284" t="e">
        <f>VLOOKUP($D284,DETS!$A$1:$AO$300,J$210,FALSE)</f>
        <v>#N/A</v>
      </c>
      <c r="K284" t="e">
        <f>VLOOKUP($D284,DETS!$A$1:$AO$300,K$210,FALSE)</f>
        <v>#N/A</v>
      </c>
      <c r="L284" t="e">
        <f>VLOOKUP($D284,DETS!$A$1:$AO$300,L$210,FALSE)</f>
        <v>#N/A</v>
      </c>
      <c r="M284" t="e">
        <f>VLOOKUP($D284,DETS!$A$1:$AO$300,M$210,FALSE)</f>
        <v>#N/A</v>
      </c>
      <c r="N284" t="e">
        <f>VLOOKUP($D284,DETS!$A$1:$AO$300,N$210,FALSE)</f>
        <v>#N/A</v>
      </c>
      <c r="O284" t="e">
        <f>VLOOKUP($D284,DETS!$A$1:$AO$300,O$210,FALSE)</f>
        <v>#N/A</v>
      </c>
      <c r="P284" t="e">
        <f>VLOOKUP($D284,DETS!$A$1:$AO$300,P$210,FALSE)</f>
        <v>#N/A</v>
      </c>
      <c r="Q284" t="e">
        <f>VLOOKUP($D284,DETS!$A$1:$AO$300,Q$210,FALSE)</f>
        <v>#N/A</v>
      </c>
      <c r="R284" t="e">
        <f>VLOOKUP($D284,DETS!$A$1:$AO$300,R$210,FALSE)</f>
        <v>#N/A</v>
      </c>
      <c r="S284" t="e">
        <f>VLOOKUP($D284,DETS!$A$1:$AO$300,S$210,FALSE)</f>
        <v>#N/A</v>
      </c>
      <c r="T284" t="e">
        <f>VLOOKUP($D284,DETS!$A$1:$AO$300,T$210,FALSE)</f>
        <v>#N/A</v>
      </c>
      <c r="U284" t="e">
        <f>VLOOKUP($D284,DETS!$A$1:$AO$300,U$210,FALSE)</f>
        <v>#N/A</v>
      </c>
      <c r="V284" t="e">
        <f>VLOOKUP($D284,DETS!$A$1:$AO$300,V$210,FALSE)</f>
        <v>#N/A</v>
      </c>
      <c r="W284" t="e">
        <f>VLOOKUP($D284,DETS!$A$1:$AO$300,W$210,FALSE)</f>
        <v>#N/A</v>
      </c>
      <c r="X284" t="e">
        <f>VLOOKUP($D284,DETS!$A$1:$AO$300,X$210,FALSE)</f>
        <v>#N/A</v>
      </c>
      <c r="Y284" t="e">
        <f>VLOOKUP($D284,DETS!$A$1:$AO$300,Y$210,FALSE)</f>
        <v>#N/A</v>
      </c>
      <c r="Z284" t="e">
        <f>VLOOKUP($D284,DETS!$A$1:$AO$300,Z$210,FALSE)</f>
        <v>#N/A</v>
      </c>
      <c r="AA284" t="e">
        <f>VLOOKUP($D284,DETS!$A$1:$AO$300,AA$210,FALSE)</f>
        <v>#N/A</v>
      </c>
      <c r="AB284" t="e">
        <f>VLOOKUP($D284,DETS!$A$1:$AO$300,AB$210,FALSE)</f>
        <v>#N/A</v>
      </c>
      <c r="AC284" t="e">
        <f>VLOOKUP($D284,DETS!$A$1:$AO$300,AC$210,FALSE)</f>
        <v>#N/A</v>
      </c>
      <c r="AD284" t="e">
        <f>VLOOKUP($D284,DETS!$A$1:$AO$300,AD$210,FALSE)</f>
        <v>#N/A</v>
      </c>
      <c r="AE284" t="e">
        <f>VLOOKUP($D284,DETS!$A$1:$AO$300,AE$210,FALSE)</f>
        <v>#N/A</v>
      </c>
      <c r="AF284" t="e">
        <f>VLOOKUP($D284,DETS!$A$1:$AO$300,AF$210,FALSE)</f>
        <v>#N/A</v>
      </c>
      <c r="AG284" t="e">
        <f>VLOOKUP($D284,DETS!$A$1:$AO$300,AG$210,FALSE)</f>
        <v>#N/A</v>
      </c>
      <c r="AH284" t="e">
        <f>VLOOKUP($D284,DETS!$A$1:$AO$300,AH$210,FALSE)</f>
        <v>#N/A</v>
      </c>
      <c r="AI284" t="e">
        <f>VLOOKUP($D284,DETS!$A$1:$AO$300,AI$210,FALSE)</f>
        <v>#N/A</v>
      </c>
      <c r="AJ284" t="e">
        <f>VLOOKUP($D284,DETS!$A$1:$AO$300,AJ$210,FALSE)</f>
        <v>#N/A</v>
      </c>
      <c r="AK284" t="e">
        <f>VLOOKUP($D284,DETS!$A$1:$AO$300,AK$210,FALSE)</f>
        <v>#N/A</v>
      </c>
      <c r="AL284" t="e">
        <f>VLOOKUP($D284,DETS!$A$1:$AO$300,AL$210,FALSE)</f>
        <v>#N/A</v>
      </c>
      <c r="AM284" t="e">
        <f>VLOOKUP($D284,DETS!$A$1:$AO$300,AM$210,FALSE)</f>
        <v>#N/A</v>
      </c>
      <c r="AN284" t="e">
        <f>VLOOKUP($D284,DETS!$A$1:$AO$300,AN$210,FALSE)</f>
        <v>#N/A</v>
      </c>
      <c r="AO284" t="e">
        <f>VLOOKUP($D284,DETS!$A$1:$AO$300,AO$210,FALSE)</f>
        <v>#N/A</v>
      </c>
      <c r="AP284" t="e">
        <f>VLOOKUP($D284,DETS!$A$1:$AO$300,AP$210,FALSE)</f>
        <v>#N/A</v>
      </c>
      <c r="AQ284" t="e">
        <f>VLOOKUP($D284,DETS!$A$1:$AO$300,AQ$210,FALSE)</f>
        <v>#N/A</v>
      </c>
      <c r="AR284" t="e">
        <f>VLOOKUP($D284,DETS!$A$1:$AO$300,AR$210,FALSE)</f>
        <v>#N/A</v>
      </c>
      <c r="AS284" t="e">
        <f>VLOOKUP($D284,DETS!$A$1:$AO$300,AS$210,FALSE)</f>
        <v>#N/A</v>
      </c>
      <c r="AT284" t="e">
        <f>VLOOKUP($D284,DETS!$A$1:$AO$300,AT$210,FALSE)</f>
        <v>#N/A</v>
      </c>
      <c r="AU284" t="e">
        <f>VLOOKUP($D284,DETS!$A$1:$AO$300,AU$210,FALSE)</f>
        <v>#N/A</v>
      </c>
      <c r="AV284" t="e">
        <f>VLOOKUP($D284,DETS!$A$1:$AO$300,AV$210,FALSE)</f>
        <v>#N/A</v>
      </c>
      <c r="AW284" t="e">
        <f>VLOOKUP($D284,DETS!$A$1:$AO$300,AW$210,FALSE)</f>
        <v>#N/A</v>
      </c>
      <c r="AX284" t="e">
        <f>VLOOKUP($D284,DETS!$A$1:$AO$300,AX$210,FALSE)</f>
        <v>#N/A</v>
      </c>
      <c r="AY284" t="e">
        <f>VLOOKUP($D284,DETS!$A$1:$AO$300,AY$210,FALSE)</f>
        <v>#N/A</v>
      </c>
      <c r="AZ284" t="e">
        <f>VLOOKUP($D284,DETS!$A$1:$AO$300,AZ$210,FALSE)</f>
        <v>#N/A</v>
      </c>
      <c r="BA284" t="e">
        <f>VLOOKUP($D284,DETS!$A$1:$AO$300,BA$210,FALSE)</f>
        <v>#N/A</v>
      </c>
      <c r="BB284" t="e">
        <f>VLOOKUP($D284,DETS!$A$1:$AO$300,BB$210,FALSE)</f>
        <v>#N/A</v>
      </c>
      <c r="BC284" t="e">
        <f>VLOOKUP($D284,DETS!$A$1:$AO$300,BC$210,FALSE)</f>
        <v>#N/A</v>
      </c>
      <c r="BD284" t="e">
        <f>VLOOKUP($D284,DETS!$A$1:$AO$300,BD$210,FALSE)</f>
        <v>#N/A</v>
      </c>
      <c r="BE284" t="e">
        <f>VLOOKUP($D284,DETS!$A$1:$AO$300,BE$210,FALSE)</f>
        <v>#N/A</v>
      </c>
      <c r="BF284" t="e">
        <f>VLOOKUP($D284,DETS!$A$1:$AO$300,BF$210,FALSE)</f>
        <v>#N/A</v>
      </c>
      <c r="BG284" t="e">
        <f>VLOOKUP($D284,DETS!$A$1:$AO$300,BG$210,FALSE)</f>
        <v>#N/A</v>
      </c>
      <c r="BH284" t="e">
        <f>VLOOKUP($D284,DETS!$A$1:$AO$300,BH$210,FALSE)</f>
        <v>#N/A</v>
      </c>
      <c r="BI284" t="e">
        <f>VLOOKUP($D284,DETS!$A$1:$AO$300,BI$210,FALSE)</f>
        <v>#N/A</v>
      </c>
      <c r="BJ284" t="e">
        <f>VLOOKUP($D284,DETS!$A$1:$AO$300,BJ$210,FALSE)</f>
        <v>#N/A</v>
      </c>
      <c r="BK284" t="e">
        <f>VLOOKUP($D284,DETS!$A$1:$AO$300,BK$210,FALSE)</f>
        <v>#N/A</v>
      </c>
      <c r="BL284" t="e">
        <f>VLOOKUP($D284,DETS!$A$1:$AO$300,BL$210,FALSE)</f>
        <v>#N/A</v>
      </c>
      <c r="BM284" t="e">
        <f>VLOOKUP($D284,DETS!$A$1:$AO$300,BM$210,FALSE)</f>
        <v>#N/A</v>
      </c>
      <c r="BN284" t="e">
        <f>VLOOKUP($D284,DETS!$A$1:$AO$300,BN$210,FALSE)</f>
        <v>#N/A</v>
      </c>
      <c r="BO284" t="e">
        <f>VLOOKUP($D284,DETS!$A$1:$AO$300,BO$210,FALSE)</f>
        <v>#N/A</v>
      </c>
      <c r="BP284" t="e">
        <f>VLOOKUP($D284,DETS!$A$1:$AO$300,BP$210,FALSE)</f>
        <v>#N/A</v>
      </c>
      <c r="BQ284" t="e">
        <f>VLOOKUP($D284,DETS!$A$1:$AO$300,BQ$210,FALSE)</f>
        <v>#N/A</v>
      </c>
      <c r="BR284" t="e">
        <f>VLOOKUP($D284,DETS!$A$1:$AO$300,BR$210,FALSE)</f>
        <v>#N/A</v>
      </c>
      <c r="BS284" t="e">
        <f>VLOOKUP($D284,DETS!$A$1:$AO$300,BS$210,FALSE)</f>
        <v>#N/A</v>
      </c>
      <c r="BT284" t="e">
        <f>VLOOKUP($D284,DETS!$A$1:$AO$300,BT$210,FALSE)</f>
        <v>#N/A</v>
      </c>
      <c r="BU284" t="e">
        <f>VLOOKUP($D284,DETS!$A$1:$AO$300,BU$210,FALSE)</f>
        <v>#N/A</v>
      </c>
      <c r="BV284" t="e">
        <f>VLOOKUP($D284,DETS!$A$1:$AO$300,BV$210,FALSE)</f>
        <v>#N/A</v>
      </c>
      <c r="BW284" t="e">
        <f>VLOOKUP($D284,DETS!$A$1:$AO$300,BW$210,FALSE)</f>
        <v>#N/A</v>
      </c>
      <c r="BX284" t="e">
        <f>VLOOKUP($D284,DETS!$A$1:$AO$300,BX$210,FALSE)</f>
        <v>#N/A</v>
      </c>
      <c r="BY284" t="e">
        <f>VLOOKUP($D284,DETS!$A$1:$AO$300,BY$210,FALSE)</f>
        <v>#N/A</v>
      </c>
      <c r="BZ284" t="e">
        <f>VLOOKUP($D284,DETS!$A$1:$AO$300,BZ$210,FALSE)</f>
        <v>#N/A</v>
      </c>
      <c r="CA284" t="e">
        <f>VLOOKUP($D284,DETS!$A$1:$AO$300,CA$210,FALSE)</f>
        <v>#N/A</v>
      </c>
      <c r="CB284" t="e">
        <f>VLOOKUP($D284,DETS!$A$1:$AO$300,CB$210,FALSE)</f>
        <v>#N/A</v>
      </c>
      <c r="CC284" t="e">
        <f>VLOOKUP($D284,DETS!$A$1:$AO$300,CC$210,FALSE)</f>
        <v>#N/A</v>
      </c>
      <c r="CD284" t="e">
        <f>VLOOKUP($D284,DETS!$A$1:$AO$300,CD$210,FALSE)</f>
        <v>#N/A</v>
      </c>
      <c r="CE284" t="e">
        <f>VLOOKUP($D284,DETS!$A$1:$AO$300,CE$210,FALSE)</f>
        <v>#N/A</v>
      </c>
      <c r="CF284" t="e">
        <f>VLOOKUP($D284,DETS!$A$1:$AO$300,CF$210,FALSE)</f>
        <v>#N/A</v>
      </c>
      <c r="CG284" t="e">
        <f>VLOOKUP($D284,DETS!$A$1:$AO$300,CG$210,FALSE)</f>
        <v>#N/A</v>
      </c>
      <c r="CH284" t="e">
        <f>VLOOKUP($D284,DETS!$A$1:$AO$300,CH$210,FALSE)</f>
        <v>#N/A</v>
      </c>
      <c r="CI284" t="e">
        <f>VLOOKUP($D284,DETS!$A$1:$AO$300,CI$210,FALSE)</f>
        <v>#N/A</v>
      </c>
      <c r="CJ284" t="e">
        <f>VLOOKUP($D284,DETS!$A$1:$AO$300,CJ$210,FALSE)</f>
        <v>#N/A</v>
      </c>
      <c r="CK284" t="e">
        <f>VLOOKUP($D284,DETS!$A$1:$AO$300,CK$210,FALSE)</f>
        <v>#N/A</v>
      </c>
      <c r="CL284" t="e">
        <f>VLOOKUP($D284,DETS!$A$1:$AO$300,CL$210,FALSE)</f>
        <v>#N/A</v>
      </c>
      <c r="CM284" t="e">
        <f>VLOOKUP($D284,DETS!$A$1:$AO$300,CM$210,FALSE)</f>
        <v>#N/A</v>
      </c>
      <c r="CN284" t="e">
        <f>VLOOKUP($D284,DETS!$A$1:$AO$300,CN$210,FALSE)</f>
        <v>#N/A</v>
      </c>
      <c r="CO284" t="e">
        <f>VLOOKUP($D284,DETS!$A$1:$AO$300,CO$210,FALSE)</f>
        <v>#N/A</v>
      </c>
      <c r="CP284" t="e">
        <f>VLOOKUP($D284,DETS!$A$1:$AO$300,CP$210,FALSE)</f>
        <v>#N/A</v>
      </c>
      <c r="CQ284" t="e">
        <f>VLOOKUP($D284,DETS!$A$1:$AO$300,CQ$210,FALSE)</f>
        <v>#N/A</v>
      </c>
      <c r="CR284" t="e">
        <f>VLOOKUP($D284,DETS!$A$1:$AO$300,CR$210,FALSE)</f>
        <v>#N/A</v>
      </c>
      <c r="CS284" t="e">
        <f>VLOOKUP($D284,DETS!$A$1:$AO$300,CS$210,FALSE)</f>
        <v>#N/A</v>
      </c>
      <c r="CT284" t="e">
        <f>VLOOKUP($D284,DETS!$A$1:$AO$300,CT$210,FALSE)</f>
        <v>#N/A</v>
      </c>
      <c r="CU284" t="e">
        <f>VLOOKUP($D284,DETS!$A$1:$AO$300,CU$210,FALSE)</f>
        <v>#N/A</v>
      </c>
      <c r="CV284" t="e">
        <f>VLOOKUP($D284,DETS!$A$1:$AO$300,CV$210,FALSE)</f>
        <v>#N/A</v>
      </c>
      <c r="CW284" t="e">
        <f>VLOOKUP($D284,DETS!$A$1:$AO$300,CW$210,FALSE)</f>
        <v>#N/A</v>
      </c>
    </row>
    <row r="285" spans="4:101" x14ac:dyDescent="0.2">
      <c r="D285" s="273" t="str">
        <f t="shared" si="326"/>
        <v>cis-1,3-dichloropropene</v>
      </c>
      <c r="E285" t="str">
        <f>VLOOKUP($D285,DETS!$A$1:$AO$300,E$210,FALSE)</f>
        <v>ug/l</v>
      </c>
      <c r="F285">
        <f>VLOOKUP($D285,DETS!$A$1:$AO$300,F$210,FALSE)</f>
        <v>1</v>
      </c>
      <c r="H285">
        <f>VLOOKUP($D285,DETS!$A$1:$AO$300,H$210,FALSE)</f>
        <v>0</v>
      </c>
      <c r="I285">
        <f>VLOOKUP($D285,DETS!$A$1:$AO$300,I$210,FALSE)</f>
        <v>0</v>
      </c>
      <c r="J285">
        <f>VLOOKUP($D285,DETS!$A$1:$AO$300,J$210,FALSE)</f>
        <v>0</v>
      </c>
      <c r="K285">
        <f>VLOOKUP($D285,DETS!$A$1:$AO$300,K$210,FALSE)</f>
        <v>0</v>
      </c>
      <c r="L285">
        <f>VLOOKUP($D285,DETS!$A$1:$AO$300,L$210,FALSE)</f>
        <v>0</v>
      </c>
      <c r="M285">
        <f>VLOOKUP($D285,DETS!$A$1:$AO$300,M$210,FALSE)</f>
        <v>0</v>
      </c>
      <c r="N285">
        <f>VLOOKUP($D285,DETS!$A$1:$AO$300,N$210,FALSE)</f>
        <v>0</v>
      </c>
      <c r="O285">
        <f>VLOOKUP($D285,DETS!$A$1:$AO$300,O$210,FALSE)</f>
        <v>0</v>
      </c>
      <c r="P285">
        <f>VLOOKUP($D285,DETS!$A$1:$AO$300,P$210,FALSE)</f>
        <v>0</v>
      </c>
      <c r="Q285">
        <f>VLOOKUP($D285,DETS!$A$1:$AO$300,Q$210,FALSE)</f>
        <v>0</v>
      </c>
      <c r="R285">
        <f>VLOOKUP($D285,DETS!$A$1:$AO$300,R$210,FALSE)</f>
        <v>0</v>
      </c>
      <c r="S285">
        <f>VLOOKUP($D285,DETS!$A$1:$AO$300,S$210,FALSE)</f>
        <v>0</v>
      </c>
      <c r="T285">
        <f>VLOOKUP($D285,DETS!$A$1:$AO$300,T$210,FALSE)</f>
        <v>0</v>
      </c>
      <c r="U285">
        <f>VLOOKUP($D285,DETS!$A$1:$AO$300,U$210,FALSE)</f>
        <v>0</v>
      </c>
      <c r="V285">
        <f>VLOOKUP($D285,DETS!$A$1:$AO$300,V$210,FALSE)</f>
        <v>0</v>
      </c>
      <c r="W285">
        <f>VLOOKUP($D285,DETS!$A$1:$AO$300,W$210,FALSE)</f>
        <v>0</v>
      </c>
      <c r="X285">
        <f>VLOOKUP($D285,DETS!$A$1:$AO$300,X$210,FALSE)</f>
        <v>0</v>
      </c>
      <c r="Y285">
        <f>VLOOKUP($D285,DETS!$A$1:$AO$300,Y$210,FALSE)</f>
        <v>0</v>
      </c>
      <c r="Z285">
        <f>VLOOKUP($D285,DETS!$A$1:$AO$300,Z$210,FALSE)</f>
        <v>0</v>
      </c>
      <c r="AA285">
        <f>VLOOKUP($D285,DETS!$A$1:$AO$300,AA$210,FALSE)</f>
        <v>0</v>
      </c>
      <c r="AB285">
        <f>VLOOKUP($D285,DETS!$A$1:$AO$300,AB$210,FALSE)</f>
        <v>0</v>
      </c>
      <c r="AC285">
        <f>VLOOKUP($D285,DETS!$A$1:$AO$300,AC$210,FALSE)</f>
        <v>0</v>
      </c>
      <c r="AD285">
        <f>VLOOKUP($D285,DETS!$A$1:$AO$300,AD$210,FALSE)</f>
        <v>0</v>
      </c>
      <c r="AE285">
        <f>VLOOKUP($D285,DETS!$A$1:$AO$300,AE$210,FALSE)</f>
        <v>0</v>
      </c>
      <c r="AF285">
        <f>VLOOKUP($D285,DETS!$A$1:$AO$300,AF$210,FALSE)</f>
        <v>0</v>
      </c>
      <c r="AG285">
        <f>VLOOKUP($D285,DETS!$A$1:$AO$300,AG$210,FALSE)</f>
        <v>0</v>
      </c>
      <c r="AH285">
        <f>VLOOKUP($D285,DETS!$A$1:$AO$300,AH$210,FALSE)</f>
        <v>0</v>
      </c>
      <c r="AI285">
        <f>VLOOKUP($D285,DETS!$A$1:$AO$300,AI$210,FALSE)</f>
        <v>0</v>
      </c>
      <c r="AJ285">
        <f>VLOOKUP($D285,DETS!$A$1:$AO$300,AJ$210,FALSE)</f>
        <v>0</v>
      </c>
      <c r="AK285">
        <f>VLOOKUP($D285,DETS!$A$1:$AO$300,AK$210,FALSE)</f>
        <v>0</v>
      </c>
      <c r="AL285">
        <f>VLOOKUP($D285,DETS!$A$1:$AO$300,AL$210,FALSE)</f>
        <v>0</v>
      </c>
      <c r="AM285">
        <f>VLOOKUP($D285,DETS!$A$1:$AO$300,AM$210,FALSE)</f>
        <v>0</v>
      </c>
      <c r="AN285">
        <f>VLOOKUP($D285,DETS!$A$1:$AO$300,AN$210,FALSE)</f>
        <v>0</v>
      </c>
      <c r="AO285">
        <f>VLOOKUP($D285,DETS!$A$1:$AO$300,AO$210,FALSE)</f>
        <v>0</v>
      </c>
      <c r="AP285">
        <f>VLOOKUP($D285,DETS!$A$1:$AO$300,AP$210,FALSE)</f>
        <v>0</v>
      </c>
      <c r="AQ285" t="e">
        <f>VLOOKUP($D285,DETS!$A$1:$AO$300,AQ$210,FALSE)</f>
        <v>#REF!</v>
      </c>
      <c r="AR285" t="e">
        <f>VLOOKUP($D285,DETS!$A$1:$AO$300,AR$210,FALSE)</f>
        <v>#REF!</v>
      </c>
      <c r="AS285" t="e">
        <f>VLOOKUP($D285,DETS!$A$1:$AO$300,AS$210,FALSE)</f>
        <v>#REF!</v>
      </c>
      <c r="AT285" t="e">
        <f>VLOOKUP($D285,DETS!$A$1:$AO$300,AT$210,FALSE)</f>
        <v>#REF!</v>
      </c>
      <c r="AU285" t="e">
        <f>VLOOKUP($D285,DETS!$A$1:$AO$300,AU$210,FALSE)</f>
        <v>#REF!</v>
      </c>
      <c r="AV285" t="e">
        <f>VLOOKUP($D285,DETS!$A$1:$AO$300,AV$210,FALSE)</f>
        <v>#REF!</v>
      </c>
      <c r="AW285" t="e">
        <f>VLOOKUP($D285,DETS!$A$1:$AO$300,AW$210,FALSE)</f>
        <v>#REF!</v>
      </c>
      <c r="AX285" t="e">
        <f>VLOOKUP($D285,DETS!$A$1:$AO$300,AX$210,FALSE)</f>
        <v>#REF!</v>
      </c>
      <c r="AY285" t="e">
        <f>VLOOKUP($D285,DETS!$A$1:$AO$300,AY$210,FALSE)</f>
        <v>#REF!</v>
      </c>
      <c r="AZ285" t="e">
        <f>VLOOKUP($D285,DETS!$A$1:$AO$300,AZ$210,FALSE)</f>
        <v>#REF!</v>
      </c>
      <c r="BA285" t="e">
        <f>VLOOKUP($D285,DETS!$A$1:$AO$300,BA$210,FALSE)</f>
        <v>#REF!</v>
      </c>
      <c r="BB285" t="e">
        <f>VLOOKUP($D285,DETS!$A$1:$AO$300,BB$210,FALSE)</f>
        <v>#REF!</v>
      </c>
      <c r="BC285" t="e">
        <f>VLOOKUP($D285,DETS!$A$1:$AO$300,BC$210,FALSE)</f>
        <v>#REF!</v>
      </c>
      <c r="BD285" t="e">
        <f>VLOOKUP($D285,DETS!$A$1:$AO$300,BD$210,FALSE)</f>
        <v>#REF!</v>
      </c>
      <c r="BE285" t="e">
        <f>VLOOKUP($D285,DETS!$A$1:$AO$300,BE$210,FALSE)</f>
        <v>#REF!</v>
      </c>
      <c r="BF285" t="e">
        <f>VLOOKUP($D285,DETS!$A$1:$AO$300,BF$210,FALSE)</f>
        <v>#REF!</v>
      </c>
      <c r="BG285" t="e">
        <f>VLOOKUP($D285,DETS!$A$1:$AO$300,BG$210,FALSE)</f>
        <v>#REF!</v>
      </c>
      <c r="BH285" t="e">
        <f>VLOOKUP($D285,DETS!$A$1:$AO$300,BH$210,FALSE)</f>
        <v>#REF!</v>
      </c>
      <c r="BI285" t="e">
        <f>VLOOKUP($D285,DETS!$A$1:$AO$300,BI$210,FALSE)</f>
        <v>#REF!</v>
      </c>
      <c r="BJ285" t="e">
        <f>VLOOKUP($D285,DETS!$A$1:$AO$300,BJ$210,FALSE)</f>
        <v>#REF!</v>
      </c>
      <c r="BK285" t="e">
        <f>VLOOKUP($D285,DETS!$A$1:$AO$300,BK$210,FALSE)</f>
        <v>#REF!</v>
      </c>
      <c r="BL285" t="e">
        <f>VLOOKUP($D285,DETS!$A$1:$AO$300,BL$210,FALSE)</f>
        <v>#REF!</v>
      </c>
      <c r="BM285" t="e">
        <f>VLOOKUP($D285,DETS!$A$1:$AO$300,BM$210,FALSE)</f>
        <v>#REF!</v>
      </c>
      <c r="BN285" t="e">
        <f>VLOOKUP($D285,DETS!$A$1:$AO$300,BN$210,FALSE)</f>
        <v>#REF!</v>
      </c>
      <c r="BO285" t="e">
        <f>VLOOKUP($D285,DETS!$A$1:$AO$300,BO$210,FALSE)</f>
        <v>#REF!</v>
      </c>
      <c r="BP285" t="e">
        <f>VLOOKUP($D285,DETS!$A$1:$AO$300,BP$210,FALSE)</f>
        <v>#REF!</v>
      </c>
      <c r="BQ285" t="e">
        <f>VLOOKUP($D285,DETS!$A$1:$AO$300,BQ$210,FALSE)</f>
        <v>#REF!</v>
      </c>
      <c r="BR285" t="e">
        <f>VLOOKUP($D285,DETS!$A$1:$AO$300,BR$210,FALSE)</f>
        <v>#REF!</v>
      </c>
      <c r="BS285" t="e">
        <f>VLOOKUP($D285,DETS!$A$1:$AO$300,BS$210,FALSE)</f>
        <v>#REF!</v>
      </c>
      <c r="BT285" t="e">
        <f>VLOOKUP($D285,DETS!$A$1:$AO$300,BT$210,FALSE)</f>
        <v>#REF!</v>
      </c>
      <c r="BU285" t="e">
        <f>VLOOKUP($D285,DETS!$A$1:$AO$300,BU$210,FALSE)</f>
        <v>#REF!</v>
      </c>
      <c r="BV285" t="e">
        <f>VLOOKUP($D285,DETS!$A$1:$AO$300,BV$210,FALSE)</f>
        <v>#REF!</v>
      </c>
      <c r="BW285" t="e">
        <f>VLOOKUP($D285,DETS!$A$1:$AO$300,BW$210,FALSE)</f>
        <v>#REF!</v>
      </c>
      <c r="BX285" t="e">
        <f>VLOOKUP($D285,DETS!$A$1:$AO$300,BX$210,FALSE)</f>
        <v>#REF!</v>
      </c>
      <c r="BY285" t="e">
        <f>VLOOKUP($D285,DETS!$A$1:$AO$300,BY$210,FALSE)</f>
        <v>#REF!</v>
      </c>
      <c r="BZ285" t="e">
        <f>VLOOKUP($D285,DETS!$A$1:$AO$300,BZ$210,FALSE)</f>
        <v>#REF!</v>
      </c>
      <c r="CA285" t="e">
        <f>VLOOKUP($D285,DETS!$A$1:$AO$300,CA$210,FALSE)</f>
        <v>#REF!</v>
      </c>
      <c r="CB285" t="e">
        <f>VLOOKUP($D285,DETS!$A$1:$AO$300,CB$210,FALSE)</f>
        <v>#REF!</v>
      </c>
      <c r="CC285" t="e">
        <f>VLOOKUP($D285,DETS!$A$1:$AO$300,CC$210,FALSE)</f>
        <v>#REF!</v>
      </c>
      <c r="CD285" t="e">
        <f>VLOOKUP($D285,DETS!$A$1:$AO$300,CD$210,FALSE)</f>
        <v>#REF!</v>
      </c>
      <c r="CE285" t="e">
        <f>VLOOKUP($D285,DETS!$A$1:$AO$300,CE$210,FALSE)</f>
        <v>#REF!</v>
      </c>
      <c r="CF285" t="e">
        <f>VLOOKUP($D285,DETS!$A$1:$AO$300,CF$210,FALSE)</f>
        <v>#REF!</v>
      </c>
      <c r="CG285" t="e">
        <f>VLOOKUP($D285,DETS!$A$1:$AO$300,CG$210,FALSE)</f>
        <v>#REF!</v>
      </c>
      <c r="CH285" t="e">
        <f>VLOOKUP($D285,DETS!$A$1:$AO$300,CH$210,FALSE)</f>
        <v>#REF!</v>
      </c>
      <c r="CI285" t="e">
        <f>VLOOKUP($D285,DETS!$A$1:$AO$300,CI$210,FALSE)</f>
        <v>#REF!</v>
      </c>
      <c r="CJ285" t="e">
        <f>VLOOKUP($D285,DETS!$A$1:$AO$300,CJ$210,FALSE)</f>
        <v>#REF!</v>
      </c>
      <c r="CK285" t="e">
        <f>VLOOKUP($D285,DETS!$A$1:$AO$300,CK$210,FALSE)</f>
        <v>#REF!</v>
      </c>
      <c r="CL285" t="e">
        <f>VLOOKUP($D285,DETS!$A$1:$AO$300,CL$210,FALSE)</f>
        <v>#REF!</v>
      </c>
      <c r="CM285" t="e">
        <f>VLOOKUP($D285,DETS!$A$1:$AO$300,CM$210,FALSE)</f>
        <v>#REF!</v>
      </c>
      <c r="CN285" t="e">
        <f>VLOOKUP($D285,DETS!$A$1:$AO$300,CN$210,FALSE)</f>
        <v>#REF!</v>
      </c>
      <c r="CO285" t="e">
        <f>VLOOKUP($D285,DETS!$A$1:$AO$300,CO$210,FALSE)</f>
        <v>#REF!</v>
      </c>
      <c r="CP285" t="e">
        <f>VLOOKUP($D285,DETS!$A$1:$AO$300,CP$210,FALSE)</f>
        <v>#REF!</v>
      </c>
      <c r="CQ285" t="e">
        <f>VLOOKUP($D285,DETS!$A$1:$AO$300,CQ$210,FALSE)</f>
        <v>#REF!</v>
      </c>
      <c r="CR285" t="e">
        <f>VLOOKUP($D285,DETS!$A$1:$AO$300,CR$210,FALSE)</f>
        <v>#REF!</v>
      </c>
      <c r="CS285" t="e">
        <f>VLOOKUP($D285,DETS!$A$1:$AO$300,CS$210,FALSE)</f>
        <v>#REF!</v>
      </c>
      <c r="CT285" t="e">
        <f>VLOOKUP($D285,DETS!$A$1:$AO$300,CT$210,FALSE)</f>
        <v>#REF!</v>
      </c>
      <c r="CU285" t="e">
        <f>VLOOKUP($D285,DETS!$A$1:$AO$300,CU$210,FALSE)</f>
        <v>#REF!</v>
      </c>
      <c r="CV285" t="e">
        <f>VLOOKUP($D285,DETS!$A$1:$AO$300,CV$210,FALSE)</f>
        <v>#REF!</v>
      </c>
      <c r="CW285" t="e">
        <f>VLOOKUP($D285,DETS!$A$1:$AO$300,CW$210,FALSE)</f>
        <v>#REF!</v>
      </c>
    </row>
    <row r="286" spans="4:101" x14ac:dyDescent="0.2">
      <c r="D286" s="273" t="str">
        <f t="shared" si="326"/>
        <v>trans-1,3-dichloropropene</v>
      </c>
      <c r="E286" t="str">
        <f>VLOOKUP($D286,DETS!$A$1:$AO$300,E$210,FALSE)</f>
        <v>ug/l</v>
      </c>
      <c r="F286">
        <f>VLOOKUP($D286,DETS!$A$1:$AO$300,F$210,FALSE)</f>
        <v>1</v>
      </c>
      <c r="H286">
        <f>VLOOKUP($D286,DETS!$A$1:$AO$300,H$210,FALSE)</f>
        <v>0</v>
      </c>
      <c r="I286">
        <f>VLOOKUP($D286,DETS!$A$1:$AO$300,I$210,FALSE)</f>
        <v>0</v>
      </c>
      <c r="J286">
        <f>VLOOKUP($D286,DETS!$A$1:$AO$300,J$210,FALSE)</f>
        <v>0</v>
      </c>
      <c r="K286">
        <f>VLOOKUP($D286,DETS!$A$1:$AO$300,K$210,FALSE)</f>
        <v>0</v>
      </c>
      <c r="L286">
        <f>VLOOKUP($D286,DETS!$A$1:$AO$300,L$210,FALSE)</f>
        <v>0</v>
      </c>
      <c r="M286">
        <f>VLOOKUP($D286,DETS!$A$1:$AO$300,M$210,FALSE)</f>
        <v>0</v>
      </c>
      <c r="N286">
        <f>VLOOKUP($D286,DETS!$A$1:$AO$300,N$210,FALSE)</f>
        <v>0</v>
      </c>
      <c r="O286">
        <f>VLOOKUP($D286,DETS!$A$1:$AO$300,O$210,FALSE)</f>
        <v>0</v>
      </c>
      <c r="P286">
        <f>VLOOKUP($D286,DETS!$A$1:$AO$300,P$210,FALSE)</f>
        <v>0</v>
      </c>
      <c r="Q286">
        <f>VLOOKUP($D286,DETS!$A$1:$AO$300,Q$210,FALSE)</f>
        <v>0</v>
      </c>
      <c r="R286">
        <f>VLOOKUP($D286,DETS!$A$1:$AO$300,R$210,FALSE)</f>
        <v>0</v>
      </c>
      <c r="S286">
        <f>VLOOKUP($D286,DETS!$A$1:$AO$300,S$210,FALSE)</f>
        <v>0</v>
      </c>
      <c r="T286">
        <f>VLOOKUP($D286,DETS!$A$1:$AO$300,T$210,FALSE)</f>
        <v>0</v>
      </c>
      <c r="U286">
        <f>VLOOKUP($D286,DETS!$A$1:$AO$300,U$210,FALSE)</f>
        <v>0</v>
      </c>
      <c r="V286">
        <f>VLOOKUP($D286,DETS!$A$1:$AO$300,V$210,FALSE)</f>
        <v>0</v>
      </c>
      <c r="W286">
        <f>VLOOKUP($D286,DETS!$A$1:$AO$300,W$210,FALSE)</f>
        <v>0</v>
      </c>
      <c r="X286">
        <f>VLOOKUP($D286,DETS!$A$1:$AO$300,X$210,FALSE)</f>
        <v>0</v>
      </c>
      <c r="Y286">
        <f>VLOOKUP($D286,DETS!$A$1:$AO$300,Y$210,FALSE)</f>
        <v>0</v>
      </c>
      <c r="Z286">
        <f>VLOOKUP($D286,DETS!$A$1:$AO$300,Z$210,FALSE)</f>
        <v>0</v>
      </c>
      <c r="AA286">
        <f>VLOOKUP($D286,DETS!$A$1:$AO$300,AA$210,FALSE)</f>
        <v>0</v>
      </c>
      <c r="AB286">
        <f>VLOOKUP($D286,DETS!$A$1:$AO$300,AB$210,FALSE)</f>
        <v>0</v>
      </c>
      <c r="AC286">
        <f>VLOOKUP($D286,DETS!$A$1:$AO$300,AC$210,FALSE)</f>
        <v>0</v>
      </c>
      <c r="AD286">
        <f>VLOOKUP($D286,DETS!$A$1:$AO$300,AD$210,FALSE)</f>
        <v>0</v>
      </c>
      <c r="AE286">
        <f>VLOOKUP($D286,DETS!$A$1:$AO$300,AE$210,FALSE)</f>
        <v>0</v>
      </c>
      <c r="AF286">
        <f>VLOOKUP($D286,DETS!$A$1:$AO$300,AF$210,FALSE)</f>
        <v>0</v>
      </c>
      <c r="AG286">
        <f>VLOOKUP($D286,DETS!$A$1:$AO$300,AG$210,FALSE)</f>
        <v>0</v>
      </c>
      <c r="AH286">
        <f>VLOOKUP($D286,DETS!$A$1:$AO$300,AH$210,FALSE)</f>
        <v>0</v>
      </c>
      <c r="AI286">
        <f>VLOOKUP($D286,DETS!$A$1:$AO$300,AI$210,FALSE)</f>
        <v>0</v>
      </c>
      <c r="AJ286">
        <f>VLOOKUP($D286,DETS!$A$1:$AO$300,AJ$210,FALSE)</f>
        <v>0</v>
      </c>
      <c r="AK286">
        <f>VLOOKUP($D286,DETS!$A$1:$AO$300,AK$210,FALSE)</f>
        <v>0</v>
      </c>
      <c r="AL286">
        <f>VLOOKUP($D286,DETS!$A$1:$AO$300,AL$210,FALSE)</f>
        <v>0</v>
      </c>
      <c r="AM286">
        <f>VLOOKUP($D286,DETS!$A$1:$AO$300,AM$210,FALSE)</f>
        <v>0</v>
      </c>
      <c r="AN286">
        <f>VLOOKUP($D286,DETS!$A$1:$AO$300,AN$210,FALSE)</f>
        <v>0</v>
      </c>
      <c r="AO286">
        <f>VLOOKUP($D286,DETS!$A$1:$AO$300,AO$210,FALSE)</f>
        <v>0</v>
      </c>
      <c r="AP286">
        <f>VLOOKUP($D286,DETS!$A$1:$AO$300,AP$210,FALSE)</f>
        <v>0</v>
      </c>
      <c r="AQ286" t="e">
        <f>VLOOKUP($D286,DETS!$A$1:$AO$300,AQ$210,FALSE)</f>
        <v>#REF!</v>
      </c>
      <c r="AR286" t="e">
        <f>VLOOKUP($D286,DETS!$A$1:$AO$300,AR$210,FALSE)</f>
        <v>#REF!</v>
      </c>
      <c r="AS286" t="e">
        <f>VLOOKUP($D286,DETS!$A$1:$AO$300,AS$210,FALSE)</f>
        <v>#REF!</v>
      </c>
      <c r="AT286" t="e">
        <f>VLOOKUP($D286,DETS!$A$1:$AO$300,AT$210,FALSE)</f>
        <v>#REF!</v>
      </c>
      <c r="AU286" t="e">
        <f>VLOOKUP($D286,DETS!$A$1:$AO$300,AU$210,FALSE)</f>
        <v>#REF!</v>
      </c>
      <c r="AV286" t="e">
        <f>VLOOKUP($D286,DETS!$A$1:$AO$300,AV$210,FALSE)</f>
        <v>#REF!</v>
      </c>
      <c r="AW286" t="e">
        <f>VLOOKUP($D286,DETS!$A$1:$AO$300,AW$210,FALSE)</f>
        <v>#REF!</v>
      </c>
      <c r="AX286" t="e">
        <f>VLOOKUP($D286,DETS!$A$1:$AO$300,AX$210,FALSE)</f>
        <v>#REF!</v>
      </c>
      <c r="AY286" t="e">
        <f>VLOOKUP($D286,DETS!$A$1:$AO$300,AY$210,FALSE)</f>
        <v>#REF!</v>
      </c>
      <c r="AZ286" t="e">
        <f>VLOOKUP($D286,DETS!$A$1:$AO$300,AZ$210,FALSE)</f>
        <v>#REF!</v>
      </c>
      <c r="BA286" t="e">
        <f>VLOOKUP($D286,DETS!$A$1:$AO$300,BA$210,FALSE)</f>
        <v>#REF!</v>
      </c>
      <c r="BB286" t="e">
        <f>VLOOKUP($D286,DETS!$A$1:$AO$300,BB$210,FALSE)</f>
        <v>#REF!</v>
      </c>
      <c r="BC286" t="e">
        <f>VLOOKUP($D286,DETS!$A$1:$AO$300,BC$210,FALSE)</f>
        <v>#REF!</v>
      </c>
      <c r="BD286" t="e">
        <f>VLOOKUP($D286,DETS!$A$1:$AO$300,BD$210,FALSE)</f>
        <v>#REF!</v>
      </c>
      <c r="BE286" t="e">
        <f>VLOOKUP($D286,DETS!$A$1:$AO$300,BE$210,FALSE)</f>
        <v>#REF!</v>
      </c>
      <c r="BF286" t="e">
        <f>VLOOKUP($D286,DETS!$A$1:$AO$300,BF$210,FALSE)</f>
        <v>#REF!</v>
      </c>
      <c r="BG286" t="e">
        <f>VLOOKUP($D286,DETS!$A$1:$AO$300,BG$210,FALSE)</f>
        <v>#REF!</v>
      </c>
      <c r="BH286" t="e">
        <f>VLOOKUP($D286,DETS!$A$1:$AO$300,BH$210,FALSE)</f>
        <v>#REF!</v>
      </c>
      <c r="BI286" t="e">
        <f>VLOOKUP($D286,DETS!$A$1:$AO$300,BI$210,FALSE)</f>
        <v>#REF!</v>
      </c>
      <c r="BJ286" t="e">
        <f>VLOOKUP($D286,DETS!$A$1:$AO$300,BJ$210,FALSE)</f>
        <v>#REF!</v>
      </c>
      <c r="BK286" t="e">
        <f>VLOOKUP($D286,DETS!$A$1:$AO$300,BK$210,FALSE)</f>
        <v>#REF!</v>
      </c>
      <c r="BL286" t="e">
        <f>VLOOKUP($D286,DETS!$A$1:$AO$300,BL$210,FALSE)</f>
        <v>#REF!</v>
      </c>
      <c r="BM286" t="e">
        <f>VLOOKUP($D286,DETS!$A$1:$AO$300,BM$210,FALSE)</f>
        <v>#REF!</v>
      </c>
      <c r="BN286" t="e">
        <f>VLOOKUP($D286,DETS!$A$1:$AO$300,BN$210,FALSE)</f>
        <v>#REF!</v>
      </c>
      <c r="BO286" t="e">
        <f>VLOOKUP($D286,DETS!$A$1:$AO$300,BO$210,FALSE)</f>
        <v>#REF!</v>
      </c>
      <c r="BP286" t="e">
        <f>VLOOKUP($D286,DETS!$A$1:$AO$300,BP$210,FALSE)</f>
        <v>#REF!</v>
      </c>
      <c r="BQ286" t="e">
        <f>VLOOKUP($D286,DETS!$A$1:$AO$300,BQ$210,FALSE)</f>
        <v>#REF!</v>
      </c>
      <c r="BR286" t="e">
        <f>VLOOKUP($D286,DETS!$A$1:$AO$300,BR$210,FALSE)</f>
        <v>#REF!</v>
      </c>
      <c r="BS286" t="e">
        <f>VLOOKUP($D286,DETS!$A$1:$AO$300,BS$210,FALSE)</f>
        <v>#REF!</v>
      </c>
      <c r="BT286" t="e">
        <f>VLOOKUP($D286,DETS!$A$1:$AO$300,BT$210,FALSE)</f>
        <v>#REF!</v>
      </c>
      <c r="BU286" t="e">
        <f>VLOOKUP($D286,DETS!$A$1:$AO$300,BU$210,FALSE)</f>
        <v>#REF!</v>
      </c>
      <c r="BV286" t="e">
        <f>VLOOKUP($D286,DETS!$A$1:$AO$300,BV$210,FALSE)</f>
        <v>#REF!</v>
      </c>
      <c r="BW286" t="e">
        <f>VLOOKUP($D286,DETS!$A$1:$AO$300,BW$210,FALSE)</f>
        <v>#REF!</v>
      </c>
      <c r="BX286" t="e">
        <f>VLOOKUP($D286,DETS!$A$1:$AO$300,BX$210,FALSE)</f>
        <v>#REF!</v>
      </c>
      <c r="BY286" t="e">
        <f>VLOOKUP($D286,DETS!$A$1:$AO$300,BY$210,FALSE)</f>
        <v>#REF!</v>
      </c>
      <c r="BZ286" t="e">
        <f>VLOOKUP($D286,DETS!$A$1:$AO$300,BZ$210,FALSE)</f>
        <v>#REF!</v>
      </c>
      <c r="CA286" t="e">
        <f>VLOOKUP($D286,DETS!$A$1:$AO$300,CA$210,FALSE)</f>
        <v>#REF!</v>
      </c>
      <c r="CB286" t="e">
        <f>VLOOKUP($D286,DETS!$A$1:$AO$300,CB$210,FALSE)</f>
        <v>#REF!</v>
      </c>
      <c r="CC286" t="e">
        <f>VLOOKUP($D286,DETS!$A$1:$AO$300,CC$210,FALSE)</f>
        <v>#REF!</v>
      </c>
      <c r="CD286" t="e">
        <f>VLOOKUP($D286,DETS!$A$1:$AO$300,CD$210,FALSE)</f>
        <v>#REF!</v>
      </c>
      <c r="CE286" t="e">
        <f>VLOOKUP($D286,DETS!$A$1:$AO$300,CE$210,FALSE)</f>
        <v>#REF!</v>
      </c>
      <c r="CF286" t="e">
        <f>VLOOKUP($D286,DETS!$A$1:$AO$300,CF$210,FALSE)</f>
        <v>#REF!</v>
      </c>
      <c r="CG286" t="e">
        <f>VLOOKUP($D286,DETS!$A$1:$AO$300,CG$210,FALSE)</f>
        <v>#REF!</v>
      </c>
      <c r="CH286" t="e">
        <f>VLOOKUP($D286,DETS!$A$1:$AO$300,CH$210,FALSE)</f>
        <v>#REF!</v>
      </c>
      <c r="CI286" t="e">
        <f>VLOOKUP($D286,DETS!$A$1:$AO$300,CI$210,FALSE)</f>
        <v>#REF!</v>
      </c>
      <c r="CJ286" t="e">
        <f>VLOOKUP($D286,DETS!$A$1:$AO$300,CJ$210,FALSE)</f>
        <v>#REF!</v>
      </c>
      <c r="CK286" t="e">
        <f>VLOOKUP($D286,DETS!$A$1:$AO$300,CK$210,FALSE)</f>
        <v>#REF!</v>
      </c>
      <c r="CL286" t="e">
        <f>VLOOKUP($D286,DETS!$A$1:$AO$300,CL$210,FALSE)</f>
        <v>#REF!</v>
      </c>
      <c r="CM286" t="e">
        <f>VLOOKUP($D286,DETS!$A$1:$AO$300,CM$210,FALSE)</f>
        <v>#REF!</v>
      </c>
      <c r="CN286" t="e">
        <f>VLOOKUP($D286,DETS!$A$1:$AO$300,CN$210,FALSE)</f>
        <v>#REF!</v>
      </c>
      <c r="CO286" t="e">
        <f>VLOOKUP($D286,DETS!$A$1:$AO$300,CO$210,FALSE)</f>
        <v>#REF!</v>
      </c>
      <c r="CP286" t="e">
        <f>VLOOKUP($D286,DETS!$A$1:$AO$300,CP$210,FALSE)</f>
        <v>#REF!</v>
      </c>
      <c r="CQ286" t="e">
        <f>VLOOKUP($D286,DETS!$A$1:$AO$300,CQ$210,FALSE)</f>
        <v>#REF!</v>
      </c>
      <c r="CR286" t="e">
        <f>VLOOKUP($D286,DETS!$A$1:$AO$300,CR$210,FALSE)</f>
        <v>#REF!</v>
      </c>
      <c r="CS286" t="e">
        <f>VLOOKUP($D286,DETS!$A$1:$AO$300,CS$210,FALSE)</f>
        <v>#REF!</v>
      </c>
      <c r="CT286" t="e">
        <f>VLOOKUP($D286,DETS!$A$1:$AO$300,CT$210,FALSE)</f>
        <v>#REF!</v>
      </c>
      <c r="CU286" t="e">
        <f>VLOOKUP($D286,DETS!$A$1:$AO$300,CU$210,FALSE)</f>
        <v>#REF!</v>
      </c>
      <c r="CV286" t="e">
        <f>VLOOKUP($D286,DETS!$A$1:$AO$300,CV$210,FALSE)</f>
        <v>#REF!</v>
      </c>
      <c r="CW286" t="e">
        <f>VLOOKUP($D286,DETS!$A$1:$AO$300,CW$210,FALSE)</f>
        <v>#REF!</v>
      </c>
    </row>
    <row r="287" spans="4:101" x14ac:dyDescent="0.2">
      <c r="D287" s="273" t="str">
        <f t="shared" si="326"/>
        <v>1,4-dichlorobenzene</v>
      </c>
      <c r="E287" t="str">
        <f>VLOOKUP($D287,DETS!$A$1:$AO$300,E$210,FALSE)</f>
        <v>ug/l</v>
      </c>
      <c r="F287">
        <f>VLOOKUP($D287,DETS!$A$1:$AO$300,F$210,FALSE)</f>
        <v>1</v>
      </c>
      <c r="H287">
        <f>VLOOKUP($D287,DETS!$A$1:$AO$300,H$210,FALSE)</f>
        <v>0</v>
      </c>
      <c r="I287">
        <f>VLOOKUP($D287,DETS!$A$1:$AO$300,I$210,FALSE)</f>
        <v>0</v>
      </c>
      <c r="J287">
        <f>VLOOKUP($D287,DETS!$A$1:$AO$300,J$210,FALSE)</f>
        <v>0</v>
      </c>
      <c r="K287">
        <f>VLOOKUP($D287,DETS!$A$1:$AO$300,K$210,FALSE)</f>
        <v>0</v>
      </c>
      <c r="L287">
        <f>VLOOKUP($D287,DETS!$A$1:$AO$300,L$210,FALSE)</f>
        <v>0</v>
      </c>
      <c r="M287">
        <f>VLOOKUP($D287,DETS!$A$1:$AO$300,M$210,FALSE)</f>
        <v>0</v>
      </c>
      <c r="N287">
        <f>VLOOKUP($D287,DETS!$A$1:$AO$300,N$210,FALSE)</f>
        <v>0</v>
      </c>
      <c r="O287">
        <f>VLOOKUP($D287,DETS!$A$1:$AO$300,O$210,FALSE)</f>
        <v>0</v>
      </c>
      <c r="P287">
        <f>VLOOKUP($D287,DETS!$A$1:$AO$300,P$210,FALSE)</f>
        <v>0</v>
      </c>
      <c r="Q287">
        <f>VLOOKUP($D287,DETS!$A$1:$AO$300,Q$210,FALSE)</f>
        <v>0</v>
      </c>
      <c r="R287">
        <f>VLOOKUP($D287,DETS!$A$1:$AO$300,R$210,FALSE)</f>
        <v>0</v>
      </c>
      <c r="S287">
        <f>VLOOKUP($D287,DETS!$A$1:$AO$300,S$210,FALSE)</f>
        <v>0</v>
      </c>
      <c r="T287">
        <f>VLOOKUP($D287,DETS!$A$1:$AO$300,T$210,FALSE)</f>
        <v>0</v>
      </c>
      <c r="U287">
        <f>VLOOKUP($D287,DETS!$A$1:$AO$300,U$210,FALSE)</f>
        <v>0</v>
      </c>
      <c r="V287">
        <f>VLOOKUP($D287,DETS!$A$1:$AO$300,V$210,FALSE)</f>
        <v>0</v>
      </c>
      <c r="W287">
        <f>VLOOKUP($D287,DETS!$A$1:$AO$300,W$210,FALSE)</f>
        <v>0</v>
      </c>
      <c r="X287">
        <f>VLOOKUP($D287,DETS!$A$1:$AO$300,X$210,FALSE)</f>
        <v>0</v>
      </c>
      <c r="Y287">
        <f>VLOOKUP($D287,DETS!$A$1:$AO$300,Y$210,FALSE)</f>
        <v>0</v>
      </c>
      <c r="Z287">
        <f>VLOOKUP($D287,DETS!$A$1:$AO$300,Z$210,FALSE)</f>
        <v>0</v>
      </c>
      <c r="AA287">
        <f>VLOOKUP($D287,DETS!$A$1:$AO$300,AA$210,FALSE)</f>
        <v>0</v>
      </c>
      <c r="AB287">
        <f>VLOOKUP($D287,DETS!$A$1:$AO$300,AB$210,FALSE)</f>
        <v>0</v>
      </c>
      <c r="AC287">
        <f>VLOOKUP($D287,DETS!$A$1:$AO$300,AC$210,FALSE)</f>
        <v>0</v>
      </c>
      <c r="AD287">
        <f>VLOOKUP($D287,DETS!$A$1:$AO$300,AD$210,FALSE)</f>
        <v>0</v>
      </c>
      <c r="AE287">
        <f>VLOOKUP($D287,DETS!$A$1:$AO$300,AE$210,FALSE)</f>
        <v>0</v>
      </c>
      <c r="AF287">
        <f>VLOOKUP($D287,DETS!$A$1:$AO$300,AF$210,FALSE)</f>
        <v>0</v>
      </c>
      <c r="AG287">
        <f>VLOOKUP($D287,DETS!$A$1:$AO$300,AG$210,FALSE)</f>
        <v>0</v>
      </c>
      <c r="AH287">
        <f>VLOOKUP($D287,DETS!$A$1:$AO$300,AH$210,FALSE)</f>
        <v>0</v>
      </c>
      <c r="AI287">
        <f>VLOOKUP($D287,DETS!$A$1:$AO$300,AI$210,FALSE)</f>
        <v>0</v>
      </c>
      <c r="AJ287">
        <f>VLOOKUP($D287,DETS!$A$1:$AO$300,AJ$210,FALSE)</f>
        <v>0</v>
      </c>
      <c r="AK287">
        <f>VLOOKUP($D287,DETS!$A$1:$AO$300,AK$210,FALSE)</f>
        <v>0</v>
      </c>
      <c r="AL287">
        <f>VLOOKUP($D287,DETS!$A$1:$AO$300,AL$210,FALSE)</f>
        <v>0</v>
      </c>
      <c r="AM287">
        <f>VLOOKUP($D287,DETS!$A$1:$AO$300,AM$210,FALSE)</f>
        <v>0</v>
      </c>
      <c r="AN287">
        <f>VLOOKUP($D287,DETS!$A$1:$AO$300,AN$210,FALSE)</f>
        <v>0</v>
      </c>
      <c r="AO287">
        <f>VLOOKUP($D287,DETS!$A$1:$AO$300,AO$210,FALSE)</f>
        <v>0</v>
      </c>
      <c r="AP287">
        <f>VLOOKUP($D287,DETS!$A$1:$AO$300,AP$210,FALSE)</f>
        <v>0</v>
      </c>
      <c r="AQ287" t="e">
        <f>VLOOKUP($D287,DETS!$A$1:$AO$300,AQ$210,FALSE)</f>
        <v>#REF!</v>
      </c>
      <c r="AR287" t="e">
        <f>VLOOKUP($D287,DETS!$A$1:$AO$300,AR$210,FALSE)</f>
        <v>#REF!</v>
      </c>
      <c r="AS287" t="e">
        <f>VLOOKUP($D287,DETS!$A$1:$AO$300,AS$210,FALSE)</f>
        <v>#REF!</v>
      </c>
      <c r="AT287" t="e">
        <f>VLOOKUP($D287,DETS!$A$1:$AO$300,AT$210,FALSE)</f>
        <v>#REF!</v>
      </c>
      <c r="AU287" t="e">
        <f>VLOOKUP($D287,DETS!$A$1:$AO$300,AU$210,FALSE)</f>
        <v>#REF!</v>
      </c>
      <c r="AV287" t="e">
        <f>VLOOKUP($D287,DETS!$A$1:$AO$300,AV$210,FALSE)</f>
        <v>#REF!</v>
      </c>
      <c r="AW287" t="e">
        <f>VLOOKUP($D287,DETS!$A$1:$AO$300,AW$210,FALSE)</f>
        <v>#REF!</v>
      </c>
      <c r="AX287" t="e">
        <f>VLOOKUP($D287,DETS!$A$1:$AO$300,AX$210,FALSE)</f>
        <v>#REF!</v>
      </c>
      <c r="AY287" t="e">
        <f>VLOOKUP($D287,DETS!$A$1:$AO$300,AY$210,FALSE)</f>
        <v>#REF!</v>
      </c>
      <c r="AZ287" t="e">
        <f>VLOOKUP($D287,DETS!$A$1:$AO$300,AZ$210,FALSE)</f>
        <v>#REF!</v>
      </c>
      <c r="BA287" t="e">
        <f>VLOOKUP($D287,DETS!$A$1:$AO$300,BA$210,FALSE)</f>
        <v>#REF!</v>
      </c>
      <c r="BB287" t="e">
        <f>VLOOKUP($D287,DETS!$A$1:$AO$300,BB$210,FALSE)</f>
        <v>#REF!</v>
      </c>
      <c r="BC287" t="e">
        <f>VLOOKUP($D287,DETS!$A$1:$AO$300,BC$210,FALSE)</f>
        <v>#REF!</v>
      </c>
      <c r="BD287" t="e">
        <f>VLOOKUP($D287,DETS!$A$1:$AO$300,BD$210,FALSE)</f>
        <v>#REF!</v>
      </c>
      <c r="BE287" t="e">
        <f>VLOOKUP($D287,DETS!$A$1:$AO$300,BE$210,FALSE)</f>
        <v>#REF!</v>
      </c>
      <c r="BF287" t="e">
        <f>VLOOKUP($D287,DETS!$A$1:$AO$300,BF$210,FALSE)</f>
        <v>#REF!</v>
      </c>
      <c r="BG287" t="e">
        <f>VLOOKUP($D287,DETS!$A$1:$AO$300,BG$210,FALSE)</f>
        <v>#REF!</v>
      </c>
      <c r="BH287" t="e">
        <f>VLOOKUP($D287,DETS!$A$1:$AO$300,BH$210,FALSE)</f>
        <v>#REF!</v>
      </c>
      <c r="BI287" t="e">
        <f>VLOOKUP($D287,DETS!$A$1:$AO$300,BI$210,FALSE)</f>
        <v>#REF!</v>
      </c>
      <c r="BJ287" t="e">
        <f>VLOOKUP($D287,DETS!$A$1:$AO$300,BJ$210,FALSE)</f>
        <v>#REF!</v>
      </c>
      <c r="BK287" t="e">
        <f>VLOOKUP($D287,DETS!$A$1:$AO$300,BK$210,FALSE)</f>
        <v>#REF!</v>
      </c>
      <c r="BL287" t="e">
        <f>VLOOKUP($D287,DETS!$A$1:$AO$300,BL$210,FALSE)</f>
        <v>#REF!</v>
      </c>
      <c r="BM287" t="e">
        <f>VLOOKUP($D287,DETS!$A$1:$AO$300,BM$210,FALSE)</f>
        <v>#REF!</v>
      </c>
      <c r="BN287" t="e">
        <f>VLOOKUP($D287,DETS!$A$1:$AO$300,BN$210,FALSE)</f>
        <v>#REF!</v>
      </c>
      <c r="BO287" t="e">
        <f>VLOOKUP($D287,DETS!$A$1:$AO$300,BO$210,FALSE)</f>
        <v>#REF!</v>
      </c>
      <c r="BP287" t="e">
        <f>VLOOKUP($D287,DETS!$A$1:$AO$300,BP$210,FALSE)</f>
        <v>#REF!</v>
      </c>
      <c r="BQ287" t="e">
        <f>VLOOKUP($D287,DETS!$A$1:$AO$300,BQ$210,FALSE)</f>
        <v>#REF!</v>
      </c>
      <c r="BR287" t="e">
        <f>VLOOKUP($D287,DETS!$A$1:$AO$300,BR$210,FALSE)</f>
        <v>#REF!</v>
      </c>
      <c r="BS287" t="e">
        <f>VLOOKUP($D287,DETS!$A$1:$AO$300,BS$210,FALSE)</f>
        <v>#REF!</v>
      </c>
      <c r="BT287" t="e">
        <f>VLOOKUP($D287,DETS!$A$1:$AO$300,BT$210,FALSE)</f>
        <v>#REF!</v>
      </c>
      <c r="BU287" t="e">
        <f>VLOOKUP($D287,DETS!$A$1:$AO$300,BU$210,FALSE)</f>
        <v>#REF!</v>
      </c>
      <c r="BV287" t="e">
        <f>VLOOKUP($D287,DETS!$A$1:$AO$300,BV$210,FALSE)</f>
        <v>#REF!</v>
      </c>
      <c r="BW287" t="e">
        <f>VLOOKUP($D287,DETS!$A$1:$AO$300,BW$210,FALSE)</f>
        <v>#REF!</v>
      </c>
      <c r="BX287" t="e">
        <f>VLOOKUP($D287,DETS!$A$1:$AO$300,BX$210,FALSE)</f>
        <v>#REF!</v>
      </c>
      <c r="BY287" t="e">
        <f>VLOOKUP($D287,DETS!$A$1:$AO$300,BY$210,FALSE)</f>
        <v>#REF!</v>
      </c>
      <c r="BZ287" t="e">
        <f>VLOOKUP($D287,DETS!$A$1:$AO$300,BZ$210,FALSE)</f>
        <v>#REF!</v>
      </c>
      <c r="CA287" t="e">
        <f>VLOOKUP($D287,DETS!$A$1:$AO$300,CA$210,FALSE)</f>
        <v>#REF!</v>
      </c>
      <c r="CB287" t="e">
        <f>VLOOKUP($D287,DETS!$A$1:$AO$300,CB$210,FALSE)</f>
        <v>#REF!</v>
      </c>
      <c r="CC287" t="e">
        <f>VLOOKUP($D287,DETS!$A$1:$AO$300,CC$210,FALSE)</f>
        <v>#REF!</v>
      </c>
      <c r="CD287" t="e">
        <f>VLOOKUP($D287,DETS!$A$1:$AO$300,CD$210,FALSE)</f>
        <v>#REF!</v>
      </c>
      <c r="CE287" t="e">
        <f>VLOOKUP($D287,DETS!$A$1:$AO$300,CE$210,FALSE)</f>
        <v>#REF!</v>
      </c>
      <c r="CF287" t="e">
        <f>VLOOKUP($D287,DETS!$A$1:$AO$300,CF$210,FALSE)</f>
        <v>#REF!</v>
      </c>
      <c r="CG287" t="e">
        <f>VLOOKUP($D287,DETS!$A$1:$AO$300,CG$210,FALSE)</f>
        <v>#REF!</v>
      </c>
      <c r="CH287" t="e">
        <f>VLOOKUP($D287,DETS!$A$1:$AO$300,CH$210,FALSE)</f>
        <v>#REF!</v>
      </c>
      <c r="CI287" t="e">
        <f>VLOOKUP($D287,DETS!$A$1:$AO$300,CI$210,FALSE)</f>
        <v>#REF!</v>
      </c>
      <c r="CJ287" t="e">
        <f>VLOOKUP($D287,DETS!$A$1:$AO$300,CJ$210,FALSE)</f>
        <v>#REF!</v>
      </c>
      <c r="CK287" t="e">
        <f>VLOOKUP($D287,DETS!$A$1:$AO$300,CK$210,FALSE)</f>
        <v>#REF!</v>
      </c>
      <c r="CL287" t="e">
        <f>VLOOKUP($D287,DETS!$A$1:$AO$300,CL$210,FALSE)</f>
        <v>#REF!</v>
      </c>
      <c r="CM287" t="e">
        <f>VLOOKUP($D287,DETS!$A$1:$AO$300,CM$210,FALSE)</f>
        <v>#REF!</v>
      </c>
      <c r="CN287" t="e">
        <f>VLOOKUP($D287,DETS!$A$1:$AO$300,CN$210,FALSE)</f>
        <v>#REF!</v>
      </c>
      <c r="CO287" t="e">
        <f>VLOOKUP($D287,DETS!$A$1:$AO$300,CO$210,FALSE)</f>
        <v>#REF!</v>
      </c>
      <c r="CP287" t="e">
        <f>VLOOKUP($D287,DETS!$A$1:$AO$300,CP$210,FALSE)</f>
        <v>#REF!</v>
      </c>
      <c r="CQ287" t="e">
        <f>VLOOKUP($D287,DETS!$A$1:$AO$300,CQ$210,FALSE)</f>
        <v>#REF!</v>
      </c>
      <c r="CR287" t="e">
        <f>VLOOKUP($D287,DETS!$A$1:$AO$300,CR$210,FALSE)</f>
        <v>#REF!</v>
      </c>
      <c r="CS287" t="e">
        <f>VLOOKUP($D287,DETS!$A$1:$AO$300,CS$210,FALSE)</f>
        <v>#REF!</v>
      </c>
      <c r="CT287" t="e">
        <f>VLOOKUP($D287,DETS!$A$1:$AO$300,CT$210,FALSE)</f>
        <v>#REF!</v>
      </c>
      <c r="CU287" t="e">
        <f>VLOOKUP($D287,DETS!$A$1:$AO$300,CU$210,FALSE)</f>
        <v>#REF!</v>
      </c>
      <c r="CV287" t="e">
        <f>VLOOKUP($D287,DETS!$A$1:$AO$300,CV$210,FALSE)</f>
        <v>#REF!</v>
      </c>
      <c r="CW287" t="e">
        <f>VLOOKUP($D287,DETS!$A$1:$AO$300,CW$210,FALSE)</f>
        <v>#REF!</v>
      </c>
    </row>
    <row r="288" spans="4:101" x14ac:dyDescent="0.2">
      <c r="D288" s="273" t="str">
        <f t="shared" si="326"/>
        <v>Benzene</v>
      </c>
      <c r="E288" t="str">
        <f>VLOOKUP($D288,DETS!$A$1:$AO$300,E$210,FALSE)</f>
        <v>ug/l</v>
      </c>
      <c r="F288">
        <f>VLOOKUP($D288,DETS!$A$1:$AO$300,F$210,FALSE)</f>
        <v>1</v>
      </c>
      <c r="H288">
        <f>VLOOKUP($D288,DETS!$A$1:$AO$300,H$210,FALSE)</f>
        <v>0</v>
      </c>
      <c r="I288">
        <f>VLOOKUP($D288,DETS!$A$1:$AO$300,I$210,FALSE)</f>
        <v>0</v>
      </c>
      <c r="J288">
        <f>VLOOKUP($D288,DETS!$A$1:$AO$300,J$210,FALSE)</f>
        <v>0</v>
      </c>
      <c r="K288">
        <f>VLOOKUP($D288,DETS!$A$1:$AO$300,K$210,FALSE)</f>
        <v>0</v>
      </c>
      <c r="L288">
        <f>VLOOKUP($D288,DETS!$A$1:$AO$300,L$210,FALSE)</f>
        <v>0</v>
      </c>
      <c r="M288">
        <f>VLOOKUP($D288,DETS!$A$1:$AO$300,M$210,FALSE)</f>
        <v>0</v>
      </c>
      <c r="N288">
        <f>VLOOKUP($D288,DETS!$A$1:$AO$300,N$210,FALSE)</f>
        <v>0</v>
      </c>
      <c r="O288">
        <f>VLOOKUP($D288,DETS!$A$1:$AO$300,O$210,FALSE)</f>
        <v>0</v>
      </c>
      <c r="P288">
        <f>VLOOKUP($D288,DETS!$A$1:$AO$300,P$210,FALSE)</f>
        <v>0</v>
      </c>
      <c r="Q288">
        <f>VLOOKUP($D288,DETS!$A$1:$AO$300,Q$210,FALSE)</f>
        <v>0</v>
      </c>
      <c r="R288">
        <f>VLOOKUP($D288,DETS!$A$1:$AO$300,R$210,FALSE)</f>
        <v>0</v>
      </c>
      <c r="S288">
        <f>VLOOKUP($D288,DETS!$A$1:$AO$300,S$210,FALSE)</f>
        <v>0</v>
      </c>
      <c r="T288">
        <f>VLOOKUP($D288,DETS!$A$1:$AO$300,T$210,FALSE)</f>
        <v>0</v>
      </c>
      <c r="U288">
        <f>VLOOKUP($D288,DETS!$A$1:$AO$300,U$210,FALSE)</f>
        <v>0</v>
      </c>
      <c r="V288">
        <f>VLOOKUP($D288,DETS!$A$1:$AO$300,V$210,FALSE)</f>
        <v>0</v>
      </c>
      <c r="W288">
        <f>VLOOKUP($D288,DETS!$A$1:$AO$300,W$210,FALSE)</f>
        <v>0</v>
      </c>
      <c r="X288">
        <f>VLOOKUP($D288,DETS!$A$1:$AO$300,X$210,FALSE)</f>
        <v>0</v>
      </c>
      <c r="Y288">
        <f>VLOOKUP($D288,DETS!$A$1:$AO$300,Y$210,FALSE)</f>
        <v>0</v>
      </c>
      <c r="Z288">
        <f>VLOOKUP($D288,DETS!$A$1:$AO$300,Z$210,FALSE)</f>
        <v>0</v>
      </c>
      <c r="AA288">
        <f>VLOOKUP($D288,DETS!$A$1:$AO$300,AA$210,FALSE)</f>
        <v>0</v>
      </c>
      <c r="AB288">
        <f>VLOOKUP($D288,DETS!$A$1:$AO$300,AB$210,FALSE)</f>
        <v>0</v>
      </c>
      <c r="AC288">
        <f>VLOOKUP($D288,DETS!$A$1:$AO$300,AC$210,FALSE)</f>
        <v>0</v>
      </c>
      <c r="AD288">
        <f>VLOOKUP($D288,DETS!$A$1:$AO$300,AD$210,FALSE)</f>
        <v>0</v>
      </c>
      <c r="AE288">
        <f>VLOOKUP($D288,DETS!$A$1:$AO$300,AE$210,FALSE)</f>
        <v>0</v>
      </c>
      <c r="AF288">
        <f>VLOOKUP($D288,DETS!$A$1:$AO$300,AF$210,FALSE)</f>
        <v>0</v>
      </c>
      <c r="AG288">
        <f>VLOOKUP($D288,DETS!$A$1:$AO$300,AG$210,FALSE)</f>
        <v>0</v>
      </c>
      <c r="AH288">
        <f>VLOOKUP($D288,DETS!$A$1:$AO$300,AH$210,FALSE)</f>
        <v>0</v>
      </c>
      <c r="AI288">
        <f>VLOOKUP($D288,DETS!$A$1:$AO$300,AI$210,FALSE)</f>
        <v>0</v>
      </c>
      <c r="AJ288">
        <f>VLOOKUP($D288,DETS!$A$1:$AO$300,AJ$210,FALSE)</f>
        <v>0</v>
      </c>
      <c r="AK288">
        <f>VLOOKUP($D288,DETS!$A$1:$AO$300,AK$210,FALSE)</f>
        <v>0</v>
      </c>
      <c r="AL288">
        <f>VLOOKUP($D288,DETS!$A$1:$AO$300,AL$210,FALSE)</f>
        <v>0</v>
      </c>
      <c r="AM288">
        <f>VLOOKUP($D288,DETS!$A$1:$AO$300,AM$210,FALSE)</f>
        <v>0</v>
      </c>
      <c r="AN288">
        <f>VLOOKUP($D288,DETS!$A$1:$AO$300,AN$210,FALSE)</f>
        <v>0</v>
      </c>
      <c r="AO288">
        <f>VLOOKUP($D288,DETS!$A$1:$AO$300,AO$210,FALSE)</f>
        <v>0</v>
      </c>
      <c r="AP288">
        <f>VLOOKUP($D288,DETS!$A$1:$AO$300,AP$210,FALSE)</f>
        <v>0</v>
      </c>
      <c r="AQ288" t="e">
        <f>VLOOKUP($D288,DETS!$A$1:$AO$300,AQ$210,FALSE)</f>
        <v>#REF!</v>
      </c>
      <c r="AR288" t="e">
        <f>VLOOKUP($D288,DETS!$A$1:$AO$300,AR$210,FALSE)</f>
        <v>#REF!</v>
      </c>
      <c r="AS288" t="e">
        <f>VLOOKUP($D288,DETS!$A$1:$AO$300,AS$210,FALSE)</f>
        <v>#REF!</v>
      </c>
      <c r="AT288" t="e">
        <f>VLOOKUP($D288,DETS!$A$1:$AO$300,AT$210,FALSE)</f>
        <v>#REF!</v>
      </c>
      <c r="AU288" t="e">
        <f>VLOOKUP($D288,DETS!$A$1:$AO$300,AU$210,FALSE)</f>
        <v>#REF!</v>
      </c>
      <c r="AV288" t="e">
        <f>VLOOKUP($D288,DETS!$A$1:$AO$300,AV$210,FALSE)</f>
        <v>#REF!</v>
      </c>
      <c r="AW288" t="e">
        <f>VLOOKUP($D288,DETS!$A$1:$AO$300,AW$210,FALSE)</f>
        <v>#REF!</v>
      </c>
      <c r="AX288" t="e">
        <f>VLOOKUP($D288,DETS!$A$1:$AO$300,AX$210,FALSE)</f>
        <v>#REF!</v>
      </c>
      <c r="AY288" t="e">
        <f>VLOOKUP($D288,DETS!$A$1:$AO$300,AY$210,FALSE)</f>
        <v>#REF!</v>
      </c>
      <c r="AZ288" t="e">
        <f>VLOOKUP($D288,DETS!$A$1:$AO$300,AZ$210,FALSE)</f>
        <v>#REF!</v>
      </c>
      <c r="BA288" t="e">
        <f>VLOOKUP($D288,DETS!$A$1:$AO$300,BA$210,FALSE)</f>
        <v>#REF!</v>
      </c>
      <c r="BB288" t="e">
        <f>VLOOKUP($D288,DETS!$A$1:$AO$300,BB$210,FALSE)</f>
        <v>#REF!</v>
      </c>
      <c r="BC288" t="e">
        <f>VLOOKUP($D288,DETS!$A$1:$AO$300,BC$210,FALSE)</f>
        <v>#REF!</v>
      </c>
      <c r="BD288" t="e">
        <f>VLOOKUP($D288,DETS!$A$1:$AO$300,BD$210,FALSE)</f>
        <v>#REF!</v>
      </c>
      <c r="BE288" t="e">
        <f>VLOOKUP($D288,DETS!$A$1:$AO$300,BE$210,FALSE)</f>
        <v>#REF!</v>
      </c>
      <c r="BF288" t="e">
        <f>VLOOKUP($D288,DETS!$A$1:$AO$300,BF$210,FALSE)</f>
        <v>#REF!</v>
      </c>
      <c r="BG288" t="e">
        <f>VLOOKUP($D288,DETS!$A$1:$AO$300,BG$210,FALSE)</f>
        <v>#REF!</v>
      </c>
      <c r="BH288" t="e">
        <f>VLOOKUP($D288,DETS!$A$1:$AO$300,BH$210,FALSE)</f>
        <v>#REF!</v>
      </c>
      <c r="BI288" t="e">
        <f>VLOOKUP($D288,DETS!$A$1:$AO$300,BI$210,FALSE)</f>
        <v>#REF!</v>
      </c>
      <c r="BJ288" t="e">
        <f>VLOOKUP($D288,DETS!$A$1:$AO$300,BJ$210,FALSE)</f>
        <v>#REF!</v>
      </c>
      <c r="BK288" t="e">
        <f>VLOOKUP($D288,DETS!$A$1:$AO$300,BK$210,FALSE)</f>
        <v>#REF!</v>
      </c>
      <c r="BL288" t="e">
        <f>VLOOKUP($D288,DETS!$A$1:$AO$300,BL$210,FALSE)</f>
        <v>#REF!</v>
      </c>
      <c r="BM288" t="e">
        <f>VLOOKUP($D288,DETS!$A$1:$AO$300,BM$210,FALSE)</f>
        <v>#REF!</v>
      </c>
      <c r="BN288" t="e">
        <f>VLOOKUP($D288,DETS!$A$1:$AO$300,BN$210,FALSE)</f>
        <v>#REF!</v>
      </c>
      <c r="BO288" t="e">
        <f>VLOOKUP($D288,DETS!$A$1:$AO$300,BO$210,FALSE)</f>
        <v>#REF!</v>
      </c>
      <c r="BP288" t="e">
        <f>VLOOKUP($D288,DETS!$A$1:$AO$300,BP$210,FALSE)</f>
        <v>#REF!</v>
      </c>
      <c r="BQ288" t="e">
        <f>VLOOKUP($D288,DETS!$A$1:$AO$300,BQ$210,FALSE)</f>
        <v>#REF!</v>
      </c>
      <c r="BR288" t="e">
        <f>VLOOKUP($D288,DETS!$A$1:$AO$300,BR$210,FALSE)</f>
        <v>#REF!</v>
      </c>
      <c r="BS288" t="e">
        <f>VLOOKUP($D288,DETS!$A$1:$AO$300,BS$210,FALSE)</f>
        <v>#REF!</v>
      </c>
      <c r="BT288" t="e">
        <f>VLOOKUP($D288,DETS!$A$1:$AO$300,BT$210,FALSE)</f>
        <v>#REF!</v>
      </c>
      <c r="BU288" t="e">
        <f>VLOOKUP($D288,DETS!$A$1:$AO$300,BU$210,FALSE)</f>
        <v>#REF!</v>
      </c>
      <c r="BV288" t="e">
        <f>VLOOKUP($D288,DETS!$A$1:$AO$300,BV$210,FALSE)</f>
        <v>#REF!</v>
      </c>
      <c r="BW288" t="e">
        <f>VLOOKUP($D288,DETS!$A$1:$AO$300,BW$210,FALSE)</f>
        <v>#REF!</v>
      </c>
      <c r="BX288" t="e">
        <f>VLOOKUP($D288,DETS!$A$1:$AO$300,BX$210,FALSE)</f>
        <v>#REF!</v>
      </c>
      <c r="BY288" t="e">
        <f>VLOOKUP($D288,DETS!$A$1:$AO$300,BY$210,FALSE)</f>
        <v>#REF!</v>
      </c>
      <c r="BZ288" t="e">
        <f>VLOOKUP($D288,DETS!$A$1:$AO$300,BZ$210,FALSE)</f>
        <v>#REF!</v>
      </c>
      <c r="CA288" t="e">
        <f>VLOOKUP($D288,DETS!$A$1:$AO$300,CA$210,FALSE)</f>
        <v>#REF!</v>
      </c>
      <c r="CB288" t="e">
        <f>VLOOKUP($D288,DETS!$A$1:$AO$300,CB$210,FALSE)</f>
        <v>#REF!</v>
      </c>
      <c r="CC288" t="e">
        <f>VLOOKUP($D288,DETS!$A$1:$AO$300,CC$210,FALSE)</f>
        <v>#REF!</v>
      </c>
      <c r="CD288" t="e">
        <f>VLOOKUP($D288,DETS!$A$1:$AO$300,CD$210,FALSE)</f>
        <v>#REF!</v>
      </c>
      <c r="CE288" t="e">
        <f>VLOOKUP($D288,DETS!$A$1:$AO$300,CE$210,FALSE)</f>
        <v>#REF!</v>
      </c>
      <c r="CF288" t="e">
        <f>VLOOKUP($D288,DETS!$A$1:$AO$300,CF$210,FALSE)</f>
        <v>#REF!</v>
      </c>
      <c r="CG288" t="e">
        <f>VLOOKUP($D288,DETS!$A$1:$AO$300,CG$210,FALSE)</f>
        <v>#REF!</v>
      </c>
      <c r="CH288" t="e">
        <f>VLOOKUP($D288,DETS!$A$1:$AO$300,CH$210,FALSE)</f>
        <v>#REF!</v>
      </c>
      <c r="CI288" t="e">
        <f>VLOOKUP($D288,DETS!$A$1:$AO$300,CI$210,FALSE)</f>
        <v>#REF!</v>
      </c>
      <c r="CJ288" t="e">
        <f>VLOOKUP($D288,DETS!$A$1:$AO$300,CJ$210,FALSE)</f>
        <v>#REF!</v>
      </c>
      <c r="CK288" t="e">
        <f>VLOOKUP($D288,DETS!$A$1:$AO$300,CK$210,FALSE)</f>
        <v>#REF!</v>
      </c>
      <c r="CL288" t="e">
        <f>VLOOKUP($D288,DETS!$A$1:$AO$300,CL$210,FALSE)</f>
        <v>#REF!</v>
      </c>
      <c r="CM288" t="e">
        <f>VLOOKUP($D288,DETS!$A$1:$AO$300,CM$210,FALSE)</f>
        <v>#REF!</v>
      </c>
      <c r="CN288" t="e">
        <f>VLOOKUP($D288,DETS!$A$1:$AO$300,CN$210,FALSE)</f>
        <v>#REF!</v>
      </c>
      <c r="CO288" t="e">
        <f>VLOOKUP($D288,DETS!$A$1:$AO$300,CO$210,FALSE)</f>
        <v>#REF!</v>
      </c>
      <c r="CP288" t="e">
        <f>VLOOKUP($D288,DETS!$A$1:$AO$300,CP$210,FALSE)</f>
        <v>#REF!</v>
      </c>
      <c r="CQ288" t="e">
        <f>VLOOKUP($D288,DETS!$A$1:$AO$300,CQ$210,FALSE)</f>
        <v>#REF!</v>
      </c>
      <c r="CR288" t="e">
        <f>VLOOKUP($D288,DETS!$A$1:$AO$300,CR$210,FALSE)</f>
        <v>#REF!</v>
      </c>
      <c r="CS288" t="e">
        <f>VLOOKUP($D288,DETS!$A$1:$AO$300,CS$210,FALSE)</f>
        <v>#REF!</v>
      </c>
      <c r="CT288" t="e">
        <f>VLOOKUP($D288,DETS!$A$1:$AO$300,CT$210,FALSE)</f>
        <v>#REF!</v>
      </c>
      <c r="CU288" t="e">
        <f>VLOOKUP($D288,DETS!$A$1:$AO$300,CU$210,FALSE)</f>
        <v>#REF!</v>
      </c>
      <c r="CV288" t="e">
        <f>VLOOKUP($D288,DETS!$A$1:$AO$300,CV$210,FALSE)</f>
        <v>#REF!</v>
      </c>
      <c r="CW288" t="e">
        <f>VLOOKUP($D288,DETS!$A$1:$AO$300,CW$210,FALSE)</f>
        <v>#REF!</v>
      </c>
    </row>
    <row r="289" spans="4:101" x14ac:dyDescent="0.2">
      <c r="D289" s="273" t="str">
        <f t="shared" si="326"/>
        <v>Carbon tetrachloride</v>
      </c>
      <c r="E289" t="str">
        <f>VLOOKUP($D289,DETS!$A$1:$AO$300,E$210,FALSE)</f>
        <v>ug/l</v>
      </c>
      <c r="F289">
        <f>VLOOKUP($D289,DETS!$A$1:$AO$300,F$210,FALSE)</f>
        <v>1</v>
      </c>
      <c r="H289">
        <f>VLOOKUP($D289,DETS!$A$1:$AO$300,H$210,FALSE)</f>
        <v>0</v>
      </c>
      <c r="I289">
        <f>VLOOKUP($D289,DETS!$A$1:$AO$300,I$210,FALSE)</f>
        <v>0</v>
      </c>
      <c r="J289">
        <f>VLOOKUP($D289,DETS!$A$1:$AO$300,J$210,FALSE)</f>
        <v>0</v>
      </c>
      <c r="K289">
        <f>VLOOKUP($D289,DETS!$A$1:$AO$300,K$210,FALSE)</f>
        <v>0</v>
      </c>
      <c r="L289">
        <f>VLOOKUP($D289,DETS!$A$1:$AO$300,L$210,FALSE)</f>
        <v>0</v>
      </c>
      <c r="M289">
        <f>VLOOKUP($D289,DETS!$A$1:$AO$300,M$210,FALSE)</f>
        <v>0</v>
      </c>
      <c r="N289">
        <f>VLOOKUP($D289,DETS!$A$1:$AO$300,N$210,FALSE)</f>
        <v>0</v>
      </c>
      <c r="O289">
        <f>VLOOKUP($D289,DETS!$A$1:$AO$300,O$210,FALSE)</f>
        <v>0</v>
      </c>
      <c r="P289">
        <f>VLOOKUP($D289,DETS!$A$1:$AO$300,P$210,FALSE)</f>
        <v>0</v>
      </c>
      <c r="Q289">
        <f>VLOOKUP($D289,DETS!$A$1:$AO$300,Q$210,FALSE)</f>
        <v>0</v>
      </c>
      <c r="R289">
        <f>VLOOKUP($D289,DETS!$A$1:$AO$300,R$210,FALSE)</f>
        <v>0</v>
      </c>
      <c r="S289">
        <f>VLOOKUP($D289,DETS!$A$1:$AO$300,S$210,FALSE)</f>
        <v>0</v>
      </c>
      <c r="T289">
        <f>VLOOKUP($D289,DETS!$A$1:$AO$300,T$210,FALSE)</f>
        <v>0</v>
      </c>
      <c r="U289">
        <f>VLOOKUP($D289,DETS!$A$1:$AO$300,U$210,FALSE)</f>
        <v>0</v>
      </c>
      <c r="V289">
        <f>VLOOKUP($D289,DETS!$A$1:$AO$300,V$210,FALSE)</f>
        <v>0</v>
      </c>
      <c r="W289">
        <f>VLOOKUP($D289,DETS!$A$1:$AO$300,W$210,FALSE)</f>
        <v>0</v>
      </c>
      <c r="X289">
        <f>VLOOKUP($D289,DETS!$A$1:$AO$300,X$210,FALSE)</f>
        <v>0</v>
      </c>
      <c r="Y289">
        <f>VLOOKUP($D289,DETS!$A$1:$AO$300,Y$210,FALSE)</f>
        <v>0</v>
      </c>
      <c r="Z289">
        <f>VLOOKUP($D289,DETS!$A$1:$AO$300,Z$210,FALSE)</f>
        <v>0</v>
      </c>
      <c r="AA289">
        <f>VLOOKUP($D289,DETS!$A$1:$AO$300,AA$210,FALSE)</f>
        <v>0</v>
      </c>
      <c r="AB289">
        <f>VLOOKUP($D289,DETS!$A$1:$AO$300,AB$210,FALSE)</f>
        <v>0</v>
      </c>
      <c r="AC289">
        <f>VLOOKUP($D289,DETS!$A$1:$AO$300,AC$210,FALSE)</f>
        <v>0</v>
      </c>
      <c r="AD289">
        <f>VLOOKUP($D289,DETS!$A$1:$AO$300,AD$210,FALSE)</f>
        <v>0</v>
      </c>
      <c r="AE289">
        <f>VLOOKUP($D289,DETS!$A$1:$AO$300,AE$210,FALSE)</f>
        <v>0</v>
      </c>
      <c r="AF289">
        <f>VLOOKUP($D289,DETS!$A$1:$AO$300,AF$210,FALSE)</f>
        <v>0</v>
      </c>
      <c r="AG289">
        <f>VLOOKUP($D289,DETS!$A$1:$AO$300,AG$210,FALSE)</f>
        <v>0</v>
      </c>
      <c r="AH289">
        <f>VLOOKUP($D289,DETS!$A$1:$AO$300,AH$210,FALSE)</f>
        <v>0</v>
      </c>
      <c r="AI289">
        <f>VLOOKUP($D289,DETS!$A$1:$AO$300,AI$210,FALSE)</f>
        <v>0</v>
      </c>
      <c r="AJ289">
        <f>VLOOKUP($D289,DETS!$A$1:$AO$300,AJ$210,FALSE)</f>
        <v>0</v>
      </c>
      <c r="AK289">
        <f>VLOOKUP($D289,DETS!$A$1:$AO$300,AK$210,FALSE)</f>
        <v>0</v>
      </c>
      <c r="AL289">
        <f>VLOOKUP($D289,DETS!$A$1:$AO$300,AL$210,FALSE)</f>
        <v>0</v>
      </c>
      <c r="AM289">
        <f>VLOOKUP($D289,DETS!$A$1:$AO$300,AM$210,FALSE)</f>
        <v>0</v>
      </c>
      <c r="AN289">
        <f>VLOOKUP($D289,DETS!$A$1:$AO$300,AN$210,FALSE)</f>
        <v>0</v>
      </c>
      <c r="AO289">
        <f>VLOOKUP($D289,DETS!$A$1:$AO$300,AO$210,FALSE)</f>
        <v>0</v>
      </c>
      <c r="AP289">
        <f>VLOOKUP($D289,DETS!$A$1:$AO$300,AP$210,FALSE)</f>
        <v>0</v>
      </c>
      <c r="AQ289" t="e">
        <f>VLOOKUP($D289,DETS!$A$1:$AO$300,AQ$210,FALSE)</f>
        <v>#REF!</v>
      </c>
      <c r="AR289" t="e">
        <f>VLOOKUP($D289,DETS!$A$1:$AO$300,AR$210,FALSE)</f>
        <v>#REF!</v>
      </c>
      <c r="AS289" t="e">
        <f>VLOOKUP($D289,DETS!$A$1:$AO$300,AS$210,FALSE)</f>
        <v>#REF!</v>
      </c>
      <c r="AT289" t="e">
        <f>VLOOKUP($D289,DETS!$A$1:$AO$300,AT$210,FALSE)</f>
        <v>#REF!</v>
      </c>
      <c r="AU289" t="e">
        <f>VLOOKUP($D289,DETS!$A$1:$AO$300,AU$210,FALSE)</f>
        <v>#REF!</v>
      </c>
      <c r="AV289" t="e">
        <f>VLOOKUP($D289,DETS!$A$1:$AO$300,AV$210,FALSE)</f>
        <v>#REF!</v>
      </c>
      <c r="AW289" t="e">
        <f>VLOOKUP($D289,DETS!$A$1:$AO$300,AW$210,FALSE)</f>
        <v>#REF!</v>
      </c>
      <c r="AX289" t="e">
        <f>VLOOKUP($D289,DETS!$A$1:$AO$300,AX$210,FALSE)</f>
        <v>#REF!</v>
      </c>
      <c r="AY289" t="e">
        <f>VLOOKUP($D289,DETS!$A$1:$AO$300,AY$210,FALSE)</f>
        <v>#REF!</v>
      </c>
      <c r="AZ289" t="e">
        <f>VLOOKUP($D289,DETS!$A$1:$AO$300,AZ$210,FALSE)</f>
        <v>#REF!</v>
      </c>
      <c r="BA289" t="e">
        <f>VLOOKUP($D289,DETS!$A$1:$AO$300,BA$210,FALSE)</f>
        <v>#REF!</v>
      </c>
      <c r="BB289" t="e">
        <f>VLOOKUP($D289,DETS!$A$1:$AO$300,BB$210,FALSE)</f>
        <v>#REF!</v>
      </c>
      <c r="BC289" t="e">
        <f>VLOOKUP($D289,DETS!$A$1:$AO$300,BC$210,FALSE)</f>
        <v>#REF!</v>
      </c>
      <c r="BD289" t="e">
        <f>VLOOKUP($D289,DETS!$A$1:$AO$300,BD$210,FALSE)</f>
        <v>#REF!</v>
      </c>
      <c r="BE289" t="e">
        <f>VLOOKUP($D289,DETS!$A$1:$AO$300,BE$210,FALSE)</f>
        <v>#REF!</v>
      </c>
      <c r="BF289" t="e">
        <f>VLOOKUP($D289,DETS!$A$1:$AO$300,BF$210,FALSE)</f>
        <v>#REF!</v>
      </c>
      <c r="BG289" t="e">
        <f>VLOOKUP($D289,DETS!$A$1:$AO$300,BG$210,FALSE)</f>
        <v>#REF!</v>
      </c>
      <c r="BH289" t="e">
        <f>VLOOKUP($D289,DETS!$A$1:$AO$300,BH$210,FALSE)</f>
        <v>#REF!</v>
      </c>
      <c r="BI289" t="e">
        <f>VLOOKUP($D289,DETS!$A$1:$AO$300,BI$210,FALSE)</f>
        <v>#REF!</v>
      </c>
      <c r="BJ289" t="e">
        <f>VLOOKUP($D289,DETS!$A$1:$AO$300,BJ$210,FALSE)</f>
        <v>#REF!</v>
      </c>
      <c r="BK289" t="e">
        <f>VLOOKUP($D289,DETS!$A$1:$AO$300,BK$210,FALSE)</f>
        <v>#REF!</v>
      </c>
      <c r="BL289" t="e">
        <f>VLOOKUP($D289,DETS!$A$1:$AO$300,BL$210,FALSE)</f>
        <v>#REF!</v>
      </c>
      <c r="BM289" t="e">
        <f>VLOOKUP($D289,DETS!$A$1:$AO$300,BM$210,FALSE)</f>
        <v>#REF!</v>
      </c>
      <c r="BN289" t="e">
        <f>VLOOKUP($D289,DETS!$A$1:$AO$300,BN$210,FALSE)</f>
        <v>#REF!</v>
      </c>
      <c r="BO289" t="e">
        <f>VLOOKUP($D289,DETS!$A$1:$AO$300,BO$210,FALSE)</f>
        <v>#REF!</v>
      </c>
      <c r="BP289" t="e">
        <f>VLOOKUP($D289,DETS!$A$1:$AO$300,BP$210,FALSE)</f>
        <v>#REF!</v>
      </c>
      <c r="BQ289" t="e">
        <f>VLOOKUP($D289,DETS!$A$1:$AO$300,BQ$210,FALSE)</f>
        <v>#REF!</v>
      </c>
      <c r="BR289" t="e">
        <f>VLOOKUP($D289,DETS!$A$1:$AO$300,BR$210,FALSE)</f>
        <v>#REF!</v>
      </c>
      <c r="BS289" t="e">
        <f>VLOOKUP($D289,DETS!$A$1:$AO$300,BS$210,FALSE)</f>
        <v>#REF!</v>
      </c>
      <c r="BT289" t="e">
        <f>VLOOKUP($D289,DETS!$A$1:$AO$300,BT$210,FALSE)</f>
        <v>#REF!</v>
      </c>
      <c r="BU289" t="e">
        <f>VLOOKUP($D289,DETS!$A$1:$AO$300,BU$210,FALSE)</f>
        <v>#REF!</v>
      </c>
      <c r="BV289" t="e">
        <f>VLOOKUP($D289,DETS!$A$1:$AO$300,BV$210,FALSE)</f>
        <v>#REF!</v>
      </c>
      <c r="BW289" t="e">
        <f>VLOOKUP($D289,DETS!$A$1:$AO$300,BW$210,FALSE)</f>
        <v>#REF!</v>
      </c>
      <c r="BX289" t="e">
        <f>VLOOKUP($D289,DETS!$A$1:$AO$300,BX$210,FALSE)</f>
        <v>#REF!</v>
      </c>
      <c r="BY289" t="e">
        <f>VLOOKUP($D289,DETS!$A$1:$AO$300,BY$210,FALSE)</f>
        <v>#REF!</v>
      </c>
      <c r="BZ289" t="e">
        <f>VLOOKUP($D289,DETS!$A$1:$AO$300,BZ$210,FALSE)</f>
        <v>#REF!</v>
      </c>
      <c r="CA289" t="e">
        <f>VLOOKUP($D289,DETS!$A$1:$AO$300,CA$210,FALSE)</f>
        <v>#REF!</v>
      </c>
      <c r="CB289" t="e">
        <f>VLOOKUP($D289,DETS!$A$1:$AO$300,CB$210,FALSE)</f>
        <v>#REF!</v>
      </c>
      <c r="CC289" t="e">
        <f>VLOOKUP($D289,DETS!$A$1:$AO$300,CC$210,FALSE)</f>
        <v>#REF!</v>
      </c>
      <c r="CD289" t="e">
        <f>VLOOKUP($D289,DETS!$A$1:$AO$300,CD$210,FALSE)</f>
        <v>#REF!</v>
      </c>
      <c r="CE289" t="e">
        <f>VLOOKUP($D289,DETS!$A$1:$AO$300,CE$210,FALSE)</f>
        <v>#REF!</v>
      </c>
      <c r="CF289" t="e">
        <f>VLOOKUP($D289,DETS!$A$1:$AO$300,CF$210,FALSE)</f>
        <v>#REF!</v>
      </c>
      <c r="CG289" t="e">
        <f>VLOOKUP($D289,DETS!$A$1:$AO$300,CG$210,FALSE)</f>
        <v>#REF!</v>
      </c>
      <c r="CH289" t="e">
        <f>VLOOKUP($D289,DETS!$A$1:$AO$300,CH$210,FALSE)</f>
        <v>#REF!</v>
      </c>
      <c r="CI289" t="e">
        <f>VLOOKUP($D289,DETS!$A$1:$AO$300,CI$210,FALSE)</f>
        <v>#REF!</v>
      </c>
      <c r="CJ289" t="e">
        <f>VLOOKUP($D289,DETS!$A$1:$AO$300,CJ$210,FALSE)</f>
        <v>#REF!</v>
      </c>
      <c r="CK289" t="e">
        <f>VLOOKUP($D289,DETS!$A$1:$AO$300,CK$210,FALSE)</f>
        <v>#REF!</v>
      </c>
      <c r="CL289" t="e">
        <f>VLOOKUP($D289,DETS!$A$1:$AO$300,CL$210,FALSE)</f>
        <v>#REF!</v>
      </c>
      <c r="CM289" t="e">
        <f>VLOOKUP($D289,DETS!$A$1:$AO$300,CM$210,FALSE)</f>
        <v>#REF!</v>
      </c>
      <c r="CN289" t="e">
        <f>VLOOKUP($D289,DETS!$A$1:$AO$300,CN$210,FALSE)</f>
        <v>#REF!</v>
      </c>
      <c r="CO289" t="e">
        <f>VLOOKUP($D289,DETS!$A$1:$AO$300,CO$210,FALSE)</f>
        <v>#REF!</v>
      </c>
      <c r="CP289" t="e">
        <f>VLOOKUP($D289,DETS!$A$1:$AO$300,CP$210,FALSE)</f>
        <v>#REF!</v>
      </c>
      <c r="CQ289" t="e">
        <f>VLOOKUP($D289,DETS!$A$1:$AO$300,CQ$210,FALSE)</f>
        <v>#REF!</v>
      </c>
      <c r="CR289" t="e">
        <f>VLOOKUP($D289,DETS!$A$1:$AO$300,CR$210,FALSE)</f>
        <v>#REF!</v>
      </c>
      <c r="CS289" t="e">
        <f>VLOOKUP($D289,DETS!$A$1:$AO$300,CS$210,FALSE)</f>
        <v>#REF!</v>
      </c>
      <c r="CT289" t="e">
        <f>VLOOKUP($D289,DETS!$A$1:$AO$300,CT$210,FALSE)</f>
        <v>#REF!</v>
      </c>
      <c r="CU289" t="e">
        <f>VLOOKUP($D289,DETS!$A$1:$AO$300,CU$210,FALSE)</f>
        <v>#REF!</v>
      </c>
      <c r="CV289" t="e">
        <f>VLOOKUP($D289,DETS!$A$1:$AO$300,CV$210,FALSE)</f>
        <v>#REF!</v>
      </c>
      <c r="CW289" t="e">
        <f>VLOOKUP($D289,DETS!$A$1:$AO$300,CW$210,FALSE)</f>
        <v>#REF!</v>
      </c>
    </row>
    <row r="290" spans="4:101" x14ac:dyDescent="0.2">
      <c r="D290" s="273" t="str">
        <f t="shared" si="326"/>
        <v>Chloroform</v>
      </c>
      <c r="E290" t="str">
        <f>VLOOKUP($D290,DETS!$A$1:$AO$300,E$210,FALSE)</f>
        <v>ug/l</v>
      </c>
      <c r="F290">
        <f>VLOOKUP($D290,DETS!$A$1:$AO$300,F$210,FALSE)</f>
        <v>1</v>
      </c>
      <c r="H290">
        <f>VLOOKUP($D290,DETS!$A$1:$AO$300,H$210,FALSE)</f>
        <v>0</v>
      </c>
      <c r="I290">
        <f>VLOOKUP($D290,DETS!$A$1:$AO$300,I$210,FALSE)</f>
        <v>0</v>
      </c>
      <c r="J290">
        <f>VLOOKUP($D290,DETS!$A$1:$AO$300,J$210,FALSE)</f>
        <v>0</v>
      </c>
      <c r="K290">
        <f>VLOOKUP($D290,DETS!$A$1:$AO$300,K$210,FALSE)</f>
        <v>0</v>
      </c>
      <c r="L290">
        <f>VLOOKUP($D290,DETS!$A$1:$AO$300,L$210,FALSE)</f>
        <v>0</v>
      </c>
      <c r="M290">
        <f>VLOOKUP($D290,DETS!$A$1:$AO$300,M$210,FALSE)</f>
        <v>0</v>
      </c>
      <c r="N290">
        <f>VLOOKUP($D290,DETS!$A$1:$AO$300,N$210,FALSE)</f>
        <v>0</v>
      </c>
      <c r="O290">
        <f>VLOOKUP($D290,DETS!$A$1:$AO$300,O$210,FALSE)</f>
        <v>0</v>
      </c>
      <c r="P290">
        <f>VLOOKUP($D290,DETS!$A$1:$AO$300,P$210,FALSE)</f>
        <v>0</v>
      </c>
      <c r="Q290">
        <f>VLOOKUP($D290,DETS!$A$1:$AO$300,Q$210,FALSE)</f>
        <v>0</v>
      </c>
      <c r="R290">
        <f>VLOOKUP($D290,DETS!$A$1:$AO$300,R$210,FALSE)</f>
        <v>0</v>
      </c>
      <c r="S290">
        <f>VLOOKUP($D290,DETS!$A$1:$AO$300,S$210,FALSE)</f>
        <v>0</v>
      </c>
      <c r="T290">
        <f>VLOOKUP($D290,DETS!$A$1:$AO$300,T$210,FALSE)</f>
        <v>0</v>
      </c>
      <c r="U290">
        <f>VLOOKUP($D290,DETS!$A$1:$AO$300,U$210,FALSE)</f>
        <v>0</v>
      </c>
      <c r="V290">
        <f>VLOOKUP($D290,DETS!$A$1:$AO$300,V$210,FALSE)</f>
        <v>0</v>
      </c>
      <c r="W290">
        <f>VLOOKUP($D290,DETS!$A$1:$AO$300,W$210,FALSE)</f>
        <v>0</v>
      </c>
      <c r="X290">
        <f>VLOOKUP($D290,DETS!$A$1:$AO$300,X$210,FALSE)</f>
        <v>0</v>
      </c>
      <c r="Y290">
        <f>VLOOKUP($D290,DETS!$A$1:$AO$300,Y$210,FALSE)</f>
        <v>0</v>
      </c>
      <c r="Z290">
        <f>VLOOKUP($D290,DETS!$A$1:$AO$300,Z$210,FALSE)</f>
        <v>0</v>
      </c>
      <c r="AA290">
        <f>VLOOKUP($D290,DETS!$A$1:$AO$300,AA$210,FALSE)</f>
        <v>0</v>
      </c>
      <c r="AB290">
        <f>VLOOKUP($D290,DETS!$A$1:$AO$300,AB$210,FALSE)</f>
        <v>0</v>
      </c>
      <c r="AC290">
        <f>VLOOKUP($D290,DETS!$A$1:$AO$300,AC$210,FALSE)</f>
        <v>0</v>
      </c>
      <c r="AD290">
        <f>VLOOKUP($D290,DETS!$A$1:$AO$300,AD$210,FALSE)</f>
        <v>0</v>
      </c>
      <c r="AE290">
        <f>VLOOKUP($D290,DETS!$A$1:$AO$300,AE$210,FALSE)</f>
        <v>0</v>
      </c>
      <c r="AF290">
        <f>VLOOKUP($D290,DETS!$A$1:$AO$300,AF$210,FALSE)</f>
        <v>0</v>
      </c>
      <c r="AG290">
        <f>VLOOKUP($D290,DETS!$A$1:$AO$300,AG$210,FALSE)</f>
        <v>0</v>
      </c>
      <c r="AH290">
        <f>VLOOKUP($D290,DETS!$A$1:$AO$300,AH$210,FALSE)</f>
        <v>0</v>
      </c>
      <c r="AI290">
        <f>VLOOKUP($D290,DETS!$A$1:$AO$300,AI$210,FALSE)</f>
        <v>0</v>
      </c>
      <c r="AJ290">
        <f>VLOOKUP($D290,DETS!$A$1:$AO$300,AJ$210,FALSE)</f>
        <v>0</v>
      </c>
      <c r="AK290">
        <f>VLOOKUP($D290,DETS!$A$1:$AO$300,AK$210,FALSE)</f>
        <v>0</v>
      </c>
      <c r="AL290">
        <f>VLOOKUP($D290,DETS!$A$1:$AO$300,AL$210,FALSE)</f>
        <v>0</v>
      </c>
      <c r="AM290">
        <f>VLOOKUP($D290,DETS!$A$1:$AO$300,AM$210,FALSE)</f>
        <v>0</v>
      </c>
      <c r="AN290">
        <f>VLOOKUP($D290,DETS!$A$1:$AO$300,AN$210,FALSE)</f>
        <v>0</v>
      </c>
      <c r="AO290">
        <f>VLOOKUP($D290,DETS!$A$1:$AO$300,AO$210,FALSE)</f>
        <v>0</v>
      </c>
      <c r="AP290">
        <f>VLOOKUP($D290,DETS!$A$1:$AO$300,AP$210,FALSE)</f>
        <v>0</v>
      </c>
      <c r="AQ290" t="e">
        <f>VLOOKUP($D290,DETS!$A$1:$AO$300,AQ$210,FALSE)</f>
        <v>#REF!</v>
      </c>
      <c r="AR290" t="e">
        <f>VLOOKUP($D290,DETS!$A$1:$AO$300,AR$210,FALSE)</f>
        <v>#REF!</v>
      </c>
      <c r="AS290" t="e">
        <f>VLOOKUP($D290,DETS!$A$1:$AO$300,AS$210,FALSE)</f>
        <v>#REF!</v>
      </c>
      <c r="AT290" t="e">
        <f>VLOOKUP($D290,DETS!$A$1:$AO$300,AT$210,FALSE)</f>
        <v>#REF!</v>
      </c>
      <c r="AU290" t="e">
        <f>VLOOKUP($D290,DETS!$A$1:$AO$300,AU$210,FALSE)</f>
        <v>#REF!</v>
      </c>
      <c r="AV290" t="e">
        <f>VLOOKUP($D290,DETS!$A$1:$AO$300,AV$210,FALSE)</f>
        <v>#REF!</v>
      </c>
      <c r="AW290" t="e">
        <f>VLOOKUP($D290,DETS!$A$1:$AO$300,AW$210,FALSE)</f>
        <v>#REF!</v>
      </c>
      <c r="AX290" t="e">
        <f>VLOOKUP($D290,DETS!$A$1:$AO$300,AX$210,FALSE)</f>
        <v>#REF!</v>
      </c>
      <c r="AY290" t="e">
        <f>VLOOKUP($D290,DETS!$A$1:$AO$300,AY$210,FALSE)</f>
        <v>#REF!</v>
      </c>
      <c r="AZ290" t="e">
        <f>VLOOKUP($D290,DETS!$A$1:$AO$300,AZ$210,FALSE)</f>
        <v>#REF!</v>
      </c>
      <c r="BA290" t="e">
        <f>VLOOKUP($D290,DETS!$A$1:$AO$300,BA$210,FALSE)</f>
        <v>#REF!</v>
      </c>
      <c r="BB290" t="e">
        <f>VLOOKUP($D290,DETS!$A$1:$AO$300,BB$210,FALSE)</f>
        <v>#REF!</v>
      </c>
      <c r="BC290" t="e">
        <f>VLOOKUP($D290,DETS!$A$1:$AO$300,BC$210,FALSE)</f>
        <v>#REF!</v>
      </c>
      <c r="BD290" t="e">
        <f>VLOOKUP($D290,DETS!$A$1:$AO$300,BD$210,FALSE)</f>
        <v>#REF!</v>
      </c>
      <c r="BE290" t="e">
        <f>VLOOKUP($D290,DETS!$A$1:$AO$300,BE$210,FALSE)</f>
        <v>#REF!</v>
      </c>
      <c r="BF290" t="e">
        <f>VLOOKUP($D290,DETS!$A$1:$AO$300,BF$210,FALSE)</f>
        <v>#REF!</v>
      </c>
      <c r="BG290" t="e">
        <f>VLOOKUP($D290,DETS!$A$1:$AO$300,BG$210,FALSE)</f>
        <v>#REF!</v>
      </c>
      <c r="BH290" t="e">
        <f>VLOOKUP($D290,DETS!$A$1:$AO$300,BH$210,FALSE)</f>
        <v>#REF!</v>
      </c>
      <c r="BI290" t="e">
        <f>VLOOKUP($D290,DETS!$A$1:$AO$300,BI$210,FALSE)</f>
        <v>#REF!</v>
      </c>
      <c r="BJ290" t="e">
        <f>VLOOKUP($D290,DETS!$A$1:$AO$300,BJ$210,FALSE)</f>
        <v>#REF!</v>
      </c>
      <c r="BK290" t="e">
        <f>VLOOKUP($D290,DETS!$A$1:$AO$300,BK$210,FALSE)</f>
        <v>#REF!</v>
      </c>
      <c r="BL290" t="e">
        <f>VLOOKUP($D290,DETS!$A$1:$AO$300,BL$210,FALSE)</f>
        <v>#REF!</v>
      </c>
      <c r="BM290" t="e">
        <f>VLOOKUP($D290,DETS!$A$1:$AO$300,BM$210,FALSE)</f>
        <v>#REF!</v>
      </c>
      <c r="BN290" t="e">
        <f>VLOOKUP($D290,DETS!$A$1:$AO$300,BN$210,FALSE)</f>
        <v>#REF!</v>
      </c>
      <c r="BO290" t="e">
        <f>VLOOKUP($D290,DETS!$A$1:$AO$300,BO$210,FALSE)</f>
        <v>#REF!</v>
      </c>
      <c r="BP290" t="e">
        <f>VLOOKUP($D290,DETS!$A$1:$AO$300,BP$210,FALSE)</f>
        <v>#REF!</v>
      </c>
      <c r="BQ290" t="e">
        <f>VLOOKUP($D290,DETS!$A$1:$AO$300,BQ$210,FALSE)</f>
        <v>#REF!</v>
      </c>
      <c r="BR290" t="e">
        <f>VLOOKUP($D290,DETS!$A$1:$AO$300,BR$210,FALSE)</f>
        <v>#REF!</v>
      </c>
      <c r="BS290" t="e">
        <f>VLOOKUP($D290,DETS!$A$1:$AO$300,BS$210,FALSE)</f>
        <v>#REF!</v>
      </c>
      <c r="BT290" t="e">
        <f>VLOOKUP($D290,DETS!$A$1:$AO$300,BT$210,FALSE)</f>
        <v>#REF!</v>
      </c>
      <c r="BU290" t="e">
        <f>VLOOKUP($D290,DETS!$A$1:$AO$300,BU$210,FALSE)</f>
        <v>#REF!</v>
      </c>
      <c r="BV290" t="e">
        <f>VLOOKUP($D290,DETS!$A$1:$AO$300,BV$210,FALSE)</f>
        <v>#REF!</v>
      </c>
      <c r="BW290" t="e">
        <f>VLOOKUP($D290,DETS!$A$1:$AO$300,BW$210,FALSE)</f>
        <v>#REF!</v>
      </c>
      <c r="BX290" t="e">
        <f>VLOOKUP($D290,DETS!$A$1:$AO$300,BX$210,FALSE)</f>
        <v>#REF!</v>
      </c>
      <c r="BY290" t="e">
        <f>VLOOKUP($D290,DETS!$A$1:$AO$300,BY$210,FALSE)</f>
        <v>#REF!</v>
      </c>
      <c r="BZ290" t="e">
        <f>VLOOKUP($D290,DETS!$A$1:$AO$300,BZ$210,FALSE)</f>
        <v>#REF!</v>
      </c>
      <c r="CA290" t="e">
        <f>VLOOKUP($D290,DETS!$A$1:$AO$300,CA$210,FALSE)</f>
        <v>#REF!</v>
      </c>
      <c r="CB290" t="e">
        <f>VLOOKUP($D290,DETS!$A$1:$AO$300,CB$210,FALSE)</f>
        <v>#REF!</v>
      </c>
      <c r="CC290" t="e">
        <f>VLOOKUP($D290,DETS!$A$1:$AO$300,CC$210,FALSE)</f>
        <v>#REF!</v>
      </c>
      <c r="CD290" t="e">
        <f>VLOOKUP($D290,DETS!$A$1:$AO$300,CD$210,FALSE)</f>
        <v>#REF!</v>
      </c>
      <c r="CE290" t="e">
        <f>VLOOKUP($D290,DETS!$A$1:$AO$300,CE$210,FALSE)</f>
        <v>#REF!</v>
      </c>
      <c r="CF290" t="e">
        <f>VLOOKUP($D290,DETS!$A$1:$AO$300,CF$210,FALSE)</f>
        <v>#REF!</v>
      </c>
      <c r="CG290" t="e">
        <f>VLOOKUP($D290,DETS!$A$1:$AO$300,CG$210,FALSE)</f>
        <v>#REF!</v>
      </c>
      <c r="CH290" t="e">
        <f>VLOOKUP($D290,DETS!$A$1:$AO$300,CH$210,FALSE)</f>
        <v>#REF!</v>
      </c>
      <c r="CI290" t="e">
        <f>VLOOKUP($D290,DETS!$A$1:$AO$300,CI$210,FALSE)</f>
        <v>#REF!</v>
      </c>
      <c r="CJ290" t="e">
        <f>VLOOKUP($D290,DETS!$A$1:$AO$300,CJ$210,FALSE)</f>
        <v>#REF!</v>
      </c>
      <c r="CK290" t="e">
        <f>VLOOKUP($D290,DETS!$A$1:$AO$300,CK$210,FALSE)</f>
        <v>#REF!</v>
      </c>
      <c r="CL290" t="e">
        <f>VLOOKUP($D290,DETS!$A$1:$AO$300,CL$210,FALSE)</f>
        <v>#REF!</v>
      </c>
      <c r="CM290" t="e">
        <f>VLOOKUP($D290,DETS!$A$1:$AO$300,CM$210,FALSE)</f>
        <v>#REF!</v>
      </c>
      <c r="CN290" t="e">
        <f>VLOOKUP($D290,DETS!$A$1:$AO$300,CN$210,FALSE)</f>
        <v>#REF!</v>
      </c>
      <c r="CO290" t="e">
        <f>VLOOKUP($D290,DETS!$A$1:$AO$300,CO$210,FALSE)</f>
        <v>#REF!</v>
      </c>
      <c r="CP290" t="e">
        <f>VLOOKUP($D290,DETS!$A$1:$AO$300,CP$210,FALSE)</f>
        <v>#REF!</v>
      </c>
      <c r="CQ290" t="e">
        <f>VLOOKUP($D290,DETS!$A$1:$AO$300,CQ$210,FALSE)</f>
        <v>#REF!</v>
      </c>
      <c r="CR290" t="e">
        <f>VLOOKUP($D290,DETS!$A$1:$AO$300,CR$210,FALSE)</f>
        <v>#REF!</v>
      </c>
      <c r="CS290" t="e">
        <f>VLOOKUP($D290,DETS!$A$1:$AO$300,CS$210,FALSE)</f>
        <v>#REF!</v>
      </c>
      <c r="CT290" t="e">
        <f>VLOOKUP($D290,DETS!$A$1:$AO$300,CT$210,FALSE)</f>
        <v>#REF!</v>
      </c>
      <c r="CU290" t="e">
        <f>VLOOKUP($D290,DETS!$A$1:$AO$300,CU$210,FALSE)</f>
        <v>#REF!</v>
      </c>
      <c r="CV290" t="e">
        <f>VLOOKUP($D290,DETS!$A$1:$AO$300,CV$210,FALSE)</f>
        <v>#REF!</v>
      </c>
      <c r="CW290" t="e">
        <f>VLOOKUP($D290,DETS!$A$1:$AO$300,CW$210,FALSE)</f>
        <v>#REF!</v>
      </c>
    </row>
    <row r="291" spans="4:101" x14ac:dyDescent="0.2">
      <c r="D291" s="273" t="str">
        <f t="shared" si="326"/>
        <v>cis-1,2-dichloroethylene</v>
      </c>
      <c r="E291" t="str">
        <f>VLOOKUP($D291,DETS!$A$1:$AO$300,E$210,FALSE)</f>
        <v>ug/l</v>
      </c>
      <c r="F291">
        <f>VLOOKUP($D291,DETS!$A$1:$AO$300,F$210,FALSE)</f>
        <v>1</v>
      </c>
      <c r="H291">
        <f>VLOOKUP($D291,DETS!$A$1:$AO$300,H$210,FALSE)</f>
        <v>0</v>
      </c>
      <c r="I291">
        <f>VLOOKUP($D291,DETS!$A$1:$AO$300,I$210,FALSE)</f>
        <v>0</v>
      </c>
      <c r="J291">
        <f>VLOOKUP($D291,DETS!$A$1:$AO$300,J$210,FALSE)</f>
        <v>0</v>
      </c>
      <c r="K291">
        <f>VLOOKUP($D291,DETS!$A$1:$AO$300,K$210,FALSE)</f>
        <v>0</v>
      </c>
      <c r="L291">
        <f>VLOOKUP($D291,DETS!$A$1:$AO$300,L$210,FALSE)</f>
        <v>0</v>
      </c>
      <c r="M291">
        <f>VLOOKUP($D291,DETS!$A$1:$AO$300,M$210,FALSE)</f>
        <v>0</v>
      </c>
      <c r="N291">
        <f>VLOOKUP($D291,DETS!$A$1:$AO$300,N$210,FALSE)</f>
        <v>0</v>
      </c>
      <c r="O291">
        <f>VLOOKUP($D291,DETS!$A$1:$AO$300,O$210,FALSE)</f>
        <v>0</v>
      </c>
      <c r="P291">
        <f>VLOOKUP($D291,DETS!$A$1:$AO$300,P$210,FALSE)</f>
        <v>0</v>
      </c>
      <c r="Q291">
        <f>VLOOKUP($D291,DETS!$A$1:$AO$300,Q$210,FALSE)</f>
        <v>0</v>
      </c>
      <c r="R291">
        <f>VLOOKUP($D291,DETS!$A$1:$AO$300,R$210,FALSE)</f>
        <v>0</v>
      </c>
      <c r="S291">
        <f>VLOOKUP($D291,DETS!$A$1:$AO$300,S$210,FALSE)</f>
        <v>0</v>
      </c>
      <c r="T291">
        <f>VLOOKUP($D291,DETS!$A$1:$AO$300,T$210,FALSE)</f>
        <v>0</v>
      </c>
      <c r="U291">
        <f>VLOOKUP($D291,DETS!$A$1:$AO$300,U$210,FALSE)</f>
        <v>0</v>
      </c>
      <c r="V291">
        <f>VLOOKUP($D291,DETS!$A$1:$AO$300,V$210,FALSE)</f>
        <v>0</v>
      </c>
      <c r="W291">
        <f>VLOOKUP($D291,DETS!$A$1:$AO$300,W$210,FALSE)</f>
        <v>0</v>
      </c>
      <c r="X291">
        <f>VLOOKUP($D291,DETS!$A$1:$AO$300,X$210,FALSE)</f>
        <v>0</v>
      </c>
      <c r="Y291">
        <f>VLOOKUP($D291,DETS!$A$1:$AO$300,Y$210,FALSE)</f>
        <v>0</v>
      </c>
      <c r="Z291">
        <f>VLOOKUP($D291,DETS!$A$1:$AO$300,Z$210,FALSE)</f>
        <v>0</v>
      </c>
      <c r="AA291">
        <f>VLOOKUP($D291,DETS!$A$1:$AO$300,AA$210,FALSE)</f>
        <v>0</v>
      </c>
      <c r="AB291">
        <f>VLOOKUP($D291,DETS!$A$1:$AO$300,AB$210,FALSE)</f>
        <v>0</v>
      </c>
      <c r="AC291">
        <f>VLOOKUP($D291,DETS!$A$1:$AO$300,AC$210,FALSE)</f>
        <v>0</v>
      </c>
      <c r="AD291">
        <f>VLOOKUP($D291,DETS!$A$1:$AO$300,AD$210,FALSE)</f>
        <v>0</v>
      </c>
      <c r="AE291">
        <f>VLOOKUP($D291,DETS!$A$1:$AO$300,AE$210,FALSE)</f>
        <v>0</v>
      </c>
      <c r="AF291">
        <f>VLOOKUP($D291,DETS!$A$1:$AO$300,AF$210,FALSE)</f>
        <v>0</v>
      </c>
      <c r="AG291">
        <f>VLOOKUP($D291,DETS!$A$1:$AO$300,AG$210,FALSE)</f>
        <v>0</v>
      </c>
      <c r="AH291">
        <f>VLOOKUP($D291,DETS!$A$1:$AO$300,AH$210,FALSE)</f>
        <v>0</v>
      </c>
      <c r="AI291">
        <f>VLOOKUP($D291,DETS!$A$1:$AO$300,AI$210,FALSE)</f>
        <v>0</v>
      </c>
      <c r="AJ291">
        <f>VLOOKUP($D291,DETS!$A$1:$AO$300,AJ$210,FALSE)</f>
        <v>0</v>
      </c>
      <c r="AK291">
        <f>VLOOKUP($D291,DETS!$A$1:$AO$300,AK$210,FALSE)</f>
        <v>0</v>
      </c>
      <c r="AL291">
        <f>VLOOKUP($D291,DETS!$A$1:$AO$300,AL$210,FALSE)</f>
        <v>0</v>
      </c>
      <c r="AM291">
        <f>VLOOKUP($D291,DETS!$A$1:$AO$300,AM$210,FALSE)</f>
        <v>0</v>
      </c>
      <c r="AN291">
        <f>VLOOKUP($D291,DETS!$A$1:$AO$300,AN$210,FALSE)</f>
        <v>0</v>
      </c>
      <c r="AO291">
        <f>VLOOKUP($D291,DETS!$A$1:$AO$300,AO$210,FALSE)</f>
        <v>0</v>
      </c>
      <c r="AP291">
        <f>VLOOKUP($D291,DETS!$A$1:$AO$300,AP$210,FALSE)</f>
        <v>0</v>
      </c>
      <c r="AQ291" t="e">
        <f>VLOOKUP($D291,DETS!$A$1:$AO$300,AQ$210,FALSE)</f>
        <v>#REF!</v>
      </c>
      <c r="AR291" t="e">
        <f>VLOOKUP($D291,DETS!$A$1:$AO$300,AR$210,FALSE)</f>
        <v>#REF!</v>
      </c>
      <c r="AS291" t="e">
        <f>VLOOKUP($D291,DETS!$A$1:$AO$300,AS$210,FALSE)</f>
        <v>#REF!</v>
      </c>
      <c r="AT291" t="e">
        <f>VLOOKUP($D291,DETS!$A$1:$AO$300,AT$210,FALSE)</f>
        <v>#REF!</v>
      </c>
      <c r="AU291" t="e">
        <f>VLOOKUP($D291,DETS!$A$1:$AO$300,AU$210,FALSE)</f>
        <v>#REF!</v>
      </c>
      <c r="AV291" t="e">
        <f>VLOOKUP($D291,DETS!$A$1:$AO$300,AV$210,FALSE)</f>
        <v>#REF!</v>
      </c>
      <c r="AW291" t="e">
        <f>VLOOKUP($D291,DETS!$A$1:$AO$300,AW$210,FALSE)</f>
        <v>#REF!</v>
      </c>
      <c r="AX291" t="e">
        <f>VLOOKUP($D291,DETS!$A$1:$AO$300,AX$210,FALSE)</f>
        <v>#REF!</v>
      </c>
      <c r="AY291" t="e">
        <f>VLOOKUP($D291,DETS!$A$1:$AO$300,AY$210,FALSE)</f>
        <v>#REF!</v>
      </c>
      <c r="AZ291" t="e">
        <f>VLOOKUP($D291,DETS!$A$1:$AO$300,AZ$210,FALSE)</f>
        <v>#REF!</v>
      </c>
      <c r="BA291" t="e">
        <f>VLOOKUP($D291,DETS!$A$1:$AO$300,BA$210,FALSE)</f>
        <v>#REF!</v>
      </c>
      <c r="BB291" t="e">
        <f>VLOOKUP($D291,DETS!$A$1:$AO$300,BB$210,FALSE)</f>
        <v>#REF!</v>
      </c>
      <c r="BC291" t="e">
        <f>VLOOKUP($D291,DETS!$A$1:$AO$300,BC$210,FALSE)</f>
        <v>#REF!</v>
      </c>
      <c r="BD291" t="e">
        <f>VLOOKUP($D291,DETS!$A$1:$AO$300,BD$210,FALSE)</f>
        <v>#REF!</v>
      </c>
      <c r="BE291" t="e">
        <f>VLOOKUP($D291,DETS!$A$1:$AO$300,BE$210,FALSE)</f>
        <v>#REF!</v>
      </c>
      <c r="BF291" t="e">
        <f>VLOOKUP($D291,DETS!$A$1:$AO$300,BF$210,FALSE)</f>
        <v>#REF!</v>
      </c>
      <c r="BG291" t="e">
        <f>VLOOKUP($D291,DETS!$A$1:$AO$300,BG$210,FALSE)</f>
        <v>#REF!</v>
      </c>
      <c r="BH291" t="e">
        <f>VLOOKUP($D291,DETS!$A$1:$AO$300,BH$210,FALSE)</f>
        <v>#REF!</v>
      </c>
      <c r="BI291" t="e">
        <f>VLOOKUP($D291,DETS!$A$1:$AO$300,BI$210,FALSE)</f>
        <v>#REF!</v>
      </c>
      <c r="BJ291" t="e">
        <f>VLOOKUP($D291,DETS!$A$1:$AO$300,BJ$210,FALSE)</f>
        <v>#REF!</v>
      </c>
      <c r="BK291" t="e">
        <f>VLOOKUP($D291,DETS!$A$1:$AO$300,BK$210,FALSE)</f>
        <v>#REF!</v>
      </c>
      <c r="BL291" t="e">
        <f>VLOOKUP($D291,DETS!$A$1:$AO$300,BL$210,FALSE)</f>
        <v>#REF!</v>
      </c>
      <c r="BM291" t="e">
        <f>VLOOKUP($D291,DETS!$A$1:$AO$300,BM$210,FALSE)</f>
        <v>#REF!</v>
      </c>
      <c r="BN291" t="e">
        <f>VLOOKUP($D291,DETS!$A$1:$AO$300,BN$210,FALSE)</f>
        <v>#REF!</v>
      </c>
      <c r="BO291" t="e">
        <f>VLOOKUP($D291,DETS!$A$1:$AO$300,BO$210,FALSE)</f>
        <v>#REF!</v>
      </c>
      <c r="BP291" t="e">
        <f>VLOOKUP($D291,DETS!$A$1:$AO$300,BP$210,FALSE)</f>
        <v>#REF!</v>
      </c>
      <c r="BQ291" t="e">
        <f>VLOOKUP($D291,DETS!$A$1:$AO$300,BQ$210,FALSE)</f>
        <v>#REF!</v>
      </c>
      <c r="BR291" t="e">
        <f>VLOOKUP($D291,DETS!$A$1:$AO$300,BR$210,FALSE)</f>
        <v>#REF!</v>
      </c>
      <c r="BS291" t="e">
        <f>VLOOKUP($D291,DETS!$A$1:$AO$300,BS$210,FALSE)</f>
        <v>#REF!</v>
      </c>
      <c r="BT291" t="e">
        <f>VLOOKUP($D291,DETS!$A$1:$AO$300,BT$210,FALSE)</f>
        <v>#REF!</v>
      </c>
      <c r="BU291" t="e">
        <f>VLOOKUP($D291,DETS!$A$1:$AO$300,BU$210,FALSE)</f>
        <v>#REF!</v>
      </c>
      <c r="BV291" t="e">
        <f>VLOOKUP($D291,DETS!$A$1:$AO$300,BV$210,FALSE)</f>
        <v>#REF!</v>
      </c>
      <c r="BW291" t="e">
        <f>VLOOKUP($D291,DETS!$A$1:$AO$300,BW$210,FALSE)</f>
        <v>#REF!</v>
      </c>
      <c r="BX291" t="e">
        <f>VLOOKUP($D291,DETS!$A$1:$AO$300,BX$210,FALSE)</f>
        <v>#REF!</v>
      </c>
      <c r="BY291" t="e">
        <f>VLOOKUP($D291,DETS!$A$1:$AO$300,BY$210,FALSE)</f>
        <v>#REF!</v>
      </c>
      <c r="BZ291" t="e">
        <f>VLOOKUP($D291,DETS!$A$1:$AO$300,BZ$210,FALSE)</f>
        <v>#REF!</v>
      </c>
      <c r="CA291" t="e">
        <f>VLOOKUP($D291,DETS!$A$1:$AO$300,CA$210,FALSE)</f>
        <v>#REF!</v>
      </c>
      <c r="CB291" t="e">
        <f>VLOOKUP($D291,DETS!$A$1:$AO$300,CB$210,FALSE)</f>
        <v>#REF!</v>
      </c>
      <c r="CC291" t="e">
        <f>VLOOKUP($D291,DETS!$A$1:$AO$300,CC$210,FALSE)</f>
        <v>#REF!</v>
      </c>
      <c r="CD291" t="e">
        <f>VLOOKUP($D291,DETS!$A$1:$AO$300,CD$210,FALSE)</f>
        <v>#REF!</v>
      </c>
      <c r="CE291" t="e">
        <f>VLOOKUP($D291,DETS!$A$1:$AO$300,CE$210,FALSE)</f>
        <v>#REF!</v>
      </c>
      <c r="CF291" t="e">
        <f>VLOOKUP($D291,DETS!$A$1:$AO$300,CF$210,FALSE)</f>
        <v>#REF!</v>
      </c>
      <c r="CG291" t="e">
        <f>VLOOKUP($D291,DETS!$A$1:$AO$300,CG$210,FALSE)</f>
        <v>#REF!</v>
      </c>
      <c r="CH291" t="e">
        <f>VLOOKUP($D291,DETS!$A$1:$AO$300,CH$210,FALSE)</f>
        <v>#REF!</v>
      </c>
      <c r="CI291" t="e">
        <f>VLOOKUP($D291,DETS!$A$1:$AO$300,CI$210,FALSE)</f>
        <v>#REF!</v>
      </c>
      <c r="CJ291" t="e">
        <f>VLOOKUP($D291,DETS!$A$1:$AO$300,CJ$210,FALSE)</f>
        <v>#REF!</v>
      </c>
      <c r="CK291" t="e">
        <f>VLOOKUP($D291,DETS!$A$1:$AO$300,CK$210,FALSE)</f>
        <v>#REF!</v>
      </c>
      <c r="CL291" t="e">
        <f>VLOOKUP($D291,DETS!$A$1:$AO$300,CL$210,FALSE)</f>
        <v>#REF!</v>
      </c>
      <c r="CM291" t="e">
        <f>VLOOKUP($D291,DETS!$A$1:$AO$300,CM$210,FALSE)</f>
        <v>#REF!</v>
      </c>
      <c r="CN291" t="e">
        <f>VLOOKUP($D291,DETS!$A$1:$AO$300,CN$210,FALSE)</f>
        <v>#REF!</v>
      </c>
      <c r="CO291" t="e">
        <f>VLOOKUP($D291,DETS!$A$1:$AO$300,CO$210,FALSE)</f>
        <v>#REF!</v>
      </c>
      <c r="CP291" t="e">
        <f>VLOOKUP($D291,DETS!$A$1:$AO$300,CP$210,FALSE)</f>
        <v>#REF!</v>
      </c>
      <c r="CQ291" t="e">
        <f>VLOOKUP($D291,DETS!$A$1:$AO$300,CQ$210,FALSE)</f>
        <v>#REF!</v>
      </c>
      <c r="CR291" t="e">
        <f>VLOOKUP($D291,DETS!$A$1:$AO$300,CR$210,FALSE)</f>
        <v>#REF!</v>
      </c>
      <c r="CS291" t="e">
        <f>VLOOKUP($D291,DETS!$A$1:$AO$300,CS$210,FALSE)</f>
        <v>#REF!</v>
      </c>
      <c r="CT291" t="e">
        <f>VLOOKUP($D291,DETS!$A$1:$AO$300,CT$210,FALSE)</f>
        <v>#REF!</v>
      </c>
      <c r="CU291" t="e">
        <f>VLOOKUP($D291,DETS!$A$1:$AO$300,CU$210,FALSE)</f>
        <v>#REF!</v>
      </c>
      <c r="CV291" t="e">
        <f>VLOOKUP($D291,DETS!$A$1:$AO$300,CV$210,FALSE)</f>
        <v>#REF!</v>
      </c>
      <c r="CW291" t="e">
        <f>VLOOKUP($D291,DETS!$A$1:$AO$300,CW$210,FALSE)</f>
        <v>#REF!</v>
      </c>
    </row>
    <row r="292" spans="4:101" x14ac:dyDescent="0.2">
      <c r="D292" s="273" t="str">
        <f t="shared" si="326"/>
        <v>cis-1,3-dichloropropene</v>
      </c>
      <c r="E292" t="str">
        <f>VLOOKUP($D292,DETS!$A$1:$AO$300,E$210,FALSE)</f>
        <v>ug/l</v>
      </c>
      <c r="F292">
        <f>VLOOKUP($D292,DETS!$A$1:$AO$300,F$210,FALSE)</f>
        <v>1</v>
      </c>
      <c r="H292">
        <f>VLOOKUP($D292,DETS!$A$1:$AO$300,H$210,FALSE)</f>
        <v>0</v>
      </c>
      <c r="I292">
        <f>VLOOKUP($D292,DETS!$A$1:$AO$300,I$210,FALSE)</f>
        <v>0</v>
      </c>
      <c r="J292">
        <f>VLOOKUP($D292,DETS!$A$1:$AO$300,J$210,FALSE)</f>
        <v>0</v>
      </c>
      <c r="K292">
        <f>VLOOKUP($D292,DETS!$A$1:$AO$300,K$210,FALSE)</f>
        <v>0</v>
      </c>
      <c r="L292">
        <f>VLOOKUP($D292,DETS!$A$1:$AO$300,L$210,FALSE)</f>
        <v>0</v>
      </c>
      <c r="M292">
        <f>VLOOKUP($D292,DETS!$A$1:$AO$300,M$210,FALSE)</f>
        <v>0</v>
      </c>
      <c r="N292">
        <f>VLOOKUP($D292,DETS!$A$1:$AO$300,N$210,FALSE)</f>
        <v>0</v>
      </c>
      <c r="O292">
        <f>VLOOKUP($D292,DETS!$A$1:$AO$300,O$210,FALSE)</f>
        <v>0</v>
      </c>
      <c r="P292">
        <f>VLOOKUP($D292,DETS!$A$1:$AO$300,P$210,FALSE)</f>
        <v>0</v>
      </c>
      <c r="Q292">
        <f>VLOOKUP($D292,DETS!$A$1:$AO$300,Q$210,FALSE)</f>
        <v>0</v>
      </c>
      <c r="R292">
        <f>VLOOKUP($D292,DETS!$A$1:$AO$300,R$210,FALSE)</f>
        <v>0</v>
      </c>
      <c r="S292">
        <f>VLOOKUP($D292,DETS!$A$1:$AO$300,S$210,FALSE)</f>
        <v>0</v>
      </c>
      <c r="T292">
        <f>VLOOKUP($D292,DETS!$A$1:$AO$300,T$210,FALSE)</f>
        <v>0</v>
      </c>
      <c r="U292">
        <f>VLOOKUP($D292,DETS!$A$1:$AO$300,U$210,FALSE)</f>
        <v>0</v>
      </c>
      <c r="V292">
        <f>VLOOKUP($D292,DETS!$A$1:$AO$300,V$210,FALSE)</f>
        <v>0</v>
      </c>
      <c r="W292">
        <f>VLOOKUP($D292,DETS!$A$1:$AO$300,W$210,FALSE)</f>
        <v>0</v>
      </c>
      <c r="X292">
        <f>VLOOKUP($D292,DETS!$A$1:$AO$300,X$210,FALSE)</f>
        <v>0</v>
      </c>
      <c r="Y292">
        <f>VLOOKUP($D292,DETS!$A$1:$AO$300,Y$210,FALSE)</f>
        <v>0</v>
      </c>
      <c r="Z292">
        <f>VLOOKUP($D292,DETS!$A$1:$AO$300,Z$210,FALSE)</f>
        <v>0</v>
      </c>
      <c r="AA292">
        <f>VLOOKUP($D292,DETS!$A$1:$AO$300,AA$210,FALSE)</f>
        <v>0</v>
      </c>
      <c r="AB292">
        <f>VLOOKUP($D292,DETS!$A$1:$AO$300,AB$210,FALSE)</f>
        <v>0</v>
      </c>
      <c r="AC292">
        <f>VLOOKUP($D292,DETS!$A$1:$AO$300,AC$210,FALSE)</f>
        <v>0</v>
      </c>
      <c r="AD292">
        <f>VLOOKUP($D292,DETS!$A$1:$AO$300,AD$210,FALSE)</f>
        <v>0</v>
      </c>
      <c r="AE292">
        <f>VLOOKUP($D292,DETS!$A$1:$AO$300,AE$210,FALSE)</f>
        <v>0</v>
      </c>
      <c r="AF292">
        <f>VLOOKUP($D292,DETS!$A$1:$AO$300,AF$210,FALSE)</f>
        <v>0</v>
      </c>
      <c r="AG292">
        <f>VLOOKUP($D292,DETS!$A$1:$AO$300,AG$210,FALSE)</f>
        <v>0</v>
      </c>
      <c r="AH292">
        <f>VLOOKUP($D292,DETS!$A$1:$AO$300,AH$210,FALSE)</f>
        <v>0</v>
      </c>
      <c r="AI292">
        <f>VLOOKUP($D292,DETS!$A$1:$AO$300,AI$210,FALSE)</f>
        <v>0</v>
      </c>
      <c r="AJ292">
        <f>VLOOKUP($D292,DETS!$A$1:$AO$300,AJ$210,FALSE)</f>
        <v>0</v>
      </c>
      <c r="AK292">
        <f>VLOOKUP($D292,DETS!$A$1:$AO$300,AK$210,FALSE)</f>
        <v>0</v>
      </c>
      <c r="AL292">
        <f>VLOOKUP($D292,DETS!$A$1:$AO$300,AL$210,FALSE)</f>
        <v>0</v>
      </c>
      <c r="AM292">
        <f>VLOOKUP($D292,DETS!$A$1:$AO$300,AM$210,FALSE)</f>
        <v>0</v>
      </c>
      <c r="AN292">
        <f>VLOOKUP($D292,DETS!$A$1:$AO$300,AN$210,FALSE)</f>
        <v>0</v>
      </c>
      <c r="AO292">
        <f>VLOOKUP($D292,DETS!$A$1:$AO$300,AO$210,FALSE)</f>
        <v>0</v>
      </c>
      <c r="AP292">
        <f>VLOOKUP($D292,DETS!$A$1:$AO$300,AP$210,FALSE)</f>
        <v>0</v>
      </c>
      <c r="AQ292" t="e">
        <f>VLOOKUP($D292,DETS!$A$1:$AO$300,AQ$210,FALSE)</f>
        <v>#REF!</v>
      </c>
      <c r="AR292" t="e">
        <f>VLOOKUP($D292,DETS!$A$1:$AO$300,AR$210,FALSE)</f>
        <v>#REF!</v>
      </c>
      <c r="AS292" t="e">
        <f>VLOOKUP($D292,DETS!$A$1:$AO$300,AS$210,FALSE)</f>
        <v>#REF!</v>
      </c>
      <c r="AT292" t="e">
        <f>VLOOKUP($D292,DETS!$A$1:$AO$300,AT$210,FALSE)</f>
        <v>#REF!</v>
      </c>
      <c r="AU292" t="e">
        <f>VLOOKUP($D292,DETS!$A$1:$AO$300,AU$210,FALSE)</f>
        <v>#REF!</v>
      </c>
      <c r="AV292" t="e">
        <f>VLOOKUP($D292,DETS!$A$1:$AO$300,AV$210,FALSE)</f>
        <v>#REF!</v>
      </c>
      <c r="AW292" t="e">
        <f>VLOOKUP($D292,DETS!$A$1:$AO$300,AW$210,FALSE)</f>
        <v>#REF!</v>
      </c>
      <c r="AX292" t="e">
        <f>VLOOKUP($D292,DETS!$A$1:$AO$300,AX$210,FALSE)</f>
        <v>#REF!</v>
      </c>
      <c r="AY292" t="e">
        <f>VLOOKUP($D292,DETS!$A$1:$AO$300,AY$210,FALSE)</f>
        <v>#REF!</v>
      </c>
      <c r="AZ292" t="e">
        <f>VLOOKUP($D292,DETS!$A$1:$AO$300,AZ$210,FALSE)</f>
        <v>#REF!</v>
      </c>
      <c r="BA292" t="e">
        <f>VLOOKUP($D292,DETS!$A$1:$AO$300,BA$210,FALSE)</f>
        <v>#REF!</v>
      </c>
      <c r="BB292" t="e">
        <f>VLOOKUP($D292,DETS!$A$1:$AO$300,BB$210,FALSE)</f>
        <v>#REF!</v>
      </c>
      <c r="BC292" t="e">
        <f>VLOOKUP($D292,DETS!$A$1:$AO$300,BC$210,FALSE)</f>
        <v>#REF!</v>
      </c>
      <c r="BD292" t="e">
        <f>VLOOKUP($D292,DETS!$A$1:$AO$300,BD$210,FALSE)</f>
        <v>#REF!</v>
      </c>
      <c r="BE292" t="e">
        <f>VLOOKUP($D292,DETS!$A$1:$AO$300,BE$210,FALSE)</f>
        <v>#REF!</v>
      </c>
      <c r="BF292" t="e">
        <f>VLOOKUP($D292,DETS!$A$1:$AO$300,BF$210,FALSE)</f>
        <v>#REF!</v>
      </c>
      <c r="BG292" t="e">
        <f>VLOOKUP($D292,DETS!$A$1:$AO$300,BG$210,FALSE)</f>
        <v>#REF!</v>
      </c>
      <c r="BH292" t="e">
        <f>VLOOKUP($D292,DETS!$A$1:$AO$300,BH$210,FALSE)</f>
        <v>#REF!</v>
      </c>
      <c r="BI292" t="e">
        <f>VLOOKUP($D292,DETS!$A$1:$AO$300,BI$210,FALSE)</f>
        <v>#REF!</v>
      </c>
      <c r="BJ292" t="e">
        <f>VLOOKUP($D292,DETS!$A$1:$AO$300,BJ$210,FALSE)</f>
        <v>#REF!</v>
      </c>
      <c r="BK292" t="e">
        <f>VLOOKUP($D292,DETS!$A$1:$AO$300,BK$210,FALSE)</f>
        <v>#REF!</v>
      </c>
      <c r="BL292" t="e">
        <f>VLOOKUP($D292,DETS!$A$1:$AO$300,BL$210,FALSE)</f>
        <v>#REF!</v>
      </c>
      <c r="BM292" t="e">
        <f>VLOOKUP($D292,DETS!$A$1:$AO$300,BM$210,FALSE)</f>
        <v>#REF!</v>
      </c>
      <c r="BN292" t="e">
        <f>VLOOKUP($D292,DETS!$A$1:$AO$300,BN$210,FALSE)</f>
        <v>#REF!</v>
      </c>
      <c r="BO292" t="e">
        <f>VLOOKUP($D292,DETS!$A$1:$AO$300,BO$210,FALSE)</f>
        <v>#REF!</v>
      </c>
      <c r="BP292" t="e">
        <f>VLOOKUP($D292,DETS!$A$1:$AO$300,BP$210,FALSE)</f>
        <v>#REF!</v>
      </c>
      <c r="BQ292" t="e">
        <f>VLOOKUP($D292,DETS!$A$1:$AO$300,BQ$210,FALSE)</f>
        <v>#REF!</v>
      </c>
      <c r="BR292" t="e">
        <f>VLOOKUP($D292,DETS!$A$1:$AO$300,BR$210,FALSE)</f>
        <v>#REF!</v>
      </c>
      <c r="BS292" t="e">
        <f>VLOOKUP($D292,DETS!$A$1:$AO$300,BS$210,FALSE)</f>
        <v>#REF!</v>
      </c>
      <c r="BT292" t="e">
        <f>VLOOKUP($D292,DETS!$A$1:$AO$300,BT$210,FALSE)</f>
        <v>#REF!</v>
      </c>
      <c r="BU292" t="e">
        <f>VLOOKUP($D292,DETS!$A$1:$AO$300,BU$210,FALSE)</f>
        <v>#REF!</v>
      </c>
      <c r="BV292" t="e">
        <f>VLOOKUP($D292,DETS!$A$1:$AO$300,BV$210,FALSE)</f>
        <v>#REF!</v>
      </c>
      <c r="BW292" t="e">
        <f>VLOOKUP($D292,DETS!$A$1:$AO$300,BW$210,FALSE)</f>
        <v>#REF!</v>
      </c>
      <c r="BX292" t="e">
        <f>VLOOKUP($D292,DETS!$A$1:$AO$300,BX$210,FALSE)</f>
        <v>#REF!</v>
      </c>
      <c r="BY292" t="e">
        <f>VLOOKUP($D292,DETS!$A$1:$AO$300,BY$210,FALSE)</f>
        <v>#REF!</v>
      </c>
      <c r="BZ292" t="e">
        <f>VLOOKUP($D292,DETS!$A$1:$AO$300,BZ$210,FALSE)</f>
        <v>#REF!</v>
      </c>
      <c r="CA292" t="e">
        <f>VLOOKUP($D292,DETS!$A$1:$AO$300,CA$210,FALSE)</f>
        <v>#REF!</v>
      </c>
      <c r="CB292" t="e">
        <f>VLOOKUP($D292,DETS!$A$1:$AO$300,CB$210,FALSE)</f>
        <v>#REF!</v>
      </c>
      <c r="CC292" t="e">
        <f>VLOOKUP($D292,DETS!$A$1:$AO$300,CC$210,FALSE)</f>
        <v>#REF!</v>
      </c>
      <c r="CD292" t="e">
        <f>VLOOKUP($D292,DETS!$A$1:$AO$300,CD$210,FALSE)</f>
        <v>#REF!</v>
      </c>
      <c r="CE292" t="e">
        <f>VLOOKUP($D292,DETS!$A$1:$AO$300,CE$210,FALSE)</f>
        <v>#REF!</v>
      </c>
      <c r="CF292" t="e">
        <f>VLOOKUP($D292,DETS!$A$1:$AO$300,CF$210,FALSE)</f>
        <v>#REF!</v>
      </c>
      <c r="CG292" t="e">
        <f>VLOOKUP($D292,DETS!$A$1:$AO$300,CG$210,FALSE)</f>
        <v>#REF!</v>
      </c>
      <c r="CH292" t="e">
        <f>VLOOKUP($D292,DETS!$A$1:$AO$300,CH$210,FALSE)</f>
        <v>#REF!</v>
      </c>
      <c r="CI292" t="e">
        <f>VLOOKUP($D292,DETS!$A$1:$AO$300,CI$210,FALSE)</f>
        <v>#REF!</v>
      </c>
      <c r="CJ292" t="e">
        <f>VLOOKUP($D292,DETS!$A$1:$AO$300,CJ$210,FALSE)</f>
        <v>#REF!</v>
      </c>
      <c r="CK292" t="e">
        <f>VLOOKUP($D292,DETS!$A$1:$AO$300,CK$210,FALSE)</f>
        <v>#REF!</v>
      </c>
      <c r="CL292" t="e">
        <f>VLOOKUP($D292,DETS!$A$1:$AO$300,CL$210,FALSE)</f>
        <v>#REF!</v>
      </c>
      <c r="CM292" t="e">
        <f>VLOOKUP($D292,DETS!$A$1:$AO$300,CM$210,FALSE)</f>
        <v>#REF!</v>
      </c>
      <c r="CN292" t="e">
        <f>VLOOKUP($D292,DETS!$A$1:$AO$300,CN$210,FALSE)</f>
        <v>#REF!</v>
      </c>
      <c r="CO292" t="e">
        <f>VLOOKUP($D292,DETS!$A$1:$AO$300,CO$210,FALSE)</f>
        <v>#REF!</v>
      </c>
      <c r="CP292" t="e">
        <f>VLOOKUP($D292,DETS!$A$1:$AO$300,CP$210,FALSE)</f>
        <v>#REF!</v>
      </c>
      <c r="CQ292" t="e">
        <f>VLOOKUP($D292,DETS!$A$1:$AO$300,CQ$210,FALSE)</f>
        <v>#REF!</v>
      </c>
      <c r="CR292" t="e">
        <f>VLOOKUP($D292,DETS!$A$1:$AO$300,CR$210,FALSE)</f>
        <v>#REF!</v>
      </c>
      <c r="CS292" t="e">
        <f>VLOOKUP($D292,DETS!$A$1:$AO$300,CS$210,FALSE)</f>
        <v>#REF!</v>
      </c>
      <c r="CT292" t="e">
        <f>VLOOKUP($D292,DETS!$A$1:$AO$300,CT$210,FALSE)</f>
        <v>#REF!</v>
      </c>
      <c r="CU292" t="e">
        <f>VLOOKUP($D292,DETS!$A$1:$AO$300,CU$210,FALSE)</f>
        <v>#REF!</v>
      </c>
      <c r="CV292" t="e">
        <f>VLOOKUP($D292,DETS!$A$1:$AO$300,CV$210,FALSE)</f>
        <v>#REF!</v>
      </c>
      <c r="CW292" t="e">
        <f>VLOOKUP($D292,DETS!$A$1:$AO$300,CW$210,FALSE)</f>
        <v>#REF!</v>
      </c>
    </row>
    <row r="293" spans="4:101" x14ac:dyDescent="0.2">
      <c r="D293" s="273" t="str">
        <f t="shared" si="326"/>
        <v>Ethylbenzene</v>
      </c>
      <c r="E293" t="str">
        <f>VLOOKUP($D293,DETS!$A$1:$AO$300,E$210,FALSE)</f>
        <v>ug/l</v>
      </c>
      <c r="F293">
        <f>VLOOKUP($D293,DETS!$A$1:$AO$300,F$210,FALSE)</f>
        <v>1</v>
      </c>
      <c r="H293">
        <f>VLOOKUP($D293,DETS!$A$1:$AO$300,H$210,FALSE)</f>
        <v>0</v>
      </c>
      <c r="I293">
        <f>VLOOKUP($D293,DETS!$A$1:$AO$300,I$210,FALSE)</f>
        <v>0</v>
      </c>
      <c r="J293">
        <f>VLOOKUP($D293,DETS!$A$1:$AO$300,J$210,FALSE)</f>
        <v>0</v>
      </c>
      <c r="K293">
        <f>VLOOKUP($D293,DETS!$A$1:$AO$300,K$210,FALSE)</f>
        <v>0</v>
      </c>
      <c r="L293">
        <f>VLOOKUP($D293,DETS!$A$1:$AO$300,L$210,FALSE)</f>
        <v>0</v>
      </c>
      <c r="M293">
        <f>VLOOKUP($D293,DETS!$A$1:$AO$300,M$210,FALSE)</f>
        <v>0</v>
      </c>
      <c r="N293">
        <f>VLOOKUP($D293,DETS!$A$1:$AO$300,N$210,FALSE)</f>
        <v>0</v>
      </c>
      <c r="O293">
        <f>VLOOKUP($D293,DETS!$A$1:$AO$300,O$210,FALSE)</f>
        <v>0</v>
      </c>
      <c r="P293">
        <f>VLOOKUP($D293,DETS!$A$1:$AO$300,P$210,FALSE)</f>
        <v>0</v>
      </c>
      <c r="Q293">
        <f>VLOOKUP($D293,DETS!$A$1:$AO$300,Q$210,FALSE)</f>
        <v>0</v>
      </c>
      <c r="R293">
        <f>VLOOKUP($D293,DETS!$A$1:$AO$300,R$210,FALSE)</f>
        <v>0</v>
      </c>
      <c r="S293">
        <f>VLOOKUP($D293,DETS!$A$1:$AO$300,S$210,FALSE)</f>
        <v>0</v>
      </c>
      <c r="T293">
        <f>VLOOKUP($D293,DETS!$A$1:$AO$300,T$210,FALSE)</f>
        <v>0</v>
      </c>
      <c r="U293">
        <f>VLOOKUP($D293,DETS!$A$1:$AO$300,U$210,FALSE)</f>
        <v>0</v>
      </c>
      <c r="V293">
        <f>VLOOKUP($D293,DETS!$A$1:$AO$300,V$210,FALSE)</f>
        <v>0</v>
      </c>
      <c r="W293">
        <f>VLOOKUP($D293,DETS!$A$1:$AO$300,W$210,FALSE)</f>
        <v>0</v>
      </c>
      <c r="X293">
        <f>VLOOKUP($D293,DETS!$A$1:$AO$300,X$210,FALSE)</f>
        <v>0</v>
      </c>
      <c r="Y293">
        <f>VLOOKUP($D293,DETS!$A$1:$AO$300,Y$210,FALSE)</f>
        <v>0</v>
      </c>
      <c r="Z293">
        <f>VLOOKUP($D293,DETS!$A$1:$AO$300,Z$210,FALSE)</f>
        <v>0</v>
      </c>
      <c r="AA293">
        <f>VLOOKUP($D293,DETS!$A$1:$AO$300,AA$210,FALSE)</f>
        <v>0</v>
      </c>
      <c r="AB293">
        <f>VLOOKUP($D293,DETS!$A$1:$AO$300,AB$210,FALSE)</f>
        <v>0</v>
      </c>
      <c r="AC293">
        <f>VLOOKUP($D293,DETS!$A$1:$AO$300,AC$210,FALSE)</f>
        <v>0</v>
      </c>
      <c r="AD293">
        <f>VLOOKUP($D293,DETS!$A$1:$AO$300,AD$210,FALSE)</f>
        <v>0</v>
      </c>
      <c r="AE293">
        <f>VLOOKUP($D293,DETS!$A$1:$AO$300,AE$210,FALSE)</f>
        <v>0</v>
      </c>
      <c r="AF293">
        <f>VLOOKUP($D293,DETS!$A$1:$AO$300,AF$210,FALSE)</f>
        <v>0</v>
      </c>
      <c r="AG293">
        <f>VLOOKUP($D293,DETS!$A$1:$AO$300,AG$210,FALSE)</f>
        <v>0</v>
      </c>
      <c r="AH293">
        <f>VLOOKUP($D293,DETS!$A$1:$AO$300,AH$210,FALSE)</f>
        <v>0</v>
      </c>
      <c r="AI293">
        <f>VLOOKUP($D293,DETS!$A$1:$AO$300,AI$210,FALSE)</f>
        <v>0</v>
      </c>
      <c r="AJ293">
        <f>VLOOKUP($D293,DETS!$A$1:$AO$300,AJ$210,FALSE)</f>
        <v>0</v>
      </c>
      <c r="AK293">
        <f>VLOOKUP($D293,DETS!$A$1:$AO$300,AK$210,FALSE)</f>
        <v>0</v>
      </c>
      <c r="AL293">
        <f>VLOOKUP($D293,DETS!$A$1:$AO$300,AL$210,FALSE)</f>
        <v>0</v>
      </c>
      <c r="AM293">
        <f>VLOOKUP($D293,DETS!$A$1:$AO$300,AM$210,FALSE)</f>
        <v>0</v>
      </c>
      <c r="AN293">
        <f>VLOOKUP($D293,DETS!$A$1:$AO$300,AN$210,FALSE)</f>
        <v>0</v>
      </c>
      <c r="AO293">
        <f>VLOOKUP($D293,DETS!$A$1:$AO$300,AO$210,FALSE)</f>
        <v>0</v>
      </c>
      <c r="AP293">
        <f>VLOOKUP($D293,DETS!$A$1:$AO$300,AP$210,FALSE)</f>
        <v>0</v>
      </c>
      <c r="AQ293" t="e">
        <f>VLOOKUP($D293,DETS!$A$1:$AO$300,AQ$210,FALSE)</f>
        <v>#REF!</v>
      </c>
      <c r="AR293" t="e">
        <f>VLOOKUP($D293,DETS!$A$1:$AO$300,AR$210,FALSE)</f>
        <v>#REF!</v>
      </c>
      <c r="AS293" t="e">
        <f>VLOOKUP($D293,DETS!$A$1:$AO$300,AS$210,FALSE)</f>
        <v>#REF!</v>
      </c>
      <c r="AT293" t="e">
        <f>VLOOKUP($D293,DETS!$A$1:$AO$300,AT$210,FALSE)</f>
        <v>#REF!</v>
      </c>
      <c r="AU293" t="e">
        <f>VLOOKUP($D293,DETS!$A$1:$AO$300,AU$210,FALSE)</f>
        <v>#REF!</v>
      </c>
      <c r="AV293" t="e">
        <f>VLOOKUP($D293,DETS!$A$1:$AO$300,AV$210,FALSE)</f>
        <v>#REF!</v>
      </c>
      <c r="AW293" t="e">
        <f>VLOOKUP($D293,DETS!$A$1:$AO$300,AW$210,FALSE)</f>
        <v>#REF!</v>
      </c>
      <c r="AX293" t="e">
        <f>VLOOKUP($D293,DETS!$A$1:$AO$300,AX$210,FALSE)</f>
        <v>#REF!</v>
      </c>
      <c r="AY293" t="e">
        <f>VLOOKUP($D293,DETS!$A$1:$AO$300,AY$210,FALSE)</f>
        <v>#REF!</v>
      </c>
      <c r="AZ293" t="e">
        <f>VLOOKUP($D293,DETS!$A$1:$AO$300,AZ$210,FALSE)</f>
        <v>#REF!</v>
      </c>
      <c r="BA293" t="e">
        <f>VLOOKUP($D293,DETS!$A$1:$AO$300,BA$210,FALSE)</f>
        <v>#REF!</v>
      </c>
      <c r="BB293" t="e">
        <f>VLOOKUP($D293,DETS!$A$1:$AO$300,BB$210,FALSE)</f>
        <v>#REF!</v>
      </c>
      <c r="BC293" t="e">
        <f>VLOOKUP($D293,DETS!$A$1:$AO$300,BC$210,FALSE)</f>
        <v>#REF!</v>
      </c>
      <c r="BD293" t="e">
        <f>VLOOKUP($D293,DETS!$A$1:$AO$300,BD$210,FALSE)</f>
        <v>#REF!</v>
      </c>
      <c r="BE293" t="e">
        <f>VLOOKUP($D293,DETS!$A$1:$AO$300,BE$210,FALSE)</f>
        <v>#REF!</v>
      </c>
      <c r="BF293" t="e">
        <f>VLOOKUP($D293,DETS!$A$1:$AO$300,BF$210,FALSE)</f>
        <v>#REF!</v>
      </c>
      <c r="BG293" t="e">
        <f>VLOOKUP($D293,DETS!$A$1:$AO$300,BG$210,FALSE)</f>
        <v>#REF!</v>
      </c>
      <c r="BH293" t="e">
        <f>VLOOKUP($D293,DETS!$A$1:$AO$300,BH$210,FALSE)</f>
        <v>#REF!</v>
      </c>
      <c r="BI293" t="e">
        <f>VLOOKUP($D293,DETS!$A$1:$AO$300,BI$210,FALSE)</f>
        <v>#REF!</v>
      </c>
      <c r="BJ293" t="e">
        <f>VLOOKUP($D293,DETS!$A$1:$AO$300,BJ$210,FALSE)</f>
        <v>#REF!</v>
      </c>
      <c r="BK293" t="e">
        <f>VLOOKUP($D293,DETS!$A$1:$AO$300,BK$210,FALSE)</f>
        <v>#REF!</v>
      </c>
      <c r="BL293" t="e">
        <f>VLOOKUP($D293,DETS!$A$1:$AO$300,BL$210,FALSE)</f>
        <v>#REF!</v>
      </c>
      <c r="BM293" t="e">
        <f>VLOOKUP($D293,DETS!$A$1:$AO$300,BM$210,FALSE)</f>
        <v>#REF!</v>
      </c>
      <c r="BN293" t="e">
        <f>VLOOKUP($D293,DETS!$A$1:$AO$300,BN$210,FALSE)</f>
        <v>#REF!</v>
      </c>
      <c r="BO293" t="e">
        <f>VLOOKUP($D293,DETS!$A$1:$AO$300,BO$210,FALSE)</f>
        <v>#REF!</v>
      </c>
      <c r="BP293" t="e">
        <f>VLOOKUP($D293,DETS!$A$1:$AO$300,BP$210,FALSE)</f>
        <v>#REF!</v>
      </c>
      <c r="BQ293" t="e">
        <f>VLOOKUP($D293,DETS!$A$1:$AO$300,BQ$210,FALSE)</f>
        <v>#REF!</v>
      </c>
      <c r="BR293" t="e">
        <f>VLOOKUP($D293,DETS!$A$1:$AO$300,BR$210,FALSE)</f>
        <v>#REF!</v>
      </c>
      <c r="BS293" t="e">
        <f>VLOOKUP($D293,DETS!$A$1:$AO$300,BS$210,FALSE)</f>
        <v>#REF!</v>
      </c>
      <c r="BT293" t="e">
        <f>VLOOKUP($D293,DETS!$A$1:$AO$300,BT$210,FALSE)</f>
        <v>#REF!</v>
      </c>
      <c r="BU293" t="e">
        <f>VLOOKUP($D293,DETS!$A$1:$AO$300,BU$210,FALSE)</f>
        <v>#REF!</v>
      </c>
      <c r="BV293" t="e">
        <f>VLOOKUP($D293,DETS!$A$1:$AO$300,BV$210,FALSE)</f>
        <v>#REF!</v>
      </c>
      <c r="BW293" t="e">
        <f>VLOOKUP($D293,DETS!$A$1:$AO$300,BW$210,FALSE)</f>
        <v>#REF!</v>
      </c>
      <c r="BX293" t="e">
        <f>VLOOKUP($D293,DETS!$A$1:$AO$300,BX$210,FALSE)</f>
        <v>#REF!</v>
      </c>
      <c r="BY293" t="e">
        <f>VLOOKUP($D293,DETS!$A$1:$AO$300,BY$210,FALSE)</f>
        <v>#REF!</v>
      </c>
      <c r="BZ293" t="e">
        <f>VLOOKUP($D293,DETS!$A$1:$AO$300,BZ$210,FALSE)</f>
        <v>#REF!</v>
      </c>
      <c r="CA293" t="e">
        <f>VLOOKUP($D293,DETS!$A$1:$AO$300,CA$210,FALSE)</f>
        <v>#REF!</v>
      </c>
      <c r="CB293" t="e">
        <f>VLOOKUP($D293,DETS!$A$1:$AO$300,CB$210,FALSE)</f>
        <v>#REF!</v>
      </c>
      <c r="CC293" t="e">
        <f>VLOOKUP($D293,DETS!$A$1:$AO$300,CC$210,FALSE)</f>
        <v>#REF!</v>
      </c>
      <c r="CD293" t="e">
        <f>VLOOKUP($D293,DETS!$A$1:$AO$300,CD$210,FALSE)</f>
        <v>#REF!</v>
      </c>
      <c r="CE293" t="e">
        <f>VLOOKUP($D293,DETS!$A$1:$AO$300,CE$210,FALSE)</f>
        <v>#REF!</v>
      </c>
      <c r="CF293" t="e">
        <f>VLOOKUP($D293,DETS!$A$1:$AO$300,CF$210,FALSE)</f>
        <v>#REF!</v>
      </c>
      <c r="CG293" t="e">
        <f>VLOOKUP($D293,DETS!$A$1:$AO$300,CG$210,FALSE)</f>
        <v>#REF!</v>
      </c>
      <c r="CH293" t="e">
        <f>VLOOKUP($D293,DETS!$A$1:$AO$300,CH$210,FALSE)</f>
        <v>#REF!</v>
      </c>
      <c r="CI293" t="e">
        <f>VLOOKUP($D293,DETS!$A$1:$AO$300,CI$210,FALSE)</f>
        <v>#REF!</v>
      </c>
      <c r="CJ293" t="e">
        <f>VLOOKUP($D293,DETS!$A$1:$AO$300,CJ$210,FALSE)</f>
        <v>#REF!</v>
      </c>
      <c r="CK293" t="e">
        <f>VLOOKUP($D293,DETS!$A$1:$AO$300,CK$210,FALSE)</f>
        <v>#REF!</v>
      </c>
      <c r="CL293" t="e">
        <f>VLOOKUP($D293,DETS!$A$1:$AO$300,CL$210,FALSE)</f>
        <v>#REF!</v>
      </c>
      <c r="CM293" t="e">
        <f>VLOOKUP($D293,DETS!$A$1:$AO$300,CM$210,FALSE)</f>
        <v>#REF!</v>
      </c>
      <c r="CN293" t="e">
        <f>VLOOKUP($D293,DETS!$A$1:$AO$300,CN$210,FALSE)</f>
        <v>#REF!</v>
      </c>
      <c r="CO293" t="e">
        <f>VLOOKUP($D293,DETS!$A$1:$AO$300,CO$210,FALSE)</f>
        <v>#REF!</v>
      </c>
      <c r="CP293" t="e">
        <f>VLOOKUP($D293,DETS!$A$1:$AO$300,CP$210,FALSE)</f>
        <v>#REF!</v>
      </c>
      <c r="CQ293" t="e">
        <f>VLOOKUP($D293,DETS!$A$1:$AO$300,CQ$210,FALSE)</f>
        <v>#REF!</v>
      </c>
      <c r="CR293" t="e">
        <f>VLOOKUP($D293,DETS!$A$1:$AO$300,CR$210,FALSE)</f>
        <v>#REF!</v>
      </c>
      <c r="CS293" t="e">
        <f>VLOOKUP($D293,DETS!$A$1:$AO$300,CS$210,FALSE)</f>
        <v>#REF!</v>
      </c>
      <c r="CT293" t="e">
        <f>VLOOKUP($D293,DETS!$A$1:$AO$300,CT$210,FALSE)</f>
        <v>#REF!</v>
      </c>
      <c r="CU293" t="e">
        <f>VLOOKUP($D293,DETS!$A$1:$AO$300,CU$210,FALSE)</f>
        <v>#REF!</v>
      </c>
      <c r="CV293" t="e">
        <f>VLOOKUP($D293,DETS!$A$1:$AO$300,CV$210,FALSE)</f>
        <v>#REF!</v>
      </c>
      <c r="CW293" t="e">
        <f>VLOOKUP($D293,DETS!$A$1:$AO$300,CW$210,FALSE)</f>
        <v>#REF!</v>
      </c>
    </row>
    <row r="294" spans="4:101" x14ac:dyDescent="0.2">
      <c r="D294" s="273" t="str">
        <f t="shared" si="326"/>
        <v>Hexachlorobutadiene</v>
      </c>
      <c r="E294" t="str">
        <f>VLOOKUP($D294,DETS!$A$1:$AO$300,E$210,FALSE)</f>
        <v>ug/l</v>
      </c>
      <c r="F294">
        <f>VLOOKUP($D294,DETS!$A$1:$AO$300,F$210,FALSE)</f>
        <v>1</v>
      </c>
      <c r="H294">
        <f>VLOOKUP($D294,DETS!$A$1:$AO$300,H$210,FALSE)</f>
        <v>0</v>
      </c>
      <c r="I294">
        <f>VLOOKUP($D294,DETS!$A$1:$AO$300,I$210,FALSE)</f>
        <v>0</v>
      </c>
      <c r="J294">
        <f>VLOOKUP($D294,DETS!$A$1:$AO$300,J$210,FALSE)</f>
        <v>0</v>
      </c>
      <c r="K294">
        <f>VLOOKUP($D294,DETS!$A$1:$AO$300,K$210,FALSE)</f>
        <v>0</v>
      </c>
      <c r="L294">
        <f>VLOOKUP($D294,DETS!$A$1:$AO$300,L$210,FALSE)</f>
        <v>0</v>
      </c>
      <c r="M294">
        <f>VLOOKUP($D294,DETS!$A$1:$AO$300,M$210,FALSE)</f>
        <v>0</v>
      </c>
      <c r="N294">
        <f>VLOOKUP($D294,DETS!$A$1:$AO$300,N$210,FALSE)</f>
        <v>0</v>
      </c>
      <c r="O294">
        <f>VLOOKUP($D294,DETS!$A$1:$AO$300,O$210,FALSE)</f>
        <v>0</v>
      </c>
      <c r="P294">
        <f>VLOOKUP($D294,DETS!$A$1:$AO$300,P$210,FALSE)</f>
        <v>0</v>
      </c>
      <c r="Q294">
        <f>VLOOKUP($D294,DETS!$A$1:$AO$300,Q$210,FALSE)</f>
        <v>0</v>
      </c>
      <c r="R294">
        <f>VLOOKUP($D294,DETS!$A$1:$AO$300,R$210,FALSE)</f>
        <v>0</v>
      </c>
      <c r="S294">
        <f>VLOOKUP($D294,DETS!$A$1:$AO$300,S$210,FALSE)</f>
        <v>0</v>
      </c>
      <c r="T294">
        <f>VLOOKUP($D294,DETS!$A$1:$AO$300,T$210,FALSE)</f>
        <v>0</v>
      </c>
      <c r="U294">
        <f>VLOOKUP($D294,DETS!$A$1:$AO$300,U$210,FALSE)</f>
        <v>0</v>
      </c>
      <c r="V294">
        <f>VLOOKUP($D294,DETS!$A$1:$AO$300,V$210,FALSE)</f>
        <v>0</v>
      </c>
      <c r="W294">
        <f>VLOOKUP($D294,DETS!$A$1:$AO$300,W$210,FALSE)</f>
        <v>0</v>
      </c>
      <c r="X294">
        <f>VLOOKUP($D294,DETS!$A$1:$AO$300,X$210,FALSE)</f>
        <v>0</v>
      </c>
      <c r="Y294">
        <f>VLOOKUP($D294,DETS!$A$1:$AO$300,Y$210,FALSE)</f>
        <v>0</v>
      </c>
      <c r="Z294">
        <f>VLOOKUP($D294,DETS!$A$1:$AO$300,Z$210,FALSE)</f>
        <v>0</v>
      </c>
      <c r="AA294">
        <f>VLOOKUP($D294,DETS!$A$1:$AO$300,AA$210,FALSE)</f>
        <v>0</v>
      </c>
      <c r="AB294">
        <f>VLOOKUP($D294,DETS!$A$1:$AO$300,AB$210,FALSE)</f>
        <v>0</v>
      </c>
      <c r="AC294">
        <f>VLOOKUP($D294,DETS!$A$1:$AO$300,AC$210,FALSE)</f>
        <v>0</v>
      </c>
      <c r="AD294">
        <f>VLOOKUP($D294,DETS!$A$1:$AO$300,AD$210,FALSE)</f>
        <v>0</v>
      </c>
      <c r="AE294">
        <f>VLOOKUP($D294,DETS!$A$1:$AO$300,AE$210,FALSE)</f>
        <v>0</v>
      </c>
      <c r="AF294">
        <f>VLOOKUP($D294,DETS!$A$1:$AO$300,AF$210,FALSE)</f>
        <v>0</v>
      </c>
      <c r="AG294">
        <f>VLOOKUP($D294,DETS!$A$1:$AO$300,AG$210,FALSE)</f>
        <v>0</v>
      </c>
      <c r="AH294">
        <f>VLOOKUP($D294,DETS!$A$1:$AO$300,AH$210,FALSE)</f>
        <v>0</v>
      </c>
      <c r="AI294">
        <f>VLOOKUP($D294,DETS!$A$1:$AO$300,AI$210,FALSE)</f>
        <v>0</v>
      </c>
      <c r="AJ294">
        <f>VLOOKUP($D294,DETS!$A$1:$AO$300,AJ$210,FALSE)</f>
        <v>0</v>
      </c>
      <c r="AK294">
        <f>VLOOKUP($D294,DETS!$A$1:$AO$300,AK$210,FALSE)</f>
        <v>0</v>
      </c>
      <c r="AL294">
        <f>VLOOKUP($D294,DETS!$A$1:$AO$300,AL$210,FALSE)</f>
        <v>0</v>
      </c>
      <c r="AM294">
        <f>VLOOKUP($D294,DETS!$A$1:$AO$300,AM$210,FALSE)</f>
        <v>0</v>
      </c>
      <c r="AN294">
        <f>VLOOKUP($D294,DETS!$A$1:$AO$300,AN$210,FALSE)</f>
        <v>0</v>
      </c>
      <c r="AO294">
        <f>VLOOKUP($D294,DETS!$A$1:$AO$300,AO$210,FALSE)</f>
        <v>0</v>
      </c>
      <c r="AP294">
        <f>VLOOKUP($D294,DETS!$A$1:$AO$300,AP$210,FALSE)</f>
        <v>0</v>
      </c>
      <c r="AQ294" t="e">
        <f>VLOOKUP($D294,DETS!$A$1:$AO$300,AQ$210,FALSE)</f>
        <v>#REF!</v>
      </c>
      <c r="AR294" t="e">
        <f>VLOOKUP($D294,DETS!$A$1:$AO$300,AR$210,FALSE)</f>
        <v>#REF!</v>
      </c>
      <c r="AS294" t="e">
        <f>VLOOKUP($D294,DETS!$A$1:$AO$300,AS$210,FALSE)</f>
        <v>#REF!</v>
      </c>
      <c r="AT294" t="e">
        <f>VLOOKUP($D294,DETS!$A$1:$AO$300,AT$210,FALSE)</f>
        <v>#REF!</v>
      </c>
      <c r="AU294" t="e">
        <f>VLOOKUP($D294,DETS!$A$1:$AO$300,AU$210,FALSE)</f>
        <v>#REF!</v>
      </c>
      <c r="AV294" t="e">
        <f>VLOOKUP($D294,DETS!$A$1:$AO$300,AV$210,FALSE)</f>
        <v>#REF!</v>
      </c>
      <c r="AW294" t="e">
        <f>VLOOKUP($D294,DETS!$A$1:$AO$300,AW$210,FALSE)</f>
        <v>#REF!</v>
      </c>
      <c r="AX294" t="e">
        <f>VLOOKUP($D294,DETS!$A$1:$AO$300,AX$210,FALSE)</f>
        <v>#REF!</v>
      </c>
      <c r="AY294" t="e">
        <f>VLOOKUP($D294,DETS!$A$1:$AO$300,AY$210,FALSE)</f>
        <v>#REF!</v>
      </c>
      <c r="AZ294" t="e">
        <f>VLOOKUP($D294,DETS!$A$1:$AO$300,AZ$210,FALSE)</f>
        <v>#REF!</v>
      </c>
      <c r="BA294" t="e">
        <f>VLOOKUP($D294,DETS!$A$1:$AO$300,BA$210,FALSE)</f>
        <v>#REF!</v>
      </c>
      <c r="BB294" t="e">
        <f>VLOOKUP($D294,DETS!$A$1:$AO$300,BB$210,FALSE)</f>
        <v>#REF!</v>
      </c>
      <c r="BC294" t="e">
        <f>VLOOKUP($D294,DETS!$A$1:$AO$300,BC$210,FALSE)</f>
        <v>#REF!</v>
      </c>
      <c r="BD294" t="e">
        <f>VLOOKUP($D294,DETS!$A$1:$AO$300,BD$210,FALSE)</f>
        <v>#REF!</v>
      </c>
      <c r="BE294" t="e">
        <f>VLOOKUP($D294,DETS!$A$1:$AO$300,BE$210,FALSE)</f>
        <v>#REF!</v>
      </c>
      <c r="BF294" t="e">
        <f>VLOOKUP($D294,DETS!$A$1:$AO$300,BF$210,FALSE)</f>
        <v>#REF!</v>
      </c>
      <c r="BG294" t="e">
        <f>VLOOKUP($D294,DETS!$A$1:$AO$300,BG$210,FALSE)</f>
        <v>#REF!</v>
      </c>
      <c r="BH294" t="e">
        <f>VLOOKUP($D294,DETS!$A$1:$AO$300,BH$210,FALSE)</f>
        <v>#REF!</v>
      </c>
      <c r="BI294" t="e">
        <f>VLOOKUP($D294,DETS!$A$1:$AO$300,BI$210,FALSE)</f>
        <v>#REF!</v>
      </c>
      <c r="BJ294" t="e">
        <f>VLOOKUP($D294,DETS!$A$1:$AO$300,BJ$210,FALSE)</f>
        <v>#REF!</v>
      </c>
      <c r="BK294" t="e">
        <f>VLOOKUP($D294,DETS!$A$1:$AO$300,BK$210,FALSE)</f>
        <v>#REF!</v>
      </c>
      <c r="BL294" t="e">
        <f>VLOOKUP($D294,DETS!$A$1:$AO$300,BL$210,FALSE)</f>
        <v>#REF!</v>
      </c>
      <c r="BM294" t="e">
        <f>VLOOKUP($D294,DETS!$A$1:$AO$300,BM$210,FALSE)</f>
        <v>#REF!</v>
      </c>
      <c r="BN294" t="e">
        <f>VLOOKUP($D294,DETS!$A$1:$AO$300,BN$210,FALSE)</f>
        <v>#REF!</v>
      </c>
      <c r="BO294" t="e">
        <f>VLOOKUP($D294,DETS!$A$1:$AO$300,BO$210,FALSE)</f>
        <v>#REF!</v>
      </c>
      <c r="BP294" t="e">
        <f>VLOOKUP($D294,DETS!$A$1:$AO$300,BP$210,FALSE)</f>
        <v>#REF!</v>
      </c>
      <c r="BQ294" t="e">
        <f>VLOOKUP($D294,DETS!$A$1:$AO$300,BQ$210,FALSE)</f>
        <v>#REF!</v>
      </c>
      <c r="BR294" t="e">
        <f>VLOOKUP($D294,DETS!$A$1:$AO$300,BR$210,FALSE)</f>
        <v>#REF!</v>
      </c>
      <c r="BS294" t="e">
        <f>VLOOKUP($D294,DETS!$A$1:$AO$300,BS$210,FALSE)</f>
        <v>#REF!</v>
      </c>
      <c r="BT294" t="e">
        <f>VLOOKUP($D294,DETS!$A$1:$AO$300,BT$210,FALSE)</f>
        <v>#REF!</v>
      </c>
      <c r="BU294" t="e">
        <f>VLOOKUP($D294,DETS!$A$1:$AO$300,BU$210,FALSE)</f>
        <v>#REF!</v>
      </c>
      <c r="BV294" t="e">
        <f>VLOOKUP($D294,DETS!$A$1:$AO$300,BV$210,FALSE)</f>
        <v>#REF!</v>
      </c>
      <c r="BW294" t="e">
        <f>VLOOKUP($D294,DETS!$A$1:$AO$300,BW$210,FALSE)</f>
        <v>#REF!</v>
      </c>
      <c r="BX294" t="e">
        <f>VLOOKUP($D294,DETS!$A$1:$AO$300,BX$210,FALSE)</f>
        <v>#REF!</v>
      </c>
      <c r="BY294" t="e">
        <f>VLOOKUP($D294,DETS!$A$1:$AO$300,BY$210,FALSE)</f>
        <v>#REF!</v>
      </c>
      <c r="BZ294" t="e">
        <f>VLOOKUP($D294,DETS!$A$1:$AO$300,BZ$210,FALSE)</f>
        <v>#REF!</v>
      </c>
      <c r="CA294" t="e">
        <f>VLOOKUP($D294,DETS!$A$1:$AO$300,CA$210,FALSE)</f>
        <v>#REF!</v>
      </c>
      <c r="CB294" t="e">
        <f>VLOOKUP($D294,DETS!$A$1:$AO$300,CB$210,FALSE)</f>
        <v>#REF!</v>
      </c>
      <c r="CC294" t="e">
        <f>VLOOKUP($D294,DETS!$A$1:$AO$300,CC$210,FALSE)</f>
        <v>#REF!</v>
      </c>
      <c r="CD294" t="e">
        <f>VLOOKUP($D294,DETS!$A$1:$AO$300,CD$210,FALSE)</f>
        <v>#REF!</v>
      </c>
      <c r="CE294" t="e">
        <f>VLOOKUP($D294,DETS!$A$1:$AO$300,CE$210,FALSE)</f>
        <v>#REF!</v>
      </c>
      <c r="CF294" t="e">
        <f>VLOOKUP($D294,DETS!$A$1:$AO$300,CF$210,FALSE)</f>
        <v>#REF!</v>
      </c>
      <c r="CG294" t="e">
        <f>VLOOKUP($D294,DETS!$A$1:$AO$300,CG$210,FALSE)</f>
        <v>#REF!</v>
      </c>
      <c r="CH294" t="e">
        <f>VLOOKUP($D294,DETS!$A$1:$AO$300,CH$210,FALSE)</f>
        <v>#REF!</v>
      </c>
      <c r="CI294" t="e">
        <f>VLOOKUP($D294,DETS!$A$1:$AO$300,CI$210,FALSE)</f>
        <v>#REF!</v>
      </c>
      <c r="CJ294" t="e">
        <f>VLOOKUP($D294,DETS!$A$1:$AO$300,CJ$210,FALSE)</f>
        <v>#REF!</v>
      </c>
      <c r="CK294" t="e">
        <f>VLOOKUP($D294,DETS!$A$1:$AO$300,CK$210,FALSE)</f>
        <v>#REF!</v>
      </c>
      <c r="CL294" t="e">
        <f>VLOOKUP($D294,DETS!$A$1:$AO$300,CL$210,FALSE)</f>
        <v>#REF!</v>
      </c>
      <c r="CM294" t="e">
        <f>VLOOKUP($D294,DETS!$A$1:$AO$300,CM$210,FALSE)</f>
        <v>#REF!</v>
      </c>
      <c r="CN294" t="e">
        <f>VLOOKUP($D294,DETS!$A$1:$AO$300,CN$210,FALSE)</f>
        <v>#REF!</v>
      </c>
      <c r="CO294" t="e">
        <f>VLOOKUP($D294,DETS!$A$1:$AO$300,CO$210,FALSE)</f>
        <v>#REF!</v>
      </c>
      <c r="CP294" t="e">
        <f>VLOOKUP($D294,DETS!$A$1:$AO$300,CP$210,FALSE)</f>
        <v>#REF!</v>
      </c>
      <c r="CQ294" t="e">
        <f>VLOOKUP($D294,DETS!$A$1:$AO$300,CQ$210,FALSE)</f>
        <v>#REF!</v>
      </c>
      <c r="CR294" t="e">
        <f>VLOOKUP($D294,DETS!$A$1:$AO$300,CR$210,FALSE)</f>
        <v>#REF!</v>
      </c>
      <c r="CS294" t="e">
        <f>VLOOKUP($D294,DETS!$A$1:$AO$300,CS$210,FALSE)</f>
        <v>#REF!</v>
      </c>
      <c r="CT294" t="e">
        <f>VLOOKUP($D294,DETS!$A$1:$AO$300,CT$210,FALSE)</f>
        <v>#REF!</v>
      </c>
      <c r="CU294" t="e">
        <f>VLOOKUP($D294,DETS!$A$1:$AO$300,CU$210,FALSE)</f>
        <v>#REF!</v>
      </c>
      <c r="CV294" t="e">
        <f>VLOOKUP($D294,DETS!$A$1:$AO$300,CV$210,FALSE)</f>
        <v>#REF!</v>
      </c>
      <c r="CW294" t="e">
        <f>VLOOKUP($D294,DETS!$A$1:$AO$300,CW$210,FALSE)</f>
        <v>#REF!</v>
      </c>
    </row>
    <row r="295" spans="4:101" x14ac:dyDescent="0.2">
      <c r="D295" s="273" t="str">
        <f t="shared" si="326"/>
        <v/>
      </c>
      <c r="E295" t="e">
        <f>VLOOKUP($D295,DETS!$A$1:$AO$300,E$210,FALSE)</f>
        <v>#N/A</v>
      </c>
      <c r="F295" t="e">
        <f>VLOOKUP($D295,DETS!$A$1:$AO$300,F$210,FALSE)</f>
        <v>#N/A</v>
      </c>
      <c r="H295" t="e">
        <f>VLOOKUP($D295,DETS!$A$1:$AO$300,H$210,FALSE)</f>
        <v>#N/A</v>
      </c>
      <c r="I295" t="e">
        <f>VLOOKUP($D295,DETS!$A$1:$AO$300,I$210,FALSE)</f>
        <v>#N/A</v>
      </c>
      <c r="J295" t="e">
        <f>VLOOKUP($D295,DETS!$A$1:$AO$300,J$210,FALSE)</f>
        <v>#N/A</v>
      </c>
      <c r="K295" t="e">
        <f>VLOOKUP($D295,DETS!$A$1:$AO$300,K$210,FALSE)</f>
        <v>#N/A</v>
      </c>
      <c r="L295" t="e">
        <f>VLOOKUP($D295,DETS!$A$1:$AO$300,L$210,FALSE)</f>
        <v>#N/A</v>
      </c>
      <c r="M295" t="e">
        <f>VLOOKUP($D295,DETS!$A$1:$AO$300,M$210,FALSE)</f>
        <v>#N/A</v>
      </c>
      <c r="N295" t="e">
        <f>VLOOKUP($D295,DETS!$A$1:$AO$300,N$210,FALSE)</f>
        <v>#N/A</v>
      </c>
      <c r="O295" t="e">
        <f>VLOOKUP($D295,DETS!$A$1:$AO$300,O$210,FALSE)</f>
        <v>#N/A</v>
      </c>
      <c r="P295" t="e">
        <f>VLOOKUP($D295,DETS!$A$1:$AO$300,P$210,FALSE)</f>
        <v>#N/A</v>
      </c>
      <c r="Q295" t="e">
        <f>VLOOKUP($D295,DETS!$A$1:$AO$300,Q$210,FALSE)</f>
        <v>#N/A</v>
      </c>
      <c r="R295" t="e">
        <f>VLOOKUP($D295,DETS!$A$1:$AO$300,R$210,FALSE)</f>
        <v>#N/A</v>
      </c>
      <c r="S295" t="e">
        <f>VLOOKUP($D295,DETS!$A$1:$AO$300,S$210,FALSE)</f>
        <v>#N/A</v>
      </c>
      <c r="T295" t="e">
        <f>VLOOKUP($D295,DETS!$A$1:$AO$300,T$210,FALSE)</f>
        <v>#N/A</v>
      </c>
      <c r="U295" t="e">
        <f>VLOOKUP($D295,DETS!$A$1:$AO$300,U$210,FALSE)</f>
        <v>#N/A</v>
      </c>
      <c r="V295" t="e">
        <f>VLOOKUP($D295,DETS!$A$1:$AO$300,V$210,FALSE)</f>
        <v>#N/A</v>
      </c>
      <c r="W295" t="e">
        <f>VLOOKUP($D295,DETS!$A$1:$AO$300,W$210,FALSE)</f>
        <v>#N/A</v>
      </c>
      <c r="X295" t="e">
        <f>VLOOKUP($D295,DETS!$A$1:$AO$300,X$210,FALSE)</f>
        <v>#N/A</v>
      </c>
      <c r="Y295" t="e">
        <f>VLOOKUP($D295,DETS!$A$1:$AO$300,Y$210,FALSE)</f>
        <v>#N/A</v>
      </c>
      <c r="Z295" t="e">
        <f>VLOOKUP($D295,DETS!$A$1:$AO$300,Z$210,FALSE)</f>
        <v>#N/A</v>
      </c>
      <c r="AA295" t="e">
        <f>VLOOKUP($D295,DETS!$A$1:$AO$300,AA$210,FALSE)</f>
        <v>#N/A</v>
      </c>
      <c r="AB295" t="e">
        <f>VLOOKUP($D295,DETS!$A$1:$AO$300,AB$210,FALSE)</f>
        <v>#N/A</v>
      </c>
      <c r="AC295" t="e">
        <f>VLOOKUP($D295,DETS!$A$1:$AO$300,AC$210,FALSE)</f>
        <v>#N/A</v>
      </c>
      <c r="AD295" t="e">
        <f>VLOOKUP($D295,DETS!$A$1:$AO$300,AD$210,FALSE)</f>
        <v>#N/A</v>
      </c>
      <c r="AE295" t="e">
        <f>VLOOKUP($D295,DETS!$A$1:$AO$300,AE$210,FALSE)</f>
        <v>#N/A</v>
      </c>
      <c r="AF295" t="e">
        <f>VLOOKUP($D295,DETS!$A$1:$AO$300,AF$210,FALSE)</f>
        <v>#N/A</v>
      </c>
      <c r="AG295" t="e">
        <f>VLOOKUP($D295,DETS!$A$1:$AO$300,AG$210,FALSE)</f>
        <v>#N/A</v>
      </c>
      <c r="AH295" t="e">
        <f>VLOOKUP($D295,DETS!$A$1:$AO$300,AH$210,FALSE)</f>
        <v>#N/A</v>
      </c>
      <c r="AI295" t="e">
        <f>VLOOKUP($D295,DETS!$A$1:$AO$300,AI$210,FALSE)</f>
        <v>#N/A</v>
      </c>
      <c r="AJ295" t="e">
        <f>VLOOKUP($D295,DETS!$A$1:$AO$300,AJ$210,FALSE)</f>
        <v>#N/A</v>
      </c>
      <c r="AK295" t="e">
        <f>VLOOKUP($D295,DETS!$A$1:$AO$300,AK$210,FALSE)</f>
        <v>#N/A</v>
      </c>
      <c r="AL295" t="e">
        <f>VLOOKUP($D295,DETS!$A$1:$AO$300,AL$210,FALSE)</f>
        <v>#N/A</v>
      </c>
      <c r="AM295" t="e">
        <f>VLOOKUP($D295,DETS!$A$1:$AO$300,AM$210,FALSE)</f>
        <v>#N/A</v>
      </c>
      <c r="AN295" t="e">
        <f>VLOOKUP($D295,DETS!$A$1:$AO$300,AN$210,FALSE)</f>
        <v>#N/A</v>
      </c>
      <c r="AO295" t="e">
        <f>VLOOKUP($D295,DETS!$A$1:$AO$300,AO$210,FALSE)</f>
        <v>#N/A</v>
      </c>
      <c r="AP295" t="e">
        <f>VLOOKUP($D295,DETS!$A$1:$AO$300,AP$210,FALSE)</f>
        <v>#N/A</v>
      </c>
      <c r="AQ295" t="e">
        <f>VLOOKUP($D295,DETS!$A$1:$AO$300,AQ$210,FALSE)</f>
        <v>#N/A</v>
      </c>
      <c r="AR295" t="e">
        <f>VLOOKUP($D295,DETS!$A$1:$AO$300,AR$210,FALSE)</f>
        <v>#N/A</v>
      </c>
      <c r="AS295" t="e">
        <f>VLOOKUP($D295,DETS!$A$1:$AO$300,AS$210,FALSE)</f>
        <v>#N/A</v>
      </c>
      <c r="AT295" t="e">
        <f>VLOOKUP($D295,DETS!$A$1:$AO$300,AT$210,FALSE)</f>
        <v>#N/A</v>
      </c>
      <c r="AU295" t="e">
        <f>VLOOKUP($D295,DETS!$A$1:$AO$300,AU$210,FALSE)</f>
        <v>#N/A</v>
      </c>
      <c r="AV295" t="e">
        <f>VLOOKUP($D295,DETS!$A$1:$AO$300,AV$210,FALSE)</f>
        <v>#N/A</v>
      </c>
      <c r="AW295" t="e">
        <f>VLOOKUP($D295,DETS!$A$1:$AO$300,AW$210,FALSE)</f>
        <v>#N/A</v>
      </c>
      <c r="AX295" t="e">
        <f>VLOOKUP($D295,DETS!$A$1:$AO$300,AX$210,FALSE)</f>
        <v>#N/A</v>
      </c>
      <c r="AY295" t="e">
        <f>VLOOKUP($D295,DETS!$A$1:$AO$300,AY$210,FALSE)</f>
        <v>#N/A</v>
      </c>
      <c r="AZ295" t="e">
        <f>VLOOKUP($D295,DETS!$A$1:$AO$300,AZ$210,FALSE)</f>
        <v>#N/A</v>
      </c>
      <c r="BA295" t="e">
        <f>VLOOKUP($D295,DETS!$A$1:$AO$300,BA$210,FALSE)</f>
        <v>#N/A</v>
      </c>
      <c r="BB295" t="e">
        <f>VLOOKUP($D295,DETS!$A$1:$AO$300,BB$210,FALSE)</f>
        <v>#N/A</v>
      </c>
      <c r="BC295" t="e">
        <f>VLOOKUP($D295,DETS!$A$1:$AO$300,BC$210,FALSE)</f>
        <v>#N/A</v>
      </c>
      <c r="BD295" t="e">
        <f>VLOOKUP($D295,DETS!$A$1:$AO$300,BD$210,FALSE)</f>
        <v>#N/A</v>
      </c>
      <c r="BE295" t="e">
        <f>VLOOKUP($D295,DETS!$A$1:$AO$300,BE$210,FALSE)</f>
        <v>#N/A</v>
      </c>
      <c r="BF295" t="e">
        <f>VLOOKUP($D295,DETS!$A$1:$AO$300,BF$210,FALSE)</f>
        <v>#N/A</v>
      </c>
      <c r="BG295" t="e">
        <f>VLOOKUP($D295,DETS!$A$1:$AO$300,BG$210,FALSE)</f>
        <v>#N/A</v>
      </c>
      <c r="BH295" t="e">
        <f>VLOOKUP($D295,DETS!$A$1:$AO$300,BH$210,FALSE)</f>
        <v>#N/A</v>
      </c>
      <c r="BI295" t="e">
        <f>VLOOKUP($D295,DETS!$A$1:$AO$300,BI$210,FALSE)</f>
        <v>#N/A</v>
      </c>
      <c r="BJ295" t="e">
        <f>VLOOKUP($D295,DETS!$A$1:$AO$300,BJ$210,FALSE)</f>
        <v>#N/A</v>
      </c>
      <c r="BK295" t="e">
        <f>VLOOKUP($D295,DETS!$A$1:$AO$300,BK$210,FALSE)</f>
        <v>#N/A</v>
      </c>
      <c r="BL295" t="e">
        <f>VLOOKUP($D295,DETS!$A$1:$AO$300,BL$210,FALSE)</f>
        <v>#N/A</v>
      </c>
      <c r="BM295" t="e">
        <f>VLOOKUP($D295,DETS!$A$1:$AO$300,BM$210,FALSE)</f>
        <v>#N/A</v>
      </c>
      <c r="BN295" t="e">
        <f>VLOOKUP($D295,DETS!$A$1:$AO$300,BN$210,FALSE)</f>
        <v>#N/A</v>
      </c>
      <c r="BO295" t="e">
        <f>VLOOKUP($D295,DETS!$A$1:$AO$300,BO$210,FALSE)</f>
        <v>#N/A</v>
      </c>
      <c r="BP295" t="e">
        <f>VLOOKUP($D295,DETS!$A$1:$AO$300,BP$210,FALSE)</f>
        <v>#N/A</v>
      </c>
      <c r="BQ295" t="e">
        <f>VLOOKUP($D295,DETS!$A$1:$AO$300,BQ$210,FALSE)</f>
        <v>#N/A</v>
      </c>
      <c r="BR295" t="e">
        <f>VLOOKUP($D295,DETS!$A$1:$AO$300,BR$210,FALSE)</f>
        <v>#N/A</v>
      </c>
      <c r="BS295" t="e">
        <f>VLOOKUP($D295,DETS!$A$1:$AO$300,BS$210,FALSE)</f>
        <v>#N/A</v>
      </c>
      <c r="BT295" t="e">
        <f>VLOOKUP($D295,DETS!$A$1:$AO$300,BT$210,FALSE)</f>
        <v>#N/A</v>
      </c>
      <c r="BU295" t="e">
        <f>VLOOKUP($D295,DETS!$A$1:$AO$300,BU$210,FALSE)</f>
        <v>#N/A</v>
      </c>
      <c r="BV295" t="e">
        <f>VLOOKUP($D295,DETS!$A$1:$AO$300,BV$210,FALSE)</f>
        <v>#N/A</v>
      </c>
      <c r="BW295" t="e">
        <f>VLOOKUP($D295,DETS!$A$1:$AO$300,BW$210,FALSE)</f>
        <v>#N/A</v>
      </c>
      <c r="BX295" t="e">
        <f>VLOOKUP($D295,DETS!$A$1:$AO$300,BX$210,FALSE)</f>
        <v>#N/A</v>
      </c>
      <c r="BY295" t="e">
        <f>VLOOKUP($D295,DETS!$A$1:$AO$300,BY$210,FALSE)</f>
        <v>#N/A</v>
      </c>
      <c r="BZ295" t="e">
        <f>VLOOKUP($D295,DETS!$A$1:$AO$300,BZ$210,FALSE)</f>
        <v>#N/A</v>
      </c>
      <c r="CA295" t="e">
        <f>VLOOKUP($D295,DETS!$A$1:$AO$300,CA$210,FALSE)</f>
        <v>#N/A</v>
      </c>
      <c r="CB295" t="e">
        <f>VLOOKUP($D295,DETS!$A$1:$AO$300,CB$210,FALSE)</f>
        <v>#N/A</v>
      </c>
      <c r="CC295" t="e">
        <f>VLOOKUP($D295,DETS!$A$1:$AO$300,CC$210,FALSE)</f>
        <v>#N/A</v>
      </c>
      <c r="CD295" t="e">
        <f>VLOOKUP($D295,DETS!$A$1:$AO$300,CD$210,FALSE)</f>
        <v>#N/A</v>
      </c>
      <c r="CE295" t="e">
        <f>VLOOKUP($D295,DETS!$A$1:$AO$300,CE$210,FALSE)</f>
        <v>#N/A</v>
      </c>
      <c r="CF295" t="e">
        <f>VLOOKUP($D295,DETS!$A$1:$AO$300,CF$210,FALSE)</f>
        <v>#N/A</v>
      </c>
      <c r="CG295" t="e">
        <f>VLOOKUP($D295,DETS!$A$1:$AO$300,CG$210,FALSE)</f>
        <v>#N/A</v>
      </c>
      <c r="CH295" t="e">
        <f>VLOOKUP($D295,DETS!$A$1:$AO$300,CH$210,FALSE)</f>
        <v>#N/A</v>
      </c>
      <c r="CI295" t="e">
        <f>VLOOKUP($D295,DETS!$A$1:$AO$300,CI$210,FALSE)</f>
        <v>#N/A</v>
      </c>
      <c r="CJ295" t="e">
        <f>VLOOKUP($D295,DETS!$A$1:$AO$300,CJ$210,FALSE)</f>
        <v>#N/A</v>
      </c>
      <c r="CK295" t="e">
        <f>VLOOKUP($D295,DETS!$A$1:$AO$300,CK$210,FALSE)</f>
        <v>#N/A</v>
      </c>
      <c r="CL295" t="e">
        <f>VLOOKUP($D295,DETS!$A$1:$AO$300,CL$210,FALSE)</f>
        <v>#N/A</v>
      </c>
      <c r="CM295" t="e">
        <f>VLOOKUP($D295,DETS!$A$1:$AO$300,CM$210,FALSE)</f>
        <v>#N/A</v>
      </c>
      <c r="CN295" t="e">
        <f>VLOOKUP($D295,DETS!$A$1:$AO$300,CN$210,FALSE)</f>
        <v>#N/A</v>
      </c>
      <c r="CO295" t="e">
        <f>VLOOKUP($D295,DETS!$A$1:$AO$300,CO$210,FALSE)</f>
        <v>#N/A</v>
      </c>
      <c r="CP295" t="e">
        <f>VLOOKUP($D295,DETS!$A$1:$AO$300,CP$210,FALSE)</f>
        <v>#N/A</v>
      </c>
      <c r="CQ295" t="e">
        <f>VLOOKUP($D295,DETS!$A$1:$AO$300,CQ$210,FALSE)</f>
        <v>#N/A</v>
      </c>
      <c r="CR295" t="e">
        <f>VLOOKUP($D295,DETS!$A$1:$AO$300,CR$210,FALSE)</f>
        <v>#N/A</v>
      </c>
      <c r="CS295" t="e">
        <f>VLOOKUP($D295,DETS!$A$1:$AO$300,CS$210,FALSE)</f>
        <v>#N/A</v>
      </c>
      <c r="CT295" t="e">
        <f>VLOOKUP($D295,DETS!$A$1:$AO$300,CT$210,FALSE)</f>
        <v>#N/A</v>
      </c>
      <c r="CU295" t="e">
        <f>VLOOKUP($D295,DETS!$A$1:$AO$300,CU$210,FALSE)</f>
        <v>#N/A</v>
      </c>
      <c r="CV295" t="e">
        <f>VLOOKUP($D295,DETS!$A$1:$AO$300,CV$210,FALSE)</f>
        <v>#N/A</v>
      </c>
      <c r="CW295" t="e">
        <f>VLOOKUP($D295,DETS!$A$1:$AO$300,CW$210,FALSE)</f>
        <v>#N/A</v>
      </c>
    </row>
    <row r="296" spans="4:101" x14ac:dyDescent="0.2">
      <c r="D296" s="273" t="str">
        <f t="shared" si="326"/>
        <v>m+p-Xylene</v>
      </c>
      <c r="E296" t="str">
        <f>VLOOKUP($D296,DETS!$A$1:$AO$300,E$210,FALSE)</f>
        <v>ug/l</v>
      </c>
      <c r="F296">
        <f>VLOOKUP($D296,DETS!$A$1:$AO$300,F$210,FALSE)</f>
        <v>2</v>
      </c>
      <c r="H296">
        <f>VLOOKUP($D296,DETS!$A$1:$AO$300,H$210,FALSE)</f>
        <v>0</v>
      </c>
      <c r="I296">
        <f>VLOOKUP($D296,DETS!$A$1:$AO$300,I$210,FALSE)</f>
        <v>0</v>
      </c>
      <c r="J296">
        <f>VLOOKUP($D296,DETS!$A$1:$AO$300,J$210,FALSE)</f>
        <v>0</v>
      </c>
      <c r="K296">
        <f>VLOOKUP($D296,DETS!$A$1:$AO$300,K$210,FALSE)</f>
        <v>0</v>
      </c>
      <c r="L296">
        <f>VLOOKUP($D296,DETS!$A$1:$AO$300,L$210,FALSE)</f>
        <v>0</v>
      </c>
      <c r="M296">
        <f>VLOOKUP($D296,DETS!$A$1:$AO$300,M$210,FALSE)</f>
        <v>0</v>
      </c>
      <c r="N296">
        <f>VLOOKUP($D296,DETS!$A$1:$AO$300,N$210,FALSE)</f>
        <v>0</v>
      </c>
      <c r="O296">
        <f>VLOOKUP($D296,DETS!$A$1:$AO$300,O$210,FALSE)</f>
        <v>0</v>
      </c>
      <c r="P296">
        <f>VLOOKUP($D296,DETS!$A$1:$AO$300,P$210,FALSE)</f>
        <v>0</v>
      </c>
      <c r="Q296">
        <f>VLOOKUP($D296,DETS!$A$1:$AO$300,Q$210,FALSE)</f>
        <v>0</v>
      </c>
      <c r="R296">
        <f>VLOOKUP($D296,DETS!$A$1:$AO$300,R$210,FALSE)</f>
        <v>0</v>
      </c>
      <c r="S296">
        <f>VLOOKUP($D296,DETS!$A$1:$AO$300,S$210,FALSE)</f>
        <v>0</v>
      </c>
      <c r="T296">
        <f>VLOOKUP($D296,DETS!$A$1:$AO$300,T$210,FALSE)</f>
        <v>0</v>
      </c>
      <c r="U296">
        <f>VLOOKUP($D296,DETS!$A$1:$AO$300,U$210,FALSE)</f>
        <v>0</v>
      </c>
      <c r="V296">
        <f>VLOOKUP($D296,DETS!$A$1:$AO$300,V$210,FALSE)</f>
        <v>0</v>
      </c>
      <c r="W296">
        <f>VLOOKUP($D296,DETS!$A$1:$AO$300,W$210,FALSE)</f>
        <v>0</v>
      </c>
      <c r="X296">
        <f>VLOOKUP($D296,DETS!$A$1:$AO$300,X$210,FALSE)</f>
        <v>0</v>
      </c>
      <c r="Y296">
        <f>VLOOKUP($D296,DETS!$A$1:$AO$300,Y$210,FALSE)</f>
        <v>0</v>
      </c>
      <c r="Z296">
        <f>VLOOKUP($D296,DETS!$A$1:$AO$300,Z$210,FALSE)</f>
        <v>0</v>
      </c>
      <c r="AA296">
        <f>VLOOKUP($D296,DETS!$A$1:$AO$300,AA$210,FALSE)</f>
        <v>0</v>
      </c>
      <c r="AB296">
        <f>VLOOKUP($D296,DETS!$A$1:$AO$300,AB$210,FALSE)</f>
        <v>0</v>
      </c>
      <c r="AC296">
        <f>VLOOKUP($D296,DETS!$A$1:$AO$300,AC$210,FALSE)</f>
        <v>0</v>
      </c>
      <c r="AD296">
        <f>VLOOKUP($D296,DETS!$A$1:$AO$300,AD$210,FALSE)</f>
        <v>0</v>
      </c>
      <c r="AE296">
        <f>VLOOKUP($D296,DETS!$A$1:$AO$300,AE$210,FALSE)</f>
        <v>0</v>
      </c>
      <c r="AF296">
        <f>VLOOKUP($D296,DETS!$A$1:$AO$300,AF$210,FALSE)</f>
        <v>0</v>
      </c>
      <c r="AG296">
        <f>VLOOKUP($D296,DETS!$A$1:$AO$300,AG$210,FALSE)</f>
        <v>0</v>
      </c>
      <c r="AH296">
        <f>VLOOKUP($D296,DETS!$A$1:$AO$300,AH$210,FALSE)</f>
        <v>0</v>
      </c>
      <c r="AI296">
        <f>VLOOKUP($D296,DETS!$A$1:$AO$300,AI$210,FALSE)</f>
        <v>0</v>
      </c>
      <c r="AJ296">
        <f>VLOOKUP($D296,DETS!$A$1:$AO$300,AJ$210,FALSE)</f>
        <v>0</v>
      </c>
      <c r="AK296">
        <f>VLOOKUP($D296,DETS!$A$1:$AO$300,AK$210,FALSE)</f>
        <v>0</v>
      </c>
      <c r="AL296">
        <f>VLOOKUP($D296,DETS!$A$1:$AO$300,AL$210,FALSE)</f>
        <v>0</v>
      </c>
      <c r="AM296">
        <f>VLOOKUP($D296,DETS!$A$1:$AO$300,AM$210,FALSE)</f>
        <v>0</v>
      </c>
      <c r="AN296">
        <f>VLOOKUP($D296,DETS!$A$1:$AO$300,AN$210,FALSE)</f>
        <v>0</v>
      </c>
      <c r="AO296">
        <f>VLOOKUP($D296,DETS!$A$1:$AO$300,AO$210,FALSE)</f>
        <v>0</v>
      </c>
      <c r="AP296">
        <f>VLOOKUP($D296,DETS!$A$1:$AO$300,AP$210,FALSE)</f>
        <v>0</v>
      </c>
      <c r="AQ296" t="e">
        <f>VLOOKUP($D296,DETS!$A$1:$AO$300,AQ$210,FALSE)</f>
        <v>#REF!</v>
      </c>
      <c r="AR296" t="e">
        <f>VLOOKUP($D296,DETS!$A$1:$AO$300,AR$210,FALSE)</f>
        <v>#REF!</v>
      </c>
      <c r="AS296" t="e">
        <f>VLOOKUP($D296,DETS!$A$1:$AO$300,AS$210,FALSE)</f>
        <v>#REF!</v>
      </c>
      <c r="AT296" t="e">
        <f>VLOOKUP($D296,DETS!$A$1:$AO$300,AT$210,FALSE)</f>
        <v>#REF!</v>
      </c>
      <c r="AU296" t="e">
        <f>VLOOKUP($D296,DETS!$A$1:$AO$300,AU$210,FALSE)</f>
        <v>#REF!</v>
      </c>
      <c r="AV296" t="e">
        <f>VLOOKUP($D296,DETS!$A$1:$AO$300,AV$210,FALSE)</f>
        <v>#REF!</v>
      </c>
      <c r="AW296" t="e">
        <f>VLOOKUP($D296,DETS!$A$1:$AO$300,AW$210,FALSE)</f>
        <v>#REF!</v>
      </c>
      <c r="AX296" t="e">
        <f>VLOOKUP($D296,DETS!$A$1:$AO$300,AX$210,FALSE)</f>
        <v>#REF!</v>
      </c>
      <c r="AY296" t="e">
        <f>VLOOKUP($D296,DETS!$A$1:$AO$300,AY$210,FALSE)</f>
        <v>#REF!</v>
      </c>
      <c r="AZ296" t="e">
        <f>VLOOKUP($D296,DETS!$A$1:$AO$300,AZ$210,FALSE)</f>
        <v>#REF!</v>
      </c>
      <c r="BA296" t="e">
        <f>VLOOKUP($D296,DETS!$A$1:$AO$300,BA$210,FALSE)</f>
        <v>#REF!</v>
      </c>
      <c r="BB296" t="e">
        <f>VLOOKUP($D296,DETS!$A$1:$AO$300,BB$210,FALSE)</f>
        <v>#REF!</v>
      </c>
      <c r="BC296" t="e">
        <f>VLOOKUP($D296,DETS!$A$1:$AO$300,BC$210,FALSE)</f>
        <v>#REF!</v>
      </c>
      <c r="BD296" t="e">
        <f>VLOOKUP($D296,DETS!$A$1:$AO$300,BD$210,FALSE)</f>
        <v>#REF!</v>
      </c>
      <c r="BE296" t="e">
        <f>VLOOKUP($D296,DETS!$A$1:$AO$300,BE$210,FALSE)</f>
        <v>#REF!</v>
      </c>
      <c r="BF296" t="e">
        <f>VLOOKUP($D296,DETS!$A$1:$AO$300,BF$210,FALSE)</f>
        <v>#REF!</v>
      </c>
      <c r="BG296" t="e">
        <f>VLOOKUP($D296,DETS!$A$1:$AO$300,BG$210,FALSE)</f>
        <v>#REF!</v>
      </c>
      <c r="BH296" t="e">
        <f>VLOOKUP($D296,DETS!$A$1:$AO$300,BH$210,FALSE)</f>
        <v>#REF!</v>
      </c>
      <c r="BI296" t="e">
        <f>VLOOKUP($D296,DETS!$A$1:$AO$300,BI$210,FALSE)</f>
        <v>#REF!</v>
      </c>
      <c r="BJ296" t="e">
        <f>VLOOKUP($D296,DETS!$A$1:$AO$300,BJ$210,FALSE)</f>
        <v>#REF!</v>
      </c>
      <c r="BK296" t="e">
        <f>VLOOKUP($D296,DETS!$A$1:$AO$300,BK$210,FALSE)</f>
        <v>#REF!</v>
      </c>
      <c r="BL296" t="e">
        <f>VLOOKUP($D296,DETS!$A$1:$AO$300,BL$210,FALSE)</f>
        <v>#REF!</v>
      </c>
      <c r="BM296" t="e">
        <f>VLOOKUP($D296,DETS!$A$1:$AO$300,BM$210,FALSE)</f>
        <v>#REF!</v>
      </c>
      <c r="BN296" t="e">
        <f>VLOOKUP($D296,DETS!$A$1:$AO$300,BN$210,FALSE)</f>
        <v>#REF!</v>
      </c>
      <c r="BO296" t="e">
        <f>VLOOKUP($D296,DETS!$A$1:$AO$300,BO$210,FALSE)</f>
        <v>#REF!</v>
      </c>
      <c r="BP296" t="e">
        <f>VLOOKUP($D296,DETS!$A$1:$AO$300,BP$210,FALSE)</f>
        <v>#REF!</v>
      </c>
      <c r="BQ296" t="e">
        <f>VLOOKUP($D296,DETS!$A$1:$AO$300,BQ$210,FALSE)</f>
        <v>#REF!</v>
      </c>
      <c r="BR296" t="e">
        <f>VLOOKUP($D296,DETS!$A$1:$AO$300,BR$210,FALSE)</f>
        <v>#REF!</v>
      </c>
      <c r="BS296" t="e">
        <f>VLOOKUP($D296,DETS!$A$1:$AO$300,BS$210,FALSE)</f>
        <v>#REF!</v>
      </c>
      <c r="BT296" t="e">
        <f>VLOOKUP($D296,DETS!$A$1:$AO$300,BT$210,FALSE)</f>
        <v>#REF!</v>
      </c>
      <c r="BU296" t="e">
        <f>VLOOKUP($D296,DETS!$A$1:$AO$300,BU$210,FALSE)</f>
        <v>#REF!</v>
      </c>
      <c r="BV296" t="e">
        <f>VLOOKUP($D296,DETS!$A$1:$AO$300,BV$210,FALSE)</f>
        <v>#REF!</v>
      </c>
      <c r="BW296" t="e">
        <f>VLOOKUP($D296,DETS!$A$1:$AO$300,BW$210,FALSE)</f>
        <v>#REF!</v>
      </c>
      <c r="BX296" t="e">
        <f>VLOOKUP($D296,DETS!$A$1:$AO$300,BX$210,FALSE)</f>
        <v>#REF!</v>
      </c>
      <c r="BY296" t="e">
        <f>VLOOKUP($D296,DETS!$A$1:$AO$300,BY$210,FALSE)</f>
        <v>#REF!</v>
      </c>
      <c r="BZ296" t="e">
        <f>VLOOKUP($D296,DETS!$A$1:$AO$300,BZ$210,FALSE)</f>
        <v>#REF!</v>
      </c>
      <c r="CA296" t="e">
        <f>VLOOKUP($D296,DETS!$A$1:$AO$300,CA$210,FALSE)</f>
        <v>#REF!</v>
      </c>
      <c r="CB296" t="e">
        <f>VLOOKUP($D296,DETS!$A$1:$AO$300,CB$210,FALSE)</f>
        <v>#REF!</v>
      </c>
      <c r="CC296" t="e">
        <f>VLOOKUP($D296,DETS!$A$1:$AO$300,CC$210,FALSE)</f>
        <v>#REF!</v>
      </c>
      <c r="CD296" t="e">
        <f>VLOOKUP($D296,DETS!$A$1:$AO$300,CD$210,FALSE)</f>
        <v>#REF!</v>
      </c>
      <c r="CE296" t="e">
        <f>VLOOKUP($D296,DETS!$A$1:$AO$300,CE$210,FALSE)</f>
        <v>#REF!</v>
      </c>
      <c r="CF296" t="e">
        <f>VLOOKUP($D296,DETS!$A$1:$AO$300,CF$210,FALSE)</f>
        <v>#REF!</v>
      </c>
      <c r="CG296" t="e">
        <f>VLOOKUP($D296,DETS!$A$1:$AO$300,CG$210,FALSE)</f>
        <v>#REF!</v>
      </c>
      <c r="CH296" t="e">
        <f>VLOOKUP($D296,DETS!$A$1:$AO$300,CH$210,FALSE)</f>
        <v>#REF!</v>
      </c>
      <c r="CI296" t="e">
        <f>VLOOKUP($D296,DETS!$A$1:$AO$300,CI$210,FALSE)</f>
        <v>#REF!</v>
      </c>
      <c r="CJ296" t="e">
        <f>VLOOKUP($D296,DETS!$A$1:$AO$300,CJ$210,FALSE)</f>
        <v>#REF!</v>
      </c>
      <c r="CK296" t="e">
        <f>VLOOKUP($D296,DETS!$A$1:$AO$300,CK$210,FALSE)</f>
        <v>#REF!</v>
      </c>
      <c r="CL296" t="e">
        <f>VLOOKUP($D296,DETS!$A$1:$AO$300,CL$210,FALSE)</f>
        <v>#REF!</v>
      </c>
      <c r="CM296" t="e">
        <f>VLOOKUP($D296,DETS!$A$1:$AO$300,CM$210,FALSE)</f>
        <v>#REF!</v>
      </c>
      <c r="CN296" t="e">
        <f>VLOOKUP($D296,DETS!$A$1:$AO$300,CN$210,FALSE)</f>
        <v>#REF!</v>
      </c>
      <c r="CO296" t="e">
        <f>VLOOKUP($D296,DETS!$A$1:$AO$300,CO$210,FALSE)</f>
        <v>#REF!</v>
      </c>
      <c r="CP296" t="e">
        <f>VLOOKUP($D296,DETS!$A$1:$AO$300,CP$210,FALSE)</f>
        <v>#REF!</v>
      </c>
      <c r="CQ296" t="e">
        <f>VLOOKUP($D296,DETS!$A$1:$AO$300,CQ$210,FALSE)</f>
        <v>#REF!</v>
      </c>
      <c r="CR296" t="e">
        <f>VLOOKUP($D296,DETS!$A$1:$AO$300,CR$210,FALSE)</f>
        <v>#REF!</v>
      </c>
      <c r="CS296" t="e">
        <f>VLOOKUP($D296,DETS!$A$1:$AO$300,CS$210,FALSE)</f>
        <v>#REF!</v>
      </c>
      <c r="CT296" t="e">
        <f>VLOOKUP($D296,DETS!$A$1:$AO$300,CT$210,FALSE)</f>
        <v>#REF!</v>
      </c>
      <c r="CU296" t="e">
        <f>VLOOKUP($D296,DETS!$A$1:$AO$300,CU$210,FALSE)</f>
        <v>#REF!</v>
      </c>
      <c r="CV296" t="e">
        <f>VLOOKUP($D296,DETS!$A$1:$AO$300,CV$210,FALSE)</f>
        <v>#REF!</v>
      </c>
      <c r="CW296" t="e">
        <f>VLOOKUP($D296,DETS!$A$1:$AO$300,CW$210,FALSE)</f>
        <v>#REF!</v>
      </c>
    </row>
    <row r="297" spans="4:101" x14ac:dyDescent="0.2">
      <c r="D297" s="273" t="str">
        <f t="shared" si="326"/>
        <v>o-Xylene</v>
      </c>
      <c r="E297" t="str">
        <f>VLOOKUP($D297,DETS!$A$1:$AO$300,E$210,FALSE)</f>
        <v>ug/l</v>
      </c>
      <c r="F297">
        <f>VLOOKUP($D297,DETS!$A$1:$AO$300,F$210,FALSE)</f>
        <v>1</v>
      </c>
      <c r="H297">
        <f>VLOOKUP($D297,DETS!$A$1:$AO$300,H$210,FALSE)</f>
        <v>0</v>
      </c>
      <c r="I297">
        <f>VLOOKUP($D297,DETS!$A$1:$AO$300,I$210,FALSE)</f>
        <v>0</v>
      </c>
      <c r="J297">
        <f>VLOOKUP($D297,DETS!$A$1:$AO$300,J$210,FALSE)</f>
        <v>0</v>
      </c>
      <c r="K297">
        <f>VLOOKUP($D297,DETS!$A$1:$AO$300,K$210,FALSE)</f>
        <v>0</v>
      </c>
      <c r="L297">
        <f>VLOOKUP($D297,DETS!$A$1:$AO$300,L$210,FALSE)</f>
        <v>0</v>
      </c>
      <c r="M297">
        <f>VLOOKUP($D297,DETS!$A$1:$AO$300,M$210,FALSE)</f>
        <v>0</v>
      </c>
      <c r="N297">
        <f>VLOOKUP($D297,DETS!$A$1:$AO$300,N$210,FALSE)</f>
        <v>0</v>
      </c>
      <c r="O297">
        <f>VLOOKUP($D297,DETS!$A$1:$AO$300,O$210,FALSE)</f>
        <v>0</v>
      </c>
      <c r="P297">
        <f>VLOOKUP($D297,DETS!$A$1:$AO$300,P$210,FALSE)</f>
        <v>0</v>
      </c>
      <c r="Q297">
        <f>VLOOKUP($D297,DETS!$A$1:$AO$300,Q$210,FALSE)</f>
        <v>0</v>
      </c>
      <c r="R297">
        <f>VLOOKUP($D297,DETS!$A$1:$AO$300,R$210,FALSE)</f>
        <v>0</v>
      </c>
      <c r="S297">
        <f>VLOOKUP($D297,DETS!$A$1:$AO$300,S$210,FALSE)</f>
        <v>0</v>
      </c>
      <c r="T297">
        <f>VLOOKUP($D297,DETS!$A$1:$AO$300,T$210,FALSE)</f>
        <v>0</v>
      </c>
      <c r="U297">
        <f>VLOOKUP($D297,DETS!$A$1:$AO$300,U$210,FALSE)</f>
        <v>0</v>
      </c>
      <c r="V297">
        <f>VLOOKUP($D297,DETS!$A$1:$AO$300,V$210,FALSE)</f>
        <v>0</v>
      </c>
      <c r="W297">
        <f>VLOOKUP($D297,DETS!$A$1:$AO$300,W$210,FALSE)</f>
        <v>0</v>
      </c>
      <c r="X297">
        <f>VLOOKUP($D297,DETS!$A$1:$AO$300,X$210,FALSE)</f>
        <v>0</v>
      </c>
      <c r="Y297">
        <f>VLOOKUP($D297,DETS!$A$1:$AO$300,Y$210,FALSE)</f>
        <v>0</v>
      </c>
      <c r="Z297">
        <f>VLOOKUP($D297,DETS!$A$1:$AO$300,Z$210,FALSE)</f>
        <v>0</v>
      </c>
      <c r="AA297">
        <f>VLOOKUP($D297,DETS!$A$1:$AO$300,AA$210,FALSE)</f>
        <v>0</v>
      </c>
      <c r="AB297">
        <f>VLOOKUP($D297,DETS!$A$1:$AO$300,AB$210,FALSE)</f>
        <v>0</v>
      </c>
      <c r="AC297">
        <f>VLOOKUP($D297,DETS!$A$1:$AO$300,AC$210,FALSE)</f>
        <v>0</v>
      </c>
      <c r="AD297">
        <f>VLOOKUP($D297,DETS!$A$1:$AO$300,AD$210,FALSE)</f>
        <v>0</v>
      </c>
      <c r="AE297">
        <f>VLOOKUP($D297,DETS!$A$1:$AO$300,AE$210,FALSE)</f>
        <v>0</v>
      </c>
      <c r="AF297">
        <f>VLOOKUP($D297,DETS!$A$1:$AO$300,AF$210,FALSE)</f>
        <v>0</v>
      </c>
      <c r="AG297">
        <f>VLOOKUP($D297,DETS!$A$1:$AO$300,AG$210,FALSE)</f>
        <v>0</v>
      </c>
      <c r="AH297">
        <f>VLOOKUP($D297,DETS!$A$1:$AO$300,AH$210,FALSE)</f>
        <v>0</v>
      </c>
      <c r="AI297">
        <f>VLOOKUP($D297,DETS!$A$1:$AO$300,AI$210,FALSE)</f>
        <v>0</v>
      </c>
      <c r="AJ297">
        <f>VLOOKUP($D297,DETS!$A$1:$AO$300,AJ$210,FALSE)</f>
        <v>0</v>
      </c>
      <c r="AK297">
        <f>VLOOKUP($D297,DETS!$A$1:$AO$300,AK$210,FALSE)</f>
        <v>0</v>
      </c>
      <c r="AL297">
        <f>VLOOKUP($D297,DETS!$A$1:$AO$300,AL$210,FALSE)</f>
        <v>0</v>
      </c>
      <c r="AM297">
        <f>VLOOKUP($D297,DETS!$A$1:$AO$300,AM$210,FALSE)</f>
        <v>0</v>
      </c>
      <c r="AN297">
        <f>VLOOKUP($D297,DETS!$A$1:$AO$300,AN$210,FALSE)</f>
        <v>0</v>
      </c>
      <c r="AO297">
        <f>VLOOKUP($D297,DETS!$A$1:$AO$300,AO$210,FALSE)</f>
        <v>0</v>
      </c>
      <c r="AP297">
        <f>VLOOKUP($D297,DETS!$A$1:$AO$300,AP$210,FALSE)</f>
        <v>0</v>
      </c>
      <c r="AQ297" t="e">
        <f>VLOOKUP($D297,DETS!$A$1:$AO$300,AQ$210,FALSE)</f>
        <v>#REF!</v>
      </c>
      <c r="AR297" t="e">
        <f>VLOOKUP($D297,DETS!$A$1:$AO$300,AR$210,FALSE)</f>
        <v>#REF!</v>
      </c>
      <c r="AS297" t="e">
        <f>VLOOKUP($D297,DETS!$A$1:$AO$300,AS$210,FALSE)</f>
        <v>#REF!</v>
      </c>
      <c r="AT297" t="e">
        <f>VLOOKUP($D297,DETS!$A$1:$AO$300,AT$210,FALSE)</f>
        <v>#REF!</v>
      </c>
      <c r="AU297" t="e">
        <f>VLOOKUP($D297,DETS!$A$1:$AO$300,AU$210,FALSE)</f>
        <v>#REF!</v>
      </c>
      <c r="AV297" t="e">
        <f>VLOOKUP($D297,DETS!$A$1:$AO$300,AV$210,FALSE)</f>
        <v>#REF!</v>
      </c>
      <c r="AW297" t="e">
        <f>VLOOKUP($D297,DETS!$A$1:$AO$300,AW$210,FALSE)</f>
        <v>#REF!</v>
      </c>
      <c r="AX297" t="e">
        <f>VLOOKUP($D297,DETS!$A$1:$AO$300,AX$210,FALSE)</f>
        <v>#REF!</v>
      </c>
      <c r="AY297" t="e">
        <f>VLOOKUP($D297,DETS!$A$1:$AO$300,AY$210,FALSE)</f>
        <v>#REF!</v>
      </c>
      <c r="AZ297" t="e">
        <f>VLOOKUP($D297,DETS!$A$1:$AO$300,AZ$210,FALSE)</f>
        <v>#REF!</v>
      </c>
      <c r="BA297" t="e">
        <f>VLOOKUP($D297,DETS!$A$1:$AO$300,BA$210,FALSE)</f>
        <v>#REF!</v>
      </c>
      <c r="BB297" t="e">
        <f>VLOOKUP($D297,DETS!$A$1:$AO$300,BB$210,FALSE)</f>
        <v>#REF!</v>
      </c>
      <c r="BC297" t="e">
        <f>VLOOKUP($D297,DETS!$A$1:$AO$300,BC$210,FALSE)</f>
        <v>#REF!</v>
      </c>
      <c r="BD297" t="e">
        <f>VLOOKUP($D297,DETS!$A$1:$AO$300,BD$210,FALSE)</f>
        <v>#REF!</v>
      </c>
      <c r="BE297" t="e">
        <f>VLOOKUP($D297,DETS!$A$1:$AO$300,BE$210,FALSE)</f>
        <v>#REF!</v>
      </c>
      <c r="BF297" t="e">
        <f>VLOOKUP($D297,DETS!$A$1:$AO$300,BF$210,FALSE)</f>
        <v>#REF!</v>
      </c>
      <c r="BG297" t="e">
        <f>VLOOKUP($D297,DETS!$A$1:$AO$300,BG$210,FALSE)</f>
        <v>#REF!</v>
      </c>
      <c r="BH297" t="e">
        <f>VLOOKUP($D297,DETS!$A$1:$AO$300,BH$210,FALSE)</f>
        <v>#REF!</v>
      </c>
      <c r="BI297" t="e">
        <f>VLOOKUP($D297,DETS!$A$1:$AO$300,BI$210,FALSE)</f>
        <v>#REF!</v>
      </c>
      <c r="BJ297" t="e">
        <f>VLOOKUP($D297,DETS!$A$1:$AO$300,BJ$210,FALSE)</f>
        <v>#REF!</v>
      </c>
      <c r="BK297" t="e">
        <f>VLOOKUP($D297,DETS!$A$1:$AO$300,BK$210,FALSE)</f>
        <v>#REF!</v>
      </c>
      <c r="BL297" t="e">
        <f>VLOOKUP($D297,DETS!$A$1:$AO$300,BL$210,FALSE)</f>
        <v>#REF!</v>
      </c>
      <c r="BM297" t="e">
        <f>VLOOKUP($D297,DETS!$A$1:$AO$300,BM$210,FALSE)</f>
        <v>#REF!</v>
      </c>
      <c r="BN297" t="e">
        <f>VLOOKUP($D297,DETS!$A$1:$AO$300,BN$210,FALSE)</f>
        <v>#REF!</v>
      </c>
      <c r="BO297" t="e">
        <f>VLOOKUP($D297,DETS!$A$1:$AO$300,BO$210,FALSE)</f>
        <v>#REF!</v>
      </c>
      <c r="BP297" t="e">
        <f>VLOOKUP($D297,DETS!$A$1:$AO$300,BP$210,FALSE)</f>
        <v>#REF!</v>
      </c>
      <c r="BQ297" t="e">
        <f>VLOOKUP($D297,DETS!$A$1:$AO$300,BQ$210,FALSE)</f>
        <v>#REF!</v>
      </c>
      <c r="BR297" t="e">
        <f>VLOOKUP($D297,DETS!$A$1:$AO$300,BR$210,FALSE)</f>
        <v>#REF!</v>
      </c>
      <c r="BS297" t="e">
        <f>VLOOKUP($D297,DETS!$A$1:$AO$300,BS$210,FALSE)</f>
        <v>#REF!</v>
      </c>
      <c r="BT297" t="e">
        <f>VLOOKUP($D297,DETS!$A$1:$AO$300,BT$210,FALSE)</f>
        <v>#REF!</v>
      </c>
      <c r="BU297" t="e">
        <f>VLOOKUP($D297,DETS!$A$1:$AO$300,BU$210,FALSE)</f>
        <v>#REF!</v>
      </c>
      <c r="BV297" t="e">
        <f>VLOOKUP($D297,DETS!$A$1:$AO$300,BV$210,FALSE)</f>
        <v>#REF!</v>
      </c>
      <c r="BW297" t="e">
        <f>VLOOKUP($D297,DETS!$A$1:$AO$300,BW$210,FALSE)</f>
        <v>#REF!</v>
      </c>
      <c r="BX297" t="e">
        <f>VLOOKUP($D297,DETS!$A$1:$AO$300,BX$210,FALSE)</f>
        <v>#REF!</v>
      </c>
      <c r="BY297" t="e">
        <f>VLOOKUP($D297,DETS!$A$1:$AO$300,BY$210,FALSE)</f>
        <v>#REF!</v>
      </c>
      <c r="BZ297" t="e">
        <f>VLOOKUP($D297,DETS!$A$1:$AO$300,BZ$210,FALSE)</f>
        <v>#REF!</v>
      </c>
      <c r="CA297" t="e">
        <f>VLOOKUP($D297,DETS!$A$1:$AO$300,CA$210,FALSE)</f>
        <v>#REF!</v>
      </c>
      <c r="CB297" t="e">
        <f>VLOOKUP($D297,DETS!$A$1:$AO$300,CB$210,FALSE)</f>
        <v>#REF!</v>
      </c>
      <c r="CC297" t="e">
        <f>VLOOKUP($D297,DETS!$A$1:$AO$300,CC$210,FALSE)</f>
        <v>#REF!</v>
      </c>
      <c r="CD297" t="e">
        <f>VLOOKUP($D297,DETS!$A$1:$AO$300,CD$210,FALSE)</f>
        <v>#REF!</v>
      </c>
      <c r="CE297" t="e">
        <f>VLOOKUP($D297,DETS!$A$1:$AO$300,CE$210,FALSE)</f>
        <v>#REF!</v>
      </c>
      <c r="CF297" t="e">
        <f>VLOOKUP($D297,DETS!$A$1:$AO$300,CF$210,FALSE)</f>
        <v>#REF!</v>
      </c>
      <c r="CG297" t="e">
        <f>VLOOKUP($D297,DETS!$A$1:$AO$300,CG$210,FALSE)</f>
        <v>#REF!</v>
      </c>
      <c r="CH297" t="e">
        <f>VLOOKUP($D297,DETS!$A$1:$AO$300,CH$210,FALSE)</f>
        <v>#REF!</v>
      </c>
      <c r="CI297" t="e">
        <f>VLOOKUP($D297,DETS!$A$1:$AO$300,CI$210,FALSE)</f>
        <v>#REF!</v>
      </c>
      <c r="CJ297" t="e">
        <f>VLOOKUP($D297,DETS!$A$1:$AO$300,CJ$210,FALSE)</f>
        <v>#REF!</v>
      </c>
      <c r="CK297" t="e">
        <f>VLOOKUP($D297,DETS!$A$1:$AO$300,CK$210,FALSE)</f>
        <v>#REF!</v>
      </c>
      <c r="CL297" t="e">
        <f>VLOOKUP($D297,DETS!$A$1:$AO$300,CL$210,FALSE)</f>
        <v>#REF!</v>
      </c>
      <c r="CM297" t="e">
        <f>VLOOKUP($D297,DETS!$A$1:$AO$300,CM$210,FALSE)</f>
        <v>#REF!</v>
      </c>
      <c r="CN297" t="e">
        <f>VLOOKUP($D297,DETS!$A$1:$AO$300,CN$210,FALSE)</f>
        <v>#REF!</v>
      </c>
      <c r="CO297" t="e">
        <f>VLOOKUP($D297,DETS!$A$1:$AO$300,CO$210,FALSE)</f>
        <v>#REF!</v>
      </c>
      <c r="CP297" t="e">
        <f>VLOOKUP($D297,DETS!$A$1:$AO$300,CP$210,FALSE)</f>
        <v>#REF!</v>
      </c>
      <c r="CQ297" t="e">
        <f>VLOOKUP($D297,DETS!$A$1:$AO$300,CQ$210,FALSE)</f>
        <v>#REF!</v>
      </c>
      <c r="CR297" t="e">
        <f>VLOOKUP($D297,DETS!$A$1:$AO$300,CR$210,FALSE)</f>
        <v>#REF!</v>
      </c>
      <c r="CS297" t="e">
        <f>VLOOKUP($D297,DETS!$A$1:$AO$300,CS$210,FALSE)</f>
        <v>#REF!</v>
      </c>
      <c r="CT297" t="e">
        <f>VLOOKUP($D297,DETS!$A$1:$AO$300,CT$210,FALSE)</f>
        <v>#REF!</v>
      </c>
      <c r="CU297" t="e">
        <f>VLOOKUP($D297,DETS!$A$1:$AO$300,CU$210,FALSE)</f>
        <v>#REF!</v>
      </c>
      <c r="CV297" t="e">
        <f>VLOOKUP($D297,DETS!$A$1:$AO$300,CV$210,FALSE)</f>
        <v>#REF!</v>
      </c>
      <c r="CW297" t="e">
        <f>VLOOKUP($D297,DETS!$A$1:$AO$300,CW$210,FALSE)</f>
        <v>#REF!</v>
      </c>
    </row>
    <row r="298" spans="4:101" x14ac:dyDescent="0.2">
      <c r="D298" s="273" t="str">
        <f t="shared" si="326"/>
        <v>Styrene</v>
      </c>
      <c r="E298" t="str">
        <f>VLOOKUP($D298,DETS!$A$1:$AO$300,E$210,FALSE)</f>
        <v>ug/l</v>
      </c>
      <c r="F298">
        <f>VLOOKUP($D298,DETS!$A$1:$AO$300,F$210,FALSE)</f>
        <v>1</v>
      </c>
      <c r="H298">
        <f>VLOOKUP($D298,DETS!$A$1:$AO$300,H$210,FALSE)</f>
        <v>0</v>
      </c>
      <c r="I298">
        <f>VLOOKUP($D298,DETS!$A$1:$AO$300,I$210,FALSE)</f>
        <v>0</v>
      </c>
      <c r="J298">
        <f>VLOOKUP($D298,DETS!$A$1:$AO$300,J$210,FALSE)</f>
        <v>0</v>
      </c>
      <c r="K298">
        <f>VLOOKUP($D298,DETS!$A$1:$AO$300,K$210,FALSE)</f>
        <v>0</v>
      </c>
      <c r="L298">
        <f>VLOOKUP($D298,DETS!$A$1:$AO$300,L$210,FALSE)</f>
        <v>0</v>
      </c>
      <c r="M298">
        <f>VLOOKUP($D298,DETS!$A$1:$AO$300,M$210,FALSE)</f>
        <v>0</v>
      </c>
      <c r="N298">
        <f>VLOOKUP($D298,DETS!$A$1:$AO$300,N$210,FALSE)</f>
        <v>0</v>
      </c>
      <c r="O298">
        <f>VLOOKUP($D298,DETS!$A$1:$AO$300,O$210,FALSE)</f>
        <v>0</v>
      </c>
      <c r="P298">
        <f>VLOOKUP($D298,DETS!$A$1:$AO$300,P$210,FALSE)</f>
        <v>0</v>
      </c>
      <c r="Q298">
        <f>VLOOKUP($D298,DETS!$A$1:$AO$300,Q$210,FALSE)</f>
        <v>0</v>
      </c>
      <c r="R298">
        <f>VLOOKUP($D298,DETS!$A$1:$AO$300,R$210,FALSE)</f>
        <v>0</v>
      </c>
      <c r="S298">
        <f>VLOOKUP($D298,DETS!$A$1:$AO$300,S$210,FALSE)</f>
        <v>0</v>
      </c>
      <c r="T298">
        <f>VLOOKUP($D298,DETS!$A$1:$AO$300,T$210,FALSE)</f>
        <v>0</v>
      </c>
      <c r="U298">
        <f>VLOOKUP($D298,DETS!$A$1:$AO$300,U$210,FALSE)</f>
        <v>0</v>
      </c>
      <c r="V298">
        <f>VLOOKUP($D298,DETS!$A$1:$AO$300,V$210,FALSE)</f>
        <v>0</v>
      </c>
      <c r="W298">
        <f>VLOOKUP($D298,DETS!$A$1:$AO$300,W$210,FALSE)</f>
        <v>0</v>
      </c>
      <c r="X298">
        <f>VLOOKUP($D298,DETS!$A$1:$AO$300,X$210,FALSE)</f>
        <v>0</v>
      </c>
      <c r="Y298">
        <f>VLOOKUP($D298,DETS!$A$1:$AO$300,Y$210,FALSE)</f>
        <v>0</v>
      </c>
      <c r="Z298">
        <f>VLOOKUP($D298,DETS!$A$1:$AO$300,Z$210,FALSE)</f>
        <v>0</v>
      </c>
      <c r="AA298">
        <f>VLOOKUP($D298,DETS!$A$1:$AO$300,AA$210,FALSE)</f>
        <v>0</v>
      </c>
      <c r="AB298">
        <f>VLOOKUP($D298,DETS!$A$1:$AO$300,AB$210,FALSE)</f>
        <v>0</v>
      </c>
      <c r="AC298">
        <f>VLOOKUP($D298,DETS!$A$1:$AO$300,AC$210,FALSE)</f>
        <v>0</v>
      </c>
      <c r="AD298">
        <f>VLOOKUP($D298,DETS!$A$1:$AO$300,AD$210,FALSE)</f>
        <v>0</v>
      </c>
      <c r="AE298">
        <f>VLOOKUP($D298,DETS!$A$1:$AO$300,AE$210,FALSE)</f>
        <v>0</v>
      </c>
      <c r="AF298">
        <f>VLOOKUP($D298,DETS!$A$1:$AO$300,AF$210,FALSE)</f>
        <v>0</v>
      </c>
      <c r="AG298">
        <f>VLOOKUP($D298,DETS!$A$1:$AO$300,AG$210,FALSE)</f>
        <v>0</v>
      </c>
      <c r="AH298">
        <f>VLOOKUP($D298,DETS!$A$1:$AO$300,AH$210,FALSE)</f>
        <v>0</v>
      </c>
      <c r="AI298">
        <f>VLOOKUP($D298,DETS!$A$1:$AO$300,AI$210,FALSE)</f>
        <v>0</v>
      </c>
      <c r="AJ298">
        <f>VLOOKUP($D298,DETS!$A$1:$AO$300,AJ$210,FALSE)</f>
        <v>0</v>
      </c>
      <c r="AK298">
        <f>VLOOKUP($D298,DETS!$A$1:$AO$300,AK$210,FALSE)</f>
        <v>0</v>
      </c>
      <c r="AL298">
        <f>VLOOKUP($D298,DETS!$A$1:$AO$300,AL$210,FALSE)</f>
        <v>0</v>
      </c>
      <c r="AM298">
        <f>VLOOKUP($D298,DETS!$A$1:$AO$300,AM$210,FALSE)</f>
        <v>0</v>
      </c>
      <c r="AN298">
        <f>VLOOKUP($D298,DETS!$A$1:$AO$300,AN$210,FALSE)</f>
        <v>0</v>
      </c>
      <c r="AO298">
        <f>VLOOKUP($D298,DETS!$A$1:$AO$300,AO$210,FALSE)</f>
        <v>0</v>
      </c>
      <c r="AP298">
        <f>VLOOKUP($D298,DETS!$A$1:$AO$300,AP$210,FALSE)</f>
        <v>0</v>
      </c>
      <c r="AQ298" t="e">
        <f>VLOOKUP($D298,DETS!$A$1:$AO$300,AQ$210,FALSE)</f>
        <v>#REF!</v>
      </c>
      <c r="AR298" t="e">
        <f>VLOOKUP($D298,DETS!$A$1:$AO$300,AR$210,FALSE)</f>
        <v>#REF!</v>
      </c>
      <c r="AS298" t="e">
        <f>VLOOKUP($D298,DETS!$A$1:$AO$300,AS$210,FALSE)</f>
        <v>#REF!</v>
      </c>
      <c r="AT298" t="e">
        <f>VLOOKUP($D298,DETS!$A$1:$AO$300,AT$210,FALSE)</f>
        <v>#REF!</v>
      </c>
      <c r="AU298" t="e">
        <f>VLOOKUP($D298,DETS!$A$1:$AO$300,AU$210,FALSE)</f>
        <v>#REF!</v>
      </c>
      <c r="AV298" t="e">
        <f>VLOOKUP($D298,DETS!$A$1:$AO$300,AV$210,FALSE)</f>
        <v>#REF!</v>
      </c>
      <c r="AW298" t="e">
        <f>VLOOKUP($D298,DETS!$A$1:$AO$300,AW$210,FALSE)</f>
        <v>#REF!</v>
      </c>
      <c r="AX298" t="e">
        <f>VLOOKUP($D298,DETS!$A$1:$AO$300,AX$210,FALSE)</f>
        <v>#REF!</v>
      </c>
      <c r="AY298" t="e">
        <f>VLOOKUP($D298,DETS!$A$1:$AO$300,AY$210,FALSE)</f>
        <v>#REF!</v>
      </c>
      <c r="AZ298" t="e">
        <f>VLOOKUP($D298,DETS!$A$1:$AO$300,AZ$210,FALSE)</f>
        <v>#REF!</v>
      </c>
      <c r="BA298" t="e">
        <f>VLOOKUP($D298,DETS!$A$1:$AO$300,BA$210,FALSE)</f>
        <v>#REF!</v>
      </c>
      <c r="BB298" t="e">
        <f>VLOOKUP($D298,DETS!$A$1:$AO$300,BB$210,FALSE)</f>
        <v>#REF!</v>
      </c>
      <c r="BC298" t="e">
        <f>VLOOKUP($D298,DETS!$A$1:$AO$300,BC$210,FALSE)</f>
        <v>#REF!</v>
      </c>
      <c r="BD298" t="e">
        <f>VLOOKUP($D298,DETS!$A$1:$AO$300,BD$210,FALSE)</f>
        <v>#REF!</v>
      </c>
      <c r="BE298" t="e">
        <f>VLOOKUP($D298,DETS!$A$1:$AO$300,BE$210,FALSE)</f>
        <v>#REF!</v>
      </c>
      <c r="BF298" t="e">
        <f>VLOOKUP($D298,DETS!$A$1:$AO$300,BF$210,FALSE)</f>
        <v>#REF!</v>
      </c>
      <c r="BG298" t="e">
        <f>VLOOKUP($D298,DETS!$A$1:$AO$300,BG$210,FALSE)</f>
        <v>#REF!</v>
      </c>
      <c r="BH298" t="e">
        <f>VLOOKUP($D298,DETS!$A$1:$AO$300,BH$210,FALSE)</f>
        <v>#REF!</v>
      </c>
      <c r="BI298" t="e">
        <f>VLOOKUP($D298,DETS!$A$1:$AO$300,BI$210,FALSE)</f>
        <v>#REF!</v>
      </c>
      <c r="BJ298" t="e">
        <f>VLOOKUP($D298,DETS!$A$1:$AO$300,BJ$210,FALSE)</f>
        <v>#REF!</v>
      </c>
      <c r="BK298" t="e">
        <f>VLOOKUP($D298,DETS!$A$1:$AO$300,BK$210,FALSE)</f>
        <v>#REF!</v>
      </c>
      <c r="BL298" t="e">
        <f>VLOOKUP($D298,DETS!$A$1:$AO$300,BL$210,FALSE)</f>
        <v>#REF!</v>
      </c>
      <c r="BM298" t="e">
        <f>VLOOKUP($D298,DETS!$A$1:$AO$300,BM$210,FALSE)</f>
        <v>#REF!</v>
      </c>
      <c r="BN298" t="e">
        <f>VLOOKUP($D298,DETS!$A$1:$AO$300,BN$210,FALSE)</f>
        <v>#REF!</v>
      </c>
      <c r="BO298" t="e">
        <f>VLOOKUP($D298,DETS!$A$1:$AO$300,BO$210,FALSE)</f>
        <v>#REF!</v>
      </c>
      <c r="BP298" t="e">
        <f>VLOOKUP($D298,DETS!$A$1:$AO$300,BP$210,FALSE)</f>
        <v>#REF!</v>
      </c>
      <c r="BQ298" t="e">
        <f>VLOOKUP($D298,DETS!$A$1:$AO$300,BQ$210,FALSE)</f>
        <v>#REF!</v>
      </c>
      <c r="BR298" t="e">
        <f>VLOOKUP($D298,DETS!$A$1:$AO$300,BR$210,FALSE)</f>
        <v>#REF!</v>
      </c>
      <c r="BS298" t="e">
        <f>VLOOKUP($D298,DETS!$A$1:$AO$300,BS$210,FALSE)</f>
        <v>#REF!</v>
      </c>
      <c r="BT298" t="e">
        <f>VLOOKUP($D298,DETS!$A$1:$AO$300,BT$210,FALSE)</f>
        <v>#REF!</v>
      </c>
      <c r="BU298" t="e">
        <f>VLOOKUP($D298,DETS!$A$1:$AO$300,BU$210,FALSE)</f>
        <v>#REF!</v>
      </c>
      <c r="BV298" t="e">
        <f>VLOOKUP($D298,DETS!$A$1:$AO$300,BV$210,FALSE)</f>
        <v>#REF!</v>
      </c>
      <c r="BW298" t="e">
        <f>VLOOKUP($D298,DETS!$A$1:$AO$300,BW$210,FALSE)</f>
        <v>#REF!</v>
      </c>
      <c r="BX298" t="e">
        <f>VLOOKUP($D298,DETS!$A$1:$AO$300,BX$210,FALSE)</f>
        <v>#REF!</v>
      </c>
      <c r="BY298" t="e">
        <f>VLOOKUP($D298,DETS!$A$1:$AO$300,BY$210,FALSE)</f>
        <v>#REF!</v>
      </c>
      <c r="BZ298" t="e">
        <f>VLOOKUP($D298,DETS!$A$1:$AO$300,BZ$210,FALSE)</f>
        <v>#REF!</v>
      </c>
      <c r="CA298" t="e">
        <f>VLOOKUP($D298,DETS!$A$1:$AO$300,CA$210,FALSE)</f>
        <v>#REF!</v>
      </c>
      <c r="CB298" t="e">
        <f>VLOOKUP($D298,DETS!$A$1:$AO$300,CB$210,FALSE)</f>
        <v>#REF!</v>
      </c>
      <c r="CC298" t="e">
        <f>VLOOKUP($D298,DETS!$A$1:$AO$300,CC$210,FALSE)</f>
        <v>#REF!</v>
      </c>
      <c r="CD298" t="e">
        <f>VLOOKUP($D298,DETS!$A$1:$AO$300,CD$210,FALSE)</f>
        <v>#REF!</v>
      </c>
      <c r="CE298" t="e">
        <f>VLOOKUP($D298,DETS!$A$1:$AO$300,CE$210,FALSE)</f>
        <v>#REF!</v>
      </c>
      <c r="CF298" t="e">
        <f>VLOOKUP($D298,DETS!$A$1:$AO$300,CF$210,FALSE)</f>
        <v>#REF!</v>
      </c>
      <c r="CG298" t="e">
        <f>VLOOKUP($D298,DETS!$A$1:$AO$300,CG$210,FALSE)</f>
        <v>#REF!</v>
      </c>
      <c r="CH298" t="e">
        <f>VLOOKUP($D298,DETS!$A$1:$AO$300,CH$210,FALSE)</f>
        <v>#REF!</v>
      </c>
      <c r="CI298" t="e">
        <f>VLOOKUP($D298,DETS!$A$1:$AO$300,CI$210,FALSE)</f>
        <v>#REF!</v>
      </c>
      <c r="CJ298" t="e">
        <f>VLOOKUP($D298,DETS!$A$1:$AO$300,CJ$210,FALSE)</f>
        <v>#REF!</v>
      </c>
      <c r="CK298" t="e">
        <f>VLOOKUP($D298,DETS!$A$1:$AO$300,CK$210,FALSE)</f>
        <v>#REF!</v>
      </c>
      <c r="CL298" t="e">
        <f>VLOOKUP($D298,DETS!$A$1:$AO$300,CL$210,FALSE)</f>
        <v>#REF!</v>
      </c>
      <c r="CM298" t="e">
        <f>VLOOKUP($D298,DETS!$A$1:$AO$300,CM$210,FALSE)</f>
        <v>#REF!</v>
      </c>
      <c r="CN298" t="e">
        <f>VLOOKUP($D298,DETS!$A$1:$AO$300,CN$210,FALSE)</f>
        <v>#REF!</v>
      </c>
      <c r="CO298" t="e">
        <f>VLOOKUP($D298,DETS!$A$1:$AO$300,CO$210,FALSE)</f>
        <v>#REF!</v>
      </c>
      <c r="CP298" t="e">
        <f>VLOOKUP($D298,DETS!$A$1:$AO$300,CP$210,FALSE)</f>
        <v>#REF!</v>
      </c>
      <c r="CQ298" t="e">
        <f>VLOOKUP($D298,DETS!$A$1:$AO$300,CQ$210,FALSE)</f>
        <v>#REF!</v>
      </c>
      <c r="CR298" t="e">
        <f>VLOOKUP($D298,DETS!$A$1:$AO$300,CR$210,FALSE)</f>
        <v>#REF!</v>
      </c>
      <c r="CS298" t="e">
        <f>VLOOKUP($D298,DETS!$A$1:$AO$300,CS$210,FALSE)</f>
        <v>#REF!</v>
      </c>
      <c r="CT298" t="e">
        <f>VLOOKUP($D298,DETS!$A$1:$AO$300,CT$210,FALSE)</f>
        <v>#REF!</v>
      </c>
      <c r="CU298" t="e">
        <f>VLOOKUP($D298,DETS!$A$1:$AO$300,CU$210,FALSE)</f>
        <v>#REF!</v>
      </c>
      <c r="CV298" t="e">
        <f>VLOOKUP($D298,DETS!$A$1:$AO$300,CV$210,FALSE)</f>
        <v>#REF!</v>
      </c>
      <c r="CW298" t="e">
        <f>VLOOKUP($D298,DETS!$A$1:$AO$300,CW$210,FALSE)</f>
        <v>#REF!</v>
      </c>
    </row>
    <row r="299" spans="4:101" x14ac:dyDescent="0.2">
      <c r="D299" s="273" t="str">
        <f t="shared" si="326"/>
        <v>Tetrachloroethylene</v>
      </c>
      <c r="E299" t="str">
        <f>VLOOKUP($D299,DETS!$A$1:$AO$300,E$210,FALSE)</f>
        <v>ug/l</v>
      </c>
      <c r="F299">
        <f>VLOOKUP($D299,DETS!$A$1:$AO$300,F$210,FALSE)</f>
        <v>1</v>
      </c>
      <c r="H299">
        <f>VLOOKUP($D299,DETS!$A$1:$AO$300,H$210,FALSE)</f>
        <v>0</v>
      </c>
      <c r="I299">
        <f>VLOOKUP($D299,DETS!$A$1:$AO$300,I$210,FALSE)</f>
        <v>0</v>
      </c>
      <c r="J299">
        <f>VLOOKUP($D299,DETS!$A$1:$AO$300,J$210,FALSE)</f>
        <v>0</v>
      </c>
      <c r="K299">
        <f>VLOOKUP($D299,DETS!$A$1:$AO$300,K$210,FALSE)</f>
        <v>0</v>
      </c>
      <c r="L299">
        <f>VLOOKUP($D299,DETS!$A$1:$AO$300,L$210,FALSE)</f>
        <v>0</v>
      </c>
      <c r="M299">
        <f>VLOOKUP($D299,DETS!$A$1:$AO$300,M$210,FALSE)</f>
        <v>0</v>
      </c>
      <c r="N299">
        <f>VLOOKUP($D299,DETS!$A$1:$AO$300,N$210,FALSE)</f>
        <v>0</v>
      </c>
      <c r="O299">
        <f>VLOOKUP($D299,DETS!$A$1:$AO$300,O$210,FALSE)</f>
        <v>0</v>
      </c>
      <c r="P299">
        <f>VLOOKUP($D299,DETS!$A$1:$AO$300,P$210,FALSE)</f>
        <v>0</v>
      </c>
      <c r="Q299">
        <f>VLOOKUP($D299,DETS!$A$1:$AO$300,Q$210,FALSE)</f>
        <v>0</v>
      </c>
      <c r="R299">
        <f>VLOOKUP($D299,DETS!$A$1:$AO$300,R$210,FALSE)</f>
        <v>0</v>
      </c>
      <c r="S299">
        <f>VLOOKUP($D299,DETS!$A$1:$AO$300,S$210,FALSE)</f>
        <v>0</v>
      </c>
      <c r="T299">
        <f>VLOOKUP($D299,DETS!$A$1:$AO$300,T$210,FALSE)</f>
        <v>0</v>
      </c>
      <c r="U299">
        <f>VLOOKUP($D299,DETS!$A$1:$AO$300,U$210,FALSE)</f>
        <v>0</v>
      </c>
      <c r="V299">
        <f>VLOOKUP($D299,DETS!$A$1:$AO$300,V$210,FALSE)</f>
        <v>0</v>
      </c>
      <c r="W299">
        <f>VLOOKUP($D299,DETS!$A$1:$AO$300,W$210,FALSE)</f>
        <v>0</v>
      </c>
      <c r="X299">
        <f>VLOOKUP($D299,DETS!$A$1:$AO$300,X$210,FALSE)</f>
        <v>0</v>
      </c>
      <c r="Y299">
        <f>VLOOKUP($D299,DETS!$A$1:$AO$300,Y$210,FALSE)</f>
        <v>0</v>
      </c>
      <c r="Z299">
        <f>VLOOKUP($D299,DETS!$A$1:$AO$300,Z$210,FALSE)</f>
        <v>0</v>
      </c>
      <c r="AA299">
        <f>VLOOKUP($D299,DETS!$A$1:$AO$300,AA$210,FALSE)</f>
        <v>0</v>
      </c>
      <c r="AB299">
        <f>VLOOKUP($D299,DETS!$A$1:$AO$300,AB$210,FALSE)</f>
        <v>0</v>
      </c>
      <c r="AC299">
        <f>VLOOKUP($D299,DETS!$A$1:$AO$300,AC$210,FALSE)</f>
        <v>0</v>
      </c>
      <c r="AD299">
        <f>VLOOKUP($D299,DETS!$A$1:$AO$300,AD$210,FALSE)</f>
        <v>0</v>
      </c>
      <c r="AE299">
        <f>VLOOKUP($D299,DETS!$A$1:$AO$300,AE$210,FALSE)</f>
        <v>0</v>
      </c>
      <c r="AF299">
        <f>VLOOKUP($D299,DETS!$A$1:$AO$300,AF$210,FALSE)</f>
        <v>0</v>
      </c>
      <c r="AG299">
        <f>VLOOKUP($D299,DETS!$A$1:$AO$300,AG$210,FALSE)</f>
        <v>0</v>
      </c>
      <c r="AH299">
        <f>VLOOKUP($D299,DETS!$A$1:$AO$300,AH$210,FALSE)</f>
        <v>0</v>
      </c>
      <c r="AI299">
        <f>VLOOKUP($D299,DETS!$A$1:$AO$300,AI$210,FALSE)</f>
        <v>0</v>
      </c>
      <c r="AJ299">
        <f>VLOOKUP($D299,DETS!$A$1:$AO$300,AJ$210,FALSE)</f>
        <v>0</v>
      </c>
      <c r="AK299">
        <f>VLOOKUP($D299,DETS!$A$1:$AO$300,AK$210,FALSE)</f>
        <v>0</v>
      </c>
      <c r="AL299">
        <f>VLOOKUP($D299,DETS!$A$1:$AO$300,AL$210,FALSE)</f>
        <v>0</v>
      </c>
      <c r="AM299">
        <f>VLOOKUP($D299,DETS!$A$1:$AO$300,AM$210,FALSE)</f>
        <v>0</v>
      </c>
      <c r="AN299">
        <f>VLOOKUP($D299,DETS!$A$1:$AO$300,AN$210,FALSE)</f>
        <v>0</v>
      </c>
      <c r="AO299">
        <f>VLOOKUP($D299,DETS!$A$1:$AO$300,AO$210,FALSE)</f>
        <v>0</v>
      </c>
      <c r="AP299">
        <f>VLOOKUP($D299,DETS!$A$1:$AO$300,AP$210,FALSE)</f>
        <v>0</v>
      </c>
      <c r="AQ299" t="e">
        <f>VLOOKUP($D299,DETS!$A$1:$AO$300,AQ$210,FALSE)</f>
        <v>#REF!</v>
      </c>
      <c r="AR299" t="e">
        <f>VLOOKUP($D299,DETS!$A$1:$AO$300,AR$210,FALSE)</f>
        <v>#REF!</v>
      </c>
      <c r="AS299" t="e">
        <f>VLOOKUP($D299,DETS!$A$1:$AO$300,AS$210,FALSE)</f>
        <v>#REF!</v>
      </c>
      <c r="AT299" t="e">
        <f>VLOOKUP($D299,DETS!$A$1:$AO$300,AT$210,FALSE)</f>
        <v>#REF!</v>
      </c>
      <c r="AU299" t="e">
        <f>VLOOKUP($D299,DETS!$A$1:$AO$300,AU$210,FALSE)</f>
        <v>#REF!</v>
      </c>
      <c r="AV299" t="e">
        <f>VLOOKUP($D299,DETS!$A$1:$AO$300,AV$210,FALSE)</f>
        <v>#REF!</v>
      </c>
      <c r="AW299" t="e">
        <f>VLOOKUP($D299,DETS!$A$1:$AO$300,AW$210,FALSE)</f>
        <v>#REF!</v>
      </c>
      <c r="AX299" t="e">
        <f>VLOOKUP($D299,DETS!$A$1:$AO$300,AX$210,FALSE)</f>
        <v>#REF!</v>
      </c>
      <c r="AY299" t="e">
        <f>VLOOKUP($D299,DETS!$A$1:$AO$300,AY$210,FALSE)</f>
        <v>#REF!</v>
      </c>
      <c r="AZ299" t="e">
        <f>VLOOKUP($D299,DETS!$A$1:$AO$300,AZ$210,FALSE)</f>
        <v>#REF!</v>
      </c>
      <c r="BA299" t="e">
        <f>VLOOKUP($D299,DETS!$A$1:$AO$300,BA$210,FALSE)</f>
        <v>#REF!</v>
      </c>
      <c r="BB299" t="e">
        <f>VLOOKUP($D299,DETS!$A$1:$AO$300,BB$210,FALSE)</f>
        <v>#REF!</v>
      </c>
      <c r="BC299" t="e">
        <f>VLOOKUP($D299,DETS!$A$1:$AO$300,BC$210,FALSE)</f>
        <v>#REF!</v>
      </c>
      <c r="BD299" t="e">
        <f>VLOOKUP($D299,DETS!$A$1:$AO$300,BD$210,FALSE)</f>
        <v>#REF!</v>
      </c>
      <c r="BE299" t="e">
        <f>VLOOKUP($D299,DETS!$A$1:$AO$300,BE$210,FALSE)</f>
        <v>#REF!</v>
      </c>
      <c r="BF299" t="e">
        <f>VLOOKUP($D299,DETS!$A$1:$AO$300,BF$210,FALSE)</f>
        <v>#REF!</v>
      </c>
      <c r="BG299" t="e">
        <f>VLOOKUP($D299,DETS!$A$1:$AO$300,BG$210,FALSE)</f>
        <v>#REF!</v>
      </c>
      <c r="BH299" t="e">
        <f>VLOOKUP($D299,DETS!$A$1:$AO$300,BH$210,FALSE)</f>
        <v>#REF!</v>
      </c>
      <c r="BI299" t="e">
        <f>VLOOKUP($D299,DETS!$A$1:$AO$300,BI$210,FALSE)</f>
        <v>#REF!</v>
      </c>
      <c r="BJ299" t="e">
        <f>VLOOKUP($D299,DETS!$A$1:$AO$300,BJ$210,FALSE)</f>
        <v>#REF!</v>
      </c>
      <c r="BK299" t="e">
        <f>VLOOKUP($D299,DETS!$A$1:$AO$300,BK$210,FALSE)</f>
        <v>#REF!</v>
      </c>
      <c r="BL299" t="e">
        <f>VLOOKUP($D299,DETS!$A$1:$AO$300,BL$210,FALSE)</f>
        <v>#REF!</v>
      </c>
      <c r="BM299" t="e">
        <f>VLOOKUP($D299,DETS!$A$1:$AO$300,BM$210,FALSE)</f>
        <v>#REF!</v>
      </c>
      <c r="BN299" t="e">
        <f>VLOOKUP($D299,DETS!$A$1:$AO$300,BN$210,FALSE)</f>
        <v>#REF!</v>
      </c>
      <c r="BO299" t="e">
        <f>VLOOKUP($D299,DETS!$A$1:$AO$300,BO$210,FALSE)</f>
        <v>#REF!</v>
      </c>
      <c r="BP299" t="e">
        <f>VLOOKUP($D299,DETS!$A$1:$AO$300,BP$210,FALSE)</f>
        <v>#REF!</v>
      </c>
      <c r="BQ299" t="e">
        <f>VLOOKUP($D299,DETS!$A$1:$AO$300,BQ$210,FALSE)</f>
        <v>#REF!</v>
      </c>
      <c r="BR299" t="e">
        <f>VLOOKUP($D299,DETS!$A$1:$AO$300,BR$210,FALSE)</f>
        <v>#REF!</v>
      </c>
      <c r="BS299" t="e">
        <f>VLOOKUP($D299,DETS!$A$1:$AO$300,BS$210,FALSE)</f>
        <v>#REF!</v>
      </c>
      <c r="BT299" t="e">
        <f>VLOOKUP($D299,DETS!$A$1:$AO$300,BT$210,FALSE)</f>
        <v>#REF!</v>
      </c>
      <c r="BU299" t="e">
        <f>VLOOKUP($D299,DETS!$A$1:$AO$300,BU$210,FALSE)</f>
        <v>#REF!</v>
      </c>
      <c r="BV299" t="e">
        <f>VLOOKUP($D299,DETS!$A$1:$AO$300,BV$210,FALSE)</f>
        <v>#REF!</v>
      </c>
      <c r="BW299" t="e">
        <f>VLOOKUP($D299,DETS!$A$1:$AO$300,BW$210,FALSE)</f>
        <v>#REF!</v>
      </c>
      <c r="BX299" t="e">
        <f>VLOOKUP($D299,DETS!$A$1:$AO$300,BX$210,FALSE)</f>
        <v>#REF!</v>
      </c>
      <c r="BY299" t="e">
        <f>VLOOKUP($D299,DETS!$A$1:$AO$300,BY$210,FALSE)</f>
        <v>#REF!</v>
      </c>
      <c r="BZ299" t="e">
        <f>VLOOKUP($D299,DETS!$A$1:$AO$300,BZ$210,FALSE)</f>
        <v>#REF!</v>
      </c>
      <c r="CA299" t="e">
        <f>VLOOKUP($D299,DETS!$A$1:$AO$300,CA$210,FALSE)</f>
        <v>#REF!</v>
      </c>
      <c r="CB299" t="e">
        <f>VLOOKUP($D299,DETS!$A$1:$AO$300,CB$210,FALSE)</f>
        <v>#REF!</v>
      </c>
      <c r="CC299" t="e">
        <f>VLOOKUP($D299,DETS!$A$1:$AO$300,CC$210,FALSE)</f>
        <v>#REF!</v>
      </c>
      <c r="CD299" t="e">
        <f>VLOOKUP($D299,DETS!$A$1:$AO$300,CD$210,FALSE)</f>
        <v>#REF!</v>
      </c>
      <c r="CE299" t="e">
        <f>VLOOKUP($D299,DETS!$A$1:$AO$300,CE$210,FALSE)</f>
        <v>#REF!</v>
      </c>
      <c r="CF299" t="e">
        <f>VLOOKUP($D299,DETS!$A$1:$AO$300,CF$210,FALSE)</f>
        <v>#REF!</v>
      </c>
      <c r="CG299" t="e">
        <f>VLOOKUP($D299,DETS!$A$1:$AO$300,CG$210,FALSE)</f>
        <v>#REF!</v>
      </c>
      <c r="CH299" t="e">
        <f>VLOOKUP($D299,DETS!$A$1:$AO$300,CH$210,FALSE)</f>
        <v>#REF!</v>
      </c>
      <c r="CI299" t="e">
        <f>VLOOKUP($D299,DETS!$A$1:$AO$300,CI$210,FALSE)</f>
        <v>#REF!</v>
      </c>
      <c r="CJ299" t="e">
        <f>VLOOKUP($D299,DETS!$A$1:$AO$300,CJ$210,FALSE)</f>
        <v>#REF!</v>
      </c>
      <c r="CK299" t="e">
        <f>VLOOKUP($D299,DETS!$A$1:$AO$300,CK$210,FALSE)</f>
        <v>#REF!</v>
      </c>
      <c r="CL299" t="e">
        <f>VLOOKUP($D299,DETS!$A$1:$AO$300,CL$210,FALSE)</f>
        <v>#REF!</v>
      </c>
      <c r="CM299" t="e">
        <f>VLOOKUP($D299,DETS!$A$1:$AO$300,CM$210,FALSE)</f>
        <v>#REF!</v>
      </c>
      <c r="CN299" t="e">
        <f>VLOOKUP($D299,DETS!$A$1:$AO$300,CN$210,FALSE)</f>
        <v>#REF!</v>
      </c>
      <c r="CO299" t="e">
        <f>VLOOKUP($D299,DETS!$A$1:$AO$300,CO$210,FALSE)</f>
        <v>#REF!</v>
      </c>
      <c r="CP299" t="e">
        <f>VLOOKUP($D299,DETS!$A$1:$AO$300,CP$210,FALSE)</f>
        <v>#REF!</v>
      </c>
      <c r="CQ299" t="e">
        <f>VLOOKUP($D299,DETS!$A$1:$AO$300,CQ$210,FALSE)</f>
        <v>#REF!</v>
      </c>
      <c r="CR299" t="e">
        <f>VLOOKUP($D299,DETS!$A$1:$AO$300,CR$210,FALSE)</f>
        <v>#REF!</v>
      </c>
      <c r="CS299" t="e">
        <f>VLOOKUP($D299,DETS!$A$1:$AO$300,CS$210,FALSE)</f>
        <v>#REF!</v>
      </c>
      <c r="CT299" t="e">
        <f>VLOOKUP($D299,DETS!$A$1:$AO$300,CT$210,FALSE)</f>
        <v>#REF!</v>
      </c>
      <c r="CU299" t="e">
        <f>VLOOKUP($D299,DETS!$A$1:$AO$300,CU$210,FALSE)</f>
        <v>#REF!</v>
      </c>
      <c r="CV299" t="e">
        <f>VLOOKUP($D299,DETS!$A$1:$AO$300,CV$210,FALSE)</f>
        <v>#REF!</v>
      </c>
      <c r="CW299" t="e">
        <f>VLOOKUP($D299,DETS!$A$1:$AO$300,CW$210,FALSE)</f>
        <v>#REF!</v>
      </c>
    </row>
    <row r="300" spans="4:101" x14ac:dyDescent="0.2">
      <c r="D300" s="273" t="str">
        <f t="shared" si="326"/>
        <v>Toluene</v>
      </c>
      <c r="E300" t="str">
        <f>VLOOKUP($D300,DETS!$A$1:$AO$300,E$210,FALSE)</f>
        <v>ug/l</v>
      </c>
      <c r="F300">
        <f>VLOOKUP($D300,DETS!$A$1:$AO$300,F$210,FALSE)</f>
        <v>1</v>
      </c>
      <c r="H300">
        <f>VLOOKUP($D300,DETS!$A$1:$AO$300,H$210,FALSE)</f>
        <v>0</v>
      </c>
      <c r="I300">
        <f>VLOOKUP($D300,DETS!$A$1:$AO$300,I$210,FALSE)</f>
        <v>0</v>
      </c>
      <c r="J300">
        <f>VLOOKUP($D300,DETS!$A$1:$AO$300,J$210,FALSE)</f>
        <v>0</v>
      </c>
      <c r="K300">
        <f>VLOOKUP($D300,DETS!$A$1:$AO$300,K$210,FALSE)</f>
        <v>0</v>
      </c>
      <c r="L300">
        <f>VLOOKUP($D300,DETS!$A$1:$AO$300,L$210,FALSE)</f>
        <v>0</v>
      </c>
      <c r="M300">
        <f>VLOOKUP($D300,DETS!$A$1:$AO$300,M$210,FALSE)</f>
        <v>0</v>
      </c>
      <c r="N300">
        <f>VLOOKUP($D300,DETS!$A$1:$AO$300,N$210,FALSE)</f>
        <v>0</v>
      </c>
      <c r="O300">
        <f>VLOOKUP($D300,DETS!$A$1:$AO$300,O$210,FALSE)</f>
        <v>0</v>
      </c>
      <c r="P300">
        <f>VLOOKUP($D300,DETS!$A$1:$AO$300,P$210,FALSE)</f>
        <v>0</v>
      </c>
      <c r="Q300">
        <f>VLOOKUP($D300,DETS!$A$1:$AO$300,Q$210,FALSE)</f>
        <v>0</v>
      </c>
      <c r="R300">
        <f>VLOOKUP($D300,DETS!$A$1:$AO$300,R$210,FALSE)</f>
        <v>0</v>
      </c>
      <c r="S300">
        <f>VLOOKUP($D300,DETS!$A$1:$AO$300,S$210,FALSE)</f>
        <v>0</v>
      </c>
      <c r="T300">
        <f>VLOOKUP($D300,DETS!$A$1:$AO$300,T$210,FALSE)</f>
        <v>0</v>
      </c>
      <c r="U300">
        <f>VLOOKUP($D300,DETS!$A$1:$AO$300,U$210,FALSE)</f>
        <v>0</v>
      </c>
      <c r="V300">
        <f>VLOOKUP($D300,DETS!$A$1:$AO$300,V$210,FALSE)</f>
        <v>0</v>
      </c>
      <c r="W300">
        <f>VLOOKUP($D300,DETS!$A$1:$AO$300,W$210,FALSE)</f>
        <v>0</v>
      </c>
      <c r="X300">
        <f>VLOOKUP($D300,DETS!$A$1:$AO$300,X$210,FALSE)</f>
        <v>0</v>
      </c>
      <c r="Y300">
        <f>VLOOKUP($D300,DETS!$A$1:$AO$300,Y$210,FALSE)</f>
        <v>0</v>
      </c>
      <c r="Z300">
        <f>VLOOKUP($D300,DETS!$A$1:$AO$300,Z$210,FALSE)</f>
        <v>0</v>
      </c>
      <c r="AA300">
        <f>VLOOKUP($D300,DETS!$A$1:$AO$300,AA$210,FALSE)</f>
        <v>0</v>
      </c>
      <c r="AB300">
        <f>VLOOKUP($D300,DETS!$A$1:$AO$300,AB$210,FALSE)</f>
        <v>0</v>
      </c>
      <c r="AC300">
        <f>VLOOKUP($D300,DETS!$A$1:$AO$300,AC$210,FALSE)</f>
        <v>0</v>
      </c>
      <c r="AD300">
        <f>VLOOKUP($D300,DETS!$A$1:$AO$300,AD$210,FALSE)</f>
        <v>0</v>
      </c>
      <c r="AE300">
        <f>VLOOKUP($D300,DETS!$A$1:$AO$300,AE$210,FALSE)</f>
        <v>0</v>
      </c>
      <c r="AF300">
        <f>VLOOKUP($D300,DETS!$A$1:$AO$300,AF$210,FALSE)</f>
        <v>0</v>
      </c>
      <c r="AG300">
        <f>VLOOKUP($D300,DETS!$A$1:$AO$300,AG$210,FALSE)</f>
        <v>0</v>
      </c>
      <c r="AH300">
        <f>VLOOKUP($D300,DETS!$A$1:$AO$300,AH$210,FALSE)</f>
        <v>0</v>
      </c>
      <c r="AI300">
        <f>VLOOKUP($D300,DETS!$A$1:$AO$300,AI$210,FALSE)</f>
        <v>0</v>
      </c>
      <c r="AJ300">
        <f>VLOOKUP($D300,DETS!$A$1:$AO$300,AJ$210,FALSE)</f>
        <v>0</v>
      </c>
      <c r="AK300">
        <f>VLOOKUP($D300,DETS!$A$1:$AO$300,AK$210,FALSE)</f>
        <v>0</v>
      </c>
      <c r="AL300">
        <f>VLOOKUP($D300,DETS!$A$1:$AO$300,AL$210,FALSE)</f>
        <v>0</v>
      </c>
      <c r="AM300">
        <f>VLOOKUP($D300,DETS!$A$1:$AO$300,AM$210,FALSE)</f>
        <v>0</v>
      </c>
      <c r="AN300">
        <f>VLOOKUP($D300,DETS!$A$1:$AO$300,AN$210,FALSE)</f>
        <v>0</v>
      </c>
      <c r="AO300">
        <f>VLOOKUP($D300,DETS!$A$1:$AO$300,AO$210,FALSE)</f>
        <v>0</v>
      </c>
      <c r="AP300">
        <f>VLOOKUP($D300,DETS!$A$1:$AO$300,AP$210,FALSE)</f>
        <v>0</v>
      </c>
      <c r="AQ300" t="e">
        <f>VLOOKUP($D300,DETS!$A$1:$AO$300,AQ$210,FALSE)</f>
        <v>#REF!</v>
      </c>
      <c r="AR300" t="e">
        <f>VLOOKUP($D300,DETS!$A$1:$AO$300,AR$210,FALSE)</f>
        <v>#REF!</v>
      </c>
      <c r="AS300" t="e">
        <f>VLOOKUP($D300,DETS!$A$1:$AO$300,AS$210,FALSE)</f>
        <v>#REF!</v>
      </c>
      <c r="AT300" t="e">
        <f>VLOOKUP($D300,DETS!$A$1:$AO$300,AT$210,FALSE)</f>
        <v>#REF!</v>
      </c>
      <c r="AU300" t="e">
        <f>VLOOKUP($D300,DETS!$A$1:$AO$300,AU$210,FALSE)</f>
        <v>#REF!</v>
      </c>
      <c r="AV300" t="e">
        <f>VLOOKUP($D300,DETS!$A$1:$AO$300,AV$210,FALSE)</f>
        <v>#REF!</v>
      </c>
      <c r="AW300" t="e">
        <f>VLOOKUP($D300,DETS!$A$1:$AO$300,AW$210,FALSE)</f>
        <v>#REF!</v>
      </c>
      <c r="AX300" t="e">
        <f>VLOOKUP($D300,DETS!$A$1:$AO$300,AX$210,FALSE)</f>
        <v>#REF!</v>
      </c>
      <c r="AY300" t="e">
        <f>VLOOKUP($D300,DETS!$A$1:$AO$300,AY$210,FALSE)</f>
        <v>#REF!</v>
      </c>
      <c r="AZ300" t="e">
        <f>VLOOKUP($D300,DETS!$A$1:$AO$300,AZ$210,FALSE)</f>
        <v>#REF!</v>
      </c>
      <c r="BA300" t="e">
        <f>VLOOKUP($D300,DETS!$A$1:$AO$300,BA$210,FALSE)</f>
        <v>#REF!</v>
      </c>
      <c r="BB300" t="e">
        <f>VLOOKUP($D300,DETS!$A$1:$AO$300,BB$210,FALSE)</f>
        <v>#REF!</v>
      </c>
      <c r="BC300" t="e">
        <f>VLOOKUP($D300,DETS!$A$1:$AO$300,BC$210,FALSE)</f>
        <v>#REF!</v>
      </c>
      <c r="BD300" t="e">
        <f>VLOOKUP($D300,DETS!$A$1:$AO$300,BD$210,FALSE)</f>
        <v>#REF!</v>
      </c>
      <c r="BE300" t="e">
        <f>VLOOKUP($D300,DETS!$A$1:$AO$300,BE$210,FALSE)</f>
        <v>#REF!</v>
      </c>
      <c r="BF300" t="e">
        <f>VLOOKUP($D300,DETS!$A$1:$AO$300,BF$210,FALSE)</f>
        <v>#REF!</v>
      </c>
      <c r="BG300" t="e">
        <f>VLOOKUP($D300,DETS!$A$1:$AO$300,BG$210,FALSE)</f>
        <v>#REF!</v>
      </c>
      <c r="BH300" t="e">
        <f>VLOOKUP($D300,DETS!$A$1:$AO$300,BH$210,FALSE)</f>
        <v>#REF!</v>
      </c>
      <c r="BI300" t="e">
        <f>VLOOKUP($D300,DETS!$A$1:$AO$300,BI$210,FALSE)</f>
        <v>#REF!</v>
      </c>
      <c r="BJ300" t="e">
        <f>VLOOKUP($D300,DETS!$A$1:$AO$300,BJ$210,FALSE)</f>
        <v>#REF!</v>
      </c>
      <c r="BK300" t="e">
        <f>VLOOKUP($D300,DETS!$A$1:$AO$300,BK$210,FALSE)</f>
        <v>#REF!</v>
      </c>
      <c r="BL300" t="e">
        <f>VLOOKUP($D300,DETS!$A$1:$AO$300,BL$210,FALSE)</f>
        <v>#REF!</v>
      </c>
      <c r="BM300" t="e">
        <f>VLOOKUP($D300,DETS!$A$1:$AO$300,BM$210,FALSE)</f>
        <v>#REF!</v>
      </c>
      <c r="BN300" t="e">
        <f>VLOOKUP($D300,DETS!$A$1:$AO$300,BN$210,FALSE)</f>
        <v>#REF!</v>
      </c>
      <c r="BO300" t="e">
        <f>VLOOKUP($D300,DETS!$A$1:$AO$300,BO$210,FALSE)</f>
        <v>#REF!</v>
      </c>
      <c r="BP300" t="e">
        <f>VLOOKUP($D300,DETS!$A$1:$AO$300,BP$210,FALSE)</f>
        <v>#REF!</v>
      </c>
      <c r="BQ300" t="e">
        <f>VLOOKUP($D300,DETS!$A$1:$AO$300,BQ$210,FALSE)</f>
        <v>#REF!</v>
      </c>
      <c r="BR300" t="e">
        <f>VLOOKUP($D300,DETS!$A$1:$AO$300,BR$210,FALSE)</f>
        <v>#REF!</v>
      </c>
      <c r="BS300" t="e">
        <f>VLOOKUP($D300,DETS!$A$1:$AO$300,BS$210,FALSE)</f>
        <v>#REF!</v>
      </c>
      <c r="BT300" t="e">
        <f>VLOOKUP($D300,DETS!$A$1:$AO$300,BT$210,FALSE)</f>
        <v>#REF!</v>
      </c>
      <c r="BU300" t="e">
        <f>VLOOKUP($D300,DETS!$A$1:$AO$300,BU$210,FALSE)</f>
        <v>#REF!</v>
      </c>
      <c r="BV300" t="e">
        <f>VLOOKUP($D300,DETS!$A$1:$AO$300,BV$210,FALSE)</f>
        <v>#REF!</v>
      </c>
      <c r="BW300" t="e">
        <f>VLOOKUP($D300,DETS!$A$1:$AO$300,BW$210,FALSE)</f>
        <v>#REF!</v>
      </c>
      <c r="BX300" t="e">
        <f>VLOOKUP($D300,DETS!$A$1:$AO$300,BX$210,FALSE)</f>
        <v>#REF!</v>
      </c>
      <c r="BY300" t="e">
        <f>VLOOKUP($D300,DETS!$A$1:$AO$300,BY$210,FALSE)</f>
        <v>#REF!</v>
      </c>
      <c r="BZ300" t="e">
        <f>VLOOKUP($D300,DETS!$A$1:$AO$300,BZ$210,FALSE)</f>
        <v>#REF!</v>
      </c>
      <c r="CA300" t="e">
        <f>VLOOKUP($D300,DETS!$A$1:$AO$300,CA$210,FALSE)</f>
        <v>#REF!</v>
      </c>
      <c r="CB300" t="e">
        <f>VLOOKUP($D300,DETS!$A$1:$AO$300,CB$210,FALSE)</f>
        <v>#REF!</v>
      </c>
      <c r="CC300" t="e">
        <f>VLOOKUP($D300,DETS!$A$1:$AO$300,CC$210,FALSE)</f>
        <v>#REF!</v>
      </c>
      <c r="CD300" t="e">
        <f>VLOOKUP($D300,DETS!$A$1:$AO$300,CD$210,FALSE)</f>
        <v>#REF!</v>
      </c>
      <c r="CE300" t="e">
        <f>VLOOKUP($D300,DETS!$A$1:$AO$300,CE$210,FALSE)</f>
        <v>#REF!</v>
      </c>
      <c r="CF300" t="e">
        <f>VLOOKUP($D300,DETS!$A$1:$AO$300,CF$210,FALSE)</f>
        <v>#REF!</v>
      </c>
      <c r="CG300" t="e">
        <f>VLOOKUP($D300,DETS!$A$1:$AO$300,CG$210,FALSE)</f>
        <v>#REF!</v>
      </c>
      <c r="CH300" t="e">
        <f>VLOOKUP($D300,DETS!$A$1:$AO$300,CH$210,FALSE)</f>
        <v>#REF!</v>
      </c>
      <c r="CI300" t="e">
        <f>VLOOKUP($D300,DETS!$A$1:$AO$300,CI$210,FALSE)</f>
        <v>#REF!</v>
      </c>
      <c r="CJ300" t="e">
        <f>VLOOKUP($D300,DETS!$A$1:$AO$300,CJ$210,FALSE)</f>
        <v>#REF!</v>
      </c>
      <c r="CK300" t="e">
        <f>VLOOKUP($D300,DETS!$A$1:$AO$300,CK$210,FALSE)</f>
        <v>#REF!</v>
      </c>
      <c r="CL300" t="e">
        <f>VLOOKUP($D300,DETS!$A$1:$AO$300,CL$210,FALSE)</f>
        <v>#REF!</v>
      </c>
      <c r="CM300" t="e">
        <f>VLOOKUP($D300,DETS!$A$1:$AO$300,CM$210,FALSE)</f>
        <v>#REF!</v>
      </c>
      <c r="CN300" t="e">
        <f>VLOOKUP($D300,DETS!$A$1:$AO$300,CN$210,FALSE)</f>
        <v>#REF!</v>
      </c>
      <c r="CO300" t="e">
        <f>VLOOKUP($D300,DETS!$A$1:$AO$300,CO$210,FALSE)</f>
        <v>#REF!</v>
      </c>
      <c r="CP300" t="e">
        <f>VLOOKUP($D300,DETS!$A$1:$AO$300,CP$210,FALSE)</f>
        <v>#REF!</v>
      </c>
      <c r="CQ300" t="e">
        <f>VLOOKUP($D300,DETS!$A$1:$AO$300,CQ$210,FALSE)</f>
        <v>#REF!</v>
      </c>
      <c r="CR300" t="e">
        <f>VLOOKUP($D300,DETS!$A$1:$AO$300,CR$210,FALSE)</f>
        <v>#REF!</v>
      </c>
      <c r="CS300" t="e">
        <f>VLOOKUP($D300,DETS!$A$1:$AO$300,CS$210,FALSE)</f>
        <v>#REF!</v>
      </c>
      <c r="CT300" t="e">
        <f>VLOOKUP($D300,DETS!$A$1:$AO$300,CT$210,FALSE)</f>
        <v>#REF!</v>
      </c>
      <c r="CU300" t="e">
        <f>VLOOKUP($D300,DETS!$A$1:$AO$300,CU$210,FALSE)</f>
        <v>#REF!</v>
      </c>
      <c r="CV300" t="e">
        <f>VLOOKUP($D300,DETS!$A$1:$AO$300,CV$210,FALSE)</f>
        <v>#REF!</v>
      </c>
      <c r="CW300" t="e">
        <f>VLOOKUP($D300,DETS!$A$1:$AO$300,CW$210,FALSE)</f>
        <v>#REF!</v>
      </c>
    </row>
    <row r="301" spans="4:101" x14ac:dyDescent="0.2">
      <c r="D301" s="273" t="str">
        <f t="shared" si="326"/>
        <v>Trans-1,2-dichloroethylene</v>
      </c>
      <c r="E301" t="str">
        <f>VLOOKUP($D301,DETS!$A$1:$AO$300,E$210,FALSE)</f>
        <v>ug/l</v>
      </c>
      <c r="F301">
        <f>VLOOKUP($D301,DETS!$A$1:$AO$300,F$210,FALSE)</f>
        <v>1</v>
      </c>
      <c r="H301">
        <f>VLOOKUP($D301,DETS!$A$1:$AO$300,H$210,FALSE)</f>
        <v>0</v>
      </c>
      <c r="I301">
        <f>VLOOKUP($D301,DETS!$A$1:$AO$300,I$210,FALSE)</f>
        <v>0</v>
      </c>
      <c r="J301">
        <f>VLOOKUP($D301,DETS!$A$1:$AO$300,J$210,FALSE)</f>
        <v>0</v>
      </c>
      <c r="K301">
        <f>VLOOKUP($D301,DETS!$A$1:$AO$300,K$210,FALSE)</f>
        <v>0</v>
      </c>
      <c r="L301">
        <f>VLOOKUP($D301,DETS!$A$1:$AO$300,L$210,FALSE)</f>
        <v>0</v>
      </c>
      <c r="M301">
        <f>VLOOKUP($D301,DETS!$A$1:$AO$300,M$210,FALSE)</f>
        <v>0</v>
      </c>
      <c r="N301">
        <f>VLOOKUP($D301,DETS!$A$1:$AO$300,N$210,FALSE)</f>
        <v>0</v>
      </c>
      <c r="O301">
        <f>VLOOKUP($D301,DETS!$A$1:$AO$300,O$210,FALSE)</f>
        <v>0</v>
      </c>
      <c r="P301">
        <f>VLOOKUP($D301,DETS!$A$1:$AO$300,P$210,FALSE)</f>
        <v>0</v>
      </c>
      <c r="Q301">
        <f>VLOOKUP($D301,DETS!$A$1:$AO$300,Q$210,FALSE)</f>
        <v>0</v>
      </c>
      <c r="R301">
        <f>VLOOKUP($D301,DETS!$A$1:$AO$300,R$210,FALSE)</f>
        <v>0</v>
      </c>
      <c r="S301">
        <f>VLOOKUP($D301,DETS!$A$1:$AO$300,S$210,FALSE)</f>
        <v>0</v>
      </c>
      <c r="T301">
        <f>VLOOKUP($D301,DETS!$A$1:$AO$300,T$210,FALSE)</f>
        <v>0</v>
      </c>
      <c r="U301">
        <f>VLOOKUP($D301,DETS!$A$1:$AO$300,U$210,FALSE)</f>
        <v>0</v>
      </c>
      <c r="V301">
        <f>VLOOKUP($D301,DETS!$A$1:$AO$300,V$210,FALSE)</f>
        <v>0</v>
      </c>
      <c r="W301">
        <f>VLOOKUP($D301,DETS!$A$1:$AO$300,W$210,FALSE)</f>
        <v>0</v>
      </c>
      <c r="X301">
        <f>VLOOKUP($D301,DETS!$A$1:$AO$300,X$210,FALSE)</f>
        <v>0</v>
      </c>
      <c r="Y301">
        <f>VLOOKUP($D301,DETS!$A$1:$AO$300,Y$210,FALSE)</f>
        <v>0</v>
      </c>
      <c r="Z301">
        <f>VLOOKUP($D301,DETS!$A$1:$AO$300,Z$210,FALSE)</f>
        <v>0</v>
      </c>
      <c r="AA301">
        <f>VLOOKUP($D301,DETS!$A$1:$AO$300,AA$210,FALSE)</f>
        <v>0</v>
      </c>
      <c r="AB301">
        <f>VLOOKUP($D301,DETS!$A$1:$AO$300,AB$210,FALSE)</f>
        <v>0</v>
      </c>
      <c r="AC301">
        <f>VLOOKUP($D301,DETS!$A$1:$AO$300,AC$210,FALSE)</f>
        <v>0</v>
      </c>
      <c r="AD301">
        <f>VLOOKUP($D301,DETS!$A$1:$AO$300,AD$210,FALSE)</f>
        <v>0</v>
      </c>
      <c r="AE301">
        <f>VLOOKUP($D301,DETS!$A$1:$AO$300,AE$210,FALSE)</f>
        <v>0</v>
      </c>
      <c r="AF301">
        <f>VLOOKUP($D301,DETS!$A$1:$AO$300,AF$210,FALSE)</f>
        <v>0</v>
      </c>
      <c r="AG301">
        <f>VLOOKUP($D301,DETS!$A$1:$AO$300,AG$210,FALSE)</f>
        <v>0</v>
      </c>
      <c r="AH301">
        <f>VLOOKUP($D301,DETS!$A$1:$AO$300,AH$210,FALSE)</f>
        <v>0</v>
      </c>
      <c r="AI301">
        <f>VLOOKUP($D301,DETS!$A$1:$AO$300,AI$210,FALSE)</f>
        <v>0</v>
      </c>
      <c r="AJ301">
        <f>VLOOKUP($D301,DETS!$A$1:$AO$300,AJ$210,FALSE)</f>
        <v>0</v>
      </c>
      <c r="AK301">
        <f>VLOOKUP($D301,DETS!$A$1:$AO$300,AK$210,FALSE)</f>
        <v>0</v>
      </c>
      <c r="AL301">
        <f>VLOOKUP($D301,DETS!$A$1:$AO$300,AL$210,FALSE)</f>
        <v>0</v>
      </c>
      <c r="AM301">
        <f>VLOOKUP($D301,DETS!$A$1:$AO$300,AM$210,FALSE)</f>
        <v>0</v>
      </c>
      <c r="AN301">
        <f>VLOOKUP($D301,DETS!$A$1:$AO$300,AN$210,FALSE)</f>
        <v>0</v>
      </c>
      <c r="AO301">
        <f>VLOOKUP($D301,DETS!$A$1:$AO$300,AO$210,FALSE)</f>
        <v>0</v>
      </c>
      <c r="AP301">
        <f>VLOOKUP($D301,DETS!$A$1:$AO$300,AP$210,FALSE)</f>
        <v>0</v>
      </c>
      <c r="AQ301" t="e">
        <f>VLOOKUP($D301,DETS!$A$1:$AO$300,AQ$210,FALSE)</f>
        <v>#REF!</v>
      </c>
      <c r="AR301" t="e">
        <f>VLOOKUP($D301,DETS!$A$1:$AO$300,AR$210,FALSE)</f>
        <v>#REF!</v>
      </c>
      <c r="AS301" t="e">
        <f>VLOOKUP($D301,DETS!$A$1:$AO$300,AS$210,FALSE)</f>
        <v>#REF!</v>
      </c>
      <c r="AT301" t="e">
        <f>VLOOKUP($D301,DETS!$A$1:$AO$300,AT$210,FALSE)</f>
        <v>#REF!</v>
      </c>
      <c r="AU301" t="e">
        <f>VLOOKUP($D301,DETS!$A$1:$AO$300,AU$210,FALSE)</f>
        <v>#REF!</v>
      </c>
      <c r="AV301" t="e">
        <f>VLOOKUP($D301,DETS!$A$1:$AO$300,AV$210,FALSE)</f>
        <v>#REF!</v>
      </c>
      <c r="AW301" t="e">
        <f>VLOOKUP($D301,DETS!$A$1:$AO$300,AW$210,FALSE)</f>
        <v>#REF!</v>
      </c>
      <c r="AX301" t="e">
        <f>VLOOKUP($D301,DETS!$A$1:$AO$300,AX$210,FALSE)</f>
        <v>#REF!</v>
      </c>
      <c r="AY301" t="e">
        <f>VLOOKUP($D301,DETS!$A$1:$AO$300,AY$210,FALSE)</f>
        <v>#REF!</v>
      </c>
      <c r="AZ301" t="e">
        <f>VLOOKUP($D301,DETS!$A$1:$AO$300,AZ$210,FALSE)</f>
        <v>#REF!</v>
      </c>
      <c r="BA301" t="e">
        <f>VLOOKUP($D301,DETS!$A$1:$AO$300,BA$210,FALSE)</f>
        <v>#REF!</v>
      </c>
      <c r="BB301" t="e">
        <f>VLOOKUP($D301,DETS!$A$1:$AO$300,BB$210,FALSE)</f>
        <v>#REF!</v>
      </c>
      <c r="BC301" t="e">
        <f>VLOOKUP($D301,DETS!$A$1:$AO$300,BC$210,FALSE)</f>
        <v>#REF!</v>
      </c>
      <c r="BD301" t="e">
        <f>VLOOKUP($D301,DETS!$A$1:$AO$300,BD$210,FALSE)</f>
        <v>#REF!</v>
      </c>
      <c r="BE301" t="e">
        <f>VLOOKUP($D301,DETS!$A$1:$AO$300,BE$210,FALSE)</f>
        <v>#REF!</v>
      </c>
      <c r="BF301" t="e">
        <f>VLOOKUP($D301,DETS!$A$1:$AO$300,BF$210,FALSE)</f>
        <v>#REF!</v>
      </c>
      <c r="BG301" t="e">
        <f>VLOOKUP($D301,DETS!$A$1:$AO$300,BG$210,FALSE)</f>
        <v>#REF!</v>
      </c>
      <c r="BH301" t="e">
        <f>VLOOKUP($D301,DETS!$A$1:$AO$300,BH$210,FALSE)</f>
        <v>#REF!</v>
      </c>
      <c r="BI301" t="e">
        <f>VLOOKUP($D301,DETS!$A$1:$AO$300,BI$210,FALSE)</f>
        <v>#REF!</v>
      </c>
      <c r="BJ301" t="e">
        <f>VLOOKUP($D301,DETS!$A$1:$AO$300,BJ$210,FALSE)</f>
        <v>#REF!</v>
      </c>
      <c r="BK301" t="e">
        <f>VLOOKUP($D301,DETS!$A$1:$AO$300,BK$210,FALSE)</f>
        <v>#REF!</v>
      </c>
      <c r="BL301" t="e">
        <f>VLOOKUP($D301,DETS!$A$1:$AO$300,BL$210,FALSE)</f>
        <v>#REF!</v>
      </c>
      <c r="BM301" t="e">
        <f>VLOOKUP($D301,DETS!$A$1:$AO$300,BM$210,FALSE)</f>
        <v>#REF!</v>
      </c>
      <c r="BN301" t="e">
        <f>VLOOKUP($D301,DETS!$A$1:$AO$300,BN$210,FALSE)</f>
        <v>#REF!</v>
      </c>
      <c r="BO301" t="e">
        <f>VLOOKUP($D301,DETS!$A$1:$AO$300,BO$210,FALSE)</f>
        <v>#REF!</v>
      </c>
      <c r="BP301" t="e">
        <f>VLOOKUP($D301,DETS!$A$1:$AO$300,BP$210,FALSE)</f>
        <v>#REF!</v>
      </c>
      <c r="BQ301" t="e">
        <f>VLOOKUP($D301,DETS!$A$1:$AO$300,BQ$210,FALSE)</f>
        <v>#REF!</v>
      </c>
      <c r="BR301" t="e">
        <f>VLOOKUP($D301,DETS!$A$1:$AO$300,BR$210,FALSE)</f>
        <v>#REF!</v>
      </c>
      <c r="BS301" t="e">
        <f>VLOOKUP($D301,DETS!$A$1:$AO$300,BS$210,FALSE)</f>
        <v>#REF!</v>
      </c>
      <c r="BT301" t="e">
        <f>VLOOKUP($D301,DETS!$A$1:$AO$300,BT$210,FALSE)</f>
        <v>#REF!</v>
      </c>
      <c r="BU301" t="e">
        <f>VLOOKUP($D301,DETS!$A$1:$AO$300,BU$210,FALSE)</f>
        <v>#REF!</v>
      </c>
      <c r="BV301" t="e">
        <f>VLOOKUP($D301,DETS!$A$1:$AO$300,BV$210,FALSE)</f>
        <v>#REF!</v>
      </c>
      <c r="BW301" t="e">
        <f>VLOOKUP($D301,DETS!$A$1:$AO$300,BW$210,FALSE)</f>
        <v>#REF!</v>
      </c>
      <c r="BX301" t="e">
        <f>VLOOKUP($D301,DETS!$A$1:$AO$300,BX$210,FALSE)</f>
        <v>#REF!</v>
      </c>
      <c r="BY301" t="e">
        <f>VLOOKUP($D301,DETS!$A$1:$AO$300,BY$210,FALSE)</f>
        <v>#REF!</v>
      </c>
      <c r="BZ301" t="e">
        <f>VLOOKUP($D301,DETS!$A$1:$AO$300,BZ$210,FALSE)</f>
        <v>#REF!</v>
      </c>
      <c r="CA301" t="e">
        <f>VLOOKUP($D301,DETS!$A$1:$AO$300,CA$210,FALSE)</f>
        <v>#REF!</v>
      </c>
      <c r="CB301" t="e">
        <f>VLOOKUP($D301,DETS!$A$1:$AO$300,CB$210,FALSE)</f>
        <v>#REF!</v>
      </c>
      <c r="CC301" t="e">
        <f>VLOOKUP($D301,DETS!$A$1:$AO$300,CC$210,FALSE)</f>
        <v>#REF!</v>
      </c>
      <c r="CD301" t="e">
        <f>VLOOKUP($D301,DETS!$A$1:$AO$300,CD$210,FALSE)</f>
        <v>#REF!</v>
      </c>
      <c r="CE301" t="e">
        <f>VLOOKUP($D301,DETS!$A$1:$AO$300,CE$210,FALSE)</f>
        <v>#REF!</v>
      </c>
      <c r="CF301" t="e">
        <f>VLOOKUP($D301,DETS!$A$1:$AO$300,CF$210,FALSE)</f>
        <v>#REF!</v>
      </c>
      <c r="CG301" t="e">
        <f>VLOOKUP($D301,DETS!$A$1:$AO$300,CG$210,FALSE)</f>
        <v>#REF!</v>
      </c>
      <c r="CH301" t="e">
        <f>VLOOKUP($D301,DETS!$A$1:$AO$300,CH$210,FALSE)</f>
        <v>#REF!</v>
      </c>
      <c r="CI301" t="e">
        <f>VLOOKUP($D301,DETS!$A$1:$AO$300,CI$210,FALSE)</f>
        <v>#REF!</v>
      </c>
      <c r="CJ301" t="e">
        <f>VLOOKUP($D301,DETS!$A$1:$AO$300,CJ$210,FALSE)</f>
        <v>#REF!</v>
      </c>
      <c r="CK301" t="e">
        <f>VLOOKUP($D301,DETS!$A$1:$AO$300,CK$210,FALSE)</f>
        <v>#REF!</v>
      </c>
      <c r="CL301" t="e">
        <f>VLOOKUP($D301,DETS!$A$1:$AO$300,CL$210,FALSE)</f>
        <v>#REF!</v>
      </c>
      <c r="CM301" t="e">
        <f>VLOOKUP($D301,DETS!$A$1:$AO$300,CM$210,FALSE)</f>
        <v>#REF!</v>
      </c>
      <c r="CN301" t="e">
        <f>VLOOKUP($D301,DETS!$A$1:$AO$300,CN$210,FALSE)</f>
        <v>#REF!</v>
      </c>
      <c r="CO301" t="e">
        <f>VLOOKUP($D301,DETS!$A$1:$AO$300,CO$210,FALSE)</f>
        <v>#REF!</v>
      </c>
      <c r="CP301" t="e">
        <f>VLOOKUP($D301,DETS!$A$1:$AO$300,CP$210,FALSE)</f>
        <v>#REF!</v>
      </c>
      <c r="CQ301" t="e">
        <f>VLOOKUP($D301,DETS!$A$1:$AO$300,CQ$210,FALSE)</f>
        <v>#REF!</v>
      </c>
      <c r="CR301" t="e">
        <f>VLOOKUP($D301,DETS!$A$1:$AO$300,CR$210,FALSE)</f>
        <v>#REF!</v>
      </c>
      <c r="CS301" t="e">
        <f>VLOOKUP($D301,DETS!$A$1:$AO$300,CS$210,FALSE)</f>
        <v>#REF!</v>
      </c>
      <c r="CT301" t="e">
        <f>VLOOKUP($D301,DETS!$A$1:$AO$300,CT$210,FALSE)</f>
        <v>#REF!</v>
      </c>
      <c r="CU301" t="e">
        <f>VLOOKUP($D301,DETS!$A$1:$AO$300,CU$210,FALSE)</f>
        <v>#REF!</v>
      </c>
      <c r="CV301" t="e">
        <f>VLOOKUP($D301,DETS!$A$1:$AO$300,CV$210,FALSE)</f>
        <v>#REF!</v>
      </c>
      <c r="CW301" t="e">
        <f>VLOOKUP($D301,DETS!$A$1:$AO$300,CW$210,FALSE)</f>
        <v>#REF!</v>
      </c>
    </row>
    <row r="302" spans="4:101" x14ac:dyDescent="0.2">
      <c r="D302" s="273" t="str">
        <f t="shared" si="326"/>
        <v>trans-1,3-dichloropropene</v>
      </c>
      <c r="E302" t="str">
        <f>VLOOKUP($D302,DETS!$A$1:$AO$300,E$210,FALSE)</f>
        <v>ug/l</v>
      </c>
      <c r="F302">
        <f>VLOOKUP($D302,DETS!$A$1:$AO$300,F$210,FALSE)</f>
        <v>1</v>
      </c>
      <c r="H302">
        <f>VLOOKUP($D302,DETS!$A$1:$AO$300,H$210,FALSE)</f>
        <v>0</v>
      </c>
      <c r="I302">
        <f>VLOOKUP($D302,DETS!$A$1:$AO$300,I$210,FALSE)</f>
        <v>0</v>
      </c>
      <c r="J302">
        <f>VLOOKUP($D302,DETS!$A$1:$AO$300,J$210,FALSE)</f>
        <v>0</v>
      </c>
      <c r="K302">
        <f>VLOOKUP($D302,DETS!$A$1:$AO$300,K$210,FALSE)</f>
        <v>0</v>
      </c>
      <c r="L302">
        <f>VLOOKUP($D302,DETS!$A$1:$AO$300,L$210,FALSE)</f>
        <v>0</v>
      </c>
      <c r="M302">
        <f>VLOOKUP($D302,DETS!$A$1:$AO$300,M$210,FALSE)</f>
        <v>0</v>
      </c>
      <c r="N302">
        <f>VLOOKUP($D302,DETS!$A$1:$AO$300,N$210,FALSE)</f>
        <v>0</v>
      </c>
      <c r="O302">
        <f>VLOOKUP($D302,DETS!$A$1:$AO$300,O$210,FALSE)</f>
        <v>0</v>
      </c>
      <c r="P302">
        <f>VLOOKUP($D302,DETS!$A$1:$AO$300,P$210,FALSE)</f>
        <v>0</v>
      </c>
      <c r="Q302">
        <f>VLOOKUP($D302,DETS!$A$1:$AO$300,Q$210,FALSE)</f>
        <v>0</v>
      </c>
      <c r="R302">
        <f>VLOOKUP($D302,DETS!$A$1:$AO$300,R$210,FALSE)</f>
        <v>0</v>
      </c>
      <c r="S302">
        <f>VLOOKUP($D302,DETS!$A$1:$AO$300,S$210,FALSE)</f>
        <v>0</v>
      </c>
      <c r="T302">
        <f>VLOOKUP($D302,DETS!$A$1:$AO$300,T$210,FALSE)</f>
        <v>0</v>
      </c>
      <c r="U302">
        <f>VLOOKUP($D302,DETS!$A$1:$AO$300,U$210,FALSE)</f>
        <v>0</v>
      </c>
      <c r="V302">
        <f>VLOOKUP($D302,DETS!$A$1:$AO$300,V$210,FALSE)</f>
        <v>0</v>
      </c>
      <c r="W302">
        <f>VLOOKUP($D302,DETS!$A$1:$AO$300,W$210,FALSE)</f>
        <v>0</v>
      </c>
      <c r="X302">
        <f>VLOOKUP($D302,DETS!$A$1:$AO$300,X$210,FALSE)</f>
        <v>0</v>
      </c>
      <c r="Y302">
        <f>VLOOKUP($D302,DETS!$A$1:$AO$300,Y$210,FALSE)</f>
        <v>0</v>
      </c>
      <c r="Z302">
        <f>VLOOKUP($D302,DETS!$A$1:$AO$300,Z$210,FALSE)</f>
        <v>0</v>
      </c>
      <c r="AA302">
        <f>VLOOKUP($D302,DETS!$A$1:$AO$300,AA$210,FALSE)</f>
        <v>0</v>
      </c>
      <c r="AB302">
        <f>VLOOKUP($D302,DETS!$A$1:$AO$300,AB$210,FALSE)</f>
        <v>0</v>
      </c>
      <c r="AC302">
        <f>VLOOKUP($D302,DETS!$A$1:$AO$300,AC$210,FALSE)</f>
        <v>0</v>
      </c>
      <c r="AD302">
        <f>VLOOKUP($D302,DETS!$A$1:$AO$300,AD$210,FALSE)</f>
        <v>0</v>
      </c>
      <c r="AE302">
        <f>VLOOKUP($D302,DETS!$A$1:$AO$300,AE$210,FALSE)</f>
        <v>0</v>
      </c>
      <c r="AF302">
        <f>VLOOKUP($D302,DETS!$A$1:$AO$300,AF$210,FALSE)</f>
        <v>0</v>
      </c>
      <c r="AG302">
        <f>VLOOKUP($D302,DETS!$A$1:$AO$300,AG$210,FALSE)</f>
        <v>0</v>
      </c>
      <c r="AH302">
        <f>VLOOKUP($D302,DETS!$A$1:$AO$300,AH$210,FALSE)</f>
        <v>0</v>
      </c>
      <c r="AI302">
        <f>VLOOKUP($D302,DETS!$A$1:$AO$300,AI$210,FALSE)</f>
        <v>0</v>
      </c>
      <c r="AJ302">
        <f>VLOOKUP($D302,DETS!$A$1:$AO$300,AJ$210,FALSE)</f>
        <v>0</v>
      </c>
      <c r="AK302">
        <f>VLOOKUP($D302,DETS!$A$1:$AO$300,AK$210,FALSE)</f>
        <v>0</v>
      </c>
      <c r="AL302">
        <f>VLOOKUP($D302,DETS!$A$1:$AO$300,AL$210,FALSE)</f>
        <v>0</v>
      </c>
      <c r="AM302">
        <f>VLOOKUP($D302,DETS!$A$1:$AO$300,AM$210,FALSE)</f>
        <v>0</v>
      </c>
      <c r="AN302">
        <f>VLOOKUP($D302,DETS!$A$1:$AO$300,AN$210,FALSE)</f>
        <v>0</v>
      </c>
      <c r="AO302">
        <f>VLOOKUP($D302,DETS!$A$1:$AO$300,AO$210,FALSE)</f>
        <v>0</v>
      </c>
      <c r="AP302">
        <f>VLOOKUP($D302,DETS!$A$1:$AO$300,AP$210,FALSE)</f>
        <v>0</v>
      </c>
      <c r="AQ302" t="e">
        <f>VLOOKUP($D302,DETS!$A$1:$AO$300,AQ$210,FALSE)</f>
        <v>#REF!</v>
      </c>
      <c r="AR302" t="e">
        <f>VLOOKUP($D302,DETS!$A$1:$AO$300,AR$210,FALSE)</f>
        <v>#REF!</v>
      </c>
      <c r="AS302" t="e">
        <f>VLOOKUP($D302,DETS!$A$1:$AO$300,AS$210,FALSE)</f>
        <v>#REF!</v>
      </c>
      <c r="AT302" t="e">
        <f>VLOOKUP($D302,DETS!$A$1:$AO$300,AT$210,FALSE)</f>
        <v>#REF!</v>
      </c>
      <c r="AU302" t="e">
        <f>VLOOKUP($D302,DETS!$A$1:$AO$300,AU$210,FALSE)</f>
        <v>#REF!</v>
      </c>
      <c r="AV302" t="e">
        <f>VLOOKUP($D302,DETS!$A$1:$AO$300,AV$210,FALSE)</f>
        <v>#REF!</v>
      </c>
      <c r="AW302" t="e">
        <f>VLOOKUP($D302,DETS!$A$1:$AO$300,AW$210,FALSE)</f>
        <v>#REF!</v>
      </c>
      <c r="AX302" t="e">
        <f>VLOOKUP($D302,DETS!$A$1:$AO$300,AX$210,FALSE)</f>
        <v>#REF!</v>
      </c>
      <c r="AY302" t="e">
        <f>VLOOKUP($D302,DETS!$A$1:$AO$300,AY$210,FALSE)</f>
        <v>#REF!</v>
      </c>
      <c r="AZ302" t="e">
        <f>VLOOKUP($D302,DETS!$A$1:$AO$300,AZ$210,FALSE)</f>
        <v>#REF!</v>
      </c>
      <c r="BA302" t="e">
        <f>VLOOKUP($D302,DETS!$A$1:$AO$300,BA$210,FALSE)</f>
        <v>#REF!</v>
      </c>
      <c r="BB302" t="e">
        <f>VLOOKUP($D302,DETS!$A$1:$AO$300,BB$210,FALSE)</f>
        <v>#REF!</v>
      </c>
      <c r="BC302" t="e">
        <f>VLOOKUP($D302,DETS!$A$1:$AO$300,BC$210,FALSE)</f>
        <v>#REF!</v>
      </c>
      <c r="BD302" t="e">
        <f>VLOOKUP($D302,DETS!$A$1:$AO$300,BD$210,FALSE)</f>
        <v>#REF!</v>
      </c>
      <c r="BE302" t="e">
        <f>VLOOKUP($D302,DETS!$A$1:$AO$300,BE$210,FALSE)</f>
        <v>#REF!</v>
      </c>
      <c r="BF302" t="e">
        <f>VLOOKUP($D302,DETS!$A$1:$AO$300,BF$210,FALSE)</f>
        <v>#REF!</v>
      </c>
      <c r="BG302" t="e">
        <f>VLOOKUP($D302,DETS!$A$1:$AO$300,BG$210,FALSE)</f>
        <v>#REF!</v>
      </c>
      <c r="BH302" t="e">
        <f>VLOOKUP($D302,DETS!$A$1:$AO$300,BH$210,FALSE)</f>
        <v>#REF!</v>
      </c>
      <c r="BI302" t="e">
        <f>VLOOKUP($D302,DETS!$A$1:$AO$300,BI$210,FALSE)</f>
        <v>#REF!</v>
      </c>
      <c r="BJ302" t="e">
        <f>VLOOKUP($D302,DETS!$A$1:$AO$300,BJ$210,FALSE)</f>
        <v>#REF!</v>
      </c>
      <c r="BK302" t="e">
        <f>VLOOKUP($D302,DETS!$A$1:$AO$300,BK$210,FALSE)</f>
        <v>#REF!</v>
      </c>
      <c r="BL302" t="e">
        <f>VLOOKUP($D302,DETS!$A$1:$AO$300,BL$210,FALSE)</f>
        <v>#REF!</v>
      </c>
      <c r="BM302" t="e">
        <f>VLOOKUP($D302,DETS!$A$1:$AO$300,BM$210,FALSE)</f>
        <v>#REF!</v>
      </c>
      <c r="BN302" t="e">
        <f>VLOOKUP($D302,DETS!$A$1:$AO$300,BN$210,FALSE)</f>
        <v>#REF!</v>
      </c>
      <c r="BO302" t="e">
        <f>VLOOKUP($D302,DETS!$A$1:$AO$300,BO$210,FALSE)</f>
        <v>#REF!</v>
      </c>
      <c r="BP302" t="e">
        <f>VLOOKUP($D302,DETS!$A$1:$AO$300,BP$210,FALSE)</f>
        <v>#REF!</v>
      </c>
      <c r="BQ302" t="e">
        <f>VLOOKUP($D302,DETS!$A$1:$AO$300,BQ$210,FALSE)</f>
        <v>#REF!</v>
      </c>
      <c r="BR302" t="e">
        <f>VLOOKUP($D302,DETS!$A$1:$AO$300,BR$210,FALSE)</f>
        <v>#REF!</v>
      </c>
      <c r="BS302" t="e">
        <f>VLOOKUP($D302,DETS!$A$1:$AO$300,BS$210,FALSE)</f>
        <v>#REF!</v>
      </c>
      <c r="BT302" t="e">
        <f>VLOOKUP($D302,DETS!$A$1:$AO$300,BT$210,FALSE)</f>
        <v>#REF!</v>
      </c>
      <c r="BU302" t="e">
        <f>VLOOKUP($D302,DETS!$A$1:$AO$300,BU$210,FALSE)</f>
        <v>#REF!</v>
      </c>
      <c r="BV302" t="e">
        <f>VLOOKUP($D302,DETS!$A$1:$AO$300,BV$210,FALSE)</f>
        <v>#REF!</v>
      </c>
      <c r="BW302" t="e">
        <f>VLOOKUP($D302,DETS!$A$1:$AO$300,BW$210,FALSE)</f>
        <v>#REF!</v>
      </c>
      <c r="BX302" t="e">
        <f>VLOOKUP($D302,DETS!$A$1:$AO$300,BX$210,FALSE)</f>
        <v>#REF!</v>
      </c>
      <c r="BY302" t="e">
        <f>VLOOKUP($D302,DETS!$A$1:$AO$300,BY$210,FALSE)</f>
        <v>#REF!</v>
      </c>
      <c r="BZ302" t="e">
        <f>VLOOKUP($D302,DETS!$A$1:$AO$300,BZ$210,FALSE)</f>
        <v>#REF!</v>
      </c>
      <c r="CA302" t="e">
        <f>VLOOKUP($D302,DETS!$A$1:$AO$300,CA$210,FALSE)</f>
        <v>#REF!</v>
      </c>
      <c r="CB302" t="e">
        <f>VLOOKUP($D302,DETS!$A$1:$AO$300,CB$210,FALSE)</f>
        <v>#REF!</v>
      </c>
      <c r="CC302" t="e">
        <f>VLOOKUP($D302,DETS!$A$1:$AO$300,CC$210,FALSE)</f>
        <v>#REF!</v>
      </c>
      <c r="CD302" t="e">
        <f>VLOOKUP($D302,DETS!$A$1:$AO$300,CD$210,FALSE)</f>
        <v>#REF!</v>
      </c>
      <c r="CE302" t="e">
        <f>VLOOKUP($D302,DETS!$A$1:$AO$300,CE$210,FALSE)</f>
        <v>#REF!</v>
      </c>
      <c r="CF302" t="e">
        <f>VLOOKUP($D302,DETS!$A$1:$AO$300,CF$210,FALSE)</f>
        <v>#REF!</v>
      </c>
      <c r="CG302" t="e">
        <f>VLOOKUP($D302,DETS!$A$1:$AO$300,CG$210,FALSE)</f>
        <v>#REF!</v>
      </c>
      <c r="CH302" t="e">
        <f>VLOOKUP($D302,DETS!$A$1:$AO$300,CH$210,FALSE)</f>
        <v>#REF!</v>
      </c>
      <c r="CI302" t="e">
        <f>VLOOKUP($D302,DETS!$A$1:$AO$300,CI$210,FALSE)</f>
        <v>#REF!</v>
      </c>
      <c r="CJ302" t="e">
        <f>VLOOKUP($D302,DETS!$A$1:$AO$300,CJ$210,FALSE)</f>
        <v>#REF!</v>
      </c>
      <c r="CK302" t="e">
        <f>VLOOKUP($D302,DETS!$A$1:$AO$300,CK$210,FALSE)</f>
        <v>#REF!</v>
      </c>
      <c r="CL302" t="e">
        <f>VLOOKUP($D302,DETS!$A$1:$AO$300,CL$210,FALSE)</f>
        <v>#REF!</v>
      </c>
      <c r="CM302" t="e">
        <f>VLOOKUP($D302,DETS!$A$1:$AO$300,CM$210,FALSE)</f>
        <v>#REF!</v>
      </c>
      <c r="CN302" t="e">
        <f>VLOOKUP($D302,DETS!$A$1:$AO$300,CN$210,FALSE)</f>
        <v>#REF!</v>
      </c>
      <c r="CO302" t="e">
        <f>VLOOKUP($D302,DETS!$A$1:$AO$300,CO$210,FALSE)</f>
        <v>#REF!</v>
      </c>
      <c r="CP302" t="e">
        <f>VLOOKUP($D302,DETS!$A$1:$AO$300,CP$210,FALSE)</f>
        <v>#REF!</v>
      </c>
      <c r="CQ302" t="e">
        <f>VLOOKUP($D302,DETS!$A$1:$AO$300,CQ$210,FALSE)</f>
        <v>#REF!</v>
      </c>
      <c r="CR302" t="e">
        <f>VLOOKUP($D302,DETS!$A$1:$AO$300,CR$210,FALSE)</f>
        <v>#REF!</v>
      </c>
      <c r="CS302" t="e">
        <f>VLOOKUP($D302,DETS!$A$1:$AO$300,CS$210,FALSE)</f>
        <v>#REF!</v>
      </c>
      <c r="CT302" t="e">
        <f>VLOOKUP($D302,DETS!$A$1:$AO$300,CT$210,FALSE)</f>
        <v>#REF!</v>
      </c>
      <c r="CU302" t="e">
        <f>VLOOKUP($D302,DETS!$A$1:$AO$300,CU$210,FALSE)</f>
        <v>#REF!</v>
      </c>
      <c r="CV302" t="e">
        <f>VLOOKUP($D302,DETS!$A$1:$AO$300,CV$210,FALSE)</f>
        <v>#REF!</v>
      </c>
      <c r="CW302" t="e">
        <f>VLOOKUP($D302,DETS!$A$1:$AO$300,CW$210,FALSE)</f>
        <v>#REF!</v>
      </c>
    </row>
    <row r="303" spans="4:101" x14ac:dyDescent="0.2">
      <c r="D303" s="273" t="str">
        <f t="shared" si="326"/>
        <v>Trichloroethylene</v>
      </c>
      <c r="E303" t="str">
        <f>VLOOKUP($D303,DETS!$A$1:$AO$300,E$210,FALSE)</f>
        <v>ug/l</v>
      </c>
      <c r="F303">
        <f>VLOOKUP($D303,DETS!$A$1:$AO$300,F$210,FALSE)</f>
        <v>1</v>
      </c>
      <c r="H303">
        <f>VLOOKUP($D303,DETS!$A$1:$AO$300,H$210,FALSE)</f>
        <v>0</v>
      </c>
      <c r="I303">
        <f>VLOOKUP($D303,DETS!$A$1:$AO$300,I$210,FALSE)</f>
        <v>0</v>
      </c>
      <c r="J303">
        <f>VLOOKUP($D303,DETS!$A$1:$AO$300,J$210,FALSE)</f>
        <v>0</v>
      </c>
      <c r="K303">
        <f>VLOOKUP($D303,DETS!$A$1:$AO$300,K$210,FALSE)</f>
        <v>0</v>
      </c>
      <c r="L303">
        <f>VLOOKUP($D303,DETS!$A$1:$AO$300,L$210,FALSE)</f>
        <v>0</v>
      </c>
      <c r="M303">
        <f>VLOOKUP($D303,DETS!$A$1:$AO$300,M$210,FALSE)</f>
        <v>0</v>
      </c>
      <c r="N303">
        <f>VLOOKUP($D303,DETS!$A$1:$AO$300,N$210,FALSE)</f>
        <v>0</v>
      </c>
      <c r="O303">
        <f>VLOOKUP($D303,DETS!$A$1:$AO$300,O$210,FALSE)</f>
        <v>0</v>
      </c>
      <c r="P303">
        <f>VLOOKUP($D303,DETS!$A$1:$AO$300,P$210,FALSE)</f>
        <v>0</v>
      </c>
      <c r="Q303">
        <f>VLOOKUP($D303,DETS!$A$1:$AO$300,Q$210,FALSE)</f>
        <v>0</v>
      </c>
      <c r="R303">
        <f>VLOOKUP($D303,DETS!$A$1:$AO$300,R$210,FALSE)</f>
        <v>0</v>
      </c>
      <c r="S303">
        <f>VLOOKUP($D303,DETS!$A$1:$AO$300,S$210,FALSE)</f>
        <v>0</v>
      </c>
      <c r="T303">
        <f>VLOOKUP($D303,DETS!$A$1:$AO$300,T$210,FALSE)</f>
        <v>0</v>
      </c>
      <c r="U303">
        <f>VLOOKUP($D303,DETS!$A$1:$AO$300,U$210,FALSE)</f>
        <v>0</v>
      </c>
      <c r="V303">
        <f>VLOOKUP($D303,DETS!$A$1:$AO$300,V$210,FALSE)</f>
        <v>0</v>
      </c>
      <c r="W303">
        <f>VLOOKUP($D303,DETS!$A$1:$AO$300,W$210,FALSE)</f>
        <v>0</v>
      </c>
      <c r="X303">
        <f>VLOOKUP($D303,DETS!$A$1:$AO$300,X$210,FALSE)</f>
        <v>0</v>
      </c>
      <c r="Y303">
        <f>VLOOKUP($D303,DETS!$A$1:$AO$300,Y$210,FALSE)</f>
        <v>0</v>
      </c>
      <c r="Z303">
        <f>VLOOKUP($D303,DETS!$A$1:$AO$300,Z$210,FALSE)</f>
        <v>0</v>
      </c>
      <c r="AA303">
        <f>VLOOKUP($D303,DETS!$A$1:$AO$300,AA$210,FALSE)</f>
        <v>0</v>
      </c>
      <c r="AB303">
        <f>VLOOKUP($D303,DETS!$A$1:$AO$300,AB$210,FALSE)</f>
        <v>0</v>
      </c>
      <c r="AC303">
        <f>VLOOKUP($D303,DETS!$A$1:$AO$300,AC$210,FALSE)</f>
        <v>0</v>
      </c>
      <c r="AD303">
        <f>VLOOKUP($D303,DETS!$A$1:$AO$300,AD$210,FALSE)</f>
        <v>0</v>
      </c>
      <c r="AE303">
        <f>VLOOKUP($D303,DETS!$A$1:$AO$300,AE$210,FALSE)</f>
        <v>0</v>
      </c>
      <c r="AF303">
        <f>VLOOKUP($D303,DETS!$A$1:$AO$300,AF$210,FALSE)</f>
        <v>0</v>
      </c>
      <c r="AG303">
        <f>VLOOKUP($D303,DETS!$A$1:$AO$300,AG$210,FALSE)</f>
        <v>0</v>
      </c>
      <c r="AH303">
        <f>VLOOKUP($D303,DETS!$A$1:$AO$300,AH$210,FALSE)</f>
        <v>0</v>
      </c>
      <c r="AI303">
        <f>VLOOKUP($D303,DETS!$A$1:$AO$300,AI$210,FALSE)</f>
        <v>0</v>
      </c>
      <c r="AJ303">
        <f>VLOOKUP($D303,DETS!$A$1:$AO$300,AJ$210,FALSE)</f>
        <v>0</v>
      </c>
      <c r="AK303">
        <f>VLOOKUP($D303,DETS!$A$1:$AO$300,AK$210,FALSE)</f>
        <v>0</v>
      </c>
      <c r="AL303">
        <f>VLOOKUP($D303,DETS!$A$1:$AO$300,AL$210,FALSE)</f>
        <v>0</v>
      </c>
      <c r="AM303">
        <f>VLOOKUP($D303,DETS!$A$1:$AO$300,AM$210,FALSE)</f>
        <v>0</v>
      </c>
      <c r="AN303">
        <f>VLOOKUP($D303,DETS!$A$1:$AO$300,AN$210,FALSE)</f>
        <v>0</v>
      </c>
      <c r="AO303">
        <f>VLOOKUP($D303,DETS!$A$1:$AO$300,AO$210,FALSE)</f>
        <v>0</v>
      </c>
      <c r="AP303">
        <f>VLOOKUP($D303,DETS!$A$1:$AO$300,AP$210,FALSE)</f>
        <v>0</v>
      </c>
      <c r="AQ303" t="e">
        <f>VLOOKUP($D303,DETS!$A$1:$AO$300,AQ$210,FALSE)</f>
        <v>#REF!</v>
      </c>
      <c r="AR303" t="e">
        <f>VLOOKUP($D303,DETS!$A$1:$AO$300,AR$210,FALSE)</f>
        <v>#REF!</v>
      </c>
      <c r="AS303" t="e">
        <f>VLOOKUP($D303,DETS!$A$1:$AO$300,AS$210,FALSE)</f>
        <v>#REF!</v>
      </c>
      <c r="AT303" t="e">
        <f>VLOOKUP($D303,DETS!$A$1:$AO$300,AT$210,FALSE)</f>
        <v>#REF!</v>
      </c>
      <c r="AU303" t="e">
        <f>VLOOKUP($D303,DETS!$A$1:$AO$300,AU$210,FALSE)</f>
        <v>#REF!</v>
      </c>
      <c r="AV303" t="e">
        <f>VLOOKUP($D303,DETS!$A$1:$AO$300,AV$210,FALSE)</f>
        <v>#REF!</v>
      </c>
      <c r="AW303" t="e">
        <f>VLOOKUP($D303,DETS!$A$1:$AO$300,AW$210,FALSE)</f>
        <v>#REF!</v>
      </c>
      <c r="AX303" t="e">
        <f>VLOOKUP($D303,DETS!$A$1:$AO$300,AX$210,FALSE)</f>
        <v>#REF!</v>
      </c>
      <c r="AY303" t="e">
        <f>VLOOKUP($D303,DETS!$A$1:$AO$300,AY$210,FALSE)</f>
        <v>#REF!</v>
      </c>
      <c r="AZ303" t="e">
        <f>VLOOKUP($D303,DETS!$A$1:$AO$300,AZ$210,FALSE)</f>
        <v>#REF!</v>
      </c>
      <c r="BA303" t="e">
        <f>VLOOKUP($D303,DETS!$A$1:$AO$300,BA$210,FALSE)</f>
        <v>#REF!</v>
      </c>
      <c r="BB303" t="e">
        <f>VLOOKUP($D303,DETS!$A$1:$AO$300,BB$210,FALSE)</f>
        <v>#REF!</v>
      </c>
      <c r="BC303" t="e">
        <f>VLOOKUP($D303,DETS!$A$1:$AO$300,BC$210,FALSE)</f>
        <v>#REF!</v>
      </c>
      <c r="BD303" t="e">
        <f>VLOOKUP($D303,DETS!$A$1:$AO$300,BD$210,FALSE)</f>
        <v>#REF!</v>
      </c>
      <c r="BE303" t="e">
        <f>VLOOKUP($D303,DETS!$A$1:$AO$300,BE$210,FALSE)</f>
        <v>#REF!</v>
      </c>
      <c r="BF303" t="e">
        <f>VLOOKUP($D303,DETS!$A$1:$AO$300,BF$210,FALSE)</f>
        <v>#REF!</v>
      </c>
      <c r="BG303" t="e">
        <f>VLOOKUP($D303,DETS!$A$1:$AO$300,BG$210,FALSE)</f>
        <v>#REF!</v>
      </c>
      <c r="BH303" t="e">
        <f>VLOOKUP($D303,DETS!$A$1:$AO$300,BH$210,FALSE)</f>
        <v>#REF!</v>
      </c>
      <c r="BI303" t="e">
        <f>VLOOKUP($D303,DETS!$A$1:$AO$300,BI$210,FALSE)</f>
        <v>#REF!</v>
      </c>
      <c r="BJ303" t="e">
        <f>VLOOKUP($D303,DETS!$A$1:$AO$300,BJ$210,FALSE)</f>
        <v>#REF!</v>
      </c>
      <c r="BK303" t="e">
        <f>VLOOKUP($D303,DETS!$A$1:$AO$300,BK$210,FALSE)</f>
        <v>#REF!</v>
      </c>
      <c r="BL303" t="e">
        <f>VLOOKUP($D303,DETS!$A$1:$AO$300,BL$210,FALSE)</f>
        <v>#REF!</v>
      </c>
      <c r="BM303" t="e">
        <f>VLOOKUP($D303,DETS!$A$1:$AO$300,BM$210,FALSE)</f>
        <v>#REF!</v>
      </c>
      <c r="BN303" t="e">
        <f>VLOOKUP($D303,DETS!$A$1:$AO$300,BN$210,FALSE)</f>
        <v>#REF!</v>
      </c>
      <c r="BO303" t="e">
        <f>VLOOKUP($D303,DETS!$A$1:$AO$300,BO$210,FALSE)</f>
        <v>#REF!</v>
      </c>
      <c r="BP303" t="e">
        <f>VLOOKUP($D303,DETS!$A$1:$AO$300,BP$210,FALSE)</f>
        <v>#REF!</v>
      </c>
      <c r="BQ303" t="e">
        <f>VLOOKUP($D303,DETS!$A$1:$AO$300,BQ$210,FALSE)</f>
        <v>#REF!</v>
      </c>
      <c r="BR303" t="e">
        <f>VLOOKUP($D303,DETS!$A$1:$AO$300,BR$210,FALSE)</f>
        <v>#REF!</v>
      </c>
      <c r="BS303" t="e">
        <f>VLOOKUP($D303,DETS!$A$1:$AO$300,BS$210,FALSE)</f>
        <v>#REF!</v>
      </c>
      <c r="BT303" t="e">
        <f>VLOOKUP($D303,DETS!$A$1:$AO$300,BT$210,FALSE)</f>
        <v>#REF!</v>
      </c>
      <c r="BU303" t="e">
        <f>VLOOKUP($D303,DETS!$A$1:$AO$300,BU$210,FALSE)</f>
        <v>#REF!</v>
      </c>
      <c r="BV303" t="e">
        <f>VLOOKUP($D303,DETS!$A$1:$AO$300,BV$210,FALSE)</f>
        <v>#REF!</v>
      </c>
      <c r="BW303" t="e">
        <f>VLOOKUP($D303,DETS!$A$1:$AO$300,BW$210,FALSE)</f>
        <v>#REF!</v>
      </c>
      <c r="BX303" t="e">
        <f>VLOOKUP($D303,DETS!$A$1:$AO$300,BX$210,FALSE)</f>
        <v>#REF!</v>
      </c>
      <c r="BY303" t="e">
        <f>VLOOKUP($D303,DETS!$A$1:$AO$300,BY$210,FALSE)</f>
        <v>#REF!</v>
      </c>
      <c r="BZ303" t="e">
        <f>VLOOKUP($D303,DETS!$A$1:$AO$300,BZ$210,FALSE)</f>
        <v>#REF!</v>
      </c>
      <c r="CA303" t="e">
        <f>VLOOKUP($D303,DETS!$A$1:$AO$300,CA$210,FALSE)</f>
        <v>#REF!</v>
      </c>
      <c r="CB303" t="e">
        <f>VLOOKUP($D303,DETS!$A$1:$AO$300,CB$210,FALSE)</f>
        <v>#REF!</v>
      </c>
      <c r="CC303" t="e">
        <f>VLOOKUP($D303,DETS!$A$1:$AO$300,CC$210,FALSE)</f>
        <v>#REF!</v>
      </c>
      <c r="CD303" t="e">
        <f>VLOOKUP($D303,DETS!$A$1:$AO$300,CD$210,FALSE)</f>
        <v>#REF!</v>
      </c>
      <c r="CE303" t="e">
        <f>VLOOKUP($D303,DETS!$A$1:$AO$300,CE$210,FALSE)</f>
        <v>#REF!</v>
      </c>
      <c r="CF303" t="e">
        <f>VLOOKUP($D303,DETS!$A$1:$AO$300,CF$210,FALSE)</f>
        <v>#REF!</v>
      </c>
      <c r="CG303" t="e">
        <f>VLOOKUP($D303,DETS!$A$1:$AO$300,CG$210,FALSE)</f>
        <v>#REF!</v>
      </c>
      <c r="CH303" t="e">
        <f>VLOOKUP($D303,DETS!$A$1:$AO$300,CH$210,FALSE)</f>
        <v>#REF!</v>
      </c>
      <c r="CI303" t="e">
        <f>VLOOKUP($D303,DETS!$A$1:$AO$300,CI$210,FALSE)</f>
        <v>#REF!</v>
      </c>
      <c r="CJ303" t="e">
        <f>VLOOKUP($D303,DETS!$A$1:$AO$300,CJ$210,FALSE)</f>
        <v>#REF!</v>
      </c>
      <c r="CK303" t="e">
        <f>VLOOKUP($D303,DETS!$A$1:$AO$300,CK$210,FALSE)</f>
        <v>#REF!</v>
      </c>
      <c r="CL303" t="e">
        <f>VLOOKUP($D303,DETS!$A$1:$AO$300,CL$210,FALSE)</f>
        <v>#REF!</v>
      </c>
      <c r="CM303" t="e">
        <f>VLOOKUP($D303,DETS!$A$1:$AO$300,CM$210,FALSE)</f>
        <v>#REF!</v>
      </c>
      <c r="CN303" t="e">
        <f>VLOOKUP($D303,DETS!$A$1:$AO$300,CN$210,FALSE)</f>
        <v>#REF!</v>
      </c>
      <c r="CO303" t="e">
        <f>VLOOKUP($D303,DETS!$A$1:$AO$300,CO$210,FALSE)</f>
        <v>#REF!</v>
      </c>
      <c r="CP303" t="e">
        <f>VLOOKUP($D303,DETS!$A$1:$AO$300,CP$210,FALSE)</f>
        <v>#REF!</v>
      </c>
      <c r="CQ303" t="e">
        <f>VLOOKUP($D303,DETS!$A$1:$AO$300,CQ$210,FALSE)</f>
        <v>#REF!</v>
      </c>
      <c r="CR303" t="e">
        <f>VLOOKUP($D303,DETS!$A$1:$AO$300,CR$210,FALSE)</f>
        <v>#REF!</v>
      </c>
      <c r="CS303" t="e">
        <f>VLOOKUP($D303,DETS!$A$1:$AO$300,CS$210,FALSE)</f>
        <v>#REF!</v>
      </c>
      <c r="CT303" t="e">
        <f>VLOOKUP($D303,DETS!$A$1:$AO$300,CT$210,FALSE)</f>
        <v>#REF!</v>
      </c>
      <c r="CU303" t="e">
        <f>VLOOKUP($D303,DETS!$A$1:$AO$300,CU$210,FALSE)</f>
        <v>#REF!</v>
      </c>
      <c r="CV303" t="e">
        <f>VLOOKUP($D303,DETS!$A$1:$AO$300,CV$210,FALSE)</f>
        <v>#REF!</v>
      </c>
      <c r="CW303" t="e">
        <f>VLOOKUP($D303,DETS!$A$1:$AO$300,CW$210,FALSE)</f>
        <v>#REF!</v>
      </c>
    </row>
    <row r="304" spans="4:101" x14ac:dyDescent="0.2">
      <c r="D304" s="273" t="str">
        <f t="shared" si="326"/>
        <v>Vinyl Chloride</v>
      </c>
      <c r="E304" t="str">
        <f>VLOOKUP($D304,DETS!$A$1:$AO$300,E$210,FALSE)</f>
        <v>ug/l</v>
      </c>
      <c r="F304">
        <f>VLOOKUP($D304,DETS!$A$1:$AO$300,F$210,FALSE)</f>
        <v>1</v>
      </c>
      <c r="H304">
        <f>VLOOKUP($D304,DETS!$A$1:$AO$300,H$210,FALSE)</f>
        <v>0</v>
      </c>
      <c r="I304">
        <f>VLOOKUP($D304,DETS!$A$1:$AO$300,I$210,FALSE)</f>
        <v>0</v>
      </c>
      <c r="J304">
        <f>VLOOKUP($D304,DETS!$A$1:$AO$300,J$210,FALSE)</f>
        <v>0</v>
      </c>
      <c r="K304">
        <f>VLOOKUP($D304,DETS!$A$1:$AO$300,K$210,FALSE)</f>
        <v>0</v>
      </c>
      <c r="L304">
        <f>VLOOKUP($D304,DETS!$A$1:$AO$300,L$210,FALSE)</f>
        <v>0</v>
      </c>
      <c r="M304">
        <f>VLOOKUP($D304,DETS!$A$1:$AO$300,M$210,FALSE)</f>
        <v>0</v>
      </c>
      <c r="N304">
        <f>VLOOKUP($D304,DETS!$A$1:$AO$300,N$210,FALSE)</f>
        <v>0</v>
      </c>
      <c r="O304">
        <f>VLOOKUP($D304,DETS!$A$1:$AO$300,O$210,FALSE)</f>
        <v>0</v>
      </c>
      <c r="P304">
        <f>VLOOKUP($D304,DETS!$A$1:$AO$300,P$210,FALSE)</f>
        <v>0</v>
      </c>
      <c r="Q304">
        <f>VLOOKUP($D304,DETS!$A$1:$AO$300,Q$210,FALSE)</f>
        <v>0</v>
      </c>
      <c r="R304">
        <f>VLOOKUP($D304,DETS!$A$1:$AO$300,R$210,FALSE)</f>
        <v>0</v>
      </c>
      <c r="S304">
        <f>VLOOKUP($D304,DETS!$A$1:$AO$300,S$210,FALSE)</f>
        <v>0</v>
      </c>
      <c r="T304">
        <f>VLOOKUP($D304,DETS!$A$1:$AO$300,T$210,FALSE)</f>
        <v>0</v>
      </c>
      <c r="U304">
        <f>VLOOKUP($D304,DETS!$A$1:$AO$300,U$210,FALSE)</f>
        <v>0</v>
      </c>
      <c r="V304">
        <f>VLOOKUP($D304,DETS!$A$1:$AO$300,V$210,FALSE)</f>
        <v>0</v>
      </c>
      <c r="W304">
        <f>VLOOKUP($D304,DETS!$A$1:$AO$300,W$210,FALSE)</f>
        <v>0</v>
      </c>
      <c r="X304">
        <f>VLOOKUP($D304,DETS!$A$1:$AO$300,X$210,FALSE)</f>
        <v>0</v>
      </c>
      <c r="Y304">
        <f>VLOOKUP($D304,DETS!$A$1:$AO$300,Y$210,FALSE)</f>
        <v>0</v>
      </c>
      <c r="Z304">
        <f>VLOOKUP($D304,DETS!$A$1:$AO$300,Z$210,FALSE)</f>
        <v>0</v>
      </c>
      <c r="AA304">
        <f>VLOOKUP($D304,DETS!$A$1:$AO$300,AA$210,FALSE)</f>
        <v>0</v>
      </c>
      <c r="AB304">
        <f>VLOOKUP($D304,DETS!$A$1:$AO$300,AB$210,FALSE)</f>
        <v>0</v>
      </c>
      <c r="AC304">
        <f>VLOOKUP($D304,DETS!$A$1:$AO$300,AC$210,FALSE)</f>
        <v>0</v>
      </c>
      <c r="AD304">
        <f>VLOOKUP($D304,DETS!$A$1:$AO$300,AD$210,FALSE)</f>
        <v>0</v>
      </c>
      <c r="AE304">
        <f>VLOOKUP($D304,DETS!$A$1:$AO$300,AE$210,FALSE)</f>
        <v>0</v>
      </c>
      <c r="AF304">
        <f>VLOOKUP($D304,DETS!$A$1:$AO$300,AF$210,FALSE)</f>
        <v>0</v>
      </c>
      <c r="AG304">
        <f>VLOOKUP($D304,DETS!$A$1:$AO$300,AG$210,FALSE)</f>
        <v>0</v>
      </c>
      <c r="AH304">
        <f>VLOOKUP($D304,DETS!$A$1:$AO$300,AH$210,FALSE)</f>
        <v>0</v>
      </c>
      <c r="AI304">
        <f>VLOOKUP($D304,DETS!$A$1:$AO$300,AI$210,FALSE)</f>
        <v>0</v>
      </c>
      <c r="AJ304">
        <f>VLOOKUP($D304,DETS!$A$1:$AO$300,AJ$210,FALSE)</f>
        <v>0</v>
      </c>
      <c r="AK304">
        <f>VLOOKUP($D304,DETS!$A$1:$AO$300,AK$210,FALSE)</f>
        <v>0</v>
      </c>
      <c r="AL304">
        <f>VLOOKUP($D304,DETS!$A$1:$AO$300,AL$210,FALSE)</f>
        <v>0</v>
      </c>
      <c r="AM304">
        <f>VLOOKUP($D304,DETS!$A$1:$AO$300,AM$210,FALSE)</f>
        <v>0</v>
      </c>
      <c r="AN304">
        <f>VLOOKUP($D304,DETS!$A$1:$AO$300,AN$210,FALSE)</f>
        <v>0</v>
      </c>
      <c r="AO304">
        <f>VLOOKUP($D304,DETS!$A$1:$AO$300,AO$210,FALSE)</f>
        <v>0</v>
      </c>
      <c r="AP304">
        <f>VLOOKUP($D304,DETS!$A$1:$AO$300,AP$210,FALSE)</f>
        <v>0</v>
      </c>
      <c r="AQ304" t="e">
        <f>VLOOKUP($D304,DETS!$A$1:$AO$300,AQ$210,FALSE)</f>
        <v>#REF!</v>
      </c>
      <c r="AR304" t="e">
        <f>VLOOKUP($D304,DETS!$A$1:$AO$300,AR$210,FALSE)</f>
        <v>#REF!</v>
      </c>
      <c r="AS304" t="e">
        <f>VLOOKUP($D304,DETS!$A$1:$AO$300,AS$210,FALSE)</f>
        <v>#REF!</v>
      </c>
      <c r="AT304" t="e">
        <f>VLOOKUP($D304,DETS!$A$1:$AO$300,AT$210,FALSE)</f>
        <v>#REF!</v>
      </c>
      <c r="AU304" t="e">
        <f>VLOOKUP($D304,DETS!$A$1:$AO$300,AU$210,FALSE)</f>
        <v>#REF!</v>
      </c>
      <c r="AV304" t="e">
        <f>VLOOKUP($D304,DETS!$A$1:$AO$300,AV$210,FALSE)</f>
        <v>#REF!</v>
      </c>
      <c r="AW304" t="e">
        <f>VLOOKUP($D304,DETS!$A$1:$AO$300,AW$210,FALSE)</f>
        <v>#REF!</v>
      </c>
      <c r="AX304" t="e">
        <f>VLOOKUP($D304,DETS!$A$1:$AO$300,AX$210,FALSE)</f>
        <v>#REF!</v>
      </c>
      <c r="AY304" t="e">
        <f>VLOOKUP($D304,DETS!$A$1:$AO$300,AY$210,FALSE)</f>
        <v>#REF!</v>
      </c>
      <c r="AZ304" t="e">
        <f>VLOOKUP($D304,DETS!$A$1:$AO$300,AZ$210,FALSE)</f>
        <v>#REF!</v>
      </c>
      <c r="BA304" t="e">
        <f>VLOOKUP($D304,DETS!$A$1:$AO$300,BA$210,FALSE)</f>
        <v>#REF!</v>
      </c>
      <c r="BB304" t="e">
        <f>VLOOKUP($D304,DETS!$A$1:$AO$300,BB$210,FALSE)</f>
        <v>#REF!</v>
      </c>
      <c r="BC304" t="e">
        <f>VLOOKUP($D304,DETS!$A$1:$AO$300,BC$210,FALSE)</f>
        <v>#REF!</v>
      </c>
      <c r="BD304" t="e">
        <f>VLOOKUP($D304,DETS!$A$1:$AO$300,BD$210,FALSE)</f>
        <v>#REF!</v>
      </c>
      <c r="BE304" t="e">
        <f>VLOOKUP($D304,DETS!$A$1:$AO$300,BE$210,FALSE)</f>
        <v>#REF!</v>
      </c>
      <c r="BF304" t="e">
        <f>VLOOKUP($D304,DETS!$A$1:$AO$300,BF$210,FALSE)</f>
        <v>#REF!</v>
      </c>
      <c r="BG304" t="e">
        <f>VLOOKUP($D304,DETS!$A$1:$AO$300,BG$210,FALSE)</f>
        <v>#REF!</v>
      </c>
      <c r="BH304" t="e">
        <f>VLOOKUP($D304,DETS!$A$1:$AO$300,BH$210,FALSE)</f>
        <v>#REF!</v>
      </c>
      <c r="BI304" t="e">
        <f>VLOOKUP($D304,DETS!$A$1:$AO$300,BI$210,FALSE)</f>
        <v>#REF!</v>
      </c>
      <c r="BJ304" t="e">
        <f>VLOOKUP($D304,DETS!$A$1:$AO$300,BJ$210,FALSE)</f>
        <v>#REF!</v>
      </c>
      <c r="BK304" t="e">
        <f>VLOOKUP($D304,DETS!$A$1:$AO$300,BK$210,FALSE)</f>
        <v>#REF!</v>
      </c>
      <c r="BL304" t="e">
        <f>VLOOKUP($D304,DETS!$A$1:$AO$300,BL$210,FALSE)</f>
        <v>#REF!</v>
      </c>
      <c r="BM304" t="e">
        <f>VLOOKUP($D304,DETS!$A$1:$AO$300,BM$210,FALSE)</f>
        <v>#REF!</v>
      </c>
      <c r="BN304" t="e">
        <f>VLOOKUP($D304,DETS!$A$1:$AO$300,BN$210,FALSE)</f>
        <v>#REF!</v>
      </c>
      <c r="BO304" t="e">
        <f>VLOOKUP($D304,DETS!$A$1:$AO$300,BO$210,FALSE)</f>
        <v>#REF!</v>
      </c>
      <c r="BP304" t="e">
        <f>VLOOKUP($D304,DETS!$A$1:$AO$300,BP$210,FALSE)</f>
        <v>#REF!</v>
      </c>
      <c r="BQ304" t="e">
        <f>VLOOKUP($D304,DETS!$A$1:$AO$300,BQ$210,FALSE)</f>
        <v>#REF!</v>
      </c>
      <c r="BR304" t="e">
        <f>VLOOKUP($D304,DETS!$A$1:$AO$300,BR$210,FALSE)</f>
        <v>#REF!</v>
      </c>
      <c r="BS304" t="e">
        <f>VLOOKUP($D304,DETS!$A$1:$AO$300,BS$210,FALSE)</f>
        <v>#REF!</v>
      </c>
      <c r="BT304" t="e">
        <f>VLOOKUP($D304,DETS!$A$1:$AO$300,BT$210,FALSE)</f>
        <v>#REF!</v>
      </c>
      <c r="BU304" t="e">
        <f>VLOOKUP($D304,DETS!$A$1:$AO$300,BU$210,FALSE)</f>
        <v>#REF!</v>
      </c>
      <c r="BV304" t="e">
        <f>VLOOKUP($D304,DETS!$A$1:$AO$300,BV$210,FALSE)</f>
        <v>#REF!</v>
      </c>
      <c r="BW304" t="e">
        <f>VLOOKUP($D304,DETS!$A$1:$AO$300,BW$210,FALSE)</f>
        <v>#REF!</v>
      </c>
      <c r="BX304" t="e">
        <f>VLOOKUP($D304,DETS!$A$1:$AO$300,BX$210,FALSE)</f>
        <v>#REF!</v>
      </c>
      <c r="BY304" t="e">
        <f>VLOOKUP($D304,DETS!$A$1:$AO$300,BY$210,FALSE)</f>
        <v>#REF!</v>
      </c>
      <c r="BZ304" t="e">
        <f>VLOOKUP($D304,DETS!$A$1:$AO$300,BZ$210,FALSE)</f>
        <v>#REF!</v>
      </c>
      <c r="CA304" t="e">
        <f>VLOOKUP($D304,DETS!$A$1:$AO$300,CA$210,FALSE)</f>
        <v>#REF!</v>
      </c>
      <c r="CB304" t="e">
        <f>VLOOKUP($D304,DETS!$A$1:$AO$300,CB$210,FALSE)</f>
        <v>#REF!</v>
      </c>
      <c r="CC304" t="e">
        <f>VLOOKUP($D304,DETS!$A$1:$AO$300,CC$210,FALSE)</f>
        <v>#REF!</v>
      </c>
      <c r="CD304" t="e">
        <f>VLOOKUP($D304,DETS!$A$1:$AO$300,CD$210,FALSE)</f>
        <v>#REF!</v>
      </c>
      <c r="CE304" t="e">
        <f>VLOOKUP($D304,DETS!$A$1:$AO$300,CE$210,FALSE)</f>
        <v>#REF!</v>
      </c>
      <c r="CF304" t="e">
        <f>VLOOKUP($D304,DETS!$A$1:$AO$300,CF$210,FALSE)</f>
        <v>#REF!</v>
      </c>
      <c r="CG304" t="e">
        <f>VLOOKUP($D304,DETS!$A$1:$AO$300,CG$210,FALSE)</f>
        <v>#REF!</v>
      </c>
      <c r="CH304" t="e">
        <f>VLOOKUP($D304,DETS!$A$1:$AO$300,CH$210,FALSE)</f>
        <v>#REF!</v>
      </c>
      <c r="CI304" t="e">
        <f>VLOOKUP($D304,DETS!$A$1:$AO$300,CI$210,FALSE)</f>
        <v>#REF!</v>
      </c>
      <c r="CJ304" t="e">
        <f>VLOOKUP($D304,DETS!$A$1:$AO$300,CJ$210,FALSE)</f>
        <v>#REF!</v>
      </c>
      <c r="CK304" t="e">
        <f>VLOOKUP($D304,DETS!$A$1:$AO$300,CK$210,FALSE)</f>
        <v>#REF!</v>
      </c>
      <c r="CL304" t="e">
        <f>VLOOKUP($D304,DETS!$A$1:$AO$300,CL$210,FALSE)</f>
        <v>#REF!</v>
      </c>
      <c r="CM304" t="e">
        <f>VLOOKUP($D304,DETS!$A$1:$AO$300,CM$210,FALSE)</f>
        <v>#REF!</v>
      </c>
      <c r="CN304" t="e">
        <f>VLOOKUP($D304,DETS!$A$1:$AO$300,CN$210,FALSE)</f>
        <v>#REF!</v>
      </c>
      <c r="CO304" t="e">
        <f>VLOOKUP($D304,DETS!$A$1:$AO$300,CO$210,FALSE)</f>
        <v>#REF!</v>
      </c>
      <c r="CP304" t="e">
        <f>VLOOKUP($D304,DETS!$A$1:$AO$300,CP$210,FALSE)</f>
        <v>#REF!</v>
      </c>
      <c r="CQ304" t="e">
        <f>VLOOKUP($D304,DETS!$A$1:$AO$300,CQ$210,FALSE)</f>
        <v>#REF!</v>
      </c>
      <c r="CR304" t="e">
        <f>VLOOKUP($D304,DETS!$A$1:$AO$300,CR$210,FALSE)</f>
        <v>#REF!</v>
      </c>
      <c r="CS304" t="e">
        <f>VLOOKUP($D304,DETS!$A$1:$AO$300,CS$210,FALSE)</f>
        <v>#REF!</v>
      </c>
      <c r="CT304" t="e">
        <f>VLOOKUP($D304,DETS!$A$1:$AO$300,CT$210,FALSE)</f>
        <v>#REF!</v>
      </c>
      <c r="CU304" t="e">
        <f>VLOOKUP($D304,DETS!$A$1:$AO$300,CU$210,FALSE)</f>
        <v>#REF!</v>
      </c>
      <c r="CV304" t="e">
        <f>VLOOKUP($D304,DETS!$A$1:$AO$300,CV$210,FALSE)</f>
        <v>#REF!</v>
      </c>
      <c r="CW304" t="e">
        <f>VLOOKUP($D304,DETS!$A$1:$AO$300,CW$210,FALSE)</f>
        <v>#REF!</v>
      </c>
    </row>
    <row r="305" spans="4:101" x14ac:dyDescent="0.2">
      <c r="D305" s="273" t="str">
        <f t="shared" si="326"/>
        <v>Bromodichloromethane</v>
      </c>
      <c r="E305" t="str">
        <f>VLOOKUP($D305,DETS!$A$1:$AO$300,E$210,FALSE)</f>
        <v>ug/l</v>
      </c>
      <c r="F305">
        <f>VLOOKUP($D305,DETS!$A$1:$AO$300,F$210,FALSE)</f>
        <v>4</v>
      </c>
      <c r="H305">
        <f>VLOOKUP($D305,DETS!$A$1:$AO$300,H$210,FALSE)</f>
        <v>0</v>
      </c>
      <c r="I305">
        <f>VLOOKUP($D305,DETS!$A$1:$AO$300,I$210,FALSE)</f>
        <v>0</v>
      </c>
      <c r="J305">
        <f>VLOOKUP($D305,DETS!$A$1:$AO$300,J$210,FALSE)</f>
        <v>0</v>
      </c>
      <c r="K305">
        <f>VLOOKUP($D305,DETS!$A$1:$AO$300,K$210,FALSE)</f>
        <v>0</v>
      </c>
      <c r="L305">
        <f>VLOOKUP($D305,DETS!$A$1:$AO$300,L$210,FALSE)</f>
        <v>0</v>
      </c>
      <c r="M305">
        <f>VLOOKUP($D305,DETS!$A$1:$AO$300,M$210,FALSE)</f>
        <v>0</v>
      </c>
      <c r="N305">
        <f>VLOOKUP($D305,DETS!$A$1:$AO$300,N$210,FALSE)</f>
        <v>0</v>
      </c>
      <c r="O305">
        <f>VLOOKUP($D305,DETS!$A$1:$AO$300,O$210,FALSE)</f>
        <v>0</v>
      </c>
      <c r="P305">
        <f>VLOOKUP($D305,DETS!$A$1:$AO$300,P$210,FALSE)</f>
        <v>0</v>
      </c>
      <c r="Q305">
        <f>VLOOKUP($D305,DETS!$A$1:$AO$300,Q$210,FALSE)</f>
        <v>0</v>
      </c>
      <c r="R305">
        <f>VLOOKUP($D305,DETS!$A$1:$AO$300,R$210,FALSE)</f>
        <v>0</v>
      </c>
      <c r="S305">
        <f>VLOOKUP($D305,DETS!$A$1:$AO$300,S$210,FALSE)</f>
        <v>0</v>
      </c>
      <c r="T305">
        <f>VLOOKUP($D305,DETS!$A$1:$AO$300,T$210,FALSE)</f>
        <v>0</v>
      </c>
      <c r="U305">
        <f>VLOOKUP($D305,DETS!$A$1:$AO$300,U$210,FALSE)</f>
        <v>0</v>
      </c>
      <c r="V305">
        <f>VLOOKUP($D305,DETS!$A$1:$AO$300,V$210,FALSE)</f>
        <v>0</v>
      </c>
      <c r="W305">
        <f>VLOOKUP($D305,DETS!$A$1:$AO$300,W$210,FALSE)</f>
        <v>0</v>
      </c>
      <c r="X305">
        <f>VLOOKUP($D305,DETS!$A$1:$AO$300,X$210,FALSE)</f>
        <v>0</v>
      </c>
      <c r="Y305">
        <f>VLOOKUP($D305,DETS!$A$1:$AO$300,Y$210,FALSE)</f>
        <v>0</v>
      </c>
      <c r="Z305">
        <f>VLOOKUP($D305,DETS!$A$1:$AO$300,Z$210,FALSE)</f>
        <v>0</v>
      </c>
      <c r="AA305">
        <f>VLOOKUP($D305,DETS!$A$1:$AO$300,AA$210,FALSE)</f>
        <v>0</v>
      </c>
      <c r="AB305">
        <f>VLOOKUP($D305,DETS!$A$1:$AO$300,AB$210,FALSE)</f>
        <v>0</v>
      </c>
      <c r="AC305">
        <f>VLOOKUP($D305,DETS!$A$1:$AO$300,AC$210,FALSE)</f>
        <v>0</v>
      </c>
      <c r="AD305">
        <f>VLOOKUP($D305,DETS!$A$1:$AO$300,AD$210,FALSE)</f>
        <v>0</v>
      </c>
      <c r="AE305">
        <f>VLOOKUP($D305,DETS!$A$1:$AO$300,AE$210,FALSE)</f>
        <v>0</v>
      </c>
      <c r="AF305">
        <f>VLOOKUP($D305,DETS!$A$1:$AO$300,AF$210,FALSE)</f>
        <v>0</v>
      </c>
      <c r="AG305">
        <f>VLOOKUP($D305,DETS!$A$1:$AO$300,AG$210,FALSE)</f>
        <v>0</v>
      </c>
      <c r="AH305">
        <f>VLOOKUP($D305,DETS!$A$1:$AO$300,AH$210,FALSE)</f>
        <v>0</v>
      </c>
      <c r="AI305">
        <f>VLOOKUP($D305,DETS!$A$1:$AO$300,AI$210,FALSE)</f>
        <v>0</v>
      </c>
      <c r="AJ305">
        <f>VLOOKUP($D305,DETS!$A$1:$AO$300,AJ$210,FALSE)</f>
        <v>0</v>
      </c>
      <c r="AK305">
        <f>VLOOKUP($D305,DETS!$A$1:$AO$300,AK$210,FALSE)</f>
        <v>0</v>
      </c>
      <c r="AL305">
        <f>VLOOKUP($D305,DETS!$A$1:$AO$300,AL$210,FALSE)</f>
        <v>0</v>
      </c>
      <c r="AM305">
        <f>VLOOKUP($D305,DETS!$A$1:$AO$300,AM$210,FALSE)</f>
        <v>0</v>
      </c>
      <c r="AN305">
        <f>VLOOKUP($D305,DETS!$A$1:$AO$300,AN$210,FALSE)</f>
        <v>0</v>
      </c>
      <c r="AO305">
        <f>VLOOKUP($D305,DETS!$A$1:$AO$300,AO$210,FALSE)</f>
        <v>0</v>
      </c>
      <c r="AP305">
        <f>VLOOKUP($D305,DETS!$A$1:$AO$300,AP$210,FALSE)</f>
        <v>0</v>
      </c>
      <c r="AQ305" t="e">
        <f>VLOOKUP($D305,DETS!$A$1:$AO$300,AQ$210,FALSE)</f>
        <v>#REF!</v>
      </c>
      <c r="AR305" t="e">
        <f>VLOOKUP($D305,DETS!$A$1:$AO$300,AR$210,FALSE)</f>
        <v>#REF!</v>
      </c>
      <c r="AS305" t="e">
        <f>VLOOKUP($D305,DETS!$A$1:$AO$300,AS$210,FALSE)</f>
        <v>#REF!</v>
      </c>
      <c r="AT305" t="e">
        <f>VLOOKUP($D305,DETS!$A$1:$AO$300,AT$210,FALSE)</f>
        <v>#REF!</v>
      </c>
      <c r="AU305" t="e">
        <f>VLOOKUP($D305,DETS!$A$1:$AO$300,AU$210,FALSE)</f>
        <v>#REF!</v>
      </c>
      <c r="AV305" t="e">
        <f>VLOOKUP($D305,DETS!$A$1:$AO$300,AV$210,FALSE)</f>
        <v>#REF!</v>
      </c>
      <c r="AW305" t="e">
        <f>VLOOKUP($D305,DETS!$A$1:$AO$300,AW$210,FALSE)</f>
        <v>#REF!</v>
      </c>
      <c r="AX305" t="e">
        <f>VLOOKUP($D305,DETS!$A$1:$AO$300,AX$210,FALSE)</f>
        <v>#REF!</v>
      </c>
      <c r="AY305" t="e">
        <f>VLOOKUP($D305,DETS!$A$1:$AO$300,AY$210,FALSE)</f>
        <v>#REF!</v>
      </c>
      <c r="AZ305" t="e">
        <f>VLOOKUP($D305,DETS!$A$1:$AO$300,AZ$210,FALSE)</f>
        <v>#REF!</v>
      </c>
      <c r="BA305" t="e">
        <f>VLOOKUP($D305,DETS!$A$1:$AO$300,BA$210,FALSE)</f>
        <v>#REF!</v>
      </c>
      <c r="BB305" t="e">
        <f>VLOOKUP($D305,DETS!$A$1:$AO$300,BB$210,FALSE)</f>
        <v>#REF!</v>
      </c>
      <c r="BC305" t="e">
        <f>VLOOKUP($D305,DETS!$A$1:$AO$300,BC$210,FALSE)</f>
        <v>#REF!</v>
      </c>
      <c r="BD305" t="e">
        <f>VLOOKUP($D305,DETS!$A$1:$AO$300,BD$210,FALSE)</f>
        <v>#REF!</v>
      </c>
      <c r="BE305" t="e">
        <f>VLOOKUP($D305,DETS!$A$1:$AO$300,BE$210,FALSE)</f>
        <v>#REF!</v>
      </c>
      <c r="BF305" t="e">
        <f>VLOOKUP($D305,DETS!$A$1:$AO$300,BF$210,FALSE)</f>
        <v>#REF!</v>
      </c>
      <c r="BG305" t="e">
        <f>VLOOKUP($D305,DETS!$A$1:$AO$300,BG$210,FALSE)</f>
        <v>#REF!</v>
      </c>
      <c r="BH305" t="e">
        <f>VLOOKUP($D305,DETS!$A$1:$AO$300,BH$210,FALSE)</f>
        <v>#REF!</v>
      </c>
      <c r="BI305" t="e">
        <f>VLOOKUP($D305,DETS!$A$1:$AO$300,BI$210,FALSE)</f>
        <v>#REF!</v>
      </c>
      <c r="BJ305" t="e">
        <f>VLOOKUP($D305,DETS!$A$1:$AO$300,BJ$210,FALSE)</f>
        <v>#REF!</v>
      </c>
      <c r="BK305" t="e">
        <f>VLOOKUP($D305,DETS!$A$1:$AO$300,BK$210,FALSE)</f>
        <v>#REF!</v>
      </c>
      <c r="BL305" t="e">
        <f>VLOOKUP($D305,DETS!$A$1:$AO$300,BL$210,FALSE)</f>
        <v>#REF!</v>
      </c>
      <c r="BM305" t="e">
        <f>VLOOKUP($D305,DETS!$A$1:$AO$300,BM$210,FALSE)</f>
        <v>#REF!</v>
      </c>
      <c r="BN305" t="e">
        <f>VLOOKUP($D305,DETS!$A$1:$AO$300,BN$210,FALSE)</f>
        <v>#REF!</v>
      </c>
      <c r="BO305" t="e">
        <f>VLOOKUP($D305,DETS!$A$1:$AO$300,BO$210,FALSE)</f>
        <v>#REF!</v>
      </c>
      <c r="BP305" t="e">
        <f>VLOOKUP($D305,DETS!$A$1:$AO$300,BP$210,FALSE)</f>
        <v>#REF!</v>
      </c>
      <c r="BQ305" t="e">
        <f>VLOOKUP($D305,DETS!$A$1:$AO$300,BQ$210,FALSE)</f>
        <v>#REF!</v>
      </c>
      <c r="BR305" t="e">
        <f>VLOOKUP($D305,DETS!$A$1:$AO$300,BR$210,FALSE)</f>
        <v>#REF!</v>
      </c>
      <c r="BS305" t="e">
        <f>VLOOKUP($D305,DETS!$A$1:$AO$300,BS$210,FALSE)</f>
        <v>#REF!</v>
      </c>
      <c r="BT305" t="e">
        <f>VLOOKUP($D305,DETS!$A$1:$AO$300,BT$210,FALSE)</f>
        <v>#REF!</v>
      </c>
      <c r="BU305" t="e">
        <f>VLOOKUP($D305,DETS!$A$1:$AO$300,BU$210,FALSE)</f>
        <v>#REF!</v>
      </c>
      <c r="BV305" t="e">
        <f>VLOOKUP($D305,DETS!$A$1:$AO$300,BV$210,FALSE)</f>
        <v>#REF!</v>
      </c>
      <c r="BW305" t="e">
        <f>VLOOKUP($D305,DETS!$A$1:$AO$300,BW$210,FALSE)</f>
        <v>#REF!</v>
      </c>
      <c r="BX305" t="e">
        <f>VLOOKUP($D305,DETS!$A$1:$AO$300,BX$210,FALSE)</f>
        <v>#REF!</v>
      </c>
      <c r="BY305" t="e">
        <f>VLOOKUP($D305,DETS!$A$1:$AO$300,BY$210,FALSE)</f>
        <v>#REF!</v>
      </c>
      <c r="BZ305" t="e">
        <f>VLOOKUP($D305,DETS!$A$1:$AO$300,BZ$210,FALSE)</f>
        <v>#REF!</v>
      </c>
      <c r="CA305" t="e">
        <f>VLOOKUP($D305,DETS!$A$1:$AO$300,CA$210,FALSE)</f>
        <v>#REF!</v>
      </c>
      <c r="CB305" t="e">
        <f>VLOOKUP($D305,DETS!$A$1:$AO$300,CB$210,FALSE)</f>
        <v>#REF!</v>
      </c>
      <c r="CC305" t="e">
        <f>VLOOKUP($D305,DETS!$A$1:$AO$300,CC$210,FALSE)</f>
        <v>#REF!</v>
      </c>
      <c r="CD305" t="e">
        <f>VLOOKUP($D305,DETS!$A$1:$AO$300,CD$210,FALSE)</f>
        <v>#REF!</v>
      </c>
      <c r="CE305" t="e">
        <f>VLOOKUP($D305,DETS!$A$1:$AO$300,CE$210,FALSE)</f>
        <v>#REF!</v>
      </c>
      <c r="CF305" t="e">
        <f>VLOOKUP($D305,DETS!$A$1:$AO$300,CF$210,FALSE)</f>
        <v>#REF!</v>
      </c>
      <c r="CG305" t="e">
        <f>VLOOKUP($D305,DETS!$A$1:$AO$300,CG$210,FALSE)</f>
        <v>#REF!</v>
      </c>
      <c r="CH305" t="e">
        <f>VLOOKUP($D305,DETS!$A$1:$AO$300,CH$210,FALSE)</f>
        <v>#REF!</v>
      </c>
      <c r="CI305" t="e">
        <f>VLOOKUP($D305,DETS!$A$1:$AO$300,CI$210,FALSE)</f>
        <v>#REF!</v>
      </c>
      <c r="CJ305" t="e">
        <f>VLOOKUP($D305,DETS!$A$1:$AO$300,CJ$210,FALSE)</f>
        <v>#REF!</v>
      </c>
      <c r="CK305" t="e">
        <f>VLOOKUP($D305,DETS!$A$1:$AO$300,CK$210,FALSE)</f>
        <v>#REF!</v>
      </c>
      <c r="CL305" t="e">
        <f>VLOOKUP($D305,DETS!$A$1:$AO$300,CL$210,FALSE)</f>
        <v>#REF!</v>
      </c>
      <c r="CM305" t="e">
        <f>VLOOKUP($D305,DETS!$A$1:$AO$300,CM$210,FALSE)</f>
        <v>#REF!</v>
      </c>
      <c r="CN305" t="e">
        <f>VLOOKUP($D305,DETS!$A$1:$AO$300,CN$210,FALSE)</f>
        <v>#REF!</v>
      </c>
      <c r="CO305" t="e">
        <f>VLOOKUP($D305,DETS!$A$1:$AO$300,CO$210,FALSE)</f>
        <v>#REF!</v>
      </c>
      <c r="CP305" t="e">
        <f>VLOOKUP($D305,DETS!$A$1:$AO$300,CP$210,FALSE)</f>
        <v>#REF!</v>
      </c>
      <c r="CQ305" t="e">
        <f>VLOOKUP($D305,DETS!$A$1:$AO$300,CQ$210,FALSE)</f>
        <v>#REF!</v>
      </c>
      <c r="CR305" t="e">
        <f>VLOOKUP($D305,DETS!$A$1:$AO$300,CR$210,FALSE)</f>
        <v>#REF!</v>
      </c>
      <c r="CS305" t="e">
        <f>VLOOKUP($D305,DETS!$A$1:$AO$300,CS$210,FALSE)</f>
        <v>#REF!</v>
      </c>
      <c r="CT305" t="e">
        <f>VLOOKUP($D305,DETS!$A$1:$AO$300,CT$210,FALSE)</f>
        <v>#REF!</v>
      </c>
      <c r="CU305" t="e">
        <f>VLOOKUP($D305,DETS!$A$1:$AO$300,CU$210,FALSE)</f>
        <v>#REF!</v>
      </c>
      <c r="CV305" t="e">
        <f>VLOOKUP($D305,DETS!$A$1:$AO$300,CV$210,FALSE)</f>
        <v>#REF!</v>
      </c>
      <c r="CW305" t="e">
        <f>VLOOKUP($D305,DETS!$A$1:$AO$300,CW$210,FALSE)</f>
        <v>#REF!</v>
      </c>
    </row>
    <row r="306" spans="4:101" x14ac:dyDescent="0.2">
      <c r="D306" s="273" t="str">
        <f t="shared" si="326"/>
        <v>1,2,4-Trichlorobenzene</v>
      </c>
      <c r="E306" t="str">
        <f>VLOOKUP($D306,DETS!$A$1:$AO$300,E$210,FALSE)</f>
        <v>ug/l</v>
      </c>
      <c r="F306">
        <f>VLOOKUP($D306,DETS!$A$1:$AO$300,F$210,FALSE)</f>
        <v>1</v>
      </c>
      <c r="H306">
        <f>VLOOKUP($D306,DETS!$A$1:$AO$300,H$210,FALSE)</f>
        <v>0</v>
      </c>
      <c r="I306">
        <f>VLOOKUP($D306,DETS!$A$1:$AO$300,I$210,FALSE)</f>
        <v>0</v>
      </c>
      <c r="J306">
        <f>VLOOKUP($D306,DETS!$A$1:$AO$300,J$210,FALSE)</f>
        <v>0</v>
      </c>
      <c r="K306">
        <f>VLOOKUP($D306,DETS!$A$1:$AO$300,K$210,FALSE)</f>
        <v>0</v>
      </c>
      <c r="L306">
        <f>VLOOKUP($D306,DETS!$A$1:$AO$300,L$210,FALSE)</f>
        <v>0</v>
      </c>
      <c r="M306">
        <f>VLOOKUP($D306,DETS!$A$1:$AO$300,M$210,FALSE)</f>
        <v>0</v>
      </c>
      <c r="N306">
        <f>VLOOKUP($D306,DETS!$A$1:$AO$300,N$210,FALSE)</f>
        <v>0</v>
      </c>
      <c r="O306">
        <f>VLOOKUP($D306,DETS!$A$1:$AO$300,O$210,FALSE)</f>
        <v>0</v>
      </c>
      <c r="P306">
        <f>VLOOKUP($D306,DETS!$A$1:$AO$300,P$210,FALSE)</f>
        <v>0</v>
      </c>
      <c r="Q306">
        <f>VLOOKUP($D306,DETS!$A$1:$AO$300,Q$210,FALSE)</f>
        <v>0</v>
      </c>
      <c r="R306">
        <f>VLOOKUP($D306,DETS!$A$1:$AO$300,R$210,FALSE)</f>
        <v>0</v>
      </c>
      <c r="S306">
        <f>VLOOKUP($D306,DETS!$A$1:$AO$300,S$210,FALSE)</f>
        <v>0</v>
      </c>
      <c r="T306">
        <f>VLOOKUP($D306,DETS!$A$1:$AO$300,T$210,FALSE)</f>
        <v>0</v>
      </c>
      <c r="U306">
        <f>VLOOKUP($D306,DETS!$A$1:$AO$300,U$210,FALSE)</f>
        <v>0</v>
      </c>
      <c r="V306">
        <f>VLOOKUP($D306,DETS!$A$1:$AO$300,V$210,FALSE)</f>
        <v>0</v>
      </c>
      <c r="W306">
        <f>VLOOKUP($D306,DETS!$A$1:$AO$300,W$210,FALSE)</f>
        <v>0</v>
      </c>
      <c r="X306">
        <f>VLOOKUP($D306,DETS!$A$1:$AO$300,X$210,FALSE)</f>
        <v>0</v>
      </c>
      <c r="Y306">
        <f>VLOOKUP($D306,DETS!$A$1:$AO$300,Y$210,FALSE)</f>
        <v>0</v>
      </c>
      <c r="Z306">
        <f>VLOOKUP($D306,DETS!$A$1:$AO$300,Z$210,FALSE)</f>
        <v>0</v>
      </c>
      <c r="AA306">
        <f>VLOOKUP($D306,DETS!$A$1:$AO$300,AA$210,FALSE)</f>
        <v>0</v>
      </c>
      <c r="AB306">
        <f>VLOOKUP($D306,DETS!$A$1:$AO$300,AB$210,FALSE)</f>
        <v>0</v>
      </c>
      <c r="AC306">
        <f>VLOOKUP($D306,DETS!$A$1:$AO$300,AC$210,FALSE)</f>
        <v>0</v>
      </c>
      <c r="AD306">
        <f>VLOOKUP($D306,DETS!$A$1:$AO$300,AD$210,FALSE)</f>
        <v>0</v>
      </c>
      <c r="AE306">
        <f>VLOOKUP($D306,DETS!$A$1:$AO$300,AE$210,FALSE)</f>
        <v>0</v>
      </c>
      <c r="AF306">
        <f>VLOOKUP($D306,DETS!$A$1:$AO$300,AF$210,FALSE)</f>
        <v>0</v>
      </c>
      <c r="AG306">
        <f>VLOOKUP($D306,DETS!$A$1:$AO$300,AG$210,FALSE)</f>
        <v>0</v>
      </c>
      <c r="AH306">
        <f>VLOOKUP($D306,DETS!$A$1:$AO$300,AH$210,FALSE)</f>
        <v>0</v>
      </c>
      <c r="AI306">
        <f>VLOOKUP($D306,DETS!$A$1:$AO$300,AI$210,FALSE)</f>
        <v>0</v>
      </c>
      <c r="AJ306">
        <f>VLOOKUP($D306,DETS!$A$1:$AO$300,AJ$210,FALSE)</f>
        <v>0</v>
      </c>
      <c r="AK306">
        <f>VLOOKUP($D306,DETS!$A$1:$AO$300,AK$210,FALSE)</f>
        <v>0</v>
      </c>
      <c r="AL306">
        <f>VLOOKUP($D306,DETS!$A$1:$AO$300,AL$210,FALSE)</f>
        <v>0</v>
      </c>
      <c r="AM306">
        <f>VLOOKUP($D306,DETS!$A$1:$AO$300,AM$210,FALSE)</f>
        <v>0</v>
      </c>
      <c r="AN306">
        <f>VLOOKUP($D306,DETS!$A$1:$AO$300,AN$210,FALSE)</f>
        <v>0</v>
      </c>
      <c r="AO306">
        <f>VLOOKUP($D306,DETS!$A$1:$AO$300,AO$210,FALSE)</f>
        <v>0</v>
      </c>
      <c r="AP306">
        <f>VLOOKUP($D306,DETS!$A$1:$AO$300,AP$210,FALSE)</f>
        <v>0</v>
      </c>
      <c r="AQ306" t="e">
        <f>VLOOKUP($D306,DETS!$A$1:$AO$300,AQ$210,FALSE)</f>
        <v>#REF!</v>
      </c>
      <c r="AR306" t="e">
        <f>VLOOKUP($D306,DETS!$A$1:$AO$300,AR$210,FALSE)</f>
        <v>#REF!</v>
      </c>
      <c r="AS306" t="e">
        <f>VLOOKUP($D306,DETS!$A$1:$AO$300,AS$210,FALSE)</f>
        <v>#REF!</v>
      </c>
      <c r="AT306" t="e">
        <f>VLOOKUP($D306,DETS!$A$1:$AO$300,AT$210,FALSE)</f>
        <v>#REF!</v>
      </c>
      <c r="AU306" t="e">
        <f>VLOOKUP($D306,DETS!$A$1:$AO$300,AU$210,FALSE)</f>
        <v>#REF!</v>
      </c>
      <c r="AV306" t="e">
        <f>VLOOKUP($D306,DETS!$A$1:$AO$300,AV$210,FALSE)</f>
        <v>#REF!</v>
      </c>
      <c r="AW306" t="e">
        <f>VLOOKUP($D306,DETS!$A$1:$AO$300,AW$210,FALSE)</f>
        <v>#REF!</v>
      </c>
      <c r="AX306" t="e">
        <f>VLOOKUP($D306,DETS!$A$1:$AO$300,AX$210,FALSE)</f>
        <v>#REF!</v>
      </c>
      <c r="AY306" t="e">
        <f>VLOOKUP($D306,DETS!$A$1:$AO$300,AY$210,FALSE)</f>
        <v>#REF!</v>
      </c>
      <c r="AZ306" t="e">
        <f>VLOOKUP($D306,DETS!$A$1:$AO$300,AZ$210,FALSE)</f>
        <v>#REF!</v>
      </c>
      <c r="BA306" t="e">
        <f>VLOOKUP($D306,DETS!$A$1:$AO$300,BA$210,FALSE)</f>
        <v>#REF!</v>
      </c>
      <c r="BB306" t="e">
        <f>VLOOKUP($D306,DETS!$A$1:$AO$300,BB$210,FALSE)</f>
        <v>#REF!</v>
      </c>
      <c r="BC306" t="e">
        <f>VLOOKUP($D306,DETS!$A$1:$AO$300,BC$210,FALSE)</f>
        <v>#REF!</v>
      </c>
      <c r="BD306" t="e">
        <f>VLOOKUP($D306,DETS!$A$1:$AO$300,BD$210,FALSE)</f>
        <v>#REF!</v>
      </c>
      <c r="BE306" t="e">
        <f>VLOOKUP($D306,DETS!$A$1:$AO$300,BE$210,FALSE)</f>
        <v>#REF!</v>
      </c>
      <c r="BF306" t="e">
        <f>VLOOKUP($D306,DETS!$A$1:$AO$300,BF$210,FALSE)</f>
        <v>#REF!</v>
      </c>
      <c r="BG306" t="e">
        <f>VLOOKUP($D306,DETS!$A$1:$AO$300,BG$210,FALSE)</f>
        <v>#REF!</v>
      </c>
      <c r="BH306" t="e">
        <f>VLOOKUP($D306,DETS!$A$1:$AO$300,BH$210,FALSE)</f>
        <v>#REF!</v>
      </c>
      <c r="BI306" t="e">
        <f>VLOOKUP($D306,DETS!$A$1:$AO$300,BI$210,FALSE)</f>
        <v>#REF!</v>
      </c>
      <c r="BJ306" t="e">
        <f>VLOOKUP($D306,DETS!$A$1:$AO$300,BJ$210,FALSE)</f>
        <v>#REF!</v>
      </c>
      <c r="BK306" t="e">
        <f>VLOOKUP($D306,DETS!$A$1:$AO$300,BK$210,FALSE)</f>
        <v>#REF!</v>
      </c>
      <c r="BL306" t="e">
        <f>VLOOKUP($D306,DETS!$A$1:$AO$300,BL$210,FALSE)</f>
        <v>#REF!</v>
      </c>
      <c r="BM306" t="e">
        <f>VLOOKUP($D306,DETS!$A$1:$AO$300,BM$210,FALSE)</f>
        <v>#REF!</v>
      </c>
      <c r="BN306" t="e">
        <f>VLOOKUP($D306,DETS!$A$1:$AO$300,BN$210,FALSE)</f>
        <v>#REF!</v>
      </c>
      <c r="BO306" t="e">
        <f>VLOOKUP($D306,DETS!$A$1:$AO$300,BO$210,FALSE)</f>
        <v>#REF!</v>
      </c>
      <c r="BP306" t="e">
        <f>VLOOKUP($D306,DETS!$A$1:$AO$300,BP$210,FALSE)</f>
        <v>#REF!</v>
      </c>
      <c r="BQ306" t="e">
        <f>VLOOKUP($D306,DETS!$A$1:$AO$300,BQ$210,FALSE)</f>
        <v>#REF!</v>
      </c>
      <c r="BR306" t="e">
        <f>VLOOKUP($D306,DETS!$A$1:$AO$300,BR$210,FALSE)</f>
        <v>#REF!</v>
      </c>
      <c r="BS306" t="e">
        <f>VLOOKUP($D306,DETS!$A$1:$AO$300,BS$210,FALSE)</f>
        <v>#REF!</v>
      </c>
      <c r="BT306" t="e">
        <f>VLOOKUP($D306,DETS!$A$1:$AO$300,BT$210,FALSE)</f>
        <v>#REF!</v>
      </c>
      <c r="BU306" t="e">
        <f>VLOOKUP($D306,DETS!$A$1:$AO$300,BU$210,FALSE)</f>
        <v>#REF!</v>
      </c>
      <c r="BV306" t="e">
        <f>VLOOKUP($D306,DETS!$A$1:$AO$300,BV$210,FALSE)</f>
        <v>#REF!</v>
      </c>
      <c r="BW306" t="e">
        <f>VLOOKUP($D306,DETS!$A$1:$AO$300,BW$210,FALSE)</f>
        <v>#REF!</v>
      </c>
      <c r="BX306" t="e">
        <f>VLOOKUP($D306,DETS!$A$1:$AO$300,BX$210,FALSE)</f>
        <v>#REF!</v>
      </c>
      <c r="BY306" t="e">
        <f>VLOOKUP($D306,DETS!$A$1:$AO$300,BY$210,FALSE)</f>
        <v>#REF!</v>
      </c>
      <c r="BZ306" t="e">
        <f>VLOOKUP($D306,DETS!$A$1:$AO$300,BZ$210,FALSE)</f>
        <v>#REF!</v>
      </c>
      <c r="CA306" t="e">
        <f>VLOOKUP($D306,DETS!$A$1:$AO$300,CA$210,FALSE)</f>
        <v>#REF!</v>
      </c>
      <c r="CB306" t="e">
        <f>VLOOKUP($D306,DETS!$A$1:$AO$300,CB$210,FALSE)</f>
        <v>#REF!</v>
      </c>
      <c r="CC306" t="e">
        <f>VLOOKUP($D306,DETS!$A$1:$AO$300,CC$210,FALSE)</f>
        <v>#REF!</v>
      </c>
      <c r="CD306" t="e">
        <f>VLOOKUP($D306,DETS!$A$1:$AO$300,CD$210,FALSE)</f>
        <v>#REF!</v>
      </c>
      <c r="CE306" t="e">
        <f>VLOOKUP($D306,DETS!$A$1:$AO$300,CE$210,FALSE)</f>
        <v>#REF!</v>
      </c>
      <c r="CF306" t="e">
        <f>VLOOKUP($D306,DETS!$A$1:$AO$300,CF$210,FALSE)</f>
        <v>#REF!</v>
      </c>
      <c r="CG306" t="e">
        <f>VLOOKUP($D306,DETS!$A$1:$AO$300,CG$210,FALSE)</f>
        <v>#REF!</v>
      </c>
      <c r="CH306" t="e">
        <f>VLOOKUP($D306,DETS!$A$1:$AO$300,CH$210,FALSE)</f>
        <v>#REF!</v>
      </c>
      <c r="CI306" t="e">
        <f>VLOOKUP($D306,DETS!$A$1:$AO$300,CI$210,FALSE)</f>
        <v>#REF!</v>
      </c>
      <c r="CJ306" t="e">
        <f>VLOOKUP($D306,DETS!$A$1:$AO$300,CJ$210,FALSE)</f>
        <v>#REF!</v>
      </c>
      <c r="CK306" t="e">
        <f>VLOOKUP($D306,DETS!$A$1:$AO$300,CK$210,FALSE)</f>
        <v>#REF!</v>
      </c>
      <c r="CL306" t="e">
        <f>VLOOKUP($D306,DETS!$A$1:$AO$300,CL$210,FALSE)</f>
        <v>#REF!</v>
      </c>
      <c r="CM306" t="e">
        <f>VLOOKUP($D306,DETS!$A$1:$AO$300,CM$210,FALSE)</f>
        <v>#REF!</v>
      </c>
      <c r="CN306" t="e">
        <f>VLOOKUP($D306,DETS!$A$1:$AO$300,CN$210,FALSE)</f>
        <v>#REF!</v>
      </c>
      <c r="CO306" t="e">
        <f>VLOOKUP($D306,DETS!$A$1:$AO$300,CO$210,FALSE)</f>
        <v>#REF!</v>
      </c>
      <c r="CP306" t="e">
        <f>VLOOKUP($D306,DETS!$A$1:$AO$300,CP$210,FALSE)</f>
        <v>#REF!</v>
      </c>
      <c r="CQ306" t="e">
        <f>VLOOKUP($D306,DETS!$A$1:$AO$300,CQ$210,FALSE)</f>
        <v>#REF!</v>
      </c>
      <c r="CR306" t="e">
        <f>VLOOKUP($D306,DETS!$A$1:$AO$300,CR$210,FALSE)</f>
        <v>#REF!</v>
      </c>
      <c r="CS306" t="e">
        <f>VLOOKUP($D306,DETS!$A$1:$AO$300,CS$210,FALSE)</f>
        <v>#REF!</v>
      </c>
      <c r="CT306" t="e">
        <f>VLOOKUP($D306,DETS!$A$1:$AO$300,CT$210,FALSE)</f>
        <v>#REF!</v>
      </c>
      <c r="CU306" t="e">
        <f>VLOOKUP($D306,DETS!$A$1:$AO$300,CU$210,FALSE)</f>
        <v>#REF!</v>
      </c>
      <c r="CV306" t="e">
        <f>VLOOKUP($D306,DETS!$A$1:$AO$300,CV$210,FALSE)</f>
        <v>#REF!</v>
      </c>
      <c r="CW306" t="e">
        <f>VLOOKUP($D306,DETS!$A$1:$AO$300,CW$210,FALSE)</f>
        <v>#REF!</v>
      </c>
    </row>
    <row r="307" spans="4:101" x14ac:dyDescent="0.2">
      <c r="D307" s="273" t="str">
        <f t="shared" si="326"/>
        <v>2,4,6-Trichlorophenol</v>
      </c>
      <c r="E307" t="str">
        <f>VLOOKUP($D307,DETS!$A$1:$AO$300,E$210,FALSE)</f>
        <v>ug/l</v>
      </c>
      <c r="F307">
        <f>VLOOKUP($D307,DETS!$A$1:$AO$300,F$210,FALSE)</f>
        <v>1</v>
      </c>
      <c r="H307">
        <f>VLOOKUP($D307,DETS!$A$1:$AO$300,H$210,FALSE)</f>
        <v>0</v>
      </c>
      <c r="I307">
        <f>VLOOKUP($D307,DETS!$A$1:$AO$300,I$210,FALSE)</f>
        <v>0</v>
      </c>
      <c r="J307">
        <f>VLOOKUP($D307,DETS!$A$1:$AO$300,J$210,FALSE)</f>
        <v>0</v>
      </c>
      <c r="K307">
        <f>VLOOKUP($D307,DETS!$A$1:$AO$300,K$210,FALSE)</f>
        <v>0</v>
      </c>
      <c r="L307">
        <f>VLOOKUP($D307,DETS!$A$1:$AO$300,L$210,FALSE)</f>
        <v>0</v>
      </c>
      <c r="M307">
        <f>VLOOKUP($D307,DETS!$A$1:$AO$300,M$210,FALSE)</f>
        <v>0</v>
      </c>
      <c r="N307">
        <f>VLOOKUP($D307,DETS!$A$1:$AO$300,N$210,FALSE)</f>
        <v>0</v>
      </c>
      <c r="O307">
        <f>VLOOKUP($D307,DETS!$A$1:$AO$300,O$210,FALSE)</f>
        <v>0</v>
      </c>
      <c r="P307">
        <f>VLOOKUP($D307,DETS!$A$1:$AO$300,P$210,FALSE)</f>
        <v>0</v>
      </c>
      <c r="Q307">
        <f>VLOOKUP($D307,DETS!$A$1:$AO$300,Q$210,FALSE)</f>
        <v>0</v>
      </c>
      <c r="R307">
        <f>VLOOKUP($D307,DETS!$A$1:$AO$300,R$210,FALSE)</f>
        <v>0</v>
      </c>
      <c r="S307">
        <f>VLOOKUP($D307,DETS!$A$1:$AO$300,S$210,FALSE)</f>
        <v>0</v>
      </c>
      <c r="T307">
        <f>VLOOKUP($D307,DETS!$A$1:$AO$300,T$210,FALSE)</f>
        <v>0</v>
      </c>
      <c r="U307">
        <f>VLOOKUP($D307,DETS!$A$1:$AO$300,U$210,FALSE)</f>
        <v>0</v>
      </c>
      <c r="V307">
        <f>VLOOKUP($D307,DETS!$A$1:$AO$300,V$210,FALSE)</f>
        <v>0</v>
      </c>
      <c r="W307">
        <f>VLOOKUP($D307,DETS!$A$1:$AO$300,W$210,FALSE)</f>
        <v>0</v>
      </c>
      <c r="X307">
        <f>VLOOKUP($D307,DETS!$A$1:$AO$300,X$210,FALSE)</f>
        <v>0</v>
      </c>
      <c r="Y307">
        <f>VLOOKUP($D307,DETS!$A$1:$AO$300,Y$210,FALSE)</f>
        <v>0</v>
      </c>
      <c r="Z307">
        <f>VLOOKUP($D307,DETS!$A$1:$AO$300,Z$210,FALSE)</f>
        <v>0</v>
      </c>
      <c r="AA307">
        <f>VLOOKUP($D307,DETS!$A$1:$AO$300,AA$210,FALSE)</f>
        <v>0</v>
      </c>
      <c r="AB307">
        <f>VLOOKUP($D307,DETS!$A$1:$AO$300,AB$210,FALSE)</f>
        <v>0</v>
      </c>
      <c r="AC307">
        <f>VLOOKUP($D307,DETS!$A$1:$AO$300,AC$210,FALSE)</f>
        <v>0</v>
      </c>
      <c r="AD307">
        <f>VLOOKUP($D307,DETS!$A$1:$AO$300,AD$210,FALSE)</f>
        <v>0</v>
      </c>
      <c r="AE307">
        <f>VLOOKUP($D307,DETS!$A$1:$AO$300,AE$210,FALSE)</f>
        <v>0</v>
      </c>
      <c r="AF307">
        <f>VLOOKUP($D307,DETS!$A$1:$AO$300,AF$210,FALSE)</f>
        <v>0</v>
      </c>
      <c r="AG307">
        <f>VLOOKUP($D307,DETS!$A$1:$AO$300,AG$210,FALSE)</f>
        <v>0</v>
      </c>
      <c r="AH307">
        <f>VLOOKUP($D307,DETS!$A$1:$AO$300,AH$210,FALSE)</f>
        <v>0</v>
      </c>
      <c r="AI307">
        <f>VLOOKUP($D307,DETS!$A$1:$AO$300,AI$210,FALSE)</f>
        <v>0</v>
      </c>
      <c r="AJ307">
        <f>VLOOKUP($D307,DETS!$A$1:$AO$300,AJ$210,FALSE)</f>
        <v>0</v>
      </c>
      <c r="AK307">
        <f>VLOOKUP($D307,DETS!$A$1:$AO$300,AK$210,FALSE)</f>
        <v>0</v>
      </c>
      <c r="AL307">
        <f>VLOOKUP($D307,DETS!$A$1:$AO$300,AL$210,FALSE)</f>
        <v>0</v>
      </c>
      <c r="AM307">
        <f>VLOOKUP($D307,DETS!$A$1:$AO$300,AM$210,FALSE)</f>
        <v>0</v>
      </c>
      <c r="AN307">
        <f>VLOOKUP($D307,DETS!$A$1:$AO$300,AN$210,FALSE)</f>
        <v>0</v>
      </c>
      <c r="AO307">
        <f>VLOOKUP($D307,DETS!$A$1:$AO$300,AO$210,FALSE)</f>
        <v>0</v>
      </c>
      <c r="AP307">
        <f>VLOOKUP($D307,DETS!$A$1:$AO$300,AP$210,FALSE)</f>
        <v>0</v>
      </c>
      <c r="AQ307" t="e">
        <f>VLOOKUP($D307,DETS!$A$1:$AO$300,AQ$210,FALSE)</f>
        <v>#REF!</v>
      </c>
      <c r="AR307" t="e">
        <f>VLOOKUP($D307,DETS!$A$1:$AO$300,AR$210,FALSE)</f>
        <v>#REF!</v>
      </c>
      <c r="AS307" t="e">
        <f>VLOOKUP($D307,DETS!$A$1:$AO$300,AS$210,FALSE)</f>
        <v>#REF!</v>
      </c>
      <c r="AT307" t="e">
        <f>VLOOKUP($D307,DETS!$A$1:$AO$300,AT$210,FALSE)</f>
        <v>#REF!</v>
      </c>
      <c r="AU307" t="e">
        <f>VLOOKUP($D307,DETS!$A$1:$AO$300,AU$210,FALSE)</f>
        <v>#REF!</v>
      </c>
      <c r="AV307" t="e">
        <f>VLOOKUP($D307,DETS!$A$1:$AO$300,AV$210,FALSE)</f>
        <v>#REF!</v>
      </c>
      <c r="AW307" t="e">
        <f>VLOOKUP($D307,DETS!$A$1:$AO$300,AW$210,FALSE)</f>
        <v>#REF!</v>
      </c>
      <c r="AX307" t="e">
        <f>VLOOKUP($D307,DETS!$A$1:$AO$300,AX$210,FALSE)</f>
        <v>#REF!</v>
      </c>
      <c r="AY307" t="e">
        <f>VLOOKUP($D307,DETS!$A$1:$AO$300,AY$210,FALSE)</f>
        <v>#REF!</v>
      </c>
      <c r="AZ307" t="e">
        <f>VLOOKUP($D307,DETS!$A$1:$AO$300,AZ$210,FALSE)</f>
        <v>#REF!</v>
      </c>
      <c r="BA307" t="e">
        <f>VLOOKUP($D307,DETS!$A$1:$AO$300,BA$210,FALSE)</f>
        <v>#REF!</v>
      </c>
      <c r="BB307" t="e">
        <f>VLOOKUP($D307,DETS!$A$1:$AO$300,BB$210,FALSE)</f>
        <v>#REF!</v>
      </c>
      <c r="BC307" t="e">
        <f>VLOOKUP($D307,DETS!$A$1:$AO$300,BC$210,FALSE)</f>
        <v>#REF!</v>
      </c>
      <c r="BD307" t="e">
        <f>VLOOKUP($D307,DETS!$A$1:$AO$300,BD$210,FALSE)</f>
        <v>#REF!</v>
      </c>
      <c r="BE307" t="e">
        <f>VLOOKUP($D307,DETS!$A$1:$AO$300,BE$210,FALSE)</f>
        <v>#REF!</v>
      </c>
      <c r="BF307" t="e">
        <f>VLOOKUP($D307,DETS!$A$1:$AO$300,BF$210,FALSE)</f>
        <v>#REF!</v>
      </c>
      <c r="BG307" t="e">
        <f>VLOOKUP($D307,DETS!$A$1:$AO$300,BG$210,FALSE)</f>
        <v>#REF!</v>
      </c>
      <c r="BH307" t="e">
        <f>VLOOKUP($D307,DETS!$A$1:$AO$300,BH$210,FALSE)</f>
        <v>#REF!</v>
      </c>
      <c r="BI307" t="e">
        <f>VLOOKUP($D307,DETS!$A$1:$AO$300,BI$210,FALSE)</f>
        <v>#REF!</v>
      </c>
      <c r="BJ307" t="e">
        <f>VLOOKUP($D307,DETS!$A$1:$AO$300,BJ$210,FALSE)</f>
        <v>#REF!</v>
      </c>
      <c r="BK307" t="e">
        <f>VLOOKUP($D307,DETS!$A$1:$AO$300,BK$210,FALSE)</f>
        <v>#REF!</v>
      </c>
      <c r="BL307" t="e">
        <f>VLOOKUP($D307,DETS!$A$1:$AO$300,BL$210,FALSE)</f>
        <v>#REF!</v>
      </c>
      <c r="BM307" t="e">
        <f>VLOOKUP($D307,DETS!$A$1:$AO$300,BM$210,FALSE)</f>
        <v>#REF!</v>
      </c>
      <c r="BN307" t="e">
        <f>VLOOKUP($D307,DETS!$A$1:$AO$300,BN$210,FALSE)</f>
        <v>#REF!</v>
      </c>
      <c r="BO307" t="e">
        <f>VLOOKUP($D307,DETS!$A$1:$AO$300,BO$210,FALSE)</f>
        <v>#REF!</v>
      </c>
      <c r="BP307" t="e">
        <f>VLOOKUP($D307,DETS!$A$1:$AO$300,BP$210,FALSE)</f>
        <v>#REF!</v>
      </c>
      <c r="BQ307" t="e">
        <f>VLOOKUP($D307,DETS!$A$1:$AO$300,BQ$210,FALSE)</f>
        <v>#REF!</v>
      </c>
      <c r="BR307" t="e">
        <f>VLOOKUP($D307,DETS!$A$1:$AO$300,BR$210,FALSE)</f>
        <v>#REF!</v>
      </c>
      <c r="BS307" t="e">
        <f>VLOOKUP($D307,DETS!$A$1:$AO$300,BS$210,FALSE)</f>
        <v>#REF!</v>
      </c>
      <c r="BT307" t="e">
        <f>VLOOKUP($D307,DETS!$A$1:$AO$300,BT$210,FALSE)</f>
        <v>#REF!</v>
      </c>
      <c r="BU307" t="e">
        <f>VLOOKUP($D307,DETS!$A$1:$AO$300,BU$210,FALSE)</f>
        <v>#REF!</v>
      </c>
      <c r="BV307" t="e">
        <f>VLOOKUP($D307,DETS!$A$1:$AO$300,BV$210,FALSE)</f>
        <v>#REF!</v>
      </c>
      <c r="BW307" t="e">
        <f>VLOOKUP($D307,DETS!$A$1:$AO$300,BW$210,FALSE)</f>
        <v>#REF!</v>
      </c>
      <c r="BX307" t="e">
        <f>VLOOKUP($D307,DETS!$A$1:$AO$300,BX$210,FALSE)</f>
        <v>#REF!</v>
      </c>
      <c r="BY307" t="e">
        <f>VLOOKUP($D307,DETS!$A$1:$AO$300,BY$210,FALSE)</f>
        <v>#REF!</v>
      </c>
      <c r="BZ307" t="e">
        <f>VLOOKUP($D307,DETS!$A$1:$AO$300,BZ$210,FALSE)</f>
        <v>#REF!</v>
      </c>
      <c r="CA307" t="e">
        <f>VLOOKUP($D307,DETS!$A$1:$AO$300,CA$210,FALSE)</f>
        <v>#REF!</v>
      </c>
      <c r="CB307" t="e">
        <f>VLOOKUP($D307,DETS!$A$1:$AO$300,CB$210,FALSE)</f>
        <v>#REF!</v>
      </c>
      <c r="CC307" t="e">
        <f>VLOOKUP($D307,DETS!$A$1:$AO$300,CC$210,FALSE)</f>
        <v>#REF!</v>
      </c>
      <c r="CD307" t="e">
        <f>VLOOKUP($D307,DETS!$A$1:$AO$300,CD$210,FALSE)</f>
        <v>#REF!</v>
      </c>
      <c r="CE307" t="e">
        <f>VLOOKUP($D307,DETS!$A$1:$AO$300,CE$210,FALSE)</f>
        <v>#REF!</v>
      </c>
      <c r="CF307" t="e">
        <f>VLOOKUP($D307,DETS!$A$1:$AO$300,CF$210,FALSE)</f>
        <v>#REF!</v>
      </c>
      <c r="CG307" t="e">
        <f>VLOOKUP($D307,DETS!$A$1:$AO$300,CG$210,FALSE)</f>
        <v>#REF!</v>
      </c>
      <c r="CH307" t="e">
        <f>VLOOKUP($D307,DETS!$A$1:$AO$300,CH$210,FALSE)</f>
        <v>#REF!</v>
      </c>
      <c r="CI307" t="e">
        <f>VLOOKUP($D307,DETS!$A$1:$AO$300,CI$210,FALSE)</f>
        <v>#REF!</v>
      </c>
      <c r="CJ307" t="e">
        <f>VLOOKUP($D307,DETS!$A$1:$AO$300,CJ$210,FALSE)</f>
        <v>#REF!</v>
      </c>
      <c r="CK307" t="e">
        <f>VLOOKUP($D307,DETS!$A$1:$AO$300,CK$210,FALSE)</f>
        <v>#REF!</v>
      </c>
      <c r="CL307" t="e">
        <f>VLOOKUP($D307,DETS!$A$1:$AO$300,CL$210,FALSE)</f>
        <v>#REF!</v>
      </c>
      <c r="CM307" t="e">
        <f>VLOOKUP($D307,DETS!$A$1:$AO$300,CM$210,FALSE)</f>
        <v>#REF!</v>
      </c>
      <c r="CN307" t="e">
        <f>VLOOKUP($D307,DETS!$A$1:$AO$300,CN$210,FALSE)</f>
        <v>#REF!</v>
      </c>
      <c r="CO307" t="e">
        <f>VLOOKUP($D307,DETS!$A$1:$AO$300,CO$210,FALSE)</f>
        <v>#REF!</v>
      </c>
      <c r="CP307" t="e">
        <f>VLOOKUP($D307,DETS!$A$1:$AO$300,CP$210,FALSE)</f>
        <v>#REF!</v>
      </c>
      <c r="CQ307" t="e">
        <f>VLOOKUP($D307,DETS!$A$1:$AO$300,CQ$210,FALSE)</f>
        <v>#REF!</v>
      </c>
      <c r="CR307" t="e">
        <f>VLOOKUP($D307,DETS!$A$1:$AO$300,CR$210,FALSE)</f>
        <v>#REF!</v>
      </c>
      <c r="CS307" t="e">
        <f>VLOOKUP($D307,DETS!$A$1:$AO$300,CS$210,FALSE)</f>
        <v>#REF!</v>
      </c>
      <c r="CT307" t="e">
        <f>VLOOKUP($D307,DETS!$A$1:$AO$300,CT$210,FALSE)</f>
        <v>#REF!</v>
      </c>
      <c r="CU307" t="e">
        <f>VLOOKUP($D307,DETS!$A$1:$AO$300,CU$210,FALSE)</f>
        <v>#REF!</v>
      </c>
      <c r="CV307" t="e">
        <f>VLOOKUP($D307,DETS!$A$1:$AO$300,CV$210,FALSE)</f>
        <v>#REF!</v>
      </c>
      <c r="CW307" t="e">
        <f>VLOOKUP($D307,DETS!$A$1:$AO$300,CW$210,FALSE)</f>
        <v>#REF!</v>
      </c>
    </row>
    <row r="308" spans="4:101" x14ac:dyDescent="0.2">
      <c r="D308" s="273" t="str">
        <f t="shared" si="326"/>
        <v>2,4-Dichlorophenol</v>
      </c>
      <c r="E308" t="str">
        <f>VLOOKUP($D308,DETS!$A$1:$AO$300,E$210,FALSE)</f>
        <v>ug/l</v>
      </c>
      <c r="F308">
        <f>VLOOKUP($D308,DETS!$A$1:$AO$300,F$210,FALSE)</f>
        <v>1</v>
      </c>
      <c r="H308">
        <f>VLOOKUP($D308,DETS!$A$1:$AO$300,H$210,FALSE)</f>
        <v>0</v>
      </c>
      <c r="I308">
        <f>VLOOKUP($D308,DETS!$A$1:$AO$300,I$210,FALSE)</f>
        <v>0</v>
      </c>
      <c r="J308">
        <f>VLOOKUP($D308,DETS!$A$1:$AO$300,J$210,FALSE)</f>
        <v>0</v>
      </c>
      <c r="K308">
        <f>VLOOKUP($D308,DETS!$A$1:$AO$300,K$210,FALSE)</f>
        <v>0</v>
      </c>
      <c r="L308">
        <f>VLOOKUP($D308,DETS!$A$1:$AO$300,L$210,FALSE)</f>
        <v>0</v>
      </c>
      <c r="M308">
        <f>VLOOKUP($D308,DETS!$A$1:$AO$300,M$210,FALSE)</f>
        <v>0</v>
      </c>
      <c r="N308">
        <f>VLOOKUP($D308,DETS!$A$1:$AO$300,N$210,FALSE)</f>
        <v>0</v>
      </c>
      <c r="O308">
        <f>VLOOKUP($D308,DETS!$A$1:$AO$300,O$210,FALSE)</f>
        <v>0</v>
      </c>
      <c r="P308">
        <f>VLOOKUP($D308,DETS!$A$1:$AO$300,P$210,FALSE)</f>
        <v>0</v>
      </c>
      <c r="Q308">
        <f>VLOOKUP($D308,DETS!$A$1:$AO$300,Q$210,FALSE)</f>
        <v>0</v>
      </c>
      <c r="R308">
        <f>VLOOKUP($D308,DETS!$A$1:$AO$300,R$210,FALSE)</f>
        <v>0</v>
      </c>
      <c r="S308">
        <f>VLOOKUP($D308,DETS!$A$1:$AO$300,S$210,FALSE)</f>
        <v>0</v>
      </c>
      <c r="T308">
        <f>VLOOKUP($D308,DETS!$A$1:$AO$300,T$210,FALSE)</f>
        <v>0</v>
      </c>
      <c r="U308">
        <f>VLOOKUP($D308,DETS!$A$1:$AO$300,U$210,FALSE)</f>
        <v>0</v>
      </c>
      <c r="V308">
        <f>VLOOKUP($D308,DETS!$A$1:$AO$300,V$210,FALSE)</f>
        <v>0</v>
      </c>
      <c r="W308">
        <f>VLOOKUP($D308,DETS!$A$1:$AO$300,W$210,FALSE)</f>
        <v>0</v>
      </c>
      <c r="X308">
        <f>VLOOKUP($D308,DETS!$A$1:$AO$300,X$210,FALSE)</f>
        <v>0</v>
      </c>
      <c r="Y308">
        <f>VLOOKUP($D308,DETS!$A$1:$AO$300,Y$210,FALSE)</f>
        <v>0</v>
      </c>
      <c r="Z308">
        <f>VLOOKUP($D308,DETS!$A$1:$AO$300,Z$210,FALSE)</f>
        <v>0</v>
      </c>
      <c r="AA308">
        <f>VLOOKUP($D308,DETS!$A$1:$AO$300,AA$210,FALSE)</f>
        <v>0</v>
      </c>
      <c r="AB308">
        <f>VLOOKUP($D308,DETS!$A$1:$AO$300,AB$210,FALSE)</f>
        <v>0</v>
      </c>
      <c r="AC308">
        <f>VLOOKUP($D308,DETS!$A$1:$AO$300,AC$210,FALSE)</f>
        <v>0</v>
      </c>
      <c r="AD308">
        <f>VLOOKUP($D308,DETS!$A$1:$AO$300,AD$210,FALSE)</f>
        <v>0</v>
      </c>
      <c r="AE308">
        <f>VLOOKUP($D308,DETS!$A$1:$AO$300,AE$210,FALSE)</f>
        <v>0</v>
      </c>
      <c r="AF308">
        <f>VLOOKUP($D308,DETS!$A$1:$AO$300,AF$210,FALSE)</f>
        <v>0</v>
      </c>
      <c r="AG308">
        <f>VLOOKUP($D308,DETS!$A$1:$AO$300,AG$210,FALSE)</f>
        <v>0</v>
      </c>
      <c r="AH308">
        <f>VLOOKUP($D308,DETS!$A$1:$AO$300,AH$210,FALSE)</f>
        <v>0</v>
      </c>
      <c r="AI308">
        <f>VLOOKUP($D308,DETS!$A$1:$AO$300,AI$210,FALSE)</f>
        <v>0</v>
      </c>
      <c r="AJ308">
        <f>VLOOKUP($D308,DETS!$A$1:$AO$300,AJ$210,FALSE)</f>
        <v>0</v>
      </c>
      <c r="AK308">
        <f>VLOOKUP($D308,DETS!$A$1:$AO$300,AK$210,FALSE)</f>
        <v>0</v>
      </c>
      <c r="AL308">
        <f>VLOOKUP($D308,DETS!$A$1:$AO$300,AL$210,FALSE)</f>
        <v>0</v>
      </c>
      <c r="AM308">
        <f>VLOOKUP($D308,DETS!$A$1:$AO$300,AM$210,FALSE)</f>
        <v>0</v>
      </c>
      <c r="AN308">
        <f>VLOOKUP($D308,DETS!$A$1:$AO$300,AN$210,FALSE)</f>
        <v>0</v>
      </c>
      <c r="AO308">
        <f>VLOOKUP($D308,DETS!$A$1:$AO$300,AO$210,FALSE)</f>
        <v>0</v>
      </c>
      <c r="AP308">
        <f>VLOOKUP($D308,DETS!$A$1:$AO$300,AP$210,FALSE)</f>
        <v>0</v>
      </c>
      <c r="AQ308" t="e">
        <f>VLOOKUP($D308,DETS!$A$1:$AO$300,AQ$210,FALSE)</f>
        <v>#REF!</v>
      </c>
      <c r="AR308" t="e">
        <f>VLOOKUP($D308,DETS!$A$1:$AO$300,AR$210,FALSE)</f>
        <v>#REF!</v>
      </c>
      <c r="AS308" t="e">
        <f>VLOOKUP($D308,DETS!$A$1:$AO$300,AS$210,FALSE)</f>
        <v>#REF!</v>
      </c>
      <c r="AT308" t="e">
        <f>VLOOKUP($D308,DETS!$A$1:$AO$300,AT$210,FALSE)</f>
        <v>#REF!</v>
      </c>
      <c r="AU308" t="e">
        <f>VLOOKUP($D308,DETS!$A$1:$AO$300,AU$210,FALSE)</f>
        <v>#REF!</v>
      </c>
      <c r="AV308" t="e">
        <f>VLOOKUP($D308,DETS!$A$1:$AO$300,AV$210,FALSE)</f>
        <v>#REF!</v>
      </c>
      <c r="AW308" t="e">
        <f>VLOOKUP($D308,DETS!$A$1:$AO$300,AW$210,FALSE)</f>
        <v>#REF!</v>
      </c>
      <c r="AX308" t="e">
        <f>VLOOKUP($D308,DETS!$A$1:$AO$300,AX$210,FALSE)</f>
        <v>#REF!</v>
      </c>
      <c r="AY308" t="e">
        <f>VLOOKUP($D308,DETS!$A$1:$AO$300,AY$210,FALSE)</f>
        <v>#REF!</v>
      </c>
      <c r="AZ308" t="e">
        <f>VLOOKUP($D308,DETS!$A$1:$AO$300,AZ$210,FALSE)</f>
        <v>#REF!</v>
      </c>
      <c r="BA308" t="e">
        <f>VLOOKUP($D308,DETS!$A$1:$AO$300,BA$210,FALSE)</f>
        <v>#REF!</v>
      </c>
      <c r="BB308" t="e">
        <f>VLOOKUP($D308,DETS!$A$1:$AO$300,BB$210,FALSE)</f>
        <v>#REF!</v>
      </c>
      <c r="BC308" t="e">
        <f>VLOOKUP($D308,DETS!$A$1:$AO$300,BC$210,FALSE)</f>
        <v>#REF!</v>
      </c>
      <c r="BD308" t="e">
        <f>VLOOKUP($D308,DETS!$A$1:$AO$300,BD$210,FALSE)</f>
        <v>#REF!</v>
      </c>
      <c r="BE308" t="e">
        <f>VLOOKUP($D308,DETS!$A$1:$AO$300,BE$210,FALSE)</f>
        <v>#REF!</v>
      </c>
      <c r="BF308" t="e">
        <f>VLOOKUP($D308,DETS!$A$1:$AO$300,BF$210,FALSE)</f>
        <v>#REF!</v>
      </c>
      <c r="BG308" t="e">
        <f>VLOOKUP($D308,DETS!$A$1:$AO$300,BG$210,FALSE)</f>
        <v>#REF!</v>
      </c>
      <c r="BH308" t="e">
        <f>VLOOKUP($D308,DETS!$A$1:$AO$300,BH$210,FALSE)</f>
        <v>#REF!</v>
      </c>
      <c r="BI308" t="e">
        <f>VLOOKUP($D308,DETS!$A$1:$AO$300,BI$210,FALSE)</f>
        <v>#REF!</v>
      </c>
      <c r="BJ308" t="e">
        <f>VLOOKUP($D308,DETS!$A$1:$AO$300,BJ$210,FALSE)</f>
        <v>#REF!</v>
      </c>
      <c r="BK308" t="e">
        <f>VLOOKUP($D308,DETS!$A$1:$AO$300,BK$210,FALSE)</f>
        <v>#REF!</v>
      </c>
      <c r="BL308" t="e">
        <f>VLOOKUP($D308,DETS!$A$1:$AO$300,BL$210,FALSE)</f>
        <v>#REF!</v>
      </c>
      <c r="BM308" t="e">
        <f>VLOOKUP($D308,DETS!$A$1:$AO$300,BM$210,FALSE)</f>
        <v>#REF!</v>
      </c>
      <c r="BN308" t="e">
        <f>VLOOKUP($D308,DETS!$A$1:$AO$300,BN$210,FALSE)</f>
        <v>#REF!</v>
      </c>
      <c r="BO308" t="e">
        <f>VLOOKUP($D308,DETS!$A$1:$AO$300,BO$210,FALSE)</f>
        <v>#REF!</v>
      </c>
      <c r="BP308" t="e">
        <f>VLOOKUP($D308,DETS!$A$1:$AO$300,BP$210,FALSE)</f>
        <v>#REF!</v>
      </c>
      <c r="BQ308" t="e">
        <f>VLOOKUP($D308,DETS!$A$1:$AO$300,BQ$210,FALSE)</f>
        <v>#REF!</v>
      </c>
      <c r="BR308" t="e">
        <f>VLOOKUP($D308,DETS!$A$1:$AO$300,BR$210,FALSE)</f>
        <v>#REF!</v>
      </c>
      <c r="BS308" t="e">
        <f>VLOOKUP($D308,DETS!$A$1:$AO$300,BS$210,FALSE)</f>
        <v>#REF!</v>
      </c>
      <c r="BT308" t="e">
        <f>VLOOKUP($D308,DETS!$A$1:$AO$300,BT$210,FALSE)</f>
        <v>#REF!</v>
      </c>
      <c r="BU308" t="e">
        <f>VLOOKUP($D308,DETS!$A$1:$AO$300,BU$210,FALSE)</f>
        <v>#REF!</v>
      </c>
      <c r="BV308" t="e">
        <f>VLOOKUP($D308,DETS!$A$1:$AO$300,BV$210,FALSE)</f>
        <v>#REF!</v>
      </c>
      <c r="BW308" t="e">
        <f>VLOOKUP($D308,DETS!$A$1:$AO$300,BW$210,FALSE)</f>
        <v>#REF!</v>
      </c>
      <c r="BX308" t="e">
        <f>VLOOKUP($D308,DETS!$A$1:$AO$300,BX$210,FALSE)</f>
        <v>#REF!</v>
      </c>
      <c r="BY308" t="e">
        <f>VLOOKUP($D308,DETS!$A$1:$AO$300,BY$210,FALSE)</f>
        <v>#REF!</v>
      </c>
      <c r="BZ308" t="e">
        <f>VLOOKUP($D308,DETS!$A$1:$AO$300,BZ$210,FALSE)</f>
        <v>#REF!</v>
      </c>
      <c r="CA308" t="e">
        <f>VLOOKUP($D308,DETS!$A$1:$AO$300,CA$210,FALSE)</f>
        <v>#REF!</v>
      </c>
      <c r="CB308" t="e">
        <f>VLOOKUP($D308,DETS!$A$1:$AO$300,CB$210,FALSE)</f>
        <v>#REF!</v>
      </c>
      <c r="CC308" t="e">
        <f>VLOOKUP($D308,DETS!$A$1:$AO$300,CC$210,FALSE)</f>
        <v>#REF!</v>
      </c>
      <c r="CD308" t="e">
        <f>VLOOKUP($D308,DETS!$A$1:$AO$300,CD$210,FALSE)</f>
        <v>#REF!</v>
      </c>
      <c r="CE308" t="e">
        <f>VLOOKUP($D308,DETS!$A$1:$AO$300,CE$210,FALSE)</f>
        <v>#REF!</v>
      </c>
      <c r="CF308" t="e">
        <f>VLOOKUP($D308,DETS!$A$1:$AO$300,CF$210,FALSE)</f>
        <v>#REF!</v>
      </c>
      <c r="CG308" t="e">
        <f>VLOOKUP($D308,DETS!$A$1:$AO$300,CG$210,FALSE)</f>
        <v>#REF!</v>
      </c>
      <c r="CH308" t="e">
        <f>VLOOKUP($D308,DETS!$A$1:$AO$300,CH$210,FALSE)</f>
        <v>#REF!</v>
      </c>
      <c r="CI308" t="e">
        <f>VLOOKUP($D308,DETS!$A$1:$AO$300,CI$210,FALSE)</f>
        <v>#REF!</v>
      </c>
      <c r="CJ308" t="e">
        <f>VLOOKUP($D308,DETS!$A$1:$AO$300,CJ$210,FALSE)</f>
        <v>#REF!</v>
      </c>
      <c r="CK308" t="e">
        <f>VLOOKUP($D308,DETS!$A$1:$AO$300,CK$210,FALSE)</f>
        <v>#REF!</v>
      </c>
      <c r="CL308" t="e">
        <f>VLOOKUP($D308,DETS!$A$1:$AO$300,CL$210,FALSE)</f>
        <v>#REF!</v>
      </c>
      <c r="CM308" t="e">
        <f>VLOOKUP($D308,DETS!$A$1:$AO$300,CM$210,FALSE)</f>
        <v>#REF!</v>
      </c>
      <c r="CN308" t="e">
        <f>VLOOKUP($D308,DETS!$A$1:$AO$300,CN$210,FALSE)</f>
        <v>#REF!</v>
      </c>
      <c r="CO308" t="e">
        <f>VLOOKUP($D308,DETS!$A$1:$AO$300,CO$210,FALSE)</f>
        <v>#REF!</v>
      </c>
      <c r="CP308" t="e">
        <f>VLOOKUP($D308,DETS!$A$1:$AO$300,CP$210,FALSE)</f>
        <v>#REF!</v>
      </c>
      <c r="CQ308" t="e">
        <f>VLOOKUP($D308,DETS!$A$1:$AO$300,CQ$210,FALSE)</f>
        <v>#REF!</v>
      </c>
      <c r="CR308" t="e">
        <f>VLOOKUP($D308,DETS!$A$1:$AO$300,CR$210,FALSE)</f>
        <v>#REF!</v>
      </c>
      <c r="CS308" t="e">
        <f>VLOOKUP($D308,DETS!$A$1:$AO$300,CS$210,FALSE)</f>
        <v>#REF!</v>
      </c>
      <c r="CT308" t="e">
        <f>VLOOKUP($D308,DETS!$A$1:$AO$300,CT$210,FALSE)</f>
        <v>#REF!</v>
      </c>
      <c r="CU308" t="e">
        <f>VLOOKUP($D308,DETS!$A$1:$AO$300,CU$210,FALSE)</f>
        <v>#REF!</v>
      </c>
      <c r="CV308" t="e">
        <f>VLOOKUP($D308,DETS!$A$1:$AO$300,CV$210,FALSE)</f>
        <v>#REF!</v>
      </c>
      <c r="CW308" t="e">
        <f>VLOOKUP($D308,DETS!$A$1:$AO$300,CW$210,FALSE)</f>
        <v>#REF!</v>
      </c>
    </row>
    <row r="309" spans="4:101" x14ac:dyDescent="0.2">
      <c r="D309" s="273" t="str">
        <f t="shared" si="326"/>
        <v>Hexachlorobenzene</v>
      </c>
      <c r="E309" t="str">
        <f>VLOOKUP($D309,DETS!$A$1:$AO$300,E$210,FALSE)</f>
        <v>ug/l</v>
      </c>
      <c r="F309">
        <f>VLOOKUP($D309,DETS!$A$1:$AO$300,F$210,FALSE)</f>
        <v>1</v>
      </c>
      <c r="H309">
        <f>VLOOKUP($D309,DETS!$A$1:$AO$300,H$210,FALSE)</f>
        <v>0</v>
      </c>
      <c r="I309">
        <f>VLOOKUP($D309,DETS!$A$1:$AO$300,I$210,FALSE)</f>
        <v>0</v>
      </c>
      <c r="J309">
        <f>VLOOKUP($D309,DETS!$A$1:$AO$300,J$210,FALSE)</f>
        <v>0</v>
      </c>
      <c r="K309">
        <f>VLOOKUP($D309,DETS!$A$1:$AO$300,K$210,FALSE)</f>
        <v>0</v>
      </c>
      <c r="L309">
        <f>VLOOKUP($D309,DETS!$A$1:$AO$300,L$210,FALSE)</f>
        <v>0</v>
      </c>
      <c r="M309">
        <f>VLOOKUP($D309,DETS!$A$1:$AO$300,M$210,FALSE)</f>
        <v>0</v>
      </c>
      <c r="N309">
        <f>VLOOKUP($D309,DETS!$A$1:$AO$300,N$210,FALSE)</f>
        <v>0</v>
      </c>
      <c r="O309">
        <f>VLOOKUP($D309,DETS!$A$1:$AO$300,O$210,FALSE)</f>
        <v>0</v>
      </c>
      <c r="P309">
        <f>VLOOKUP($D309,DETS!$A$1:$AO$300,P$210,FALSE)</f>
        <v>0</v>
      </c>
      <c r="Q309">
        <f>VLOOKUP($D309,DETS!$A$1:$AO$300,Q$210,FALSE)</f>
        <v>0</v>
      </c>
      <c r="R309">
        <f>VLOOKUP($D309,DETS!$A$1:$AO$300,R$210,FALSE)</f>
        <v>0</v>
      </c>
      <c r="S309">
        <f>VLOOKUP($D309,DETS!$A$1:$AO$300,S$210,FALSE)</f>
        <v>0</v>
      </c>
      <c r="T309">
        <f>VLOOKUP($D309,DETS!$A$1:$AO$300,T$210,FALSE)</f>
        <v>0</v>
      </c>
      <c r="U309">
        <f>VLOOKUP($D309,DETS!$A$1:$AO$300,U$210,FALSE)</f>
        <v>0</v>
      </c>
      <c r="V309">
        <f>VLOOKUP($D309,DETS!$A$1:$AO$300,V$210,FALSE)</f>
        <v>0</v>
      </c>
      <c r="W309">
        <f>VLOOKUP($D309,DETS!$A$1:$AO$300,W$210,FALSE)</f>
        <v>0</v>
      </c>
      <c r="X309">
        <f>VLOOKUP($D309,DETS!$A$1:$AO$300,X$210,FALSE)</f>
        <v>0</v>
      </c>
      <c r="Y309">
        <f>VLOOKUP($D309,DETS!$A$1:$AO$300,Y$210,FALSE)</f>
        <v>0</v>
      </c>
      <c r="Z309">
        <f>VLOOKUP($D309,DETS!$A$1:$AO$300,Z$210,FALSE)</f>
        <v>0</v>
      </c>
      <c r="AA309">
        <f>VLOOKUP($D309,DETS!$A$1:$AO$300,AA$210,FALSE)</f>
        <v>0</v>
      </c>
      <c r="AB309">
        <f>VLOOKUP($D309,DETS!$A$1:$AO$300,AB$210,FALSE)</f>
        <v>0</v>
      </c>
      <c r="AC309">
        <f>VLOOKUP($D309,DETS!$A$1:$AO$300,AC$210,FALSE)</f>
        <v>0</v>
      </c>
      <c r="AD309">
        <f>VLOOKUP($D309,DETS!$A$1:$AO$300,AD$210,FALSE)</f>
        <v>0</v>
      </c>
      <c r="AE309">
        <f>VLOOKUP($D309,DETS!$A$1:$AO$300,AE$210,FALSE)</f>
        <v>0</v>
      </c>
      <c r="AF309">
        <f>VLOOKUP($D309,DETS!$A$1:$AO$300,AF$210,FALSE)</f>
        <v>0</v>
      </c>
      <c r="AG309">
        <f>VLOOKUP($D309,DETS!$A$1:$AO$300,AG$210,FALSE)</f>
        <v>0</v>
      </c>
      <c r="AH309">
        <f>VLOOKUP($D309,DETS!$A$1:$AO$300,AH$210,FALSE)</f>
        <v>0</v>
      </c>
      <c r="AI309">
        <f>VLOOKUP($D309,DETS!$A$1:$AO$300,AI$210,FALSE)</f>
        <v>0</v>
      </c>
      <c r="AJ309">
        <f>VLOOKUP($D309,DETS!$A$1:$AO$300,AJ$210,FALSE)</f>
        <v>0</v>
      </c>
      <c r="AK309">
        <f>VLOOKUP($D309,DETS!$A$1:$AO$300,AK$210,FALSE)</f>
        <v>0</v>
      </c>
      <c r="AL309">
        <f>VLOOKUP($D309,DETS!$A$1:$AO$300,AL$210,FALSE)</f>
        <v>0</v>
      </c>
      <c r="AM309">
        <f>VLOOKUP($D309,DETS!$A$1:$AO$300,AM$210,FALSE)</f>
        <v>0</v>
      </c>
      <c r="AN309">
        <f>VLOOKUP($D309,DETS!$A$1:$AO$300,AN$210,FALSE)</f>
        <v>0</v>
      </c>
      <c r="AO309">
        <f>VLOOKUP($D309,DETS!$A$1:$AO$300,AO$210,FALSE)</f>
        <v>0</v>
      </c>
      <c r="AP309">
        <f>VLOOKUP($D309,DETS!$A$1:$AO$300,AP$210,FALSE)</f>
        <v>0</v>
      </c>
      <c r="AQ309" t="e">
        <f>VLOOKUP($D309,DETS!$A$1:$AO$300,AQ$210,FALSE)</f>
        <v>#REF!</v>
      </c>
      <c r="AR309" t="e">
        <f>VLOOKUP($D309,DETS!$A$1:$AO$300,AR$210,FALSE)</f>
        <v>#REF!</v>
      </c>
      <c r="AS309" t="e">
        <f>VLOOKUP($D309,DETS!$A$1:$AO$300,AS$210,FALSE)</f>
        <v>#REF!</v>
      </c>
      <c r="AT309" t="e">
        <f>VLOOKUP($D309,DETS!$A$1:$AO$300,AT$210,FALSE)</f>
        <v>#REF!</v>
      </c>
      <c r="AU309" t="e">
        <f>VLOOKUP($D309,DETS!$A$1:$AO$300,AU$210,FALSE)</f>
        <v>#REF!</v>
      </c>
      <c r="AV309" t="e">
        <f>VLOOKUP($D309,DETS!$A$1:$AO$300,AV$210,FALSE)</f>
        <v>#REF!</v>
      </c>
      <c r="AW309" t="e">
        <f>VLOOKUP($D309,DETS!$A$1:$AO$300,AW$210,FALSE)</f>
        <v>#REF!</v>
      </c>
      <c r="AX309" t="e">
        <f>VLOOKUP($D309,DETS!$A$1:$AO$300,AX$210,FALSE)</f>
        <v>#REF!</v>
      </c>
      <c r="AY309" t="e">
        <f>VLOOKUP($D309,DETS!$A$1:$AO$300,AY$210,FALSE)</f>
        <v>#REF!</v>
      </c>
      <c r="AZ309" t="e">
        <f>VLOOKUP($D309,DETS!$A$1:$AO$300,AZ$210,FALSE)</f>
        <v>#REF!</v>
      </c>
      <c r="BA309" t="e">
        <f>VLOOKUP($D309,DETS!$A$1:$AO$300,BA$210,FALSE)</f>
        <v>#REF!</v>
      </c>
      <c r="BB309" t="e">
        <f>VLOOKUP($D309,DETS!$A$1:$AO$300,BB$210,FALSE)</f>
        <v>#REF!</v>
      </c>
      <c r="BC309" t="e">
        <f>VLOOKUP($D309,DETS!$A$1:$AO$300,BC$210,FALSE)</f>
        <v>#REF!</v>
      </c>
      <c r="BD309" t="e">
        <f>VLOOKUP($D309,DETS!$A$1:$AO$300,BD$210,FALSE)</f>
        <v>#REF!</v>
      </c>
      <c r="BE309" t="e">
        <f>VLOOKUP($D309,DETS!$A$1:$AO$300,BE$210,FALSE)</f>
        <v>#REF!</v>
      </c>
      <c r="BF309" t="e">
        <f>VLOOKUP($D309,DETS!$A$1:$AO$300,BF$210,FALSE)</f>
        <v>#REF!</v>
      </c>
      <c r="BG309" t="e">
        <f>VLOOKUP($D309,DETS!$A$1:$AO$300,BG$210,FALSE)</f>
        <v>#REF!</v>
      </c>
      <c r="BH309" t="e">
        <f>VLOOKUP($D309,DETS!$A$1:$AO$300,BH$210,FALSE)</f>
        <v>#REF!</v>
      </c>
      <c r="BI309" t="e">
        <f>VLOOKUP($D309,DETS!$A$1:$AO$300,BI$210,FALSE)</f>
        <v>#REF!</v>
      </c>
      <c r="BJ309" t="e">
        <f>VLOOKUP($D309,DETS!$A$1:$AO$300,BJ$210,FALSE)</f>
        <v>#REF!</v>
      </c>
      <c r="BK309" t="e">
        <f>VLOOKUP($D309,DETS!$A$1:$AO$300,BK$210,FALSE)</f>
        <v>#REF!</v>
      </c>
      <c r="BL309" t="e">
        <f>VLOOKUP($D309,DETS!$A$1:$AO$300,BL$210,FALSE)</f>
        <v>#REF!</v>
      </c>
      <c r="BM309" t="e">
        <f>VLOOKUP($D309,DETS!$A$1:$AO$300,BM$210,FALSE)</f>
        <v>#REF!</v>
      </c>
      <c r="BN309" t="e">
        <f>VLOOKUP($D309,DETS!$A$1:$AO$300,BN$210,FALSE)</f>
        <v>#REF!</v>
      </c>
      <c r="BO309" t="e">
        <f>VLOOKUP($D309,DETS!$A$1:$AO$300,BO$210,FALSE)</f>
        <v>#REF!</v>
      </c>
      <c r="BP309" t="e">
        <f>VLOOKUP($D309,DETS!$A$1:$AO$300,BP$210,FALSE)</f>
        <v>#REF!</v>
      </c>
      <c r="BQ309" t="e">
        <f>VLOOKUP($D309,DETS!$A$1:$AO$300,BQ$210,FALSE)</f>
        <v>#REF!</v>
      </c>
      <c r="BR309" t="e">
        <f>VLOOKUP($D309,DETS!$A$1:$AO$300,BR$210,FALSE)</f>
        <v>#REF!</v>
      </c>
      <c r="BS309" t="e">
        <f>VLOOKUP($D309,DETS!$A$1:$AO$300,BS$210,FALSE)</f>
        <v>#REF!</v>
      </c>
      <c r="BT309" t="e">
        <f>VLOOKUP($D309,DETS!$A$1:$AO$300,BT$210,FALSE)</f>
        <v>#REF!</v>
      </c>
      <c r="BU309" t="e">
        <f>VLOOKUP($D309,DETS!$A$1:$AO$300,BU$210,FALSE)</f>
        <v>#REF!</v>
      </c>
      <c r="BV309" t="e">
        <f>VLOOKUP($D309,DETS!$A$1:$AO$300,BV$210,FALSE)</f>
        <v>#REF!</v>
      </c>
      <c r="BW309" t="e">
        <f>VLOOKUP($D309,DETS!$A$1:$AO$300,BW$210,FALSE)</f>
        <v>#REF!</v>
      </c>
      <c r="BX309" t="e">
        <f>VLOOKUP($D309,DETS!$A$1:$AO$300,BX$210,FALSE)</f>
        <v>#REF!</v>
      </c>
      <c r="BY309" t="e">
        <f>VLOOKUP($D309,DETS!$A$1:$AO$300,BY$210,FALSE)</f>
        <v>#REF!</v>
      </c>
      <c r="BZ309" t="e">
        <f>VLOOKUP($D309,DETS!$A$1:$AO$300,BZ$210,FALSE)</f>
        <v>#REF!</v>
      </c>
      <c r="CA309" t="e">
        <f>VLOOKUP($D309,DETS!$A$1:$AO$300,CA$210,FALSE)</f>
        <v>#REF!</v>
      </c>
      <c r="CB309" t="e">
        <f>VLOOKUP($D309,DETS!$A$1:$AO$300,CB$210,FALSE)</f>
        <v>#REF!</v>
      </c>
      <c r="CC309" t="e">
        <f>VLOOKUP($D309,DETS!$A$1:$AO$300,CC$210,FALSE)</f>
        <v>#REF!</v>
      </c>
      <c r="CD309" t="e">
        <f>VLOOKUP($D309,DETS!$A$1:$AO$300,CD$210,FALSE)</f>
        <v>#REF!</v>
      </c>
      <c r="CE309" t="e">
        <f>VLOOKUP($D309,DETS!$A$1:$AO$300,CE$210,FALSE)</f>
        <v>#REF!</v>
      </c>
      <c r="CF309" t="e">
        <f>VLOOKUP($D309,DETS!$A$1:$AO$300,CF$210,FALSE)</f>
        <v>#REF!</v>
      </c>
      <c r="CG309" t="e">
        <f>VLOOKUP($D309,DETS!$A$1:$AO$300,CG$210,FALSE)</f>
        <v>#REF!</v>
      </c>
      <c r="CH309" t="e">
        <f>VLOOKUP($D309,DETS!$A$1:$AO$300,CH$210,FALSE)</f>
        <v>#REF!</v>
      </c>
      <c r="CI309" t="e">
        <f>VLOOKUP($D309,DETS!$A$1:$AO$300,CI$210,FALSE)</f>
        <v>#REF!</v>
      </c>
      <c r="CJ309" t="e">
        <f>VLOOKUP($D309,DETS!$A$1:$AO$300,CJ$210,FALSE)</f>
        <v>#REF!</v>
      </c>
      <c r="CK309" t="e">
        <f>VLOOKUP($D309,DETS!$A$1:$AO$300,CK$210,FALSE)</f>
        <v>#REF!</v>
      </c>
      <c r="CL309" t="e">
        <f>VLOOKUP($D309,DETS!$A$1:$AO$300,CL$210,FALSE)</f>
        <v>#REF!</v>
      </c>
      <c r="CM309" t="e">
        <f>VLOOKUP($D309,DETS!$A$1:$AO$300,CM$210,FALSE)</f>
        <v>#REF!</v>
      </c>
      <c r="CN309" t="e">
        <f>VLOOKUP($D309,DETS!$A$1:$AO$300,CN$210,FALSE)</f>
        <v>#REF!</v>
      </c>
      <c r="CO309" t="e">
        <f>VLOOKUP($D309,DETS!$A$1:$AO$300,CO$210,FALSE)</f>
        <v>#REF!</v>
      </c>
      <c r="CP309" t="e">
        <f>VLOOKUP($D309,DETS!$A$1:$AO$300,CP$210,FALSE)</f>
        <v>#REF!</v>
      </c>
      <c r="CQ309" t="e">
        <f>VLOOKUP($D309,DETS!$A$1:$AO$300,CQ$210,FALSE)</f>
        <v>#REF!</v>
      </c>
      <c r="CR309" t="e">
        <f>VLOOKUP($D309,DETS!$A$1:$AO$300,CR$210,FALSE)</f>
        <v>#REF!</v>
      </c>
      <c r="CS309" t="e">
        <f>VLOOKUP($D309,DETS!$A$1:$AO$300,CS$210,FALSE)</f>
        <v>#REF!</v>
      </c>
      <c r="CT309" t="e">
        <f>VLOOKUP($D309,DETS!$A$1:$AO$300,CT$210,FALSE)</f>
        <v>#REF!</v>
      </c>
      <c r="CU309" t="e">
        <f>VLOOKUP($D309,DETS!$A$1:$AO$300,CU$210,FALSE)</f>
        <v>#REF!</v>
      </c>
      <c r="CV309" t="e">
        <f>VLOOKUP($D309,DETS!$A$1:$AO$300,CV$210,FALSE)</f>
        <v>#REF!</v>
      </c>
      <c r="CW309" t="e">
        <f>VLOOKUP($D309,DETS!$A$1:$AO$300,CW$210,FALSE)</f>
        <v>#REF!</v>
      </c>
    </row>
    <row r="310" spans="4:101" x14ac:dyDescent="0.2">
      <c r="D310" s="273" t="str">
        <f t="shared" si="326"/>
        <v>Pentachlorophenol</v>
      </c>
      <c r="E310" t="str">
        <f>VLOOKUP($D310,DETS!$A$1:$AO$300,E$210,FALSE)</f>
        <v>ug/l</v>
      </c>
      <c r="F310">
        <f>VLOOKUP($D310,DETS!$A$1:$AO$300,F$210,FALSE)</f>
        <v>1</v>
      </c>
      <c r="H310" t="e">
        <f>VLOOKUP($D310,DETS!$A$1:$AO$137,H$210,FALSE)</f>
        <v>#N/A</v>
      </c>
      <c r="I310" t="e">
        <f>VLOOKUP($D310,DETS!$A$1:$AO$137,I$210,FALSE)</f>
        <v>#N/A</v>
      </c>
      <c r="J310" t="e">
        <f>VLOOKUP($D310,DETS!$A$1:$AO$137,J$210,FALSE)</f>
        <v>#N/A</v>
      </c>
      <c r="K310" t="e">
        <f>VLOOKUP($D310,DETS!$A$1:$AO$137,K$210,FALSE)</f>
        <v>#N/A</v>
      </c>
      <c r="L310" t="e">
        <f>VLOOKUP($D310,DETS!$A$1:$AO$137,L$210,FALSE)</f>
        <v>#N/A</v>
      </c>
      <c r="M310" t="e">
        <f>VLOOKUP($D310,DETS!$A$1:$AO$137,M$210,FALSE)</f>
        <v>#N/A</v>
      </c>
      <c r="N310" t="e">
        <f>VLOOKUP($D310,DETS!$A$1:$AO$137,N$210,FALSE)</f>
        <v>#N/A</v>
      </c>
      <c r="O310" t="e">
        <f>VLOOKUP($D310,DETS!$A$1:$AO$137,O$210,FALSE)</f>
        <v>#N/A</v>
      </c>
      <c r="P310" t="e">
        <f>VLOOKUP($D310,DETS!$A$1:$AO$137,P$210,FALSE)</f>
        <v>#N/A</v>
      </c>
      <c r="Q310" t="e">
        <f>VLOOKUP($D310,DETS!$A$1:$AO$137,Q$210,FALSE)</f>
        <v>#N/A</v>
      </c>
      <c r="R310" t="e">
        <f>VLOOKUP($D310,DETS!$A$1:$AO$137,R$210,FALSE)</f>
        <v>#N/A</v>
      </c>
      <c r="S310" t="e">
        <f>VLOOKUP($D310,DETS!$A$1:$AO$137,S$210,FALSE)</f>
        <v>#N/A</v>
      </c>
      <c r="T310" t="e">
        <f>VLOOKUP($D310,DETS!$A$1:$AO$137,T$210,FALSE)</f>
        <v>#N/A</v>
      </c>
      <c r="U310" t="e">
        <f>VLOOKUP($D310,DETS!$A$1:$AO$137,U$210,FALSE)</f>
        <v>#N/A</v>
      </c>
      <c r="V310" t="e">
        <f>VLOOKUP($D310,DETS!$A$1:$AO$137,V$210,FALSE)</f>
        <v>#N/A</v>
      </c>
      <c r="W310" t="e">
        <f>VLOOKUP($D310,DETS!$A$1:$AO$137,W$210,FALSE)</f>
        <v>#N/A</v>
      </c>
      <c r="X310" t="e">
        <f>VLOOKUP($D310,DETS!$A$1:$AO$137,X$210,FALSE)</f>
        <v>#N/A</v>
      </c>
      <c r="Y310" t="e">
        <f>VLOOKUP($D310,DETS!$A$1:$AO$137,Y$210,FALSE)</f>
        <v>#N/A</v>
      </c>
      <c r="Z310" t="e">
        <f>VLOOKUP($D310,DETS!$A$1:$AO$137,Z$210,FALSE)</f>
        <v>#N/A</v>
      </c>
      <c r="AA310" t="e">
        <f>VLOOKUP($D310,DETS!$A$1:$AO$137,AA$210,FALSE)</f>
        <v>#N/A</v>
      </c>
      <c r="AB310" t="e">
        <f>VLOOKUP($D310,DETS!$A$1:$AO$137,AB$210,FALSE)</f>
        <v>#N/A</v>
      </c>
      <c r="AC310" t="e">
        <f>VLOOKUP($D310,DETS!$A$1:$AO$137,AC$210,FALSE)</f>
        <v>#N/A</v>
      </c>
      <c r="AD310" t="e">
        <f>VLOOKUP($D310,DETS!$A$1:$AO$137,AD$210,FALSE)</f>
        <v>#N/A</v>
      </c>
      <c r="AE310" t="e">
        <f>VLOOKUP($D310,DETS!$A$1:$AO$137,AE$210,FALSE)</f>
        <v>#N/A</v>
      </c>
      <c r="AF310" t="e">
        <f>VLOOKUP($D310,DETS!$A$1:$AO$137,AF$210,FALSE)</f>
        <v>#N/A</v>
      </c>
      <c r="AG310" t="e">
        <f>VLOOKUP($D310,DETS!$A$1:$AO$137,AG$210,FALSE)</f>
        <v>#N/A</v>
      </c>
      <c r="AH310" t="e">
        <f>VLOOKUP($D310,DETS!$A$1:$AO$137,AH$210,FALSE)</f>
        <v>#N/A</v>
      </c>
      <c r="AI310" t="e">
        <f>VLOOKUP($D310,DETS!$A$1:$AO$137,AI$210,FALSE)</f>
        <v>#N/A</v>
      </c>
      <c r="AJ310" t="e">
        <f>VLOOKUP($D310,DETS!$A$1:$AO$137,AJ$210,FALSE)</f>
        <v>#N/A</v>
      </c>
      <c r="AK310" t="e">
        <f>VLOOKUP($D310,DETS!$A$1:$AO$137,AK$210,FALSE)</f>
        <v>#N/A</v>
      </c>
      <c r="AL310" t="e">
        <f>VLOOKUP($D310,DETS!$A$1:$AO$137,AL$210,FALSE)</f>
        <v>#N/A</v>
      </c>
      <c r="AM310" t="e">
        <f>VLOOKUP($D310,DETS!$A$1:$AO$137,AM$210,FALSE)</f>
        <v>#N/A</v>
      </c>
      <c r="AN310" t="e">
        <f>VLOOKUP($D310,DETS!$A$1:$AO$137,AN$210,FALSE)</f>
        <v>#N/A</v>
      </c>
      <c r="AO310" t="e">
        <f>VLOOKUP($D310,DETS!$A$1:$AO$137,AO$210,FALSE)</f>
        <v>#N/A</v>
      </c>
      <c r="AP310" t="e">
        <f>VLOOKUP($D310,DETS!$A$1:$AO$137,AP$210,FALSE)</f>
        <v>#N/A</v>
      </c>
      <c r="AQ310" t="e">
        <f>VLOOKUP($D310,DETS!$A$1:$AO$137,AQ$210,FALSE)</f>
        <v>#N/A</v>
      </c>
      <c r="AR310" t="e">
        <f>VLOOKUP($D310,DETS!$A$1:$AO$137,AR$210,FALSE)</f>
        <v>#N/A</v>
      </c>
      <c r="AS310" t="e">
        <f>VLOOKUP($D310,DETS!$A$1:$AO$137,AS$210,FALSE)</f>
        <v>#N/A</v>
      </c>
      <c r="AT310" t="e">
        <f>VLOOKUP($D310,DETS!$A$1:$AO$137,AT$210,FALSE)</f>
        <v>#N/A</v>
      </c>
      <c r="AU310" t="e">
        <f>VLOOKUP($D310,DETS!$A$1:$AO$137,AU$210,FALSE)</f>
        <v>#N/A</v>
      </c>
      <c r="AV310" t="e">
        <f>VLOOKUP($D310,DETS!$A$1:$AO$137,AV$210,FALSE)</f>
        <v>#N/A</v>
      </c>
      <c r="AW310" t="e">
        <f>VLOOKUP($D310,DETS!$A$1:$AO$137,AW$210,FALSE)</f>
        <v>#N/A</v>
      </c>
      <c r="AX310" t="e">
        <f>VLOOKUP($D310,DETS!$A$1:$AO$137,AX$210,FALSE)</f>
        <v>#N/A</v>
      </c>
      <c r="AY310" t="e">
        <f>VLOOKUP($D310,DETS!$A$1:$AO$137,AY$210,FALSE)</f>
        <v>#N/A</v>
      </c>
      <c r="AZ310" t="e">
        <f>VLOOKUP($D310,DETS!$A$1:$AO$137,AZ$210,FALSE)</f>
        <v>#N/A</v>
      </c>
      <c r="BA310" t="e">
        <f>VLOOKUP($D310,DETS!$A$1:$AO$137,BA$210,FALSE)</f>
        <v>#N/A</v>
      </c>
      <c r="BB310" t="e">
        <f>VLOOKUP($D310,DETS!$A$1:$AO$137,BB$210,FALSE)</f>
        <v>#N/A</v>
      </c>
      <c r="BC310" t="e">
        <f>VLOOKUP($D310,DETS!$A$1:$AO$137,BC$210,FALSE)</f>
        <v>#N/A</v>
      </c>
      <c r="BD310" t="e">
        <f>VLOOKUP($D310,DETS!$A$1:$AO$137,BD$210,FALSE)</f>
        <v>#N/A</v>
      </c>
      <c r="BE310" t="e">
        <f>VLOOKUP($D310,DETS!$A$1:$AO$137,BE$210,FALSE)</f>
        <v>#N/A</v>
      </c>
      <c r="BF310" t="e">
        <f>VLOOKUP($D310,DETS!$A$1:$AO$137,BF$210,FALSE)</f>
        <v>#N/A</v>
      </c>
      <c r="BG310" t="e">
        <f>VLOOKUP($D310,DETS!$A$1:$AO$137,BG$210,FALSE)</f>
        <v>#N/A</v>
      </c>
      <c r="BH310" t="e">
        <f>VLOOKUP($D310,DETS!$A$1:$AO$137,BH$210,FALSE)</f>
        <v>#N/A</v>
      </c>
      <c r="BI310" t="e">
        <f>VLOOKUP($D310,DETS!$A$1:$AO$137,BI$210,FALSE)</f>
        <v>#N/A</v>
      </c>
      <c r="BJ310" t="e">
        <f>VLOOKUP($D310,DETS!$A$1:$AO$137,BJ$210,FALSE)</f>
        <v>#N/A</v>
      </c>
      <c r="BK310" t="e">
        <f>VLOOKUP($D310,DETS!$A$1:$AO$137,BK$210,FALSE)</f>
        <v>#N/A</v>
      </c>
      <c r="BL310" t="e">
        <f>VLOOKUP($D310,DETS!$A$1:$AO$137,BL$210,FALSE)</f>
        <v>#N/A</v>
      </c>
      <c r="BM310" t="e">
        <f>VLOOKUP($D310,DETS!$A$1:$AO$137,BM$210,FALSE)</f>
        <v>#N/A</v>
      </c>
      <c r="BN310" t="e">
        <f>VLOOKUP($D310,DETS!$A$1:$AO$137,BN$210,FALSE)</f>
        <v>#N/A</v>
      </c>
      <c r="BO310" t="e">
        <f>VLOOKUP($D310,DETS!$A$1:$AO$137,BO$210,FALSE)</f>
        <v>#N/A</v>
      </c>
      <c r="BP310" t="e">
        <f>VLOOKUP($D310,DETS!$A$1:$AO$137,BP$210,FALSE)</f>
        <v>#N/A</v>
      </c>
      <c r="BQ310" t="e">
        <f>VLOOKUP($D310,DETS!$A$1:$AO$137,BQ$210,FALSE)</f>
        <v>#N/A</v>
      </c>
      <c r="BR310" t="e">
        <f>VLOOKUP($D310,DETS!$A$1:$AO$137,BR$210,FALSE)</f>
        <v>#N/A</v>
      </c>
      <c r="BS310" t="e">
        <f>VLOOKUP($D310,DETS!$A$1:$AO$137,BS$210,FALSE)</f>
        <v>#N/A</v>
      </c>
      <c r="BT310" t="e">
        <f>VLOOKUP($D310,DETS!$A$1:$AO$137,BT$210,FALSE)</f>
        <v>#N/A</v>
      </c>
      <c r="BU310" t="e">
        <f>VLOOKUP($D310,DETS!$A$1:$AO$137,BU$210,FALSE)</f>
        <v>#N/A</v>
      </c>
      <c r="BV310" t="e">
        <f>VLOOKUP($D310,DETS!$A$1:$AO$137,BV$210,FALSE)</f>
        <v>#N/A</v>
      </c>
      <c r="BW310" t="e">
        <f>VLOOKUP($D310,DETS!$A$1:$AO$137,BW$210,FALSE)</f>
        <v>#N/A</v>
      </c>
      <c r="BX310" t="e">
        <f>VLOOKUP($D310,DETS!$A$1:$AO$137,BX$210,FALSE)</f>
        <v>#N/A</v>
      </c>
      <c r="BY310" t="e">
        <f>VLOOKUP($D310,DETS!$A$1:$AO$137,BY$210,FALSE)</f>
        <v>#N/A</v>
      </c>
      <c r="BZ310" t="e">
        <f>VLOOKUP($D310,DETS!$A$1:$AO$137,BZ$210,FALSE)</f>
        <v>#N/A</v>
      </c>
      <c r="CA310" t="e">
        <f>VLOOKUP($D310,DETS!$A$1:$AO$137,CA$210,FALSE)</f>
        <v>#N/A</v>
      </c>
      <c r="CB310" t="e">
        <f>VLOOKUP($D310,DETS!$A$1:$AO$137,CB$210,FALSE)</f>
        <v>#N/A</v>
      </c>
      <c r="CC310" t="e">
        <f>VLOOKUP($D310,DETS!$A$1:$AO$137,CC$210,FALSE)</f>
        <v>#N/A</v>
      </c>
      <c r="CD310" t="e">
        <f>VLOOKUP($D310,DETS!$A$1:$AO$137,CD$210,FALSE)</f>
        <v>#N/A</v>
      </c>
      <c r="CE310" t="e">
        <f>VLOOKUP($D310,DETS!$A$1:$AO$137,CE$210,FALSE)</f>
        <v>#N/A</v>
      </c>
      <c r="CF310" t="e">
        <f>VLOOKUP($D310,DETS!$A$1:$AO$137,CF$210,FALSE)</f>
        <v>#N/A</v>
      </c>
      <c r="CG310" t="e">
        <f>VLOOKUP($D310,DETS!$A$1:$AO$137,CG$210,FALSE)</f>
        <v>#N/A</v>
      </c>
      <c r="CH310" t="e">
        <f>VLOOKUP($D310,DETS!$A$1:$AO$137,CH$210,FALSE)</f>
        <v>#N/A</v>
      </c>
      <c r="CI310" t="e">
        <f>VLOOKUP($D310,DETS!$A$1:$AO$137,CI$210,FALSE)</f>
        <v>#N/A</v>
      </c>
      <c r="CJ310" t="e">
        <f>VLOOKUP($D310,DETS!$A$1:$AO$137,CJ$210,FALSE)</f>
        <v>#N/A</v>
      </c>
      <c r="CK310" t="e">
        <f>VLOOKUP($D310,DETS!$A$1:$AO$137,CK$210,FALSE)</f>
        <v>#N/A</v>
      </c>
      <c r="CL310" t="e">
        <f>VLOOKUP($D310,DETS!$A$1:$AO$137,CL$210,FALSE)</f>
        <v>#N/A</v>
      </c>
      <c r="CM310" t="e">
        <f>VLOOKUP($D310,DETS!$A$1:$AO$137,CM$210,FALSE)</f>
        <v>#N/A</v>
      </c>
      <c r="CN310" t="e">
        <f>VLOOKUP($D310,DETS!$A$1:$AO$137,CN$210,FALSE)</f>
        <v>#N/A</v>
      </c>
      <c r="CO310" t="e">
        <f>VLOOKUP($D310,DETS!$A$1:$AO$137,CO$210,FALSE)</f>
        <v>#N/A</v>
      </c>
      <c r="CP310" t="e">
        <f>VLOOKUP($D310,DETS!$A$1:$AO$137,CP$210,FALSE)</f>
        <v>#N/A</v>
      </c>
      <c r="CQ310" t="e">
        <f>VLOOKUP($D310,DETS!$A$1:$AO$137,CQ$210,FALSE)</f>
        <v>#N/A</v>
      </c>
      <c r="CR310" t="e">
        <f>VLOOKUP($D310,DETS!$A$1:$AO$137,CR$210,FALSE)</f>
        <v>#N/A</v>
      </c>
      <c r="CS310" t="e">
        <f>VLOOKUP($D310,DETS!$A$1:$AO$137,CS$210,FALSE)</f>
        <v>#N/A</v>
      </c>
      <c r="CT310" t="e">
        <f>VLOOKUP($D310,DETS!$A$1:$AO$137,CT$210,FALSE)</f>
        <v>#N/A</v>
      </c>
      <c r="CU310" t="e">
        <f>VLOOKUP($D310,DETS!$A$1:$AO$137,CU$210,FALSE)</f>
        <v>#N/A</v>
      </c>
      <c r="CV310" t="e">
        <f>VLOOKUP($D310,DETS!$A$1:$AO$137,CV$210,FALSE)</f>
        <v>#N/A</v>
      </c>
      <c r="CW310" t="e">
        <f>VLOOKUP($D310,DETS!$A$1:$AO$137,CW$210,FALSE)</f>
        <v>#N/A</v>
      </c>
    </row>
    <row r="311" spans="4:101" x14ac:dyDescent="0.2">
      <c r="D311" s="273" t="str">
        <f t="shared" si="326"/>
        <v>Phenol</v>
      </c>
      <c r="E311" t="str">
        <f>VLOOKUP($D311,DETS!$A$1:$AO$300,E$210,FALSE)</f>
        <v>ug/l</v>
      </c>
      <c r="F311">
        <f>VLOOKUP($D311,DETS!$A$1:$AO$300,F$210,FALSE)</f>
        <v>0.5</v>
      </c>
      <c r="H311">
        <f>VLOOKUP($D311,DETS!$A$1:$AO$137,H$210,FALSE)</f>
        <v>0</v>
      </c>
      <c r="I311">
        <f>VLOOKUP($D311,DETS!$A$1:$AO$137,I$210,FALSE)</f>
        <v>0</v>
      </c>
      <c r="J311">
        <f>VLOOKUP($D311,DETS!$A$1:$AO$137,J$210,FALSE)</f>
        <v>0</v>
      </c>
      <c r="K311">
        <f>VLOOKUP($D311,DETS!$A$1:$AO$137,K$210,FALSE)</f>
        <v>0</v>
      </c>
      <c r="L311">
        <f>VLOOKUP($D311,DETS!$A$1:$AO$137,L$210,FALSE)</f>
        <v>0</v>
      </c>
      <c r="M311">
        <f>VLOOKUP($D311,DETS!$A$1:$AO$137,M$210,FALSE)</f>
        <v>0</v>
      </c>
      <c r="N311">
        <f>VLOOKUP($D311,DETS!$A$1:$AO$137,N$210,FALSE)</f>
        <v>0</v>
      </c>
      <c r="O311">
        <f>VLOOKUP($D311,DETS!$A$1:$AO$137,O$210,FALSE)</f>
        <v>0</v>
      </c>
      <c r="P311">
        <f>VLOOKUP($D311,DETS!$A$1:$AO$137,P$210,FALSE)</f>
        <v>0</v>
      </c>
      <c r="Q311">
        <f>VLOOKUP($D311,DETS!$A$1:$AO$137,Q$210,FALSE)</f>
        <v>0</v>
      </c>
      <c r="R311">
        <f>VLOOKUP($D311,DETS!$A$1:$AO$137,R$210,FALSE)</f>
        <v>0</v>
      </c>
      <c r="S311">
        <f>VLOOKUP($D311,DETS!$A$1:$AO$137,S$210,FALSE)</f>
        <v>0</v>
      </c>
      <c r="T311">
        <f>VLOOKUP($D311,DETS!$A$1:$AO$137,T$210,FALSE)</f>
        <v>0</v>
      </c>
      <c r="U311">
        <f>VLOOKUP($D311,DETS!$A$1:$AO$137,U$210,FALSE)</f>
        <v>0</v>
      </c>
      <c r="V311">
        <f>VLOOKUP($D311,DETS!$A$1:$AO$137,V$210,FALSE)</f>
        <v>0</v>
      </c>
      <c r="W311">
        <f>VLOOKUP($D311,DETS!$A$1:$AO$137,W$210,FALSE)</f>
        <v>0</v>
      </c>
      <c r="X311">
        <f>VLOOKUP($D311,DETS!$A$1:$AO$137,X$210,FALSE)</f>
        <v>0</v>
      </c>
      <c r="Y311">
        <f>VLOOKUP($D311,DETS!$A$1:$AO$137,Y$210,FALSE)</f>
        <v>0</v>
      </c>
      <c r="Z311">
        <f>VLOOKUP($D311,DETS!$A$1:$AO$137,Z$210,FALSE)</f>
        <v>0</v>
      </c>
      <c r="AA311">
        <f>VLOOKUP($D311,DETS!$A$1:$AO$137,AA$210,FALSE)</f>
        <v>0</v>
      </c>
      <c r="AB311">
        <f>VLOOKUP($D311,DETS!$A$1:$AO$137,AB$210,FALSE)</f>
        <v>0</v>
      </c>
      <c r="AC311">
        <f>VLOOKUP($D311,DETS!$A$1:$AO$137,AC$210,FALSE)</f>
        <v>0</v>
      </c>
      <c r="AD311">
        <f>VLOOKUP($D311,DETS!$A$1:$AO$137,AD$210,FALSE)</f>
        <v>0</v>
      </c>
      <c r="AE311">
        <f>VLOOKUP($D311,DETS!$A$1:$AO$137,AE$210,FALSE)</f>
        <v>0</v>
      </c>
      <c r="AF311">
        <f>VLOOKUP($D311,DETS!$A$1:$AO$137,AF$210,FALSE)</f>
        <v>0</v>
      </c>
      <c r="AG311">
        <f>VLOOKUP($D311,DETS!$A$1:$AO$137,AG$210,FALSE)</f>
        <v>0</v>
      </c>
      <c r="AH311">
        <f>VLOOKUP($D311,DETS!$A$1:$AO$137,AH$210,FALSE)</f>
        <v>0</v>
      </c>
      <c r="AI311">
        <f>VLOOKUP($D311,DETS!$A$1:$AO$137,AI$210,FALSE)</f>
        <v>0</v>
      </c>
      <c r="AJ311">
        <f>VLOOKUP($D311,DETS!$A$1:$AO$137,AJ$210,FALSE)</f>
        <v>0</v>
      </c>
      <c r="AK311">
        <f>VLOOKUP($D311,DETS!$A$1:$AO$137,AK$210,FALSE)</f>
        <v>0</v>
      </c>
      <c r="AL311">
        <f>VLOOKUP($D311,DETS!$A$1:$AO$137,AL$210,FALSE)</f>
        <v>0</v>
      </c>
      <c r="AM311">
        <f>VLOOKUP($D311,DETS!$A$1:$AO$137,AM$210,FALSE)</f>
        <v>0</v>
      </c>
      <c r="AN311">
        <f>VLOOKUP($D311,DETS!$A$1:$AO$137,AN$210,FALSE)</f>
        <v>0</v>
      </c>
      <c r="AO311">
        <f>VLOOKUP($D311,DETS!$A$1:$AO$137,AO$210,FALSE)</f>
        <v>0</v>
      </c>
      <c r="AP311">
        <f>VLOOKUP($D311,DETS!$A$1:$AO$137,AP$210,FALSE)</f>
        <v>0</v>
      </c>
      <c r="AQ311" t="e">
        <f>VLOOKUP($D311,DETS!$A$1:$AO$137,AQ$210,FALSE)</f>
        <v>#REF!</v>
      </c>
      <c r="AR311" t="e">
        <f>VLOOKUP($D311,DETS!$A$1:$AO$137,AR$210,FALSE)</f>
        <v>#REF!</v>
      </c>
      <c r="AS311" t="e">
        <f>VLOOKUP($D311,DETS!$A$1:$AO$137,AS$210,FALSE)</f>
        <v>#REF!</v>
      </c>
      <c r="AT311" t="e">
        <f>VLOOKUP($D311,DETS!$A$1:$AO$137,AT$210,FALSE)</f>
        <v>#REF!</v>
      </c>
      <c r="AU311" t="e">
        <f>VLOOKUP($D311,DETS!$A$1:$AO$137,AU$210,FALSE)</f>
        <v>#REF!</v>
      </c>
      <c r="AV311" t="e">
        <f>VLOOKUP($D311,DETS!$A$1:$AO$137,AV$210,FALSE)</f>
        <v>#REF!</v>
      </c>
      <c r="AW311" t="e">
        <f>VLOOKUP($D311,DETS!$A$1:$AO$137,AW$210,FALSE)</f>
        <v>#REF!</v>
      </c>
      <c r="AX311" t="e">
        <f>VLOOKUP($D311,DETS!$A$1:$AO$137,AX$210,FALSE)</f>
        <v>#REF!</v>
      </c>
      <c r="AY311" t="e">
        <f>VLOOKUP($D311,DETS!$A$1:$AO$137,AY$210,FALSE)</f>
        <v>#REF!</v>
      </c>
      <c r="AZ311" t="e">
        <f>VLOOKUP($D311,DETS!$A$1:$AO$137,AZ$210,FALSE)</f>
        <v>#REF!</v>
      </c>
      <c r="BA311" t="e">
        <f>VLOOKUP($D311,DETS!$A$1:$AO$137,BA$210,FALSE)</f>
        <v>#REF!</v>
      </c>
      <c r="BB311" t="e">
        <f>VLOOKUP($D311,DETS!$A$1:$AO$137,BB$210,FALSE)</f>
        <v>#REF!</v>
      </c>
      <c r="BC311" t="e">
        <f>VLOOKUP($D311,DETS!$A$1:$AO$137,BC$210,FALSE)</f>
        <v>#REF!</v>
      </c>
      <c r="BD311" t="e">
        <f>VLOOKUP($D311,DETS!$A$1:$AO$137,BD$210,FALSE)</f>
        <v>#REF!</v>
      </c>
      <c r="BE311" t="e">
        <f>VLOOKUP($D311,DETS!$A$1:$AO$137,BE$210,FALSE)</f>
        <v>#REF!</v>
      </c>
      <c r="BF311" t="e">
        <f>VLOOKUP($D311,DETS!$A$1:$AO$137,BF$210,FALSE)</f>
        <v>#REF!</v>
      </c>
      <c r="BG311" t="e">
        <f>VLOOKUP($D311,DETS!$A$1:$AO$137,BG$210,FALSE)</f>
        <v>#REF!</v>
      </c>
      <c r="BH311" t="e">
        <f>VLOOKUP($D311,DETS!$A$1:$AO$137,BH$210,FALSE)</f>
        <v>#REF!</v>
      </c>
      <c r="BI311" t="e">
        <f>VLOOKUP($D311,DETS!$A$1:$AO$137,BI$210,FALSE)</f>
        <v>#REF!</v>
      </c>
      <c r="BJ311" t="e">
        <f>VLOOKUP($D311,DETS!$A$1:$AO$137,BJ$210,FALSE)</f>
        <v>#REF!</v>
      </c>
      <c r="BK311" t="e">
        <f>VLOOKUP($D311,DETS!$A$1:$AO$137,BK$210,FALSE)</f>
        <v>#REF!</v>
      </c>
      <c r="BL311" t="e">
        <f>VLOOKUP($D311,DETS!$A$1:$AO$137,BL$210,FALSE)</f>
        <v>#REF!</v>
      </c>
      <c r="BM311" t="e">
        <f>VLOOKUP($D311,DETS!$A$1:$AO$137,BM$210,FALSE)</f>
        <v>#REF!</v>
      </c>
      <c r="BN311" t="e">
        <f>VLOOKUP($D311,DETS!$A$1:$AO$137,BN$210,FALSE)</f>
        <v>#REF!</v>
      </c>
      <c r="BO311" t="e">
        <f>VLOOKUP($D311,DETS!$A$1:$AO$137,BO$210,FALSE)</f>
        <v>#REF!</v>
      </c>
      <c r="BP311" t="e">
        <f>VLOOKUP($D311,DETS!$A$1:$AO$137,BP$210,FALSE)</f>
        <v>#REF!</v>
      </c>
      <c r="BQ311" t="e">
        <f>VLOOKUP($D311,DETS!$A$1:$AO$137,BQ$210,FALSE)</f>
        <v>#REF!</v>
      </c>
      <c r="BR311" t="e">
        <f>VLOOKUP($D311,DETS!$A$1:$AO$137,BR$210,FALSE)</f>
        <v>#REF!</v>
      </c>
      <c r="BS311" t="e">
        <f>VLOOKUP($D311,DETS!$A$1:$AO$137,BS$210,FALSE)</f>
        <v>#REF!</v>
      </c>
      <c r="BT311" t="e">
        <f>VLOOKUP($D311,DETS!$A$1:$AO$137,BT$210,FALSE)</f>
        <v>#REF!</v>
      </c>
      <c r="BU311" t="e">
        <f>VLOOKUP($D311,DETS!$A$1:$AO$137,BU$210,FALSE)</f>
        <v>#REF!</v>
      </c>
      <c r="BV311" t="e">
        <f>VLOOKUP($D311,DETS!$A$1:$AO$137,BV$210,FALSE)</f>
        <v>#REF!</v>
      </c>
      <c r="BW311" t="e">
        <f>VLOOKUP($D311,DETS!$A$1:$AO$137,BW$210,FALSE)</f>
        <v>#REF!</v>
      </c>
      <c r="BX311" t="e">
        <f>VLOOKUP($D311,DETS!$A$1:$AO$137,BX$210,FALSE)</f>
        <v>#REF!</v>
      </c>
      <c r="BY311" t="e">
        <f>VLOOKUP($D311,DETS!$A$1:$AO$137,BY$210,FALSE)</f>
        <v>#REF!</v>
      </c>
      <c r="BZ311" t="e">
        <f>VLOOKUP($D311,DETS!$A$1:$AO$137,BZ$210,FALSE)</f>
        <v>#REF!</v>
      </c>
      <c r="CA311" t="e">
        <f>VLOOKUP($D311,DETS!$A$1:$AO$137,CA$210,FALSE)</f>
        <v>#REF!</v>
      </c>
      <c r="CB311" t="e">
        <f>VLOOKUP($D311,DETS!$A$1:$AO$137,CB$210,FALSE)</f>
        <v>#REF!</v>
      </c>
      <c r="CC311" t="e">
        <f>VLOOKUP($D311,DETS!$A$1:$AO$137,CC$210,FALSE)</f>
        <v>#REF!</v>
      </c>
      <c r="CD311" t="e">
        <f>VLOOKUP($D311,DETS!$A$1:$AO$137,CD$210,FALSE)</f>
        <v>#REF!</v>
      </c>
      <c r="CE311" t="e">
        <f>VLOOKUP($D311,DETS!$A$1:$AO$137,CE$210,FALSE)</f>
        <v>#REF!</v>
      </c>
      <c r="CF311" t="e">
        <f>VLOOKUP($D311,DETS!$A$1:$AO$137,CF$210,FALSE)</f>
        <v>#REF!</v>
      </c>
      <c r="CG311" t="e">
        <f>VLOOKUP($D311,DETS!$A$1:$AO$137,CG$210,FALSE)</f>
        <v>#REF!</v>
      </c>
      <c r="CH311" t="e">
        <f>VLOOKUP($D311,DETS!$A$1:$AO$137,CH$210,FALSE)</f>
        <v>#REF!</v>
      </c>
      <c r="CI311" t="e">
        <f>VLOOKUP($D311,DETS!$A$1:$AO$137,CI$210,FALSE)</f>
        <v>#REF!</v>
      </c>
      <c r="CJ311" t="e">
        <f>VLOOKUP($D311,DETS!$A$1:$AO$137,CJ$210,FALSE)</f>
        <v>#REF!</v>
      </c>
      <c r="CK311" t="e">
        <f>VLOOKUP($D311,DETS!$A$1:$AO$137,CK$210,FALSE)</f>
        <v>#REF!</v>
      </c>
      <c r="CL311" t="e">
        <f>VLOOKUP($D311,DETS!$A$1:$AO$137,CL$210,FALSE)</f>
        <v>#REF!</v>
      </c>
      <c r="CM311" t="e">
        <f>VLOOKUP($D311,DETS!$A$1:$AO$137,CM$210,FALSE)</f>
        <v>#REF!</v>
      </c>
      <c r="CN311" t="e">
        <f>VLOOKUP($D311,DETS!$A$1:$AO$137,CN$210,FALSE)</f>
        <v>#REF!</v>
      </c>
      <c r="CO311" t="e">
        <f>VLOOKUP($D311,DETS!$A$1:$AO$137,CO$210,FALSE)</f>
        <v>#REF!</v>
      </c>
      <c r="CP311" t="e">
        <f>VLOOKUP($D311,DETS!$A$1:$AO$137,CP$210,FALSE)</f>
        <v>#REF!</v>
      </c>
      <c r="CQ311" t="e">
        <f>VLOOKUP($D311,DETS!$A$1:$AO$137,CQ$210,FALSE)</f>
        <v>#REF!</v>
      </c>
      <c r="CR311" t="e">
        <f>VLOOKUP($D311,DETS!$A$1:$AO$137,CR$210,FALSE)</f>
        <v>#REF!</v>
      </c>
      <c r="CS311" t="e">
        <f>VLOOKUP($D311,DETS!$A$1:$AO$137,CS$210,FALSE)</f>
        <v>#REF!</v>
      </c>
      <c r="CT311" t="e">
        <f>VLOOKUP($D311,DETS!$A$1:$AO$137,CT$210,FALSE)</f>
        <v>#REF!</v>
      </c>
      <c r="CU311" t="e">
        <f>VLOOKUP($D311,DETS!$A$1:$AO$137,CU$210,FALSE)</f>
        <v>#REF!</v>
      </c>
      <c r="CV311" t="e">
        <f>VLOOKUP($D311,DETS!$A$1:$AO$137,CV$210,FALSE)</f>
        <v>#REF!</v>
      </c>
      <c r="CW311" t="e">
        <f>VLOOKUP($D311,DETS!$A$1:$AO$137,CW$210,FALSE)</f>
        <v>#REF!</v>
      </c>
    </row>
    <row r="312" spans="4:101" x14ac:dyDescent="0.2">
      <c r="D312" s="273" t="str">
        <f t="shared" si="326"/>
        <v/>
      </c>
      <c r="E312" t="e">
        <f>VLOOKUP($D312,DETS!$A$1:$AO$300,E$210,FALSE)</f>
        <v>#N/A</v>
      </c>
      <c r="F312" t="e">
        <f>VLOOKUP($D312,DETS!$A$1:$AO$300,F$210,FALSE)</f>
        <v>#N/A</v>
      </c>
      <c r="H312" t="e">
        <f>VLOOKUP($D312,DETS!$A$1:$AO$137,H$210,FALSE)</f>
        <v>#N/A</v>
      </c>
      <c r="I312" t="e">
        <f>VLOOKUP($D312,DETS!$A$1:$AO$137,I$210,FALSE)</f>
        <v>#N/A</v>
      </c>
      <c r="J312" t="e">
        <f>VLOOKUP($D312,DETS!$A$1:$AO$137,J$210,FALSE)</f>
        <v>#N/A</v>
      </c>
      <c r="K312" t="e">
        <f>VLOOKUP($D312,DETS!$A$1:$AO$137,K$210,FALSE)</f>
        <v>#N/A</v>
      </c>
      <c r="L312" t="e">
        <f>VLOOKUP($D312,DETS!$A$1:$AO$137,L$210,FALSE)</f>
        <v>#N/A</v>
      </c>
      <c r="M312" t="e">
        <f>VLOOKUP($D312,DETS!$A$1:$AO$137,M$210,FALSE)</f>
        <v>#N/A</v>
      </c>
      <c r="N312" t="e">
        <f>VLOOKUP($D312,DETS!$A$1:$AO$137,N$210,FALSE)</f>
        <v>#N/A</v>
      </c>
      <c r="O312" t="e">
        <f>VLOOKUP($D312,DETS!$A$1:$AO$137,O$210,FALSE)</f>
        <v>#N/A</v>
      </c>
      <c r="P312" t="e">
        <f>VLOOKUP($D312,DETS!$A$1:$AO$137,P$210,FALSE)</f>
        <v>#N/A</v>
      </c>
      <c r="Q312" t="e">
        <f>VLOOKUP($D312,DETS!$A$1:$AO$137,Q$210,FALSE)</f>
        <v>#N/A</v>
      </c>
      <c r="R312" t="e">
        <f>VLOOKUP($D312,DETS!$A$1:$AO$137,R$210,FALSE)</f>
        <v>#N/A</v>
      </c>
      <c r="S312" t="e">
        <f>VLOOKUP($D312,DETS!$A$1:$AO$137,S$210,FALSE)</f>
        <v>#N/A</v>
      </c>
      <c r="T312" t="e">
        <f>VLOOKUP($D312,DETS!$A$1:$AO$137,T$210,FALSE)</f>
        <v>#N/A</v>
      </c>
      <c r="U312" t="e">
        <f>VLOOKUP($D312,DETS!$A$1:$AO$137,U$210,FALSE)</f>
        <v>#N/A</v>
      </c>
      <c r="V312" t="e">
        <f>VLOOKUP($D312,DETS!$A$1:$AO$137,V$210,FALSE)</f>
        <v>#N/A</v>
      </c>
      <c r="W312" t="e">
        <f>VLOOKUP($D312,DETS!$A$1:$AO$137,W$210,FALSE)</f>
        <v>#N/A</v>
      </c>
      <c r="X312" t="e">
        <f>VLOOKUP($D312,DETS!$A$1:$AO$137,X$210,FALSE)</f>
        <v>#N/A</v>
      </c>
      <c r="Y312" t="e">
        <f>VLOOKUP($D312,DETS!$A$1:$AO$137,Y$210,FALSE)</f>
        <v>#N/A</v>
      </c>
      <c r="Z312" t="e">
        <f>VLOOKUP($D312,DETS!$A$1:$AO$137,Z$210,FALSE)</f>
        <v>#N/A</v>
      </c>
      <c r="AA312" t="e">
        <f>VLOOKUP($D312,DETS!$A$1:$AO$137,AA$210,FALSE)</f>
        <v>#N/A</v>
      </c>
      <c r="AB312" t="e">
        <f>VLOOKUP($D312,DETS!$A$1:$AO$137,AB$210,FALSE)</f>
        <v>#N/A</v>
      </c>
      <c r="AC312" t="e">
        <f>VLOOKUP($D312,DETS!$A$1:$AO$137,AC$210,FALSE)</f>
        <v>#N/A</v>
      </c>
      <c r="AD312" t="e">
        <f>VLOOKUP($D312,DETS!$A$1:$AO$137,AD$210,FALSE)</f>
        <v>#N/A</v>
      </c>
      <c r="AE312" t="e">
        <f>VLOOKUP($D312,DETS!$A$1:$AO$137,AE$210,FALSE)</f>
        <v>#N/A</v>
      </c>
      <c r="AF312" t="e">
        <f>VLOOKUP($D312,DETS!$A$1:$AO$137,AF$210,FALSE)</f>
        <v>#N/A</v>
      </c>
      <c r="AG312" t="e">
        <f>VLOOKUP($D312,DETS!$A$1:$AO$137,AG$210,FALSE)</f>
        <v>#N/A</v>
      </c>
      <c r="AH312" t="e">
        <f>VLOOKUP($D312,DETS!$A$1:$AO$137,AH$210,FALSE)</f>
        <v>#N/A</v>
      </c>
      <c r="AI312" t="e">
        <f>VLOOKUP($D312,DETS!$A$1:$AO$137,AI$210,FALSE)</f>
        <v>#N/A</v>
      </c>
      <c r="AJ312" t="e">
        <f>VLOOKUP($D312,DETS!$A$1:$AO$137,AJ$210,FALSE)</f>
        <v>#N/A</v>
      </c>
      <c r="AK312" t="e">
        <f>VLOOKUP($D312,DETS!$A$1:$AO$137,AK$210,FALSE)</f>
        <v>#N/A</v>
      </c>
      <c r="AL312" t="e">
        <f>VLOOKUP($D312,DETS!$A$1:$AO$137,AL$210,FALSE)</f>
        <v>#N/A</v>
      </c>
      <c r="AM312" t="e">
        <f>VLOOKUP($D312,DETS!$A$1:$AO$137,AM$210,FALSE)</f>
        <v>#N/A</v>
      </c>
      <c r="AN312" t="e">
        <f>VLOOKUP($D312,DETS!$A$1:$AO$137,AN$210,FALSE)</f>
        <v>#N/A</v>
      </c>
      <c r="AO312" t="e">
        <f>VLOOKUP($D312,DETS!$A$1:$AO$137,AO$210,FALSE)</f>
        <v>#N/A</v>
      </c>
      <c r="AP312" t="e">
        <f>VLOOKUP($D312,DETS!$A$1:$AO$137,AP$210,FALSE)</f>
        <v>#N/A</v>
      </c>
      <c r="AQ312" t="e">
        <f>VLOOKUP($D312,DETS!$A$1:$AO$137,AQ$210,FALSE)</f>
        <v>#N/A</v>
      </c>
      <c r="AR312" t="e">
        <f>VLOOKUP($D312,DETS!$A$1:$AO$137,AR$210,FALSE)</f>
        <v>#N/A</v>
      </c>
      <c r="AS312" t="e">
        <f>VLOOKUP($D312,DETS!$A$1:$AO$137,AS$210,FALSE)</f>
        <v>#N/A</v>
      </c>
      <c r="AT312" t="e">
        <f>VLOOKUP($D312,DETS!$A$1:$AO$137,AT$210,FALSE)</f>
        <v>#N/A</v>
      </c>
      <c r="AU312" t="e">
        <f>VLOOKUP($D312,DETS!$A$1:$AO$137,AU$210,FALSE)</f>
        <v>#N/A</v>
      </c>
      <c r="AV312" t="e">
        <f>VLOOKUP($D312,DETS!$A$1:$AO$137,AV$210,FALSE)</f>
        <v>#N/A</v>
      </c>
      <c r="AW312" t="e">
        <f>VLOOKUP($D312,DETS!$A$1:$AO$137,AW$210,FALSE)</f>
        <v>#N/A</v>
      </c>
      <c r="AX312" t="e">
        <f>VLOOKUP($D312,DETS!$A$1:$AO$137,AX$210,FALSE)</f>
        <v>#N/A</v>
      </c>
      <c r="AY312" t="e">
        <f>VLOOKUP($D312,DETS!$A$1:$AO$137,AY$210,FALSE)</f>
        <v>#N/A</v>
      </c>
      <c r="AZ312" t="e">
        <f>VLOOKUP($D312,DETS!$A$1:$AO$137,AZ$210,FALSE)</f>
        <v>#N/A</v>
      </c>
      <c r="BA312" t="e">
        <f>VLOOKUP($D312,DETS!$A$1:$AO$137,BA$210,FALSE)</f>
        <v>#N/A</v>
      </c>
      <c r="BB312" t="e">
        <f>VLOOKUP($D312,DETS!$A$1:$AO$137,BB$210,FALSE)</f>
        <v>#N/A</v>
      </c>
      <c r="BC312" t="e">
        <f>VLOOKUP($D312,DETS!$A$1:$AO$137,BC$210,FALSE)</f>
        <v>#N/A</v>
      </c>
      <c r="BD312" t="e">
        <f>VLOOKUP($D312,DETS!$A$1:$AO$137,BD$210,FALSE)</f>
        <v>#N/A</v>
      </c>
      <c r="BE312" t="e">
        <f>VLOOKUP($D312,DETS!$A$1:$AO$137,BE$210,FALSE)</f>
        <v>#N/A</v>
      </c>
      <c r="BF312" t="e">
        <f>VLOOKUP($D312,DETS!$A$1:$AO$137,BF$210,FALSE)</f>
        <v>#N/A</v>
      </c>
      <c r="BG312" t="e">
        <f>VLOOKUP($D312,DETS!$A$1:$AO$137,BG$210,FALSE)</f>
        <v>#N/A</v>
      </c>
      <c r="BH312" t="e">
        <f>VLOOKUP($D312,DETS!$A$1:$AO$137,BH$210,FALSE)</f>
        <v>#N/A</v>
      </c>
      <c r="BI312" t="e">
        <f>VLOOKUP($D312,DETS!$A$1:$AO$137,BI$210,FALSE)</f>
        <v>#N/A</v>
      </c>
      <c r="BJ312" t="e">
        <f>VLOOKUP($D312,DETS!$A$1:$AO$137,BJ$210,FALSE)</f>
        <v>#N/A</v>
      </c>
      <c r="BK312" t="e">
        <f>VLOOKUP($D312,DETS!$A$1:$AO$137,BK$210,FALSE)</f>
        <v>#N/A</v>
      </c>
      <c r="BL312" t="e">
        <f>VLOOKUP($D312,DETS!$A$1:$AO$137,BL$210,FALSE)</f>
        <v>#N/A</v>
      </c>
      <c r="BM312" t="e">
        <f>VLOOKUP($D312,DETS!$A$1:$AO$137,BM$210,FALSE)</f>
        <v>#N/A</v>
      </c>
      <c r="BN312" t="e">
        <f>VLOOKUP($D312,DETS!$A$1:$AO$137,BN$210,FALSE)</f>
        <v>#N/A</v>
      </c>
      <c r="BO312" t="e">
        <f>VLOOKUP($D312,DETS!$A$1:$AO$137,BO$210,FALSE)</f>
        <v>#N/A</v>
      </c>
      <c r="BP312" t="e">
        <f>VLOOKUP($D312,DETS!$A$1:$AO$137,BP$210,FALSE)</f>
        <v>#N/A</v>
      </c>
      <c r="BQ312" t="e">
        <f>VLOOKUP($D312,DETS!$A$1:$AO$137,BQ$210,FALSE)</f>
        <v>#N/A</v>
      </c>
      <c r="BR312" t="e">
        <f>VLOOKUP($D312,DETS!$A$1:$AO$137,BR$210,FALSE)</f>
        <v>#N/A</v>
      </c>
      <c r="BS312" t="e">
        <f>VLOOKUP($D312,DETS!$A$1:$AO$137,BS$210,FALSE)</f>
        <v>#N/A</v>
      </c>
      <c r="BT312" t="e">
        <f>VLOOKUP($D312,DETS!$A$1:$AO$137,BT$210,FALSE)</f>
        <v>#N/A</v>
      </c>
      <c r="BU312" t="e">
        <f>VLOOKUP($D312,DETS!$A$1:$AO$137,BU$210,FALSE)</f>
        <v>#N/A</v>
      </c>
      <c r="BV312" t="e">
        <f>VLOOKUP($D312,DETS!$A$1:$AO$137,BV$210,FALSE)</f>
        <v>#N/A</v>
      </c>
      <c r="BW312" t="e">
        <f>VLOOKUP($D312,DETS!$A$1:$AO$137,BW$210,FALSE)</f>
        <v>#N/A</v>
      </c>
      <c r="BX312" t="e">
        <f>VLOOKUP($D312,DETS!$A$1:$AO$137,BX$210,FALSE)</f>
        <v>#N/A</v>
      </c>
      <c r="BY312" t="e">
        <f>VLOOKUP($D312,DETS!$A$1:$AO$137,BY$210,FALSE)</f>
        <v>#N/A</v>
      </c>
      <c r="BZ312" t="e">
        <f>VLOOKUP($D312,DETS!$A$1:$AO$137,BZ$210,FALSE)</f>
        <v>#N/A</v>
      </c>
      <c r="CA312" t="e">
        <f>VLOOKUP($D312,DETS!$A$1:$AO$137,CA$210,FALSE)</f>
        <v>#N/A</v>
      </c>
      <c r="CB312" t="e">
        <f>VLOOKUP($D312,DETS!$A$1:$AO$137,CB$210,FALSE)</f>
        <v>#N/A</v>
      </c>
      <c r="CC312" t="e">
        <f>VLOOKUP($D312,DETS!$A$1:$AO$137,CC$210,FALSE)</f>
        <v>#N/A</v>
      </c>
      <c r="CD312" t="e">
        <f>VLOOKUP($D312,DETS!$A$1:$AO$137,CD$210,FALSE)</f>
        <v>#N/A</v>
      </c>
      <c r="CE312" t="e">
        <f>VLOOKUP($D312,DETS!$A$1:$AO$137,CE$210,FALSE)</f>
        <v>#N/A</v>
      </c>
      <c r="CF312" t="e">
        <f>VLOOKUP($D312,DETS!$A$1:$AO$137,CF$210,FALSE)</f>
        <v>#N/A</v>
      </c>
      <c r="CG312" t="e">
        <f>VLOOKUP($D312,DETS!$A$1:$AO$137,CG$210,FALSE)</f>
        <v>#N/A</v>
      </c>
      <c r="CH312" t="e">
        <f>VLOOKUP($D312,DETS!$A$1:$AO$137,CH$210,FALSE)</f>
        <v>#N/A</v>
      </c>
      <c r="CI312" t="e">
        <f>VLOOKUP($D312,DETS!$A$1:$AO$137,CI$210,FALSE)</f>
        <v>#N/A</v>
      </c>
      <c r="CJ312" t="e">
        <f>VLOOKUP($D312,DETS!$A$1:$AO$137,CJ$210,FALSE)</f>
        <v>#N/A</v>
      </c>
      <c r="CK312" t="e">
        <f>VLOOKUP($D312,DETS!$A$1:$AO$137,CK$210,FALSE)</f>
        <v>#N/A</v>
      </c>
      <c r="CL312" t="e">
        <f>VLOOKUP($D312,DETS!$A$1:$AO$137,CL$210,FALSE)</f>
        <v>#N/A</v>
      </c>
      <c r="CM312" t="e">
        <f>VLOOKUP($D312,DETS!$A$1:$AO$137,CM$210,FALSE)</f>
        <v>#N/A</v>
      </c>
      <c r="CN312" t="e">
        <f>VLOOKUP($D312,DETS!$A$1:$AO$137,CN$210,FALSE)</f>
        <v>#N/A</v>
      </c>
      <c r="CO312" t="e">
        <f>VLOOKUP($D312,DETS!$A$1:$AO$137,CO$210,FALSE)</f>
        <v>#N/A</v>
      </c>
      <c r="CP312" t="e">
        <f>VLOOKUP($D312,DETS!$A$1:$AO$137,CP$210,FALSE)</f>
        <v>#N/A</v>
      </c>
      <c r="CQ312" t="e">
        <f>VLOOKUP($D312,DETS!$A$1:$AO$137,CQ$210,FALSE)</f>
        <v>#N/A</v>
      </c>
      <c r="CR312" t="e">
        <f>VLOOKUP($D312,DETS!$A$1:$AO$137,CR$210,FALSE)</f>
        <v>#N/A</v>
      </c>
      <c r="CS312" t="e">
        <f>VLOOKUP($D312,DETS!$A$1:$AO$137,CS$210,FALSE)</f>
        <v>#N/A</v>
      </c>
      <c r="CT312" t="e">
        <f>VLOOKUP($D312,DETS!$A$1:$AO$137,CT$210,FALSE)</f>
        <v>#N/A</v>
      </c>
      <c r="CU312" t="e">
        <f>VLOOKUP($D312,DETS!$A$1:$AO$137,CU$210,FALSE)</f>
        <v>#N/A</v>
      </c>
      <c r="CV312" t="e">
        <f>VLOOKUP($D312,DETS!$A$1:$AO$137,CV$210,FALSE)</f>
        <v>#N/A</v>
      </c>
      <c r="CW312" t="e">
        <f>VLOOKUP($D312,DETS!$A$1:$AO$137,CW$210,FALSE)</f>
        <v>#N/A</v>
      </c>
    </row>
    <row r="313" spans="4:101" x14ac:dyDescent="0.2">
      <c r="D313" s="273" t="str">
        <f>IF(C107="","",C107)</f>
        <v/>
      </c>
      <c r="E313" t="e">
        <f>VLOOKUP($D313,DETS!$A$1:$AO$300,E$210,FALSE)</f>
        <v>#N/A</v>
      </c>
      <c r="F313" t="e">
        <f>VLOOKUP($D313,DETS!$A$1:$AO$300,F$210,FALSE)</f>
        <v>#N/A</v>
      </c>
      <c r="H313" t="e">
        <f>VLOOKUP($D313,DETS!$A$1:$AO$137,H$210,FALSE)</f>
        <v>#N/A</v>
      </c>
      <c r="I313" t="e">
        <f>VLOOKUP($D313,DETS!$A$1:$AO$137,I$210,FALSE)</f>
        <v>#N/A</v>
      </c>
      <c r="J313" t="e">
        <f>VLOOKUP($D313,DETS!$A$1:$AO$137,J$210,FALSE)</f>
        <v>#N/A</v>
      </c>
      <c r="K313" t="e">
        <f>VLOOKUP($D313,DETS!$A$1:$AO$137,K$210,FALSE)</f>
        <v>#N/A</v>
      </c>
      <c r="L313" t="e">
        <f>VLOOKUP($D313,DETS!$A$1:$AO$137,L$210,FALSE)</f>
        <v>#N/A</v>
      </c>
      <c r="M313" t="e">
        <f>VLOOKUP($D313,DETS!$A$1:$AO$137,M$210,FALSE)</f>
        <v>#N/A</v>
      </c>
      <c r="N313" t="e">
        <f>VLOOKUP($D313,DETS!$A$1:$AO$137,N$210,FALSE)</f>
        <v>#N/A</v>
      </c>
      <c r="O313" t="e">
        <f>VLOOKUP($D313,DETS!$A$1:$AO$137,O$210,FALSE)</f>
        <v>#N/A</v>
      </c>
      <c r="P313" t="e">
        <f>VLOOKUP($D313,DETS!$A$1:$AO$137,P$210,FALSE)</f>
        <v>#N/A</v>
      </c>
      <c r="Q313" t="e">
        <f>VLOOKUP($D313,DETS!$A$1:$AO$137,Q$210,FALSE)</f>
        <v>#N/A</v>
      </c>
      <c r="R313" t="e">
        <f>VLOOKUP($D313,DETS!$A$1:$AO$137,R$210,FALSE)</f>
        <v>#N/A</v>
      </c>
      <c r="S313" t="e">
        <f>VLOOKUP($D313,DETS!$A$1:$AO$137,S$210,FALSE)</f>
        <v>#N/A</v>
      </c>
      <c r="T313" t="e">
        <f>VLOOKUP($D313,DETS!$A$1:$AO$137,T$210,FALSE)</f>
        <v>#N/A</v>
      </c>
      <c r="U313" t="e">
        <f>VLOOKUP($D313,DETS!$A$1:$AO$137,U$210,FALSE)</f>
        <v>#N/A</v>
      </c>
      <c r="V313" t="e">
        <f>VLOOKUP($D313,DETS!$A$1:$AO$137,V$210,FALSE)</f>
        <v>#N/A</v>
      </c>
      <c r="W313" t="e">
        <f>VLOOKUP($D313,DETS!$A$1:$AO$137,W$210,FALSE)</f>
        <v>#N/A</v>
      </c>
      <c r="X313" t="e">
        <f>VLOOKUP($D313,DETS!$A$1:$AO$137,X$210,FALSE)</f>
        <v>#N/A</v>
      </c>
      <c r="Y313" t="e">
        <f>VLOOKUP($D313,DETS!$A$1:$AO$137,Y$210,FALSE)</f>
        <v>#N/A</v>
      </c>
      <c r="Z313" t="e">
        <f>VLOOKUP($D313,DETS!$A$1:$AO$137,Z$210,FALSE)</f>
        <v>#N/A</v>
      </c>
      <c r="AA313" t="e">
        <f>VLOOKUP($D313,DETS!$A$1:$AO$137,AA$210,FALSE)</f>
        <v>#N/A</v>
      </c>
      <c r="AB313" t="e">
        <f>VLOOKUP($D313,DETS!$A$1:$AO$137,AB$210,FALSE)</f>
        <v>#N/A</v>
      </c>
      <c r="AC313" t="e">
        <f>VLOOKUP($D313,DETS!$A$1:$AO$137,AC$210,FALSE)</f>
        <v>#N/A</v>
      </c>
      <c r="AD313" t="e">
        <f>VLOOKUP($D313,DETS!$A$1:$AO$137,AD$210,FALSE)</f>
        <v>#N/A</v>
      </c>
      <c r="AE313" t="e">
        <f>VLOOKUP($D313,DETS!$A$1:$AO$137,AE$210,FALSE)</f>
        <v>#N/A</v>
      </c>
      <c r="AF313" t="e">
        <f>VLOOKUP($D313,DETS!$A$1:$AO$137,AF$210,FALSE)</f>
        <v>#N/A</v>
      </c>
      <c r="AG313" t="e">
        <f>VLOOKUP($D313,DETS!$A$1:$AO$137,AG$210,FALSE)</f>
        <v>#N/A</v>
      </c>
      <c r="AH313" t="e">
        <f>VLOOKUP($D313,DETS!$A$1:$AO$137,AH$210,FALSE)</f>
        <v>#N/A</v>
      </c>
      <c r="AI313" t="e">
        <f>VLOOKUP($D313,DETS!$A$1:$AO$137,AI$210,FALSE)</f>
        <v>#N/A</v>
      </c>
      <c r="AJ313" t="e">
        <f>VLOOKUP($D313,DETS!$A$1:$AO$137,AJ$210,FALSE)</f>
        <v>#N/A</v>
      </c>
      <c r="AK313" t="e">
        <f>VLOOKUP($D313,DETS!$A$1:$AO$137,AK$210,FALSE)</f>
        <v>#N/A</v>
      </c>
      <c r="AL313" t="e">
        <f>VLOOKUP($D313,DETS!$A$1:$AO$137,AL$210,FALSE)</f>
        <v>#N/A</v>
      </c>
      <c r="AM313" t="e">
        <f>VLOOKUP($D313,DETS!$A$1:$AO$137,AM$210,FALSE)</f>
        <v>#N/A</v>
      </c>
      <c r="AN313" t="e">
        <f>VLOOKUP($D313,DETS!$A$1:$AO$137,AN$210,FALSE)</f>
        <v>#N/A</v>
      </c>
      <c r="AO313" t="e">
        <f>VLOOKUP($D313,DETS!$A$1:$AO$137,AO$210,FALSE)</f>
        <v>#N/A</v>
      </c>
      <c r="AP313" t="e">
        <f>VLOOKUP($D313,DETS!$A$1:$AO$137,AP$210,FALSE)</f>
        <v>#N/A</v>
      </c>
      <c r="AQ313" t="e">
        <f>VLOOKUP($D313,DETS!$A$1:$AO$137,AQ$210,FALSE)</f>
        <v>#N/A</v>
      </c>
      <c r="AR313" t="e">
        <f>VLOOKUP($D313,DETS!$A$1:$AO$137,AR$210,FALSE)</f>
        <v>#N/A</v>
      </c>
      <c r="AS313" t="e">
        <f>VLOOKUP($D313,DETS!$A$1:$AO$137,AS$210,FALSE)</f>
        <v>#N/A</v>
      </c>
      <c r="AT313" t="e">
        <f>VLOOKUP($D313,DETS!$A$1:$AO$137,AT$210,FALSE)</f>
        <v>#N/A</v>
      </c>
      <c r="AU313" t="e">
        <f>VLOOKUP($D313,DETS!$A$1:$AO$137,AU$210,FALSE)</f>
        <v>#N/A</v>
      </c>
      <c r="AV313" t="e">
        <f>VLOOKUP($D313,DETS!$A$1:$AO$137,AV$210,FALSE)</f>
        <v>#N/A</v>
      </c>
      <c r="AW313" t="e">
        <f>VLOOKUP($D313,DETS!$A$1:$AO$137,AW$210,FALSE)</f>
        <v>#N/A</v>
      </c>
      <c r="AX313" t="e">
        <f>VLOOKUP($D313,DETS!$A$1:$AO$137,AX$210,FALSE)</f>
        <v>#N/A</v>
      </c>
      <c r="AY313" t="e">
        <f>VLOOKUP($D313,DETS!$A$1:$AO$137,AY$210,FALSE)</f>
        <v>#N/A</v>
      </c>
      <c r="AZ313" t="e">
        <f>VLOOKUP($D313,DETS!$A$1:$AO$137,AZ$210,FALSE)</f>
        <v>#N/A</v>
      </c>
      <c r="BA313" t="e">
        <f>VLOOKUP($D313,DETS!$A$1:$AO$137,BA$210,FALSE)</f>
        <v>#N/A</v>
      </c>
      <c r="BB313" t="e">
        <f>VLOOKUP($D313,DETS!$A$1:$AO$137,BB$210,FALSE)</f>
        <v>#N/A</v>
      </c>
      <c r="BC313" t="e">
        <f>VLOOKUP($D313,DETS!$A$1:$AO$137,BC$210,FALSE)</f>
        <v>#N/A</v>
      </c>
      <c r="BD313" t="e">
        <f>VLOOKUP($D313,DETS!$A$1:$AO$137,BD$210,FALSE)</f>
        <v>#N/A</v>
      </c>
      <c r="BE313" t="e">
        <f>VLOOKUP($D313,DETS!$A$1:$AO$137,BE$210,FALSE)</f>
        <v>#N/A</v>
      </c>
      <c r="BF313" t="e">
        <f>VLOOKUP($D313,DETS!$A$1:$AO$137,BF$210,FALSE)</f>
        <v>#N/A</v>
      </c>
      <c r="BG313" t="e">
        <f>VLOOKUP($D313,DETS!$A$1:$AO$137,BG$210,FALSE)</f>
        <v>#N/A</v>
      </c>
      <c r="BH313" t="e">
        <f>VLOOKUP($D313,DETS!$A$1:$AO$137,BH$210,FALSE)</f>
        <v>#N/A</v>
      </c>
      <c r="BI313" t="e">
        <f>VLOOKUP($D313,DETS!$A$1:$AO$137,BI$210,FALSE)</f>
        <v>#N/A</v>
      </c>
      <c r="BJ313" t="e">
        <f>VLOOKUP($D313,DETS!$A$1:$AO$137,BJ$210,FALSE)</f>
        <v>#N/A</v>
      </c>
      <c r="BK313" t="e">
        <f>VLOOKUP($D313,DETS!$A$1:$AO$137,BK$210,FALSE)</f>
        <v>#N/A</v>
      </c>
      <c r="BL313" t="e">
        <f>VLOOKUP($D313,DETS!$A$1:$AO$137,BL$210,FALSE)</f>
        <v>#N/A</v>
      </c>
      <c r="BM313" t="e">
        <f>VLOOKUP($D313,DETS!$A$1:$AO$137,BM$210,FALSE)</f>
        <v>#N/A</v>
      </c>
      <c r="BN313" t="e">
        <f>VLOOKUP($D313,DETS!$A$1:$AO$137,BN$210,FALSE)</f>
        <v>#N/A</v>
      </c>
      <c r="BO313" t="e">
        <f>VLOOKUP($D313,DETS!$A$1:$AO$137,BO$210,FALSE)</f>
        <v>#N/A</v>
      </c>
      <c r="BP313" t="e">
        <f>VLOOKUP($D313,DETS!$A$1:$AO$137,BP$210,FALSE)</f>
        <v>#N/A</v>
      </c>
      <c r="BQ313" t="e">
        <f>VLOOKUP($D313,DETS!$A$1:$AO$137,BQ$210,FALSE)</f>
        <v>#N/A</v>
      </c>
      <c r="BR313" t="e">
        <f>VLOOKUP($D313,DETS!$A$1:$AO$137,BR$210,FALSE)</f>
        <v>#N/A</v>
      </c>
      <c r="BS313" t="e">
        <f>VLOOKUP($D313,DETS!$A$1:$AO$137,BS$210,FALSE)</f>
        <v>#N/A</v>
      </c>
      <c r="BT313" t="e">
        <f>VLOOKUP($D313,DETS!$A$1:$AO$137,BT$210,FALSE)</f>
        <v>#N/A</v>
      </c>
      <c r="BU313" t="e">
        <f>VLOOKUP($D313,DETS!$A$1:$AO$137,BU$210,FALSE)</f>
        <v>#N/A</v>
      </c>
      <c r="BV313" t="e">
        <f>VLOOKUP($D313,DETS!$A$1:$AO$137,BV$210,FALSE)</f>
        <v>#N/A</v>
      </c>
      <c r="BW313" t="e">
        <f>VLOOKUP($D313,DETS!$A$1:$AO$137,BW$210,FALSE)</f>
        <v>#N/A</v>
      </c>
      <c r="BX313" t="e">
        <f>VLOOKUP($D313,DETS!$A$1:$AO$137,BX$210,FALSE)</f>
        <v>#N/A</v>
      </c>
      <c r="BY313" t="e">
        <f>VLOOKUP($D313,DETS!$A$1:$AO$137,BY$210,FALSE)</f>
        <v>#N/A</v>
      </c>
      <c r="BZ313" t="e">
        <f>VLOOKUP($D313,DETS!$A$1:$AO$137,BZ$210,FALSE)</f>
        <v>#N/A</v>
      </c>
      <c r="CA313" t="e">
        <f>VLOOKUP($D313,DETS!$A$1:$AO$137,CA$210,FALSE)</f>
        <v>#N/A</v>
      </c>
      <c r="CB313" t="e">
        <f>VLOOKUP($D313,DETS!$A$1:$AO$137,CB$210,FALSE)</f>
        <v>#N/A</v>
      </c>
      <c r="CC313" t="e">
        <f>VLOOKUP($D313,DETS!$A$1:$AO$137,CC$210,FALSE)</f>
        <v>#N/A</v>
      </c>
      <c r="CD313" t="e">
        <f>VLOOKUP($D313,DETS!$A$1:$AO$137,CD$210,FALSE)</f>
        <v>#N/A</v>
      </c>
      <c r="CE313" t="e">
        <f>VLOOKUP($D313,DETS!$A$1:$AO$137,CE$210,FALSE)</f>
        <v>#N/A</v>
      </c>
      <c r="CF313" t="e">
        <f>VLOOKUP($D313,DETS!$A$1:$AO$137,CF$210,FALSE)</f>
        <v>#N/A</v>
      </c>
      <c r="CG313" t="e">
        <f>VLOOKUP($D313,DETS!$A$1:$AO$137,CG$210,FALSE)</f>
        <v>#N/A</v>
      </c>
      <c r="CH313" t="e">
        <f>VLOOKUP($D313,DETS!$A$1:$AO$137,CH$210,FALSE)</f>
        <v>#N/A</v>
      </c>
      <c r="CI313" t="e">
        <f>VLOOKUP($D313,DETS!$A$1:$AO$137,CI$210,FALSE)</f>
        <v>#N/A</v>
      </c>
      <c r="CJ313" t="e">
        <f>VLOOKUP($D313,DETS!$A$1:$AO$137,CJ$210,FALSE)</f>
        <v>#N/A</v>
      </c>
      <c r="CK313" t="e">
        <f>VLOOKUP($D313,DETS!$A$1:$AO$137,CK$210,FALSE)</f>
        <v>#N/A</v>
      </c>
      <c r="CL313" t="e">
        <f>VLOOKUP($D313,DETS!$A$1:$AO$137,CL$210,FALSE)</f>
        <v>#N/A</v>
      </c>
      <c r="CM313" t="e">
        <f>VLOOKUP($D313,DETS!$A$1:$AO$137,CM$210,FALSE)</f>
        <v>#N/A</v>
      </c>
      <c r="CN313" t="e">
        <f>VLOOKUP($D313,DETS!$A$1:$AO$137,CN$210,FALSE)</f>
        <v>#N/A</v>
      </c>
      <c r="CO313" t="e">
        <f>VLOOKUP($D313,DETS!$A$1:$AO$137,CO$210,FALSE)</f>
        <v>#N/A</v>
      </c>
      <c r="CP313" t="e">
        <f>VLOOKUP($D313,DETS!$A$1:$AO$137,CP$210,FALSE)</f>
        <v>#N/A</v>
      </c>
      <c r="CQ313" t="e">
        <f>VLOOKUP($D313,DETS!$A$1:$AO$137,CQ$210,FALSE)</f>
        <v>#N/A</v>
      </c>
      <c r="CR313" t="e">
        <f>VLOOKUP($D313,DETS!$A$1:$AO$137,CR$210,FALSE)</f>
        <v>#N/A</v>
      </c>
      <c r="CS313" t="e">
        <f>VLOOKUP($D313,DETS!$A$1:$AO$137,CS$210,FALSE)</f>
        <v>#N/A</v>
      </c>
      <c r="CT313" t="e">
        <f>VLOOKUP($D313,DETS!$A$1:$AO$137,CT$210,FALSE)</f>
        <v>#N/A</v>
      </c>
      <c r="CU313" t="e">
        <f>VLOOKUP($D313,DETS!$A$1:$AO$137,CU$210,FALSE)</f>
        <v>#N/A</v>
      </c>
      <c r="CV313" t="e">
        <f>VLOOKUP($D313,DETS!$A$1:$AO$137,CV$210,FALSE)</f>
        <v>#N/A</v>
      </c>
      <c r="CW313" t="e">
        <f>VLOOKUP($D313,DETS!$A$1:$AO$137,CW$210,FALSE)</f>
        <v>#N/A</v>
      </c>
    </row>
    <row r="314" spans="4:101" x14ac:dyDescent="0.2">
      <c r="D314" s="273" t="str">
        <f>IF(C108="","",C108)</f>
        <v/>
      </c>
      <c r="E314" t="e">
        <f>VLOOKUP($D314,DETS!$A$1:$AO$300,E$210,FALSE)</f>
        <v>#N/A</v>
      </c>
      <c r="F314" t="e">
        <f>VLOOKUP($D314,DETS!$A$1:$AO$300,F$210,FALSE)</f>
        <v>#N/A</v>
      </c>
      <c r="H314" t="e">
        <f>VLOOKUP($D314,DETS!$A$1:$AO$137,H$210,FALSE)</f>
        <v>#N/A</v>
      </c>
      <c r="I314" t="e">
        <f>VLOOKUP($D314,DETS!$A$1:$AO$137,I$210,FALSE)</f>
        <v>#N/A</v>
      </c>
      <c r="J314" t="e">
        <f>VLOOKUP($D314,DETS!$A$1:$AO$137,J$210,FALSE)</f>
        <v>#N/A</v>
      </c>
      <c r="K314" t="e">
        <f>VLOOKUP($D314,DETS!$A$1:$AO$137,K$210,FALSE)</f>
        <v>#N/A</v>
      </c>
      <c r="L314" t="e">
        <f>VLOOKUP($D314,DETS!$A$1:$AO$137,L$210,FALSE)</f>
        <v>#N/A</v>
      </c>
      <c r="M314" t="e">
        <f>VLOOKUP($D314,DETS!$A$1:$AO$137,M$210,FALSE)</f>
        <v>#N/A</v>
      </c>
      <c r="N314" t="e">
        <f>VLOOKUP($D314,DETS!$A$1:$AO$137,N$210,FALSE)</f>
        <v>#N/A</v>
      </c>
      <c r="O314" t="e">
        <f>VLOOKUP($D314,DETS!$A$1:$AO$137,O$210,FALSE)</f>
        <v>#N/A</v>
      </c>
      <c r="P314" t="e">
        <f>VLOOKUP($D314,DETS!$A$1:$AO$137,P$210,FALSE)</f>
        <v>#N/A</v>
      </c>
      <c r="Q314" t="e">
        <f>VLOOKUP($D314,DETS!$A$1:$AO$137,Q$210,FALSE)</f>
        <v>#N/A</v>
      </c>
      <c r="R314" t="e">
        <f>VLOOKUP($D314,DETS!$A$1:$AO$137,R$210,FALSE)</f>
        <v>#N/A</v>
      </c>
      <c r="S314" t="e">
        <f>VLOOKUP($D314,DETS!$A$1:$AO$137,S$210,FALSE)</f>
        <v>#N/A</v>
      </c>
      <c r="T314" t="e">
        <f>VLOOKUP($D314,DETS!$A$1:$AO$137,T$210,FALSE)</f>
        <v>#N/A</v>
      </c>
      <c r="U314" t="e">
        <f>VLOOKUP($D314,DETS!$A$1:$AO$137,U$210,FALSE)</f>
        <v>#N/A</v>
      </c>
      <c r="V314" t="e">
        <f>VLOOKUP($D314,DETS!$A$1:$AO$137,V$210,FALSE)</f>
        <v>#N/A</v>
      </c>
      <c r="W314" t="e">
        <f>VLOOKUP($D314,DETS!$A$1:$AO$137,W$210,FALSE)</f>
        <v>#N/A</v>
      </c>
      <c r="X314" t="e">
        <f>VLOOKUP($D314,DETS!$A$1:$AO$137,X$210,FALSE)</f>
        <v>#N/A</v>
      </c>
      <c r="Y314" t="e">
        <f>VLOOKUP($D314,DETS!$A$1:$AO$137,Y$210,FALSE)</f>
        <v>#N/A</v>
      </c>
      <c r="Z314" t="e">
        <f>VLOOKUP($D314,DETS!$A$1:$AO$137,Z$210,FALSE)</f>
        <v>#N/A</v>
      </c>
      <c r="AA314" t="e">
        <f>VLOOKUP($D314,DETS!$A$1:$AO$137,AA$210,FALSE)</f>
        <v>#N/A</v>
      </c>
      <c r="AB314" t="e">
        <f>VLOOKUP($D314,DETS!$A$1:$AO$137,AB$210,FALSE)</f>
        <v>#N/A</v>
      </c>
      <c r="AC314" t="e">
        <f>VLOOKUP($D314,DETS!$A$1:$AO$137,AC$210,FALSE)</f>
        <v>#N/A</v>
      </c>
      <c r="AD314" t="e">
        <f>VLOOKUP($D314,DETS!$A$1:$AO$137,AD$210,FALSE)</f>
        <v>#N/A</v>
      </c>
      <c r="AE314" t="e">
        <f>VLOOKUP($D314,DETS!$A$1:$AO$137,AE$210,FALSE)</f>
        <v>#N/A</v>
      </c>
      <c r="AF314" t="e">
        <f>VLOOKUP($D314,DETS!$A$1:$AO$137,AF$210,FALSE)</f>
        <v>#N/A</v>
      </c>
      <c r="AG314" t="e">
        <f>VLOOKUP($D314,DETS!$A$1:$AO$137,AG$210,FALSE)</f>
        <v>#N/A</v>
      </c>
      <c r="AH314" t="e">
        <f>VLOOKUP($D314,DETS!$A$1:$AO$137,AH$210,FALSE)</f>
        <v>#N/A</v>
      </c>
      <c r="AI314" t="e">
        <f>VLOOKUP($D314,DETS!$A$1:$AO$137,AI$210,FALSE)</f>
        <v>#N/A</v>
      </c>
      <c r="AJ314" t="e">
        <f>VLOOKUP($D314,DETS!$A$1:$AO$137,AJ$210,FALSE)</f>
        <v>#N/A</v>
      </c>
      <c r="AK314" t="e">
        <f>VLOOKUP($D314,DETS!$A$1:$AO$137,AK$210,FALSE)</f>
        <v>#N/A</v>
      </c>
      <c r="AL314" t="e">
        <f>VLOOKUP($D314,DETS!$A$1:$AO$137,AL$210,FALSE)</f>
        <v>#N/A</v>
      </c>
      <c r="AM314" t="e">
        <f>VLOOKUP($D314,DETS!$A$1:$AO$137,AM$210,FALSE)</f>
        <v>#N/A</v>
      </c>
      <c r="AN314" t="e">
        <f>VLOOKUP($D314,DETS!$A$1:$AO$137,AN$210,FALSE)</f>
        <v>#N/A</v>
      </c>
      <c r="AO314" t="e">
        <f>VLOOKUP($D314,DETS!$A$1:$AO$137,AO$210,FALSE)</f>
        <v>#N/A</v>
      </c>
      <c r="AP314" t="e">
        <f>VLOOKUP($D314,DETS!$A$1:$AO$137,AP$210,FALSE)</f>
        <v>#N/A</v>
      </c>
      <c r="AQ314" t="e">
        <f>VLOOKUP($D314,DETS!$A$1:$AO$137,AQ$210,FALSE)</f>
        <v>#N/A</v>
      </c>
      <c r="AR314" t="e">
        <f>VLOOKUP($D314,DETS!$A$1:$AO$137,AR$210,FALSE)</f>
        <v>#N/A</v>
      </c>
      <c r="AS314" t="e">
        <f>VLOOKUP($D314,DETS!$A$1:$AO$137,AS$210,FALSE)</f>
        <v>#N/A</v>
      </c>
      <c r="AT314" t="e">
        <f>VLOOKUP($D314,DETS!$A$1:$AO$137,AT$210,FALSE)</f>
        <v>#N/A</v>
      </c>
      <c r="AU314" t="e">
        <f>VLOOKUP($D314,DETS!$A$1:$AO$137,AU$210,FALSE)</f>
        <v>#N/A</v>
      </c>
      <c r="AV314" t="e">
        <f>VLOOKUP($D314,DETS!$A$1:$AO$137,AV$210,FALSE)</f>
        <v>#N/A</v>
      </c>
      <c r="AW314" t="e">
        <f>VLOOKUP($D314,DETS!$A$1:$AO$137,AW$210,FALSE)</f>
        <v>#N/A</v>
      </c>
      <c r="AX314" t="e">
        <f>VLOOKUP($D314,DETS!$A$1:$AO$137,AX$210,FALSE)</f>
        <v>#N/A</v>
      </c>
      <c r="AY314" t="e">
        <f>VLOOKUP($D314,DETS!$A$1:$AO$137,AY$210,FALSE)</f>
        <v>#N/A</v>
      </c>
      <c r="AZ314" t="e">
        <f>VLOOKUP($D314,DETS!$A$1:$AO$137,AZ$210,FALSE)</f>
        <v>#N/A</v>
      </c>
      <c r="BA314" t="e">
        <f>VLOOKUP($D314,DETS!$A$1:$AO$137,BA$210,FALSE)</f>
        <v>#N/A</v>
      </c>
      <c r="BB314" t="e">
        <f>VLOOKUP($D314,DETS!$A$1:$AO$137,BB$210,FALSE)</f>
        <v>#N/A</v>
      </c>
      <c r="BC314" t="e">
        <f>VLOOKUP($D314,DETS!$A$1:$AO$137,BC$210,FALSE)</f>
        <v>#N/A</v>
      </c>
      <c r="BD314" t="e">
        <f>VLOOKUP($D314,DETS!$A$1:$AO$137,BD$210,FALSE)</f>
        <v>#N/A</v>
      </c>
      <c r="BE314" t="e">
        <f>VLOOKUP($D314,DETS!$A$1:$AO$137,BE$210,FALSE)</f>
        <v>#N/A</v>
      </c>
      <c r="BF314" t="e">
        <f>VLOOKUP($D314,DETS!$A$1:$AO$137,BF$210,FALSE)</f>
        <v>#N/A</v>
      </c>
      <c r="BG314" t="e">
        <f>VLOOKUP($D314,DETS!$A$1:$AO$137,BG$210,FALSE)</f>
        <v>#N/A</v>
      </c>
      <c r="BH314" t="e">
        <f>VLOOKUP($D314,DETS!$A$1:$AO$137,BH$210,FALSE)</f>
        <v>#N/A</v>
      </c>
      <c r="BI314" t="e">
        <f>VLOOKUP($D314,DETS!$A$1:$AO$137,BI$210,FALSE)</f>
        <v>#N/A</v>
      </c>
      <c r="BJ314" t="e">
        <f>VLOOKUP($D314,DETS!$A$1:$AO$137,BJ$210,FALSE)</f>
        <v>#N/A</v>
      </c>
      <c r="BK314" t="e">
        <f>VLOOKUP($D314,DETS!$A$1:$AO$137,BK$210,FALSE)</f>
        <v>#N/A</v>
      </c>
      <c r="BL314" t="e">
        <f>VLOOKUP($D314,DETS!$A$1:$AO$137,BL$210,FALSE)</f>
        <v>#N/A</v>
      </c>
      <c r="BM314" t="e">
        <f>VLOOKUP($D314,DETS!$A$1:$AO$137,BM$210,FALSE)</f>
        <v>#N/A</v>
      </c>
      <c r="BN314" t="e">
        <f>VLOOKUP($D314,DETS!$A$1:$AO$137,BN$210,FALSE)</f>
        <v>#N/A</v>
      </c>
      <c r="BO314" t="e">
        <f>VLOOKUP($D314,DETS!$A$1:$AO$137,BO$210,FALSE)</f>
        <v>#N/A</v>
      </c>
      <c r="BP314" t="e">
        <f>VLOOKUP($D314,DETS!$A$1:$AO$137,BP$210,FALSE)</f>
        <v>#N/A</v>
      </c>
      <c r="BQ314" t="e">
        <f>VLOOKUP($D314,DETS!$A$1:$AO$137,BQ$210,FALSE)</f>
        <v>#N/A</v>
      </c>
      <c r="BR314" t="e">
        <f>VLOOKUP($D314,DETS!$A$1:$AO$137,BR$210,FALSE)</f>
        <v>#N/A</v>
      </c>
      <c r="BS314" t="e">
        <f>VLOOKUP($D314,DETS!$A$1:$AO$137,BS$210,FALSE)</f>
        <v>#N/A</v>
      </c>
      <c r="BT314" t="e">
        <f>VLOOKUP($D314,DETS!$A$1:$AO$137,BT$210,FALSE)</f>
        <v>#N/A</v>
      </c>
      <c r="BU314" t="e">
        <f>VLOOKUP($D314,DETS!$A$1:$AO$137,BU$210,FALSE)</f>
        <v>#N/A</v>
      </c>
      <c r="BV314" t="e">
        <f>VLOOKUP($D314,DETS!$A$1:$AO$137,BV$210,FALSE)</f>
        <v>#N/A</v>
      </c>
      <c r="BW314" t="e">
        <f>VLOOKUP($D314,DETS!$A$1:$AO$137,BW$210,FALSE)</f>
        <v>#N/A</v>
      </c>
      <c r="BX314" t="e">
        <f>VLOOKUP($D314,DETS!$A$1:$AO$137,BX$210,FALSE)</f>
        <v>#N/A</v>
      </c>
      <c r="BY314" t="e">
        <f>VLOOKUP($D314,DETS!$A$1:$AO$137,BY$210,FALSE)</f>
        <v>#N/A</v>
      </c>
      <c r="BZ314" t="e">
        <f>VLOOKUP($D314,DETS!$A$1:$AO$137,BZ$210,FALSE)</f>
        <v>#N/A</v>
      </c>
      <c r="CA314" t="e">
        <f>VLOOKUP($D314,DETS!$A$1:$AO$137,CA$210,FALSE)</f>
        <v>#N/A</v>
      </c>
      <c r="CB314" t="e">
        <f>VLOOKUP($D314,DETS!$A$1:$AO$137,CB$210,FALSE)</f>
        <v>#N/A</v>
      </c>
      <c r="CC314" t="e">
        <f>VLOOKUP($D314,DETS!$A$1:$AO$137,CC$210,FALSE)</f>
        <v>#N/A</v>
      </c>
      <c r="CD314" t="e">
        <f>VLOOKUP($D314,DETS!$A$1:$AO$137,CD$210,FALSE)</f>
        <v>#N/A</v>
      </c>
      <c r="CE314" t="e">
        <f>VLOOKUP($D314,DETS!$A$1:$AO$137,CE$210,FALSE)</f>
        <v>#N/A</v>
      </c>
      <c r="CF314" t="e">
        <f>VLOOKUP($D314,DETS!$A$1:$AO$137,CF$210,FALSE)</f>
        <v>#N/A</v>
      </c>
      <c r="CG314" t="e">
        <f>VLOOKUP($D314,DETS!$A$1:$AO$137,CG$210,FALSE)</f>
        <v>#N/A</v>
      </c>
      <c r="CH314" t="e">
        <f>VLOOKUP($D314,DETS!$A$1:$AO$137,CH$210,FALSE)</f>
        <v>#N/A</v>
      </c>
      <c r="CI314" t="e">
        <f>VLOOKUP($D314,DETS!$A$1:$AO$137,CI$210,FALSE)</f>
        <v>#N/A</v>
      </c>
      <c r="CJ314" t="e">
        <f>VLOOKUP($D314,DETS!$A$1:$AO$137,CJ$210,FALSE)</f>
        <v>#N/A</v>
      </c>
      <c r="CK314" t="e">
        <f>VLOOKUP($D314,DETS!$A$1:$AO$137,CK$210,FALSE)</f>
        <v>#N/A</v>
      </c>
      <c r="CL314" t="e">
        <f>VLOOKUP($D314,DETS!$A$1:$AO$137,CL$210,FALSE)</f>
        <v>#N/A</v>
      </c>
      <c r="CM314" t="e">
        <f>VLOOKUP($D314,DETS!$A$1:$AO$137,CM$210,FALSE)</f>
        <v>#N/A</v>
      </c>
      <c r="CN314" t="e">
        <f>VLOOKUP($D314,DETS!$A$1:$AO$137,CN$210,FALSE)</f>
        <v>#N/A</v>
      </c>
      <c r="CO314" t="e">
        <f>VLOOKUP($D314,DETS!$A$1:$AO$137,CO$210,FALSE)</f>
        <v>#N/A</v>
      </c>
      <c r="CP314" t="e">
        <f>VLOOKUP($D314,DETS!$A$1:$AO$137,CP$210,FALSE)</f>
        <v>#N/A</v>
      </c>
      <c r="CQ314" t="e">
        <f>VLOOKUP($D314,DETS!$A$1:$AO$137,CQ$210,FALSE)</f>
        <v>#N/A</v>
      </c>
      <c r="CR314" t="e">
        <f>VLOOKUP($D314,DETS!$A$1:$AO$137,CR$210,FALSE)</f>
        <v>#N/A</v>
      </c>
      <c r="CS314" t="e">
        <f>VLOOKUP($D314,DETS!$A$1:$AO$137,CS$210,FALSE)</f>
        <v>#N/A</v>
      </c>
      <c r="CT314" t="e">
        <f>VLOOKUP($D314,DETS!$A$1:$AO$137,CT$210,FALSE)</f>
        <v>#N/A</v>
      </c>
      <c r="CU314" t="e">
        <f>VLOOKUP($D314,DETS!$A$1:$AO$137,CU$210,FALSE)</f>
        <v>#N/A</v>
      </c>
      <c r="CV314" t="e">
        <f>VLOOKUP($D314,DETS!$A$1:$AO$137,CV$210,FALSE)</f>
        <v>#N/A</v>
      </c>
      <c r="CW314" t="e">
        <f>VLOOKUP($D314,DETS!$A$1:$AO$137,CW$210,FALSE)</f>
        <v>#N/A</v>
      </c>
    </row>
    <row r="315" spans="4:101" x14ac:dyDescent="0.2">
      <c r="D315" s="273" t="str">
        <f>IF(C109="","",C109)</f>
        <v/>
      </c>
      <c r="E315" t="e">
        <f>VLOOKUP($D315,DETS!$A$1:$AO$300,E$210,FALSE)</f>
        <v>#N/A</v>
      </c>
      <c r="F315" t="e">
        <f>VLOOKUP($D315,DETS!$A$1:$AO$300,F$210,FALSE)</f>
        <v>#N/A</v>
      </c>
      <c r="H315" t="e">
        <f>VLOOKUP($D315,DETS!$A$1:$AO$137,H$210,FALSE)</f>
        <v>#N/A</v>
      </c>
      <c r="I315" t="e">
        <f>VLOOKUP($D315,DETS!$A$1:$AO$137,I$210,FALSE)</f>
        <v>#N/A</v>
      </c>
      <c r="J315" t="e">
        <f>VLOOKUP($D315,DETS!$A$1:$AO$137,J$210,FALSE)</f>
        <v>#N/A</v>
      </c>
      <c r="K315" t="e">
        <f>VLOOKUP($D315,DETS!$A$1:$AO$137,K$210,FALSE)</f>
        <v>#N/A</v>
      </c>
      <c r="L315" t="e">
        <f>VLOOKUP($D315,DETS!$A$1:$AO$137,L$210,FALSE)</f>
        <v>#N/A</v>
      </c>
      <c r="M315" t="e">
        <f>VLOOKUP($D315,DETS!$A$1:$AO$137,M$210,FALSE)</f>
        <v>#N/A</v>
      </c>
      <c r="N315" t="e">
        <f>VLOOKUP($D315,DETS!$A$1:$AO$137,N$210,FALSE)</f>
        <v>#N/A</v>
      </c>
      <c r="O315" t="e">
        <f>VLOOKUP($D315,DETS!$A$1:$AO$137,O$210,FALSE)</f>
        <v>#N/A</v>
      </c>
      <c r="P315" t="e">
        <f>VLOOKUP($D315,DETS!$A$1:$AO$137,P$210,FALSE)</f>
        <v>#N/A</v>
      </c>
      <c r="Q315" t="e">
        <f>VLOOKUP($D315,DETS!$A$1:$AO$137,Q$210,FALSE)</f>
        <v>#N/A</v>
      </c>
      <c r="R315" t="e">
        <f>VLOOKUP($D315,DETS!$A$1:$AO$137,R$210,FALSE)</f>
        <v>#N/A</v>
      </c>
      <c r="S315" t="e">
        <f>VLOOKUP($D315,DETS!$A$1:$AO$137,S$210,FALSE)</f>
        <v>#N/A</v>
      </c>
      <c r="T315" t="e">
        <f>VLOOKUP($D315,DETS!$A$1:$AO$137,T$210,FALSE)</f>
        <v>#N/A</v>
      </c>
      <c r="U315" t="e">
        <f>VLOOKUP($D315,DETS!$A$1:$AO$137,U$210,FALSE)</f>
        <v>#N/A</v>
      </c>
      <c r="V315" t="e">
        <f>VLOOKUP($D315,DETS!$A$1:$AO$137,V$210,FALSE)</f>
        <v>#N/A</v>
      </c>
      <c r="W315" t="e">
        <f>VLOOKUP($D315,DETS!$A$1:$AO$137,W$210,FALSE)</f>
        <v>#N/A</v>
      </c>
      <c r="X315" t="e">
        <f>VLOOKUP($D315,DETS!$A$1:$AO$137,X$210,FALSE)</f>
        <v>#N/A</v>
      </c>
      <c r="Y315" t="e">
        <f>VLOOKUP($D315,DETS!$A$1:$AO$137,Y$210,FALSE)</f>
        <v>#N/A</v>
      </c>
      <c r="Z315" t="e">
        <f>VLOOKUP($D315,DETS!$A$1:$AO$137,Z$210,FALSE)</f>
        <v>#N/A</v>
      </c>
      <c r="AA315" t="e">
        <f>VLOOKUP($D315,DETS!$A$1:$AO$137,AA$210,FALSE)</f>
        <v>#N/A</v>
      </c>
      <c r="AB315" t="e">
        <f>VLOOKUP($D315,DETS!$A$1:$AO$137,AB$210,FALSE)</f>
        <v>#N/A</v>
      </c>
      <c r="AC315" t="e">
        <f>VLOOKUP($D315,DETS!$A$1:$AO$137,AC$210,FALSE)</f>
        <v>#N/A</v>
      </c>
      <c r="AD315" t="e">
        <f>VLOOKUP($D315,DETS!$A$1:$AO$137,AD$210,FALSE)</f>
        <v>#N/A</v>
      </c>
      <c r="AE315" t="e">
        <f>VLOOKUP($D315,DETS!$A$1:$AO$137,AE$210,FALSE)</f>
        <v>#N/A</v>
      </c>
      <c r="AF315" t="e">
        <f>VLOOKUP($D315,DETS!$A$1:$AO$137,AF$210,FALSE)</f>
        <v>#N/A</v>
      </c>
      <c r="AG315" t="e">
        <f>VLOOKUP($D315,DETS!$A$1:$AO$137,AG$210,FALSE)</f>
        <v>#N/A</v>
      </c>
      <c r="AH315" t="e">
        <f>VLOOKUP($D315,DETS!$A$1:$AO$137,AH$210,FALSE)</f>
        <v>#N/A</v>
      </c>
      <c r="AI315" t="e">
        <f>VLOOKUP($D315,DETS!$A$1:$AO$137,AI$210,FALSE)</f>
        <v>#N/A</v>
      </c>
      <c r="AJ315" t="e">
        <f>VLOOKUP($D315,DETS!$A$1:$AO$137,AJ$210,FALSE)</f>
        <v>#N/A</v>
      </c>
      <c r="AK315" t="e">
        <f>VLOOKUP($D315,DETS!$A$1:$AO$137,AK$210,FALSE)</f>
        <v>#N/A</v>
      </c>
      <c r="AL315" t="e">
        <f>VLOOKUP($D315,DETS!$A$1:$AO$137,AL$210,FALSE)</f>
        <v>#N/A</v>
      </c>
      <c r="AM315" t="e">
        <f>VLOOKUP($D315,DETS!$A$1:$AO$137,AM$210,FALSE)</f>
        <v>#N/A</v>
      </c>
      <c r="AN315" t="e">
        <f>VLOOKUP($D315,DETS!$A$1:$AO$137,AN$210,FALSE)</f>
        <v>#N/A</v>
      </c>
      <c r="AO315" t="e">
        <f>VLOOKUP($D315,DETS!$A$1:$AO$137,AO$210,FALSE)</f>
        <v>#N/A</v>
      </c>
      <c r="AP315" t="e">
        <f>VLOOKUP($D315,DETS!$A$1:$AO$137,AP$210,FALSE)</f>
        <v>#N/A</v>
      </c>
      <c r="AQ315" t="e">
        <f>VLOOKUP($D315,DETS!$A$1:$AO$137,AQ$210,FALSE)</f>
        <v>#N/A</v>
      </c>
      <c r="AR315" t="e">
        <f>VLOOKUP($D315,DETS!$A$1:$AO$137,AR$210,FALSE)</f>
        <v>#N/A</v>
      </c>
      <c r="AS315" t="e">
        <f>VLOOKUP($D315,DETS!$A$1:$AO$137,AS$210,FALSE)</f>
        <v>#N/A</v>
      </c>
      <c r="AT315" t="e">
        <f>VLOOKUP($D315,DETS!$A$1:$AO$137,AT$210,FALSE)</f>
        <v>#N/A</v>
      </c>
      <c r="AU315" t="e">
        <f>VLOOKUP($D315,DETS!$A$1:$AO$137,AU$210,FALSE)</f>
        <v>#N/A</v>
      </c>
      <c r="AV315" t="e">
        <f>VLOOKUP($D315,DETS!$A$1:$AO$137,AV$210,FALSE)</f>
        <v>#N/A</v>
      </c>
      <c r="AW315" t="e">
        <f>VLOOKUP($D315,DETS!$A$1:$AO$137,AW$210,FALSE)</f>
        <v>#N/A</v>
      </c>
      <c r="AX315" t="e">
        <f>VLOOKUP($D315,DETS!$A$1:$AO$137,AX$210,FALSE)</f>
        <v>#N/A</v>
      </c>
      <c r="AY315" t="e">
        <f>VLOOKUP($D315,DETS!$A$1:$AO$137,AY$210,FALSE)</f>
        <v>#N/A</v>
      </c>
      <c r="AZ315" t="e">
        <f>VLOOKUP($D315,DETS!$A$1:$AO$137,AZ$210,FALSE)</f>
        <v>#N/A</v>
      </c>
      <c r="BA315" t="e">
        <f>VLOOKUP($D315,DETS!$A$1:$AO$137,BA$210,FALSE)</f>
        <v>#N/A</v>
      </c>
      <c r="BB315" t="e">
        <f>VLOOKUP($D315,DETS!$A$1:$AO$137,BB$210,FALSE)</f>
        <v>#N/A</v>
      </c>
      <c r="BC315" t="e">
        <f>VLOOKUP($D315,DETS!$A$1:$AO$137,BC$210,FALSE)</f>
        <v>#N/A</v>
      </c>
      <c r="BD315" t="e">
        <f>VLOOKUP($D315,DETS!$A$1:$AO$137,BD$210,FALSE)</f>
        <v>#N/A</v>
      </c>
      <c r="BE315" t="e">
        <f>VLOOKUP($D315,DETS!$A$1:$AO$137,BE$210,FALSE)</f>
        <v>#N/A</v>
      </c>
      <c r="BF315" t="e">
        <f>VLOOKUP($D315,DETS!$A$1:$AO$137,BF$210,FALSE)</f>
        <v>#N/A</v>
      </c>
      <c r="BG315" t="e">
        <f>VLOOKUP($D315,DETS!$A$1:$AO$137,BG$210,FALSE)</f>
        <v>#N/A</v>
      </c>
      <c r="BH315" t="e">
        <f>VLOOKUP($D315,DETS!$A$1:$AO$137,BH$210,FALSE)</f>
        <v>#N/A</v>
      </c>
      <c r="BI315" t="e">
        <f>VLOOKUP($D315,DETS!$A$1:$AO$137,BI$210,FALSE)</f>
        <v>#N/A</v>
      </c>
      <c r="BJ315" t="e">
        <f>VLOOKUP($D315,DETS!$A$1:$AO$137,BJ$210,FALSE)</f>
        <v>#N/A</v>
      </c>
      <c r="BK315" t="e">
        <f>VLOOKUP($D315,DETS!$A$1:$AO$137,BK$210,FALSE)</f>
        <v>#N/A</v>
      </c>
      <c r="BL315" t="e">
        <f>VLOOKUP($D315,DETS!$A$1:$AO$137,BL$210,FALSE)</f>
        <v>#N/A</v>
      </c>
      <c r="BM315" t="e">
        <f>VLOOKUP($D315,DETS!$A$1:$AO$137,BM$210,FALSE)</f>
        <v>#N/A</v>
      </c>
      <c r="BN315" t="e">
        <f>VLOOKUP($D315,DETS!$A$1:$AO$137,BN$210,FALSE)</f>
        <v>#N/A</v>
      </c>
      <c r="BO315" t="e">
        <f>VLOOKUP($D315,DETS!$A$1:$AO$137,BO$210,FALSE)</f>
        <v>#N/A</v>
      </c>
      <c r="BP315" t="e">
        <f>VLOOKUP($D315,DETS!$A$1:$AO$137,BP$210,FALSE)</f>
        <v>#N/A</v>
      </c>
      <c r="BQ315" t="e">
        <f>VLOOKUP($D315,DETS!$A$1:$AO$137,BQ$210,FALSE)</f>
        <v>#N/A</v>
      </c>
      <c r="BR315" t="e">
        <f>VLOOKUP($D315,DETS!$A$1:$AO$137,BR$210,FALSE)</f>
        <v>#N/A</v>
      </c>
      <c r="BS315" t="e">
        <f>VLOOKUP($D315,DETS!$A$1:$AO$137,BS$210,FALSE)</f>
        <v>#N/A</v>
      </c>
      <c r="BT315" t="e">
        <f>VLOOKUP($D315,DETS!$A$1:$AO$137,BT$210,FALSE)</f>
        <v>#N/A</v>
      </c>
      <c r="BU315" t="e">
        <f>VLOOKUP($D315,DETS!$A$1:$AO$137,BU$210,FALSE)</f>
        <v>#N/A</v>
      </c>
      <c r="BV315" t="e">
        <f>VLOOKUP($D315,DETS!$A$1:$AO$137,BV$210,FALSE)</f>
        <v>#N/A</v>
      </c>
      <c r="BW315" t="e">
        <f>VLOOKUP($D315,DETS!$A$1:$AO$137,BW$210,FALSE)</f>
        <v>#N/A</v>
      </c>
      <c r="BX315" t="e">
        <f>VLOOKUP($D315,DETS!$A$1:$AO$137,BX$210,FALSE)</f>
        <v>#N/A</v>
      </c>
      <c r="BY315" t="e">
        <f>VLOOKUP($D315,DETS!$A$1:$AO$137,BY$210,FALSE)</f>
        <v>#N/A</v>
      </c>
      <c r="BZ315" t="e">
        <f>VLOOKUP($D315,DETS!$A$1:$AO$137,BZ$210,FALSE)</f>
        <v>#N/A</v>
      </c>
      <c r="CA315" t="e">
        <f>VLOOKUP($D315,DETS!$A$1:$AO$137,CA$210,FALSE)</f>
        <v>#N/A</v>
      </c>
      <c r="CB315" t="e">
        <f>VLOOKUP($D315,DETS!$A$1:$AO$137,CB$210,FALSE)</f>
        <v>#N/A</v>
      </c>
      <c r="CC315" t="e">
        <f>VLOOKUP($D315,DETS!$A$1:$AO$137,CC$210,FALSE)</f>
        <v>#N/A</v>
      </c>
      <c r="CD315" t="e">
        <f>VLOOKUP($D315,DETS!$A$1:$AO$137,CD$210,FALSE)</f>
        <v>#N/A</v>
      </c>
      <c r="CE315" t="e">
        <f>VLOOKUP($D315,DETS!$A$1:$AO$137,CE$210,FALSE)</f>
        <v>#N/A</v>
      </c>
      <c r="CF315" t="e">
        <f>VLOOKUP($D315,DETS!$A$1:$AO$137,CF$210,FALSE)</f>
        <v>#N/A</v>
      </c>
      <c r="CG315" t="e">
        <f>VLOOKUP($D315,DETS!$A$1:$AO$137,CG$210,FALSE)</f>
        <v>#N/A</v>
      </c>
      <c r="CH315" t="e">
        <f>VLOOKUP($D315,DETS!$A$1:$AO$137,CH$210,FALSE)</f>
        <v>#N/A</v>
      </c>
      <c r="CI315" t="e">
        <f>VLOOKUP($D315,DETS!$A$1:$AO$137,CI$210,FALSE)</f>
        <v>#N/A</v>
      </c>
      <c r="CJ315" t="e">
        <f>VLOOKUP($D315,DETS!$A$1:$AO$137,CJ$210,FALSE)</f>
        <v>#N/A</v>
      </c>
      <c r="CK315" t="e">
        <f>VLOOKUP($D315,DETS!$A$1:$AO$137,CK$210,FALSE)</f>
        <v>#N/A</v>
      </c>
      <c r="CL315" t="e">
        <f>VLOOKUP($D315,DETS!$A$1:$AO$137,CL$210,FALSE)</f>
        <v>#N/A</v>
      </c>
      <c r="CM315" t="e">
        <f>VLOOKUP($D315,DETS!$A$1:$AO$137,CM$210,FALSE)</f>
        <v>#N/A</v>
      </c>
      <c r="CN315" t="e">
        <f>VLOOKUP($D315,DETS!$A$1:$AO$137,CN$210,FALSE)</f>
        <v>#N/A</v>
      </c>
      <c r="CO315" t="e">
        <f>VLOOKUP($D315,DETS!$A$1:$AO$137,CO$210,FALSE)</f>
        <v>#N/A</v>
      </c>
      <c r="CP315" t="e">
        <f>VLOOKUP($D315,DETS!$A$1:$AO$137,CP$210,FALSE)</f>
        <v>#N/A</v>
      </c>
      <c r="CQ315" t="e">
        <f>VLOOKUP($D315,DETS!$A$1:$AO$137,CQ$210,FALSE)</f>
        <v>#N/A</v>
      </c>
      <c r="CR315" t="e">
        <f>VLOOKUP($D315,DETS!$A$1:$AO$137,CR$210,FALSE)</f>
        <v>#N/A</v>
      </c>
      <c r="CS315" t="e">
        <f>VLOOKUP($D315,DETS!$A$1:$AO$137,CS$210,FALSE)</f>
        <v>#N/A</v>
      </c>
      <c r="CT315" t="e">
        <f>VLOOKUP($D315,DETS!$A$1:$AO$137,CT$210,FALSE)</f>
        <v>#N/A</v>
      </c>
      <c r="CU315" t="e">
        <f>VLOOKUP($D315,DETS!$A$1:$AO$137,CU$210,FALSE)</f>
        <v>#N/A</v>
      </c>
      <c r="CV315" t="e">
        <f>VLOOKUP($D315,DETS!$A$1:$AO$137,CV$210,FALSE)</f>
        <v>#N/A</v>
      </c>
      <c r="CW315" t="e">
        <f>VLOOKUP($D315,DETS!$A$1:$AO$137,CW$210,FALSE)</f>
        <v>#N/A</v>
      </c>
    </row>
    <row r="316" spans="4:101" x14ac:dyDescent="0.2">
      <c r="D316" s="273"/>
      <c r="E316" t="e">
        <f>VLOOKUP($D316,DETS!$A$1:$AO$300,E$210,FALSE)</f>
        <v>#N/A</v>
      </c>
      <c r="F316" t="e">
        <f>VLOOKUP($D316,DETS!$A$1:$AO$300,F$210,FALSE)</f>
        <v>#N/A</v>
      </c>
      <c r="H316" t="e">
        <f>VLOOKUP($D316,DETS!$A$1:$AO$137,H$210,FALSE)</f>
        <v>#N/A</v>
      </c>
      <c r="I316" t="e">
        <f>VLOOKUP($D316,DETS!$A$1:$AO$137,I$210,FALSE)</f>
        <v>#N/A</v>
      </c>
      <c r="J316" t="e">
        <f>VLOOKUP($D316,DETS!$A$1:$AO$137,J$210,FALSE)</f>
        <v>#N/A</v>
      </c>
      <c r="K316" t="e">
        <f>VLOOKUP($D316,DETS!$A$1:$AO$137,K$210,FALSE)</f>
        <v>#N/A</v>
      </c>
      <c r="L316" t="e">
        <f>VLOOKUP($D316,DETS!$A$1:$AO$137,L$210,FALSE)</f>
        <v>#N/A</v>
      </c>
      <c r="M316" t="e">
        <f>VLOOKUP($D316,DETS!$A$1:$AO$137,M$210,FALSE)</f>
        <v>#N/A</v>
      </c>
      <c r="N316" t="e">
        <f>VLOOKUP($D316,DETS!$A$1:$AO$137,N$210,FALSE)</f>
        <v>#N/A</v>
      </c>
      <c r="O316" t="e">
        <f>VLOOKUP($D316,DETS!$A$1:$AO$137,O$210,FALSE)</f>
        <v>#N/A</v>
      </c>
      <c r="P316" t="e">
        <f>VLOOKUP($D316,DETS!$A$1:$AO$137,P$210,FALSE)</f>
        <v>#N/A</v>
      </c>
      <c r="Q316" t="e">
        <f>VLOOKUP($D316,DETS!$A$1:$AO$137,Q$210,FALSE)</f>
        <v>#N/A</v>
      </c>
      <c r="R316" t="e">
        <f>VLOOKUP($D316,DETS!$A$1:$AO$137,R$210,FALSE)</f>
        <v>#N/A</v>
      </c>
      <c r="S316" t="e">
        <f>VLOOKUP($D316,DETS!$A$1:$AO$137,S$210,FALSE)</f>
        <v>#N/A</v>
      </c>
      <c r="T316" t="e">
        <f>VLOOKUP($D316,DETS!$A$1:$AO$137,T$210,FALSE)</f>
        <v>#N/A</v>
      </c>
      <c r="U316" t="e">
        <f>VLOOKUP($D316,DETS!$A$1:$AO$137,U$210,FALSE)</f>
        <v>#N/A</v>
      </c>
      <c r="V316" t="e">
        <f>VLOOKUP($D316,DETS!$A$1:$AO$137,V$210,FALSE)</f>
        <v>#N/A</v>
      </c>
      <c r="W316" t="e">
        <f>VLOOKUP($D316,DETS!$A$1:$AO$137,W$210,FALSE)</f>
        <v>#N/A</v>
      </c>
      <c r="X316" t="e">
        <f>VLOOKUP($D316,DETS!$A$1:$AO$137,X$210,FALSE)</f>
        <v>#N/A</v>
      </c>
      <c r="Y316" t="e">
        <f>VLOOKUP($D316,DETS!$A$1:$AO$137,Y$210,FALSE)</f>
        <v>#N/A</v>
      </c>
      <c r="Z316" t="e">
        <f>VLOOKUP($D316,DETS!$A$1:$AO$137,Z$210,FALSE)</f>
        <v>#N/A</v>
      </c>
      <c r="AA316" t="e">
        <f>VLOOKUP($D316,DETS!$A$1:$AO$137,AA$210,FALSE)</f>
        <v>#N/A</v>
      </c>
      <c r="AB316" t="e">
        <f>VLOOKUP($D316,DETS!$A$1:$AO$137,AB$210,FALSE)</f>
        <v>#N/A</v>
      </c>
      <c r="AC316" t="e">
        <f>VLOOKUP($D316,DETS!$A$1:$AO$137,AC$210,FALSE)</f>
        <v>#N/A</v>
      </c>
      <c r="AD316" t="e">
        <f>VLOOKUP($D316,DETS!$A$1:$AO$137,AD$210,FALSE)</f>
        <v>#N/A</v>
      </c>
      <c r="AE316" t="e">
        <f>VLOOKUP($D316,DETS!$A$1:$AO$137,AE$210,FALSE)</f>
        <v>#N/A</v>
      </c>
      <c r="AF316" t="e">
        <f>VLOOKUP($D316,DETS!$A$1:$AO$137,AF$210,FALSE)</f>
        <v>#N/A</v>
      </c>
      <c r="AG316" t="e">
        <f>VLOOKUP($D316,DETS!$A$1:$AO$137,AG$210,FALSE)</f>
        <v>#N/A</v>
      </c>
      <c r="AH316" t="e">
        <f>VLOOKUP($D316,DETS!$A$1:$AO$137,AH$210,FALSE)</f>
        <v>#N/A</v>
      </c>
      <c r="AI316" t="e">
        <f>VLOOKUP($D316,DETS!$A$1:$AO$137,AI$210,FALSE)</f>
        <v>#N/A</v>
      </c>
      <c r="AJ316" t="e">
        <f>VLOOKUP($D316,DETS!$A$1:$AO$137,AJ$210,FALSE)</f>
        <v>#N/A</v>
      </c>
      <c r="AK316" t="e">
        <f>VLOOKUP($D316,DETS!$A$1:$AO$137,AK$210,FALSE)</f>
        <v>#N/A</v>
      </c>
      <c r="AL316" t="e">
        <f>VLOOKUP($D316,DETS!$A$1:$AO$137,AL$210,FALSE)</f>
        <v>#N/A</v>
      </c>
      <c r="AM316" t="e">
        <f>VLOOKUP($D316,DETS!$A$1:$AO$137,AM$210,FALSE)</f>
        <v>#N/A</v>
      </c>
      <c r="AN316" t="e">
        <f>VLOOKUP($D316,DETS!$A$1:$AO$137,AN$210,FALSE)</f>
        <v>#N/A</v>
      </c>
      <c r="AO316" t="e">
        <f>VLOOKUP($D316,DETS!$A$1:$AO$137,AO$210,FALSE)</f>
        <v>#N/A</v>
      </c>
      <c r="AP316" t="e">
        <f>VLOOKUP($D316,DETS!$A$1:$AO$137,AP$210,FALSE)</f>
        <v>#N/A</v>
      </c>
      <c r="AQ316" t="e">
        <f>VLOOKUP($D316,DETS!$A$1:$AO$137,AQ$210,FALSE)</f>
        <v>#N/A</v>
      </c>
      <c r="AR316" t="e">
        <f>VLOOKUP($D316,DETS!$A$1:$AO$137,AR$210,FALSE)</f>
        <v>#N/A</v>
      </c>
      <c r="AS316" t="e">
        <f>VLOOKUP($D316,DETS!$A$1:$AO$137,AS$210,FALSE)</f>
        <v>#N/A</v>
      </c>
      <c r="AT316" t="e">
        <f>VLOOKUP($D316,DETS!$A$1:$AO$137,AT$210,FALSE)</f>
        <v>#N/A</v>
      </c>
      <c r="AU316" t="e">
        <f>VLOOKUP($D316,DETS!$A$1:$AO$137,AU$210,FALSE)</f>
        <v>#N/A</v>
      </c>
      <c r="AV316" t="e">
        <f>VLOOKUP($D316,DETS!$A$1:$AO$137,AV$210,FALSE)</f>
        <v>#N/A</v>
      </c>
      <c r="AW316" t="e">
        <f>VLOOKUP($D316,DETS!$A$1:$AO$137,AW$210,FALSE)</f>
        <v>#N/A</v>
      </c>
      <c r="AX316" t="e">
        <f>VLOOKUP($D316,DETS!$A$1:$AO$137,AX$210,FALSE)</f>
        <v>#N/A</v>
      </c>
      <c r="AY316" t="e">
        <f>VLOOKUP($D316,DETS!$A$1:$AO$137,AY$210,FALSE)</f>
        <v>#N/A</v>
      </c>
      <c r="AZ316" t="e">
        <f>VLOOKUP($D316,DETS!$A$1:$AO$137,AZ$210,FALSE)</f>
        <v>#N/A</v>
      </c>
      <c r="BA316" t="e">
        <f>VLOOKUP($D316,DETS!$A$1:$AO$137,BA$210,FALSE)</f>
        <v>#N/A</v>
      </c>
      <c r="BB316" t="e">
        <f>VLOOKUP($D316,DETS!$A$1:$AO$137,BB$210,FALSE)</f>
        <v>#N/A</v>
      </c>
      <c r="BC316" t="e">
        <f>VLOOKUP($D316,DETS!$A$1:$AO$137,BC$210,FALSE)</f>
        <v>#N/A</v>
      </c>
      <c r="BD316" t="e">
        <f>VLOOKUP($D316,DETS!$A$1:$AO$137,BD$210,FALSE)</f>
        <v>#N/A</v>
      </c>
      <c r="BE316" t="e">
        <f>VLOOKUP($D316,DETS!$A$1:$AO$137,BE$210,FALSE)</f>
        <v>#N/A</v>
      </c>
      <c r="BF316" t="e">
        <f>VLOOKUP($D316,DETS!$A$1:$AO$137,BF$210,FALSE)</f>
        <v>#N/A</v>
      </c>
      <c r="BG316" t="e">
        <f>VLOOKUP($D316,DETS!$A$1:$AO$137,BG$210,FALSE)</f>
        <v>#N/A</v>
      </c>
      <c r="BH316" t="e">
        <f>VLOOKUP($D316,DETS!$A$1:$AO$137,BH$210,FALSE)</f>
        <v>#N/A</v>
      </c>
      <c r="BI316" t="e">
        <f>VLOOKUP($D316,DETS!$A$1:$AO$137,BI$210,FALSE)</f>
        <v>#N/A</v>
      </c>
      <c r="BJ316" t="e">
        <f>VLOOKUP($D316,DETS!$A$1:$AO$137,BJ$210,FALSE)</f>
        <v>#N/A</v>
      </c>
      <c r="BK316" t="e">
        <f>VLOOKUP($D316,DETS!$A$1:$AO$137,BK$210,FALSE)</f>
        <v>#N/A</v>
      </c>
      <c r="BL316" t="e">
        <f>VLOOKUP($D316,DETS!$A$1:$AO$137,BL$210,FALSE)</f>
        <v>#N/A</v>
      </c>
      <c r="BM316" t="e">
        <f>VLOOKUP($D316,DETS!$A$1:$AO$137,BM$210,FALSE)</f>
        <v>#N/A</v>
      </c>
      <c r="BN316" t="e">
        <f>VLOOKUP($D316,DETS!$A$1:$AO$137,BN$210,FALSE)</f>
        <v>#N/A</v>
      </c>
      <c r="BO316" t="e">
        <f>VLOOKUP($D316,DETS!$A$1:$AO$137,BO$210,FALSE)</f>
        <v>#N/A</v>
      </c>
      <c r="BP316" t="e">
        <f>VLOOKUP($D316,DETS!$A$1:$AO$137,BP$210,FALSE)</f>
        <v>#N/A</v>
      </c>
      <c r="BQ316" t="e">
        <f>VLOOKUP($D316,DETS!$A$1:$AO$137,BQ$210,FALSE)</f>
        <v>#N/A</v>
      </c>
      <c r="BR316" t="e">
        <f>VLOOKUP($D316,DETS!$A$1:$AO$137,BR$210,FALSE)</f>
        <v>#N/A</v>
      </c>
      <c r="BS316" t="e">
        <f>VLOOKUP($D316,DETS!$A$1:$AO$137,BS$210,FALSE)</f>
        <v>#N/A</v>
      </c>
      <c r="BT316" t="e">
        <f>VLOOKUP($D316,DETS!$A$1:$AO$137,BT$210,FALSE)</f>
        <v>#N/A</v>
      </c>
      <c r="BU316" t="e">
        <f>VLOOKUP($D316,DETS!$A$1:$AO$137,BU$210,FALSE)</f>
        <v>#N/A</v>
      </c>
      <c r="BV316" t="e">
        <f>VLOOKUP($D316,DETS!$A$1:$AO$137,BV$210,FALSE)</f>
        <v>#N/A</v>
      </c>
      <c r="BW316" t="e">
        <f>VLOOKUP($D316,DETS!$A$1:$AO$137,BW$210,FALSE)</f>
        <v>#N/A</v>
      </c>
      <c r="BX316" t="e">
        <f>VLOOKUP($D316,DETS!$A$1:$AO$137,BX$210,FALSE)</f>
        <v>#N/A</v>
      </c>
      <c r="BY316" t="e">
        <f>VLOOKUP($D316,DETS!$A$1:$AO$137,BY$210,FALSE)</f>
        <v>#N/A</v>
      </c>
      <c r="BZ316" t="e">
        <f>VLOOKUP($D316,DETS!$A$1:$AO$137,BZ$210,FALSE)</f>
        <v>#N/A</v>
      </c>
      <c r="CA316" t="e">
        <f>VLOOKUP($D316,DETS!$A$1:$AO$137,CA$210,FALSE)</f>
        <v>#N/A</v>
      </c>
      <c r="CB316" t="e">
        <f>VLOOKUP($D316,DETS!$A$1:$AO$137,CB$210,FALSE)</f>
        <v>#N/A</v>
      </c>
      <c r="CC316" t="e">
        <f>VLOOKUP($D316,DETS!$A$1:$AO$137,CC$210,FALSE)</f>
        <v>#N/A</v>
      </c>
      <c r="CD316" t="e">
        <f>VLOOKUP($D316,DETS!$A$1:$AO$137,CD$210,FALSE)</f>
        <v>#N/A</v>
      </c>
      <c r="CE316" t="e">
        <f>VLOOKUP($D316,DETS!$A$1:$AO$137,CE$210,FALSE)</f>
        <v>#N/A</v>
      </c>
      <c r="CF316" t="e">
        <f>VLOOKUP($D316,DETS!$A$1:$AO$137,CF$210,FALSE)</f>
        <v>#N/A</v>
      </c>
      <c r="CG316" t="e">
        <f>VLOOKUP($D316,DETS!$A$1:$AO$137,CG$210,FALSE)</f>
        <v>#N/A</v>
      </c>
      <c r="CH316" t="e">
        <f>VLOOKUP($D316,DETS!$A$1:$AO$137,CH$210,FALSE)</f>
        <v>#N/A</v>
      </c>
      <c r="CI316" t="e">
        <f>VLOOKUP($D316,DETS!$A$1:$AO$137,CI$210,FALSE)</f>
        <v>#N/A</v>
      </c>
      <c r="CJ316" t="e">
        <f>VLOOKUP($D316,DETS!$A$1:$AO$137,CJ$210,FALSE)</f>
        <v>#N/A</v>
      </c>
      <c r="CK316" t="e">
        <f>VLOOKUP($D316,DETS!$A$1:$AO$137,CK$210,FALSE)</f>
        <v>#N/A</v>
      </c>
      <c r="CL316" t="e">
        <f>VLOOKUP($D316,DETS!$A$1:$AO$137,CL$210,FALSE)</f>
        <v>#N/A</v>
      </c>
      <c r="CM316" t="e">
        <f>VLOOKUP($D316,DETS!$A$1:$AO$137,CM$210,FALSE)</f>
        <v>#N/A</v>
      </c>
      <c r="CN316" t="e">
        <f>VLOOKUP($D316,DETS!$A$1:$AO$137,CN$210,FALSE)</f>
        <v>#N/A</v>
      </c>
      <c r="CO316" t="e">
        <f>VLOOKUP($D316,DETS!$A$1:$AO$137,CO$210,FALSE)</f>
        <v>#N/A</v>
      </c>
      <c r="CP316" t="e">
        <f>VLOOKUP($D316,DETS!$A$1:$AO$137,CP$210,FALSE)</f>
        <v>#N/A</v>
      </c>
      <c r="CQ316" t="e">
        <f>VLOOKUP($D316,DETS!$A$1:$AO$137,CQ$210,FALSE)</f>
        <v>#N/A</v>
      </c>
      <c r="CR316" t="e">
        <f>VLOOKUP($D316,DETS!$A$1:$AO$137,CR$210,FALSE)</f>
        <v>#N/A</v>
      </c>
      <c r="CS316" t="e">
        <f>VLOOKUP($D316,DETS!$A$1:$AO$137,CS$210,FALSE)</f>
        <v>#N/A</v>
      </c>
      <c r="CT316" t="e">
        <f>VLOOKUP($D316,DETS!$A$1:$AO$137,CT$210,FALSE)</f>
        <v>#N/A</v>
      </c>
      <c r="CU316" t="e">
        <f>VLOOKUP($D316,DETS!$A$1:$AO$137,CU$210,FALSE)</f>
        <v>#N/A</v>
      </c>
      <c r="CV316" t="e">
        <f>VLOOKUP($D316,DETS!$A$1:$AO$137,CV$210,FALSE)</f>
        <v>#N/A</v>
      </c>
      <c r="CW316" t="e">
        <f>VLOOKUP($D316,DETS!$A$1:$AO$137,CW$210,FALSE)</f>
        <v>#N/A</v>
      </c>
    </row>
    <row r="317" spans="4:101" x14ac:dyDescent="0.2">
      <c r="D317" s="273" t="e">
        <f>IF(#REF!="","",#REF!)</f>
        <v>#REF!</v>
      </c>
      <c r="E317" t="e">
        <f>VLOOKUP($D317,DETS!$A$1:$AO$300,E$210,FALSE)</f>
        <v>#REF!</v>
      </c>
      <c r="F317" t="e">
        <f>VLOOKUP($D317,DETS!$A$1:$AO$300,F$210,FALSE)</f>
        <v>#REF!</v>
      </c>
      <c r="H317" t="e">
        <f>VLOOKUP($D317,DETS!$A$1:$AO$137,H$210,FALSE)</f>
        <v>#REF!</v>
      </c>
      <c r="I317" t="e">
        <f>VLOOKUP($D317,DETS!$A$1:$AO$137,I$210,FALSE)</f>
        <v>#REF!</v>
      </c>
      <c r="J317" t="e">
        <f>VLOOKUP($D317,DETS!$A$1:$AO$137,J$210,FALSE)</f>
        <v>#REF!</v>
      </c>
      <c r="K317" t="e">
        <f>VLOOKUP($D317,DETS!$A$1:$AO$137,K$210,FALSE)</f>
        <v>#REF!</v>
      </c>
      <c r="L317" t="e">
        <f>VLOOKUP($D317,DETS!$A$1:$AO$137,L$210,FALSE)</f>
        <v>#REF!</v>
      </c>
      <c r="M317" t="e">
        <f>VLOOKUP($D317,DETS!$A$1:$AO$137,M$210,FALSE)</f>
        <v>#REF!</v>
      </c>
      <c r="N317" t="e">
        <f>VLOOKUP($D317,DETS!$A$1:$AO$137,N$210,FALSE)</f>
        <v>#REF!</v>
      </c>
      <c r="O317" t="e">
        <f>VLOOKUP($D317,DETS!$A$1:$AO$137,O$210,FALSE)</f>
        <v>#REF!</v>
      </c>
      <c r="P317" t="e">
        <f>VLOOKUP($D317,DETS!$A$1:$AO$137,P$210,FALSE)</f>
        <v>#REF!</v>
      </c>
      <c r="Q317" t="e">
        <f>VLOOKUP($D317,DETS!$A$1:$AO$137,Q$210,FALSE)</f>
        <v>#REF!</v>
      </c>
      <c r="R317" t="e">
        <f>VLOOKUP($D317,DETS!$A$1:$AO$137,R$210,FALSE)</f>
        <v>#REF!</v>
      </c>
      <c r="S317" t="e">
        <f>VLOOKUP($D317,DETS!$A$1:$AO$137,S$210,FALSE)</f>
        <v>#REF!</v>
      </c>
      <c r="T317" t="e">
        <f>VLOOKUP($D317,DETS!$A$1:$AO$137,T$210,FALSE)</f>
        <v>#REF!</v>
      </c>
      <c r="U317" t="e">
        <f>VLOOKUP($D317,DETS!$A$1:$AO$137,U$210,FALSE)</f>
        <v>#REF!</v>
      </c>
      <c r="V317" t="e">
        <f>VLOOKUP($D317,DETS!$A$1:$AO$137,V$210,FALSE)</f>
        <v>#REF!</v>
      </c>
      <c r="W317" t="e">
        <f>VLOOKUP($D317,DETS!$A$1:$AO$137,W$210,FALSE)</f>
        <v>#REF!</v>
      </c>
      <c r="X317" t="e">
        <f>VLOOKUP($D317,DETS!$A$1:$AO$137,X$210,FALSE)</f>
        <v>#REF!</v>
      </c>
      <c r="Y317" t="e">
        <f>VLOOKUP($D317,DETS!$A$1:$AO$137,Y$210,FALSE)</f>
        <v>#REF!</v>
      </c>
      <c r="Z317" t="e">
        <f>VLOOKUP($D317,DETS!$A$1:$AO$137,Z$210,FALSE)</f>
        <v>#REF!</v>
      </c>
      <c r="AA317" t="e">
        <f>VLOOKUP($D317,DETS!$A$1:$AO$137,AA$210,FALSE)</f>
        <v>#REF!</v>
      </c>
      <c r="AB317" t="e">
        <f>VLOOKUP($D317,DETS!$A$1:$AO$137,AB$210,FALSE)</f>
        <v>#REF!</v>
      </c>
      <c r="AC317" t="e">
        <f>VLOOKUP($D317,DETS!$A$1:$AO$137,AC$210,FALSE)</f>
        <v>#REF!</v>
      </c>
      <c r="AD317" t="e">
        <f>VLOOKUP($D317,DETS!$A$1:$AO$137,AD$210,FALSE)</f>
        <v>#REF!</v>
      </c>
      <c r="AE317" t="e">
        <f>VLOOKUP($D317,DETS!$A$1:$AO$137,AE$210,FALSE)</f>
        <v>#REF!</v>
      </c>
      <c r="AF317" t="e">
        <f>VLOOKUP($D317,DETS!$A$1:$AO$137,AF$210,FALSE)</f>
        <v>#REF!</v>
      </c>
      <c r="AG317" t="e">
        <f>VLOOKUP($D317,DETS!$A$1:$AO$137,AG$210,FALSE)</f>
        <v>#REF!</v>
      </c>
      <c r="AH317" t="e">
        <f>VLOOKUP($D317,DETS!$A$1:$AO$137,AH$210,FALSE)</f>
        <v>#REF!</v>
      </c>
      <c r="AI317" t="e">
        <f>VLOOKUP($D317,DETS!$A$1:$AO$137,AI$210,FALSE)</f>
        <v>#REF!</v>
      </c>
      <c r="AJ317" t="e">
        <f>VLOOKUP($D317,DETS!$A$1:$AO$137,AJ$210,FALSE)</f>
        <v>#REF!</v>
      </c>
      <c r="AK317" t="e">
        <f>VLOOKUP($D317,DETS!$A$1:$AO$137,AK$210,FALSE)</f>
        <v>#REF!</v>
      </c>
      <c r="AL317" t="e">
        <f>VLOOKUP($D317,DETS!$A$1:$AO$137,AL$210,FALSE)</f>
        <v>#REF!</v>
      </c>
      <c r="AM317" t="e">
        <f>VLOOKUP($D317,DETS!$A$1:$AO$137,AM$210,FALSE)</f>
        <v>#REF!</v>
      </c>
      <c r="AN317" t="e">
        <f>VLOOKUP($D317,DETS!$A$1:$AO$137,AN$210,FALSE)</f>
        <v>#REF!</v>
      </c>
      <c r="AO317" t="e">
        <f>VLOOKUP($D317,DETS!$A$1:$AO$137,AO$210,FALSE)</f>
        <v>#REF!</v>
      </c>
      <c r="AP317" t="e">
        <f>VLOOKUP($D317,DETS!$A$1:$AO$137,AP$210,FALSE)</f>
        <v>#REF!</v>
      </c>
      <c r="AQ317" t="e">
        <f>VLOOKUP($D317,DETS!$A$1:$AO$137,AQ$210,FALSE)</f>
        <v>#REF!</v>
      </c>
      <c r="AR317" t="e">
        <f>VLOOKUP($D317,DETS!$A$1:$AO$137,AR$210,FALSE)</f>
        <v>#REF!</v>
      </c>
      <c r="AS317" t="e">
        <f>VLOOKUP($D317,DETS!$A$1:$AO$137,AS$210,FALSE)</f>
        <v>#REF!</v>
      </c>
      <c r="AT317" t="e">
        <f>VLOOKUP($D317,DETS!$A$1:$AO$137,AT$210,FALSE)</f>
        <v>#REF!</v>
      </c>
      <c r="AU317" t="e">
        <f>VLOOKUP($D317,DETS!$A$1:$AO$137,AU$210,FALSE)</f>
        <v>#REF!</v>
      </c>
      <c r="AV317" t="e">
        <f>VLOOKUP($D317,DETS!$A$1:$AO$137,AV$210,FALSE)</f>
        <v>#REF!</v>
      </c>
      <c r="AW317" t="e">
        <f>VLOOKUP($D317,DETS!$A$1:$AO$137,AW$210,FALSE)</f>
        <v>#REF!</v>
      </c>
      <c r="AX317" t="e">
        <f>VLOOKUP($D317,DETS!$A$1:$AO$137,AX$210,FALSE)</f>
        <v>#REF!</v>
      </c>
      <c r="AY317" t="e">
        <f>VLOOKUP($D317,DETS!$A$1:$AO$137,AY$210,FALSE)</f>
        <v>#REF!</v>
      </c>
      <c r="AZ317" t="e">
        <f>VLOOKUP($D317,DETS!$A$1:$AO$137,AZ$210,FALSE)</f>
        <v>#REF!</v>
      </c>
      <c r="BA317" t="e">
        <f>VLOOKUP($D317,DETS!$A$1:$AO$137,BA$210,FALSE)</f>
        <v>#REF!</v>
      </c>
      <c r="BB317" t="e">
        <f>VLOOKUP($D317,DETS!$A$1:$AO$137,BB$210,FALSE)</f>
        <v>#REF!</v>
      </c>
      <c r="BC317" t="e">
        <f>VLOOKUP($D317,DETS!$A$1:$AO$137,BC$210,FALSE)</f>
        <v>#REF!</v>
      </c>
      <c r="BD317" t="e">
        <f>VLOOKUP($D317,DETS!$A$1:$AO$137,BD$210,FALSE)</f>
        <v>#REF!</v>
      </c>
      <c r="BE317" t="e">
        <f>VLOOKUP($D317,DETS!$A$1:$AO$137,BE$210,FALSE)</f>
        <v>#REF!</v>
      </c>
      <c r="BF317" t="e">
        <f>VLOOKUP($D317,DETS!$A$1:$AO$137,BF$210,FALSE)</f>
        <v>#REF!</v>
      </c>
      <c r="BG317" t="e">
        <f>VLOOKUP($D317,DETS!$A$1:$AO$137,BG$210,FALSE)</f>
        <v>#REF!</v>
      </c>
      <c r="BH317" t="e">
        <f>VLOOKUP($D317,DETS!$A$1:$AO$137,BH$210,FALSE)</f>
        <v>#REF!</v>
      </c>
      <c r="BI317" t="e">
        <f>VLOOKUP($D317,DETS!$A$1:$AO$137,BI$210,FALSE)</f>
        <v>#REF!</v>
      </c>
      <c r="BJ317" t="e">
        <f>VLOOKUP($D317,DETS!$A$1:$AO$137,BJ$210,FALSE)</f>
        <v>#REF!</v>
      </c>
      <c r="BK317" t="e">
        <f>VLOOKUP($D317,DETS!$A$1:$AO$137,BK$210,FALSE)</f>
        <v>#REF!</v>
      </c>
      <c r="BL317" t="e">
        <f>VLOOKUP($D317,DETS!$A$1:$AO$137,BL$210,FALSE)</f>
        <v>#REF!</v>
      </c>
      <c r="BM317" t="e">
        <f>VLOOKUP($D317,DETS!$A$1:$AO$137,BM$210,FALSE)</f>
        <v>#REF!</v>
      </c>
      <c r="BN317" t="e">
        <f>VLOOKUP($D317,DETS!$A$1:$AO$137,BN$210,FALSE)</f>
        <v>#REF!</v>
      </c>
      <c r="BO317" t="e">
        <f>VLOOKUP($D317,DETS!$A$1:$AO$137,BO$210,FALSE)</f>
        <v>#REF!</v>
      </c>
      <c r="BP317" t="e">
        <f>VLOOKUP($D317,DETS!$A$1:$AO$137,BP$210,FALSE)</f>
        <v>#REF!</v>
      </c>
      <c r="BQ317" t="e">
        <f>VLOOKUP($D317,DETS!$A$1:$AO$137,BQ$210,FALSE)</f>
        <v>#REF!</v>
      </c>
      <c r="BR317" t="e">
        <f>VLOOKUP($D317,DETS!$A$1:$AO$137,BR$210,FALSE)</f>
        <v>#REF!</v>
      </c>
      <c r="BS317" t="e">
        <f>VLOOKUP($D317,DETS!$A$1:$AO$137,BS$210,FALSE)</f>
        <v>#REF!</v>
      </c>
      <c r="BT317" t="e">
        <f>VLOOKUP($D317,DETS!$A$1:$AO$137,BT$210,FALSE)</f>
        <v>#REF!</v>
      </c>
      <c r="BU317" t="e">
        <f>VLOOKUP($D317,DETS!$A$1:$AO$137,BU$210,FALSE)</f>
        <v>#REF!</v>
      </c>
      <c r="BV317" t="e">
        <f>VLOOKUP($D317,DETS!$A$1:$AO$137,BV$210,FALSE)</f>
        <v>#REF!</v>
      </c>
      <c r="BW317" t="e">
        <f>VLOOKUP($D317,DETS!$A$1:$AO$137,BW$210,FALSE)</f>
        <v>#REF!</v>
      </c>
      <c r="BX317" t="e">
        <f>VLOOKUP($D317,DETS!$A$1:$AO$137,BX$210,FALSE)</f>
        <v>#REF!</v>
      </c>
      <c r="BY317" t="e">
        <f>VLOOKUP($D317,DETS!$A$1:$AO$137,BY$210,FALSE)</f>
        <v>#REF!</v>
      </c>
      <c r="BZ317" t="e">
        <f>VLOOKUP($D317,DETS!$A$1:$AO$137,BZ$210,FALSE)</f>
        <v>#REF!</v>
      </c>
      <c r="CA317" t="e">
        <f>VLOOKUP($D317,DETS!$A$1:$AO$137,CA$210,FALSE)</f>
        <v>#REF!</v>
      </c>
      <c r="CB317" t="e">
        <f>VLOOKUP($D317,DETS!$A$1:$AO$137,CB$210,FALSE)</f>
        <v>#REF!</v>
      </c>
      <c r="CC317" t="e">
        <f>VLOOKUP($D317,DETS!$A$1:$AO$137,CC$210,FALSE)</f>
        <v>#REF!</v>
      </c>
      <c r="CD317" t="e">
        <f>VLOOKUP($D317,DETS!$A$1:$AO$137,CD$210,FALSE)</f>
        <v>#REF!</v>
      </c>
      <c r="CE317" t="e">
        <f>VLOOKUP($D317,DETS!$A$1:$AO$137,CE$210,FALSE)</f>
        <v>#REF!</v>
      </c>
      <c r="CF317" t="e">
        <f>VLOOKUP($D317,DETS!$A$1:$AO$137,CF$210,FALSE)</f>
        <v>#REF!</v>
      </c>
      <c r="CG317" t="e">
        <f>VLOOKUP($D317,DETS!$A$1:$AO$137,CG$210,FALSE)</f>
        <v>#REF!</v>
      </c>
      <c r="CH317" t="e">
        <f>VLOOKUP($D317,DETS!$A$1:$AO$137,CH$210,FALSE)</f>
        <v>#REF!</v>
      </c>
      <c r="CI317" t="e">
        <f>VLOOKUP($D317,DETS!$A$1:$AO$137,CI$210,FALSE)</f>
        <v>#REF!</v>
      </c>
      <c r="CJ317" t="e">
        <f>VLOOKUP($D317,DETS!$A$1:$AO$137,CJ$210,FALSE)</f>
        <v>#REF!</v>
      </c>
      <c r="CK317" t="e">
        <f>VLOOKUP($D317,DETS!$A$1:$AO$137,CK$210,FALSE)</f>
        <v>#REF!</v>
      </c>
      <c r="CL317" t="e">
        <f>VLOOKUP($D317,DETS!$A$1:$AO$137,CL$210,FALSE)</f>
        <v>#REF!</v>
      </c>
      <c r="CM317" t="e">
        <f>VLOOKUP($D317,DETS!$A$1:$AO$137,CM$210,FALSE)</f>
        <v>#REF!</v>
      </c>
      <c r="CN317" t="e">
        <f>VLOOKUP($D317,DETS!$A$1:$AO$137,CN$210,FALSE)</f>
        <v>#REF!</v>
      </c>
      <c r="CO317" t="e">
        <f>VLOOKUP($D317,DETS!$A$1:$AO$137,CO$210,FALSE)</f>
        <v>#REF!</v>
      </c>
      <c r="CP317" t="e">
        <f>VLOOKUP($D317,DETS!$A$1:$AO$137,CP$210,FALSE)</f>
        <v>#REF!</v>
      </c>
      <c r="CQ317" t="e">
        <f>VLOOKUP($D317,DETS!$A$1:$AO$137,CQ$210,FALSE)</f>
        <v>#REF!</v>
      </c>
      <c r="CR317" t="e">
        <f>VLOOKUP($D317,DETS!$A$1:$AO$137,CR$210,FALSE)</f>
        <v>#REF!</v>
      </c>
      <c r="CS317" t="e">
        <f>VLOOKUP($D317,DETS!$A$1:$AO$137,CS$210,FALSE)</f>
        <v>#REF!</v>
      </c>
      <c r="CT317" t="e">
        <f>VLOOKUP($D317,DETS!$A$1:$AO$137,CT$210,FALSE)</f>
        <v>#REF!</v>
      </c>
      <c r="CU317" t="e">
        <f>VLOOKUP($D317,DETS!$A$1:$AO$137,CU$210,FALSE)</f>
        <v>#REF!</v>
      </c>
      <c r="CV317" t="e">
        <f>VLOOKUP($D317,DETS!$A$1:$AO$137,CV$210,FALSE)</f>
        <v>#REF!</v>
      </c>
      <c r="CW317" t="e">
        <f>VLOOKUP($D317,DETS!$A$1:$AO$137,CW$210,FALSE)</f>
        <v>#REF!</v>
      </c>
    </row>
    <row r="318" spans="4:101" x14ac:dyDescent="0.2">
      <c r="D318" s="273" t="e">
        <f>IF(#REF!="","",#REF!)</f>
        <v>#REF!</v>
      </c>
      <c r="E318" t="e">
        <f>VLOOKUP($D318,DETS!$A$1:$AO$300,E$210,FALSE)</f>
        <v>#REF!</v>
      </c>
      <c r="F318" t="e">
        <f>VLOOKUP($D318,DETS!$A$1:$AO$300,F$210,FALSE)</f>
        <v>#REF!</v>
      </c>
      <c r="H318" t="e">
        <f>VLOOKUP($D318,DETS!$A$1:$AO$137,H$210,FALSE)</f>
        <v>#REF!</v>
      </c>
      <c r="I318" t="e">
        <f>VLOOKUP($D318,DETS!$A$1:$AO$137,I$210,FALSE)</f>
        <v>#REF!</v>
      </c>
      <c r="J318" t="e">
        <f>VLOOKUP($D318,DETS!$A$1:$AO$137,J$210,FALSE)</f>
        <v>#REF!</v>
      </c>
      <c r="K318" t="e">
        <f>VLOOKUP($D318,DETS!$A$1:$AO$137,K$210,FALSE)</f>
        <v>#REF!</v>
      </c>
      <c r="L318" t="e">
        <f>VLOOKUP($D318,DETS!$A$1:$AO$137,L$210,FALSE)</f>
        <v>#REF!</v>
      </c>
      <c r="M318" t="e">
        <f>VLOOKUP($D318,DETS!$A$1:$AO$137,M$210,FALSE)</f>
        <v>#REF!</v>
      </c>
      <c r="N318" t="e">
        <f>VLOOKUP($D318,DETS!$A$1:$AO$137,N$210,FALSE)</f>
        <v>#REF!</v>
      </c>
      <c r="O318" t="e">
        <f>VLOOKUP($D318,DETS!$A$1:$AO$137,O$210,FALSE)</f>
        <v>#REF!</v>
      </c>
      <c r="P318" t="e">
        <f>VLOOKUP($D318,DETS!$A$1:$AO$137,P$210,FALSE)</f>
        <v>#REF!</v>
      </c>
      <c r="Q318" t="e">
        <f>VLOOKUP($D318,DETS!$A$1:$AO$137,Q$210,FALSE)</f>
        <v>#REF!</v>
      </c>
      <c r="R318" t="e">
        <f>VLOOKUP($D318,DETS!$A$1:$AO$137,R$210,FALSE)</f>
        <v>#REF!</v>
      </c>
      <c r="S318" t="e">
        <f>VLOOKUP($D318,DETS!$A$1:$AO$137,S$210,FALSE)</f>
        <v>#REF!</v>
      </c>
      <c r="T318" t="e">
        <f>VLOOKUP($D318,DETS!$A$1:$AO$137,T$210,FALSE)</f>
        <v>#REF!</v>
      </c>
      <c r="U318" t="e">
        <f>VLOOKUP($D318,DETS!$A$1:$AO$137,U$210,FALSE)</f>
        <v>#REF!</v>
      </c>
      <c r="V318" t="e">
        <f>VLOOKUP($D318,DETS!$A$1:$AO$137,V$210,FALSE)</f>
        <v>#REF!</v>
      </c>
      <c r="W318" t="e">
        <f>VLOOKUP($D318,DETS!$A$1:$AO$137,W$210,FALSE)</f>
        <v>#REF!</v>
      </c>
      <c r="X318" t="e">
        <f>VLOOKUP($D318,DETS!$A$1:$AO$137,X$210,FALSE)</f>
        <v>#REF!</v>
      </c>
      <c r="Y318" t="e">
        <f>VLOOKUP($D318,DETS!$A$1:$AO$137,Y$210,FALSE)</f>
        <v>#REF!</v>
      </c>
      <c r="Z318" t="e">
        <f>VLOOKUP($D318,DETS!$A$1:$AO$137,Z$210,FALSE)</f>
        <v>#REF!</v>
      </c>
      <c r="AA318" t="e">
        <f>VLOOKUP($D318,DETS!$A$1:$AO$137,AA$210,FALSE)</f>
        <v>#REF!</v>
      </c>
      <c r="AB318" t="e">
        <f>VLOOKUP($D318,DETS!$A$1:$AO$137,AB$210,FALSE)</f>
        <v>#REF!</v>
      </c>
      <c r="AC318" t="e">
        <f>VLOOKUP($D318,DETS!$A$1:$AO$137,AC$210,FALSE)</f>
        <v>#REF!</v>
      </c>
      <c r="AD318" t="e">
        <f>VLOOKUP($D318,DETS!$A$1:$AO$137,AD$210,FALSE)</f>
        <v>#REF!</v>
      </c>
      <c r="AE318" t="e">
        <f>VLOOKUP($D318,DETS!$A$1:$AO$137,AE$210,FALSE)</f>
        <v>#REF!</v>
      </c>
      <c r="AF318" t="e">
        <f>VLOOKUP($D318,DETS!$A$1:$AO$137,AF$210,FALSE)</f>
        <v>#REF!</v>
      </c>
      <c r="AG318" t="e">
        <f>VLOOKUP($D318,DETS!$A$1:$AO$137,AG$210,FALSE)</f>
        <v>#REF!</v>
      </c>
      <c r="AH318" t="e">
        <f>VLOOKUP($D318,DETS!$A$1:$AO$137,AH$210,FALSE)</f>
        <v>#REF!</v>
      </c>
      <c r="AI318" t="e">
        <f>VLOOKUP($D318,DETS!$A$1:$AO$137,AI$210,FALSE)</f>
        <v>#REF!</v>
      </c>
      <c r="AJ318" t="e">
        <f>VLOOKUP($D318,DETS!$A$1:$AO$137,AJ$210,FALSE)</f>
        <v>#REF!</v>
      </c>
      <c r="AK318" t="e">
        <f>VLOOKUP($D318,DETS!$A$1:$AO$137,AK$210,FALSE)</f>
        <v>#REF!</v>
      </c>
      <c r="AL318" t="e">
        <f>VLOOKUP($D318,DETS!$A$1:$AO$137,AL$210,FALSE)</f>
        <v>#REF!</v>
      </c>
      <c r="AM318" t="e">
        <f>VLOOKUP($D318,DETS!$A$1:$AO$137,AM$210,FALSE)</f>
        <v>#REF!</v>
      </c>
      <c r="AN318" t="e">
        <f>VLOOKUP($D318,DETS!$A$1:$AO$137,AN$210,FALSE)</f>
        <v>#REF!</v>
      </c>
      <c r="AO318" t="e">
        <f>VLOOKUP($D318,DETS!$A$1:$AO$137,AO$210,FALSE)</f>
        <v>#REF!</v>
      </c>
      <c r="AP318" t="e">
        <f>VLOOKUP($D318,DETS!$A$1:$AO$137,AP$210,FALSE)</f>
        <v>#REF!</v>
      </c>
      <c r="AQ318" t="e">
        <f>VLOOKUP($D318,DETS!$A$1:$AO$137,AQ$210,FALSE)</f>
        <v>#REF!</v>
      </c>
      <c r="AR318" t="e">
        <f>VLOOKUP($D318,DETS!$A$1:$AO$137,AR$210,FALSE)</f>
        <v>#REF!</v>
      </c>
      <c r="AS318" t="e">
        <f>VLOOKUP($D318,DETS!$A$1:$AO$137,AS$210,FALSE)</f>
        <v>#REF!</v>
      </c>
      <c r="AT318" t="e">
        <f>VLOOKUP($D318,DETS!$A$1:$AO$137,AT$210,FALSE)</f>
        <v>#REF!</v>
      </c>
      <c r="AU318" t="e">
        <f>VLOOKUP($D318,DETS!$A$1:$AO$137,AU$210,FALSE)</f>
        <v>#REF!</v>
      </c>
      <c r="AV318" t="e">
        <f>VLOOKUP($D318,DETS!$A$1:$AO$137,AV$210,FALSE)</f>
        <v>#REF!</v>
      </c>
      <c r="AW318" t="e">
        <f>VLOOKUP($D318,DETS!$A$1:$AO$137,AW$210,FALSE)</f>
        <v>#REF!</v>
      </c>
      <c r="AX318" t="e">
        <f>VLOOKUP($D318,DETS!$A$1:$AO$137,AX$210,FALSE)</f>
        <v>#REF!</v>
      </c>
      <c r="AY318" t="e">
        <f>VLOOKUP($D318,DETS!$A$1:$AO$137,AY$210,FALSE)</f>
        <v>#REF!</v>
      </c>
      <c r="AZ318" t="e">
        <f>VLOOKUP($D318,DETS!$A$1:$AO$137,AZ$210,FALSE)</f>
        <v>#REF!</v>
      </c>
      <c r="BA318" t="e">
        <f>VLOOKUP($D318,DETS!$A$1:$AO$137,BA$210,FALSE)</f>
        <v>#REF!</v>
      </c>
      <c r="BB318" t="e">
        <f>VLOOKUP($D318,DETS!$A$1:$AO$137,BB$210,FALSE)</f>
        <v>#REF!</v>
      </c>
      <c r="BC318" t="e">
        <f>VLOOKUP($D318,DETS!$A$1:$AO$137,BC$210,FALSE)</f>
        <v>#REF!</v>
      </c>
      <c r="BD318" t="e">
        <f>VLOOKUP($D318,DETS!$A$1:$AO$137,BD$210,FALSE)</f>
        <v>#REF!</v>
      </c>
      <c r="BE318" t="e">
        <f>VLOOKUP($D318,DETS!$A$1:$AO$137,BE$210,FALSE)</f>
        <v>#REF!</v>
      </c>
      <c r="BF318" t="e">
        <f>VLOOKUP($D318,DETS!$A$1:$AO$137,BF$210,FALSE)</f>
        <v>#REF!</v>
      </c>
      <c r="BG318" t="e">
        <f>VLOOKUP($D318,DETS!$A$1:$AO$137,BG$210,FALSE)</f>
        <v>#REF!</v>
      </c>
      <c r="BH318" t="e">
        <f>VLOOKUP($D318,DETS!$A$1:$AO$137,BH$210,FALSE)</f>
        <v>#REF!</v>
      </c>
      <c r="BI318" t="e">
        <f>VLOOKUP($D318,DETS!$A$1:$AO$137,BI$210,FALSE)</f>
        <v>#REF!</v>
      </c>
      <c r="BJ318" t="e">
        <f>VLOOKUP($D318,DETS!$A$1:$AO$137,BJ$210,FALSE)</f>
        <v>#REF!</v>
      </c>
      <c r="BK318" t="e">
        <f>VLOOKUP($D318,DETS!$A$1:$AO$137,BK$210,FALSE)</f>
        <v>#REF!</v>
      </c>
      <c r="BL318" t="e">
        <f>VLOOKUP($D318,DETS!$A$1:$AO$137,BL$210,FALSE)</f>
        <v>#REF!</v>
      </c>
      <c r="BM318" t="e">
        <f>VLOOKUP($D318,DETS!$A$1:$AO$137,BM$210,FALSE)</f>
        <v>#REF!</v>
      </c>
      <c r="BN318" t="e">
        <f>VLOOKUP($D318,DETS!$A$1:$AO$137,BN$210,FALSE)</f>
        <v>#REF!</v>
      </c>
      <c r="BO318" t="e">
        <f>VLOOKUP($D318,DETS!$A$1:$AO$137,BO$210,FALSE)</f>
        <v>#REF!</v>
      </c>
      <c r="BP318" t="e">
        <f>VLOOKUP($D318,DETS!$A$1:$AO$137,BP$210,FALSE)</f>
        <v>#REF!</v>
      </c>
      <c r="BQ318" t="e">
        <f>VLOOKUP($D318,DETS!$A$1:$AO$137,BQ$210,FALSE)</f>
        <v>#REF!</v>
      </c>
      <c r="BR318" t="e">
        <f>VLOOKUP($D318,DETS!$A$1:$AO$137,BR$210,FALSE)</f>
        <v>#REF!</v>
      </c>
      <c r="BS318" t="e">
        <f>VLOOKUP($D318,DETS!$A$1:$AO$137,BS$210,FALSE)</f>
        <v>#REF!</v>
      </c>
      <c r="BT318" t="e">
        <f>VLOOKUP($D318,DETS!$A$1:$AO$137,BT$210,FALSE)</f>
        <v>#REF!</v>
      </c>
      <c r="BU318" t="e">
        <f>VLOOKUP($D318,DETS!$A$1:$AO$137,BU$210,FALSE)</f>
        <v>#REF!</v>
      </c>
      <c r="BV318" t="e">
        <f>VLOOKUP($D318,DETS!$A$1:$AO$137,BV$210,FALSE)</f>
        <v>#REF!</v>
      </c>
      <c r="BW318" t="e">
        <f>VLOOKUP($D318,DETS!$A$1:$AO$137,BW$210,FALSE)</f>
        <v>#REF!</v>
      </c>
      <c r="BX318" t="e">
        <f>VLOOKUP($D318,DETS!$A$1:$AO$137,BX$210,FALSE)</f>
        <v>#REF!</v>
      </c>
      <c r="BY318" t="e">
        <f>VLOOKUP($D318,DETS!$A$1:$AO$137,BY$210,FALSE)</f>
        <v>#REF!</v>
      </c>
      <c r="BZ318" t="e">
        <f>VLOOKUP($D318,DETS!$A$1:$AO$137,BZ$210,FALSE)</f>
        <v>#REF!</v>
      </c>
      <c r="CA318" t="e">
        <f>VLOOKUP($D318,DETS!$A$1:$AO$137,CA$210,FALSE)</f>
        <v>#REF!</v>
      </c>
      <c r="CB318" t="e">
        <f>VLOOKUP($D318,DETS!$A$1:$AO$137,CB$210,FALSE)</f>
        <v>#REF!</v>
      </c>
      <c r="CC318" t="e">
        <f>VLOOKUP($D318,DETS!$A$1:$AO$137,CC$210,FALSE)</f>
        <v>#REF!</v>
      </c>
      <c r="CD318" t="e">
        <f>VLOOKUP($D318,DETS!$A$1:$AO$137,CD$210,FALSE)</f>
        <v>#REF!</v>
      </c>
      <c r="CE318" t="e">
        <f>VLOOKUP($D318,DETS!$A$1:$AO$137,CE$210,FALSE)</f>
        <v>#REF!</v>
      </c>
      <c r="CF318" t="e">
        <f>VLOOKUP($D318,DETS!$A$1:$AO$137,CF$210,FALSE)</f>
        <v>#REF!</v>
      </c>
      <c r="CG318" t="e">
        <f>VLOOKUP($D318,DETS!$A$1:$AO$137,CG$210,FALSE)</f>
        <v>#REF!</v>
      </c>
      <c r="CH318" t="e">
        <f>VLOOKUP($D318,DETS!$A$1:$AO$137,CH$210,FALSE)</f>
        <v>#REF!</v>
      </c>
      <c r="CI318" t="e">
        <f>VLOOKUP($D318,DETS!$A$1:$AO$137,CI$210,FALSE)</f>
        <v>#REF!</v>
      </c>
      <c r="CJ318" t="e">
        <f>VLOOKUP($D318,DETS!$A$1:$AO$137,CJ$210,FALSE)</f>
        <v>#REF!</v>
      </c>
      <c r="CK318" t="e">
        <f>VLOOKUP($D318,DETS!$A$1:$AO$137,CK$210,FALSE)</f>
        <v>#REF!</v>
      </c>
      <c r="CL318" t="e">
        <f>VLOOKUP($D318,DETS!$A$1:$AO$137,CL$210,FALSE)</f>
        <v>#REF!</v>
      </c>
      <c r="CM318" t="e">
        <f>VLOOKUP($D318,DETS!$A$1:$AO$137,CM$210,FALSE)</f>
        <v>#REF!</v>
      </c>
      <c r="CN318" t="e">
        <f>VLOOKUP($D318,DETS!$A$1:$AO$137,CN$210,FALSE)</f>
        <v>#REF!</v>
      </c>
      <c r="CO318" t="e">
        <f>VLOOKUP($D318,DETS!$A$1:$AO$137,CO$210,FALSE)</f>
        <v>#REF!</v>
      </c>
      <c r="CP318" t="e">
        <f>VLOOKUP($D318,DETS!$A$1:$AO$137,CP$210,FALSE)</f>
        <v>#REF!</v>
      </c>
      <c r="CQ318" t="e">
        <f>VLOOKUP($D318,DETS!$A$1:$AO$137,CQ$210,FALSE)</f>
        <v>#REF!</v>
      </c>
      <c r="CR318" t="e">
        <f>VLOOKUP($D318,DETS!$A$1:$AO$137,CR$210,FALSE)</f>
        <v>#REF!</v>
      </c>
      <c r="CS318" t="e">
        <f>VLOOKUP($D318,DETS!$A$1:$AO$137,CS$210,FALSE)</f>
        <v>#REF!</v>
      </c>
      <c r="CT318" t="e">
        <f>VLOOKUP($D318,DETS!$A$1:$AO$137,CT$210,FALSE)</f>
        <v>#REF!</v>
      </c>
      <c r="CU318" t="e">
        <f>VLOOKUP($D318,DETS!$A$1:$AO$137,CU$210,FALSE)</f>
        <v>#REF!</v>
      </c>
      <c r="CV318" t="e">
        <f>VLOOKUP($D318,DETS!$A$1:$AO$137,CV$210,FALSE)</f>
        <v>#REF!</v>
      </c>
      <c r="CW318" t="e">
        <f>VLOOKUP($D318,DETS!$A$1:$AO$137,CW$210,FALSE)</f>
        <v>#REF!</v>
      </c>
    </row>
    <row r="319" spans="4:101" x14ac:dyDescent="0.2">
      <c r="D319" s="273" t="e">
        <f>IF(#REF!="","",#REF!)</f>
        <v>#REF!</v>
      </c>
      <c r="E319" t="e">
        <f>VLOOKUP($D319,DETS!$A$1:$AO$300,E$210,FALSE)</f>
        <v>#REF!</v>
      </c>
      <c r="F319" t="e">
        <f>VLOOKUP($D319,DETS!$A$1:$AO$300,F$210,FALSE)</f>
        <v>#REF!</v>
      </c>
      <c r="H319" t="e">
        <f>VLOOKUP($D319,DETS!$A$1:$AO$137,H$210,FALSE)</f>
        <v>#REF!</v>
      </c>
      <c r="I319" t="e">
        <f>VLOOKUP($D319,DETS!$A$1:$AO$137,I$210,FALSE)</f>
        <v>#REF!</v>
      </c>
      <c r="J319" t="e">
        <f>VLOOKUP($D319,DETS!$A$1:$AO$137,J$210,FALSE)</f>
        <v>#REF!</v>
      </c>
      <c r="K319" t="e">
        <f>VLOOKUP($D319,DETS!$A$1:$AO$137,K$210,FALSE)</f>
        <v>#REF!</v>
      </c>
      <c r="L319" t="e">
        <f>VLOOKUP($D319,DETS!$A$1:$AO$137,L$210,FALSE)</f>
        <v>#REF!</v>
      </c>
      <c r="M319" t="e">
        <f>VLOOKUP($D319,DETS!$A$1:$AO$137,M$210,FALSE)</f>
        <v>#REF!</v>
      </c>
      <c r="N319" t="e">
        <f>VLOOKUP($D319,DETS!$A$1:$AO$137,N$210,FALSE)</f>
        <v>#REF!</v>
      </c>
      <c r="O319" t="e">
        <f>VLOOKUP($D319,DETS!$A$1:$AO$137,O$210,FALSE)</f>
        <v>#REF!</v>
      </c>
      <c r="P319" t="e">
        <f>VLOOKUP($D319,DETS!$A$1:$AO$137,P$210,FALSE)</f>
        <v>#REF!</v>
      </c>
      <c r="Q319" t="e">
        <f>VLOOKUP($D319,DETS!$A$1:$AO$137,Q$210,FALSE)</f>
        <v>#REF!</v>
      </c>
      <c r="R319" t="e">
        <f>VLOOKUP($D319,DETS!$A$1:$AO$137,R$210,FALSE)</f>
        <v>#REF!</v>
      </c>
      <c r="S319" t="e">
        <f>VLOOKUP($D319,DETS!$A$1:$AO$137,S$210,FALSE)</f>
        <v>#REF!</v>
      </c>
      <c r="T319" t="e">
        <f>VLOOKUP($D319,DETS!$A$1:$AO$137,T$210,FALSE)</f>
        <v>#REF!</v>
      </c>
      <c r="U319" t="e">
        <f>VLOOKUP($D319,DETS!$A$1:$AO$137,U$210,FALSE)</f>
        <v>#REF!</v>
      </c>
      <c r="V319" t="e">
        <f>VLOOKUP($D319,DETS!$A$1:$AO$137,V$210,FALSE)</f>
        <v>#REF!</v>
      </c>
      <c r="W319" t="e">
        <f>VLOOKUP($D319,DETS!$A$1:$AO$137,W$210,FALSE)</f>
        <v>#REF!</v>
      </c>
      <c r="X319" t="e">
        <f>VLOOKUP($D319,DETS!$A$1:$AO$137,X$210,FALSE)</f>
        <v>#REF!</v>
      </c>
      <c r="Y319" t="e">
        <f>VLOOKUP($D319,DETS!$A$1:$AO$137,Y$210,FALSE)</f>
        <v>#REF!</v>
      </c>
      <c r="Z319" t="e">
        <f>VLOOKUP($D319,DETS!$A$1:$AO$137,Z$210,FALSE)</f>
        <v>#REF!</v>
      </c>
      <c r="AA319" t="e">
        <f>VLOOKUP($D319,DETS!$A$1:$AO$137,AA$210,FALSE)</f>
        <v>#REF!</v>
      </c>
      <c r="AB319" t="e">
        <f>VLOOKUP($D319,DETS!$A$1:$AO$137,AB$210,FALSE)</f>
        <v>#REF!</v>
      </c>
      <c r="AC319" t="e">
        <f>VLOOKUP($D319,DETS!$A$1:$AO$137,AC$210,FALSE)</f>
        <v>#REF!</v>
      </c>
      <c r="AD319" t="e">
        <f>VLOOKUP($D319,DETS!$A$1:$AO$137,AD$210,FALSE)</f>
        <v>#REF!</v>
      </c>
      <c r="AE319" t="e">
        <f>VLOOKUP($D319,DETS!$A$1:$AO$137,AE$210,FALSE)</f>
        <v>#REF!</v>
      </c>
      <c r="AF319" t="e">
        <f>VLOOKUP($D319,DETS!$A$1:$AO$137,AF$210,FALSE)</f>
        <v>#REF!</v>
      </c>
      <c r="AG319" t="e">
        <f>VLOOKUP($D319,DETS!$A$1:$AO$137,AG$210,FALSE)</f>
        <v>#REF!</v>
      </c>
      <c r="AH319" t="e">
        <f>VLOOKUP($D319,DETS!$A$1:$AO$137,AH$210,FALSE)</f>
        <v>#REF!</v>
      </c>
      <c r="AI319" t="e">
        <f>VLOOKUP($D319,DETS!$A$1:$AO$137,AI$210,FALSE)</f>
        <v>#REF!</v>
      </c>
      <c r="AJ319" t="e">
        <f>VLOOKUP($D319,DETS!$A$1:$AO$137,AJ$210,FALSE)</f>
        <v>#REF!</v>
      </c>
      <c r="AK319" t="e">
        <f>VLOOKUP($D319,DETS!$A$1:$AO$137,AK$210,FALSE)</f>
        <v>#REF!</v>
      </c>
      <c r="AL319" t="e">
        <f>VLOOKUP($D319,DETS!$A$1:$AO$137,AL$210,FALSE)</f>
        <v>#REF!</v>
      </c>
      <c r="AM319" t="e">
        <f>VLOOKUP($D319,DETS!$A$1:$AO$137,AM$210,FALSE)</f>
        <v>#REF!</v>
      </c>
      <c r="AN319" t="e">
        <f>VLOOKUP($D319,DETS!$A$1:$AO$137,AN$210,FALSE)</f>
        <v>#REF!</v>
      </c>
      <c r="AO319" t="e">
        <f>VLOOKUP($D319,DETS!$A$1:$AO$137,AO$210,FALSE)</f>
        <v>#REF!</v>
      </c>
      <c r="AP319" t="e">
        <f>VLOOKUP($D319,DETS!$A$1:$AO$137,AP$210,FALSE)</f>
        <v>#REF!</v>
      </c>
      <c r="AQ319" t="e">
        <f>VLOOKUP($D319,DETS!$A$1:$AO$137,AQ$210,FALSE)</f>
        <v>#REF!</v>
      </c>
      <c r="AR319" t="e">
        <f>VLOOKUP($D319,DETS!$A$1:$AO$137,AR$210,FALSE)</f>
        <v>#REF!</v>
      </c>
      <c r="AS319" t="e">
        <f>VLOOKUP($D319,DETS!$A$1:$AO$137,AS$210,FALSE)</f>
        <v>#REF!</v>
      </c>
      <c r="AT319" t="e">
        <f>VLOOKUP($D319,DETS!$A$1:$AO$137,AT$210,FALSE)</f>
        <v>#REF!</v>
      </c>
      <c r="AU319" t="e">
        <f>VLOOKUP($D319,DETS!$A$1:$AO$137,AU$210,FALSE)</f>
        <v>#REF!</v>
      </c>
      <c r="AV319" t="e">
        <f>VLOOKUP($D319,DETS!$A$1:$AO$137,AV$210,FALSE)</f>
        <v>#REF!</v>
      </c>
      <c r="AW319" t="e">
        <f>VLOOKUP($D319,DETS!$A$1:$AO$137,AW$210,FALSE)</f>
        <v>#REF!</v>
      </c>
      <c r="AX319" t="e">
        <f>VLOOKUP($D319,DETS!$A$1:$AO$137,AX$210,FALSE)</f>
        <v>#REF!</v>
      </c>
      <c r="AY319" t="e">
        <f>VLOOKUP($D319,DETS!$A$1:$AO$137,AY$210,FALSE)</f>
        <v>#REF!</v>
      </c>
      <c r="AZ319" t="e">
        <f>VLOOKUP($D319,DETS!$A$1:$AO$137,AZ$210,FALSE)</f>
        <v>#REF!</v>
      </c>
      <c r="BA319" t="e">
        <f>VLOOKUP($D319,DETS!$A$1:$AO$137,BA$210,FALSE)</f>
        <v>#REF!</v>
      </c>
      <c r="BB319" t="e">
        <f>VLOOKUP($D319,DETS!$A$1:$AO$137,BB$210,FALSE)</f>
        <v>#REF!</v>
      </c>
      <c r="BC319" t="e">
        <f>VLOOKUP($D319,DETS!$A$1:$AO$137,BC$210,FALSE)</f>
        <v>#REF!</v>
      </c>
      <c r="BD319" t="e">
        <f>VLOOKUP($D319,DETS!$A$1:$AO$137,BD$210,FALSE)</f>
        <v>#REF!</v>
      </c>
      <c r="BE319" t="e">
        <f>VLOOKUP($D319,DETS!$A$1:$AO$137,BE$210,FALSE)</f>
        <v>#REF!</v>
      </c>
      <c r="BF319" t="e">
        <f>VLOOKUP($D319,DETS!$A$1:$AO$137,BF$210,FALSE)</f>
        <v>#REF!</v>
      </c>
      <c r="BG319" t="e">
        <f>VLOOKUP($D319,DETS!$A$1:$AO$137,BG$210,FALSE)</f>
        <v>#REF!</v>
      </c>
      <c r="BH319" t="e">
        <f>VLOOKUP($D319,DETS!$A$1:$AO$137,BH$210,FALSE)</f>
        <v>#REF!</v>
      </c>
      <c r="BI319" t="e">
        <f>VLOOKUP($D319,DETS!$A$1:$AO$137,BI$210,FALSE)</f>
        <v>#REF!</v>
      </c>
      <c r="BJ319" t="e">
        <f>VLOOKUP($D319,DETS!$A$1:$AO$137,BJ$210,FALSE)</f>
        <v>#REF!</v>
      </c>
      <c r="BK319" t="e">
        <f>VLOOKUP($D319,DETS!$A$1:$AO$137,BK$210,FALSE)</f>
        <v>#REF!</v>
      </c>
      <c r="BL319" t="e">
        <f>VLOOKUP($D319,DETS!$A$1:$AO$137,BL$210,FALSE)</f>
        <v>#REF!</v>
      </c>
      <c r="BM319" t="e">
        <f>VLOOKUP($D319,DETS!$A$1:$AO$137,BM$210,FALSE)</f>
        <v>#REF!</v>
      </c>
      <c r="BN319" t="e">
        <f>VLOOKUP($D319,DETS!$A$1:$AO$137,BN$210,FALSE)</f>
        <v>#REF!</v>
      </c>
      <c r="BO319" t="e">
        <f>VLOOKUP($D319,DETS!$A$1:$AO$137,BO$210,FALSE)</f>
        <v>#REF!</v>
      </c>
      <c r="BP319" t="e">
        <f>VLOOKUP($D319,DETS!$A$1:$AO$137,BP$210,FALSE)</f>
        <v>#REF!</v>
      </c>
      <c r="BQ319" t="e">
        <f>VLOOKUP($D319,DETS!$A$1:$AO$137,BQ$210,FALSE)</f>
        <v>#REF!</v>
      </c>
      <c r="BR319" t="e">
        <f>VLOOKUP($D319,DETS!$A$1:$AO$137,BR$210,FALSE)</f>
        <v>#REF!</v>
      </c>
      <c r="BS319" t="e">
        <f>VLOOKUP($D319,DETS!$A$1:$AO$137,BS$210,FALSE)</f>
        <v>#REF!</v>
      </c>
      <c r="BT319" t="e">
        <f>VLOOKUP($D319,DETS!$A$1:$AO$137,BT$210,FALSE)</f>
        <v>#REF!</v>
      </c>
      <c r="BU319" t="e">
        <f>VLOOKUP($D319,DETS!$A$1:$AO$137,BU$210,FALSE)</f>
        <v>#REF!</v>
      </c>
      <c r="BV319" t="e">
        <f>VLOOKUP($D319,DETS!$A$1:$AO$137,BV$210,FALSE)</f>
        <v>#REF!</v>
      </c>
      <c r="BW319" t="e">
        <f>VLOOKUP($D319,DETS!$A$1:$AO$137,BW$210,FALSE)</f>
        <v>#REF!</v>
      </c>
      <c r="BX319" t="e">
        <f>VLOOKUP($D319,DETS!$A$1:$AO$137,BX$210,FALSE)</f>
        <v>#REF!</v>
      </c>
      <c r="BY319" t="e">
        <f>VLOOKUP($D319,DETS!$A$1:$AO$137,BY$210,FALSE)</f>
        <v>#REF!</v>
      </c>
      <c r="BZ319" t="e">
        <f>VLOOKUP($D319,DETS!$A$1:$AO$137,BZ$210,FALSE)</f>
        <v>#REF!</v>
      </c>
      <c r="CA319" t="e">
        <f>VLOOKUP($D319,DETS!$A$1:$AO$137,CA$210,FALSE)</f>
        <v>#REF!</v>
      </c>
      <c r="CB319" t="e">
        <f>VLOOKUP($D319,DETS!$A$1:$AO$137,CB$210,FALSE)</f>
        <v>#REF!</v>
      </c>
      <c r="CC319" t="e">
        <f>VLOOKUP($D319,DETS!$A$1:$AO$137,CC$210,FALSE)</f>
        <v>#REF!</v>
      </c>
      <c r="CD319" t="e">
        <f>VLOOKUP($D319,DETS!$A$1:$AO$137,CD$210,FALSE)</f>
        <v>#REF!</v>
      </c>
      <c r="CE319" t="e">
        <f>VLOOKUP($D319,DETS!$A$1:$AO$137,CE$210,FALSE)</f>
        <v>#REF!</v>
      </c>
      <c r="CF319" t="e">
        <f>VLOOKUP($D319,DETS!$A$1:$AO$137,CF$210,FALSE)</f>
        <v>#REF!</v>
      </c>
      <c r="CG319" t="e">
        <f>VLOOKUP($D319,DETS!$A$1:$AO$137,CG$210,FALSE)</f>
        <v>#REF!</v>
      </c>
      <c r="CH319" t="e">
        <f>VLOOKUP($D319,DETS!$A$1:$AO$137,CH$210,FALSE)</f>
        <v>#REF!</v>
      </c>
      <c r="CI319" t="e">
        <f>VLOOKUP($D319,DETS!$A$1:$AO$137,CI$210,FALSE)</f>
        <v>#REF!</v>
      </c>
      <c r="CJ319" t="e">
        <f>VLOOKUP($D319,DETS!$A$1:$AO$137,CJ$210,FALSE)</f>
        <v>#REF!</v>
      </c>
      <c r="CK319" t="e">
        <f>VLOOKUP($D319,DETS!$A$1:$AO$137,CK$210,FALSE)</f>
        <v>#REF!</v>
      </c>
      <c r="CL319" t="e">
        <f>VLOOKUP($D319,DETS!$A$1:$AO$137,CL$210,FALSE)</f>
        <v>#REF!</v>
      </c>
      <c r="CM319" t="e">
        <f>VLOOKUP($D319,DETS!$A$1:$AO$137,CM$210,FALSE)</f>
        <v>#REF!</v>
      </c>
      <c r="CN319" t="e">
        <f>VLOOKUP($D319,DETS!$A$1:$AO$137,CN$210,FALSE)</f>
        <v>#REF!</v>
      </c>
      <c r="CO319" t="e">
        <f>VLOOKUP($D319,DETS!$A$1:$AO$137,CO$210,FALSE)</f>
        <v>#REF!</v>
      </c>
      <c r="CP319" t="e">
        <f>VLOOKUP($D319,DETS!$A$1:$AO$137,CP$210,FALSE)</f>
        <v>#REF!</v>
      </c>
      <c r="CQ319" t="e">
        <f>VLOOKUP($D319,DETS!$A$1:$AO$137,CQ$210,FALSE)</f>
        <v>#REF!</v>
      </c>
      <c r="CR319" t="e">
        <f>VLOOKUP($D319,DETS!$A$1:$AO$137,CR$210,FALSE)</f>
        <v>#REF!</v>
      </c>
      <c r="CS319" t="e">
        <f>VLOOKUP($D319,DETS!$A$1:$AO$137,CS$210,FALSE)</f>
        <v>#REF!</v>
      </c>
      <c r="CT319" t="e">
        <f>VLOOKUP($D319,DETS!$A$1:$AO$137,CT$210,FALSE)</f>
        <v>#REF!</v>
      </c>
      <c r="CU319" t="e">
        <f>VLOOKUP($D319,DETS!$A$1:$AO$137,CU$210,FALSE)</f>
        <v>#REF!</v>
      </c>
      <c r="CV319" t="e">
        <f>VLOOKUP($D319,DETS!$A$1:$AO$137,CV$210,FALSE)</f>
        <v>#REF!</v>
      </c>
      <c r="CW319" t="e">
        <f>VLOOKUP($D319,DETS!$A$1:$AO$137,CW$210,FALSE)</f>
        <v>#REF!</v>
      </c>
    </row>
    <row r="320" spans="4:101" x14ac:dyDescent="0.2">
      <c r="D320" s="273" t="e">
        <f>IF(#REF!="","",#REF!)</f>
        <v>#REF!</v>
      </c>
      <c r="E320" t="e">
        <f>VLOOKUP($D320,DETS!$A$1:$AO$300,E$210,FALSE)</f>
        <v>#REF!</v>
      </c>
      <c r="F320" t="e">
        <f>VLOOKUP($D320,DETS!$A$1:$AO$300,F$210,FALSE)</f>
        <v>#REF!</v>
      </c>
      <c r="H320" t="e">
        <f>VLOOKUP($D320,DETS!$A$1:$AO$137,H$210,FALSE)</f>
        <v>#REF!</v>
      </c>
      <c r="I320" t="e">
        <f>VLOOKUP($D320,DETS!$A$1:$AO$137,I$210,FALSE)</f>
        <v>#REF!</v>
      </c>
      <c r="J320" t="e">
        <f>VLOOKUP($D320,DETS!$A$1:$AO$137,J$210,FALSE)</f>
        <v>#REF!</v>
      </c>
      <c r="K320" t="e">
        <f>VLOOKUP($D320,DETS!$A$1:$AO$137,K$210,FALSE)</f>
        <v>#REF!</v>
      </c>
      <c r="L320" t="e">
        <f>VLOOKUP($D320,DETS!$A$1:$AO$137,L$210,FALSE)</f>
        <v>#REF!</v>
      </c>
      <c r="M320" t="e">
        <f>VLOOKUP($D320,DETS!$A$1:$AO$137,M$210,FALSE)</f>
        <v>#REF!</v>
      </c>
      <c r="N320" t="e">
        <f>VLOOKUP($D320,DETS!$A$1:$AO$137,N$210,FALSE)</f>
        <v>#REF!</v>
      </c>
      <c r="O320" t="e">
        <f>VLOOKUP($D320,DETS!$A$1:$AO$137,O$210,FALSE)</f>
        <v>#REF!</v>
      </c>
      <c r="P320" t="e">
        <f>VLOOKUP($D320,DETS!$A$1:$AO$137,P$210,FALSE)</f>
        <v>#REF!</v>
      </c>
      <c r="Q320" t="e">
        <f>VLOOKUP($D320,DETS!$A$1:$AO$137,Q$210,FALSE)</f>
        <v>#REF!</v>
      </c>
      <c r="R320" t="e">
        <f>VLOOKUP($D320,DETS!$A$1:$AO$137,R$210,FALSE)</f>
        <v>#REF!</v>
      </c>
      <c r="S320" t="e">
        <f>VLOOKUP($D320,DETS!$A$1:$AO$137,S$210,FALSE)</f>
        <v>#REF!</v>
      </c>
      <c r="T320" t="e">
        <f>VLOOKUP($D320,DETS!$A$1:$AO$137,T$210,FALSE)</f>
        <v>#REF!</v>
      </c>
      <c r="U320" t="e">
        <f>VLOOKUP($D320,DETS!$A$1:$AO$137,U$210,FALSE)</f>
        <v>#REF!</v>
      </c>
      <c r="V320" t="e">
        <f>VLOOKUP($D320,DETS!$A$1:$AO$137,V$210,FALSE)</f>
        <v>#REF!</v>
      </c>
      <c r="W320" t="e">
        <f>VLOOKUP($D320,DETS!$A$1:$AO$137,W$210,FALSE)</f>
        <v>#REF!</v>
      </c>
      <c r="X320" t="e">
        <f>VLOOKUP($D320,DETS!$A$1:$AO$137,X$210,FALSE)</f>
        <v>#REF!</v>
      </c>
      <c r="Y320" t="e">
        <f>VLOOKUP($D320,DETS!$A$1:$AO$137,Y$210,FALSE)</f>
        <v>#REF!</v>
      </c>
      <c r="Z320" t="e">
        <f>VLOOKUP($D320,DETS!$A$1:$AO$137,Z$210,FALSE)</f>
        <v>#REF!</v>
      </c>
      <c r="AA320" t="e">
        <f>VLOOKUP($D320,DETS!$A$1:$AO$137,AA$210,FALSE)</f>
        <v>#REF!</v>
      </c>
      <c r="AB320" t="e">
        <f>VLOOKUP($D320,DETS!$A$1:$AO$137,AB$210,FALSE)</f>
        <v>#REF!</v>
      </c>
      <c r="AC320" t="e">
        <f>VLOOKUP($D320,DETS!$A$1:$AO$137,AC$210,FALSE)</f>
        <v>#REF!</v>
      </c>
      <c r="AD320" t="e">
        <f>VLOOKUP($D320,DETS!$A$1:$AO$137,AD$210,FALSE)</f>
        <v>#REF!</v>
      </c>
      <c r="AE320" t="e">
        <f>VLOOKUP($D320,DETS!$A$1:$AO$137,AE$210,FALSE)</f>
        <v>#REF!</v>
      </c>
      <c r="AF320" t="e">
        <f>VLOOKUP($D320,DETS!$A$1:$AO$137,AF$210,FALSE)</f>
        <v>#REF!</v>
      </c>
      <c r="AG320" t="e">
        <f>VLOOKUP($D320,DETS!$A$1:$AO$137,AG$210,FALSE)</f>
        <v>#REF!</v>
      </c>
      <c r="AH320" t="e">
        <f>VLOOKUP($D320,DETS!$A$1:$AO$137,AH$210,FALSE)</f>
        <v>#REF!</v>
      </c>
      <c r="AI320" t="e">
        <f>VLOOKUP($D320,DETS!$A$1:$AO$137,AI$210,FALSE)</f>
        <v>#REF!</v>
      </c>
      <c r="AJ320" t="e">
        <f>VLOOKUP($D320,DETS!$A$1:$AO$137,AJ$210,FALSE)</f>
        <v>#REF!</v>
      </c>
      <c r="AK320" t="e">
        <f>VLOOKUP($D320,DETS!$A$1:$AO$137,AK$210,FALSE)</f>
        <v>#REF!</v>
      </c>
      <c r="AL320" t="e">
        <f>VLOOKUP($D320,DETS!$A$1:$AO$137,AL$210,FALSE)</f>
        <v>#REF!</v>
      </c>
      <c r="AM320" t="e">
        <f>VLOOKUP($D320,DETS!$A$1:$AO$137,AM$210,FALSE)</f>
        <v>#REF!</v>
      </c>
      <c r="AN320" t="e">
        <f>VLOOKUP($D320,DETS!$A$1:$AO$137,AN$210,FALSE)</f>
        <v>#REF!</v>
      </c>
      <c r="AO320" t="e">
        <f>VLOOKUP($D320,DETS!$A$1:$AO$137,AO$210,FALSE)</f>
        <v>#REF!</v>
      </c>
      <c r="AP320" t="e">
        <f>VLOOKUP($D320,DETS!$A$1:$AO$137,AP$210,FALSE)</f>
        <v>#REF!</v>
      </c>
      <c r="AQ320" t="e">
        <f>VLOOKUP($D320,DETS!$A$1:$AO$137,AQ$210,FALSE)</f>
        <v>#REF!</v>
      </c>
      <c r="AR320" t="e">
        <f>VLOOKUP($D320,DETS!$A$1:$AO$137,AR$210,FALSE)</f>
        <v>#REF!</v>
      </c>
      <c r="AS320" t="e">
        <f>VLOOKUP($D320,DETS!$A$1:$AO$137,AS$210,FALSE)</f>
        <v>#REF!</v>
      </c>
      <c r="AT320" t="e">
        <f>VLOOKUP($D320,DETS!$A$1:$AO$137,AT$210,FALSE)</f>
        <v>#REF!</v>
      </c>
      <c r="AU320" t="e">
        <f>VLOOKUP($D320,DETS!$A$1:$AO$137,AU$210,FALSE)</f>
        <v>#REF!</v>
      </c>
      <c r="AV320" t="e">
        <f>VLOOKUP($D320,DETS!$A$1:$AO$137,AV$210,FALSE)</f>
        <v>#REF!</v>
      </c>
      <c r="AW320" t="e">
        <f>VLOOKUP($D320,DETS!$A$1:$AO$137,AW$210,FALSE)</f>
        <v>#REF!</v>
      </c>
      <c r="AX320" t="e">
        <f>VLOOKUP($D320,DETS!$A$1:$AO$137,AX$210,FALSE)</f>
        <v>#REF!</v>
      </c>
      <c r="AY320" t="e">
        <f>VLOOKUP($D320,DETS!$A$1:$AO$137,AY$210,FALSE)</f>
        <v>#REF!</v>
      </c>
      <c r="AZ320" t="e">
        <f>VLOOKUP($D320,DETS!$A$1:$AO$137,AZ$210,FALSE)</f>
        <v>#REF!</v>
      </c>
      <c r="BA320" t="e">
        <f>VLOOKUP($D320,DETS!$A$1:$AO$137,BA$210,FALSE)</f>
        <v>#REF!</v>
      </c>
      <c r="BB320" t="e">
        <f>VLOOKUP($D320,DETS!$A$1:$AO$137,BB$210,FALSE)</f>
        <v>#REF!</v>
      </c>
      <c r="BC320" t="e">
        <f>VLOOKUP($D320,DETS!$A$1:$AO$137,BC$210,FALSE)</f>
        <v>#REF!</v>
      </c>
      <c r="BD320" t="e">
        <f>VLOOKUP($D320,DETS!$A$1:$AO$137,BD$210,FALSE)</f>
        <v>#REF!</v>
      </c>
      <c r="BE320" t="e">
        <f>VLOOKUP($D320,DETS!$A$1:$AO$137,BE$210,FALSE)</f>
        <v>#REF!</v>
      </c>
      <c r="BF320" t="e">
        <f>VLOOKUP($D320,DETS!$A$1:$AO$137,BF$210,FALSE)</f>
        <v>#REF!</v>
      </c>
      <c r="BG320" t="e">
        <f>VLOOKUP($D320,DETS!$A$1:$AO$137,BG$210,FALSE)</f>
        <v>#REF!</v>
      </c>
      <c r="BH320" t="e">
        <f>VLOOKUP($D320,DETS!$A$1:$AO$137,BH$210,FALSE)</f>
        <v>#REF!</v>
      </c>
      <c r="BI320" t="e">
        <f>VLOOKUP($D320,DETS!$A$1:$AO$137,BI$210,FALSE)</f>
        <v>#REF!</v>
      </c>
      <c r="BJ320" t="e">
        <f>VLOOKUP($D320,DETS!$A$1:$AO$137,BJ$210,FALSE)</f>
        <v>#REF!</v>
      </c>
      <c r="BK320" t="e">
        <f>VLOOKUP($D320,DETS!$A$1:$AO$137,BK$210,FALSE)</f>
        <v>#REF!</v>
      </c>
      <c r="BL320" t="e">
        <f>VLOOKUP($D320,DETS!$A$1:$AO$137,BL$210,FALSE)</f>
        <v>#REF!</v>
      </c>
      <c r="BM320" t="e">
        <f>VLOOKUP($D320,DETS!$A$1:$AO$137,BM$210,FALSE)</f>
        <v>#REF!</v>
      </c>
      <c r="BN320" t="e">
        <f>VLOOKUP($D320,DETS!$A$1:$AO$137,BN$210,FALSE)</f>
        <v>#REF!</v>
      </c>
      <c r="BO320" t="e">
        <f>VLOOKUP($D320,DETS!$A$1:$AO$137,BO$210,FALSE)</f>
        <v>#REF!</v>
      </c>
      <c r="BP320" t="e">
        <f>VLOOKUP($D320,DETS!$A$1:$AO$137,BP$210,FALSE)</f>
        <v>#REF!</v>
      </c>
      <c r="BQ320" t="e">
        <f>VLOOKUP($D320,DETS!$A$1:$AO$137,BQ$210,FALSE)</f>
        <v>#REF!</v>
      </c>
      <c r="BR320" t="e">
        <f>VLOOKUP($D320,DETS!$A$1:$AO$137,BR$210,FALSE)</f>
        <v>#REF!</v>
      </c>
      <c r="BS320" t="e">
        <f>VLOOKUP($D320,DETS!$A$1:$AO$137,BS$210,FALSE)</f>
        <v>#REF!</v>
      </c>
      <c r="BT320" t="e">
        <f>VLOOKUP($D320,DETS!$A$1:$AO$137,BT$210,FALSE)</f>
        <v>#REF!</v>
      </c>
      <c r="BU320" t="e">
        <f>VLOOKUP($D320,DETS!$A$1:$AO$137,BU$210,FALSE)</f>
        <v>#REF!</v>
      </c>
      <c r="BV320" t="e">
        <f>VLOOKUP($D320,DETS!$A$1:$AO$137,BV$210,FALSE)</f>
        <v>#REF!</v>
      </c>
      <c r="BW320" t="e">
        <f>VLOOKUP($D320,DETS!$A$1:$AO$137,BW$210,FALSE)</f>
        <v>#REF!</v>
      </c>
      <c r="BX320" t="e">
        <f>VLOOKUP($D320,DETS!$A$1:$AO$137,BX$210,FALSE)</f>
        <v>#REF!</v>
      </c>
      <c r="BY320" t="e">
        <f>VLOOKUP($D320,DETS!$A$1:$AO$137,BY$210,FALSE)</f>
        <v>#REF!</v>
      </c>
      <c r="BZ320" t="e">
        <f>VLOOKUP($D320,DETS!$A$1:$AO$137,BZ$210,FALSE)</f>
        <v>#REF!</v>
      </c>
      <c r="CA320" t="e">
        <f>VLOOKUP($D320,DETS!$A$1:$AO$137,CA$210,FALSE)</f>
        <v>#REF!</v>
      </c>
      <c r="CB320" t="e">
        <f>VLOOKUP($D320,DETS!$A$1:$AO$137,CB$210,FALSE)</f>
        <v>#REF!</v>
      </c>
      <c r="CC320" t="e">
        <f>VLOOKUP($D320,DETS!$A$1:$AO$137,CC$210,FALSE)</f>
        <v>#REF!</v>
      </c>
      <c r="CD320" t="e">
        <f>VLOOKUP($D320,DETS!$A$1:$AO$137,CD$210,FALSE)</f>
        <v>#REF!</v>
      </c>
      <c r="CE320" t="e">
        <f>VLOOKUP($D320,DETS!$A$1:$AO$137,CE$210,FALSE)</f>
        <v>#REF!</v>
      </c>
      <c r="CF320" t="e">
        <f>VLOOKUP($D320,DETS!$A$1:$AO$137,CF$210,FALSE)</f>
        <v>#REF!</v>
      </c>
      <c r="CG320" t="e">
        <f>VLOOKUP($D320,DETS!$A$1:$AO$137,CG$210,FALSE)</f>
        <v>#REF!</v>
      </c>
      <c r="CH320" t="e">
        <f>VLOOKUP($D320,DETS!$A$1:$AO$137,CH$210,FALSE)</f>
        <v>#REF!</v>
      </c>
      <c r="CI320" t="e">
        <f>VLOOKUP($D320,DETS!$A$1:$AO$137,CI$210,FALSE)</f>
        <v>#REF!</v>
      </c>
      <c r="CJ320" t="e">
        <f>VLOOKUP($D320,DETS!$A$1:$AO$137,CJ$210,FALSE)</f>
        <v>#REF!</v>
      </c>
      <c r="CK320" t="e">
        <f>VLOOKUP($D320,DETS!$A$1:$AO$137,CK$210,FALSE)</f>
        <v>#REF!</v>
      </c>
      <c r="CL320" t="e">
        <f>VLOOKUP($D320,DETS!$A$1:$AO$137,CL$210,FALSE)</f>
        <v>#REF!</v>
      </c>
      <c r="CM320" t="e">
        <f>VLOOKUP($D320,DETS!$A$1:$AO$137,CM$210,FALSE)</f>
        <v>#REF!</v>
      </c>
      <c r="CN320" t="e">
        <f>VLOOKUP($D320,DETS!$A$1:$AO$137,CN$210,FALSE)</f>
        <v>#REF!</v>
      </c>
      <c r="CO320" t="e">
        <f>VLOOKUP($D320,DETS!$A$1:$AO$137,CO$210,FALSE)</f>
        <v>#REF!</v>
      </c>
      <c r="CP320" t="e">
        <f>VLOOKUP($D320,DETS!$A$1:$AO$137,CP$210,FALSE)</f>
        <v>#REF!</v>
      </c>
      <c r="CQ320" t="e">
        <f>VLOOKUP($D320,DETS!$A$1:$AO$137,CQ$210,FALSE)</f>
        <v>#REF!</v>
      </c>
      <c r="CR320" t="e">
        <f>VLOOKUP($D320,DETS!$A$1:$AO$137,CR$210,FALSE)</f>
        <v>#REF!</v>
      </c>
      <c r="CS320" t="e">
        <f>VLOOKUP($D320,DETS!$A$1:$AO$137,CS$210,FALSE)</f>
        <v>#REF!</v>
      </c>
      <c r="CT320" t="e">
        <f>VLOOKUP($D320,DETS!$A$1:$AO$137,CT$210,FALSE)</f>
        <v>#REF!</v>
      </c>
      <c r="CU320" t="e">
        <f>VLOOKUP($D320,DETS!$A$1:$AO$137,CU$210,FALSE)</f>
        <v>#REF!</v>
      </c>
      <c r="CV320" t="e">
        <f>VLOOKUP($D320,DETS!$A$1:$AO$137,CV$210,FALSE)</f>
        <v>#REF!</v>
      </c>
      <c r="CW320" t="e">
        <f>VLOOKUP($D320,DETS!$A$1:$AO$137,CW$210,FALSE)</f>
        <v>#REF!</v>
      </c>
    </row>
    <row r="321" spans="1:101" x14ac:dyDescent="0.2">
      <c r="D321" s="273" t="e">
        <f>IF(#REF!="","",#REF!)</f>
        <v>#REF!</v>
      </c>
      <c r="E321" t="e">
        <f>VLOOKUP($D321,DETS!$A$1:$AO$300,E$210,FALSE)</f>
        <v>#REF!</v>
      </c>
      <c r="F321" t="e">
        <f>VLOOKUP($D321,DETS!$A$1:$AO$300,F$210,FALSE)</f>
        <v>#REF!</v>
      </c>
      <c r="H321" t="e">
        <f>VLOOKUP($D321,DETS!$A$1:$AO$137,H$210,FALSE)</f>
        <v>#REF!</v>
      </c>
      <c r="I321" t="e">
        <f>VLOOKUP($D321,DETS!$A$1:$AO$137,I$210,FALSE)</f>
        <v>#REF!</v>
      </c>
      <c r="J321" t="e">
        <f>VLOOKUP($D321,DETS!$A$1:$AO$137,J$210,FALSE)</f>
        <v>#REF!</v>
      </c>
      <c r="K321" t="e">
        <f>VLOOKUP($D321,DETS!$A$1:$AO$137,K$210,FALSE)</f>
        <v>#REF!</v>
      </c>
      <c r="L321" t="e">
        <f>VLOOKUP($D321,DETS!$A$1:$AO$137,L$210,FALSE)</f>
        <v>#REF!</v>
      </c>
      <c r="M321" t="e">
        <f>VLOOKUP($D321,DETS!$A$1:$AO$137,M$210,FALSE)</f>
        <v>#REF!</v>
      </c>
      <c r="N321" t="e">
        <f>VLOOKUP($D321,DETS!$A$1:$AO$137,N$210,FALSE)</f>
        <v>#REF!</v>
      </c>
      <c r="O321" t="e">
        <f>VLOOKUP($D321,DETS!$A$1:$AO$137,O$210,FALSE)</f>
        <v>#REF!</v>
      </c>
      <c r="P321" t="e">
        <f>VLOOKUP($D321,DETS!$A$1:$AO$137,P$210,FALSE)</f>
        <v>#REF!</v>
      </c>
      <c r="Q321" t="e">
        <f>VLOOKUP($D321,DETS!$A$1:$AO$137,Q$210,FALSE)</f>
        <v>#REF!</v>
      </c>
      <c r="R321" t="e">
        <f>VLOOKUP($D321,DETS!$A$1:$AO$137,R$210,FALSE)</f>
        <v>#REF!</v>
      </c>
      <c r="S321" t="e">
        <f>VLOOKUP($D321,DETS!$A$1:$AO$137,S$210,FALSE)</f>
        <v>#REF!</v>
      </c>
      <c r="T321" t="e">
        <f>VLOOKUP($D321,DETS!$A$1:$AO$137,T$210,FALSE)</f>
        <v>#REF!</v>
      </c>
      <c r="U321" t="e">
        <f>VLOOKUP($D321,DETS!$A$1:$AO$137,U$210,FALSE)</f>
        <v>#REF!</v>
      </c>
      <c r="V321" t="e">
        <f>VLOOKUP($D321,DETS!$A$1:$AO$137,V$210,FALSE)</f>
        <v>#REF!</v>
      </c>
      <c r="W321" t="e">
        <f>VLOOKUP($D321,DETS!$A$1:$AO$137,W$210,FALSE)</f>
        <v>#REF!</v>
      </c>
      <c r="X321" t="e">
        <f>VLOOKUP($D321,DETS!$A$1:$AO$137,X$210,FALSE)</f>
        <v>#REF!</v>
      </c>
      <c r="Y321" t="e">
        <f>VLOOKUP($D321,DETS!$A$1:$AO$137,Y$210,FALSE)</f>
        <v>#REF!</v>
      </c>
      <c r="Z321" t="e">
        <f>VLOOKUP($D321,DETS!$A$1:$AO$137,Z$210,FALSE)</f>
        <v>#REF!</v>
      </c>
      <c r="AA321" t="e">
        <f>VLOOKUP($D321,DETS!$A$1:$AO$137,AA$210,FALSE)</f>
        <v>#REF!</v>
      </c>
      <c r="AB321" t="e">
        <f>VLOOKUP($D321,DETS!$A$1:$AO$137,AB$210,FALSE)</f>
        <v>#REF!</v>
      </c>
      <c r="AC321" t="e">
        <f>VLOOKUP($D321,DETS!$A$1:$AO$137,AC$210,FALSE)</f>
        <v>#REF!</v>
      </c>
      <c r="AD321" t="e">
        <f>VLOOKUP($D321,DETS!$A$1:$AO$137,AD$210,FALSE)</f>
        <v>#REF!</v>
      </c>
      <c r="AE321" t="e">
        <f>VLOOKUP($D321,DETS!$A$1:$AO$137,AE$210,FALSE)</f>
        <v>#REF!</v>
      </c>
      <c r="AF321" t="e">
        <f>VLOOKUP($D321,DETS!$A$1:$AO$137,AF$210,FALSE)</f>
        <v>#REF!</v>
      </c>
      <c r="AG321" t="e">
        <f>VLOOKUP($D321,DETS!$A$1:$AO$137,AG$210,FALSE)</f>
        <v>#REF!</v>
      </c>
      <c r="AH321" t="e">
        <f>VLOOKUP($D321,DETS!$A$1:$AO$137,AH$210,FALSE)</f>
        <v>#REF!</v>
      </c>
      <c r="AI321" t="e">
        <f>VLOOKUP($D321,DETS!$A$1:$AO$137,AI$210,FALSE)</f>
        <v>#REF!</v>
      </c>
      <c r="AJ321" t="e">
        <f>VLOOKUP($D321,DETS!$A$1:$AO$137,AJ$210,FALSE)</f>
        <v>#REF!</v>
      </c>
      <c r="AK321" t="e">
        <f>VLOOKUP($D321,DETS!$A$1:$AO$137,AK$210,FALSE)</f>
        <v>#REF!</v>
      </c>
      <c r="AL321" t="e">
        <f>VLOOKUP($D321,DETS!$A$1:$AO$137,AL$210,FALSE)</f>
        <v>#REF!</v>
      </c>
      <c r="AM321" t="e">
        <f>VLOOKUP($D321,DETS!$A$1:$AO$137,AM$210,FALSE)</f>
        <v>#REF!</v>
      </c>
      <c r="AN321" t="e">
        <f>VLOOKUP($D321,DETS!$A$1:$AO$137,AN$210,FALSE)</f>
        <v>#REF!</v>
      </c>
      <c r="AO321" t="e">
        <f>VLOOKUP($D321,DETS!$A$1:$AO$137,AO$210,FALSE)</f>
        <v>#REF!</v>
      </c>
      <c r="AP321" t="e">
        <f>VLOOKUP($D321,DETS!$A$1:$AO$137,AP$210,FALSE)</f>
        <v>#REF!</v>
      </c>
      <c r="AQ321" t="e">
        <f>VLOOKUP($D321,DETS!$A$1:$AO$137,AQ$210,FALSE)</f>
        <v>#REF!</v>
      </c>
      <c r="AR321" t="e">
        <f>VLOOKUP($D321,DETS!$A$1:$AO$137,AR$210,FALSE)</f>
        <v>#REF!</v>
      </c>
      <c r="AS321" t="e">
        <f>VLOOKUP($D321,DETS!$A$1:$AO$137,AS$210,FALSE)</f>
        <v>#REF!</v>
      </c>
      <c r="AT321" t="e">
        <f>VLOOKUP($D321,DETS!$A$1:$AO$137,AT$210,FALSE)</f>
        <v>#REF!</v>
      </c>
      <c r="AU321" t="e">
        <f>VLOOKUP($D321,DETS!$A$1:$AO$137,AU$210,FALSE)</f>
        <v>#REF!</v>
      </c>
      <c r="AV321" t="e">
        <f>VLOOKUP($D321,DETS!$A$1:$AO$137,AV$210,FALSE)</f>
        <v>#REF!</v>
      </c>
      <c r="AW321" t="e">
        <f>VLOOKUP($D321,DETS!$A$1:$AO$137,AW$210,FALSE)</f>
        <v>#REF!</v>
      </c>
      <c r="AX321" t="e">
        <f>VLOOKUP($D321,DETS!$A$1:$AO$137,AX$210,FALSE)</f>
        <v>#REF!</v>
      </c>
      <c r="AY321" t="e">
        <f>VLOOKUP($D321,DETS!$A$1:$AO$137,AY$210,FALSE)</f>
        <v>#REF!</v>
      </c>
      <c r="AZ321" t="e">
        <f>VLOOKUP($D321,DETS!$A$1:$AO$137,AZ$210,FALSE)</f>
        <v>#REF!</v>
      </c>
      <c r="BA321" t="e">
        <f>VLOOKUP($D321,DETS!$A$1:$AO$137,BA$210,FALSE)</f>
        <v>#REF!</v>
      </c>
      <c r="BB321" t="e">
        <f>VLOOKUP($D321,DETS!$A$1:$AO$137,BB$210,FALSE)</f>
        <v>#REF!</v>
      </c>
      <c r="BC321" t="e">
        <f>VLOOKUP($D321,DETS!$A$1:$AO$137,BC$210,FALSE)</f>
        <v>#REF!</v>
      </c>
      <c r="BD321" t="e">
        <f>VLOOKUP($D321,DETS!$A$1:$AO$137,BD$210,FALSE)</f>
        <v>#REF!</v>
      </c>
      <c r="BE321" t="e">
        <f>VLOOKUP($D321,DETS!$A$1:$AO$137,BE$210,FALSE)</f>
        <v>#REF!</v>
      </c>
      <c r="BF321" t="e">
        <f>VLOOKUP($D321,DETS!$A$1:$AO$137,BF$210,FALSE)</f>
        <v>#REF!</v>
      </c>
      <c r="BG321" t="e">
        <f>VLOOKUP($D321,DETS!$A$1:$AO$137,BG$210,FALSE)</f>
        <v>#REF!</v>
      </c>
      <c r="BH321" t="e">
        <f>VLOOKUP($D321,DETS!$A$1:$AO$137,BH$210,FALSE)</f>
        <v>#REF!</v>
      </c>
      <c r="BI321" t="e">
        <f>VLOOKUP($D321,DETS!$A$1:$AO$137,BI$210,FALSE)</f>
        <v>#REF!</v>
      </c>
      <c r="BJ321" t="e">
        <f>VLOOKUP($D321,DETS!$A$1:$AO$137,BJ$210,FALSE)</f>
        <v>#REF!</v>
      </c>
      <c r="BK321" t="e">
        <f>VLOOKUP($D321,DETS!$A$1:$AO$137,BK$210,FALSE)</f>
        <v>#REF!</v>
      </c>
      <c r="BL321" t="e">
        <f>VLOOKUP($D321,DETS!$A$1:$AO$137,BL$210,FALSE)</f>
        <v>#REF!</v>
      </c>
      <c r="BM321" t="e">
        <f>VLOOKUP($D321,DETS!$A$1:$AO$137,BM$210,FALSE)</f>
        <v>#REF!</v>
      </c>
      <c r="BN321" t="e">
        <f>VLOOKUP($D321,DETS!$A$1:$AO$137,BN$210,FALSE)</f>
        <v>#REF!</v>
      </c>
      <c r="BO321" t="e">
        <f>VLOOKUP($D321,DETS!$A$1:$AO$137,BO$210,FALSE)</f>
        <v>#REF!</v>
      </c>
      <c r="BP321" t="e">
        <f>VLOOKUP($D321,DETS!$A$1:$AO$137,BP$210,FALSE)</f>
        <v>#REF!</v>
      </c>
      <c r="BQ321" t="e">
        <f>VLOOKUP($D321,DETS!$A$1:$AO$137,BQ$210,FALSE)</f>
        <v>#REF!</v>
      </c>
      <c r="BR321" t="e">
        <f>VLOOKUP($D321,DETS!$A$1:$AO$137,BR$210,FALSE)</f>
        <v>#REF!</v>
      </c>
      <c r="BS321" t="e">
        <f>VLOOKUP($D321,DETS!$A$1:$AO$137,BS$210,FALSE)</f>
        <v>#REF!</v>
      </c>
      <c r="BT321" t="e">
        <f>VLOOKUP($D321,DETS!$A$1:$AO$137,BT$210,FALSE)</f>
        <v>#REF!</v>
      </c>
      <c r="BU321" t="e">
        <f>VLOOKUP($D321,DETS!$A$1:$AO$137,BU$210,FALSE)</f>
        <v>#REF!</v>
      </c>
      <c r="BV321" t="e">
        <f>VLOOKUP($D321,DETS!$A$1:$AO$137,BV$210,FALSE)</f>
        <v>#REF!</v>
      </c>
      <c r="BW321" t="e">
        <f>VLOOKUP($D321,DETS!$A$1:$AO$137,BW$210,FALSE)</f>
        <v>#REF!</v>
      </c>
      <c r="BX321" t="e">
        <f>VLOOKUP($D321,DETS!$A$1:$AO$137,BX$210,FALSE)</f>
        <v>#REF!</v>
      </c>
      <c r="BY321" t="e">
        <f>VLOOKUP($D321,DETS!$A$1:$AO$137,BY$210,FALSE)</f>
        <v>#REF!</v>
      </c>
      <c r="BZ321" t="e">
        <f>VLOOKUP($D321,DETS!$A$1:$AO$137,BZ$210,FALSE)</f>
        <v>#REF!</v>
      </c>
      <c r="CA321" t="e">
        <f>VLOOKUP($D321,DETS!$A$1:$AO$137,CA$210,FALSE)</f>
        <v>#REF!</v>
      </c>
      <c r="CB321" t="e">
        <f>VLOOKUP($D321,DETS!$A$1:$AO$137,CB$210,FALSE)</f>
        <v>#REF!</v>
      </c>
      <c r="CC321" t="e">
        <f>VLOOKUP($D321,DETS!$A$1:$AO$137,CC$210,FALSE)</f>
        <v>#REF!</v>
      </c>
      <c r="CD321" t="e">
        <f>VLOOKUP($D321,DETS!$A$1:$AO$137,CD$210,FALSE)</f>
        <v>#REF!</v>
      </c>
      <c r="CE321" t="e">
        <f>VLOOKUP($D321,DETS!$A$1:$AO$137,CE$210,FALSE)</f>
        <v>#REF!</v>
      </c>
      <c r="CF321" t="e">
        <f>VLOOKUP($D321,DETS!$A$1:$AO$137,CF$210,FALSE)</f>
        <v>#REF!</v>
      </c>
      <c r="CG321" t="e">
        <f>VLOOKUP($D321,DETS!$A$1:$AO$137,CG$210,FALSE)</f>
        <v>#REF!</v>
      </c>
      <c r="CH321" t="e">
        <f>VLOOKUP($D321,DETS!$A$1:$AO$137,CH$210,FALSE)</f>
        <v>#REF!</v>
      </c>
      <c r="CI321" t="e">
        <f>VLOOKUP($D321,DETS!$A$1:$AO$137,CI$210,FALSE)</f>
        <v>#REF!</v>
      </c>
      <c r="CJ321" t="e">
        <f>VLOOKUP($D321,DETS!$A$1:$AO$137,CJ$210,FALSE)</f>
        <v>#REF!</v>
      </c>
      <c r="CK321" t="e">
        <f>VLOOKUP($D321,DETS!$A$1:$AO$137,CK$210,FALSE)</f>
        <v>#REF!</v>
      </c>
      <c r="CL321" t="e">
        <f>VLOOKUP($D321,DETS!$A$1:$AO$137,CL$210,FALSE)</f>
        <v>#REF!</v>
      </c>
      <c r="CM321" t="e">
        <f>VLOOKUP($D321,DETS!$A$1:$AO$137,CM$210,FALSE)</f>
        <v>#REF!</v>
      </c>
      <c r="CN321" t="e">
        <f>VLOOKUP($D321,DETS!$A$1:$AO$137,CN$210,FALSE)</f>
        <v>#REF!</v>
      </c>
      <c r="CO321" t="e">
        <f>VLOOKUP($D321,DETS!$A$1:$AO$137,CO$210,FALSE)</f>
        <v>#REF!</v>
      </c>
      <c r="CP321" t="e">
        <f>VLOOKUP($D321,DETS!$A$1:$AO$137,CP$210,FALSE)</f>
        <v>#REF!</v>
      </c>
      <c r="CQ321" t="e">
        <f>VLOOKUP($D321,DETS!$A$1:$AO$137,CQ$210,FALSE)</f>
        <v>#REF!</v>
      </c>
      <c r="CR321" t="e">
        <f>VLOOKUP($D321,DETS!$A$1:$AO$137,CR$210,FALSE)</f>
        <v>#REF!</v>
      </c>
      <c r="CS321" t="e">
        <f>VLOOKUP($D321,DETS!$A$1:$AO$137,CS$210,FALSE)</f>
        <v>#REF!</v>
      </c>
      <c r="CT321" t="e">
        <f>VLOOKUP($D321,DETS!$A$1:$AO$137,CT$210,FALSE)</f>
        <v>#REF!</v>
      </c>
      <c r="CU321" t="e">
        <f>VLOOKUP($D321,DETS!$A$1:$AO$137,CU$210,FALSE)</f>
        <v>#REF!</v>
      </c>
      <c r="CV321" t="e">
        <f>VLOOKUP($D321,DETS!$A$1:$AO$137,CV$210,FALSE)</f>
        <v>#REF!</v>
      </c>
      <c r="CW321" t="e">
        <f>VLOOKUP($D321,DETS!$A$1:$AO$137,CW$210,FALSE)</f>
        <v>#REF!</v>
      </c>
    </row>
    <row r="322" spans="1:101" x14ac:dyDescent="0.2">
      <c r="D322" s="273" t="e">
        <f>IF(#REF!="","",#REF!)</f>
        <v>#REF!</v>
      </c>
      <c r="E322" t="e">
        <f>VLOOKUP($D322,DETS!$A$1:$AO$300,E$210,FALSE)</f>
        <v>#REF!</v>
      </c>
      <c r="F322" t="e">
        <f>VLOOKUP($D322,DETS!$A$1:$AO$300,F$210,FALSE)</f>
        <v>#REF!</v>
      </c>
      <c r="H322" t="e">
        <f>VLOOKUP($D322,DETS!$A$1:$AO$137,H$210,FALSE)</f>
        <v>#REF!</v>
      </c>
      <c r="I322" t="e">
        <f>VLOOKUP($D322,DETS!$A$1:$AO$137,I$210,FALSE)</f>
        <v>#REF!</v>
      </c>
      <c r="J322" t="e">
        <f>VLOOKUP($D322,DETS!$A$1:$AO$137,J$210,FALSE)</f>
        <v>#REF!</v>
      </c>
      <c r="K322" t="e">
        <f>VLOOKUP($D322,DETS!$A$1:$AO$137,K$210,FALSE)</f>
        <v>#REF!</v>
      </c>
      <c r="L322" t="e">
        <f>VLOOKUP($D322,DETS!$A$1:$AO$137,L$210,FALSE)</f>
        <v>#REF!</v>
      </c>
      <c r="M322" t="e">
        <f>VLOOKUP($D322,DETS!$A$1:$AO$137,M$210,FALSE)</f>
        <v>#REF!</v>
      </c>
      <c r="N322" t="e">
        <f>VLOOKUP($D322,DETS!$A$1:$AO$137,N$210,FALSE)</f>
        <v>#REF!</v>
      </c>
      <c r="O322" t="e">
        <f>VLOOKUP($D322,DETS!$A$1:$AO$137,O$210,FALSE)</f>
        <v>#REF!</v>
      </c>
      <c r="P322" t="e">
        <f>VLOOKUP($D322,DETS!$A$1:$AO$137,P$210,FALSE)</f>
        <v>#REF!</v>
      </c>
      <c r="Q322" t="e">
        <f>VLOOKUP($D322,DETS!$A$1:$AO$137,Q$210,FALSE)</f>
        <v>#REF!</v>
      </c>
      <c r="R322" t="e">
        <f>VLOOKUP($D322,DETS!$A$1:$AO$137,R$210,FALSE)</f>
        <v>#REF!</v>
      </c>
      <c r="S322" t="e">
        <f>VLOOKUP($D322,DETS!$A$1:$AO$137,S$210,FALSE)</f>
        <v>#REF!</v>
      </c>
      <c r="T322" t="e">
        <f>VLOOKUP($D322,DETS!$A$1:$AO$137,T$210,FALSE)</f>
        <v>#REF!</v>
      </c>
      <c r="U322" t="e">
        <f>VLOOKUP($D322,DETS!$A$1:$AO$137,U$210,FALSE)</f>
        <v>#REF!</v>
      </c>
      <c r="V322" t="e">
        <f>VLOOKUP($D322,DETS!$A$1:$AO$137,V$210,FALSE)</f>
        <v>#REF!</v>
      </c>
      <c r="W322" t="e">
        <f>VLOOKUP($D322,DETS!$A$1:$AO$137,W$210,FALSE)</f>
        <v>#REF!</v>
      </c>
      <c r="X322" t="e">
        <f>VLOOKUP($D322,DETS!$A$1:$AO$137,X$210,FALSE)</f>
        <v>#REF!</v>
      </c>
      <c r="Y322" t="e">
        <f>VLOOKUP($D322,DETS!$A$1:$AO$137,Y$210,FALSE)</f>
        <v>#REF!</v>
      </c>
      <c r="Z322" t="e">
        <f>VLOOKUP($D322,DETS!$A$1:$AO$137,Z$210,FALSE)</f>
        <v>#REF!</v>
      </c>
      <c r="AA322" t="e">
        <f>VLOOKUP($D322,DETS!$A$1:$AO$137,AA$210,FALSE)</f>
        <v>#REF!</v>
      </c>
      <c r="AB322" t="e">
        <f>VLOOKUP($D322,DETS!$A$1:$AO$137,AB$210,FALSE)</f>
        <v>#REF!</v>
      </c>
      <c r="AC322" t="e">
        <f>VLOOKUP($D322,DETS!$A$1:$AO$137,AC$210,FALSE)</f>
        <v>#REF!</v>
      </c>
      <c r="AD322" t="e">
        <f>VLOOKUP($D322,DETS!$A$1:$AO$137,AD$210,FALSE)</f>
        <v>#REF!</v>
      </c>
      <c r="AE322" t="e">
        <f>VLOOKUP($D322,DETS!$A$1:$AO$137,AE$210,FALSE)</f>
        <v>#REF!</v>
      </c>
      <c r="AF322" t="e">
        <f>VLOOKUP($D322,DETS!$A$1:$AO$137,AF$210,FALSE)</f>
        <v>#REF!</v>
      </c>
      <c r="AG322" t="e">
        <f>VLOOKUP($D322,DETS!$A$1:$AO$137,AG$210,FALSE)</f>
        <v>#REF!</v>
      </c>
      <c r="AH322" t="e">
        <f>VLOOKUP($D322,DETS!$A$1:$AO$137,AH$210,FALSE)</f>
        <v>#REF!</v>
      </c>
      <c r="AI322" t="e">
        <f>VLOOKUP($D322,DETS!$A$1:$AO$137,AI$210,FALSE)</f>
        <v>#REF!</v>
      </c>
      <c r="AJ322" t="e">
        <f>VLOOKUP($D322,DETS!$A$1:$AO$137,AJ$210,FALSE)</f>
        <v>#REF!</v>
      </c>
      <c r="AK322" t="e">
        <f>VLOOKUP($D322,DETS!$A$1:$AO$137,AK$210,FALSE)</f>
        <v>#REF!</v>
      </c>
      <c r="AL322" t="e">
        <f>VLOOKUP($D322,DETS!$A$1:$AO$137,AL$210,FALSE)</f>
        <v>#REF!</v>
      </c>
      <c r="AM322" t="e">
        <f>VLOOKUP($D322,DETS!$A$1:$AO$137,AM$210,FALSE)</f>
        <v>#REF!</v>
      </c>
      <c r="AN322" t="e">
        <f>VLOOKUP($D322,DETS!$A$1:$AO$137,AN$210,FALSE)</f>
        <v>#REF!</v>
      </c>
      <c r="AO322" t="e">
        <f>VLOOKUP($D322,DETS!$A$1:$AO$137,AO$210,FALSE)</f>
        <v>#REF!</v>
      </c>
      <c r="AP322" t="e">
        <f>VLOOKUP($D322,DETS!$A$1:$AO$137,AP$210,FALSE)</f>
        <v>#REF!</v>
      </c>
      <c r="AQ322" t="e">
        <f>VLOOKUP($D322,DETS!$A$1:$AO$137,AQ$210,FALSE)</f>
        <v>#REF!</v>
      </c>
      <c r="AR322" t="e">
        <f>VLOOKUP($D322,DETS!$A$1:$AO$137,AR$210,FALSE)</f>
        <v>#REF!</v>
      </c>
      <c r="AS322" t="e">
        <f>VLOOKUP($D322,DETS!$A$1:$AO$137,AS$210,FALSE)</f>
        <v>#REF!</v>
      </c>
      <c r="AT322" t="e">
        <f>VLOOKUP($D322,DETS!$A$1:$AO$137,AT$210,FALSE)</f>
        <v>#REF!</v>
      </c>
      <c r="AU322" t="e">
        <f>VLOOKUP($D322,DETS!$A$1:$AO$137,AU$210,FALSE)</f>
        <v>#REF!</v>
      </c>
      <c r="AV322" t="e">
        <f>VLOOKUP($D322,DETS!$A$1:$AO$137,AV$210,FALSE)</f>
        <v>#REF!</v>
      </c>
      <c r="AW322" t="e">
        <f>VLOOKUP($D322,DETS!$A$1:$AO$137,AW$210,FALSE)</f>
        <v>#REF!</v>
      </c>
      <c r="AX322" t="e">
        <f>VLOOKUP($D322,DETS!$A$1:$AO$137,AX$210,FALSE)</f>
        <v>#REF!</v>
      </c>
      <c r="AY322" t="e">
        <f>VLOOKUP($D322,DETS!$A$1:$AO$137,AY$210,FALSE)</f>
        <v>#REF!</v>
      </c>
      <c r="AZ322" t="e">
        <f>VLOOKUP($D322,DETS!$A$1:$AO$137,AZ$210,FALSE)</f>
        <v>#REF!</v>
      </c>
      <c r="BA322" t="e">
        <f>VLOOKUP($D322,DETS!$A$1:$AO$137,BA$210,FALSE)</f>
        <v>#REF!</v>
      </c>
      <c r="BB322" t="e">
        <f>VLOOKUP($D322,DETS!$A$1:$AO$137,BB$210,FALSE)</f>
        <v>#REF!</v>
      </c>
      <c r="BC322" t="e">
        <f>VLOOKUP($D322,DETS!$A$1:$AO$137,BC$210,FALSE)</f>
        <v>#REF!</v>
      </c>
      <c r="BD322" t="e">
        <f>VLOOKUP($D322,DETS!$A$1:$AO$137,BD$210,FALSE)</f>
        <v>#REF!</v>
      </c>
      <c r="BE322" t="e">
        <f>VLOOKUP($D322,DETS!$A$1:$AO$137,BE$210,FALSE)</f>
        <v>#REF!</v>
      </c>
      <c r="BF322" t="e">
        <f>VLOOKUP($D322,DETS!$A$1:$AO$137,BF$210,FALSE)</f>
        <v>#REF!</v>
      </c>
      <c r="BG322" t="e">
        <f>VLOOKUP($D322,DETS!$A$1:$AO$137,BG$210,FALSE)</f>
        <v>#REF!</v>
      </c>
      <c r="BH322" t="e">
        <f>VLOOKUP($D322,DETS!$A$1:$AO$137,BH$210,FALSE)</f>
        <v>#REF!</v>
      </c>
      <c r="BI322" t="e">
        <f>VLOOKUP($D322,DETS!$A$1:$AO$137,BI$210,FALSE)</f>
        <v>#REF!</v>
      </c>
      <c r="BJ322" t="e">
        <f>VLOOKUP($D322,DETS!$A$1:$AO$137,BJ$210,FALSE)</f>
        <v>#REF!</v>
      </c>
      <c r="BK322" t="e">
        <f>VLOOKUP($D322,DETS!$A$1:$AO$137,BK$210,FALSE)</f>
        <v>#REF!</v>
      </c>
      <c r="BL322" t="e">
        <f>VLOOKUP($D322,DETS!$A$1:$AO$137,BL$210,FALSE)</f>
        <v>#REF!</v>
      </c>
      <c r="BM322" t="e">
        <f>VLOOKUP($D322,DETS!$A$1:$AO$137,BM$210,FALSE)</f>
        <v>#REF!</v>
      </c>
      <c r="BN322" t="e">
        <f>VLOOKUP($D322,DETS!$A$1:$AO$137,BN$210,FALSE)</f>
        <v>#REF!</v>
      </c>
      <c r="BO322" t="e">
        <f>VLOOKUP($D322,DETS!$A$1:$AO$137,BO$210,FALSE)</f>
        <v>#REF!</v>
      </c>
      <c r="BP322" t="e">
        <f>VLOOKUP($D322,DETS!$A$1:$AO$137,BP$210,FALSE)</f>
        <v>#REF!</v>
      </c>
      <c r="BQ322" t="e">
        <f>VLOOKUP($D322,DETS!$A$1:$AO$137,BQ$210,FALSE)</f>
        <v>#REF!</v>
      </c>
      <c r="BR322" t="e">
        <f>VLOOKUP($D322,DETS!$A$1:$AO$137,BR$210,FALSE)</f>
        <v>#REF!</v>
      </c>
      <c r="BS322" t="e">
        <f>VLOOKUP($D322,DETS!$A$1:$AO$137,BS$210,FALSE)</f>
        <v>#REF!</v>
      </c>
      <c r="BT322" t="e">
        <f>VLOOKUP($D322,DETS!$A$1:$AO$137,BT$210,FALSE)</f>
        <v>#REF!</v>
      </c>
      <c r="BU322" t="e">
        <f>VLOOKUP($D322,DETS!$A$1:$AO$137,BU$210,FALSE)</f>
        <v>#REF!</v>
      </c>
      <c r="BV322" t="e">
        <f>VLOOKUP($D322,DETS!$A$1:$AO$137,BV$210,FALSE)</f>
        <v>#REF!</v>
      </c>
      <c r="BW322" t="e">
        <f>VLOOKUP($D322,DETS!$A$1:$AO$137,BW$210,FALSE)</f>
        <v>#REF!</v>
      </c>
      <c r="BX322" t="e">
        <f>VLOOKUP($D322,DETS!$A$1:$AO$137,BX$210,FALSE)</f>
        <v>#REF!</v>
      </c>
      <c r="BY322" t="e">
        <f>VLOOKUP($D322,DETS!$A$1:$AO$137,BY$210,FALSE)</f>
        <v>#REF!</v>
      </c>
      <c r="BZ322" t="e">
        <f>VLOOKUP($D322,DETS!$A$1:$AO$137,BZ$210,FALSE)</f>
        <v>#REF!</v>
      </c>
      <c r="CA322" t="e">
        <f>VLOOKUP($D322,DETS!$A$1:$AO$137,CA$210,FALSE)</f>
        <v>#REF!</v>
      </c>
      <c r="CB322" t="e">
        <f>VLOOKUP($D322,DETS!$A$1:$AO$137,CB$210,FALSE)</f>
        <v>#REF!</v>
      </c>
      <c r="CC322" t="e">
        <f>VLOOKUP($D322,DETS!$A$1:$AO$137,CC$210,FALSE)</f>
        <v>#REF!</v>
      </c>
      <c r="CD322" t="e">
        <f>VLOOKUP($D322,DETS!$A$1:$AO$137,CD$210,FALSE)</f>
        <v>#REF!</v>
      </c>
      <c r="CE322" t="e">
        <f>VLOOKUP($D322,DETS!$A$1:$AO$137,CE$210,FALSE)</f>
        <v>#REF!</v>
      </c>
      <c r="CF322" t="e">
        <f>VLOOKUP($D322,DETS!$A$1:$AO$137,CF$210,FALSE)</f>
        <v>#REF!</v>
      </c>
      <c r="CG322" t="e">
        <f>VLOOKUP($D322,DETS!$A$1:$AO$137,CG$210,FALSE)</f>
        <v>#REF!</v>
      </c>
      <c r="CH322" t="e">
        <f>VLOOKUP($D322,DETS!$A$1:$AO$137,CH$210,FALSE)</f>
        <v>#REF!</v>
      </c>
      <c r="CI322" t="e">
        <f>VLOOKUP($D322,DETS!$A$1:$AO$137,CI$210,FALSE)</f>
        <v>#REF!</v>
      </c>
      <c r="CJ322" t="e">
        <f>VLOOKUP($D322,DETS!$A$1:$AO$137,CJ$210,FALSE)</f>
        <v>#REF!</v>
      </c>
      <c r="CK322" t="e">
        <f>VLOOKUP($D322,DETS!$A$1:$AO$137,CK$210,FALSE)</f>
        <v>#REF!</v>
      </c>
      <c r="CL322" t="e">
        <f>VLOOKUP($D322,DETS!$A$1:$AO$137,CL$210,FALSE)</f>
        <v>#REF!</v>
      </c>
      <c r="CM322" t="e">
        <f>VLOOKUP($D322,DETS!$A$1:$AO$137,CM$210,FALSE)</f>
        <v>#REF!</v>
      </c>
      <c r="CN322" t="e">
        <f>VLOOKUP($D322,DETS!$A$1:$AO$137,CN$210,FALSE)</f>
        <v>#REF!</v>
      </c>
      <c r="CO322" t="e">
        <f>VLOOKUP($D322,DETS!$A$1:$AO$137,CO$210,FALSE)</f>
        <v>#REF!</v>
      </c>
      <c r="CP322" t="e">
        <f>VLOOKUP($D322,DETS!$A$1:$AO$137,CP$210,FALSE)</f>
        <v>#REF!</v>
      </c>
      <c r="CQ322" t="e">
        <f>VLOOKUP($D322,DETS!$A$1:$AO$137,CQ$210,FALSE)</f>
        <v>#REF!</v>
      </c>
      <c r="CR322" t="e">
        <f>VLOOKUP($D322,DETS!$A$1:$AO$137,CR$210,FALSE)</f>
        <v>#REF!</v>
      </c>
      <c r="CS322" t="e">
        <f>VLOOKUP($D322,DETS!$A$1:$AO$137,CS$210,FALSE)</f>
        <v>#REF!</v>
      </c>
      <c r="CT322" t="e">
        <f>VLOOKUP($D322,DETS!$A$1:$AO$137,CT$210,FALSE)</f>
        <v>#REF!</v>
      </c>
      <c r="CU322" t="e">
        <f>VLOOKUP($D322,DETS!$A$1:$AO$137,CU$210,FALSE)</f>
        <v>#REF!</v>
      </c>
      <c r="CV322" t="e">
        <f>VLOOKUP($D322,DETS!$A$1:$AO$137,CV$210,FALSE)</f>
        <v>#REF!</v>
      </c>
      <c r="CW322" t="e">
        <f>VLOOKUP($D322,DETS!$A$1:$AO$137,CW$210,FALSE)</f>
        <v>#REF!</v>
      </c>
    </row>
    <row r="323" spans="1:101" x14ac:dyDescent="0.2">
      <c r="D323" s="273" t="e">
        <f>IF(#REF!="","",#REF!)</f>
        <v>#REF!</v>
      </c>
      <c r="E323" t="e">
        <f>VLOOKUP($D323,DETS!$A$1:$AO$300,E$210,FALSE)</f>
        <v>#REF!</v>
      </c>
      <c r="F323" t="e">
        <f>VLOOKUP($D323,DETS!$A$1:$AO$300,F$210,FALSE)</f>
        <v>#REF!</v>
      </c>
      <c r="H323" t="e">
        <f>VLOOKUP($D323,DETS!$A$1:$AO$137,H$210,FALSE)</f>
        <v>#REF!</v>
      </c>
      <c r="I323" t="e">
        <f>VLOOKUP($D323,DETS!$A$1:$AO$137,I$210,FALSE)</f>
        <v>#REF!</v>
      </c>
      <c r="J323" t="e">
        <f>VLOOKUP($D323,DETS!$A$1:$AO$137,J$210,FALSE)</f>
        <v>#REF!</v>
      </c>
      <c r="K323" t="e">
        <f>VLOOKUP($D323,DETS!$A$1:$AO$137,K$210,FALSE)</f>
        <v>#REF!</v>
      </c>
      <c r="L323" t="e">
        <f>VLOOKUP($D323,DETS!$A$1:$AO$137,L$210,FALSE)</f>
        <v>#REF!</v>
      </c>
      <c r="M323" t="e">
        <f>VLOOKUP($D323,DETS!$A$1:$AO$137,M$210,FALSE)</f>
        <v>#REF!</v>
      </c>
      <c r="N323" t="e">
        <f>VLOOKUP($D323,DETS!$A$1:$AO$137,N$210,FALSE)</f>
        <v>#REF!</v>
      </c>
      <c r="O323" t="e">
        <f>VLOOKUP($D323,DETS!$A$1:$AO$137,O$210,FALSE)</f>
        <v>#REF!</v>
      </c>
      <c r="P323" t="e">
        <f>VLOOKUP($D323,DETS!$A$1:$AO$137,P$210,FALSE)</f>
        <v>#REF!</v>
      </c>
      <c r="Q323" t="e">
        <f>VLOOKUP($D323,DETS!$A$1:$AO$137,Q$210,FALSE)</f>
        <v>#REF!</v>
      </c>
      <c r="R323" t="e">
        <f>VLOOKUP($D323,DETS!$A$1:$AO$137,R$210,FALSE)</f>
        <v>#REF!</v>
      </c>
      <c r="S323" t="e">
        <f>VLOOKUP($D323,DETS!$A$1:$AO$137,S$210,FALSE)</f>
        <v>#REF!</v>
      </c>
      <c r="T323" t="e">
        <f>VLOOKUP($D323,DETS!$A$1:$AO$137,T$210,FALSE)</f>
        <v>#REF!</v>
      </c>
      <c r="U323" t="e">
        <f>VLOOKUP($D323,DETS!$A$1:$AO$137,U$210,FALSE)</f>
        <v>#REF!</v>
      </c>
      <c r="V323" t="e">
        <f>VLOOKUP($D323,DETS!$A$1:$AO$137,V$210,FALSE)</f>
        <v>#REF!</v>
      </c>
      <c r="W323" t="e">
        <f>VLOOKUP($D323,DETS!$A$1:$AO$137,W$210,FALSE)</f>
        <v>#REF!</v>
      </c>
      <c r="X323" t="e">
        <f>VLOOKUP($D323,DETS!$A$1:$AO$137,X$210,FALSE)</f>
        <v>#REF!</v>
      </c>
      <c r="Y323" t="e">
        <f>VLOOKUP($D323,DETS!$A$1:$AO$137,Y$210,FALSE)</f>
        <v>#REF!</v>
      </c>
      <c r="Z323" t="e">
        <f>VLOOKUP($D323,DETS!$A$1:$AO$137,Z$210,FALSE)</f>
        <v>#REF!</v>
      </c>
      <c r="AA323" t="e">
        <f>VLOOKUP($D323,DETS!$A$1:$AO$137,AA$210,FALSE)</f>
        <v>#REF!</v>
      </c>
      <c r="AB323" t="e">
        <f>VLOOKUP($D323,DETS!$A$1:$AO$137,AB$210,FALSE)</f>
        <v>#REF!</v>
      </c>
      <c r="AC323" t="e">
        <f>VLOOKUP($D323,DETS!$A$1:$AO$137,AC$210,FALSE)</f>
        <v>#REF!</v>
      </c>
      <c r="AD323" t="e">
        <f>VLOOKUP($D323,DETS!$A$1:$AO$137,AD$210,FALSE)</f>
        <v>#REF!</v>
      </c>
      <c r="AE323" t="e">
        <f>VLOOKUP($D323,DETS!$A$1:$AO$137,AE$210,FALSE)</f>
        <v>#REF!</v>
      </c>
      <c r="AF323" t="e">
        <f>VLOOKUP($D323,DETS!$A$1:$AO$137,AF$210,FALSE)</f>
        <v>#REF!</v>
      </c>
      <c r="AG323" t="e">
        <f>VLOOKUP($D323,DETS!$A$1:$AO$137,AG$210,FALSE)</f>
        <v>#REF!</v>
      </c>
      <c r="AH323" t="e">
        <f>VLOOKUP($D323,DETS!$A$1:$AO$137,AH$210,FALSE)</f>
        <v>#REF!</v>
      </c>
      <c r="AI323" t="e">
        <f>VLOOKUP($D323,DETS!$A$1:$AO$137,AI$210,FALSE)</f>
        <v>#REF!</v>
      </c>
      <c r="AJ323" t="e">
        <f>VLOOKUP($D323,DETS!$A$1:$AO$137,AJ$210,FALSE)</f>
        <v>#REF!</v>
      </c>
      <c r="AK323" t="e">
        <f>VLOOKUP($D323,DETS!$A$1:$AO$137,AK$210,FALSE)</f>
        <v>#REF!</v>
      </c>
      <c r="AL323" t="e">
        <f>VLOOKUP($D323,DETS!$A$1:$AO$137,AL$210,FALSE)</f>
        <v>#REF!</v>
      </c>
      <c r="AM323" t="e">
        <f>VLOOKUP($D323,DETS!$A$1:$AO$137,AM$210,FALSE)</f>
        <v>#REF!</v>
      </c>
      <c r="AN323" t="e">
        <f>VLOOKUP($D323,DETS!$A$1:$AO$137,AN$210,FALSE)</f>
        <v>#REF!</v>
      </c>
      <c r="AO323" t="e">
        <f>VLOOKUP($D323,DETS!$A$1:$AO$137,AO$210,FALSE)</f>
        <v>#REF!</v>
      </c>
      <c r="AP323" t="e">
        <f>VLOOKUP($D323,DETS!$A$1:$AO$137,AP$210,FALSE)</f>
        <v>#REF!</v>
      </c>
      <c r="AQ323" t="e">
        <f>VLOOKUP($D323,DETS!$A$1:$AO$137,AQ$210,FALSE)</f>
        <v>#REF!</v>
      </c>
      <c r="AR323" t="e">
        <f>VLOOKUP($D323,DETS!$A$1:$AO$137,AR$210,FALSE)</f>
        <v>#REF!</v>
      </c>
      <c r="AS323" t="e">
        <f>VLOOKUP($D323,DETS!$A$1:$AO$137,AS$210,FALSE)</f>
        <v>#REF!</v>
      </c>
      <c r="AT323" t="e">
        <f>VLOOKUP($D323,DETS!$A$1:$AO$137,AT$210,FALSE)</f>
        <v>#REF!</v>
      </c>
      <c r="AU323" t="e">
        <f>VLOOKUP($D323,DETS!$A$1:$AO$137,AU$210,FALSE)</f>
        <v>#REF!</v>
      </c>
      <c r="AV323" t="e">
        <f>VLOOKUP($D323,DETS!$A$1:$AO$137,AV$210,FALSE)</f>
        <v>#REF!</v>
      </c>
      <c r="AW323" t="e">
        <f>VLOOKUP($D323,DETS!$A$1:$AO$137,AW$210,FALSE)</f>
        <v>#REF!</v>
      </c>
      <c r="AX323" t="e">
        <f>VLOOKUP($D323,DETS!$A$1:$AO$137,AX$210,FALSE)</f>
        <v>#REF!</v>
      </c>
      <c r="AY323" t="e">
        <f>VLOOKUP($D323,DETS!$A$1:$AO$137,AY$210,FALSE)</f>
        <v>#REF!</v>
      </c>
      <c r="AZ323" t="e">
        <f>VLOOKUP($D323,DETS!$A$1:$AO$137,AZ$210,FALSE)</f>
        <v>#REF!</v>
      </c>
      <c r="BA323" t="e">
        <f>VLOOKUP($D323,DETS!$A$1:$AO$137,BA$210,FALSE)</f>
        <v>#REF!</v>
      </c>
      <c r="BB323" t="e">
        <f>VLOOKUP($D323,DETS!$A$1:$AO$137,BB$210,FALSE)</f>
        <v>#REF!</v>
      </c>
      <c r="BC323" t="e">
        <f>VLOOKUP($D323,DETS!$A$1:$AO$137,BC$210,FALSE)</f>
        <v>#REF!</v>
      </c>
      <c r="BD323" t="e">
        <f>VLOOKUP($D323,DETS!$A$1:$AO$137,BD$210,FALSE)</f>
        <v>#REF!</v>
      </c>
      <c r="BE323" t="e">
        <f>VLOOKUP($D323,DETS!$A$1:$AO$137,BE$210,FALSE)</f>
        <v>#REF!</v>
      </c>
      <c r="BF323" t="e">
        <f>VLOOKUP($D323,DETS!$A$1:$AO$137,BF$210,FALSE)</f>
        <v>#REF!</v>
      </c>
      <c r="BG323" t="e">
        <f>VLOOKUP($D323,DETS!$A$1:$AO$137,BG$210,FALSE)</f>
        <v>#REF!</v>
      </c>
      <c r="BH323" t="e">
        <f>VLOOKUP($D323,DETS!$A$1:$AO$137,BH$210,FALSE)</f>
        <v>#REF!</v>
      </c>
      <c r="BI323" t="e">
        <f>VLOOKUP($D323,DETS!$A$1:$AO$137,BI$210,FALSE)</f>
        <v>#REF!</v>
      </c>
      <c r="BJ323" t="e">
        <f>VLOOKUP($D323,DETS!$A$1:$AO$137,BJ$210,FALSE)</f>
        <v>#REF!</v>
      </c>
      <c r="BK323" t="e">
        <f>VLOOKUP($D323,DETS!$A$1:$AO$137,BK$210,FALSE)</f>
        <v>#REF!</v>
      </c>
      <c r="BL323" t="e">
        <f>VLOOKUP($D323,DETS!$A$1:$AO$137,BL$210,FALSE)</f>
        <v>#REF!</v>
      </c>
      <c r="BM323" t="e">
        <f>VLOOKUP($D323,DETS!$A$1:$AO$137,BM$210,FALSE)</f>
        <v>#REF!</v>
      </c>
      <c r="BN323" t="e">
        <f>VLOOKUP($D323,DETS!$A$1:$AO$137,BN$210,FALSE)</f>
        <v>#REF!</v>
      </c>
      <c r="BO323" t="e">
        <f>VLOOKUP($D323,DETS!$A$1:$AO$137,BO$210,FALSE)</f>
        <v>#REF!</v>
      </c>
      <c r="BP323" t="e">
        <f>VLOOKUP($D323,DETS!$A$1:$AO$137,BP$210,FALSE)</f>
        <v>#REF!</v>
      </c>
      <c r="BQ323" t="e">
        <f>VLOOKUP($D323,DETS!$A$1:$AO$137,BQ$210,FALSE)</f>
        <v>#REF!</v>
      </c>
      <c r="BR323" t="e">
        <f>VLOOKUP($D323,DETS!$A$1:$AO$137,BR$210,FALSE)</f>
        <v>#REF!</v>
      </c>
      <c r="BS323" t="e">
        <f>VLOOKUP($D323,DETS!$A$1:$AO$137,BS$210,FALSE)</f>
        <v>#REF!</v>
      </c>
      <c r="BT323" t="e">
        <f>VLOOKUP($D323,DETS!$A$1:$AO$137,BT$210,FALSE)</f>
        <v>#REF!</v>
      </c>
      <c r="BU323" t="e">
        <f>VLOOKUP($D323,DETS!$A$1:$AO$137,BU$210,FALSE)</f>
        <v>#REF!</v>
      </c>
      <c r="BV323" t="e">
        <f>VLOOKUP($D323,DETS!$A$1:$AO$137,BV$210,FALSE)</f>
        <v>#REF!</v>
      </c>
      <c r="BW323" t="e">
        <f>VLOOKUP($D323,DETS!$A$1:$AO$137,BW$210,FALSE)</f>
        <v>#REF!</v>
      </c>
      <c r="BX323" t="e">
        <f>VLOOKUP($D323,DETS!$A$1:$AO$137,BX$210,FALSE)</f>
        <v>#REF!</v>
      </c>
      <c r="BY323" t="e">
        <f>VLOOKUP($D323,DETS!$A$1:$AO$137,BY$210,FALSE)</f>
        <v>#REF!</v>
      </c>
      <c r="BZ323" t="e">
        <f>VLOOKUP($D323,DETS!$A$1:$AO$137,BZ$210,FALSE)</f>
        <v>#REF!</v>
      </c>
      <c r="CA323" t="e">
        <f>VLOOKUP($D323,DETS!$A$1:$AO$137,CA$210,FALSE)</f>
        <v>#REF!</v>
      </c>
      <c r="CB323" t="e">
        <f>VLOOKUP($D323,DETS!$A$1:$AO$137,CB$210,FALSE)</f>
        <v>#REF!</v>
      </c>
      <c r="CC323" t="e">
        <f>VLOOKUP($D323,DETS!$A$1:$AO$137,CC$210,FALSE)</f>
        <v>#REF!</v>
      </c>
      <c r="CD323" t="e">
        <f>VLOOKUP($D323,DETS!$A$1:$AO$137,CD$210,FALSE)</f>
        <v>#REF!</v>
      </c>
      <c r="CE323" t="e">
        <f>VLOOKUP($D323,DETS!$A$1:$AO$137,CE$210,FALSE)</f>
        <v>#REF!</v>
      </c>
      <c r="CF323" t="e">
        <f>VLOOKUP($D323,DETS!$A$1:$AO$137,CF$210,FALSE)</f>
        <v>#REF!</v>
      </c>
      <c r="CG323" t="e">
        <f>VLOOKUP($D323,DETS!$A$1:$AO$137,CG$210,FALSE)</f>
        <v>#REF!</v>
      </c>
      <c r="CH323" t="e">
        <f>VLOOKUP($D323,DETS!$A$1:$AO$137,CH$210,FALSE)</f>
        <v>#REF!</v>
      </c>
      <c r="CI323" t="e">
        <f>VLOOKUP($D323,DETS!$A$1:$AO$137,CI$210,FALSE)</f>
        <v>#REF!</v>
      </c>
      <c r="CJ323" t="e">
        <f>VLOOKUP($D323,DETS!$A$1:$AO$137,CJ$210,FALSE)</f>
        <v>#REF!</v>
      </c>
      <c r="CK323" t="e">
        <f>VLOOKUP($D323,DETS!$A$1:$AO$137,CK$210,FALSE)</f>
        <v>#REF!</v>
      </c>
      <c r="CL323" t="e">
        <f>VLOOKUP($D323,DETS!$A$1:$AO$137,CL$210,FALSE)</f>
        <v>#REF!</v>
      </c>
      <c r="CM323" t="e">
        <f>VLOOKUP($D323,DETS!$A$1:$AO$137,CM$210,FALSE)</f>
        <v>#REF!</v>
      </c>
      <c r="CN323" t="e">
        <f>VLOOKUP($D323,DETS!$A$1:$AO$137,CN$210,FALSE)</f>
        <v>#REF!</v>
      </c>
      <c r="CO323" t="e">
        <f>VLOOKUP($D323,DETS!$A$1:$AO$137,CO$210,FALSE)</f>
        <v>#REF!</v>
      </c>
      <c r="CP323" t="e">
        <f>VLOOKUP($D323,DETS!$A$1:$AO$137,CP$210,FALSE)</f>
        <v>#REF!</v>
      </c>
      <c r="CQ323" t="e">
        <f>VLOOKUP($D323,DETS!$A$1:$AO$137,CQ$210,FALSE)</f>
        <v>#REF!</v>
      </c>
      <c r="CR323" t="e">
        <f>VLOOKUP($D323,DETS!$A$1:$AO$137,CR$210,FALSE)</f>
        <v>#REF!</v>
      </c>
      <c r="CS323" t="e">
        <f>VLOOKUP($D323,DETS!$A$1:$AO$137,CS$210,FALSE)</f>
        <v>#REF!</v>
      </c>
      <c r="CT323" t="e">
        <f>VLOOKUP($D323,DETS!$A$1:$AO$137,CT$210,FALSE)</f>
        <v>#REF!</v>
      </c>
      <c r="CU323" t="e">
        <f>VLOOKUP($D323,DETS!$A$1:$AO$137,CU$210,FALSE)</f>
        <v>#REF!</v>
      </c>
      <c r="CV323" t="e">
        <f>VLOOKUP($D323,DETS!$A$1:$AO$137,CV$210,FALSE)</f>
        <v>#REF!</v>
      </c>
      <c r="CW323" t="e">
        <f>VLOOKUP($D323,DETS!$A$1:$AO$137,CW$210,FALSE)</f>
        <v>#REF!</v>
      </c>
    </row>
    <row r="324" spans="1:101" x14ac:dyDescent="0.2">
      <c r="D324" s="273" t="e">
        <f>IF(#REF!="","",#REF!)</f>
        <v>#REF!</v>
      </c>
      <c r="E324" t="e">
        <f>VLOOKUP($D324,DETS!$A$1:$AO$300,E$210,FALSE)</f>
        <v>#REF!</v>
      </c>
      <c r="F324" t="e">
        <f>VLOOKUP($D324,DETS!$A$1:$AO$300,F$210,FALSE)</f>
        <v>#REF!</v>
      </c>
      <c r="H324" t="e">
        <f>VLOOKUP($D324,DETS!$A$1:$AO$137,H$210,FALSE)</f>
        <v>#REF!</v>
      </c>
      <c r="I324" t="e">
        <f>VLOOKUP($D324,DETS!$A$1:$AO$137,I$210,FALSE)</f>
        <v>#REF!</v>
      </c>
      <c r="J324" t="e">
        <f>VLOOKUP($D324,DETS!$A$1:$AO$137,J$210,FALSE)</f>
        <v>#REF!</v>
      </c>
      <c r="K324" t="e">
        <f>VLOOKUP($D324,DETS!$A$1:$AO$137,K$210,FALSE)</f>
        <v>#REF!</v>
      </c>
      <c r="L324" t="e">
        <f>VLOOKUP($D324,DETS!$A$1:$AO$137,L$210,FALSE)</f>
        <v>#REF!</v>
      </c>
      <c r="M324" t="e">
        <f>VLOOKUP($D324,DETS!$A$1:$AO$137,M$210,FALSE)</f>
        <v>#REF!</v>
      </c>
      <c r="N324" t="e">
        <f>VLOOKUP($D324,DETS!$A$1:$AO$137,N$210,FALSE)</f>
        <v>#REF!</v>
      </c>
      <c r="O324" t="e">
        <f>VLOOKUP($D324,DETS!$A$1:$AO$137,O$210,FALSE)</f>
        <v>#REF!</v>
      </c>
      <c r="P324" t="e">
        <f>VLOOKUP($D324,DETS!$A$1:$AO$137,P$210,FALSE)</f>
        <v>#REF!</v>
      </c>
      <c r="Q324" t="e">
        <f>VLOOKUP($D324,DETS!$A$1:$AO$137,Q$210,FALSE)</f>
        <v>#REF!</v>
      </c>
      <c r="R324" t="e">
        <f>VLOOKUP($D324,DETS!$A$1:$AO$137,R$210,FALSE)</f>
        <v>#REF!</v>
      </c>
      <c r="S324" t="e">
        <f>VLOOKUP($D324,DETS!$A$1:$AO$137,S$210,FALSE)</f>
        <v>#REF!</v>
      </c>
      <c r="T324" t="e">
        <f>VLOOKUP($D324,DETS!$A$1:$AO$137,T$210,FALSE)</f>
        <v>#REF!</v>
      </c>
      <c r="U324" t="e">
        <f>VLOOKUP($D324,DETS!$A$1:$AO$137,U$210,FALSE)</f>
        <v>#REF!</v>
      </c>
      <c r="V324" t="e">
        <f>VLOOKUP($D324,DETS!$A$1:$AO$137,V$210,FALSE)</f>
        <v>#REF!</v>
      </c>
      <c r="W324" t="e">
        <f>VLOOKUP($D324,DETS!$A$1:$AO$137,W$210,FALSE)</f>
        <v>#REF!</v>
      </c>
      <c r="X324" t="e">
        <f>VLOOKUP($D324,DETS!$A$1:$AO$137,X$210,FALSE)</f>
        <v>#REF!</v>
      </c>
      <c r="Y324" t="e">
        <f>VLOOKUP($D324,DETS!$A$1:$AO$137,Y$210,FALSE)</f>
        <v>#REF!</v>
      </c>
      <c r="Z324" t="e">
        <f>VLOOKUP($D324,DETS!$A$1:$AO$137,Z$210,FALSE)</f>
        <v>#REF!</v>
      </c>
      <c r="AA324" t="e">
        <f>VLOOKUP($D324,DETS!$A$1:$AO$137,AA$210,FALSE)</f>
        <v>#REF!</v>
      </c>
      <c r="AB324" t="e">
        <f>VLOOKUP($D324,DETS!$A$1:$AO$137,AB$210,FALSE)</f>
        <v>#REF!</v>
      </c>
      <c r="AC324" t="e">
        <f>VLOOKUP($D324,DETS!$A$1:$AO$137,AC$210,FALSE)</f>
        <v>#REF!</v>
      </c>
      <c r="AD324" t="e">
        <f>VLOOKUP($D324,DETS!$A$1:$AO$137,AD$210,FALSE)</f>
        <v>#REF!</v>
      </c>
      <c r="AE324" t="e">
        <f>VLOOKUP($D324,DETS!$A$1:$AO$137,AE$210,FALSE)</f>
        <v>#REF!</v>
      </c>
      <c r="AF324" t="e">
        <f>VLOOKUP($D324,DETS!$A$1:$AO$137,AF$210,FALSE)</f>
        <v>#REF!</v>
      </c>
      <c r="AG324" t="e">
        <f>VLOOKUP($D324,DETS!$A$1:$AO$137,AG$210,FALSE)</f>
        <v>#REF!</v>
      </c>
      <c r="AH324" t="e">
        <f>VLOOKUP($D324,DETS!$A$1:$AO$137,AH$210,FALSE)</f>
        <v>#REF!</v>
      </c>
      <c r="AI324" t="e">
        <f>VLOOKUP($D324,DETS!$A$1:$AO$137,AI$210,FALSE)</f>
        <v>#REF!</v>
      </c>
      <c r="AJ324" t="e">
        <f>VLOOKUP($D324,DETS!$A$1:$AO$137,AJ$210,FALSE)</f>
        <v>#REF!</v>
      </c>
      <c r="AK324" t="e">
        <f>VLOOKUP($D324,DETS!$A$1:$AO$137,AK$210,FALSE)</f>
        <v>#REF!</v>
      </c>
      <c r="AL324" t="e">
        <f>VLOOKUP($D324,DETS!$A$1:$AO$137,AL$210,FALSE)</f>
        <v>#REF!</v>
      </c>
      <c r="AM324" t="e">
        <f>VLOOKUP($D324,DETS!$A$1:$AO$137,AM$210,FALSE)</f>
        <v>#REF!</v>
      </c>
      <c r="AN324" t="e">
        <f>VLOOKUP($D324,DETS!$A$1:$AO$137,AN$210,FALSE)</f>
        <v>#REF!</v>
      </c>
      <c r="AO324" t="e">
        <f>VLOOKUP($D324,DETS!$A$1:$AO$137,AO$210,FALSE)</f>
        <v>#REF!</v>
      </c>
      <c r="AP324" t="e">
        <f>VLOOKUP($D324,DETS!$A$1:$AO$137,AP$210,FALSE)</f>
        <v>#REF!</v>
      </c>
      <c r="AQ324" t="e">
        <f>VLOOKUP($D324,DETS!$A$1:$AO$137,AQ$210,FALSE)</f>
        <v>#REF!</v>
      </c>
      <c r="AR324" t="e">
        <f>VLOOKUP($D324,DETS!$A$1:$AO$137,AR$210,FALSE)</f>
        <v>#REF!</v>
      </c>
      <c r="AS324" t="e">
        <f>VLOOKUP($D324,DETS!$A$1:$AO$137,AS$210,FALSE)</f>
        <v>#REF!</v>
      </c>
      <c r="AT324" t="e">
        <f>VLOOKUP($D324,DETS!$A$1:$AO$137,AT$210,FALSE)</f>
        <v>#REF!</v>
      </c>
      <c r="AU324" t="e">
        <f>VLOOKUP($D324,DETS!$A$1:$AO$137,AU$210,FALSE)</f>
        <v>#REF!</v>
      </c>
      <c r="AV324" t="e">
        <f>VLOOKUP($D324,DETS!$A$1:$AO$137,AV$210,FALSE)</f>
        <v>#REF!</v>
      </c>
      <c r="AW324" t="e">
        <f>VLOOKUP($D324,DETS!$A$1:$AO$137,AW$210,FALSE)</f>
        <v>#REF!</v>
      </c>
      <c r="AX324" t="e">
        <f>VLOOKUP($D324,DETS!$A$1:$AO$137,AX$210,FALSE)</f>
        <v>#REF!</v>
      </c>
      <c r="AY324" t="e">
        <f>VLOOKUP($D324,DETS!$A$1:$AO$137,AY$210,FALSE)</f>
        <v>#REF!</v>
      </c>
      <c r="AZ324" t="e">
        <f>VLOOKUP($D324,DETS!$A$1:$AO$137,AZ$210,FALSE)</f>
        <v>#REF!</v>
      </c>
      <c r="BA324" t="e">
        <f>VLOOKUP($D324,DETS!$A$1:$AO$137,BA$210,FALSE)</f>
        <v>#REF!</v>
      </c>
      <c r="BB324" t="e">
        <f>VLOOKUP($D324,DETS!$A$1:$AO$137,BB$210,FALSE)</f>
        <v>#REF!</v>
      </c>
      <c r="BC324" t="e">
        <f>VLOOKUP($D324,DETS!$A$1:$AO$137,BC$210,FALSE)</f>
        <v>#REF!</v>
      </c>
      <c r="BD324" t="e">
        <f>VLOOKUP($D324,DETS!$A$1:$AO$137,BD$210,FALSE)</f>
        <v>#REF!</v>
      </c>
      <c r="BE324" t="e">
        <f>VLOOKUP($D324,DETS!$A$1:$AO$137,BE$210,FALSE)</f>
        <v>#REF!</v>
      </c>
      <c r="BF324" t="e">
        <f>VLOOKUP($D324,DETS!$A$1:$AO$137,BF$210,FALSE)</f>
        <v>#REF!</v>
      </c>
      <c r="BG324" t="e">
        <f>VLOOKUP($D324,DETS!$A$1:$AO$137,BG$210,FALSE)</f>
        <v>#REF!</v>
      </c>
      <c r="BH324" t="e">
        <f>VLOOKUP($D324,DETS!$A$1:$AO$137,BH$210,FALSE)</f>
        <v>#REF!</v>
      </c>
      <c r="BI324" t="e">
        <f>VLOOKUP($D324,DETS!$A$1:$AO$137,BI$210,FALSE)</f>
        <v>#REF!</v>
      </c>
      <c r="BJ324" t="e">
        <f>VLOOKUP($D324,DETS!$A$1:$AO$137,BJ$210,FALSE)</f>
        <v>#REF!</v>
      </c>
      <c r="BK324" t="e">
        <f>VLOOKUP($D324,DETS!$A$1:$AO$137,BK$210,FALSE)</f>
        <v>#REF!</v>
      </c>
      <c r="BL324" t="e">
        <f>VLOOKUP($D324,DETS!$A$1:$AO$137,BL$210,FALSE)</f>
        <v>#REF!</v>
      </c>
      <c r="BM324" t="e">
        <f>VLOOKUP($D324,DETS!$A$1:$AO$137,BM$210,FALSE)</f>
        <v>#REF!</v>
      </c>
      <c r="BN324" t="e">
        <f>VLOOKUP($D324,DETS!$A$1:$AO$137,BN$210,FALSE)</f>
        <v>#REF!</v>
      </c>
      <c r="BO324" t="e">
        <f>VLOOKUP($D324,DETS!$A$1:$AO$137,BO$210,FALSE)</f>
        <v>#REF!</v>
      </c>
      <c r="BP324" t="e">
        <f>VLOOKUP($D324,DETS!$A$1:$AO$137,BP$210,FALSE)</f>
        <v>#REF!</v>
      </c>
      <c r="BQ324" t="e">
        <f>VLOOKUP($D324,DETS!$A$1:$AO$137,BQ$210,FALSE)</f>
        <v>#REF!</v>
      </c>
      <c r="BR324" t="e">
        <f>VLOOKUP($D324,DETS!$A$1:$AO$137,BR$210,FALSE)</f>
        <v>#REF!</v>
      </c>
      <c r="BS324" t="e">
        <f>VLOOKUP($D324,DETS!$A$1:$AO$137,BS$210,FALSE)</f>
        <v>#REF!</v>
      </c>
      <c r="BT324" t="e">
        <f>VLOOKUP($D324,DETS!$A$1:$AO$137,BT$210,FALSE)</f>
        <v>#REF!</v>
      </c>
      <c r="BU324" t="e">
        <f>VLOOKUP($D324,DETS!$A$1:$AO$137,BU$210,FALSE)</f>
        <v>#REF!</v>
      </c>
      <c r="BV324" t="e">
        <f>VLOOKUP($D324,DETS!$A$1:$AO$137,BV$210,FALSE)</f>
        <v>#REF!</v>
      </c>
      <c r="BW324" t="e">
        <f>VLOOKUP($D324,DETS!$A$1:$AO$137,BW$210,FALSE)</f>
        <v>#REF!</v>
      </c>
      <c r="BX324" t="e">
        <f>VLOOKUP($D324,DETS!$A$1:$AO$137,BX$210,FALSE)</f>
        <v>#REF!</v>
      </c>
      <c r="BY324" t="e">
        <f>VLOOKUP($D324,DETS!$A$1:$AO$137,BY$210,FALSE)</f>
        <v>#REF!</v>
      </c>
      <c r="BZ324" t="e">
        <f>VLOOKUP($D324,DETS!$A$1:$AO$137,BZ$210,FALSE)</f>
        <v>#REF!</v>
      </c>
      <c r="CA324" t="e">
        <f>VLOOKUP($D324,DETS!$A$1:$AO$137,CA$210,FALSE)</f>
        <v>#REF!</v>
      </c>
      <c r="CB324" t="e">
        <f>VLOOKUP($D324,DETS!$A$1:$AO$137,CB$210,FALSE)</f>
        <v>#REF!</v>
      </c>
      <c r="CC324" t="e">
        <f>VLOOKUP($D324,DETS!$A$1:$AO$137,CC$210,FALSE)</f>
        <v>#REF!</v>
      </c>
      <c r="CD324" t="e">
        <f>VLOOKUP($D324,DETS!$A$1:$AO$137,CD$210,FALSE)</f>
        <v>#REF!</v>
      </c>
      <c r="CE324" t="e">
        <f>VLOOKUP($D324,DETS!$A$1:$AO$137,CE$210,FALSE)</f>
        <v>#REF!</v>
      </c>
      <c r="CF324" t="e">
        <f>VLOOKUP($D324,DETS!$A$1:$AO$137,CF$210,FALSE)</f>
        <v>#REF!</v>
      </c>
      <c r="CG324" t="e">
        <f>VLOOKUP($D324,DETS!$A$1:$AO$137,CG$210,FALSE)</f>
        <v>#REF!</v>
      </c>
      <c r="CH324" t="e">
        <f>VLOOKUP($D324,DETS!$A$1:$AO$137,CH$210,FALSE)</f>
        <v>#REF!</v>
      </c>
      <c r="CI324" t="e">
        <f>VLOOKUP($D324,DETS!$A$1:$AO$137,CI$210,FALSE)</f>
        <v>#REF!</v>
      </c>
      <c r="CJ324" t="e">
        <f>VLOOKUP($D324,DETS!$A$1:$AO$137,CJ$210,FALSE)</f>
        <v>#REF!</v>
      </c>
      <c r="CK324" t="e">
        <f>VLOOKUP($D324,DETS!$A$1:$AO$137,CK$210,FALSE)</f>
        <v>#REF!</v>
      </c>
      <c r="CL324" t="e">
        <f>VLOOKUP($D324,DETS!$A$1:$AO$137,CL$210,FALSE)</f>
        <v>#REF!</v>
      </c>
      <c r="CM324" t="e">
        <f>VLOOKUP($D324,DETS!$A$1:$AO$137,CM$210,FALSE)</f>
        <v>#REF!</v>
      </c>
      <c r="CN324" t="e">
        <f>VLOOKUP($D324,DETS!$A$1:$AO$137,CN$210,FALSE)</f>
        <v>#REF!</v>
      </c>
      <c r="CO324" t="e">
        <f>VLOOKUP($D324,DETS!$A$1:$AO$137,CO$210,FALSE)</f>
        <v>#REF!</v>
      </c>
      <c r="CP324" t="e">
        <f>VLOOKUP($D324,DETS!$A$1:$AO$137,CP$210,FALSE)</f>
        <v>#REF!</v>
      </c>
      <c r="CQ324" t="e">
        <f>VLOOKUP($D324,DETS!$A$1:$AO$137,CQ$210,FALSE)</f>
        <v>#REF!</v>
      </c>
      <c r="CR324" t="e">
        <f>VLOOKUP($D324,DETS!$A$1:$AO$137,CR$210,FALSE)</f>
        <v>#REF!</v>
      </c>
      <c r="CS324" t="e">
        <f>VLOOKUP($D324,DETS!$A$1:$AO$137,CS$210,FALSE)</f>
        <v>#REF!</v>
      </c>
      <c r="CT324" t="e">
        <f>VLOOKUP($D324,DETS!$A$1:$AO$137,CT$210,FALSE)</f>
        <v>#REF!</v>
      </c>
      <c r="CU324" t="e">
        <f>VLOOKUP($D324,DETS!$A$1:$AO$137,CU$210,FALSE)</f>
        <v>#REF!</v>
      </c>
      <c r="CV324" t="e">
        <f>VLOOKUP($D324,DETS!$A$1:$AO$137,CV$210,FALSE)</f>
        <v>#REF!</v>
      </c>
      <c r="CW324" t="e">
        <f>VLOOKUP($D324,DETS!$A$1:$AO$137,CW$210,FALSE)</f>
        <v>#REF!</v>
      </c>
    </row>
    <row r="325" spans="1:101" x14ac:dyDescent="0.2">
      <c r="D325" s="273" t="e">
        <f>IF(#REF!="","",#REF!)</f>
        <v>#REF!</v>
      </c>
      <c r="E325" t="e">
        <f>VLOOKUP($D325,DETS!$A$1:$AO$300,E$210,FALSE)</f>
        <v>#REF!</v>
      </c>
      <c r="F325" t="e">
        <f>VLOOKUP($D325,DETS!$A$1:$AO$300,F$210,FALSE)</f>
        <v>#REF!</v>
      </c>
      <c r="H325" t="e">
        <f>VLOOKUP($D325,DETS!$A$1:$AO$137,H$210,FALSE)</f>
        <v>#REF!</v>
      </c>
      <c r="I325" t="e">
        <f>VLOOKUP($D325,DETS!$A$1:$AO$137,I$210,FALSE)</f>
        <v>#REF!</v>
      </c>
      <c r="J325" t="e">
        <f>VLOOKUP($D325,DETS!$A$1:$AO$137,J$210,FALSE)</f>
        <v>#REF!</v>
      </c>
      <c r="K325" t="e">
        <f>VLOOKUP($D325,DETS!$A$1:$AO$137,K$210,FALSE)</f>
        <v>#REF!</v>
      </c>
      <c r="L325" t="e">
        <f>VLOOKUP($D325,DETS!$A$1:$AO$137,L$210,FALSE)</f>
        <v>#REF!</v>
      </c>
      <c r="M325" t="e">
        <f>VLOOKUP($D325,DETS!$A$1:$AO$137,M$210,FALSE)</f>
        <v>#REF!</v>
      </c>
      <c r="N325" t="e">
        <f>VLOOKUP($D325,DETS!$A$1:$AO$137,N$210,FALSE)</f>
        <v>#REF!</v>
      </c>
      <c r="O325" t="e">
        <f>VLOOKUP($D325,DETS!$A$1:$AO$137,O$210,FALSE)</f>
        <v>#REF!</v>
      </c>
      <c r="P325" t="e">
        <f>VLOOKUP($D325,DETS!$A$1:$AO$137,P$210,FALSE)</f>
        <v>#REF!</v>
      </c>
      <c r="Q325" t="e">
        <f>VLOOKUP($D325,DETS!$A$1:$AO$137,Q$210,FALSE)</f>
        <v>#REF!</v>
      </c>
      <c r="R325" t="e">
        <f>VLOOKUP($D325,DETS!$A$1:$AO$137,R$210,FALSE)</f>
        <v>#REF!</v>
      </c>
      <c r="S325" t="e">
        <f>VLOOKUP($D325,DETS!$A$1:$AO$137,S$210,FALSE)</f>
        <v>#REF!</v>
      </c>
      <c r="T325" t="e">
        <f>VLOOKUP($D325,DETS!$A$1:$AO$137,T$210,FALSE)</f>
        <v>#REF!</v>
      </c>
      <c r="U325" t="e">
        <f>VLOOKUP($D325,DETS!$A$1:$AO$137,U$210,FALSE)</f>
        <v>#REF!</v>
      </c>
      <c r="V325" t="e">
        <f>VLOOKUP($D325,DETS!$A$1:$AO$137,V$210,FALSE)</f>
        <v>#REF!</v>
      </c>
      <c r="W325" t="e">
        <f>VLOOKUP($D325,DETS!$A$1:$AO$137,W$210,FALSE)</f>
        <v>#REF!</v>
      </c>
      <c r="X325" t="e">
        <f>VLOOKUP($D325,DETS!$A$1:$AO$137,X$210,FALSE)</f>
        <v>#REF!</v>
      </c>
      <c r="Y325" t="e">
        <f>VLOOKUP($D325,DETS!$A$1:$AO$137,Y$210,FALSE)</f>
        <v>#REF!</v>
      </c>
      <c r="Z325" t="e">
        <f>VLOOKUP($D325,DETS!$A$1:$AO$137,Z$210,FALSE)</f>
        <v>#REF!</v>
      </c>
      <c r="AA325" t="e">
        <f>VLOOKUP($D325,DETS!$A$1:$AO$137,AA$210,FALSE)</f>
        <v>#REF!</v>
      </c>
      <c r="AB325" t="e">
        <f>VLOOKUP($D325,DETS!$A$1:$AO$137,AB$210,FALSE)</f>
        <v>#REF!</v>
      </c>
      <c r="AC325" t="e">
        <f>VLOOKUP($D325,DETS!$A$1:$AO$137,AC$210,FALSE)</f>
        <v>#REF!</v>
      </c>
      <c r="AD325" t="e">
        <f>VLOOKUP($D325,DETS!$A$1:$AO$137,AD$210,FALSE)</f>
        <v>#REF!</v>
      </c>
      <c r="AE325" t="e">
        <f>VLOOKUP($D325,DETS!$A$1:$AO$137,AE$210,FALSE)</f>
        <v>#REF!</v>
      </c>
      <c r="AF325" t="e">
        <f>VLOOKUP($D325,DETS!$A$1:$AO$137,AF$210,FALSE)</f>
        <v>#REF!</v>
      </c>
      <c r="AG325" t="e">
        <f>VLOOKUP($D325,DETS!$A$1:$AO$137,AG$210,FALSE)</f>
        <v>#REF!</v>
      </c>
      <c r="AH325" t="e">
        <f>VLOOKUP($D325,DETS!$A$1:$AO$137,AH$210,FALSE)</f>
        <v>#REF!</v>
      </c>
      <c r="AI325" t="e">
        <f>VLOOKUP($D325,DETS!$A$1:$AO$137,AI$210,FALSE)</f>
        <v>#REF!</v>
      </c>
      <c r="AJ325" t="e">
        <f>VLOOKUP($D325,DETS!$A$1:$AO$137,AJ$210,FALSE)</f>
        <v>#REF!</v>
      </c>
      <c r="AK325" t="e">
        <f>VLOOKUP($D325,DETS!$A$1:$AO$137,AK$210,FALSE)</f>
        <v>#REF!</v>
      </c>
      <c r="AL325" t="e">
        <f>VLOOKUP($D325,DETS!$A$1:$AO$137,AL$210,FALSE)</f>
        <v>#REF!</v>
      </c>
      <c r="AM325" t="e">
        <f>VLOOKUP($D325,DETS!$A$1:$AO$137,AM$210,FALSE)</f>
        <v>#REF!</v>
      </c>
      <c r="AN325" t="e">
        <f>VLOOKUP($D325,DETS!$A$1:$AO$137,AN$210,FALSE)</f>
        <v>#REF!</v>
      </c>
      <c r="AO325" t="e">
        <f>VLOOKUP($D325,DETS!$A$1:$AO$137,AO$210,FALSE)</f>
        <v>#REF!</v>
      </c>
      <c r="AP325" t="e">
        <f>VLOOKUP($D325,DETS!$A$1:$AO$137,AP$210,FALSE)</f>
        <v>#REF!</v>
      </c>
      <c r="AQ325" t="e">
        <f>VLOOKUP($D325,DETS!$A$1:$AO$137,AQ$210,FALSE)</f>
        <v>#REF!</v>
      </c>
      <c r="AR325" t="e">
        <f>VLOOKUP($D325,DETS!$A$1:$AO$137,AR$210,FALSE)</f>
        <v>#REF!</v>
      </c>
      <c r="AS325" t="e">
        <f>VLOOKUP($D325,DETS!$A$1:$AO$137,AS$210,FALSE)</f>
        <v>#REF!</v>
      </c>
      <c r="AT325" t="e">
        <f>VLOOKUP($D325,DETS!$A$1:$AO$137,AT$210,FALSE)</f>
        <v>#REF!</v>
      </c>
      <c r="AU325" t="e">
        <f>VLOOKUP($D325,DETS!$A$1:$AO$137,AU$210,FALSE)</f>
        <v>#REF!</v>
      </c>
      <c r="AV325" t="e">
        <f>VLOOKUP($D325,DETS!$A$1:$AO$137,AV$210,FALSE)</f>
        <v>#REF!</v>
      </c>
      <c r="AW325" t="e">
        <f>VLOOKUP($D325,DETS!$A$1:$AO$137,AW$210,FALSE)</f>
        <v>#REF!</v>
      </c>
      <c r="AX325" t="e">
        <f>VLOOKUP($D325,DETS!$A$1:$AO$137,AX$210,FALSE)</f>
        <v>#REF!</v>
      </c>
      <c r="AY325" t="e">
        <f>VLOOKUP($D325,DETS!$A$1:$AO$137,AY$210,FALSE)</f>
        <v>#REF!</v>
      </c>
      <c r="AZ325" t="e">
        <f>VLOOKUP($D325,DETS!$A$1:$AO$137,AZ$210,FALSE)</f>
        <v>#REF!</v>
      </c>
      <c r="BA325" t="e">
        <f>VLOOKUP($D325,DETS!$A$1:$AO$137,BA$210,FALSE)</f>
        <v>#REF!</v>
      </c>
      <c r="BB325" t="e">
        <f>VLOOKUP($D325,DETS!$A$1:$AO$137,BB$210,FALSE)</f>
        <v>#REF!</v>
      </c>
      <c r="BC325" t="e">
        <f>VLOOKUP($D325,DETS!$A$1:$AO$137,BC$210,FALSE)</f>
        <v>#REF!</v>
      </c>
      <c r="BD325" t="e">
        <f>VLOOKUP($D325,DETS!$A$1:$AO$137,BD$210,FALSE)</f>
        <v>#REF!</v>
      </c>
      <c r="BE325" t="e">
        <f>VLOOKUP($D325,DETS!$A$1:$AO$137,BE$210,FALSE)</f>
        <v>#REF!</v>
      </c>
      <c r="BF325" t="e">
        <f>VLOOKUP($D325,DETS!$A$1:$AO$137,BF$210,FALSE)</f>
        <v>#REF!</v>
      </c>
      <c r="BG325" t="e">
        <f>VLOOKUP($D325,DETS!$A$1:$AO$137,BG$210,FALSE)</f>
        <v>#REF!</v>
      </c>
      <c r="BH325" t="e">
        <f>VLOOKUP($D325,DETS!$A$1:$AO$137,BH$210,FALSE)</f>
        <v>#REF!</v>
      </c>
      <c r="BI325" t="e">
        <f>VLOOKUP($D325,DETS!$A$1:$AO$137,BI$210,FALSE)</f>
        <v>#REF!</v>
      </c>
      <c r="BJ325" t="e">
        <f>VLOOKUP($D325,DETS!$A$1:$AO$137,BJ$210,FALSE)</f>
        <v>#REF!</v>
      </c>
      <c r="BK325" t="e">
        <f>VLOOKUP($D325,DETS!$A$1:$AO$137,BK$210,FALSE)</f>
        <v>#REF!</v>
      </c>
      <c r="BL325" t="e">
        <f>VLOOKUP($D325,DETS!$A$1:$AO$137,BL$210,FALSE)</f>
        <v>#REF!</v>
      </c>
      <c r="BM325" t="e">
        <f>VLOOKUP($D325,DETS!$A$1:$AO$137,BM$210,FALSE)</f>
        <v>#REF!</v>
      </c>
      <c r="BN325" t="e">
        <f>VLOOKUP($D325,DETS!$A$1:$AO$137,BN$210,FALSE)</f>
        <v>#REF!</v>
      </c>
      <c r="BO325" t="e">
        <f>VLOOKUP($D325,DETS!$A$1:$AO$137,BO$210,FALSE)</f>
        <v>#REF!</v>
      </c>
      <c r="BP325" t="e">
        <f>VLOOKUP($D325,DETS!$A$1:$AO$137,BP$210,FALSE)</f>
        <v>#REF!</v>
      </c>
      <c r="BQ325" t="e">
        <f>VLOOKUP($D325,DETS!$A$1:$AO$137,BQ$210,FALSE)</f>
        <v>#REF!</v>
      </c>
      <c r="BR325" t="e">
        <f>VLOOKUP($D325,DETS!$A$1:$AO$137,BR$210,FALSE)</f>
        <v>#REF!</v>
      </c>
      <c r="BS325" t="e">
        <f>VLOOKUP($D325,DETS!$A$1:$AO$137,BS$210,FALSE)</f>
        <v>#REF!</v>
      </c>
      <c r="BT325" t="e">
        <f>VLOOKUP($D325,DETS!$A$1:$AO$137,BT$210,FALSE)</f>
        <v>#REF!</v>
      </c>
      <c r="BU325" t="e">
        <f>VLOOKUP($D325,DETS!$A$1:$AO$137,BU$210,FALSE)</f>
        <v>#REF!</v>
      </c>
      <c r="BV325" t="e">
        <f>VLOOKUP($D325,DETS!$A$1:$AO$137,BV$210,FALSE)</f>
        <v>#REF!</v>
      </c>
      <c r="BW325" t="e">
        <f>VLOOKUP($D325,DETS!$A$1:$AO$137,BW$210,FALSE)</f>
        <v>#REF!</v>
      </c>
      <c r="BX325" t="e">
        <f>VLOOKUP($D325,DETS!$A$1:$AO$137,BX$210,FALSE)</f>
        <v>#REF!</v>
      </c>
      <c r="BY325" t="e">
        <f>VLOOKUP($D325,DETS!$A$1:$AO$137,BY$210,FALSE)</f>
        <v>#REF!</v>
      </c>
      <c r="BZ325" t="e">
        <f>VLOOKUP($D325,DETS!$A$1:$AO$137,BZ$210,FALSE)</f>
        <v>#REF!</v>
      </c>
      <c r="CA325" t="e">
        <f>VLOOKUP($D325,DETS!$A$1:$AO$137,CA$210,FALSE)</f>
        <v>#REF!</v>
      </c>
      <c r="CB325" t="e">
        <f>VLOOKUP($D325,DETS!$A$1:$AO$137,CB$210,FALSE)</f>
        <v>#REF!</v>
      </c>
      <c r="CC325" t="e">
        <f>VLOOKUP($D325,DETS!$A$1:$AO$137,CC$210,FALSE)</f>
        <v>#REF!</v>
      </c>
      <c r="CD325" t="e">
        <f>VLOOKUP($D325,DETS!$A$1:$AO$137,CD$210,FALSE)</f>
        <v>#REF!</v>
      </c>
      <c r="CE325" t="e">
        <f>VLOOKUP($D325,DETS!$A$1:$AO$137,CE$210,FALSE)</f>
        <v>#REF!</v>
      </c>
      <c r="CF325" t="e">
        <f>VLOOKUP($D325,DETS!$A$1:$AO$137,CF$210,FALSE)</f>
        <v>#REF!</v>
      </c>
      <c r="CG325" t="e">
        <f>VLOOKUP($D325,DETS!$A$1:$AO$137,CG$210,FALSE)</f>
        <v>#REF!</v>
      </c>
      <c r="CH325" t="e">
        <f>VLOOKUP($D325,DETS!$A$1:$AO$137,CH$210,FALSE)</f>
        <v>#REF!</v>
      </c>
      <c r="CI325" t="e">
        <f>VLOOKUP($D325,DETS!$A$1:$AO$137,CI$210,FALSE)</f>
        <v>#REF!</v>
      </c>
      <c r="CJ325" t="e">
        <f>VLOOKUP($D325,DETS!$A$1:$AO$137,CJ$210,FALSE)</f>
        <v>#REF!</v>
      </c>
      <c r="CK325" t="e">
        <f>VLOOKUP($D325,DETS!$A$1:$AO$137,CK$210,FALSE)</f>
        <v>#REF!</v>
      </c>
      <c r="CL325" t="e">
        <f>VLOOKUP($D325,DETS!$A$1:$AO$137,CL$210,FALSE)</f>
        <v>#REF!</v>
      </c>
      <c r="CM325" t="e">
        <f>VLOOKUP($D325,DETS!$A$1:$AO$137,CM$210,FALSE)</f>
        <v>#REF!</v>
      </c>
      <c r="CN325" t="e">
        <f>VLOOKUP($D325,DETS!$A$1:$AO$137,CN$210,FALSE)</f>
        <v>#REF!</v>
      </c>
      <c r="CO325" t="e">
        <f>VLOOKUP($D325,DETS!$A$1:$AO$137,CO$210,FALSE)</f>
        <v>#REF!</v>
      </c>
      <c r="CP325" t="e">
        <f>VLOOKUP($D325,DETS!$A$1:$AO$137,CP$210,FALSE)</f>
        <v>#REF!</v>
      </c>
      <c r="CQ325" t="e">
        <f>VLOOKUP($D325,DETS!$A$1:$AO$137,CQ$210,FALSE)</f>
        <v>#REF!</v>
      </c>
      <c r="CR325" t="e">
        <f>VLOOKUP($D325,DETS!$A$1:$AO$137,CR$210,FALSE)</f>
        <v>#REF!</v>
      </c>
      <c r="CS325" t="e">
        <f>VLOOKUP($D325,DETS!$A$1:$AO$137,CS$210,FALSE)</f>
        <v>#REF!</v>
      </c>
      <c r="CT325" t="e">
        <f>VLOOKUP($D325,DETS!$A$1:$AO$137,CT$210,FALSE)</f>
        <v>#REF!</v>
      </c>
      <c r="CU325" t="e">
        <f>VLOOKUP($D325,DETS!$A$1:$AO$137,CU$210,FALSE)</f>
        <v>#REF!</v>
      </c>
      <c r="CV325" t="e">
        <f>VLOOKUP($D325,DETS!$A$1:$AO$137,CV$210,FALSE)</f>
        <v>#REF!</v>
      </c>
      <c r="CW325" t="e">
        <f>VLOOKUP($D325,DETS!$A$1:$AO$137,CW$210,FALSE)</f>
        <v>#REF!</v>
      </c>
    </row>
    <row r="326" spans="1:101" x14ac:dyDescent="0.2">
      <c r="D326" s="273" t="e">
        <f>IF(#REF!="","",#REF!)</f>
        <v>#REF!</v>
      </c>
      <c r="E326" t="e">
        <f>VLOOKUP($D326,DETS!$A$1:$AO$300,E$210,FALSE)</f>
        <v>#REF!</v>
      </c>
      <c r="F326" t="e">
        <f>VLOOKUP($D326,DETS!$A$1:$AO$300,F$210,FALSE)</f>
        <v>#REF!</v>
      </c>
      <c r="H326" t="e">
        <f>VLOOKUP($D326,DETS!$A$1:$AO$137,H$210,FALSE)</f>
        <v>#REF!</v>
      </c>
      <c r="I326" t="e">
        <f>VLOOKUP($D326,DETS!$A$1:$AO$137,I$210,FALSE)</f>
        <v>#REF!</v>
      </c>
      <c r="J326" t="e">
        <f>VLOOKUP($D326,DETS!$A$1:$AO$137,J$210,FALSE)</f>
        <v>#REF!</v>
      </c>
      <c r="K326" t="e">
        <f>VLOOKUP($D326,DETS!$A$1:$AO$137,K$210,FALSE)</f>
        <v>#REF!</v>
      </c>
      <c r="L326" t="e">
        <f>VLOOKUP($D326,DETS!$A$1:$AO$137,L$210,FALSE)</f>
        <v>#REF!</v>
      </c>
      <c r="M326" t="e">
        <f>VLOOKUP($D326,DETS!$A$1:$AO$137,M$210,FALSE)</f>
        <v>#REF!</v>
      </c>
      <c r="N326" t="e">
        <f>VLOOKUP($D326,DETS!$A$1:$AO$137,N$210,FALSE)</f>
        <v>#REF!</v>
      </c>
      <c r="O326" t="e">
        <f>VLOOKUP($D326,DETS!$A$1:$AO$137,O$210,FALSE)</f>
        <v>#REF!</v>
      </c>
      <c r="P326" t="e">
        <f>VLOOKUP($D326,DETS!$A$1:$AO$137,P$210,FALSE)</f>
        <v>#REF!</v>
      </c>
      <c r="Q326" t="e">
        <f>VLOOKUP($D326,DETS!$A$1:$AO$137,Q$210,FALSE)</f>
        <v>#REF!</v>
      </c>
      <c r="R326" t="e">
        <f>VLOOKUP($D326,DETS!$A$1:$AO$137,R$210,FALSE)</f>
        <v>#REF!</v>
      </c>
      <c r="S326" t="e">
        <f>VLOOKUP($D326,DETS!$A$1:$AO$137,S$210,FALSE)</f>
        <v>#REF!</v>
      </c>
      <c r="T326" t="e">
        <f>VLOOKUP($D326,DETS!$A$1:$AO$137,T$210,FALSE)</f>
        <v>#REF!</v>
      </c>
      <c r="U326" t="e">
        <f>VLOOKUP($D326,DETS!$A$1:$AO$137,U$210,FALSE)</f>
        <v>#REF!</v>
      </c>
      <c r="V326" t="e">
        <f>VLOOKUP($D326,DETS!$A$1:$AO$137,V$210,FALSE)</f>
        <v>#REF!</v>
      </c>
      <c r="W326" t="e">
        <f>VLOOKUP($D326,DETS!$A$1:$AO$137,W$210,FALSE)</f>
        <v>#REF!</v>
      </c>
      <c r="X326" t="e">
        <f>VLOOKUP($D326,DETS!$A$1:$AO$137,X$210,FALSE)</f>
        <v>#REF!</v>
      </c>
      <c r="Y326" t="e">
        <f>VLOOKUP($D326,DETS!$A$1:$AO$137,Y$210,FALSE)</f>
        <v>#REF!</v>
      </c>
      <c r="Z326" t="e">
        <f>VLOOKUP($D326,DETS!$A$1:$AO$137,Z$210,FALSE)</f>
        <v>#REF!</v>
      </c>
      <c r="AA326" t="e">
        <f>VLOOKUP($D326,DETS!$A$1:$AO$137,AA$210,FALSE)</f>
        <v>#REF!</v>
      </c>
      <c r="AB326" t="e">
        <f>VLOOKUP($D326,DETS!$A$1:$AO$137,AB$210,FALSE)</f>
        <v>#REF!</v>
      </c>
      <c r="AC326" t="e">
        <f>VLOOKUP($D326,DETS!$A$1:$AO$137,AC$210,FALSE)</f>
        <v>#REF!</v>
      </c>
      <c r="AD326" t="e">
        <f>VLOOKUP($D326,DETS!$A$1:$AO$137,AD$210,FALSE)</f>
        <v>#REF!</v>
      </c>
      <c r="AE326" t="e">
        <f>VLOOKUP($D326,DETS!$A$1:$AO$137,AE$210,FALSE)</f>
        <v>#REF!</v>
      </c>
      <c r="AF326" t="e">
        <f>VLOOKUP($D326,DETS!$A$1:$AO$137,AF$210,FALSE)</f>
        <v>#REF!</v>
      </c>
      <c r="AG326" t="e">
        <f>VLOOKUP($D326,DETS!$A$1:$AO$137,AG$210,FALSE)</f>
        <v>#REF!</v>
      </c>
      <c r="AH326" t="e">
        <f>VLOOKUP($D326,DETS!$A$1:$AO$137,AH$210,FALSE)</f>
        <v>#REF!</v>
      </c>
      <c r="AI326" t="e">
        <f>VLOOKUP($D326,DETS!$A$1:$AO$137,AI$210,FALSE)</f>
        <v>#REF!</v>
      </c>
      <c r="AJ326" t="e">
        <f>VLOOKUP($D326,DETS!$A$1:$AO$137,AJ$210,FALSE)</f>
        <v>#REF!</v>
      </c>
      <c r="AK326" t="e">
        <f>VLOOKUP($D326,DETS!$A$1:$AO$137,AK$210,FALSE)</f>
        <v>#REF!</v>
      </c>
      <c r="AL326" t="e">
        <f>VLOOKUP($D326,DETS!$A$1:$AO$137,AL$210,FALSE)</f>
        <v>#REF!</v>
      </c>
      <c r="AM326" t="e">
        <f>VLOOKUP($D326,DETS!$A$1:$AO$137,AM$210,FALSE)</f>
        <v>#REF!</v>
      </c>
      <c r="AN326" t="e">
        <f>VLOOKUP($D326,DETS!$A$1:$AO$137,AN$210,FALSE)</f>
        <v>#REF!</v>
      </c>
      <c r="AO326" t="e">
        <f>VLOOKUP($D326,DETS!$A$1:$AO$137,AO$210,FALSE)</f>
        <v>#REF!</v>
      </c>
      <c r="AP326" t="e">
        <f>VLOOKUP($D326,DETS!$A$1:$AO$137,AP$210,FALSE)</f>
        <v>#REF!</v>
      </c>
      <c r="AQ326" t="e">
        <f>VLOOKUP($D326,DETS!$A$1:$AO$137,AQ$210,FALSE)</f>
        <v>#REF!</v>
      </c>
      <c r="AR326" t="e">
        <f>VLOOKUP($D326,DETS!$A$1:$AO$137,AR$210,FALSE)</f>
        <v>#REF!</v>
      </c>
      <c r="AS326" t="e">
        <f>VLOOKUP($D326,DETS!$A$1:$AO$137,AS$210,FALSE)</f>
        <v>#REF!</v>
      </c>
      <c r="AT326" t="e">
        <f>VLOOKUP($D326,DETS!$A$1:$AO$137,AT$210,FALSE)</f>
        <v>#REF!</v>
      </c>
      <c r="AU326" t="e">
        <f>VLOOKUP($D326,DETS!$A$1:$AO$137,AU$210,FALSE)</f>
        <v>#REF!</v>
      </c>
      <c r="AV326" t="e">
        <f>VLOOKUP($D326,DETS!$A$1:$AO$137,AV$210,FALSE)</f>
        <v>#REF!</v>
      </c>
      <c r="AW326" t="e">
        <f>VLOOKUP($D326,DETS!$A$1:$AO$137,AW$210,FALSE)</f>
        <v>#REF!</v>
      </c>
      <c r="AX326" t="e">
        <f>VLOOKUP($D326,DETS!$A$1:$AO$137,AX$210,FALSE)</f>
        <v>#REF!</v>
      </c>
      <c r="AY326" t="e">
        <f>VLOOKUP($D326,DETS!$A$1:$AO$137,AY$210,FALSE)</f>
        <v>#REF!</v>
      </c>
      <c r="AZ326" t="e">
        <f>VLOOKUP($D326,DETS!$A$1:$AO$137,AZ$210,FALSE)</f>
        <v>#REF!</v>
      </c>
      <c r="BA326" t="e">
        <f>VLOOKUP($D326,DETS!$A$1:$AO$137,BA$210,FALSE)</f>
        <v>#REF!</v>
      </c>
      <c r="BB326" t="e">
        <f>VLOOKUP($D326,DETS!$A$1:$AO$137,BB$210,FALSE)</f>
        <v>#REF!</v>
      </c>
      <c r="BC326" t="e">
        <f>VLOOKUP($D326,DETS!$A$1:$AO$137,BC$210,FALSE)</f>
        <v>#REF!</v>
      </c>
      <c r="BD326" t="e">
        <f>VLOOKUP($D326,DETS!$A$1:$AO$137,BD$210,FALSE)</f>
        <v>#REF!</v>
      </c>
      <c r="BE326" t="e">
        <f>VLOOKUP($D326,DETS!$A$1:$AO$137,BE$210,FALSE)</f>
        <v>#REF!</v>
      </c>
      <c r="BF326" t="e">
        <f>VLOOKUP($D326,DETS!$A$1:$AO$137,BF$210,FALSE)</f>
        <v>#REF!</v>
      </c>
      <c r="BG326" t="e">
        <f>VLOOKUP($D326,DETS!$A$1:$AO$137,BG$210,FALSE)</f>
        <v>#REF!</v>
      </c>
      <c r="BH326" t="e">
        <f>VLOOKUP($D326,DETS!$A$1:$AO$137,BH$210,FALSE)</f>
        <v>#REF!</v>
      </c>
      <c r="BI326" t="e">
        <f>VLOOKUP($D326,DETS!$A$1:$AO$137,BI$210,FALSE)</f>
        <v>#REF!</v>
      </c>
      <c r="BJ326" t="e">
        <f>VLOOKUP($D326,DETS!$A$1:$AO$137,BJ$210,FALSE)</f>
        <v>#REF!</v>
      </c>
      <c r="BK326" t="e">
        <f>VLOOKUP($D326,DETS!$A$1:$AO$137,BK$210,FALSE)</f>
        <v>#REF!</v>
      </c>
      <c r="BL326" t="e">
        <f>VLOOKUP($D326,DETS!$A$1:$AO$137,BL$210,FALSE)</f>
        <v>#REF!</v>
      </c>
      <c r="BM326" t="e">
        <f>VLOOKUP($D326,DETS!$A$1:$AO$137,BM$210,FALSE)</f>
        <v>#REF!</v>
      </c>
      <c r="BN326" t="e">
        <f>VLOOKUP($D326,DETS!$A$1:$AO$137,BN$210,FALSE)</f>
        <v>#REF!</v>
      </c>
      <c r="BO326" t="e">
        <f>VLOOKUP($D326,DETS!$A$1:$AO$137,BO$210,FALSE)</f>
        <v>#REF!</v>
      </c>
      <c r="BP326" t="e">
        <f>VLOOKUP($D326,DETS!$A$1:$AO$137,BP$210,FALSE)</f>
        <v>#REF!</v>
      </c>
      <c r="BQ326" t="e">
        <f>VLOOKUP($D326,DETS!$A$1:$AO$137,BQ$210,FALSE)</f>
        <v>#REF!</v>
      </c>
      <c r="BR326" t="e">
        <f>VLOOKUP($D326,DETS!$A$1:$AO$137,BR$210,FALSE)</f>
        <v>#REF!</v>
      </c>
      <c r="BS326" t="e">
        <f>VLOOKUP($D326,DETS!$A$1:$AO$137,BS$210,FALSE)</f>
        <v>#REF!</v>
      </c>
      <c r="BT326" t="e">
        <f>VLOOKUP($D326,DETS!$A$1:$AO$137,BT$210,FALSE)</f>
        <v>#REF!</v>
      </c>
      <c r="BU326" t="e">
        <f>VLOOKUP($D326,DETS!$A$1:$AO$137,BU$210,FALSE)</f>
        <v>#REF!</v>
      </c>
      <c r="BV326" t="e">
        <f>VLOOKUP($D326,DETS!$A$1:$AO$137,BV$210,FALSE)</f>
        <v>#REF!</v>
      </c>
      <c r="BW326" t="e">
        <f>VLOOKUP($D326,DETS!$A$1:$AO$137,BW$210,FALSE)</f>
        <v>#REF!</v>
      </c>
      <c r="BX326" t="e">
        <f>VLOOKUP($D326,DETS!$A$1:$AO$137,BX$210,FALSE)</f>
        <v>#REF!</v>
      </c>
      <c r="BY326" t="e">
        <f>VLOOKUP($D326,DETS!$A$1:$AO$137,BY$210,FALSE)</f>
        <v>#REF!</v>
      </c>
      <c r="BZ326" t="e">
        <f>VLOOKUP($D326,DETS!$A$1:$AO$137,BZ$210,FALSE)</f>
        <v>#REF!</v>
      </c>
      <c r="CA326" t="e">
        <f>VLOOKUP($D326,DETS!$A$1:$AO$137,CA$210,FALSE)</f>
        <v>#REF!</v>
      </c>
      <c r="CB326" t="e">
        <f>VLOOKUP($D326,DETS!$A$1:$AO$137,CB$210,FALSE)</f>
        <v>#REF!</v>
      </c>
      <c r="CC326" t="e">
        <f>VLOOKUP($D326,DETS!$A$1:$AO$137,CC$210,FALSE)</f>
        <v>#REF!</v>
      </c>
      <c r="CD326" t="e">
        <f>VLOOKUP($D326,DETS!$A$1:$AO$137,CD$210,FALSE)</f>
        <v>#REF!</v>
      </c>
      <c r="CE326" t="e">
        <f>VLOOKUP($D326,DETS!$A$1:$AO$137,CE$210,FALSE)</f>
        <v>#REF!</v>
      </c>
      <c r="CF326" t="e">
        <f>VLOOKUP($D326,DETS!$A$1:$AO$137,CF$210,FALSE)</f>
        <v>#REF!</v>
      </c>
      <c r="CG326" t="e">
        <f>VLOOKUP($D326,DETS!$A$1:$AO$137,CG$210,FALSE)</f>
        <v>#REF!</v>
      </c>
      <c r="CH326" t="e">
        <f>VLOOKUP($D326,DETS!$A$1:$AO$137,CH$210,FALSE)</f>
        <v>#REF!</v>
      </c>
      <c r="CI326" t="e">
        <f>VLOOKUP($D326,DETS!$A$1:$AO$137,CI$210,FALSE)</f>
        <v>#REF!</v>
      </c>
      <c r="CJ326" t="e">
        <f>VLOOKUP($D326,DETS!$A$1:$AO$137,CJ$210,FALSE)</f>
        <v>#REF!</v>
      </c>
      <c r="CK326" t="e">
        <f>VLOOKUP($D326,DETS!$A$1:$AO$137,CK$210,FALSE)</f>
        <v>#REF!</v>
      </c>
      <c r="CL326" t="e">
        <f>VLOOKUP($D326,DETS!$A$1:$AO$137,CL$210,FALSE)</f>
        <v>#REF!</v>
      </c>
      <c r="CM326" t="e">
        <f>VLOOKUP($D326,DETS!$A$1:$AO$137,CM$210,FALSE)</f>
        <v>#REF!</v>
      </c>
      <c r="CN326" t="e">
        <f>VLOOKUP($D326,DETS!$A$1:$AO$137,CN$210,FALSE)</f>
        <v>#REF!</v>
      </c>
      <c r="CO326" t="e">
        <f>VLOOKUP($D326,DETS!$A$1:$AO$137,CO$210,FALSE)</f>
        <v>#REF!</v>
      </c>
      <c r="CP326" t="e">
        <f>VLOOKUP($D326,DETS!$A$1:$AO$137,CP$210,FALSE)</f>
        <v>#REF!</v>
      </c>
      <c r="CQ326" t="e">
        <f>VLOOKUP($D326,DETS!$A$1:$AO$137,CQ$210,FALSE)</f>
        <v>#REF!</v>
      </c>
      <c r="CR326" t="e">
        <f>VLOOKUP($D326,DETS!$A$1:$AO$137,CR$210,FALSE)</f>
        <v>#REF!</v>
      </c>
      <c r="CS326" t="e">
        <f>VLOOKUP($D326,DETS!$A$1:$AO$137,CS$210,FALSE)</f>
        <v>#REF!</v>
      </c>
      <c r="CT326" t="e">
        <f>VLOOKUP($D326,DETS!$A$1:$AO$137,CT$210,FALSE)</f>
        <v>#REF!</v>
      </c>
      <c r="CU326" t="e">
        <f>VLOOKUP($D326,DETS!$A$1:$AO$137,CU$210,FALSE)</f>
        <v>#REF!</v>
      </c>
      <c r="CV326" t="e">
        <f>VLOOKUP($D326,DETS!$A$1:$AO$137,CV$210,FALSE)</f>
        <v>#REF!</v>
      </c>
      <c r="CW326" t="e">
        <f>VLOOKUP($D326,DETS!$A$1:$AO$137,CW$210,FALSE)</f>
        <v>#REF!</v>
      </c>
    </row>
    <row r="327" spans="1:101" x14ac:dyDescent="0.2">
      <c r="D327" s="273" t="str">
        <f>IF(C186="","",C186)</f>
        <v/>
      </c>
    </row>
    <row r="328" spans="1:101" x14ac:dyDescent="0.2">
      <c r="D328" s="273" t="str">
        <f>IF(C187="","",C187)</f>
        <v/>
      </c>
      <c r="E328">
        <v>2</v>
      </c>
      <c r="F328">
        <v>3</v>
      </c>
      <c r="H328">
        <v>5</v>
      </c>
      <c r="I328">
        <v>6</v>
      </c>
      <c r="J328">
        <v>7</v>
      </c>
      <c r="K328">
        <v>8</v>
      </c>
      <c r="L328">
        <v>9</v>
      </c>
      <c r="M328">
        <v>10</v>
      </c>
      <c r="N328">
        <v>11</v>
      </c>
      <c r="O328">
        <v>12</v>
      </c>
      <c r="P328">
        <v>13</v>
      </c>
      <c r="Q328">
        <v>14</v>
      </c>
      <c r="R328">
        <v>15</v>
      </c>
      <c r="S328">
        <v>16</v>
      </c>
      <c r="T328">
        <v>17</v>
      </c>
      <c r="U328">
        <v>18</v>
      </c>
      <c r="V328">
        <v>19</v>
      </c>
      <c r="W328">
        <v>20</v>
      </c>
      <c r="X328">
        <v>21</v>
      </c>
      <c r="Y328">
        <v>22</v>
      </c>
      <c r="Z328">
        <v>23</v>
      </c>
      <c r="AA328">
        <v>24</v>
      </c>
      <c r="AB328">
        <v>25</v>
      </c>
      <c r="AC328">
        <v>26</v>
      </c>
      <c r="AD328">
        <v>27</v>
      </c>
      <c r="AE328">
        <v>28</v>
      </c>
      <c r="AF328">
        <v>29</v>
      </c>
      <c r="AG328">
        <v>30</v>
      </c>
      <c r="AH328">
        <v>31</v>
      </c>
      <c r="AI328">
        <v>32</v>
      </c>
      <c r="AJ328">
        <v>33</v>
      </c>
      <c r="AK328">
        <v>34</v>
      </c>
      <c r="AL328">
        <v>35</v>
      </c>
      <c r="AM328">
        <v>36</v>
      </c>
      <c r="AN328">
        <v>37</v>
      </c>
      <c r="AO328">
        <v>38</v>
      </c>
      <c r="AP328">
        <v>39</v>
      </c>
      <c r="AQ328">
        <v>40</v>
      </c>
      <c r="AR328">
        <v>41</v>
      </c>
      <c r="AS328">
        <v>42</v>
      </c>
      <c r="AT328">
        <v>43</v>
      </c>
      <c r="AU328">
        <v>44</v>
      </c>
      <c r="AV328">
        <v>45</v>
      </c>
      <c r="AW328">
        <v>46</v>
      </c>
      <c r="AX328">
        <v>47</v>
      </c>
      <c r="AY328">
        <v>48</v>
      </c>
      <c r="AZ328">
        <v>49</v>
      </c>
      <c r="BA328">
        <v>50</v>
      </c>
      <c r="BB328">
        <v>51</v>
      </c>
      <c r="BC328">
        <v>52</v>
      </c>
      <c r="BD328">
        <v>53</v>
      </c>
      <c r="BE328">
        <v>54</v>
      </c>
      <c r="BF328">
        <v>55</v>
      </c>
      <c r="BG328">
        <v>56</v>
      </c>
      <c r="BH328">
        <v>57</v>
      </c>
      <c r="BI328">
        <v>58</v>
      </c>
      <c r="BJ328">
        <v>59</v>
      </c>
      <c r="BK328">
        <v>60</v>
      </c>
      <c r="BL328">
        <v>61</v>
      </c>
      <c r="BM328">
        <v>62</v>
      </c>
      <c r="BN328">
        <v>63</v>
      </c>
      <c r="BO328">
        <v>64</v>
      </c>
      <c r="BP328">
        <v>65</v>
      </c>
      <c r="BQ328">
        <v>66</v>
      </c>
      <c r="BR328">
        <v>67</v>
      </c>
      <c r="BS328">
        <v>68</v>
      </c>
      <c r="BT328">
        <v>69</v>
      </c>
      <c r="BU328">
        <v>70</v>
      </c>
      <c r="BV328">
        <v>71</v>
      </c>
      <c r="BW328">
        <v>72</v>
      </c>
      <c r="BX328">
        <v>73</v>
      </c>
      <c r="BY328">
        <v>74</v>
      </c>
      <c r="BZ328">
        <v>75</v>
      </c>
      <c r="CA328">
        <v>76</v>
      </c>
      <c r="CB328">
        <v>77</v>
      </c>
      <c r="CC328">
        <v>78</v>
      </c>
      <c r="CD328">
        <v>79</v>
      </c>
      <c r="CE328">
        <v>80</v>
      </c>
      <c r="CF328">
        <v>81</v>
      </c>
      <c r="CG328">
        <v>82</v>
      </c>
      <c r="CH328">
        <v>83</v>
      </c>
      <c r="CI328">
        <v>84</v>
      </c>
      <c r="CJ328">
        <v>85</v>
      </c>
      <c r="CK328">
        <v>86</v>
      </c>
      <c r="CL328">
        <v>87</v>
      </c>
      <c r="CM328">
        <v>88</v>
      </c>
      <c r="CN328">
        <v>89</v>
      </c>
      <c r="CO328">
        <v>90</v>
      </c>
      <c r="CP328">
        <v>91</v>
      </c>
      <c r="CQ328">
        <v>92</v>
      </c>
      <c r="CR328">
        <v>93</v>
      </c>
      <c r="CS328">
        <v>94</v>
      </c>
      <c r="CT328">
        <v>95</v>
      </c>
      <c r="CU328">
        <v>96</v>
      </c>
      <c r="CV328">
        <v>97</v>
      </c>
      <c r="CW328">
        <v>98</v>
      </c>
    </row>
    <row r="329" spans="1:101" x14ac:dyDescent="0.2">
      <c r="D329" s="273" t="str">
        <f>IF(C188="","",C188)</f>
        <v/>
      </c>
      <c r="H329" t="str">
        <f>VLOOKUP("Sample Reference",'i2'!$B$1:$AO$137,H$328,FALSE)</f>
        <v>DS01</v>
      </c>
      <c r="I329" t="str">
        <f>VLOOKUP("Sample Reference",'i2'!$B$1:$AO$137,I$328,FALSE)</f>
        <v>DS02</v>
      </c>
      <c r="J329" t="str">
        <f>VLOOKUP("Sample Reference",'i2'!$B$1:$AO$137,J$328,FALSE)</f>
        <v>DS04</v>
      </c>
      <c r="K329">
        <f>VLOOKUP("Sample Reference",'i2'!$B$1:$AO$137,K$328,FALSE)</f>
        <v>0</v>
      </c>
      <c r="L329">
        <f>VLOOKUP("Sample Reference",'i2'!$B$1:$AO$137,L$328,FALSE)</f>
        <v>0</v>
      </c>
      <c r="M329">
        <f>VLOOKUP("Sample Reference",'i2'!$B$1:$AO$137,M$328,FALSE)</f>
        <v>0</v>
      </c>
      <c r="N329">
        <f>VLOOKUP("Sample Reference",'i2'!$B$1:$AO$137,N$328,FALSE)</f>
        <v>0</v>
      </c>
      <c r="O329">
        <f>VLOOKUP("Sample Reference",'i2'!$B$1:$AO$137,O$328,FALSE)</f>
        <v>0</v>
      </c>
      <c r="P329">
        <f>VLOOKUP("Sample Reference",'i2'!$B$1:$AO$137,P$328,FALSE)</f>
        <v>0</v>
      </c>
      <c r="Q329">
        <f>VLOOKUP("Sample Reference",'i2'!$B$1:$AO$137,Q$328,FALSE)</f>
        <v>0</v>
      </c>
      <c r="R329">
        <f>VLOOKUP("Sample Reference",'i2'!$B$1:$AO$137,R$328,FALSE)</f>
        <v>0</v>
      </c>
      <c r="S329">
        <f>VLOOKUP("Sample Reference",'i2'!$B$1:$AO$137,S$328,FALSE)</f>
        <v>0</v>
      </c>
      <c r="T329">
        <f>VLOOKUP("Sample Reference",'i2'!$B$1:$AO$137,T$328,FALSE)</f>
        <v>0</v>
      </c>
      <c r="U329">
        <f>VLOOKUP("Sample Reference",'i2'!$B$1:$AO$137,U$328,FALSE)</f>
        <v>0</v>
      </c>
      <c r="V329">
        <f>VLOOKUP("Sample Reference",'i2'!$B$1:$AO$137,V$328,FALSE)</f>
        <v>0</v>
      </c>
      <c r="W329">
        <f>VLOOKUP("Sample Reference",'i2'!$B$1:$AO$137,W$328,FALSE)</f>
        <v>0</v>
      </c>
      <c r="X329">
        <f>VLOOKUP("Sample Reference",'i2'!$B$1:$AO$137,X$328,FALSE)</f>
        <v>0</v>
      </c>
      <c r="Y329">
        <f>VLOOKUP("Sample Reference",'i2'!$B$1:$AO$137,Y$328,FALSE)</f>
        <v>0</v>
      </c>
      <c r="Z329">
        <f>VLOOKUP("Sample Reference",'i2'!$B$1:$AO$137,Z$328,FALSE)</f>
        <v>0</v>
      </c>
      <c r="AA329">
        <f>VLOOKUP("Sample Reference",'i2'!$B$1:$AO$137,AA$328,FALSE)</f>
        <v>0</v>
      </c>
      <c r="AB329">
        <f>VLOOKUP("Sample Reference",'i2'!$B$1:$AO$137,AB$328,FALSE)</f>
        <v>0</v>
      </c>
      <c r="AC329">
        <f>VLOOKUP("Sample Reference",'i2'!$B$1:$AO$137,AC$328,FALSE)</f>
        <v>0</v>
      </c>
      <c r="AD329">
        <f>VLOOKUP("Sample Reference",'i2'!$B$1:$AO$137,AD$328,FALSE)</f>
        <v>0</v>
      </c>
      <c r="AE329">
        <f>VLOOKUP("Sample Reference",'i2'!$B$1:$AO$137,AE$328,FALSE)</f>
        <v>0</v>
      </c>
      <c r="AF329">
        <f>VLOOKUP("Sample Reference",'i2'!$B$1:$AO$137,AF$328,FALSE)</f>
        <v>0</v>
      </c>
      <c r="AG329">
        <f>VLOOKUP("Sample Reference",'i2'!$B$1:$AO$137,AG$328,FALSE)</f>
        <v>0</v>
      </c>
      <c r="AH329">
        <f>VLOOKUP("Sample Reference",'i2'!$B$1:$AO$137,AH$328,FALSE)</f>
        <v>0</v>
      </c>
      <c r="AI329">
        <f>VLOOKUP("Sample Reference",'i2'!$B$1:$AO$137,AI$328,FALSE)</f>
        <v>0</v>
      </c>
      <c r="AJ329">
        <f>VLOOKUP("Sample Reference",'i2'!$B$1:$AO$137,AJ$328,FALSE)</f>
        <v>0</v>
      </c>
      <c r="AK329">
        <f>VLOOKUP("Sample Reference",'i2'!$B$1:$AO$137,AK$328,FALSE)</f>
        <v>0</v>
      </c>
      <c r="AL329">
        <f>VLOOKUP("Sample Reference",'i2'!$B$1:$AO$137,AL$328,FALSE)</f>
        <v>0</v>
      </c>
      <c r="AM329">
        <f>VLOOKUP("Sample Reference",'i2'!$B$1:$AO$137,AM$328,FALSE)</f>
        <v>0</v>
      </c>
      <c r="AN329">
        <f>VLOOKUP("Sample Reference",'i2'!$B$1:$AO$137,AN$328,FALSE)</f>
        <v>0</v>
      </c>
      <c r="AO329">
        <f>VLOOKUP("Sample Reference",'i2'!$B$1:$AO$137,AO$328,FALSE)</f>
        <v>0</v>
      </c>
      <c r="AP329">
        <f>VLOOKUP("Sample Reference",'i2'!$B$1:$AO$137,AP$328,FALSE)</f>
        <v>0</v>
      </c>
      <c r="AQ329">
        <f>VLOOKUP("Sample Reference",'i2'!$B$1:$AO$137,AQ$328,FALSE)</f>
        <v>0</v>
      </c>
      <c r="AR329" t="e">
        <f>VLOOKUP("Sample Reference",'i2'!$B$1:$AO$137,AR$328,FALSE)</f>
        <v>#REF!</v>
      </c>
      <c r="AS329" t="e">
        <f>VLOOKUP("Sample Reference",'i2'!$B$1:$AO$137,AS$328,FALSE)</f>
        <v>#REF!</v>
      </c>
      <c r="AT329" t="e">
        <f>VLOOKUP("Sample Reference",'i2'!$B$1:$AO$137,AT$328,FALSE)</f>
        <v>#REF!</v>
      </c>
      <c r="AU329" t="e">
        <f>VLOOKUP("Sample Reference",'i2'!$B$1:$AO$137,AU$328,FALSE)</f>
        <v>#REF!</v>
      </c>
      <c r="AV329" t="e">
        <f>VLOOKUP("Sample Reference",'i2'!$B$1:$AO$137,AV$328,FALSE)</f>
        <v>#REF!</v>
      </c>
      <c r="AW329" t="e">
        <f>VLOOKUP("Sample Reference",'i2'!$B$1:$AO$137,AW$328,FALSE)</f>
        <v>#REF!</v>
      </c>
      <c r="AX329" t="e">
        <f>VLOOKUP("Sample Reference",'i2'!$B$1:$AO$137,AX$328,FALSE)</f>
        <v>#REF!</v>
      </c>
      <c r="AY329" t="e">
        <f>VLOOKUP("Sample Reference",'i2'!$B$1:$AO$137,AY$328,FALSE)</f>
        <v>#REF!</v>
      </c>
      <c r="AZ329" t="e">
        <f>VLOOKUP("Sample Reference",'i2'!$B$1:$AO$137,AZ$328,FALSE)</f>
        <v>#REF!</v>
      </c>
      <c r="BA329" t="e">
        <f>VLOOKUP("Sample Reference",'i2'!$B$1:$AO$137,BA$328,FALSE)</f>
        <v>#REF!</v>
      </c>
      <c r="BB329" t="e">
        <f>VLOOKUP("Sample Reference",'i2'!$B$1:$AO$137,BB$328,FALSE)</f>
        <v>#REF!</v>
      </c>
      <c r="BC329" t="e">
        <f>VLOOKUP("Sample Reference",'i2'!$B$1:$AO$137,BC$328,FALSE)</f>
        <v>#REF!</v>
      </c>
      <c r="BD329" t="e">
        <f>VLOOKUP("Sample Reference",'i2'!$B$1:$AO$137,BD$328,FALSE)</f>
        <v>#REF!</v>
      </c>
      <c r="BE329" t="e">
        <f>VLOOKUP("Sample Reference",'i2'!$B$1:$AO$137,BE$328,FALSE)</f>
        <v>#REF!</v>
      </c>
      <c r="BF329" t="e">
        <f>VLOOKUP("Sample Reference",'i2'!$B$1:$AO$137,BF$328,FALSE)</f>
        <v>#REF!</v>
      </c>
      <c r="BG329" t="e">
        <f>VLOOKUP("Sample Reference",'i2'!$B$1:$AO$137,BG$328,FALSE)</f>
        <v>#REF!</v>
      </c>
      <c r="BH329" t="e">
        <f>VLOOKUP("Sample Reference",'i2'!$B$1:$AO$137,BH$328,FALSE)</f>
        <v>#REF!</v>
      </c>
      <c r="BI329" t="e">
        <f>VLOOKUP("Sample Reference",'i2'!$B$1:$AO$137,BI$328,FALSE)</f>
        <v>#REF!</v>
      </c>
      <c r="BJ329" t="e">
        <f>VLOOKUP("Sample Reference",'i2'!$B$1:$AO$137,BJ$328,FALSE)</f>
        <v>#REF!</v>
      </c>
      <c r="BK329" t="e">
        <f>VLOOKUP("Sample Reference",'i2'!$B$1:$AO$137,BK$328,FALSE)</f>
        <v>#REF!</v>
      </c>
      <c r="BL329" t="e">
        <f>VLOOKUP("Sample Reference",'i2'!$B$1:$AO$137,BL$328,FALSE)</f>
        <v>#REF!</v>
      </c>
      <c r="BM329" t="e">
        <f>VLOOKUP("Sample Reference",'i2'!$B$1:$AO$137,BM$328,FALSE)</f>
        <v>#REF!</v>
      </c>
      <c r="BN329" t="e">
        <f>VLOOKUP("Sample Reference",'i2'!$B$1:$AO$137,BN$328,FALSE)</f>
        <v>#REF!</v>
      </c>
      <c r="BO329" t="e">
        <f>VLOOKUP("Sample Reference",'i2'!$B$1:$AO$137,BO$328,FALSE)</f>
        <v>#REF!</v>
      </c>
      <c r="BP329" t="e">
        <f>VLOOKUP("Sample Reference",'i2'!$B$1:$AO$137,BP$328,FALSE)</f>
        <v>#REF!</v>
      </c>
      <c r="BQ329" t="e">
        <f>VLOOKUP("Sample Reference",'i2'!$B$1:$AO$137,BQ$328,FALSE)</f>
        <v>#REF!</v>
      </c>
      <c r="BR329" t="e">
        <f>VLOOKUP("Sample Reference",'i2'!$B$1:$AO$137,BR$328,FALSE)</f>
        <v>#REF!</v>
      </c>
      <c r="BS329" t="e">
        <f>VLOOKUP("Sample Reference",'i2'!$B$1:$AO$137,BS$328,FALSE)</f>
        <v>#REF!</v>
      </c>
      <c r="BT329" t="e">
        <f>VLOOKUP("Sample Reference",'i2'!$B$1:$AO$137,BT$328,FALSE)</f>
        <v>#REF!</v>
      </c>
      <c r="BU329" t="e">
        <f>VLOOKUP("Sample Reference",'i2'!$B$1:$AO$137,BU$328,FALSE)</f>
        <v>#REF!</v>
      </c>
      <c r="BV329" t="e">
        <f>VLOOKUP("Sample Reference",'i2'!$B$1:$AO$137,BV$328,FALSE)</f>
        <v>#REF!</v>
      </c>
      <c r="BW329" t="e">
        <f>VLOOKUP("Sample Reference",'i2'!$B$1:$AO$137,BW$328,FALSE)</f>
        <v>#REF!</v>
      </c>
      <c r="BX329" t="e">
        <f>VLOOKUP("Sample Reference",'i2'!$B$1:$AO$137,BX$328,FALSE)</f>
        <v>#REF!</v>
      </c>
      <c r="BY329" t="e">
        <f>VLOOKUP("Sample Reference",'i2'!$B$1:$AO$137,BY$328,FALSE)</f>
        <v>#REF!</v>
      </c>
      <c r="BZ329" t="e">
        <f>VLOOKUP("Sample Reference",'i2'!$B$1:$AO$137,BZ$328,FALSE)</f>
        <v>#REF!</v>
      </c>
      <c r="CA329" t="e">
        <f>VLOOKUP("Sample Reference",'i2'!$B$1:$AO$137,CA$328,FALSE)</f>
        <v>#REF!</v>
      </c>
      <c r="CB329" t="e">
        <f>VLOOKUP("Sample Reference",'i2'!$B$1:$AO$137,CB$328,FALSE)</f>
        <v>#REF!</v>
      </c>
      <c r="CC329" t="e">
        <f>VLOOKUP("Sample Reference",'i2'!$B$1:$AO$137,CC$328,FALSE)</f>
        <v>#REF!</v>
      </c>
      <c r="CD329" t="e">
        <f>VLOOKUP("Sample Reference",'i2'!$B$1:$AO$137,CD$328,FALSE)</f>
        <v>#REF!</v>
      </c>
      <c r="CE329" t="e">
        <f>VLOOKUP("Sample Reference",'i2'!$B$1:$AO$137,CE$328,FALSE)</f>
        <v>#REF!</v>
      </c>
      <c r="CF329" t="e">
        <f>VLOOKUP("Sample Reference",'i2'!$B$1:$AO$137,CF$328,FALSE)</f>
        <v>#REF!</v>
      </c>
      <c r="CG329" t="e">
        <f>VLOOKUP("Sample Reference",'i2'!$B$1:$AO$137,CG$328,FALSE)</f>
        <v>#REF!</v>
      </c>
      <c r="CH329" t="e">
        <f>VLOOKUP("Sample Reference",'i2'!$B$1:$AO$137,CH$328,FALSE)</f>
        <v>#REF!</v>
      </c>
      <c r="CI329" t="e">
        <f>VLOOKUP("Sample Reference",'i2'!$B$1:$AO$137,CI$328,FALSE)</f>
        <v>#REF!</v>
      </c>
      <c r="CJ329" t="e">
        <f>VLOOKUP("Sample Reference",'i2'!$B$1:$AO$137,CJ$328,FALSE)</f>
        <v>#REF!</v>
      </c>
      <c r="CK329" t="e">
        <f>VLOOKUP("Sample Reference",'i2'!$B$1:$AO$137,CK$328,FALSE)</f>
        <v>#REF!</v>
      </c>
      <c r="CL329" t="e">
        <f>VLOOKUP("Sample Reference",'i2'!$B$1:$AO$137,CL$328,FALSE)</f>
        <v>#REF!</v>
      </c>
      <c r="CM329" t="e">
        <f>VLOOKUP("Sample Reference",'i2'!$B$1:$AO$137,CM$328,FALSE)</f>
        <v>#REF!</v>
      </c>
      <c r="CN329" t="e">
        <f>VLOOKUP("Sample Reference",'i2'!$B$1:$AO$137,CN$328,FALSE)</f>
        <v>#REF!</v>
      </c>
      <c r="CO329" t="e">
        <f>VLOOKUP("Sample Reference",'i2'!$B$1:$AO$137,CO$328,FALSE)</f>
        <v>#REF!</v>
      </c>
      <c r="CP329" t="e">
        <f>VLOOKUP("Sample Reference",'i2'!$B$1:$AO$137,CP$328,FALSE)</f>
        <v>#REF!</v>
      </c>
      <c r="CQ329" t="e">
        <f>VLOOKUP("Sample Reference",'i2'!$B$1:$AO$137,CQ$328,FALSE)</f>
        <v>#REF!</v>
      </c>
      <c r="CR329" t="e">
        <f>VLOOKUP("Sample Reference",'i2'!$B$1:$AO$137,CR$328,FALSE)</f>
        <v>#REF!</v>
      </c>
      <c r="CS329" t="e">
        <f>VLOOKUP("Sample Reference",'i2'!$B$1:$AO$137,CS$328,FALSE)</f>
        <v>#REF!</v>
      </c>
      <c r="CT329" t="e">
        <f>VLOOKUP("Sample Reference",'i2'!$B$1:$AO$137,CT$328,FALSE)</f>
        <v>#REF!</v>
      </c>
      <c r="CU329" t="e">
        <f>VLOOKUP("Sample Reference",'i2'!$B$1:$AO$137,CU$328,FALSE)</f>
        <v>#REF!</v>
      </c>
      <c r="CV329" t="e">
        <f>VLOOKUP("Sample Reference",'i2'!$B$1:$AO$137,CV$328,FALSE)</f>
        <v>#REF!</v>
      </c>
      <c r="CW329" t="e">
        <f>VLOOKUP("Sample Reference",'i2'!$B$1:$AO$137,CW$328,FALSE)</f>
        <v>#REF!</v>
      </c>
    </row>
    <row r="330" spans="1:101" s="282" customFormat="1" x14ac:dyDescent="0.2">
      <c r="A330" s="281"/>
      <c r="B330" s="281"/>
      <c r="C330" s="281"/>
      <c r="D330" s="288" t="str">
        <f t="shared" ref="D330:D393" si="327">IF(D4="","",D4)</f>
        <v>i2</v>
      </c>
      <c r="H330" s="282" t="str">
        <f>VLOOKUP("Depth (m)",'i2'!$B$1:$AO$137,H$328,FALSE)</f>
        <v>0.20-0.30</v>
      </c>
      <c r="I330" s="282" t="str">
        <f>VLOOKUP("Depth (m)",'i2'!$B$1:$AO$137,I$328,FALSE)</f>
        <v>0.03-0.12</v>
      </c>
      <c r="J330" s="282" t="str">
        <f>VLOOKUP("Depth (m)",'i2'!$B$1:$AO$137,J$328,FALSE)</f>
        <v>0.40-0.50</v>
      </c>
      <c r="K330" s="282">
        <f>VLOOKUP("Depth (m)",'i2'!$B$1:$AO$137,K$328,FALSE)</f>
        <v>0</v>
      </c>
      <c r="L330" s="282">
        <f>VLOOKUP("Depth (m)",'i2'!$B$1:$AO$137,L$328,FALSE)</f>
        <v>0</v>
      </c>
      <c r="M330" s="282">
        <f>VLOOKUP("Depth (m)",'i2'!$B$1:$AO$137,M$328,FALSE)</f>
        <v>0</v>
      </c>
      <c r="N330" s="282">
        <f>VLOOKUP("Depth (m)",'i2'!$B$1:$AO$137,N$328,FALSE)</f>
        <v>0</v>
      </c>
      <c r="O330" s="282">
        <f>VLOOKUP("Depth (m)",'i2'!$B$1:$AO$137,O$328,FALSE)</f>
        <v>0</v>
      </c>
      <c r="P330" s="282">
        <f>VLOOKUP("Depth (m)",'i2'!$B$1:$AO$137,P$328,FALSE)</f>
        <v>0</v>
      </c>
      <c r="Q330" s="282">
        <f>VLOOKUP("Depth (m)",'i2'!$B$1:$AO$137,Q$328,FALSE)</f>
        <v>0</v>
      </c>
      <c r="R330" s="282">
        <f>VLOOKUP("Depth (m)",'i2'!$B$1:$AO$137,R$328,FALSE)</f>
        <v>0</v>
      </c>
      <c r="S330" s="282">
        <f>VLOOKUP("Depth (m)",'i2'!$B$1:$AO$137,S$328,FALSE)</f>
        <v>0</v>
      </c>
      <c r="T330" s="282">
        <f>VLOOKUP("Depth (m)",'i2'!$B$1:$AO$137,T$328,FALSE)</f>
        <v>0</v>
      </c>
      <c r="U330" s="282">
        <f>VLOOKUP("Depth (m)",'i2'!$B$1:$AO$137,U$328,FALSE)</f>
        <v>0</v>
      </c>
      <c r="V330" s="282">
        <f>VLOOKUP("Depth (m)",'i2'!$B$1:$AO$137,V$328,FALSE)</f>
        <v>0</v>
      </c>
      <c r="W330" s="282">
        <f>VLOOKUP("Depth (m)",'i2'!$B$1:$AO$137,W$328,FALSE)</f>
        <v>0</v>
      </c>
      <c r="X330" s="282">
        <f>VLOOKUP("Depth (m)",'i2'!$B$1:$AO$137,X$328,FALSE)</f>
        <v>0</v>
      </c>
      <c r="Y330" s="282">
        <f>VLOOKUP("Depth (m)",'i2'!$B$1:$AO$137,Y$328,FALSE)</f>
        <v>0</v>
      </c>
      <c r="Z330" s="282">
        <f>VLOOKUP("Depth (m)",'i2'!$B$1:$AO$137,Z$328,FALSE)</f>
        <v>0</v>
      </c>
      <c r="AA330" s="282">
        <f>VLOOKUP("Depth (m)",'i2'!$B$1:$AO$137,AA$328,FALSE)</f>
        <v>0</v>
      </c>
      <c r="AB330" s="282">
        <f>VLOOKUP("Depth (m)",'i2'!$B$1:$AO$137,AB$328,FALSE)</f>
        <v>0</v>
      </c>
      <c r="AC330" s="282">
        <f>VLOOKUP("Depth (m)",'i2'!$B$1:$AO$137,AC$328,FALSE)</f>
        <v>0</v>
      </c>
      <c r="AD330" s="282">
        <f>VLOOKUP("Depth (m)",'i2'!$B$1:$AO$137,AD$328,FALSE)</f>
        <v>0</v>
      </c>
      <c r="AE330" s="282">
        <f>VLOOKUP("Depth (m)",'i2'!$B$1:$AO$137,AE$328,FALSE)</f>
        <v>0</v>
      </c>
      <c r="AF330" s="282">
        <f>VLOOKUP("Depth (m)",'i2'!$B$1:$AO$137,AF$328,FALSE)</f>
        <v>0</v>
      </c>
      <c r="AG330" s="282">
        <f>VLOOKUP("Depth (m)",'i2'!$B$1:$AO$137,AG$328,FALSE)</f>
        <v>0</v>
      </c>
      <c r="AH330" s="282">
        <f>VLOOKUP("Depth (m)",'i2'!$B$1:$AO$137,AH$328,FALSE)</f>
        <v>0</v>
      </c>
      <c r="AI330" s="282">
        <f>VLOOKUP("Depth (m)",'i2'!$B$1:$AO$137,AI$328,FALSE)</f>
        <v>0</v>
      </c>
      <c r="AJ330" s="282">
        <f>VLOOKUP("Depth (m)",'i2'!$B$1:$AO$137,AJ$328,FALSE)</f>
        <v>0</v>
      </c>
      <c r="AK330" s="282">
        <f>VLOOKUP("Depth (m)",'i2'!$B$1:$AO$137,AK$328,FALSE)</f>
        <v>0</v>
      </c>
      <c r="AL330" s="282">
        <f>VLOOKUP("Depth (m)",'i2'!$B$1:$AO$137,AL$328,FALSE)</f>
        <v>0</v>
      </c>
      <c r="AM330" s="282">
        <f>VLOOKUP("Depth (m)",'i2'!$B$1:$AO$137,AM$328,FALSE)</f>
        <v>0</v>
      </c>
      <c r="AN330" s="282">
        <f>VLOOKUP("Depth (m)",'i2'!$B$1:$AO$137,AN$328,FALSE)</f>
        <v>0</v>
      </c>
      <c r="AO330" s="282">
        <f>VLOOKUP("Depth (m)",'i2'!$B$1:$AO$137,AO$328,FALSE)</f>
        <v>0</v>
      </c>
      <c r="AP330" s="282">
        <f>VLOOKUP("Depth (m)",'i2'!$B$1:$AO$137,AP$328,FALSE)</f>
        <v>0</v>
      </c>
      <c r="AQ330" s="282">
        <f>VLOOKUP("Depth (m)",'i2'!$B$1:$AO$137,AQ$328,FALSE)</f>
        <v>0</v>
      </c>
      <c r="AR330" s="282" t="e">
        <f>VLOOKUP("Depth (m)",'i2'!$B$1:$AO$137,AR$328,FALSE)</f>
        <v>#REF!</v>
      </c>
      <c r="AS330" s="282" t="e">
        <f>VLOOKUP("Depth (m)",'i2'!$B$1:$AO$137,AS$328,FALSE)</f>
        <v>#REF!</v>
      </c>
      <c r="AT330" s="282" t="e">
        <f>VLOOKUP("Depth (m)",'i2'!$B$1:$AO$137,AT$328,FALSE)</f>
        <v>#REF!</v>
      </c>
      <c r="AU330" s="282" t="e">
        <f>VLOOKUP("Depth (m)",'i2'!$B$1:$AO$137,AU$328,FALSE)</f>
        <v>#REF!</v>
      </c>
      <c r="AV330" s="282" t="e">
        <f>VLOOKUP("Depth (m)",'i2'!$B$1:$AO$137,AV$328,FALSE)</f>
        <v>#REF!</v>
      </c>
      <c r="AW330" s="282" t="e">
        <f>VLOOKUP("Depth (m)",'i2'!$B$1:$AO$137,AW$328,FALSE)</f>
        <v>#REF!</v>
      </c>
      <c r="AX330" s="282" t="e">
        <f>VLOOKUP("Depth (m)",'i2'!$B$1:$AO$137,AX$328,FALSE)</f>
        <v>#REF!</v>
      </c>
      <c r="AY330" s="282" t="e">
        <f>VLOOKUP("Depth (m)",'i2'!$B$1:$AO$137,AY$328,FALSE)</f>
        <v>#REF!</v>
      </c>
      <c r="AZ330" s="282" t="e">
        <f>VLOOKUP("Depth (m)",'i2'!$B$1:$AO$137,AZ$328,FALSE)</f>
        <v>#REF!</v>
      </c>
      <c r="BA330" s="282" t="e">
        <f>VLOOKUP("Depth (m)",'i2'!$B$1:$AO$137,BA$328,FALSE)</f>
        <v>#REF!</v>
      </c>
      <c r="BB330" s="282" t="e">
        <f>VLOOKUP("Depth (m)",'i2'!$B$1:$AO$137,BB$328,FALSE)</f>
        <v>#REF!</v>
      </c>
      <c r="BC330" s="282" t="e">
        <f>VLOOKUP("Depth (m)",'i2'!$B$1:$AO$137,BC$328,FALSE)</f>
        <v>#REF!</v>
      </c>
      <c r="BD330" s="282" t="e">
        <f>VLOOKUP("Depth (m)",'i2'!$B$1:$AO$137,BD$328,FALSE)</f>
        <v>#REF!</v>
      </c>
      <c r="BE330" s="282" t="e">
        <f>VLOOKUP("Depth (m)",'i2'!$B$1:$AO$137,BE$328,FALSE)</f>
        <v>#REF!</v>
      </c>
      <c r="BF330" s="282" t="e">
        <f>VLOOKUP("Depth (m)",'i2'!$B$1:$AO$137,BF$328,FALSE)</f>
        <v>#REF!</v>
      </c>
      <c r="BG330" s="282" t="e">
        <f>VLOOKUP("Depth (m)",'i2'!$B$1:$AO$137,BG$328,FALSE)</f>
        <v>#REF!</v>
      </c>
      <c r="BH330" s="282" t="e">
        <f>VLOOKUP("Depth (m)",'i2'!$B$1:$AO$137,BH$328,FALSE)</f>
        <v>#REF!</v>
      </c>
      <c r="BI330" s="282" t="e">
        <f>VLOOKUP("Depth (m)",'i2'!$B$1:$AO$137,BI$328,FALSE)</f>
        <v>#REF!</v>
      </c>
      <c r="BJ330" s="282" t="e">
        <f>VLOOKUP("Depth (m)",'i2'!$B$1:$AO$137,BJ$328,FALSE)</f>
        <v>#REF!</v>
      </c>
      <c r="BK330" s="282" t="e">
        <f>VLOOKUP("Depth (m)",'i2'!$B$1:$AO$137,BK$328,FALSE)</f>
        <v>#REF!</v>
      </c>
      <c r="BL330" s="282" t="e">
        <f>VLOOKUP("Depth (m)",'i2'!$B$1:$AO$137,BL$328,FALSE)</f>
        <v>#REF!</v>
      </c>
      <c r="BM330" s="282" t="e">
        <f>VLOOKUP("Depth (m)",'i2'!$B$1:$AO$137,BM$328,FALSE)</f>
        <v>#REF!</v>
      </c>
      <c r="BN330" s="282" t="e">
        <f>VLOOKUP("Depth (m)",'i2'!$B$1:$AO$137,BN$328,FALSE)</f>
        <v>#REF!</v>
      </c>
      <c r="BO330" s="282" t="e">
        <f>VLOOKUP("Depth (m)",'i2'!$B$1:$AO$137,BO$328,FALSE)</f>
        <v>#REF!</v>
      </c>
      <c r="BP330" s="282" t="e">
        <f>VLOOKUP("Depth (m)",'i2'!$B$1:$AO$137,BP$328,FALSE)</f>
        <v>#REF!</v>
      </c>
      <c r="BQ330" s="282" t="e">
        <f>VLOOKUP("Depth (m)",'i2'!$B$1:$AO$137,BQ$328,FALSE)</f>
        <v>#REF!</v>
      </c>
      <c r="BR330" s="282" t="e">
        <f>VLOOKUP("Depth (m)",'i2'!$B$1:$AO$137,BR$328,FALSE)</f>
        <v>#REF!</v>
      </c>
      <c r="BS330" s="282" t="e">
        <f>VLOOKUP("Depth (m)",'i2'!$B$1:$AO$137,BS$328,FALSE)</f>
        <v>#REF!</v>
      </c>
      <c r="BT330" s="282" t="e">
        <f>VLOOKUP("Depth (m)",'i2'!$B$1:$AO$137,BT$328,FALSE)</f>
        <v>#REF!</v>
      </c>
      <c r="BU330" s="282" t="e">
        <f>VLOOKUP("Depth (m)",'i2'!$B$1:$AO$137,BU$328,FALSE)</f>
        <v>#REF!</v>
      </c>
      <c r="BV330" s="282" t="e">
        <f>VLOOKUP("Depth (m)",'i2'!$B$1:$AO$137,BV$328,FALSE)</f>
        <v>#REF!</v>
      </c>
      <c r="BW330" s="282" t="e">
        <f>VLOOKUP("Depth (m)",'i2'!$B$1:$AO$137,BW$328,FALSE)</f>
        <v>#REF!</v>
      </c>
      <c r="BX330" s="282" t="e">
        <f>VLOOKUP("Depth (m)",'i2'!$B$1:$AO$137,BX$328,FALSE)</f>
        <v>#REF!</v>
      </c>
      <c r="BY330" s="282" t="e">
        <f>VLOOKUP("Depth (m)",'i2'!$B$1:$AO$137,BY$328,FALSE)</f>
        <v>#REF!</v>
      </c>
      <c r="BZ330" s="282" t="e">
        <f>VLOOKUP("Depth (m)",'i2'!$B$1:$AO$137,BZ$328,FALSE)</f>
        <v>#REF!</v>
      </c>
      <c r="CA330" s="282" t="e">
        <f>VLOOKUP("Depth (m)",'i2'!$B$1:$AO$137,CA$328,FALSE)</f>
        <v>#REF!</v>
      </c>
      <c r="CB330" s="282" t="e">
        <f>VLOOKUP("Depth (m)",'i2'!$B$1:$AO$137,CB$328,FALSE)</f>
        <v>#REF!</v>
      </c>
      <c r="CC330" s="282" t="e">
        <f>VLOOKUP("Depth (m)",'i2'!$B$1:$AO$137,CC$328,FALSE)</f>
        <v>#REF!</v>
      </c>
      <c r="CD330" s="282" t="e">
        <f>VLOOKUP("Depth (m)",'i2'!$B$1:$AO$137,CD$328,FALSE)</f>
        <v>#REF!</v>
      </c>
      <c r="CE330" s="282" t="e">
        <f>VLOOKUP("Depth (m)",'i2'!$B$1:$AO$137,CE$328,FALSE)</f>
        <v>#REF!</v>
      </c>
      <c r="CF330" s="282" t="e">
        <f>VLOOKUP("Depth (m)",'i2'!$B$1:$AO$137,CF$328,FALSE)</f>
        <v>#REF!</v>
      </c>
      <c r="CG330" s="282" t="e">
        <f>VLOOKUP("Depth (m)",'i2'!$B$1:$AO$137,CG$328,FALSE)</f>
        <v>#REF!</v>
      </c>
      <c r="CH330" s="282" t="e">
        <f>VLOOKUP("Depth (m)",'i2'!$B$1:$AO$137,CH$328,FALSE)</f>
        <v>#REF!</v>
      </c>
      <c r="CI330" s="282" t="e">
        <f>VLOOKUP("Depth (m)",'i2'!$B$1:$AO$137,CI$328,FALSE)</f>
        <v>#REF!</v>
      </c>
      <c r="CJ330" s="282" t="e">
        <f>VLOOKUP("Depth (m)",'i2'!$B$1:$AO$137,CJ$328,FALSE)</f>
        <v>#REF!</v>
      </c>
      <c r="CK330" s="282" t="e">
        <f>VLOOKUP("Depth (m)",'i2'!$B$1:$AO$137,CK$328,FALSE)</f>
        <v>#REF!</v>
      </c>
      <c r="CL330" s="282" t="e">
        <f>VLOOKUP("Depth (m)",'i2'!$B$1:$AO$137,CL$328,FALSE)</f>
        <v>#REF!</v>
      </c>
      <c r="CM330" s="282" t="e">
        <f>VLOOKUP("Depth (m)",'i2'!$B$1:$AO$137,CM$328,FALSE)</f>
        <v>#REF!</v>
      </c>
      <c r="CN330" s="282" t="e">
        <f>VLOOKUP("Depth (m)",'i2'!$B$1:$AO$137,CN$328,FALSE)</f>
        <v>#REF!</v>
      </c>
      <c r="CO330" s="282" t="e">
        <f>VLOOKUP("Depth (m)",'i2'!$B$1:$AO$137,CO$328,FALSE)</f>
        <v>#REF!</v>
      </c>
      <c r="CP330" s="282" t="e">
        <f>VLOOKUP("Depth (m)",'i2'!$B$1:$AO$137,CP$328,FALSE)</f>
        <v>#REF!</v>
      </c>
      <c r="CQ330" s="282" t="e">
        <f>VLOOKUP("Depth (m)",'i2'!$B$1:$AO$137,CQ$328,FALSE)</f>
        <v>#REF!</v>
      </c>
      <c r="CR330" s="282" t="e">
        <f>VLOOKUP("Depth (m)",'i2'!$B$1:$AO$137,CR$328,FALSE)</f>
        <v>#REF!</v>
      </c>
      <c r="CS330" s="282" t="e">
        <f>VLOOKUP("Depth (m)",'i2'!$B$1:$AO$137,CS$328,FALSE)</f>
        <v>#REF!</v>
      </c>
      <c r="CT330" s="282" t="e">
        <f>VLOOKUP("Depth (m)",'i2'!$B$1:$AO$137,CT$328,FALSE)</f>
        <v>#REF!</v>
      </c>
      <c r="CU330" s="282" t="e">
        <f>VLOOKUP("Depth (m)",'i2'!$B$1:$AO$137,CU$328,FALSE)</f>
        <v>#REF!</v>
      </c>
      <c r="CV330" s="282" t="e">
        <f>VLOOKUP("Depth (m)",'i2'!$B$1:$AO$137,CV$328,FALSE)</f>
        <v>#REF!</v>
      </c>
      <c r="CW330" s="282" t="e">
        <f>VLOOKUP("Depth (m)",'i2'!$B$1:$AO$137,CW$328,FALSE)</f>
        <v>#REF!</v>
      </c>
    </row>
    <row r="331" spans="1:101" x14ac:dyDescent="0.2">
      <c r="D331" s="268" t="str">
        <f t="shared" si="327"/>
        <v>Antimony (dissolved)</v>
      </c>
      <c r="E331" t="e">
        <f>VLOOKUP($D331,'i2'!$B$1:$AO$260,E$328,FALSE)</f>
        <v>#N/A</v>
      </c>
      <c r="F331" t="e">
        <f>VLOOKUP($D331,'i2'!$B$1:$AO$260,F$328,FALSE)</f>
        <v>#N/A</v>
      </c>
      <c r="H331" t="e">
        <f>VLOOKUP($D331,'i2'!$B$1:$AO$260,H$328,FALSE)</f>
        <v>#N/A</v>
      </c>
      <c r="I331" t="e">
        <f>VLOOKUP($D331,'i2'!$B$1:$AO$260,I$328,FALSE)</f>
        <v>#N/A</v>
      </c>
      <c r="J331" t="e">
        <f>VLOOKUP($D331,'i2'!$B$1:$AO$260,J$328,FALSE)</f>
        <v>#N/A</v>
      </c>
      <c r="K331" t="e">
        <f>VLOOKUP($D331,'i2'!$B$1:$AO$260,K$328,FALSE)</f>
        <v>#N/A</v>
      </c>
      <c r="L331" t="e">
        <f>VLOOKUP($D331,'i2'!$B$1:$AO$260,L$328,FALSE)</f>
        <v>#N/A</v>
      </c>
      <c r="M331" t="e">
        <f>VLOOKUP($D331,'i2'!$B$1:$AO$260,M$328,FALSE)</f>
        <v>#N/A</v>
      </c>
      <c r="N331" t="e">
        <f>VLOOKUP($D331,'i2'!$B$1:$AO$260,N$328,FALSE)</f>
        <v>#N/A</v>
      </c>
      <c r="O331" t="e">
        <f>VLOOKUP($D331,'i2'!$B$1:$AO$260,O$328,FALSE)</f>
        <v>#N/A</v>
      </c>
      <c r="P331" t="e">
        <f>VLOOKUP($D331,'i2'!$B$1:$AO$260,P$328,FALSE)</f>
        <v>#N/A</v>
      </c>
      <c r="Q331" t="e">
        <f>VLOOKUP($D331,'i2'!$B$1:$AO$260,Q$328,FALSE)</f>
        <v>#N/A</v>
      </c>
      <c r="R331" t="e">
        <f>VLOOKUP($D331,'i2'!$B$1:$AO$260,R$328,FALSE)</f>
        <v>#N/A</v>
      </c>
      <c r="S331" t="e">
        <f>VLOOKUP($D331,'i2'!$B$1:$AO$260,S$328,FALSE)</f>
        <v>#N/A</v>
      </c>
      <c r="T331" t="e">
        <f>VLOOKUP($D331,'i2'!$B$1:$AO$260,T$328,FALSE)</f>
        <v>#N/A</v>
      </c>
      <c r="U331" t="e">
        <f>VLOOKUP($D331,'i2'!$B$1:$AO$260,U$328,FALSE)</f>
        <v>#N/A</v>
      </c>
      <c r="V331" t="e">
        <f>VLOOKUP($D331,'i2'!$B$1:$AO$260,V$328,FALSE)</f>
        <v>#N/A</v>
      </c>
      <c r="W331" t="e">
        <f>VLOOKUP($D331,'i2'!$B$1:$AO$260,W$328,FALSE)</f>
        <v>#N/A</v>
      </c>
      <c r="X331" t="e">
        <f>VLOOKUP($D331,'i2'!$B$1:$AO$260,X$328,FALSE)</f>
        <v>#N/A</v>
      </c>
      <c r="Y331" t="e">
        <f>VLOOKUP($D331,'i2'!$B$1:$AO$260,Y$328,FALSE)</f>
        <v>#N/A</v>
      </c>
      <c r="Z331" t="e">
        <f>VLOOKUP($D331,'i2'!$B$1:$AO$260,Z$328,FALSE)</f>
        <v>#N/A</v>
      </c>
      <c r="AA331" t="e">
        <f>VLOOKUP($D331,'i2'!$B$1:$AO$260,AA$328,FALSE)</f>
        <v>#N/A</v>
      </c>
      <c r="AB331" t="e">
        <f>VLOOKUP($D331,'i2'!$B$1:$AO$260,AB$328,FALSE)</f>
        <v>#N/A</v>
      </c>
      <c r="AC331" t="e">
        <f>VLOOKUP($D331,'i2'!$B$1:$AO$260,AC$328,FALSE)</f>
        <v>#N/A</v>
      </c>
      <c r="AD331" t="e">
        <f>VLOOKUP($D331,'i2'!$B$1:$AO$260,AD$328,FALSE)</f>
        <v>#N/A</v>
      </c>
      <c r="AE331" t="e">
        <f>VLOOKUP($D331,'i2'!$B$1:$AO$260,AE$328,FALSE)</f>
        <v>#N/A</v>
      </c>
      <c r="AF331" t="e">
        <f>VLOOKUP($D331,'i2'!$B$1:$AO$260,AF$328,FALSE)</f>
        <v>#N/A</v>
      </c>
      <c r="AG331" t="e">
        <f>VLOOKUP($D331,'i2'!$B$1:$AO$260,AG$328,FALSE)</f>
        <v>#N/A</v>
      </c>
      <c r="AH331" t="e">
        <f>VLOOKUP($D331,'i2'!$B$1:$AO$260,AH$328,FALSE)</f>
        <v>#N/A</v>
      </c>
      <c r="AI331" t="e">
        <f>VLOOKUP($D331,'i2'!$B$1:$AO$260,AI$328,FALSE)</f>
        <v>#N/A</v>
      </c>
      <c r="AJ331" t="e">
        <f>VLOOKUP($D331,'i2'!$B$1:$AO$260,AJ$328,FALSE)</f>
        <v>#N/A</v>
      </c>
      <c r="AK331" t="e">
        <f>VLOOKUP($D331,'i2'!$B$1:$AO$260,AK$328,FALSE)</f>
        <v>#N/A</v>
      </c>
      <c r="AL331" t="e">
        <f>VLOOKUP($D331,'i2'!$B$1:$AO$260,AL$328,FALSE)</f>
        <v>#N/A</v>
      </c>
      <c r="AM331" t="e">
        <f>VLOOKUP($D331,'i2'!$B$1:$AO$260,AM$328,FALSE)</f>
        <v>#N/A</v>
      </c>
      <c r="AN331" t="e">
        <f>VLOOKUP($D331,'i2'!$B$1:$AO$260,AN$328,FALSE)</f>
        <v>#N/A</v>
      </c>
      <c r="AO331" t="e">
        <f>VLOOKUP($D331,'i2'!$B$1:$AO$260,AO$328,FALSE)</f>
        <v>#N/A</v>
      </c>
      <c r="AP331" t="e">
        <f>VLOOKUP($D331,'i2'!$B$1:$AO$260,AP$328,FALSE)</f>
        <v>#N/A</v>
      </c>
      <c r="AQ331" t="e">
        <f>VLOOKUP($D331,'i2'!$B$1:$AO$260,AQ$328,FALSE)</f>
        <v>#N/A</v>
      </c>
      <c r="AR331" t="e">
        <f>VLOOKUP($D331,'i2'!$B$1:$AO$260,AR$328,FALSE)</f>
        <v>#N/A</v>
      </c>
      <c r="AS331" t="e">
        <f>VLOOKUP($D331,'i2'!$B$1:$AO$260,AS$328,FALSE)</f>
        <v>#N/A</v>
      </c>
      <c r="AT331" t="e">
        <f>VLOOKUP($D331,'i2'!$B$1:$AO$260,AT$328,FALSE)</f>
        <v>#N/A</v>
      </c>
      <c r="AU331" t="e">
        <f>VLOOKUP($D331,'i2'!$B$1:$AO$260,AU$328,FALSE)</f>
        <v>#N/A</v>
      </c>
      <c r="AV331" t="e">
        <f>VLOOKUP($D331,'i2'!$B$1:$AO$260,AV$328,FALSE)</f>
        <v>#N/A</v>
      </c>
      <c r="AW331" t="e">
        <f>VLOOKUP($D331,'i2'!$B$1:$AO$260,AW$328,FALSE)</f>
        <v>#N/A</v>
      </c>
      <c r="AX331" t="e">
        <f>VLOOKUP($D331,'i2'!$B$1:$AO$260,AX$328,FALSE)</f>
        <v>#N/A</v>
      </c>
      <c r="AY331" t="e">
        <f>VLOOKUP($D331,'i2'!$B$1:$AO$260,AY$328,FALSE)</f>
        <v>#N/A</v>
      </c>
      <c r="AZ331" t="e">
        <f>VLOOKUP($D331,'i2'!$B$1:$AO$260,AZ$328,FALSE)</f>
        <v>#N/A</v>
      </c>
      <c r="BA331" t="e">
        <f>VLOOKUP($D331,'i2'!$B$1:$AO$260,BA$328,FALSE)</f>
        <v>#N/A</v>
      </c>
      <c r="BB331" t="e">
        <f>VLOOKUP($D331,'i2'!$B$1:$AO$260,BB$328,FALSE)</f>
        <v>#N/A</v>
      </c>
      <c r="BC331" t="e">
        <f>VLOOKUP($D331,'i2'!$B$1:$AO$260,BC$328,FALSE)</f>
        <v>#N/A</v>
      </c>
      <c r="BD331" t="e">
        <f>VLOOKUP($D331,'i2'!$B$1:$AO$260,BD$328,FALSE)</f>
        <v>#N/A</v>
      </c>
      <c r="BE331" t="e">
        <f>VLOOKUP($D331,'i2'!$B$1:$AO$260,BE$328,FALSE)</f>
        <v>#N/A</v>
      </c>
      <c r="BF331" t="e">
        <f>VLOOKUP($D331,'i2'!$B$1:$AO$260,BF$328,FALSE)</f>
        <v>#N/A</v>
      </c>
      <c r="BG331" t="e">
        <f>VLOOKUP($D331,'i2'!$B$1:$AO$260,BG$328,FALSE)</f>
        <v>#N/A</v>
      </c>
      <c r="BH331" t="e">
        <f>VLOOKUP($D331,'i2'!$B$1:$AO$260,BH$328,FALSE)</f>
        <v>#N/A</v>
      </c>
      <c r="BI331" t="e">
        <f>VLOOKUP($D331,'i2'!$B$1:$AO$260,BI$328,FALSE)</f>
        <v>#N/A</v>
      </c>
      <c r="BJ331" t="e">
        <f>VLOOKUP($D331,'i2'!$B$1:$AO$260,BJ$328,FALSE)</f>
        <v>#N/A</v>
      </c>
      <c r="BK331" t="e">
        <f>VLOOKUP($D331,'i2'!$B$1:$AO$260,BK$328,FALSE)</f>
        <v>#N/A</v>
      </c>
      <c r="BL331" t="e">
        <f>VLOOKUP($D331,'i2'!$B$1:$AO$260,BL$328,FALSE)</f>
        <v>#N/A</v>
      </c>
      <c r="BM331" t="e">
        <f>VLOOKUP($D331,'i2'!$B$1:$AO$260,BM$328,FALSE)</f>
        <v>#N/A</v>
      </c>
      <c r="BN331" t="e">
        <f>VLOOKUP($D331,'i2'!$B$1:$AO$260,BN$328,FALSE)</f>
        <v>#N/A</v>
      </c>
      <c r="BO331" t="e">
        <f>VLOOKUP($D331,'i2'!$B$1:$AO$260,BO$328,FALSE)</f>
        <v>#N/A</v>
      </c>
      <c r="BP331" t="e">
        <f>VLOOKUP($D331,'i2'!$B$1:$AO$260,BP$328,FALSE)</f>
        <v>#N/A</v>
      </c>
      <c r="BQ331" t="e">
        <f>VLOOKUP($D331,'i2'!$B$1:$AO$260,BQ$328,FALSE)</f>
        <v>#N/A</v>
      </c>
      <c r="BR331" t="e">
        <f>VLOOKUP($D331,'i2'!$B$1:$AO$260,BR$328,FALSE)</f>
        <v>#N/A</v>
      </c>
      <c r="BS331" t="e">
        <f>VLOOKUP($D331,'i2'!$B$1:$AO$260,BS$328,FALSE)</f>
        <v>#N/A</v>
      </c>
      <c r="BT331" t="e">
        <f>VLOOKUP($D331,'i2'!$B$1:$AO$260,BT$328,FALSE)</f>
        <v>#N/A</v>
      </c>
      <c r="BU331" t="e">
        <f>VLOOKUP($D331,'i2'!$B$1:$AO$260,BU$328,FALSE)</f>
        <v>#N/A</v>
      </c>
      <c r="BV331" t="e">
        <f>VLOOKUP($D331,'i2'!$B$1:$AO$260,BV$328,FALSE)</f>
        <v>#N/A</v>
      </c>
      <c r="BW331" t="e">
        <f>VLOOKUP($D331,'i2'!$B$1:$AO$260,BW$328,FALSE)</f>
        <v>#N/A</v>
      </c>
      <c r="BX331" t="e">
        <f>VLOOKUP($D331,'i2'!$B$1:$AO$260,BX$328,FALSE)</f>
        <v>#N/A</v>
      </c>
      <c r="BY331" t="e">
        <f>VLOOKUP($D331,'i2'!$B$1:$AO$260,BY$328,FALSE)</f>
        <v>#N/A</v>
      </c>
      <c r="BZ331" t="e">
        <f>VLOOKUP($D331,'i2'!$B$1:$AO$260,BZ$328,FALSE)</f>
        <v>#N/A</v>
      </c>
      <c r="CA331" t="e">
        <f>VLOOKUP($D331,'i2'!$B$1:$AO$260,CA$328,FALSE)</f>
        <v>#N/A</v>
      </c>
      <c r="CB331" t="e">
        <f>VLOOKUP($D331,'i2'!$B$1:$AO$260,CB$328,FALSE)</f>
        <v>#N/A</v>
      </c>
      <c r="CC331" t="e">
        <f>VLOOKUP($D331,'i2'!$B$1:$AO$260,CC$328,FALSE)</f>
        <v>#N/A</v>
      </c>
      <c r="CD331" t="e">
        <f>VLOOKUP($D331,'i2'!$B$1:$AO$260,CD$328,FALSE)</f>
        <v>#N/A</v>
      </c>
      <c r="CE331" t="e">
        <f>VLOOKUP($D331,'i2'!$B$1:$AO$260,CE$328,FALSE)</f>
        <v>#N/A</v>
      </c>
      <c r="CF331" t="e">
        <f>VLOOKUP($D331,'i2'!$B$1:$AO$260,CF$328,FALSE)</f>
        <v>#N/A</v>
      </c>
      <c r="CG331" t="e">
        <f>VLOOKUP($D331,'i2'!$B$1:$AO$260,CG$328,FALSE)</f>
        <v>#N/A</v>
      </c>
      <c r="CH331" t="e">
        <f>VLOOKUP($D331,'i2'!$B$1:$AO$260,CH$328,FALSE)</f>
        <v>#N/A</v>
      </c>
      <c r="CI331" t="e">
        <f>VLOOKUP($D331,'i2'!$B$1:$AO$260,CI$328,FALSE)</f>
        <v>#N/A</v>
      </c>
      <c r="CJ331" t="e">
        <f>VLOOKUP($D331,'i2'!$B$1:$AO$260,CJ$328,FALSE)</f>
        <v>#N/A</v>
      </c>
      <c r="CK331" t="e">
        <f>VLOOKUP($D331,'i2'!$B$1:$AO$260,CK$328,FALSE)</f>
        <v>#N/A</v>
      </c>
      <c r="CL331" t="e">
        <f>VLOOKUP($D331,'i2'!$B$1:$AO$260,CL$328,FALSE)</f>
        <v>#N/A</v>
      </c>
      <c r="CM331" t="e">
        <f>VLOOKUP($D331,'i2'!$B$1:$AO$260,CM$328,FALSE)</f>
        <v>#N/A</v>
      </c>
      <c r="CN331" t="e">
        <f>VLOOKUP($D331,'i2'!$B$1:$AO$260,CN$328,FALSE)</f>
        <v>#N/A</v>
      </c>
      <c r="CO331" t="e">
        <f>VLOOKUP($D331,'i2'!$B$1:$AO$260,CO$328,FALSE)</f>
        <v>#N/A</v>
      </c>
      <c r="CP331" t="e">
        <f>VLOOKUP($D331,'i2'!$B$1:$AO$260,CP$328,FALSE)</f>
        <v>#N/A</v>
      </c>
      <c r="CQ331" t="e">
        <f>VLOOKUP($D331,'i2'!$B$1:$AO$260,CQ$328,FALSE)</f>
        <v>#N/A</v>
      </c>
      <c r="CR331" t="e">
        <f>VLOOKUP($D331,'i2'!$B$1:$AO$260,CR$328,FALSE)</f>
        <v>#N/A</v>
      </c>
      <c r="CS331" t="e">
        <f>VLOOKUP($D331,'i2'!$B$1:$AO$260,CS$328,FALSE)</f>
        <v>#N/A</v>
      </c>
      <c r="CT331" t="e">
        <f>VLOOKUP($D331,'i2'!$B$1:$AO$260,CT$328,FALSE)</f>
        <v>#N/A</v>
      </c>
      <c r="CU331" t="e">
        <f>VLOOKUP($D331,'i2'!$B$1:$AO$260,CU$328,FALSE)</f>
        <v>#N/A</v>
      </c>
      <c r="CV331" t="e">
        <f>VLOOKUP($D331,'i2'!$B$1:$AO$260,CV$328,FALSE)</f>
        <v>#N/A</v>
      </c>
      <c r="CW331" t="e">
        <f>VLOOKUP($D331,'i2'!$B$1:$AO$260,CW$328,FALSE)</f>
        <v>#N/A</v>
      </c>
    </row>
    <row r="332" spans="1:101" x14ac:dyDescent="0.2">
      <c r="D332" s="268" t="str">
        <f t="shared" si="327"/>
        <v>Arsenic (dissolved)</v>
      </c>
      <c r="E332" t="str">
        <f>VLOOKUP($D332,'i2'!$B$1:$AO$260,E$328,FALSE)</f>
        <v>µg/l</v>
      </c>
      <c r="F332">
        <f>VLOOKUP($D332,'i2'!$B$1:$AO$260,F$328,FALSE)</f>
        <v>1.1000000000000001</v>
      </c>
      <c r="H332">
        <f>VLOOKUP($D332,'i2'!$B$1:$AO$260,H$328,FALSE)</f>
        <v>8.3000000000000007</v>
      </c>
      <c r="I332">
        <f>VLOOKUP($D332,'i2'!$B$1:$AO$260,I$328,FALSE)</f>
        <v>9.4</v>
      </c>
      <c r="J332">
        <f>VLOOKUP($D332,'i2'!$B$1:$AO$260,J$328,FALSE)</f>
        <v>7.4</v>
      </c>
      <c r="K332">
        <f>VLOOKUP($D332,'i2'!$B$1:$AO$260,K$328,FALSE)</f>
        <v>0</v>
      </c>
      <c r="L332">
        <f>VLOOKUP($D332,'i2'!$B$1:$AO$260,L$328,FALSE)</f>
        <v>0</v>
      </c>
      <c r="M332">
        <f>VLOOKUP($D332,'i2'!$B$1:$AO$260,M$328,FALSE)</f>
        <v>0</v>
      </c>
      <c r="N332">
        <f>VLOOKUP($D332,'i2'!$B$1:$AO$260,N$328,FALSE)</f>
        <v>0</v>
      </c>
      <c r="O332">
        <f>VLOOKUP($D332,'i2'!$B$1:$AO$260,O$328,FALSE)</f>
        <v>0</v>
      </c>
      <c r="P332">
        <f>VLOOKUP($D332,'i2'!$B$1:$AO$260,P$328,FALSE)</f>
        <v>0</v>
      </c>
      <c r="Q332">
        <f>VLOOKUP($D332,'i2'!$B$1:$AO$260,Q$328,FALSE)</f>
        <v>0</v>
      </c>
      <c r="R332">
        <f>VLOOKUP($D332,'i2'!$B$1:$AO$260,R$328,FALSE)</f>
        <v>0</v>
      </c>
      <c r="S332">
        <f>VLOOKUP($D332,'i2'!$B$1:$AO$260,S$328,FALSE)</f>
        <v>0</v>
      </c>
      <c r="T332">
        <f>VLOOKUP($D332,'i2'!$B$1:$AO$260,T$328,FALSE)</f>
        <v>0</v>
      </c>
      <c r="U332">
        <f>VLOOKUP($D332,'i2'!$B$1:$AO$260,U$328,FALSE)</f>
        <v>0</v>
      </c>
      <c r="V332">
        <f>VLOOKUP($D332,'i2'!$B$1:$AO$260,V$328,FALSE)</f>
        <v>0</v>
      </c>
      <c r="W332">
        <f>VLOOKUP($D332,'i2'!$B$1:$AO$260,W$328,FALSE)</f>
        <v>0</v>
      </c>
      <c r="X332">
        <f>VLOOKUP($D332,'i2'!$B$1:$AO$260,X$328,FALSE)</f>
        <v>0</v>
      </c>
      <c r="Y332">
        <f>VLOOKUP($D332,'i2'!$B$1:$AO$260,Y$328,FALSE)</f>
        <v>0</v>
      </c>
      <c r="Z332">
        <f>VLOOKUP($D332,'i2'!$B$1:$AO$260,Z$328,FALSE)</f>
        <v>0</v>
      </c>
      <c r="AA332">
        <f>VLOOKUP($D332,'i2'!$B$1:$AO$260,AA$328,FALSE)</f>
        <v>0</v>
      </c>
      <c r="AB332">
        <f>VLOOKUP($D332,'i2'!$B$1:$AO$260,AB$328,FALSE)</f>
        <v>0</v>
      </c>
      <c r="AC332">
        <f>VLOOKUP($D332,'i2'!$B$1:$AO$260,AC$328,FALSE)</f>
        <v>0</v>
      </c>
      <c r="AD332">
        <f>VLOOKUP($D332,'i2'!$B$1:$AO$260,AD$328,FALSE)</f>
        <v>0</v>
      </c>
      <c r="AE332">
        <f>VLOOKUP($D332,'i2'!$B$1:$AO$260,AE$328,FALSE)</f>
        <v>0</v>
      </c>
      <c r="AF332">
        <f>VLOOKUP($D332,'i2'!$B$1:$AO$260,AF$328,FALSE)</f>
        <v>0</v>
      </c>
      <c r="AG332">
        <f>VLOOKUP($D332,'i2'!$B$1:$AO$260,AG$328,FALSE)</f>
        <v>0</v>
      </c>
      <c r="AH332">
        <f>VLOOKUP($D332,'i2'!$B$1:$AO$260,AH$328,FALSE)</f>
        <v>0</v>
      </c>
      <c r="AI332">
        <f>VLOOKUP($D332,'i2'!$B$1:$AO$260,AI$328,FALSE)</f>
        <v>0</v>
      </c>
      <c r="AJ332">
        <f>VLOOKUP($D332,'i2'!$B$1:$AO$260,AJ$328,FALSE)</f>
        <v>0</v>
      </c>
      <c r="AK332">
        <f>VLOOKUP($D332,'i2'!$B$1:$AO$260,AK$328,FALSE)</f>
        <v>0</v>
      </c>
      <c r="AL332">
        <f>VLOOKUP($D332,'i2'!$B$1:$AO$260,AL$328,FALSE)</f>
        <v>0</v>
      </c>
      <c r="AM332">
        <f>VLOOKUP($D332,'i2'!$B$1:$AO$260,AM$328,FALSE)</f>
        <v>0</v>
      </c>
      <c r="AN332">
        <f>VLOOKUP($D332,'i2'!$B$1:$AO$260,AN$328,FALSE)</f>
        <v>0</v>
      </c>
      <c r="AO332">
        <f>VLOOKUP($D332,'i2'!$B$1:$AO$260,AO$328,FALSE)</f>
        <v>0</v>
      </c>
      <c r="AP332">
        <f>VLOOKUP($D332,'i2'!$B$1:$AO$260,AP$328,FALSE)</f>
        <v>0</v>
      </c>
      <c r="AQ332">
        <f>VLOOKUP($D332,'i2'!$B$1:$AO$260,AQ$328,FALSE)</f>
        <v>0</v>
      </c>
      <c r="AR332" t="e">
        <f>VLOOKUP($D332,'i2'!$B$1:$AO$260,AR$328,FALSE)</f>
        <v>#REF!</v>
      </c>
      <c r="AS332" t="e">
        <f>VLOOKUP($D332,'i2'!$B$1:$AO$260,AS$328,FALSE)</f>
        <v>#REF!</v>
      </c>
      <c r="AT332" t="e">
        <f>VLOOKUP($D332,'i2'!$B$1:$AO$260,AT$328,FALSE)</f>
        <v>#REF!</v>
      </c>
      <c r="AU332" t="e">
        <f>VLOOKUP($D332,'i2'!$B$1:$AO$260,AU$328,FALSE)</f>
        <v>#REF!</v>
      </c>
      <c r="AV332" t="e">
        <f>VLOOKUP($D332,'i2'!$B$1:$AO$260,AV$328,FALSE)</f>
        <v>#REF!</v>
      </c>
      <c r="AW332" t="e">
        <f>VLOOKUP($D332,'i2'!$B$1:$AO$260,AW$328,FALSE)</f>
        <v>#REF!</v>
      </c>
      <c r="AX332" t="e">
        <f>VLOOKUP($D332,'i2'!$B$1:$AO$260,AX$328,FALSE)</f>
        <v>#REF!</v>
      </c>
      <c r="AY332" t="e">
        <f>VLOOKUP($D332,'i2'!$B$1:$AO$260,AY$328,FALSE)</f>
        <v>#REF!</v>
      </c>
      <c r="AZ332" t="e">
        <f>VLOOKUP($D332,'i2'!$B$1:$AO$260,AZ$328,FALSE)</f>
        <v>#REF!</v>
      </c>
      <c r="BA332" t="e">
        <f>VLOOKUP($D332,'i2'!$B$1:$AO$260,BA$328,FALSE)</f>
        <v>#REF!</v>
      </c>
      <c r="BB332" t="e">
        <f>VLOOKUP($D332,'i2'!$B$1:$AO$260,BB$328,FALSE)</f>
        <v>#REF!</v>
      </c>
      <c r="BC332" t="e">
        <f>VLOOKUP($D332,'i2'!$B$1:$AO$260,BC$328,FALSE)</f>
        <v>#REF!</v>
      </c>
      <c r="BD332" t="e">
        <f>VLOOKUP($D332,'i2'!$B$1:$AO$260,BD$328,FALSE)</f>
        <v>#REF!</v>
      </c>
      <c r="BE332" t="e">
        <f>VLOOKUP($D332,'i2'!$B$1:$AO$260,BE$328,FALSE)</f>
        <v>#REF!</v>
      </c>
      <c r="BF332" t="e">
        <f>VLOOKUP($D332,'i2'!$B$1:$AO$260,BF$328,FALSE)</f>
        <v>#REF!</v>
      </c>
      <c r="BG332" t="e">
        <f>VLOOKUP($D332,'i2'!$B$1:$AO$260,BG$328,FALSE)</f>
        <v>#REF!</v>
      </c>
      <c r="BH332" t="e">
        <f>VLOOKUP($D332,'i2'!$B$1:$AO$260,BH$328,FALSE)</f>
        <v>#REF!</v>
      </c>
      <c r="BI332" t="e">
        <f>VLOOKUP($D332,'i2'!$B$1:$AO$260,BI$328,FALSE)</f>
        <v>#REF!</v>
      </c>
      <c r="BJ332" t="e">
        <f>VLOOKUP($D332,'i2'!$B$1:$AO$260,BJ$328,FALSE)</f>
        <v>#REF!</v>
      </c>
      <c r="BK332" t="e">
        <f>VLOOKUP($D332,'i2'!$B$1:$AO$260,BK$328,FALSE)</f>
        <v>#REF!</v>
      </c>
      <c r="BL332" t="e">
        <f>VLOOKUP($D332,'i2'!$B$1:$AO$260,BL$328,FALSE)</f>
        <v>#REF!</v>
      </c>
      <c r="BM332" t="e">
        <f>VLOOKUP($D332,'i2'!$B$1:$AO$260,BM$328,FALSE)</f>
        <v>#REF!</v>
      </c>
      <c r="BN332" t="e">
        <f>VLOOKUP($D332,'i2'!$B$1:$AO$260,BN$328,FALSE)</f>
        <v>#REF!</v>
      </c>
      <c r="BO332" t="e">
        <f>VLOOKUP($D332,'i2'!$B$1:$AO$260,BO$328,FALSE)</f>
        <v>#REF!</v>
      </c>
      <c r="BP332" t="e">
        <f>VLOOKUP($D332,'i2'!$B$1:$AO$260,BP$328,FALSE)</f>
        <v>#REF!</v>
      </c>
      <c r="BQ332" t="e">
        <f>VLOOKUP($D332,'i2'!$B$1:$AO$260,BQ$328,FALSE)</f>
        <v>#REF!</v>
      </c>
      <c r="BR332" t="e">
        <f>VLOOKUP($D332,'i2'!$B$1:$AO$260,BR$328,FALSE)</f>
        <v>#REF!</v>
      </c>
      <c r="BS332" t="e">
        <f>VLOOKUP($D332,'i2'!$B$1:$AO$260,BS$328,FALSE)</f>
        <v>#REF!</v>
      </c>
      <c r="BT332" t="e">
        <f>VLOOKUP($D332,'i2'!$B$1:$AO$260,BT$328,FALSE)</f>
        <v>#REF!</v>
      </c>
      <c r="BU332" t="e">
        <f>VLOOKUP($D332,'i2'!$B$1:$AO$260,BU$328,FALSE)</f>
        <v>#REF!</v>
      </c>
      <c r="BV332" t="e">
        <f>VLOOKUP($D332,'i2'!$B$1:$AO$260,BV$328,FALSE)</f>
        <v>#REF!</v>
      </c>
      <c r="BW332" t="e">
        <f>VLOOKUP($D332,'i2'!$B$1:$AO$260,BW$328,FALSE)</f>
        <v>#REF!</v>
      </c>
      <c r="BX332" t="e">
        <f>VLOOKUP($D332,'i2'!$B$1:$AO$260,BX$328,FALSE)</f>
        <v>#REF!</v>
      </c>
      <c r="BY332" t="e">
        <f>VLOOKUP($D332,'i2'!$B$1:$AO$260,BY$328,FALSE)</f>
        <v>#REF!</v>
      </c>
      <c r="BZ332" t="e">
        <f>VLOOKUP($D332,'i2'!$B$1:$AO$260,BZ$328,FALSE)</f>
        <v>#REF!</v>
      </c>
      <c r="CA332" t="e">
        <f>VLOOKUP($D332,'i2'!$B$1:$AO$260,CA$328,FALSE)</f>
        <v>#REF!</v>
      </c>
      <c r="CB332" t="e">
        <f>VLOOKUP($D332,'i2'!$B$1:$AO$260,CB$328,FALSE)</f>
        <v>#REF!</v>
      </c>
      <c r="CC332" t="e">
        <f>VLOOKUP($D332,'i2'!$B$1:$AO$260,CC$328,FALSE)</f>
        <v>#REF!</v>
      </c>
      <c r="CD332" t="e">
        <f>VLOOKUP($D332,'i2'!$B$1:$AO$260,CD$328,FALSE)</f>
        <v>#REF!</v>
      </c>
      <c r="CE332" t="e">
        <f>VLOOKUP($D332,'i2'!$B$1:$AO$260,CE$328,FALSE)</f>
        <v>#REF!</v>
      </c>
      <c r="CF332" t="e">
        <f>VLOOKUP($D332,'i2'!$B$1:$AO$260,CF$328,FALSE)</f>
        <v>#REF!</v>
      </c>
      <c r="CG332" t="e">
        <f>VLOOKUP($D332,'i2'!$B$1:$AO$260,CG$328,FALSE)</f>
        <v>#REF!</v>
      </c>
      <c r="CH332" t="e">
        <f>VLOOKUP($D332,'i2'!$B$1:$AO$260,CH$328,FALSE)</f>
        <v>#REF!</v>
      </c>
      <c r="CI332" t="e">
        <f>VLOOKUP($D332,'i2'!$B$1:$AO$260,CI$328,FALSE)</f>
        <v>#REF!</v>
      </c>
      <c r="CJ332" t="e">
        <f>VLOOKUP($D332,'i2'!$B$1:$AO$260,CJ$328,FALSE)</f>
        <v>#REF!</v>
      </c>
      <c r="CK332" t="e">
        <f>VLOOKUP($D332,'i2'!$B$1:$AO$260,CK$328,FALSE)</f>
        <v>#REF!</v>
      </c>
      <c r="CL332" t="e">
        <f>VLOOKUP($D332,'i2'!$B$1:$AO$260,CL$328,FALSE)</f>
        <v>#REF!</v>
      </c>
      <c r="CM332" t="e">
        <f>VLOOKUP($D332,'i2'!$B$1:$AO$260,CM$328,FALSE)</f>
        <v>#REF!</v>
      </c>
      <c r="CN332" t="e">
        <f>VLOOKUP($D332,'i2'!$B$1:$AO$260,CN$328,FALSE)</f>
        <v>#REF!</v>
      </c>
      <c r="CO332" t="e">
        <f>VLOOKUP($D332,'i2'!$B$1:$AO$260,CO$328,FALSE)</f>
        <v>#REF!</v>
      </c>
      <c r="CP332" t="e">
        <f>VLOOKUP($D332,'i2'!$B$1:$AO$260,CP$328,FALSE)</f>
        <v>#REF!</v>
      </c>
      <c r="CQ332" t="e">
        <f>VLOOKUP($D332,'i2'!$B$1:$AO$260,CQ$328,FALSE)</f>
        <v>#REF!</v>
      </c>
      <c r="CR332" t="e">
        <f>VLOOKUP($D332,'i2'!$B$1:$AO$260,CR$328,FALSE)</f>
        <v>#REF!</v>
      </c>
      <c r="CS332" t="e">
        <f>VLOOKUP($D332,'i2'!$B$1:$AO$260,CS$328,FALSE)</f>
        <v>#REF!</v>
      </c>
      <c r="CT332" t="e">
        <f>VLOOKUP($D332,'i2'!$B$1:$AO$260,CT$328,FALSE)</f>
        <v>#REF!</v>
      </c>
      <c r="CU332" t="e">
        <f>VLOOKUP($D332,'i2'!$B$1:$AO$260,CU$328,FALSE)</f>
        <v>#REF!</v>
      </c>
      <c r="CV332" t="e">
        <f>VLOOKUP($D332,'i2'!$B$1:$AO$260,CV$328,FALSE)</f>
        <v>#REF!</v>
      </c>
      <c r="CW332" t="e">
        <f>VLOOKUP($D332,'i2'!$B$1:$AO$260,CW$328,FALSE)</f>
        <v>#REF!</v>
      </c>
    </row>
    <row r="333" spans="1:101" x14ac:dyDescent="0.2">
      <c r="D333" s="268" t="str">
        <f t="shared" si="327"/>
        <v>Barium (dissolved)</v>
      </c>
      <c r="E333" t="str">
        <f>VLOOKUP($D333,'i2'!$B$1:$AO$260,E$328,FALSE)</f>
        <v>µg/l</v>
      </c>
      <c r="F333">
        <f>VLOOKUP($D333,'i2'!$B$1:$AO$260,F$328,FALSE)</f>
        <v>0.05</v>
      </c>
      <c r="H333">
        <f>VLOOKUP($D333,'i2'!$B$1:$AO$260,H$328,FALSE)</f>
        <v>6.3</v>
      </c>
      <c r="I333">
        <f>VLOOKUP($D333,'i2'!$B$1:$AO$260,I$328,FALSE)</f>
        <v>40</v>
      </c>
      <c r="J333">
        <f>VLOOKUP($D333,'i2'!$B$1:$AO$260,J$328,FALSE)</f>
        <v>3.4</v>
      </c>
      <c r="K333">
        <f>VLOOKUP($D333,'i2'!$B$1:$AO$260,K$328,FALSE)</f>
        <v>0</v>
      </c>
      <c r="L333">
        <f>VLOOKUP($D333,'i2'!$B$1:$AO$260,L$328,FALSE)</f>
        <v>0</v>
      </c>
      <c r="M333">
        <f>VLOOKUP($D333,'i2'!$B$1:$AO$260,M$328,FALSE)</f>
        <v>0</v>
      </c>
      <c r="N333">
        <f>VLOOKUP($D333,'i2'!$B$1:$AO$260,N$328,FALSE)</f>
        <v>0</v>
      </c>
      <c r="O333">
        <f>VLOOKUP($D333,'i2'!$B$1:$AO$260,O$328,FALSE)</f>
        <v>0</v>
      </c>
      <c r="P333">
        <f>VLOOKUP($D333,'i2'!$B$1:$AO$260,P$328,FALSE)</f>
        <v>0</v>
      </c>
      <c r="Q333">
        <f>VLOOKUP($D333,'i2'!$B$1:$AO$260,Q$328,FALSE)</f>
        <v>0</v>
      </c>
      <c r="R333">
        <f>VLOOKUP($D333,'i2'!$B$1:$AO$260,R$328,FALSE)</f>
        <v>0</v>
      </c>
      <c r="S333">
        <f>VLOOKUP($D333,'i2'!$B$1:$AO$260,S$328,FALSE)</f>
        <v>0</v>
      </c>
      <c r="T333">
        <f>VLOOKUP($D333,'i2'!$B$1:$AO$260,T$328,FALSE)</f>
        <v>0</v>
      </c>
      <c r="U333">
        <f>VLOOKUP($D333,'i2'!$B$1:$AO$260,U$328,FALSE)</f>
        <v>0</v>
      </c>
      <c r="V333">
        <f>VLOOKUP($D333,'i2'!$B$1:$AO$260,V$328,FALSE)</f>
        <v>0</v>
      </c>
      <c r="W333">
        <f>VLOOKUP($D333,'i2'!$B$1:$AO$260,W$328,FALSE)</f>
        <v>0</v>
      </c>
      <c r="X333">
        <f>VLOOKUP($D333,'i2'!$B$1:$AO$260,X$328,FALSE)</f>
        <v>0</v>
      </c>
      <c r="Y333">
        <f>VLOOKUP($D333,'i2'!$B$1:$AO$260,Y$328,FALSE)</f>
        <v>0</v>
      </c>
      <c r="Z333">
        <f>VLOOKUP($D333,'i2'!$B$1:$AO$260,Z$328,FALSE)</f>
        <v>0</v>
      </c>
      <c r="AA333">
        <f>VLOOKUP($D333,'i2'!$B$1:$AO$260,AA$328,FALSE)</f>
        <v>0</v>
      </c>
      <c r="AB333">
        <f>VLOOKUP($D333,'i2'!$B$1:$AO$260,AB$328,FALSE)</f>
        <v>0</v>
      </c>
      <c r="AC333">
        <f>VLOOKUP($D333,'i2'!$B$1:$AO$260,AC$328,FALSE)</f>
        <v>0</v>
      </c>
      <c r="AD333">
        <f>VLOOKUP($D333,'i2'!$B$1:$AO$260,AD$328,FALSE)</f>
        <v>0</v>
      </c>
      <c r="AE333">
        <f>VLOOKUP($D333,'i2'!$B$1:$AO$260,AE$328,FALSE)</f>
        <v>0</v>
      </c>
      <c r="AF333">
        <f>VLOOKUP($D333,'i2'!$B$1:$AO$260,AF$328,FALSE)</f>
        <v>0</v>
      </c>
      <c r="AG333">
        <f>VLOOKUP($D333,'i2'!$B$1:$AO$260,AG$328,FALSE)</f>
        <v>0</v>
      </c>
      <c r="AH333">
        <f>VLOOKUP($D333,'i2'!$B$1:$AO$260,AH$328,FALSE)</f>
        <v>0</v>
      </c>
      <c r="AI333">
        <f>VLOOKUP($D333,'i2'!$B$1:$AO$260,AI$328,FALSE)</f>
        <v>0</v>
      </c>
      <c r="AJ333">
        <f>VLOOKUP($D333,'i2'!$B$1:$AO$260,AJ$328,FALSE)</f>
        <v>0</v>
      </c>
      <c r="AK333">
        <f>VLOOKUP($D333,'i2'!$B$1:$AO$260,AK$328,FALSE)</f>
        <v>0</v>
      </c>
      <c r="AL333">
        <f>VLOOKUP($D333,'i2'!$B$1:$AO$260,AL$328,FALSE)</f>
        <v>0</v>
      </c>
      <c r="AM333">
        <f>VLOOKUP($D333,'i2'!$B$1:$AO$260,AM$328,FALSE)</f>
        <v>0</v>
      </c>
      <c r="AN333">
        <f>VLOOKUP($D333,'i2'!$B$1:$AO$260,AN$328,FALSE)</f>
        <v>0</v>
      </c>
      <c r="AO333">
        <f>VLOOKUP($D333,'i2'!$B$1:$AO$260,AO$328,FALSE)</f>
        <v>0</v>
      </c>
      <c r="AP333">
        <f>VLOOKUP($D333,'i2'!$B$1:$AO$260,AP$328,FALSE)</f>
        <v>0</v>
      </c>
      <c r="AQ333">
        <f>VLOOKUP($D333,'i2'!$B$1:$AO$260,AQ$328,FALSE)</f>
        <v>0</v>
      </c>
      <c r="AR333" t="e">
        <f>VLOOKUP($D333,'i2'!$B$1:$AO$260,AR$328,FALSE)</f>
        <v>#REF!</v>
      </c>
      <c r="AS333" t="e">
        <f>VLOOKUP($D333,'i2'!$B$1:$AO$260,AS$328,FALSE)</f>
        <v>#REF!</v>
      </c>
      <c r="AT333" t="e">
        <f>VLOOKUP($D333,'i2'!$B$1:$AO$260,AT$328,FALSE)</f>
        <v>#REF!</v>
      </c>
      <c r="AU333" t="e">
        <f>VLOOKUP($D333,'i2'!$B$1:$AO$260,AU$328,FALSE)</f>
        <v>#REF!</v>
      </c>
      <c r="AV333" t="e">
        <f>VLOOKUP($D333,'i2'!$B$1:$AO$260,AV$328,FALSE)</f>
        <v>#REF!</v>
      </c>
      <c r="AW333" t="e">
        <f>VLOOKUP($D333,'i2'!$B$1:$AO$260,AW$328,FALSE)</f>
        <v>#REF!</v>
      </c>
      <c r="AX333" t="e">
        <f>VLOOKUP($D333,'i2'!$B$1:$AO$260,AX$328,FALSE)</f>
        <v>#REF!</v>
      </c>
      <c r="AY333" t="e">
        <f>VLOOKUP($D333,'i2'!$B$1:$AO$260,AY$328,FALSE)</f>
        <v>#REF!</v>
      </c>
      <c r="AZ333" t="e">
        <f>VLOOKUP($D333,'i2'!$B$1:$AO$260,AZ$328,FALSE)</f>
        <v>#REF!</v>
      </c>
      <c r="BA333" t="e">
        <f>VLOOKUP($D333,'i2'!$B$1:$AO$260,BA$328,FALSE)</f>
        <v>#REF!</v>
      </c>
      <c r="BB333" t="e">
        <f>VLOOKUP($D333,'i2'!$B$1:$AO$260,BB$328,FALSE)</f>
        <v>#REF!</v>
      </c>
      <c r="BC333" t="e">
        <f>VLOOKUP($D333,'i2'!$B$1:$AO$260,BC$328,FALSE)</f>
        <v>#REF!</v>
      </c>
      <c r="BD333" t="e">
        <f>VLOOKUP($D333,'i2'!$B$1:$AO$260,BD$328,FALSE)</f>
        <v>#REF!</v>
      </c>
      <c r="BE333" t="e">
        <f>VLOOKUP($D333,'i2'!$B$1:$AO$260,BE$328,FALSE)</f>
        <v>#REF!</v>
      </c>
      <c r="BF333" t="e">
        <f>VLOOKUP($D333,'i2'!$B$1:$AO$260,BF$328,FALSE)</f>
        <v>#REF!</v>
      </c>
      <c r="BG333" t="e">
        <f>VLOOKUP($D333,'i2'!$B$1:$AO$260,BG$328,FALSE)</f>
        <v>#REF!</v>
      </c>
      <c r="BH333" t="e">
        <f>VLOOKUP($D333,'i2'!$B$1:$AO$260,BH$328,FALSE)</f>
        <v>#REF!</v>
      </c>
      <c r="BI333" t="e">
        <f>VLOOKUP($D333,'i2'!$B$1:$AO$260,BI$328,FALSE)</f>
        <v>#REF!</v>
      </c>
      <c r="BJ333" t="e">
        <f>VLOOKUP($D333,'i2'!$B$1:$AO$260,BJ$328,FALSE)</f>
        <v>#REF!</v>
      </c>
      <c r="BK333" t="e">
        <f>VLOOKUP($D333,'i2'!$B$1:$AO$260,BK$328,FALSE)</f>
        <v>#REF!</v>
      </c>
      <c r="BL333" t="e">
        <f>VLOOKUP($D333,'i2'!$B$1:$AO$260,BL$328,FALSE)</f>
        <v>#REF!</v>
      </c>
      <c r="BM333" t="e">
        <f>VLOOKUP($D333,'i2'!$B$1:$AO$260,BM$328,FALSE)</f>
        <v>#REF!</v>
      </c>
      <c r="BN333" t="e">
        <f>VLOOKUP($D333,'i2'!$B$1:$AO$260,BN$328,FALSE)</f>
        <v>#REF!</v>
      </c>
      <c r="BO333" t="e">
        <f>VLOOKUP($D333,'i2'!$B$1:$AO$260,BO$328,FALSE)</f>
        <v>#REF!</v>
      </c>
      <c r="BP333" t="e">
        <f>VLOOKUP($D333,'i2'!$B$1:$AO$260,BP$328,FALSE)</f>
        <v>#REF!</v>
      </c>
      <c r="BQ333" t="e">
        <f>VLOOKUP($D333,'i2'!$B$1:$AO$260,BQ$328,FALSE)</f>
        <v>#REF!</v>
      </c>
      <c r="BR333" t="e">
        <f>VLOOKUP($D333,'i2'!$B$1:$AO$260,BR$328,FALSE)</f>
        <v>#REF!</v>
      </c>
      <c r="BS333" t="e">
        <f>VLOOKUP($D333,'i2'!$B$1:$AO$260,BS$328,FALSE)</f>
        <v>#REF!</v>
      </c>
      <c r="BT333" t="e">
        <f>VLOOKUP($D333,'i2'!$B$1:$AO$260,BT$328,FALSE)</f>
        <v>#REF!</v>
      </c>
      <c r="BU333" t="e">
        <f>VLOOKUP($D333,'i2'!$B$1:$AO$260,BU$328,FALSE)</f>
        <v>#REF!</v>
      </c>
      <c r="BV333" t="e">
        <f>VLOOKUP($D333,'i2'!$B$1:$AO$260,BV$328,FALSE)</f>
        <v>#REF!</v>
      </c>
      <c r="BW333" t="e">
        <f>VLOOKUP($D333,'i2'!$B$1:$AO$260,BW$328,FALSE)</f>
        <v>#REF!</v>
      </c>
      <c r="BX333" t="e">
        <f>VLOOKUP($D333,'i2'!$B$1:$AO$260,BX$328,FALSE)</f>
        <v>#REF!</v>
      </c>
      <c r="BY333" t="e">
        <f>VLOOKUP($D333,'i2'!$B$1:$AO$260,BY$328,FALSE)</f>
        <v>#REF!</v>
      </c>
      <c r="BZ333" t="e">
        <f>VLOOKUP($D333,'i2'!$B$1:$AO$260,BZ$328,FALSE)</f>
        <v>#REF!</v>
      </c>
      <c r="CA333" t="e">
        <f>VLOOKUP($D333,'i2'!$B$1:$AO$260,CA$328,FALSE)</f>
        <v>#REF!</v>
      </c>
      <c r="CB333" t="e">
        <f>VLOOKUP($D333,'i2'!$B$1:$AO$260,CB$328,FALSE)</f>
        <v>#REF!</v>
      </c>
      <c r="CC333" t="e">
        <f>VLOOKUP($D333,'i2'!$B$1:$AO$260,CC$328,FALSE)</f>
        <v>#REF!</v>
      </c>
      <c r="CD333" t="e">
        <f>VLOOKUP($D333,'i2'!$B$1:$AO$260,CD$328,FALSE)</f>
        <v>#REF!</v>
      </c>
      <c r="CE333" t="e">
        <f>VLOOKUP($D333,'i2'!$B$1:$AO$260,CE$328,FALSE)</f>
        <v>#REF!</v>
      </c>
      <c r="CF333" t="e">
        <f>VLOOKUP($D333,'i2'!$B$1:$AO$260,CF$328,FALSE)</f>
        <v>#REF!</v>
      </c>
      <c r="CG333" t="e">
        <f>VLOOKUP($D333,'i2'!$B$1:$AO$260,CG$328,FALSE)</f>
        <v>#REF!</v>
      </c>
      <c r="CH333" t="e">
        <f>VLOOKUP($D333,'i2'!$B$1:$AO$260,CH$328,FALSE)</f>
        <v>#REF!</v>
      </c>
      <c r="CI333" t="e">
        <f>VLOOKUP($D333,'i2'!$B$1:$AO$260,CI$328,FALSE)</f>
        <v>#REF!</v>
      </c>
      <c r="CJ333" t="e">
        <f>VLOOKUP($D333,'i2'!$B$1:$AO$260,CJ$328,FALSE)</f>
        <v>#REF!</v>
      </c>
      <c r="CK333" t="e">
        <f>VLOOKUP($D333,'i2'!$B$1:$AO$260,CK$328,FALSE)</f>
        <v>#REF!</v>
      </c>
      <c r="CL333" t="e">
        <f>VLOOKUP($D333,'i2'!$B$1:$AO$260,CL$328,FALSE)</f>
        <v>#REF!</v>
      </c>
      <c r="CM333" t="e">
        <f>VLOOKUP($D333,'i2'!$B$1:$AO$260,CM$328,FALSE)</f>
        <v>#REF!</v>
      </c>
      <c r="CN333" t="e">
        <f>VLOOKUP($D333,'i2'!$B$1:$AO$260,CN$328,FALSE)</f>
        <v>#REF!</v>
      </c>
      <c r="CO333" t="e">
        <f>VLOOKUP($D333,'i2'!$B$1:$AO$260,CO$328,FALSE)</f>
        <v>#REF!</v>
      </c>
      <c r="CP333" t="e">
        <f>VLOOKUP($D333,'i2'!$B$1:$AO$260,CP$328,FALSE)</f>
        <v>#REF!</v>
      </c>
      <c r="CQ333" t="e">
        <f>VLOOKUP($D333,'i2'!$B$1:$AO$260,CQ$328,FALSE)</f>
        <v>#REF!</v>
      </c>
      <c r="CR333" t="e">
        <f>VLOOKUP($D333,'i2'!$B$1:$AO$260,CR$328,FALSE)</f>
        <v>#REF!</v>
      </c>
      <c r="CS333" t="e">
        <f>VLOOKUP($D333,'i2'!$B$1:$AO$260,CS$328,FALSE)</f>
        <v>#REF!</v>
      </c>
      <c r="CT333" t="e">
        <f>VLOOKUP($D333,'i2'!$B$1:$AO$260,CT$328,FALSE)</f>
        <v>#REF!</v>
      </c>
      <c r="CU333" t="e">
        <f>VLOOKUP($D333,'i2'!$B$1:$AO$260,CU$328,FALSE)</f>
        <v>#REF!</v>
      </c>
      <c r="CV333" t="e">
        <f>VLOOKUP($D333,'i2'!$B$1:$AO$260,CV$328,FALSE)</f>
        <v>#REF!</v>
      </c>
      <c r="CW333" t="e">
        <f>VLOOKUP($D333,'i2'!$B$1:$AO$260,CW$328,FALSE)</f>
        <v>#REF!</v>
      </c>
    </row>
    <row r="334" spans="1:101" x14ac:dyDescent="0.2">
      <c r="D334" s="268" t="str">
        <f t="shared" si="327"/>
        <v>Beryllium (dissolved)</v>
      </c>
      <c r="E334" t="str">
        <f>VLOOKUP($D334,'i2'!$B$1:$AO$260,E$328,FALSE)</f>
        <v>µg/l</v>
      </c>
      <c r="F334">
        <f>VLOOKUP($D334,'i2'!$B$1:$AO$260,F$328,FALSE)</f>
        <v>0.2</v>
      </c>
      <c r="H334">
        <f>VLOOKUP($D334,'i2'!$B$1:$AO$260,H$328,FALSE)</f>
        <v>0.2</v>
      </c>
      <c r="I334">
        <f>VLOOKUP($D334,'i2'!$B$1:$AO$260,I$328,FALSE)</f>
        <v>0.2</v>
      </c>
      <c r="J334">
        <f>VLOOKUP($D334,'i2'!$B$1:$AO$260,J$328,FALSE)</f>
        <v>0.2</v>
      </c>
      <c r="K334">
        <f>VLOOKUP($D334,'i2'!$B$1:$AO$260,K$328,FALSE)</f>
        <v>0</v>
      </c>
      <c r="L334">
        <f>VLOOKUP($D334,'i2'!$B$1:$AO$260,L$328,FALSE)</f>
        <v>0</v>
      </c>
      <c r="M334">
        <f>VLOOKUP($D334,'i2'!$B$1:$AO$260,M$328,FALSE)</f>
        <v>0</v>
      </c>
      <c r="N334">
        <f>VLOOKUP($D334,'i2'!$B$1:$AO$260,N$328,FALSE)</f>
        <v>0</v>
      </c>
      <c r="O334">
        <f>VLOOKUP($D334,'i2'!$B$1:$AO$260,O$328,FALSE)</f>
        <v>0</v>
      </c>
      <c r="P334">
        <f>VLOOKUP($D334,'i2'!$B$1:$AO$260,P$328,FALSE)</f>
        <v>0</v>
      </c>
      <c r="Q334">
        <f>VLOOKUP($D334,'i2'!$B$1:$AO$260,Q$328,FALSE)</f>
        <v>0</v>
      </c>
      <c r="R334">
        <f>VLOOKUP($D334,'i2'!$B$1:$AO$260,R$328,FALSE)</f>
        <v>0</v>
      </c>
      <c r="S334">
        <f>VLOOKUP($D334,'i2'!$B$1:$AO$260,S$328,FALSE)</f>
        <v>0</v>
      </c>
      <c r="T334">
        <f>VLOOKUP($D334,'i2'!$B$1:$AO$260,T$328,FALSE)</f>
        <v>0</v>
      </c>
      <c r="U334">
        <f>VLOOKUP($D334,'i2'!$B$1:$AO$260,U$328,FALSE)</f>
        <v>0</v>
      </c>
      <c r="V334">
        <f>VLOOKUP($D334,'i2'!$B$1:$AO$260,V$328,FALSE)</f>
        <v>0</v>
      </c>
      <c r="W334">
        <f>VLOOKUP($D334,'i2'!$B$1:$AO$260,W$328,FALSE)</f>
        <v>0</v>
      </c>
      <c r="X334">
        <f>VLOOKUP($D334,'i2'!$B$1:$AO$260,X$328,FALSE)</f>
        <v>0</v>
      </c>
      <c r="Y334">
        <f>VLOOKUP($D334,'i2'!$B$1:$AO$260,Y$328,FALSE)</f>
        <v>0</v>
      </c>
      <c r="Z334">
        <f>VLOOKUP($D334,'i2'!$B$1:$AO$260,Z$328,FALSE)</f>
        <v>0</v>
      </c>
      <c r="AA334">
        <f>VLOOKUP($D334,'i2'!$B$1:$AO$260,AA$328,FALSE)</f>
        <v>0</v>
      </c>
      <c r="AB334">
        <f>VLOOKUP($D334,'i2'!$B$1:$AO$260,AB$328,FALSE)</f>
        <v>0</v>
      </c>
      <c r="AC334">
        <f>VLOOKUP($D334,'i2'!$B$1:$AO$260,AC$328,FALSE)</f>
        <v>0</v>
      </c>
      <c r="AD334">
        <f>VLOOKUP($D334,'i2'!$B$1:$AO$260,AD$328,FALSE)</f>
        <v>0</v>
      </c>
      <c r="AE334">
        <f>VLOOKUP($D334,'i2'!$B$1:$AO$260,AE$328,FALSE)</f>
        <v>0</v>
      </c>
      <c r="AF334">
        <f>VLOOKUP($D334,'i2'!$B$1:$AO$260,AF$328,FALSE)</f>
        <v>0</v>
      </c>
      <c r="AG334">
        <f>VLOOKUP($D334,'i2'!$B$1:$AO$260,AG$328,FALSE)</f>
        <v>0</v>
      </c>
      <c r="AH334">
        <f>VLOOKUP($D334,'i2'!$B$1:$AO$260,AH$328,FALSE)</f>
        <v>0</v>
      </c>
      <c r="AI334">
        <f>VLOOKUP($D334,'i2'!$B$1:$AO$260,AI$328,FALSE)</f>
        <v>0</v>
      </c>
      <c r="AJ334">
        <f>VLOOKUP($D334,'i2'!$B$1:$AO$260,AJ$328,FALSE)</f>
        <v>0</v>
      </c>
      <c r="AK334">
        <f>VLOOKUP($D334,'i2'!$B$1:$AO$260,AK$328,FALSE)</f>
        <v>0</v>
      </c>
      <c r="AL334">
        <f>VLOOKUP($D334,'i2'!$B$1:$AO$260,AL$328,FALSE)</f>
        <v>0</v>
      </c>
      <c r="AM334">
        <f>VLOOKUP($D334,'i2'!$B$1:$AO$260,AM$328,FALSE)</f>
        <v>0</v>
      </c>
      <c r="AN334">
        <f>VLOOKUP($D334,'i2'!$B$1:$AO$260,AN$328,FALSE)</f>
        <v>0</v>
      </c>
      <c r="AO334">
        <f>VLOOKUP($D334,'i2'!$B$1:$AO$260,AO$328,FALSE)</f>
        <v>0</v>
      </c>
      <c r="AP334">
        <f>VLOOKUP($D334,'i2'!$B$1:$AO$260,AP$328,FALSE)</f>
        <v>0</v>
      </c>
      <c r="AQ334">
        <f>VLOOKUP($D334,'i2'!$B$1:$AO$260,AQ$328,FALSE)</f>
        <v>0</v>
      </c>
      <c r="AR334" t="e">
        <f>VLOOKUP($D334,'i2'!$B$1:$AO$260,AR$328,FALSE)</f>
        <v>#REF!</v>
      </c>
      <c r="AS334" t="e">
        <f>VLOOKUP($D334,'i2'!$B$1:$AO$260,AS$328,FALSE)</f>
        <v>#REF!</v>
      </c>
      <c r="AT334" t="e">
        <f>VLOOKUP($D334,'i2'!$B$1:$AO$260,AT$328,FALSE)</f>
        <v>#REF!</v>
      </c>
      <c r="AU334" t="e">
        <f>VLOOKUP($D334,'i2'!$B$1:$AO$260,AU$328,FALSE)</f>
        <v>#REF!</v>
      </c>
      <c r="AV334" t="e">
        <f>VLOOKUP($D334,'i2'!$B$1:$AO$260,AV$328,FALSE)</f>
        <v>#REF!</v>
      </c>
      <c r="AW334" t="e">
        <f>VLOOKUP($D334,'i2'!$B$1:$AO$260,AW$328,FALSE)</f>
        <v>#REF!</v>
      </c>
      <c r="AX334" t="e">
        <f>VLOOKUP($D334,'i2'!$B$1:$AO$260,AX$328,FALSE)</f>
        <v>#REF!</v>
      </c>
      <c r="AY334" t="e">
        <f>VLOOKUP($D334,'i2'!$B$1:$AO$260,AY$328,FALSE)</f>
        <v>#REF!</v>
      </c>
      <c r="AZ334" t="e">
        <f>VLOOKUP($D334,'i2'!$B$1:$AO$260,AZ$328,FALSE)</f>
        <v>#REF!</v>
      </c>
      <c r="BA334" t="e">
        <f>VLOOKUP($D334,'i2'!$B$1:$AO$260,BA$328,FALSE)</f>
        <v>#REF!</v>
      </c>
      <c r="BB334" t="e">
        <f>VLOOKUP($D334,'i2'!$B$1:$AO$260,BB$328,FALSE)</f>
        <v>#REF!</v>
      </c>
      <c r="BC334" t="e">
        <f>VLOOKUP($D334,'i2'!$B$1:$AO$260,BC$328,FALSE)</f>
        <v>#REF!</v>
      </c>
      <c r="BD334" t="e">
        <f>VLOOKUP($D334,'i2'!$B$1:$AO$260,BD$328,FALSE)</f>
        <v>#REF!</v>
      </c>
      <c r="BE334" t="e">
        <f>VLOOKUP($D334,'i2'!$B$1:$AO$260,BE$328,FALSE)</f>
        <v>#REF!</v>
      </c>
      <c r="BF334" t="e">
        <f>VLOOKUP($D334,'i2'!$B$1:$AO$260,BF$328,FALSE)</f>
        <v>#REF!</v>
      </c>
      <c r="BG334" t="e">
        <f>VLOOKUP($D334,'i2'!$B$1:$AO$260,BG$328,FALSE)</f>
        <v>#REF!</v>
      </c>
      <c r="BH334" t="e">
        <f>VLOOKUP($D334,'i2'!$B$1:$AO$260,BH$328,FALSE)</f>
        <v>#REF!</v>
      </c>
      <c r="BI334" t="e">
        <f>VLOOKUP($D334,'i2'!$B$1:$AO$260,BI$328,FALSE)</f>
        <v>#REF!</v>
      </c>
      <c r="BJ334" t="e">
        <f>VLOOKUP($D334,'i2'!$B$1:$AO$260,BJ$328,FALSE)</f>
        <v>#REF!</v>
      </c>
      <c r="BK334" t="e">
        <f>VLOOKUP($D334,'i2'!$B$1:$AO$260,BK$328,FALSE)</f>
        <v>#REF!</v>
      </c>
      <c r="BL334" t="e">
        <f>VLOOKUP($D334,'i2'!$B$1:$AO$260,BL$328,FALSE)</f>
        <v>#REF!</v>
      </c>
      <c r="BM334" t="e">
        <f>VLOOKUP($D334,'i2'!$B$1:$AO$260,BM$328,FALSE)</f>
        <v>#REF!</v>
      </c>
      <c r="BN334" t="e">
        <f>VLOOKUP($D334,'i2'!$B$1:$AO$260,BN$328,FALSE)</f>
        <v>#REF!</v>
      </c>
      <c r="BO334" t="e">
        <f>VLOOKUP($D334,'i2'!$B$1:$AO$260,BO$328,FALSE)</f>
        <v>#REF!</v>
      </c>
      <c r="BP334" t="e">
        <f>VLOOKUP($D334,'i2'!$B$1:$AO$260,BP$328,FALSE)</f>
        <v>#REF!</v>
      </c>
      <c r="BQ334" t="e">
        <f>VLOOKUP($D334,'i2'!$B$1:$AO$260,BQ$328,FALSE)</f>
        <v>#REF!</v>
      </c>
      <c r="BR334" t="e">
        <f>VLOOKUP($D334,'i2'!$B$1:$AO$260,BR$328,FALSE)</f>
        <v>#REF!</v>
      </c>
      <c r="BS334" t="e">
        <f>VLOOKUP($D334,'i2'!$B$1:$AO$260,BS$328,FALSE)</f>
        <v>#REF!</v>
      </c>
      <c r="BT334" t="e">
        <f>VLOOKUP($D334,'i2'!$B$1:$AO$260,BT$328,FALSE)</f>
        <v>#REF!</v>
      </c>
      <c r="BU334" t="e">
        <f>VLOOKUP($D334,'i2'!$B$1:$AO$260,BU$328,FALSE)</f>
        <v>#REF!</v>
      </c>
      <c r="BV334" t="e">
        <f>VLOOKUP($D334,'i2'!$B$1:$AO$260,BV$328,FALSE)</f>
        <v>#REF!</v>
      </c>
      <c r="BW334" t="e">
        <f>VLOOKUP($D334,'i2'!$B$1:$AO$260,BW$328,FALSE)</f>
        <v>#REF!</v>
      </c>
      <c r="BX334" t="e">
        <f>VLOOKUP($D334,'i2'!$B$1:$AO$260,BX$328,FALSE)</f>
        <v>#REF!</v>
      </c>
      <c r="BY334" t="e">
        <f>VLOOKUP($D334,'i2'!$B$1:$AO$260,BY$328,FALSE)</f>
        <v>#REF!</v>
      </c>
      <c r="BZ334" t="e">
        <f>VLOOKUP($D334,'i2'!$B$1:$AO$260,BZ$328,FALSE)</f>
        <v>#REF!</v>
      </c>
      <c r="CA334" t="e">
        <f>VLOOKUP($D334,'i2'!$B$1:$AO$260,CA$328,FALSE)</f>
        <v>#REF!</v>
      </c>
      <c r="CB334" t="e">
        <f>VLOOKUP($D334,'i2'!$B$1:$AO$260,CB$328,FALSE)</f>
        <v>#REF!</v>
      </c>
      <c r="CC334" t="e">
        <f>VLOOKUP($D334,'i2'!$B$1:$AO$260,CC$328,FALSE)</f>
        <v>#REF!</v>
      </c>
      <c r="CD334" t="e">
        <f>VLOOKUP($D334,'i2'!$B$1:$AO$260,CD$328,FALSE)</f>
        <v>#REF!</v>
      </c>
      <c r="CE334" t="e">
        <f>VLOOKUP($D334,'i2'!$B$1:$AO$260,CE$328,FALSE)</f>
        <v>#REF!</v>
      </c>
      <c r="CF334" t="e">
        <f>VLOOKUP($D334,'i2'!$B$1:$AO$260,CF$328,FALSE)</f>
        <v>#REF!</v>
      </c>
      <c r="CG334" t="e">
        <f>VLOOKUP($D334,'i2'!$B$1:$AO$260,CG$328,FALSE)</f>
        <v>#REF!</v>
      </c>
      <c r="CH334" t="e">
        <f>VLOOKUP($D334,'i2'!$B$1:$AO$260,CH$328,FALSE)</f>
        <v>#REF!</v>
      </c>
      <c r="CI334" t="e">
        <f>VLOOKUP($D334,'i2'!$B$1:$AO$260,CI$328,FALSE)</f>
        <v>#REF!</v>
      </c>
      <c r="CJ334" t="e">
        <f>VLOOKUP($D334,'i2'!$B$1:$AO$260,CJ$328,FALSE)</f>
        <v>#REF!</v>
      </c>
      <c r="CK334" t="e">
        <f>VLOOKUP($D334,'i2'!$B$1:$AO$260,CK$328,FALSE)</f>
        <v>#REF!</v>
      </c>
      <c r="CL334" t="e">
        <f>VLOOKUP($D334,'i2'!$B$1:$AO$260,CL$328,FALSE)</f>
        <v>#REF!</v>
      </c>
      <c r="CM334" t="e">
        <f>VLOOKUP($D334,'i2'!$B$1:$AO$260,CM$328,FALSE)</f>
        <v>#REF!</v>
      </c>
      <c r="CN334" t="e">
        <f>VLOOKUP($D334,'i2'!$B$1:$AO$260,CN$328,FALSE)</f>
        <v>#REF!</v>
      </c>
      <c r="CO334" t="e">
        <f>VLOOKUP($D334,'i2'!$B$1:$AO$260,CO$328,FALSE)</f>
        <v>#REF!</v>
      </c>
      <c r="CP334" t="e">
        <f>VLOOKUP($D334,'i2'!$B$1:$AO$260,CP$328,FALSE)</f>
        <v>#REF!</v>
      </c>
      <c r="CQ334" t="e">
        <f>VLOOKUP($D334,'i2'!$B$1:$AO$260,CQ$328,FALSE)</f>
        <v>#REF!</v>
      </c>
      <c r="CR334" t="e">
        <f>VLOOKUP($D334,'i2'!$B$1:$AO$260,CR$328,FALSE)</f>
        <v>#REF!</v>
      </c>
      <c r="CS334" t="e">
        <f>VLOOKUP($D334,'i2'!$B$1:$AO$260,CS$328,FALSE)</f>
        <v>#REF!</v>
      </c>
      <c r="CT334" t="e">
        <f>VLOOKUP($D334,'i2'!$B$1:$AO$260,CT$328,FALSE)</f>
        <v>#REF!</v>
      </c>
      <c r="CU334" t="e">
        <f>VLOOKUP($D334,'i2'!$B$1:$AO$260,CU$328,FALSE)</f>
        <v>#REF!</v>
      </c>
      <c r="CV334" t="e">
        <f>VLOOKUP($D334,'i2'!$B$1:$AO$260,CV$328,FALSE)</f>
        <v>#REF!</v>
      </c>
      <c r="CW334" t="e">
        <f>VLOOKUP($D334,'i2'!$B$1:$AO$260,CW$328,FALSE)</f>
        <v>#REF!</v>
      </c>
    </row>
    <row r="335" spans="1:101" x14ac:dyDescent="0.2">
      <c r="D335" s="268" t="str">
        <f t="shared" si="327"/>
        <v>Cadmium (dissolved)</v>
      </c>
      <c r="E335" t="str">
        <f>VLOOKUP($D335,'i2'!$B$1:$AO$260,E$328,FALSE)</f>
        <v>µg/l</v>
      </c>
      <c r="F335">
        <f>VLOOKUP($D335,'i2'!$B$1:$AO$260,F$328,FALSE)</f>
        <v>0.08</v>
      </c>
      <c r="H335">
        <f>VLOOKUP($D335,'i2'!$B$1:$AO$260,H$328,FALSE)</f>
        <v>0.08</v>
      </c>
      <c r="I335">
        <f>VLOOKUP($D335,'i2'!$B$1:$AO$260,I$328,FALSE)</f>
        <v>0.08</v>
      </c>
      <c r="J335">
        <f>VLOOKUP($D335,'i2'!$B$1:$AO$260,J$328,FALSE)</f>
        <v>0.08</v>
      </c>
      <c r="K335">
        <f>VLOOKUP($D335,'i2'!$B$1:$AO$260,K$328,FALSE)</f>
        <v>0</v>
      </c>
      <c r="L335">
        <f>VLOOKUP($D335,'i2'!$B$1:$AO$260,L$328,FALSE)</f>
        <v>0</v>
      </c>
      <c r="M335">
        <f>VLOOKUP($D335,'i2'!$B$1:$AO$260,M$328,FALSE)</f>
        <v>0</v>
      </c>
      <c r="N335">
        <f>VLOOKUP($D335,'i2'!$B$1:$AO$260,N$328,FALSE)</f>
        <v>0</v>
      </c>
      <c r="O335">
        <f>VLOOKUP($D335,'i2'!$B$1:$AO$260,O$328,FALSE)</f>
        <v>0</v>
      </c>
      <c r="P335">
        <f>VLOOKUP($D335,'i2'!$B$1:$AO$260,P$328,FALSE)</f>
        <v>0</v>
      </c>
      <c r="Q335">
        <f>VLOOKUP($D335,'i2'!$B$1:$AO$260,Q$328,FALSE)</f>
        <v>0</v>
      </c>
      <c r="R335">
        <f>VLOOKUP($D335,'i2'!$B$1:$AO$260,R$328,FALSE)</f>
        <v>0</v>
      </c>
      <c r="S335">
        <f>VLOOKUP($D335,'i2'!$B$1:$AO$260,S$328,FALSE)</f>
        <v>0</v>
      </c>
      <c r="T335">
        <f>VLOOKUP($D335,'i2'!$B$1:$AO$260,T$328,FALSE)</f>
        <v>0</v>
      </c>
      <c r="U335">
        <f>VLOOKUP($D335,'i2'!$B$1:$AO$260,U$328,FALSE)</f>
        <v>0</v>
      </c>
      <c r="V335">
        <f>VLOOKUP($D335,'i2'!$B$1:$AO$260,V$328,FALSE)</f>
        <v>0</v>
      </c>
      <c r="W335">
        <f>VLOOKUP($D335,'i2'!$B$1:$AO$260,W$328,FALSE)</f>
        <v>0</v>
      </c>
      <c r="X335">
        <f>VLOOKUP($D335,'i2'!$B$1:$AO$260,X$328,FALSE)</f>
        <v>0</v>
      </c>
      <c r="Y335">
        <f>VLOOKUP($D335,'i2'!$B$1:$AO$260,Y$328,FALSE)</f>
        <v>0</v>
      </c>
      <c r="Z335">
        <f>VLOOKUP($D335,'i2'!$B$1:$AO$260,Z$328,FALSE)</f>
        <v>0</v>
      </c>
      <c r="AA335">
        <f>VLOOKUP($D335,'i2'!$B$1:$AO$260,AA$328,FALSE)</f>
        <v>0</v>
      </c>
      <c r="AB335">
        <f>VLOOKUP($D335,'i2'!$B$1:$AO$260,AB$328,FALSE)</f>
        <v>0</v>
      </c>
      <c r="AC335">
        <f>VLOOKUP($D335,'i2'!$B$1:$AO$260,AC$328,FALSE)</f>
        <v>0</v>
      </c>
      <c r="AD335">
        <f>VLOOKUP($D335,'i2'!$B$1:$AO$260,AD$328,FALSE)</f>
        <v>0</v>
      </c>
      <c r="AE335">
        <f>VLOOKUP($D335,'i2'!$B$1:$AO$260,AE$328,FALSE)</f>
        <v>0</v>
      </c>
      <c r="AF335">
        <f>VLOOKUP($D335,'i2'!$B$1:$AO$260,AF$328,FALSE)</f>
        <v>0</v>
      </c>
      <c r="AG335">
        <f>VLOOKUP($D335,'i2'!$B$1:$AO$260,AG$328,FALSE)</f>
        <v>0</v>
      </c>
      <c r="AH335">
        <f>VLOOKUP($D335,'i2'!$B$1:$AO$260,AH$328,FALSE)</f>
        <v>0</v>
      </c>
      <c r="AI335">
        <f>VLOOKUP($D335,'i2'!$B$1:$AO$260,AI$328,FALSE)</f>
        <v>0</v>
      </c>
      <c r="AJ335">
        <f>VLOOKUP($D335,'i2'!$B$1:$AO$260,AJ$328,FALSE)</f>
        <v>0</v>
      </c>
      <c r="AK335">
        <f>VLOOKUP($D335,'i2'!$B$1:$AO$260,AK$328,FALSE)</f>
        <v>0</v>
      </c>
      <c r="AL335">
        <f>VLOOKUP($D335,'i2'!$B$1:$AO$260,AL$328,FALSE)</f>
        <v>0</v>
      </c>
      <c r="AM335">
        <f>VLOOKUP($D335,'i2'!$B$1:$AO$260,AM$328,FALSE)</f>
        <v>0</v>
      </c>
      <c r="AN335">
        <f>VLOOKUP($D335,'i2'!$B$1:$AO$260,AN$328,FALSE)</f>
        <v>0</v>
      </c>
      <c r="AO335">
        <f>VLOOKUP($D335,'i2'!$B$1:$AO$260,AO$328,FALSE)</f>
        <v>0</v>
      </c>
      <c r="AP335">
        <f>VLOOKUP($D335,'i2'!$B$1:$AO$260,AP$328,FALSE)</f>
        <v>0</v>
      </c>
      <c r="AQ335">
        <f>VLOOKUP($D335,'i2'!$B$1:$AO$260,AQ$328,FALSE)</f>
        <v>0</v>
      </c>
      <c r="AR335" t="e">
        <f>VLOOKUP($D335,'i2'!$B$1:$AO$260,AR$328,FALSE)</f>
        <v>#REF!</v>
      </c>
      <c r="AS335" t="e">
        <f>VLOOKUP($D335,'i2'!$B$1:$AO$260,AS$328,FALSE)</f>
        <v>#REF!</v>
      </c>
      <c r="AT335" t="e">
        <f>VLOOKUP($D335,'i2'!$B$1:$AO$260,AT$328,FALSE)</f>
        <v>#REF!</v>
      </c>
      <c r="AU335" t="e">
        <f>VLOOKUP($D335,'i2'!$B$1:$AO$260,AU$328,FALSE)</f>
        <v>#REF!</v>
      </c>
      <c r="AV335" t="e">
        <f>VLOOKUP($D335,'i2'!$B$1:$AO$260,AV$328,FALSE)</f>
        <v>#REF!</v>
      </c>
      <c r="AW335" t="e">
        <f>VLOOKUP($D335,'i2'!$B$1:$AO$260,AW$328,FALSE)</f>
        <v>#REF!</v>
      </c>
      <c r="AX335" t="e">
        <f>VLOOKUP($D335,'i2'!$B$1:$AO$260,AX$328,FALSE)</f>
        <v>#REF!</v>
      </c>
      <c r="AY335" t="e">
        <f>VLOOKUP($D335,'i2'!$B$1:$AO$260,AY$328,FALSE)</f>
        <v>#REF!</v>
      </c>
      <c r="AZ335" t="e">
        <f>VLOOKUP($D335,'i2'!$B$1:$AO$260,AZ$328,FALSE)</f>
        <v>#REF!</v>
      </c>
      <c r="BA335" t="e">
        <f>VLOOKUP($D335,'i2'!$B$1:$AO$260,BA$328,FALSE)</f>
        <v>#REF!</v>
      </c>
      <c r="BB335" t="e">
        <f>VLOOKUP($D335,'i2'!$B$1:$AO$260,BB$328,FALSE)</f>
        <v>#REF!</v>
      </c>
      <c r="BC335" t="e">
        <f>VLOOKUP($D335,'i2'!$B$1:$AO$260,BC$328,FALSE)</f>
        <v>#REF!</v>
      </c>
      <c r="BD335" t="e">
        <f>VLOOKUP($D335,'i2'!$B$1:$AO$260,BD$328,FALSE)</f>
        <v>#REF!</v>
      </c>
      <c r="BE335" t="e">
        <f>VLOOKUP($D335,'i2'!$B$1:$AO$260,BE$328,FALSE)</f>
        <v>#REF!</v>
      </c>
      <c r="BF335" t="e">
        <f>VLOOKUP($D335,'i2'!$B$1:$AO$260,BF$328,FALSE)</f>
        <v>#REF!</v>
      </c>
      <c r="BG335" t="e">
        <f>VLOOKUP($D335,'i2'!$B$1:$AO$260,BG$328,FALSE)</f>
        <v>#REF!</v>
      </c>
      <c r="BH335" t="e">
        <f>VLOOKUP($D335,'i2'!$B$1:$AO$260,BH$328,FALSE)</f>
        <v>#REF!</v>
      </c>
      <c r="BI335" t="e">
        <f>VLOOKUP($D335,'i2'!$B$1:$AO$260,BI$328,FALSE)</f>
        <v>#REF!</v>
      </c>
      <c r="BJ335" t="e">
        <f>VLOOKUP($D335,'i2'!$B$1:$AO$260,BJ$328,FALSE)</f>
        <v>#REF!</v>
      </c>
      <c r="BK335" t="e">
        <f>VLOOKUP($D335,'i2'!$B$1:$AO$260,BK$328,FALSE)</f>
        <v>#REF!</v>
      </c>
      <c r="BL335" t="e">
        <f>VLOOKUP($D335,'i2'!$B$1:$AO$260,BL$328,FALSE)</f>
        <v>#REF!</v>
      </c>
      <c r="BM335" t="e">
        <f>VLOOKUP($D335,'i2'!$B$1:$AO$260,BM$328,FALSE)</f>
        <v>#REF!</v>
      </c>
      <c r="BN335" t="e">
        <f>VLOOKUP($D335,'i2'!$B$1:$AO$260,BN$328,FALSE)</f>
        <v>#REF!</v>
      </c>
      <c r="BO335" t="e">
        <f>VLOOKUP($D335,'i2'!$B$1:$AO$260,BO$328,FALSE)</f>
        <v>#REF!</v>
      </c>
      <c r="BP335" t="e">
        <f>VLOOKUP($D335,'i2'!$B$1:$AO$260,BP$328,FALSE)</f>
        <v>#REF!</v>
      </c>
      <c r="BQ335" t="e">
        <f>VLOOKUP($D335,'i2'!$B$1:$AO$260,BQ$328,FALSE)</f>
        <v>#REF!</v>
      </c>
      <c r="BR335" t="e">
        <f>VLOOKUP($D335,'i2'!$B$1:$AO$260,BR$328,FALSE)</f>
        <v>#REF!</v>
      </c>
      <c r="BS335" t="e">
        <f>VLOOKUP($D335,'i2'!$B$1:$AO$260,BS$328,FALSE)</f>
        <v>#REF!</v>
      </c>
      <c r="BT335" t="e">
        <f>VLOOKUP($D335,'i2'!$B$1:$AO$260,BT$328,FALSE)</f>
        <v>#REF!</v>
      </c>
      <c r="BU335" t="e">
        <f>VLOOKUP($D335,'i2'!$B$1:$AO$260,BU$328,FALSE)</f>
        <v>#REF!</v>
      </c>
      <c r="BV335" t="e">
        <f>VLOOKUP($D335,'i2'!$B$1:$AO$260,BV$328,FALSE)</f>
        <v>#REF!</v>
      </c>
      <c r="BW335" t="e">
        <f>VLOOKUP($D335,'i2'!$B$1:$AO$260,BW$328,FALSE)</f>
        <v>#REF!</v>
      </c>
      <c r="BX335" t="e">
        <f>VLOOKUP($D335,'i2'!$B$1:$AO$260,BX$328,FALSE)</f>
        <v>#REF!</v>
      </c>
      <c r="BY335" t="e">
        <f>VLOOKUP($D335,'i2'!$B$1:$AO$260,BY$328,FALSE)</f>
        <v>#REF!</v>
      </c>
      <c r="BZ335" t="e">
        <f>VLOOKUP($D335,'i2'!$B$1:$AO$260,BZ$328,FALSE)</f>
        <v>#REF!</v>
      </c>
      <c r="CA335" t="e">
        <f>VLOOKUP($D335,'i2'!$B$1:$AO$260,CA$328,FALSE)</f>
        <v>#REF!</v>
      </c>
      <c r="CB335" t="e">
        <f>VLOOKUP($D335,'i2'!$B$1:$AO$260,CB$328,FALSE)</f>
        <v>#REF!</v>
      </c>
      <c r="CC335" t="e">
        <f>VLOOKUP($D335,'i2'!$B$1:$AO$260,CC$328,FALSE)</f>
        <v>#REF!</v>
      </c>
      <c r="CD335" t="e">
        <f>VLOOKUP($D335,'i2'!$B$1:$AO$260,CD$328,FALSE)</f>
        <v>#REF!</v>
      </c>
      <c r="CE335" t="e">
        <f>VLOOKUP($D335,'i2'!$B$1:$AO$260,CE$328,FALSE)</f>
        <v>#REF!</v>
      </c>
      <c r="CF335" t="e">
        <f>VLOOKUP($D335,'i2'!$B$1:$AO$260,CF$328,FALSE)</f>
        <v>#REF!</v>
      </c>
      <c r="CG335" t="e">
        <f>VLOOKUP($D335,'i2'!$B$1:$AO$260,CG$328,FALSE)</f>
        <v>#REF!</v>
      </c>
      <c r="CH335" t="e">
        <f>VLOOKUP($D335,'i2'!$B$1:$AO$260,CH$328,FALSE)</f>
        <v>#REF!</v>
      </c>
      <c r="CI335" t="e">
        <f>VLOOKUP($D335,'i2'!$B$1:$AO$260,CI$328,FALSE)</f>
        <v>#REF!</v>
      </c>
      <c r="CJ335" t="e">
        <f>VLOOKUP($D335,'i2'!$B$1:$AO$260,CJ$328,FALSE)</f>
        <v>#REF!</v>
      </c>
      <c r="CK335" t="e">
        <f>VLOOKUP($D335,'i2'!$B$1:$AO$260,CK$328,FALSE)</f>
        <v>#REF!</v>
      </c>
      <c r="CL335" t="e">
        <f>VLOOKUP($D335,'i2'!$B$1:$AO$260,CL$328,FALSE)</f>
        <v>#REF!</v>
      </c>
      <c r="CM335" t="e">
        <f>VLOOKUP($D335,'i2'!$B$1:$AO$260,CM$328,FALSE)</f>
        <v>#REF!</v>
      </c>
      <c r="CN335" t="e">
        <f>VLOOKUP($D335,'i2'!$B$1:$AO$260,CN$328,FALSE)</f>
        <v>#REF!</v>
      </c>
      <c r="CO335" t="e">
        <f>VLOOKUP($D335,'i2'!$B$1:$AO$260,CO$328,FALSE)</f>
        <v>#REF!</v>
      </c>
      <c r="CP335" t="e">
        <f>VLOOKUP($D335,'i2'!$B$1:$AO$260,CP$328,FALSE)</f>
        <v>#REF!</v>
      </c>
      <c r="CQ335" t="e">
        <f>VLOOKUP($D335,'i2'!$B$1:$AO$260,CQ$328,FALSE)</f>
        <v>#REF!</v>
      </c>
      <c r="CR335" t="e">
        <f>VLOOKUP($D335,'i2'!$B$1:$AO$260,CR$328,FALSE)</f>
        <v>#REF!</v>
      </c>
      <c r="CS335" t="e">
        <f>VLOOKUP($D335,'i2'!$B$1:$AO$260,CS$328,FALSE)</f>
        <v>#REF!</v>
      </c>
      <c r="CT335" t="e">
        <f>VLOOKUP($D335,'i2'!$B$1:$AO$260,CT$328,FALSE)</f>
        <v>#REF!</v>
      </c>
      <c r="CU335" t="e">
        <f>VLOOKUP($D335,'i2'!$B$1:$AO$260,CU$328,FALSE)</f>
        <v>#REF!</v>
      </c>
      <c r="CV335" t="e">
        <f>VLOOKUP($D335,'i2'!$B$1:$AO$260,CV$328,FALSE)</f>
        <v>#REF!</v>
      </c>
      <c r="CW335" t="e">
        <f>VLOOKUP($D335,'i2'!$B$1:$AO$260,CW$328,FALSE)</f>
        <v>#REF!</v>
      </c>
    </row>
    <row r="336" spans="1:101" x14ac:dyDescent="0.2">
      <c r="D336" s="268" t="str">
        <f t="shared" si="327"/>
        <v>Chromium (dissolved)</v>
      </c>
      <c r="E336" t="str">
        <f>VLOOKUP($D336,'i2'!$B$1:$AO$260,E$328,FALSE)</f>
        <v>µg/l</v>
      </c>
      <c r="F336">
        <f>VLOOKUP($D336,'i2'!$B$1:$AO$260,F$328,FALSE)</f>
        <v>0.4</v>
      </c>
      <c r="H336">
        <f>VLOOKUP($D336,'i2'!$B$1:$AO$260,H$328,FALSE)</f>
        <v>0.9</v>
      </c>
      <c r="I336">
        <f>VLOOKUP($D336,'i2'!$B$1:$AO$260,I$328,FALSE)</f>
        <v>0.5</v>
      </c>
      <c r="J336">
        <f>VLOOKUP($D336,'i2'!$B$1:$AO$260,J$328,FALSE)</f>
        <v>0.5</v>
      </c>
      <c r="K336">
        <f>VLOOKUP($D336,'i2'!$B$1:$AO$260,K$328,FALSE)</f>
        <v>0</v>
      </c>
      <c r="L336">
        <f>VLOOKUP($D336,'i2'!$B$1:$AO$260,L$328,FALSE)</f>
        <v>0</v>
      </c>
      <c r="M336">
        <f>VLOOKUP($D336,'i2'!$B$1:$AO$260,M$328,FALSE)</f>
        <v>0</v>
      </c>
      <c r="N336">
        <f>VLOOKUP($D336,'i2'!$B$1:$AO$260,N$328,FALSE)</f>
        <v>0</v>
      </c>
      <c r="O336">
        <f>VLOOKUP($D336,'i2'!$B$1:$AO$260,O$328,FALSE)</f>
        <v>0</v>
      </c>
      <c r="P336">
        <f>VLOOKUP($D336,'i2'!$B$1:$AO$260,P$328,FALSE)</f>
        <v>0</v>
      </c>
      <c r="Q336">
        <f>VLOOKUP($D336,'i2'!$B$1:$AO$260,Q$328,FALSE)</f>
        <v>0</v>
      </c>
      <c r="R336">
        <f>VLOOKUP($D336,'i2'!$B$1:$AO$260,R$328,FALSE)</f>
        <v>0</v>
      </c>
      <c r="S336">
        <f>VLOOKUP($D336,'i2'!$B$1:$AO$260,S$328,FALSE)</f>
        <v>0</v>
      </c>
      <c r="T336">
        <f>VLOOKUP($D336,'i2'!$B$1:$AO$260,T$328,FALSE)</f>
        <v>0</v>
      </c>
      <c r="U336">
        <f>VLOOKUP($D336,'i2'!$B$1:$AO$260,U$328,FALSE)</f>
        <v>0</v>
      </c>
      <c r="V336">
        <f>VLOOKUP($D336,'i2'!$B$1:$AO$260,V$328,FALSE)</f>
        <v>0</v>
      </c>
      <c r="W336">
        <f>VLOOKUP($D336,'i2'!$B$1:$AO$260,W$328,FALSE)</f>
        <v>0</v>
      </c>
      <c r="X336">
        <f>VLOOKUP($D336,'i2'!$B$1:$AO$260,X$328,FALSE)</f>
        <v>0</v>
      </c>
      <c r="Y336">
        <f>VLOOKUP($D336,'i2'!$B$1:$AO$260,Y$328,FALSE)</f>
        <v>0</v>
      </c>
      <c r="Z336">
        <f>VLOOKUP($D336,'i2'!$B$1:$AO$260,Z$328,FALSE)</f>
        <v>0</v>
      </c>
      <c r="AA336">
        <f>VLOOKUP($D336,'i2'!$B$1:$AO$260,AA$328,FALSE)</f>
        <v>0</v>
      </c>
      <c r="AB336">
        <f>VLOOKUP($D336,'i2'!$B$1:$AO$260,AB$328,FALSE)</f>
        <v>0</v>
      </c>
      <c r="AC336">
        <f>VLOOKUP($D336,'i2'!$B$1:$AO$260,AC$328,FALSE)</f>
        <v>0</v>
      </c>
      <c r="AD336">
        <f>VLOOKUP($D336,'i2'!$B$1:$AO$260,AD$328,FALSE)</f>
        <v>0</v>
      </c>
      <c r="AE336">
        <f>VLOOKUP($D336,'i2'!$B$1:$AO$260,AE$328,FALSE)</f>
        <v>0</v>
      </c>
      <c r="AF336">
        <f>VLOOKUP($D336,'i2'!$B$1:$AO$260,AF$328,FALSE)</f>
        <v>0</v>
      </c>
      <c r="AG336">
        <f>VLOOKUP($D336,'i2'!$B$1:$AO$260,AG$328,FALSE)</f>
        <v>0</v>
      </c>
      <c r="AH336">
        <f>VLOOKUP($D336,'i2'!$B$1:$AO$260,AH$328,FALSE)</f>
        <v>0</v>
      </c>
      <c r="AI336">
        <f>VLOOKUP($D336,'i2'!$B$1:$AO$260,AI$328,FALSE)</f>
        <v>0</v>
      </c>
      <c r="AJ336">
        <f>VLOOKUP($D336,'i2'!$B$1:$AO$260,AJ$328,FALSE)</f>
        <v>0</v>
      </c>
      <c r="AK336">
        <f>VLOOKUP($D336,'i2'!$B$1:$AO$260,AK$328,FALSE)</f>
        <v>0</v>
      </c>
      <c r="AL336">
        <f>VLOOKUP($D336,'i2'!$B$1:$AO$260,AL$328,FALSE)</f>
        <v>0</v>
      </c>
      <c r="AM336">
        <f>VLOOKUP($D336,'i2'!$B$1:$AO$260,AM$328,FALSE)</f>
        <v>0</v>
      </c>
      <c r="AN336">
        <f>VLOOKUP($D336,'i2'!$B$1:$AO$260,AN$328,FALSE)</f>
        <v>0</v>
      </c>
      <c r="AO336">
        <f>VLOOKUP($D336,'i2'!$B$1:$AO$260,AO$328,FALSE)</f>
        <v>0</v>
      </c>
      <c r="AP336">
        <f>VLOOKUP($D336,'i2'!$B$1:$AO$260,AP$328,FALSE)</f>
        <v>0</v>
      </c>
      <c r="AQ336">
        <f>VLOOKUP($D336,'i2'!$B$1:$AO$260,AQ$328,FALSE)</f>
        <v>0</v>
      </c>
      <c r="AR336" t="e">
        <f>VLOOKUP($D336,'i2'!$B$1:$AO$260,AR$328,FALSE)</f>
        <v>#REF!</v>
      </c>
      <c r="AS336" t="e">
        <f>VLOOKUP($D336,'i2'!$B$1:$AO$260,AS$328,FALSE)</f>
        <v>#REF!</v>
      </c>
      <c r="AT336" t="e">
        <f>VLOOKUP($D336,'i2'!$B$1:$AO$260,AT$328,FALSE)</f>
        <v>#REF!</v>
      </c>
      <c r="AU336" t="e">
        <f>VLOOKUP($D336,'i2'!$B$1:$AO$260,AU$328,FALSE)</f>
        <v>#REF!</v>
      </c>
      <c r="AV336" t="e">
        <f>VLOOKUP($D336,'i2'!$B$1:$AO$260,AV$328,FALSE)</f>
        <v>#REF!</v>
      </c>
      <c r="AW336" t="e">
        <f>VLOOKUP($D336,'i2'!$B$1:$AO$260,AW$328,FALSE)</f>
        <v>#REF!</v>
      </c>
      <c r="AX336" t="e">
        <f>VLOOKUP($D336,'i2'!$B$1:$AO$260,AX$328,FALSE)</f>
        <v>#REF!</v>
      </c>
      <c r="AY336" t="e">
        <f>VLOOKUP($D336,'i2'!$B$1:$AO$260,AY$328,FALSE)</f>
        <v>#REF!</v>
      </c>
      <c r="AZ336" t="e">
        <f>VLOOKUP($D336,'i2'!$B$1:$AO$260,AZ$328,FALSE)</f>
        <v>#REF!</v>
      </c>
      <c r="BA336" t="e">
        <f>VLOOKUP($D336,'i2'!$B$1:$AO$260,BA$328,FALSE)</f>
        <v>#REF!</v>
      </c>
      <c r="BB336" t="e">
        <f>VLOOKUP($D336,'i2'!$B$1:$AO$260,BB$328,FALSE)</f>
        <v>#REF!</v>
      </c>
      <c r="BC336" t="e">
        <f>VLOOKUP($D336,'i2'!$B$1:$AO$260,BC$328,FALSE)</f>
        <v>#REF!</v>
      </c>
      <c r="BD336" t="e">
        <f>VLOOKUP($D336,'i2'!$B$1:$AO$260,BD$328,FALSE)</f>
        <v>#REF!</v>
      </c>
      <c r="BE336" t="e">
        <f>VLOOKUP($D336,'i2'!$B$1:$AO$260,BE$328,FALSE)</f>
        <v>#REF!</v>
      </c>
      <c r="BF336" t="e">
        <f>VLOOKUP($D336,'i2'!$B$1:$AO$260,BF$328,FALSE)</f>
        <v>#REF!</v>
      </c>
      <c r="BG336" t="e">
        <f>VLOOKUP($D336,'i2'!$B$1:$AO$260,BG$328,FALSE)</f>
        <v>#REF!</v>
      </c>
      <c r="BH336" t="e">
        <f>VLOOKUP($D336,'i2'!$B$1:$AO$260,BH$328,FALSE)</f>
        <v>#REF!</v>
      </c>
      <c r="BI336" t="e">
        <f>VLOOKUP($D336,'i2'!$B$1:$AO$260,BI$328,FALSE)</f>
        <v>#REF!</v>
      </c>
      <c r="BJ336" t="e">
        <f>VLOOKUP($D336,'i2'!$B$1:$AO$260,BJ$328,FALSE)</f>
        <v>#REF!</v>
      </c>
      <c r="BK336" t="e">
        <f>VLOOKUP($D336,'i2'!$B$1:$AO$260,BK$328,FALSE)</f>
        <v>#REF!</v>
      </c>
      <c r="BL336" t="e">
        <f>VLOOKUP($D336,'i2'!$B$1:$AO$260,BL$328,FALSE)</f>
        <v>#REF!</v>
      </c>
      <c r="BM336" t="e">
        <f>VLOOKUP($D336,'i2'!$B$1:$AO$260,BM$328,FALSE)</f>
        <v>#REF!</v>
      </c>
      <c r="BN336" t="e">
        <f>VLOOKUP($D336,'i2'!$B$1:$AO$260,BN$328,FALSE)</f>
        <v>#REF!</v>
      </c>
      <c r="BO336" t="e">
        <f>VLOOKUP($D336,'i2'!$B$1:$AO$260,BO$328,FALSE)</f>
        <v>#REF!</v>
      </c>
      <c r="BP336" t="e">
        <f>VLOOKUP($D336,'i2'!$B$1:$AO$260,BP$328,FALSE)</f>
        <v>#REF!</v>
      </c>
      <c r="BQ336" t="e">
        <f>VLOOKUP($D336,'i2'!$B$1:$AO$260,BQ$328,FALSE)</f>
        <v>#REF!</v>
      </c>
      <c r="BR336" t="e">
        <f>VLOOKUP($D336,'i2'!$B$1:$AO$260,BR$328,FALSE)</f>
        <v>#REF!</v>
      </c>
      <c r="BS336" t="e">
        <f>VLOOKUP($D336,'i2'!$B$1:$AO$260,BS$328,FALSE)</f>
        <v>#REF!</v>
      </c>
      <c r="BT336" t="e">
        <f>VLOOKUP($D336,'i2'!$B$1:$AO$260,BT$328,FALSE)</f>
        <v>#REF!</v>
      </c>
      <c r="BU336" t="e">
        <f>VLOOKUP($D336,'i2'!$B$1:$AO$260,BU$328,FALSE)</f>
        <v>#REF!</v>
      </c>
      <c r="BV336" t="e">
        <f>VLOOKUP($D336,'i2'!$B$1:$AO$260,BV$328,FALSE)</f>
        <v>#REF!</v>
      </c>
      <c r="BW336" t="e">
        <f>VLOOKUP($D336,'i2'!$B$1:$AO$260,BW$328,FALSE)</f>
        <v>#REF!</v>
      </c>
      <c r="BX336" t="e">
        <f>VLOOKUP($D336,'i2'!$B$1:$AO$260,BX$328,FALSE)</f>
        <v>#REF!</v>
      </c>
      <c r="BY336" t="e">
        <f>VLOOKUP($D336,'i2'!$B$1:$AO$260,BY$328,FALSE)</f>
        <v>#REF!</v>
      </c>
      <c r="BZ336" t="e">
        <f>VLOOKUP($D336,'i2'!$B$1:$AO$260,BZ$328,FALSE)</f>
        <v>#REF!</v>
      </c>
      <c r="CA336" t="e">
        <f>VLOOKUP($D336,'i2'!$B$1:$AO$260,CA$328,FALSE)</f>
        <v>#REF!</v>
      </c>
      <c r="CB336" t="e">
        <f>VLOOKUP($D336,'i2'!$B$1:$AO$260,CB$328,FALSE)</f>
        <v>#REF!</v>
      </c>
      <c r="CC336" t="e">
        <f>VLOOKUP($D336,'i2'!$B$1:$AO$260,CC$328,FALSE)</f>
        <v>#REF!</v>
      </c>
      <c r="CD336" t="e">
        <f>VLOOKUP($D336,'i2'!$B$1:$AO$260,CD$328,FALSE)</f>
        <v>#REF!</v>
      </c>
      <c r="CE336" t="e">
        <f>VLOOKUP($D336,'i2'!$B$1:$AO$260,CE$328,FALSE)</f>
        <v>#REF!</v>
      </c>
      <c r="CF336" t="e">
        <f>VLOOKUP($D336,'i2'!$B$1:$AO$260,CF$328,FALSE)</f>
        <v>#REF!</v>
      </c>
      <c r="CG336" t="e">
        <f>VLOOKUP($D336,'i2'!$B$1:$AO$260,CG$328,FALSE)</f>
        <v>#REF!</v>
      </c>
      <c r="CH336" t="e">
        <f>VLOOKUP($D336,'i2'!$B$1:$AO$260,CH$328,FALSE)</f>
        <v>#REF!</v>
      </c>
      <c r="CI336" t="e">
        <f>VLOOKUP($D336,'i2'!$B$1:$AO$260,CI$328,FALSE)</f>
        <v>#REF!</v>
      </c>
      <c r="CJ336" t="e">
        <f>VLOOKUP($D336,'i2'!$B$1:$AO$260,CJ$328,FALSE)</f>
        <v>#REF!</v>
      </c>
      <c r="CK336" t="e">
        <f>VLOOKUP($D336,'i2'!$B$1:$AO$260,CK$328,FALSE)</f>
        <v>#REF!</v>
      </c>
      <c r="CL336" t="e">
        <f>VLOOKUP($D336,'i2'!$B$1:$AO$260,CL$328,FALSE)</f>
        <v>#REF!</v>
      </c>
      <c r="CM336" t="e">
        <f>VLOOKUP($D336,'i2'!$B$1:$AO$260,CM$328,FALSE)</f>
        <v>#REF!</v>
      </c>
      <c r="CN336" t="e">
        <f>VLOOKUP($D336,'i2'!$B$1:$AO$260,CN$328,FALSE)</f>
        <v>#REF!</v>
      </c>
      <c r="CO336" t="e">
        <f>VLOOKUP($D336,'i2'!$B$1:$AO$260,CO$328,FALSE)</f>
        <v>#REF!</v>
      </c>
      <c r="CP336" t="e">
        <f>VLOOKUP($D336,'i2'!$B$1:$AO$260,CP$328,FALSE)</f>
        <v>#REF!</v>
      </c>
      <c r="CQ336" t="e">
        <f>VLOOKUP($D336,'i2'!$B$1:$AO$260,CQ$328,FALSE)</f>
        <v>#REF!</v>
      </c>
      <c r="CR336" t="e">
        <f>VLOOKUP($D336,'i2'!$B$1:$AO$260,CR$328,FALSE)</f>
        <v>#REF!</v>
      </c>
      <c r="CS336" t="e">
        <f>VLOOKUP($D336,'i2'!$B$1:$AO$260,CS$328,FALSE)</f>
        <v>#REF!</v>
      </c>
      <c r="CT336" t="e">
        <f>VLOOKUP($D336,'i2'!$B$1:$AO$260,CT$328,FALSE)</f>
        <v>#REF!</v>
      </c>
      <c r="CU336" t="e">
        <f>VLOOKUP($D336,'i2'!$B$1:$AO$260,CU$328,FALSE)</f>
        <v>#REF!</v>
      </c>
      <c r="CV336" t="e">
        <f>VLOOKUP($D336,'i2'!$B$1:$AO$260,CV$328,FALSE)</f>
        <v>#REF!</v>
      </c>
      <c r="CW336" t="e">
        <f>VLOOKUP($D336,'i2'!$B$1:$AO$260,CW$328,FALSE)</f>
        <v>#REF!</v>
      </c>
    </row>
    <row r="337" spans="4:101" x14ac:dyDescent="0.2">
      <c r="D337" s="268" t="str">
        <f t="shared" si="327"/>
        <v>Chromium (hexavalent)</v>
      </c>
      <c r="E337" t="e">
        <f>VLOOKUP($D337,'i2'!$B$1:$AO$260,E$328,FALSE)</f>
        <v>#N/A</v>
      </c>
      <c r="F337" t="e">
        <f>VLOOKUP($D337,'i2'!$B$1:$AO$260,F$328,FALSE)</f>
        <v>#N/A</v>
      </c>
      <c r="H337" t="e">
        <f>VLOOKUP($D337,'i2'!$B$1:$AO$260,H$328,FALSE)</f>
        <v>#N/A</v>
      </c>
      <c r="I337" t="e">
        <f>VLOOKUP($D337,'i2'!$B$1:$AO$260,I$328,FALSE)</f>
        <v>#N/A</v>
      </c>
      <c r="J337" t="e">
        <f>VLOOKUP($D337,'i2'!$B$1:$AO$260,J$328,FALSE)</f>
        <v>#N/A</v>
      </c>
      <c r="K337" t="e">
        <f>VLOOKUP($D337,'i2'!$B$1:$AO$260,K$328,FALSE)</f>
        <v>#N/A</v>
      </c>
      <c r="L337" t="e">
        <f>VLOOKUP($D337,'i2'!$B$1:$AO$260,L$328,FALSE)</f>
        <v>#N/A</v>
      </c>
      <c r="M337" t="e">
        <f>VLOOKUP($D337,'i2'!$B$1:$AO$260,M$328,FALSE)</f>
        <v>#N/A</v>
      </c>
      <c r="N337" t="e">
        <f>VLOOKUP($D337,'i2'!$B$1:$AO$260,N$328,FALSE)</f>
        <v>#N/A</v>
      </c>
      <c r="O337" t="e">
        <f>VLOOKUP($D337,'i2'!$B$1:$AO$260,O$328,FALSE)</f>
        <v>#N/A</v>
      </c>
      <c r="P337" t="e">
        <f>VLOOKUP($D337,'i2'!$B$1:$AO$260,P$328,FALSE)</f>
        <v>#N/A</v>
      </c>
      <c r="Q337" t="e">
        <f>VLOOKUP($D337,'i2'!$B$1:$AO$260,Q$328,FALSE)</f>
        <v>#N/A</v>
      </c>
      <c r="R337" t="e">
        <f>VLOOKUP($D337,'i2'!$B$1:$AO$260,R$328,FALSE)</f>
        <v>#N/A</v>
      </c>
      <c r="S337" t="e">
        <f>VLOOKUP($D337,'i2'!$B$1:$AO$260,S$328,FALSE)</f>
        <v>#N/A</v>
      </c>
      <c r="T337" t="e">
        <f>VLOOKUP($D337,'i2'!$B$1:$AO$260,T$328,FALSE)</f>
        <v>#N/A</v>
      </c>
      <c r="U337" t="e">
        <f>VLOOKUP($D337,'i2'!$B$1:$AO$260,U$328,FALSE)</f>
        <v>#N/A</v>
      </c>
      <c r="V337" t="e">
        <f>VLOOKUP($D337,'i2'!$B$1:$AO$260,V$328,FALSE)</f>
        <v>#N/A</v>
      </c>
      <c r="W337" t="e">
        <f>VLOOKUP($D337,'i2'!$B$1:$AO$260,W$328,FALSE)</f>
        <v>#N/A</v>
      </c>
      <c r="X337" t="e">
        <f>VLOOKUP($D337,'i2'!$B$1:$AO$260,X$328,FALSE)</f>
        <v>#N/A</v>
      </c>
      <c r="Y337" t="e">
        <f>VLOOKUP($D337,'i2'!$B$1:$AO$260,Y$328,FALSE)</f>
        <v>#N/A</v>
      </c>
      <c r="Z337" t="e">
        <f>VLOOKUP($D337,'i2'!$B$1:$AO$260,Z$328,FALSE)</f>
        <v>#N/A</v>
      </c>
      <c r="AA337" t="e">
        <f>VLOOKUP($D337,'i2'!$B$1:$AO$260,AA$328,FALSE)</f>
        <v>#N/A</v>
      </c>
      <c r="AB337" t="e">
        <f>VLOOKUP($D337,'i2'!$B$1:$AO$260,AB$328,FALSE)</f>
        <v>#N/A</v>
      </c>
      <c r="AC337" t="e">
        <f>VLOOKUP($D337,'i2'!$B$1:$AO$260,AC$328,FALSE)</f>
        <v>#N/A</v>
      </c>
      <c r="AD337" t="e">
        <f>VLOOKUP($D337,'i2'!$B$1:$AO$260,AD$328,FALSE)</f>
        <v>#N/A</v>
      </c>
      <c r="AE337" t="e">
        <f>VLOOKUP($D337,'i2'!$B$1:$AO$260,AE$328,FALSE)</f>
        <v>#N/A</v>
      </c>
      <c r="AF337" t="e">
        <f>VLOOKUP($D337,'i2'!$B$1:$AO$260,AF$328,FALSE)</f>
        <v>#N/A</v>
      </c>
      <c r="AG337" t="e">
        <f>VLOOKUP($D337,'i2'!$B$1:$AO$260,AG$328,FALSE)</f>
        <v>#N/A</v>
      </c>
      <c r="AH337" t="e">
        <f>VLOOKUP($D337,'i2'!$B$1:$AO$260,AH$328,FALSE)</f>
        <v>#N/A</v>
      </c>
      <c r="AI337" t="e">
        <f>VLOOKUP($D337,'i2'!$B$1:$AO$260,AI$328,FALSE)</f>
        <v>#N/A</v>
      </c>
      <c r="AJ337" t="e">
        <f>VLOOKUP($D337,'i2'!$B$1:$AO$260,AJ$328,FALSE)</f>
        <v>#N/A</v>
      </c>
      <c r="AK337" t="e">
        <f>VLOOKUP($D337,'i2'!$B$1:$AO$260,AK$328,FALSE)</f>
        <v>#N/A</v>
      </c>
      <c r="AL337" t="e">
        <f>VLOOKUP($D337,'i2'!$B$1:$AO$260,AL$328,FALSE)</f>
        <v>#N/A</v>
      </c>
      <c r="AM337" t="e">
        <f>VLOOKUP($D337,'i2'!$B$1:$AO$260,AM$328,FALSE)</f>
        <v>#N/A</v>
      </c>
      <c r="AN337" t="e">
        <f>VLOOKUP($D337,'i2'!$B$1:$AO$260,AN$328,FALSE)</f>
        <v>#N/A</v>
      </c>
      <c r="AO337" t="e">
        <f>VLOOKUP($D337,'i2'!$B$1:$AO$260,AO$328,FALSE)</f>
        <v>#N/A</v>
      </c>
      <c r="AP337" t="e">
        <f>VLOOKUP($D337,'i2'!$B$1:$AO$260,AP$328,FALSE)</f>
        <v>#N/A</v>
      </c>
      <c r="AQ337" t="e">
        <f>VLOOKUP($D337,'i2'!$B$1:$AO$260,AQ$328,FALSE)</f>
        <v>#N/A</v>
      </c>
      <c r="AR337" t="e">
        <f>VLOOKUP($D337,'i2'!$B$1:$AO$260,AR$328,FALSE)</f>
        <v>#N/A</v>
      </c>
      <c r="AS337" t="e">
        <f>VLOOKUP($D337,'i2'!$B$1:$AO$260,AS$328,FALSE)</f>
        <v>#N/A</v>
      </c>
      <c r="AT337" t="e">
        <f>VLOOKUP($D337,'i2'!$B$1:$AO$260,AT$328,FALSE)</f>
        <v>#N/A</v>
      </c>
      <c r="AU337" t="e">
        <f>VLOOKUP($D337,'i2'!$B$1:$AO$260,AU$328,FALSE)</f>
        <v>#N/A</v>
      </c>
      <c r="AV337" t="e">
        <f>VLOOKUP($D337,'i2'!$B$1:$AO$260,AV$328,FALSE)</f>
        <v>#N/A</v>
      </c>
      <c r="AW337" t="e">
        <f>VLOOKUP($D337,'i2'!$B$1:$AO$260,AW$328,FALSE)</f>
        <v>#N/A</v>
      </c>
      <c r="AX337" t="e">
        <f>VLOOKUP($D337,'i2'!$B$1:$AO$260,AX$328,FALSE)</f>
        <v>#N/A</v>
      </c>
      <c r="AY337" t="e">
        <f>VLOOKUP($D337,'i2'!$B$1:$AO$260,AY$328,FALSE)</f>
        <v>#N/A</v>
      </c>
      <c r="AZ337" t="e">
        <f>VLOOKUP($D337,'i2'!$B$1:$AO$260,AZ$328,FALSE)</f>
        <v>#N/A</v>
      </c>
      <c r="BA337" t="e">
        <f>VLOOKUP($D337,'i2'!$B$1:$AO$260,BA$328,FALSE)</f>
        <v>#N/A</v>
      </c>
      <c r="BB337" t="e">
        <f>VLOOKUP($D337,'i2'!$B$1:$AO$260,BB$328,FALSE)</f>
        <v>#N/A</v>
      </c>
      <c r="BC337" t="e">
        <f>VLOOKUP($D337,'i2'!$B$1:$AO$260,BC$328,FALSE)</f>
        <v>#N/A</v>
      </c>
      <c r="BD337" t="e">
        <f>VLOOKUP($D337,'i2'!$B$1:$AO$260,BD$328,FALSE)</f>
        <v>#N/A</v>
      </c>
      <c r="BE337" t="e">
        <f>VLOOKUP($D337,'i2'!$B$1:$AO$260,BE$328,FALSE)</f>
        <v>#N/A</v>
      </c>
      <c r="BF337" t="e">
        <f>VLOOKUP($D337,'i2'!$B$1:$AO$260,BF$328,FALSE)</f>
        <v>#N/A</v>
      </c>
      <c r="BG337" t="e">
        <f>VLOOKUP($D337,'i2'!$B$1:$AO$260,BG$328,FALSE)</f>
        <v>#N/A</v>
      </c>
      <c r="BH337" t="e">
        <f>VLOOKUP($D337,'i2'!$B$1:$AO$260,BH$328,FALSE)</f>
        <v>#N/A</v>
      </c>
      <c r="BI337" t="e">
        <f>VLOOKUP($D337,'i2'!$B$1:$AO$260,BI$328,FALSE)</f>
        <v>#N/A</v>
      </c>
      <c r="BJ337" t="e">
        <f>VLOOKUP($D337,'i2'!$B$1:$AO$260,BJ$328,FALSE)</f>
        <v>#N/A</v>
      </c>
      <c r="BK337" t="e">
        <f>VLOOKUP($D337,'i2'!$B$1:$AO$260,BK$328,FALSE)</f>
        <v>#N/A</v>
      </c>
      <c r="BL337" t="e">
        <f>VLOOKUP($D337,'i2'!$B$1:$AO$260,BL$328,FALSE)</f>
        <v>#N/A</v>
      </c>
      <c r="BM337" t="e">
        <f>VLOOKUP($D337,'i2'!$B$1:$AO$260,BM$328,FALSE)</f>
        <v>#N/A</v>
      </c>
      <c r="BN337" t="e">
        <f>VLOOKUP($D337,'i2'!$B$1:$AO$260,BN$328,FALSE)</f>
        <v>#N/A</v>
      </c>
      <c r="BO337" t="e">
        <f>VLOOKUP($D337,'i2'!$B$1:$AO$260,BO$328,FALSE)</f>
        <v>#N/A</v>
      </c>
      <c r="BP337" t="e">
        <f>VLOOKUP($D337,'i2'!$B$1:$AO$260,BP$328,FALSE)</f>
        <v>#N/A</v>
      </c>
      <c r="BQ337" t="e">
        <f>VLOOKUP($D337,'i2'!$B$1:$AO$260,BQ$328,FALSE)</f>
        <v>#N/A</v>
      </c>
      <c r="BR337" t="e">
        <f>VLOOKUP($D337,'i2'!$B$1:$AO$260,BR$328,FALSE)</f>
        <v>#N/A</v>
      </c>
      <c r="BS337" t="e">
        <f>VLOOKUP($D337,'i2'!$B$1:$AO$260,BS$328,FALSE)</f>
        <v>#N/A</v>
      </c>
      <c r="BT337" t="e">
        <f>VLOOKUP($D337,'i2'!$B$1:$AO$260,BT$328,FALSE)</f>
        <v>#N/A</v>
      </c>
      <c r="BU337" t="e">
        <f>VLOOKUP($D337,'i2'!$B$1:$AO$260,BU$328,FALSE)</f>
        <v>#N/A</v>
      </c>
      <c r="BV337" t="e">
        <f>VLOOKUP($D337,'i2'!$B$1:$AO$260,BV$328,FALSE)</f>
        <v>#N/A</v>
      </c>
      <c r="BW337" t="e">
        <f>VLOOKUP($D337,'i2'!$B$1:$AO$260,BW$328,FALSE)</f>
        <v>#N/A</v>
      </c>
      <c r="BX337" t="e">
        <f>VLOOKUP($D337,'i2'!$B$1:$AO$260,BX$328,FALSE)</f>
        <v>#N/A</v>
      </c>
      <c r="BY337" t="e">
        <f>VLOOKUP($D337,'i2'!$B$1:$AO$260,BY$328,FALSE)</f>
        <v>#N/A</v>
      </c>
      <c r="BZ337" t="e">
        <f>VLOOKUP($D337,'i2'!$B$1:$AO$260,BZ$328,FALSE)</f>
        <v>#N/A</v>
      </c>
      <c r="CA337" t="e">
        <f>VLOOKUP($D337,'i2'!$B$1:$AO$260,CA$328,FALSE)</f>
        <v>#N/A</v>
      </c>
      <c r="CB337" t="e">
        <f>VLOOKUP($D337,'i2'!$B$1:$AO$260,CB$328,FALSE)</f>
        <v>#N/A</v>
      </c>
      <c r="CC337" t="e">
        <f>VLOOKUP($D337,'i2'!$B$1:$AO$260,CC$328,FALSE)</f>
        <v>#N/A</v>
      </c>
      <c r="CD337" t="e">
        <f>VLOOKUP($D337,'i2'!$B$1:$AO$260,CD$328,FALSE)</f>
        <v>#N/A</v>
      </c>
      <c r="CE337" t="e">
        <f>VLOOKUP($D337,'i2'!$B$1:$AO$260,CE$328,FALSE)</f>
        <v>#N/A</v>
      </c>
      <c r="CF337" t="e">
        <f>VLOOKUP($D337,'i2'!$B$1:$AO$260,CF$328,FALSE)</f>
        <v>#N/A</v>
      </c>
      <c r="CG337" t="e">
        <f>VLOOKUP($D337,'i2'!$B$1:$AO$260,CG$328,FALSE)</f>
        <v>#N/A</v>
      </c>
      <c r="CH337" t="e">
        <f>VLOOKUP($D337,'i2'!$B$1:$AO$260,CH$328,FALSE)</f>
        <v>#N/A</v>
      </c>
      <c r="CI337" t="e">
        <f>VLOOKUP($D337,'i2'!$B$1:$AO$260,CI$328,FALSE)</f>
        <v>#N/A</v>
      </c>
      <c r="CJ337" t="e">
        <f>VLOOKUP($D337,'i2'!$B$1:$AO$260,CJ$328,FALSE)</f>
        <v>#N/A</v>
      </c>
      <c r="CK337" t="e">
        <f>VLOOKUP($D337,'i2'!$B$1:$AO$260,CK$328,FALSE)</f>
        <v>#N/A</v>
      </c>
      <c r="CL337" t="e">
        <f>VLOOKUP($D337,'i2'!$B$1:$AO$260,CL$328,FALSE)</f>
        <v>#N/A</v>
      </c>
      <c r="CM337" t="e">
        <f>VLOOKUP($D337,'i2'!$B$1:$AO$260,CM$328,FALSE)</f>
        <v>#N/A</v>
      </c>
      <c r="CN337" t="e">
        <f>VLOOKUP($D337,'i2'!$B$1:$AO$260,CN$328,FALSE)</f>
        <v>#N/A</v>
      </c>
      <c r="CO337" t="e">
        <f>VLOOKUP($D337,'i2'!$B$1:$AO$260,CO$328,FALSE)</f>
        <v>#N/A</v>
      </c>
      <c r="CP337" t="e">
        <f>VLOOKUP($D337,'i2'!$B$1:$AO$260,CP$328,FALSE)</f>
        <v>#N/A</v>
      </c>
      <c r="CQ337" t="e">
        <f>VLOOKUP($D337,'i2'!$B$1:$AO$260,CQ$328,FALSE)</f>
        <v>#N/A</v>
      </c>
      <c r="CR337" t="e">
        <f>VLOOKUP($D337,'i2'!$B$1:$AO$260,CR$328,FALSE)</f>
        <v>#N/A</v>
      </c>
      <c r="CS337" t="e">
        <f>VLOOKUP($D337,'i2'!$B$1:$AO$260,CS$328,FALSE)</f>
        <v>#N/A</v>
      </c>
      <c r="CT337" t="e">
        <f>VLOOKUP($D337,'i2'!$B$1:$AO$260,CT$328,FALSE)</f>
        <v>#N/A</v>
      </c>
      <c r="CU337" t="e">
        <f>VLOOKUP($D337,'i2'!$B$1:$AO$260,CU$328,FALSE)</f>
        <v>#N/A</v>
      </c>
      <c r="CV337" t="e">
        <f>VLOOKUP($D337,'i2'!$B$1:$AO$260,CV$328,FALSE)</f>
        <v>#N/A</v>
      </c>
      <c r="CW337" t="e">
        <f>VLOOKUP($D337,'i2'!$B$1:$AO$260,CW$328,FALSE)</f>
        <v>#N/A</v>
      </c>
    </row>
    <row r="338" spans="4:101" x14ac:dyDescent="0.2">
      <c r="D338" s="268" t="str">
        <f t="shared" si="327"/>
        <v>Copper (dissolved)</v>
      </c>
      <c r="E338" t="str">
        <f>VLOOKUP($D338,'i2'!$B$1:$AO$260,E$328,FALSE)</f>
        <v>µg/l</v>
      </c>
      <c r="F338">
        <f>VLOOKUP($D338,'i2'!$B$1:$AO$260,F$328,FALSE)</f>
        <v>0.7</v>
      </c>
      <c r="H338">
        <f>VLOOKUP($D338,'i2'!$B$1:$AO$260,H$328,FALSE)</f>
        <v>4.0999999999999996</v>
      </c>
      <c r="I338">
        <f>VLOOKUP($D338,'i2'!$B$1:$AO$260,I$328,FALSE)</f>
        <v>4.7</v>
      </c>
      <c r="J338">
        <f>VLOOKUP($D338,'i2'!$B$1:$AO$260,J$328,FALSE)</f>
        <v>3.8</v>
      </c>
      <c r="K338">
        <f>VLOOKUP($D338,'i2'!$B$1:$AO$260,K$328,FALSE)</f>
        <v>0</v>
      </c>
      <c r="L338">
        <f>VLOOKUP($D338,'i2'!$B$1:$AO$260,L$328,FALSE)</f>
        <v>0</v>
      </c>
      <c r="M338">
        <f>VLOOKUP($D338,'i2'!$B$1:$AO$260,M$328,FALSE)</f>
        <v>0</v>
      </c>
      <c r="N338">
        <f>VLOOKUP($D338,'i2'!$B$1:$AO$260,N$328,FALSE)</f>
        <v>0</v>
      </c>
      <c r="O338">
        <f>VLOOKUP($D338,'i2'!$B$1:$AO$260,O$328,FALSE)</f>
        <v>0</v>
      </c>
      <c r="P338">
        <f>VLOOKUP($D338,'i2'!$B$1:$AO$260,P$328,FALSE)</f>
        <v>0</v>
      </c>
      <c r="Q338">
        <f>VLOOKUP($D338,'i2'!$B$1:$AO$260,Q$328,FALSE)</f>
        <v>0</v>
      </c>
      <c r="R338">
        <f>VLOOKUP($D338,'i2'!$B$1:$AO$260,R$328,FALSE)</f>
        <v>0</v>
      </c>
      <c r="S338">
        <f>VLOOKUP($D338,'i2'!$B$1:$AO$260,S$328,FALSE)</f>
        <v>0</v>
      </c>
      <c r="T338">
        <f>VLOOKUP($D338,'i2'!$B$1:$AO$260,T$328,FALSE)</f>
        <v>0</v>
      </c>
      <c r="U338">
        <f>VLOOKUP($D338,'i2'!$B$1:$AO$260,U$328,FALSE)</f>
        <v>0</v>
      </c>
      <c r="V338">
        <f>VLOOKUP($D338,'i2'!$B$1:$AO$260,V$328,FALSE)</f>
        <v>0</v>
      </c>
      <c r="W338">
        <f>VLOOKUP($D338,'i2'!$B$1:$AO$260,W$328,FALSE)</f>
        <v>0</v>
      </c>
      <c r="X338">
        <f>VLOOKUP($D338,'i2'!$B$1:$AO$260,X$328,FALSE)</f>
        <v>0</v>
      </c>
      <c r="Y338">
        <f>VLOOKUP($D338,'i2'!$B$1:$AO$260,Y$328,FALSE)</f>
        <v>0</v>
      </c>
      <c r="Z338">
        <f>VLOOKUP($D338,'i2'!$B$1:$AO$260,Z$328,FALSE)</f>
        <v>0</v>
      </c>
      <c r="AA338">
        <f>VLOOKUP($D338,'i2'!$B$1:$AO$260,AA$328,FALSE)</f>
        <v>0</v>
      </c>
      <c r="AB338">
        <f>VLOOKUP($D338,'i2'!$B$1:$AO$260,AB$328,FALSE)</f>
        <v>0</v>
      </c>
      <c r="AC338">
        <f>VLOOKUP($D338,'i2'!$B$1:$AO$260,AC$328,FALSE)</f>
        <v>0</v>
      </c>
      <c r="AD338">
        <f>VLOOKUP($D338,'i2'!$B$1:$AO$260,AD$328,FALSE)</f>
        <v>0</v>
      </c>
      <c r="AE338">
        <f>VLOOKUP($D338,'i2'!$B$1:$AO$260,AE$328,FALSE)</f>
        <v>0</v>
      </c>
      <c r="AF338">
        <f>VLOOKUP($D338,'i2'!$B$1:$AO$260,AF$328,FALSE)</f>
        <v>0</v>
      </c>
      <c r="AG338">
        <f>VLOOKUP($D338,'i2'!$B$1:$AO$260,AG$328,FALSE)</f>
        <v>0</v>
      </c>
      <c r="AH338">
        <f>VLOOKUP($D338,'i2'!$B$1:$AO$260,AH$328,FALSE)</f>
        <v>0</v>
      </c>
      <c r="AI338">
        <f>VLOOKUP($D338,'i2'!$B$1:$AO$260,AI$328,FALSE)</f>
        <v>0</v>
      </c>
      <c r="AJ338">
        <f>VLOOKUP($D338,'i2'!$B$1:$AO$260,AJ$328,FALSE)</f>
        <v>0</v>
      </c>
      <c r="AK338">
        <f>VLOOKUP($D338,'i2'!$B$1:$AO$260,AK$328,FALSE)</f>
        <v>0</v>
      </c>
      <c r="AL338">
        <f>VLOOKUP($D338,'i2'!$B$1:$AO$260,AL$328,FALSE)</f>
        <v>0</v>
      </c>
      <c r="AM338">
        <f>VLOOKUP($D338,'i2'!$B$1:$AO$260,AM$328,FALSE)</f>
        <v>0</v>
      </c>
      <c r="AN338">
        <f>VLOOKUP($D338,'i2'!$B$1:$AO$260,AN$328,FALSE)</f>
        <v>0</v>
      </c>
      <c r="AO338">
        <f>VLOOKUP($D338,'i2'!$B$1:$AO$260,AO$328,FALSE)</f>
        <v>0</v>
      </c>
      <c r="AP338">
        <f>VLOOKUP($D338,'i2'!$B$1:$AO$260,AP$328,FALSE)</f>
        <v>0</v>
      </c>
      <c r="AQ338">
        <f>VLOOKUP($D338,'i2'!$B$1:$AO$260,AQ$328,FALSE)</f>
        <v>0</v>
      </c>
      <c r="AR338" t="e">
        <f>VLOOKUP($D338,'i2'!$B$1:$AO$260,AR$328,FALSE)</f>
        <v>#REF!</v>
      </c>
      <c r="AS338" t="e">
        <f>VLOOKUP($D338,'i2'!$B$1:$AO$260,AS$328,FALSE)</f>
        <v>#REF!</v>
      </c>
      <c r="AT338" t="e">
        <f>VLOOKUP($D338,'i2'!$B$1:$AO$260,AT$328,FALSE)</f>
        <v>#REF!</v>
      </c>
      <c r="AU338" t="e">
        <f>VLOOKUP($D338,'i2'!$B$1:$AO$260,AU$328,FALSE)</f>
        <v>#REF!</v>
      </c>
      <c r="AV338" t="e">
        <f>VLOOKUP($D338,'i2'!$B$1:$AO$260,AV$328,FALSE)</f>
        <v>#REF!</v>
      </c>
      <c r="AW338" t="e">
        <f>VLOOKUP($D338,'i2'!$B$1:$AO$260,AW$328,FALSE)</f>
        <v>#REF!</v>
      </c>
      <c r="AX338" t="e">
        <f>VLOOKUP($D338,'i2'!$B$1:$AO$260,AX$328,FALSE)</f>
        <v>#REF!</v>
      </c>
      <c r="AY338" t="e">
        <f>VLOOKUP($D338,'i2'!$B$1:$AO$260,AY$328,FALSE)</f>
        <v>#REF!</v>
      </c>
      <c r="AZ338" t="e">
        <f>VLOOKUP($D338,'i2'!$B$1:$AO$260,AZ$328,FALSE)</f>
        <v>#REF!</v>
      </c>
      <c r="BA338" t="e">
        <f>VLOOKUP($D338,'i2'!$B$1:$AO$260,BA$328,FALSE)</f>
        <v>#REF!</v>
      </c>
      <c r="BB338" t="e">
        <f>VLOOKUP($D338,'i2'!$B$1:$AO$260,BB$328,FALSE)</f>
        <v>#REF!</v>
      </c>
      <c r="BC338" t="e">
        <f>VLOOKUP($D338,'i2'!$B$1:$AO$260,BC$328,FALSE)</f>
        <v>#REF!</v>
      </c>
      <c r="BD338" t="e">
        <f>VLOOKUP($D338,'i2'!$B$1:$AO$260,BD$328,FALSE)</f>
        <v>#REF!</v>
      </c>
      <c r="BE338" t="e">
        <f>VLOOKUP($D338,'i2'!$B$1:$AO$260,BE$328,FALSE)</f>
        <v>#REF!</v>
      </c>
      <c r="BF338" t="e">
        <f>VLOOKUP($D338,'i2'!$B$1:$AO$260,BF$328,FALSE)</f>
        <v>#REF!</v>
      </c>
      <c r="BG338" t="e">
        <f>VLOOKUP($D338,'i2'!$B$1:$AO$260,BG$328,FALSE)</f>
        <v>#REF!</v>
      </c>
      <c r="BH338" t="e">
        <f>VLOOKUP($D338,'i2'!$B$1:$AO$260,BH$328,FALSE)</f>
        <v>#REF!</v>
      </c>
      <c r="BI338" t="e">
        <f>VLOOKUP($D338,'i2'!$B$1:$AO$260,BI$328,FALSE)</f>
        <v>#REF!</v>
      </c>
      <c r="BJ338" t="e">
        <f>VLOOKUP($D338,'i2'!$B$1:$AO$260,BJ$328,FALSE)</f>
        <v>#REF!</v>
      </c>
      <c r="BK338" t="e">
        <f>VLOOKUP($D338,'i2'!$B$1:$AO$260,BK$328,FALSE)</f>
        <v>#REF!</v>
      </c>
      <c r="BL338" t="e">
        <f>VLOOKUP($D338,'i2'!$B$1:$AO$260,BL$328,FALSE)</f>
        <v>#REF!</v>
      </c>
      <c r="BM338" t="e">
        <f>VLOOKUP($D338,'i2'!$B$1:$AO$260,BM$328,FALSE)</f>
        <v>#REF!</v>
      </c>
      <c r="BN338" t="e">
        <f>VLOOKUP($D338,'i2'!$B$1:$AO$260,BN$328,FALSE)</f>
        <v>#REF!</v>
      </c>
      <c r="BO338" t="e">
        <f>VLOOKUP($D338,'i2'!$B$1:$AO$260,BO$328,FALSE)</f>
        <v>#REF!</v>
      </c>
      <c r="BP338" t="e">
        <f>VLOOKUP($D338,'i2'!$B$1:$AO$260,BP$328,FALSE)</f>
        <v>#REF!</v>
      </c>
      <c r="BQ338" t="e">
        <f>VLOOKUP($D338,'i2'!$B$1:$AO$260,BQ$328,FALSE)</f>
        <v>#REF!</v>
      </c>
      <c r="BR338" t="e">
        <f>VLOOKUP($D338,'i2'!$B$1:$AO$260,BR$328,FALSE)</f>
        <v>#REF!</v>
      </c>
      <c r="BS338" t="e">
        <f>VLOOKUP($D338,'i2'!$B$1:$AO$260,BS$328,FALSE)</f>
        <v>#REF!</v>
      </c>
      <c r="BT338" t="e">
        <f>VLOOKUP($D338,'i2'!$B$1:$AO$260,BT$328,FALSE)</f>
        <v>#REF!</v>
      </c>
      <c r="BU338" t="e">
        <f>VLOOKUP($D338,'i2'!$B$1:$AO$260,BU$328,FALSE)</f>
        <v>#REF!</v>
      </c>
      <c r="BV338" t="e">
        <f>VLOOKUP($D338,'i2'!$B$1:$AO$260,BV$328,FALSE)</f>
        <v>#REF!</v>
      </c>
      <c r="BW338" t="e">
        <f>VLOOKUP($D338,'i2'!$B$1:$AO$260,BW$328,FALSE)</f>
        <v>#REF!</v>
      </c>
      <c r="BX338" t="e">
        <f>VLOOKUP($D338,'i2'!$B$1:$AO$260,BX$328,FALSE)</f>
        <v>#REF!</v>
      </c>
      <c r="BY338" t="e">
        <f>VLOOKUP($D338,'i2'!$B$1:$AO$260,BY$328,FALSE)</f>
        <v>#REF!</v>
      </c>
      <c r="BZ338" t="e">
        <f>VLOOKUP($D338,'i2'!$B$1:$AO$260,BZ$328,FALSE)</f>
        <v>#REF!</v>
      </c>
      <c r="CA338" t="e">
        <f>VLOOKUP($D338,'i2'!$B$1:$AO$260,CA$328,FALSE)</f>
        <v>#REF!</v>
      </c>
      <c r="CB338" t="e">
        <f>VLOOKUP($D338,'i2'!$B$1:$AO$260,CB$328,FALSE)</f>
        <v>#REF!</v>
      </c>
      <c r="CC338" t="e">
        <f>VLOOKUP($D338,'i2'!$B$1:$AO$260,CC$328,FALSE)</f>
        <v>#REF!</v>
      </c>
      <c r="CD338" t="e">
        <f>VLOOKUP($D338,'i2'!$B$1:$AO$260,CD$328,FALSE)</f>
        <v>#REF!</v>
      </c>
      <c r="CE338" t="e">
        <f>VLOOKUP($D338,'i2'!$B$1:$AO$260,CE$328,FALSE)</f>
        <v>#REF!</v>
      </c>
      <c r="CF338" t="e">
        <f>VLOOKUP($D338,'i2'!$B$1:$AO$260,CF$328,FALSE)</f>
        <v>#REF!</v>
      </c>
      <c r="CG338" t="e">
        <f>VLOOKUP($D338,'i2'!$B$1:$AO$260,CG$328,FALSE)</f>
        <v>#REF!</v>
      </c>
      <c r="CH338" t="e">
        <f>VLOOKUP($D338,'i2'!$B$1:$AO$260,CH$328,FALSE)</f>
        <v>#REF!</v>
      </c>
      <c r="CI338" t="e">
        <f>VLOOKUP($D338,'i2'!$B$1:$AO$260,CI$328,FALSE)</f>
        <v>#REF!</v>
      </c>
      <c r="CJ338" t="e">
        <f>VLOOKUP($D338,'i2'!$B$1:$AO$260,CJ$328,FALSE)</f>
        <v>#REF!</v>
      </c>
      <c r="CK338" t="e">
        <f>VLOOKUP($D338,'i2'!$B$1:$AO$260,CK$328,FALSE)</f>
        <v>#REF!</v>
      </c>
      <c r="CL338" t="e">
        <f>VLOOKUP($D338,'i2'!$B$1:$AO$260,CL$328,FALSE)</f>
        <v>#REF!</v>
      </c>
      <c r="CM338" t="e">
        <f>VLOOKUP($D338,'i2'!$B$1:$AO$260,CM$328,FALSE)</f>
        <v>#REF!</v>
      </c>
      <c r="CN338" t="e">
        <f>VLOOKUP($D338,'i2'!$B$1:$AO$260,CN$328,FALSE)</f>
        <v>#REF!</v>
      </c>
      <c r="CO338" t="e">
        <f>VLOOKUP($D338,'i2'!$B$1:$AO$260,CO$328,FALSE)</f>
        <v>#REF!</v>
      </c>
      <c r="CP338" t="e">
        <f>VLOOKUP($D338,'i2'!$B$1:$AO$260,CP$328,FALSE)</f>
        <v>#REF!</v>
      </c>
      <c r="CQ338" t="e">
        <f>VLOOKUP($D338,'i2'!$B$1:$AO$260,CQ$328,FALSE)</f>
        <v>#REF!</v>
      </c>
      <c r="CR338" t="e">
        <f>VLOOKUP($D338,'i2'!$B$1:$AO$260,CR$328,FALSE)</f>
        <v>#REF!</v>
      </c>
      <c r="CS338" t="e">
        <f>VLOOKUP($D338,'i2'!$B$1:$AO$260,CS$328,FALSE)</f>
        <v>#REF!</v>
      </c>
      <c r="CT338" t="e">
        <f>VLOOKUP($D338,'i2'!$B$1:$AO$260,CT$328,FALSE)</f>
        <v>#REF!</v>
      </c>
      <c r="CU338" t="e">
        <f>VLOOKUP($D338,'i2'!$B$1:$AO$260,CU$328,FALSE)</f>
        <v>#REF!</v>
      </c>
      <c r="CV338" t="e">
        <f>VLOOKUP($D338,'i2'!$B$1:$AO$260,CV$328,FALSE)</f>
        <v>#REF!</v>
      </c>
      <c r="CW338" t="e">
        <f>VLOOKUP($D338,'i2'!$B$1:$AO$260,CW$328,FALSE)</f>
        <v>#REF!</v>
      </c>
    </row>
    <row r="339" spans="4:101" x14ac:dyDescent="0.2">
      <c r="D339" s="268" t="str">
        <f t="shared" si="327"/>
        <v>Lead (dissolved)</v>
      </c>
      <c r="E339" t="str">
        <f>VLOOKUP($D339,'i2'!$B$1:$AO$260,E$328,FALSE)</f>
        <v>µg/l</v>
      </c>
      <c r="F339">
        <f>VLOOKUP($D339,'i2'!$B$1:$AO$260,F$328,FALSE)</f>
        <v>1</v>
      </c>
      <c r="H339">
        <f>VLOOKUP($D339,'i2'!$B$1:$AO$260,H$328,FALSE)</f>
        <v>3.8</v>
      </c>
      <c r="I339">
        <f>VLOOKUP($D339,'i2'!$B$1:$AO$260,I$328,FALSE)</f>
        <v>3.6</v>
      </c>
      <c r="J339">
        <f>VLOOKUP($D339,'i2'!$B$1:$AO$260,J$328,FALSE)</f>
        <v>2.6</v>
      </c>
      <c r="K339">
        <f>VLOOKUP($D339,'i2'!$B$1:$AO$260,K$328,FALSE)</f>
        <v>0</v>
      </c>
      <c r="L339">
        <f>VLOOKUP($D339,'i2'!$B$1:$AO$260,L$328,FALSE)</f>
        <v>0</v>
      </c>
      <c r="M339">
        <f>VLOOKUP($D339,'i2'!$B$1:$AO$260,M$328,FALSE)</f>
        <v>0</v>
      </c>
      <c r="N339">
        <f>VLOOKUP($D339,'i2'!$B$1:$AO$260,N$328,FALSE)</f>
        <v>0</v>
      </c>
      <c r="O339">
        <f>VLOOKUP($D339,'i2'!$B$1:$AO$260,O$328,FALSE)</f>
        <v>0</v>
      </c>
      <c r="P339">
        <f>VLOOKUP($D339,'i2'!$B$1:$AO$260,P$328,FALSE)</f>
        <v>0</v>
      </c>
      <c r="Q339">
        <f>VLOOKUP($D339,'i2'!$B$1:$AO$260,Q$328,FALSE)</f>
        <v>0</v>
      </c>
      <c r="R339">
        <f>VLOOKUP($D339,'i2'!$B$1:$AO$260,R$328,FALSE)</f>
        <v>0</v>
      </c>
      <c r="S339">
        <f>VLOOKUP($D339,'i2'!$B$1:$AO$260,S$328,FALSE)</f>
        <v>0</v>
      </c>
      <c r="T339">
        <f>VLOOKUP($D339,'i2'!$B$1:$AO$260,T$328,FALSE)</f>
        <v>0</v>
      </c>
      <c r="U339">
        <f>VLOOKUP($D339,'i2'!$B$1:$AO$260,U$328,FALSE)</f>
        <v>0</v>
      </c>
      <c r="V339">
        <f>VLOOKUP($D339,'i2'!$B$1:$AO$260,V$328,FALSE)</f>
        <v>0</v>
      </c>
      <c r="W339">
        <f>VLOOKUP($D339,'i2'!$B$1:$AO$260,W$328,FALSE)</f>
        <v>0</v>
      </c>
      <c r="X339">
        <f>VLOOKUP($D339,'i2'!$B$1:$AO$260,X$328,FALSE)</f>
        <v>0</v>
      </c>
      <c r="Y339">
        <f>VLOOKUP($D339,'i2'!$B$1:$AO$260,Y$328,FALSE)</f>
        <v>0</v>
      </c>
      <c r="Z339">
        <f>VLOOKUP($D339,'i2'!$B$1:$AO$260,Z$328,FALSE)</f>
        <v>0</v>
      </c>
      <c r="AA339">
        <f>VLOOKUP($D339,'i2'!$B$1:$AO$260,AA$328,FALSE)</f>
        <v>0</v>
      </c>
      <c r="AB339">
        <f>VLOOKUP($D339,'i2'!$B$1:$AO$260,AB$328,FALSE)</f>
        <v>0</v>
      </c>
      <c r="AC339">
        <f>VLOOKUP($D339,'i2'!$B$1:$AO$260,AC$328,FALSE)</f>
        <v>0</v>
      </c>
      <c r="AD339">
        <f>VLOOKUP($D339,'i2'!$B$1:$AO$260,AD$328,FALSE)</f>
        <v>0</v>
      </c>
      <c r="AE339">
        <f>VLOOKUP($D339,'i2'!$B$1:$AO$260,AE$328,FALSE)</f>
        <v>0</v>
      </c>
      <c r="AF339">
        <f>VLOOKUP($D339,'i2'!$B$1:$AO$260,AF$328,FALSE)</f>
        <v>0</v>
      </c>
      <c r="AG339">
        <f>VLOOKUP($D339,'i2'!$B$1:$AO$260,AG$328,FALSE)</f>
        <v>0</v>
      </c>
      <c r="AH339">
        <f>VLOOKUP($D339,'i2'!$B$1:$AO$260,AH$328,FALSE)</f>
        <v>0</v>
      </c>
      <c r="AI339">
        <f>VLOOKUP($D339,'i2'!$B$1:$AO$260,AI$328,FALSE)</f>
        <v>0</v>
      </c>
      <c r="AJ339">
        <f>VLOOKUP($D339,'i2'!$B$1:$AO$260,AJ$328,FALSE)</f>
        <v>0</v>
      </c>
      <c r="AK339">
        <f>VLOOKUP($D339,'i2'!$B$1:$AO$260,AK$328,FALSE)</f>
        <v>0</v>
      </c>
      <c r="AL339">
        <f>VLOOKUP($D339,'i2'!$B$1:$AO$260,AL$328,FALSE)</f>
        <v>0</v>
      </c>
      <c r="AM339">
        <f>VLOOKUP($D339,'i2'!$B$1:$AO$260,AM$328,FALSE)</f>
        <v>0</v>
      </c>
      <c r="AN339">
        <f>VLOOKUP($D339,'i2'!$B$1:$AO$260,AN$328,FALSE)</f>
        <v>0</v>
      </c>
      <c r="AO339">
        <f>VLOOKUP($D339,'i2'!$B$1:$AO$260,AO$328,FALSE)</f>
        <v>0</v>
      </c>
      <c r="AP339">
        <f>VLOOKUP($D339,'i2'!$B$1:$AO$260,AP$328,FALSE)</f>
        <v>0</v>
      </c>
      <c r="AQ339">
        <f>VLOOKUP($D339,'i2'!$B$1:$AO$260,AQ$328,FALSE)</f>
        <v>0</v>
      </c>
      <c r="AR339" t="e">
        <f>VLOOKUP($D339,'i2'!$B$1:$AO$260,AR$328,FALSE)</f>
        <v>#REF!</v>
      </c>
      <c r="AS339" t="e">
        <f>VLOOKUP($D339,'i2'!$B$1:$AO$260,AS$328,FALSE)</f>
        <v>#REF!</v>
      </c>
      <c r="AT339" t="e">
        <f>VLOOKUP($D339,'i2'!$B$1:$AO$260,AT$328,FALSE)</f>
        <v>#REF!</v>
      </c>
      <c r="AU339" t="e">
        <f>VLOOKUP($D339,'i2'!$B$1:$AO$260,AU$328,FALSE)</f>
        <v>#REF!</v>
      </c>
      <c r="AV339" t="e">
        <f>VLOOKUP($D339,'i2'!$B$1:$AO$260,AV$328,FALSE)</f>
        <v>#REF!</v>
      </c>
      <c r="AW339" t="e">
        <f>VLOOKUP($D339,'i2'!$B$1:$AO$260,AW$328,FALSE)</f>
        <v>#REF!</v>
      </c>
      <c r="AX339" t="e">
        <f>VLOOKUP($D339,'i2'!$B$1:$AO$260,AX$328,FALSE)</f>
        <v>#REF!</v>
      </c>
      <c r="AY339" t="e">
        <f>VLOOKUP($D339,'i2'!$B$1:$AO$260,AY$328,FALSE)</f>
        <v>#REF!</v>
      </c>
      <c r="AZ339" t="e">
        <f>VLOOKUP($D339,'i2'!$B$1:$AO$260,AZ$328,FALSE)</f>
        <v>#REF!</v>
      </c>
      <c r="BA339" t="e">
        <f>VLOOKUP($D339,'i2'!$B$1:$AO$260,BA$328,FALSE)</f>
        <v>#REF!</v>
      </c>
      <c r="BB339" t="e">
        <f>VLOOKUP($D339,'i2'!$B$1:$AO$260,BB$328,FALSE)</f>
        <v>#REF!</v>
      </c>
      <c r="BC339" t="e">
        <f>VLOOKUP($D339,'i2'!$B$1:$AO$260,BC$328,FALSE)</f>
        <v>#REF!</v>
      </c>
      <c r="BD339" t="e">
        <f>VLOOKUP($D339,'i2'!$B$1:$AO$260,BD$328,FALSE)</f>
        <v>#REF!</v>
      </c>
      <c r="BE339" t="e">
        <f>VLOOKUP($D339,'i2'!$B$1:$AO$260,BE$328,FALSE)</f>
        <v>#REF!</v>
      </c>
      <c r="BF339" t="e">
        <f>VLOOKUP($D339,'i2'!$B$1:$AO$260,BF$328,FALSE)</f>
        <v>#REF!</v>
      </c>
      <c r="BG339" t="e">
        <f>VLOOKUP($D339,'i2'!$B$1:$AO$260,BG$328,FALSE)</f>
        <v>#REF!</v>
      </c>
      <c r="BH339" t="e">
        <f>VLOOKUP($D339,'i2'!$B$1:$AO$260,BH$328,FALSE)</f>
        <v>#REF!</v>
      </c>
      <c r="BI339" t="e">
        <f>VLOOKUP($D339,'i2'!$B$1:$AO$260,BI$328,FALSE)</f>
        <v>#REF!</v>
      </c>
      <c r="BJ339" t="e">
        <f>VLOOKUP($D339,'i2'!$B$1:$AO$260,BJ$328,FALSE)</f>
        <v>#REF!</v>
      </c>
      <c r="BK339" t="e">
        <f>VLOOKUP($D339,'i2'!$B$1:$AO$260,BK$328,FALSE)</f>
        <v>#REF!</v>
      </c>
      <c r="BL339" t="e">
        <f>VLOOKUP($D339,'i2'!$B$1:$AO$260,BL$328,FALSE)</f>
        <v>#REF!</v>
      </c>
      <c r="BM339" t="e">
        <f>VLOOKUP($D339,'i2'!$B$1:$AO$260,BM$328,FALSE)</f>
        <v>#REF!</v>
      </c>
      <c r="BN339" t="e">
        <f>VLOOKUP($D339,'i2'!$B$1:$AO$260,BN$328,FALSE)</f>
        <v>#REF!</v>
      </c>
      <c r="BO339" t="e">
        <f>VLOOKUP($D339,'i2'!$B$1:$AO$260,BO$328,FALSE)</f>
        <v>#REF!</v>
      </c>
      <c r="BP339" t="e">
        <f>VLOOKUP($D339,'i2'!$B$1:$AO$260,BP$328,FALSE)</f>
        <v>#REF!</v>
      </c>
      <c r="BQ339" t="e">
        <f>VLOOKUP($D339,'i2'!$B$1:$AO$260,BQ$328,FALSE)</f>
        <v>#REF!</v>
      </c>
      <c r="BR339" t="e">
        <f>VLOOKUP($D339,'i2'!$B$1:$AO$260,BR$328,FALSE)</f>
        <v>#REF!</v>
      </c>
      <c r="BS339" t="e">
        <f>VLOOKUP($D339,'i2'!$B$1:$AO$260,BS$328,FALSE)</f>
        <v>#REF!</v>
      </c>
      <c r="BT339" t="e">
        <f>VLOOKUP($D339,'i2'!$B$1:$AO$260,BT$328,FALSE)</f>
        <v>#REF!</v>
      </c>
      <c r="BU339" t="e">
        <f>VLOOKUP($D339,'i2'!$B$1:$AO$260,BU$328,FALSE)</f>
        <v>#REF!</v>
      </c>
      <c r="BV339" t="e">
        <f>VLOOKUP($D339,'i2'!$B$1:$AO$260,BV$328,FALSE)</f>
        <v>#REF!</v>
      </c>
      <c r="BW339" t="e">
        <f>VLOOKUP($D339,'i2'!$B$1:$AO$260,BW$328,FALSE)</f>
        <v>#REF!</v>
      </c>
      <c r="BX339" t="e">
        <f>VLOOKUP($D339,'i2'!$B$1:$AO$260,BX$328,FALSE)</f>
        <v>#REF!</v>
      </c>
      <c r="BY339" t="e">
        <f>VLOOKUP($D339,'i2'!$B$1:$AO$260,BY$328,FALSE)</f>
        <v>#REF!</v>
      </c>
      <c r="BZ339" t="e">
        <f>VLOOKUP($D339,'i2'!$B$1:$AO$260,BZ$328,FALSE)</f>
        <v>#REF!</v>
      </c>
      <c r="CA339" t="e">
        <f>VLOOKUP($D339,'i2'!$B$1:$AO$260,CA$328,FALSE)</f>
        <v>#REF!</v>
      </c>
      <c r="CB339" t="e">
        <f>VLOOKUP($D339,'i2'!$B$1:$AO$260,CB$328,FALSE)</f>
        <v>#REF!</v>
      </c>
      <c r="CC339" t="e">
        <f>VLOOKUP($D339,'i2'!$B$1:$AO$260,CC$328,FALSE)</f>
        <v>#REF!</v>
      </c>
      <c r="CD339" t="e">
        <f>VLOOKUP($D339,'i2'!$B$1:$AO$260,CD$328,FALSE)</f>
        <v>#REF!</v>
      </c>
      <c r="CE339" t="e">
        <f>VLOOKUP($D339,'i2'!$B$1:$AO$260,CE$328,FALSE)</f>
        <v>#REF!</v>
      </c>
      <c r="CF339" t="e">
        <f>VLOOKUP($D339,'i2'!$B$1:$AO$260,CF$328,FALSE)</f>
        <v>#REF!</v>
      </c>
      <c r="CG339" t="e">
        <f>VLOOKUP($D339,'i2'!$B$1:$AO$260,CG$328,FALSE)</f>
        <v>#REF!</v>
      </c>
      <c r="CH339" t="e">
        <f>VLOOKUP($D339,'i2'!$B$1:$AO$260,CH$328,FALSE)</f>
        <v>#REF!</v>
      </c>
      <c r="CI339" t="e">
        <f>VLOOKUP($D339,'i2'!$B$1:$AO$260,CI$328,FALSE)</f>
        <v>#REF!</v>
      </c>
      <c r="CJ339" t="e">
        <f>VLOOKUP($D339,'i2'!$B$1:$AO$260,CJ$328,FALSE)</f>
        <v>#REF!</v>
      </c>
      <c r="CK339" t="e">
        <f>VLOOKUP($D339,'i2'!$B$1:$AO$260,CK$328,FALSE)</f>
        <v>#REF!</v>
      </c>
      <c r="CL339" t="e">
        <f>VLOOKUP($D339,'i2'!$B$1:$AO$260,CL$328,FALSE)</f>
        <v>#REF!</v>
      </c>
      <c r="CM339" t="e">
        <f>VLOOKUP($D339,'i2'!$B$1:$AO$260,CM$328,FALSE)</f>
        <v>#REF!</v>
      </c>
      <c r="CN339" t="e">
        <f>VLOOKUP($D339,'i2'!$B$1:$AO$260,CN$328,FALSE)</f>
        <v>#REF!</v>
      </c>
      <c r="CO339" t="e">
        <f>VLOOKUP($D339,'i2'!$B$1:$AO$260,CO$328,FALSE)</f>
        <v>#REF!</v>
      </c>
      <c r="CP339" t="e">
        <f>VLOOKUP($D339,'i2'!$B$1:$AO$260,CP$328,FALSE)</f>
        <v>#REF!</v>
      </c>
      <c r="CQ339" t="e">
        <f>VLOOKUP($D339,'i2'!$B$1:$AO$260,CQ$328,FALSE)</f>
        <v>#REF!</v>
      </c>
      <c r="CR339" t="e">
        <f>VLOOKUP($D339,'i2'!$B$1:$AO$260,CR$328,FALSE)</f>
        <v>#REF!</v>
      </c>
      <c r="CS339" t="e">
        <f>VLOOKUP($D339,'i2'!$B$1:$AO$260,CS$328,FALSE)</f>
        <v>#REF!</v>
      </c>
      <c r="CT339" t="e">
        <f>VLOOKUP($D339,'i2'!$B$1:$AO$260,CT$328,FALSE)</f>
        <v>#REF!</v>
      </c>
      <c r="CU339" t="e">
        <f>VLOOKUP($D339,'i2'!$B$1:$AO$260,CU$328,FALSE)</f>
        <v>#REF!</v>
      </c>
      <c r="CV339" t="e">
        <f>VLOOKUP($D339,'i2'!$B$1:$AO$260,CV$328,FALSE)</f>
        <v>#REF!</v>
      </c>
      <c r="CW339" t="e">
        <f>VLOOKUP($D339,'i2'!$B$1:$AO$260,CW$328,FALSE)</f>
        <v>#REF!</v>
      </c>
    </row>
    <row r="340" spans="4:101" x14ac:dyDescent="0.2">
      <c r="D340" s="268" t="str">
        <f t="shared" si="327"/>
        <v>Mercury (dissolved)</v>
      </c>
      <c r="E340" t="str">
        <f>VLOOKUP($D340,'i2'!$B$1:$AO$260,E$328,FALSE)</f>
        <v>µg/l</v>
      </c>
      <c r="F340">
        <f>VLOOKUP($D340,'i2'!$B$1:$AO$260,F$328,FALSE)</f>
        <v>0.5</v>
      </c>
      <c r="H340">
        <f>VLOOKUP($D340,'i2'!$B$1:$AO$260,H$328,FALSE)</f>
        <v>0.5</v>
      </c>
      <c r="I340">
        <f>VLOOKUP($D340,'i2'!$B$1:$AO$260,I$328,FALSE)</f>
        <v>0.5</v>
      </c>
      <c r="J340">
        <f>VLOOKUP($D340,'i2'!$B$1:$AO$260,J$328,FALSE)</f>
        <v>0.5</v>
      </c>
      <c r="K340">
        <f>VLOOKUP($D340,'i2'!$B$1:$AO$260,K$328,FALSE)</f>
        <v>0</v>
      </c>
      <c r="L340">
        <f>VLOOKUP($D340,'i2'!$B$1:$AO$260,L$328,FALSE)</f>
        <v>0</v>
      </c>
      <c r="M340">
        <f>VLOOKUP($D340,'i2'!$B$1:$AO$260,M$328,FALSE)</f>
        <v>0</v>
      </c>
      <c r="N340">
        <f>VLOOKUP($D340,'i2'!$B$1:$AO$260,N$328,FALSE)</f>
        <v>0</v>
      </c>
      <c r="O340">
        <f>VLOOKUP($D340,'i2'!$B$1:$AO$260,O$328,FALSE)</f>
        <v>0</v>
      </c>
      <c r="P340">
        <f>VLOOKUP($D340,'i2'!$B$1:$AO$260,P$328,FALSE)</f>
        <v>0</v>
      </c>
      <c r="Q340">
        <f>VLOOKUP($D340,'i2'!$B$1:$AO$260,Q$328,FALSE)</f>
        <v>0</v>
      </c>
      <c r="R340">
        <f>VLOOKUP($D340,'i2'!$B$1:$AO$260,R$328,FALSE)</f>
        <v>0</v>
      </c>
      <c r="S340">
        <f>VLOOKUP($D340,'i2'!$B$1:$AO$260,S$328,FALSE)</f>
        <v>0</v>
      </c>
      <c r="T340">
        <f>VLOOKUP($D340,'i2'!$B$1:$AO$260,T$328,FALSE)</f>
        <v>0</v>
      </c>
      <c r="U340">
        <f>VLOOKUP($D340,'i2'!$B$1:$AO$260,U$328,FALSE)</f>
        <v>0</v>
      </c>
      <c r="V340">
        <f>VLOOKUP($D340,'i2'!$B$1:$AO$260,V$328,FALSE)</f>
        <v>0</v>
      </c>
      <c r="W340">
        <f>VLOOKUP($D340,'i2'!$B$1:$AO$260,W$328,FALSE)</f>
        <v>0</v>
      </c>
      <c r="X340">
        <f>VLOOKUP($D340,'i2'!$B$1:$AO$260,X$328,FALSE)</f>
        <v>0</v>
      </c>
      <c r="Y340">
        <f>VLOOKUP($D340,'i2'!$B$1:$AO$260,Y$328,FALSE)</f>
        <v>0</v>
      </c>
      <c r="Z340">
        <f>VLOOKUP($D340,'i2'!$B$1:$AO$260,Z$328,FALSE)</f>
        <v>0</v>
      </c>
      <c r="AA340">
        <f>VLOOKUP($D340,'i2'!$B$1:$AO$260,AA$328,FALSE)</f>
        <v>0</v>
      </c>
      <c r="AB340">
        <f>VLOOKUP($D340,'i2'!$B$1:$AO$260,AB$328,FALSE)</f>
        <v>0</v>
      </c>
      <c r="AC340">
        <f>VLOOKUP($D340,'i2'!$B$1:$AO$260,AC$328,FALSE)</f>
        <v>0</v>
      </c>
      <c r="AD340">
        <f>VLOOKUP($D340,'i2'!$B$1:$AO$260,AD$328,FALSE)</f>
        <v>0</v>
      </c>
      <c r="AE340">
        <f>VLOOKUP($D340,'i2'!$B$1:$AO$260,AE$328,FALSE)</f>
        <v>0</v>
      </c>
      <c r="AF340">
        <f>VLOOKUP($D340,'i2'!$B$1:$AO$260,AF$328,FALSE)</f>
        <v>0</v>
      </c>
      <c r="AG340">
        <f>VLOOKUP($D340,'i2'!$B$1:$AO$260,AG$328,FALSE)</f>
        <v>0</v>
      </c>
      <c r="AH340">
        <f>VLOOKUP($D340,'i2'!$B$1:$AO$260,AH$328,FALSE)</f>
        <v>0</v>
      </c>
      <c r="AI340">
        <f>VLOOKUP($D340,'i2'!$B$1:$AO$260,AI$328,FALSE)</f>
        <v>0</v>
      </c>
      <c r="AJ340">
        <f>VLOOKUP($D340,'i2'!$B$1:$AO$260,AJ$328,FALSE)</f>
        <v>0</v>
      </c>
      <c r="AK340">
        <f>VLOOKUP($D340,'i2'!$B$1:$AO$260,AK$328,FALSE)</f>
        <v>0</v>
      </c>
      <c r="AL340">
        <f>VLOOKUP($D340,'i2'!$B$1:$AO$260,AL$328,FALSE)</f>
        <v>0</v>
      </c>
      <c r="AM340">
        <f>VLOOKUP($D340,'i2'!$B$1:$AO$260,AM$328,FALSE)</f>
        <v>0</v>
      </c>
      <c r="AN340">
        <f>VLOOKUP($D340,'i2'!$B$1:$AO$260,AN$328,FALSE)</f>
        <v>0</v>
      </c>
      <c r="AO340">
        <f>VLOOKUP($D340,'i2'!$B$1:$AO$260,AO$328,FALSE)</f>
        <v>0</v>
      </c>
      <c r="AP340">
        <f>VLOOKUP($D340,'i2'!$B$1:$AO$260,AP$328,FALSE)</f>
        <v>0</v>
      </c>
      <c r="AQ340">
        <f>VLOOKUP($D340,'i2'!$B$1:$AO$260,AQ$328,FALSE)</f>
        <v>0</v>
      </c>
      <c r="AR340" t="e">
        <f>VLOOKUP($D340,'i2'!$B$1:$AO$260,AR$328,FALSE)</f>
        <v>#REF!</v>
      </c>
      <c r="AS340" t="e">
        <f>VLOOKUP($D340,'i2'!$B$1:$AO$260,AS$328,FALSE)</f>
        <v>#REF!</v>
      </c>
      <c r="AT340" t="e">
        <f>VLOOKUP($D340,'i2'!$B$1:$AO$260,AT$328,FALSE)</f>
        <v>#REF!</v>
      </c>
      <c r="AU340" t="e">
        <f>VLOOKUP($D340,'i2'!$B$1:$AO$260,AU$328,FALSE)</f>
        <v>#REF!</v>
      </c>
      <c r="AV340" t="e">
        <f>VLOOKUP($D340,'i2'!$B$1:$AO$260,AV$328,FALSE)</f>
        <v>#REF!</v>
      </c>
      <c r="AW340" t="e">
        <f>VLOOKUP($D340,'i2'!$B$1:$AO$260,AW$328,FALSE)</f>
        <v>#REF!</v>
      </c>
      <c r="AX340" t="e">
        <f>VLOOKUP($D340,'i2'!$B$1:$AO$260,AX$328,FALSE)</f>
        <v>#REF!</v>
      </c>
      <c r="AY340" t="e">
        <f>VLOOKUP($D340,'i2'!$B$1:$AO$260,AY$328,FALSE)</f>
        <v>#REF!</v>
      </c>
      <c r="AZ340" t="e">
        <f>VLOOKUP($D340,'i2'!$B$1:$AO$260,AZ$328,FALSE)</f>
        <v>#REF!</v>
      </c>
      <c r="BA340" t="e">
        <f>VLOOKUP($D340,'i2'!$B$1:$AO$260,BA$328,FALSE)</f>
        <v>#REF!</v>
      </c>
      <c r="BB340" t="e">
        <f>VLOOKUP($D340,'i2'!$B$1:$AO$260,BB$328,FALSE)</f>
        <v>#REF!</v>
      </c>
      <c r="BC340" t="e">
        <f>VLOOKUP($D340,'i2'!$B$1:$AO$260,BC$328,FALSE)</f>
        <v>#REF!</v>
      </c>
      <c r="BD340" t="e">
        <f>VLOOKUP($D340,'i2'!$B$1:$AO$260,BD$328,FALSE)</f>
        <v>#REF!</v>
      </c>
      <c r="BE340" t="e">
        <f>VLOOKUP($D340,'i2'!$B$1:$AO$260,BE$328,FALSE)</f>
        <v>#REF!</v>
      </c>
      <c r="BF340" t="e">
        <f>VLOOKUP($D340,'i2'!$B$1:$AO$260,BF$328,FALSE)</f>
        <v>#REF!</v>
      </c>
      <c r="BG340" t="e">
        <f>VLOOKUP($D340,'i2'!$B$1:$AO$260,BG$328,FALSE)</f>
        <v>#REF!</v>
      </c>
      <c r="BH340" t="e">
        <f>VLOOKUP($D340,'i2'!$B$1:$AO$260,BH$328,FALSE)</f>
        <v>#REF!</v>
      </c>
      <c r="BI340" t="e">
        <f>VLOOKUP($D340,'i2'!$B$1:$AO$260,BI$328,FALSE)</f>
        <v>#REF!</v>
      </c>
      <c r="BJ340" t="e">
        <f>VLOOKUP($D340,'i2'!$B$1:$AO$260,BJ$328,FALSE)</f>
        <v>#REF!</v>
      </c>
      <c r="BK340" t="e">
        <f>VLOOKUP($D340,'i2'!$B$1:$AO$260,BK$328,FALSE)</f>
        <v>#REF!</v>
      </c>
      <c r="BL340" t="e">
        <f>VLOOKUP($D340,'i2'!$B$1:$AO$260,BL$328,FALSE)</f>
        <v>#REF!</v>
      </c>
      <c r="BM340" t="e">
        <f>VLOOKUP($D340,'i2'!$B$1:$AO$260,BM$328,FALSE)</f>
        <v>#REF!</v>
      </c>
      <c r="BN340" t="e">
        <f>VLOOKUP($D340,'i2'!$B$1:$AO$260,BN$328,FALSE)</f>
        <v>#REF!</v>
      </c>
      <c r="BO340" t="e">
        <f>VLOOKUP($D340,'i2'!$B$1:$AO$260,BO$328,FALSE)</f>
        <v>#REF!</v>
      </c>
      <c r="BP340" t="e">
        <f>VLOOKUP($D340,'i2'!$B$1:$AO$260,BP$328,FALSE)</f>
        <v>#REF!</v>
      </c>
      <c r="BQ340" t="e">
        <f>VLOOKUP($D340,'i2'!$B$1:$AO$260,BQ$328,FALSE)</f>
        <v>#REF!</v>
      </c>
      <c r="BR340" t="e">
        <f>VLOOKUP($D340,'i2'!$B$1:$AO$260,BR$328,FALSE)</f>
        <v>#REF!</v>
      </c>
      <c r="BS340" t="e">
        <f>VLOOKUP($D340,'i2'!$B$1:$AO$260,BS$328,FALSE)</f>
        <v>#REF!</v>
      </c>
      <c r="BT340" t="e">
        <f>VLOOKUP($D340,'i2'!$B$1:$AO$260,BT$328,FALSE)</f>
        <v>#REF!</v>
      </c>
      <c r="BU340" t="e">
        <f>VLOOKUP($D340,'i2'!$B$1:$AO$260,BU$328,FALSE)</f>
        <v>#REF!</v>
      </c>
      <c r="BV340" t="e">
        <f>VLOOKUP($D340,'i2'!$B$1:$AO$260,BV$328,FALSE)</f>
        <v>#REF!</v>
      </c>
      <c r="BW340" t="e">
        <f>VLOOKUP($D340,'i2'!$B$1:$AO$260,BW$328,FALSE)</f>
        <v>#REF!</v>
      </c>
      <c r="BX340" t="e">
        <f>VLOOKUP($D340,'i2'!$B$1:$AO$260,BX$328,FALSE)</f>
        <v>#REF!</v>
      </c>
      <c r="BY340" t="e">
        <f>VLOOKUP($D340,'i2'!$B$1:$AO$260,BY$328,FALSE)</f>
        <v>#REF!</v>
      </c>
      <c r="BZ340" t="e">
        <f>VLOOKUP($D340,'i2'!$B$1:$AO$260,BZ$328,FALSE)</f>
        <v>#REF!</v>
      </c>
      <c r="CA340" t="e">
        <f>VLOOKUP($D340,'i2'!$B$1:$AO$260,CA$328,FALSE)</f>
        <v>#REF!</v>
      </c>
      <c r="CB340" t="e">
        <f>VLOOKUP($D340,'i2'!$B$1:$AO$260,CB$328,FALSE)</f>
        <v>#REF!</v>
      </c>
      <c r="CC340" t="e">
        <f>VLOOKUP($D340,'i2'!$B$1:$AO$260,CC$328,FALSE)</f>
        <v>#REF!</v>
      </c>
      <c r="CD340" t="e">
        <f>VLOOKUP($D340,'i2'!$B$1:$AO$260,CD$328,FALSE)</f>
        <v>#REF!</v>
      </c>
      <c r="CE340" t="e">
        <f>VLOOKUP($D340,'i2'!$B$1:$AO$260,CE$328,FALSE)</f>
        <v>#REF!</v>
      </c>
      <c r="CF340" t="e">
        <f>VLOOKUP($D340,'i2'!$B$1:$AO$260,CF$328,FALSE)</f>
        <v>#REF!</v>
      </c>
      <c r="CG340" t="e">
        <f>VLOOKUP($D340,'i2'!$B$1:$AO$260,CG$328,FALSE)</f>
        <v>#REF!</v>
      </c>
      <c r="CH340" t="e">
        <f>VLOOKUP($D340,'i2'!$B$1:$AO$260,CH$328,FALSE)</f>
        <v>#REF!</v>
      </c>
      <c r="CI340" t="e">
        <f>VLOOKUP($D340,'i2'!$B$1:$AO$260,CI$328,FALSE)</f>
        <v>#REF!</v>
      </c>
      <c r="CJ340" t="e">
        <f>VLOOKUP($D340,'i2'!$B$1:$AO$260,CJ$328,FALSE)</f>
        <v>#REF!</v>
      </c>
      <c r="CK340" t="e">
        <f>VLOOKUP($D340,'i2'!$B$1:$AO$260,CK$328,FALSE)</f>
        <v>#REF!</v>
      </c>
      <c r="CL340" t="e">
        <f>VLOOKUP($D340,'i2'!$B$1:$AO$260,CL$328,FALSE)</f>
        <v>#REF!</v>
      </c>
      <c r="CM340" t="e">
        <f>VLOOKUP($D340,'i2'!$B$1:$AO$260,CM$328,FALSE)</f>
        <v>#REF!</v>
      </c>
      <c r="CN340" t="e">
        <f>VLOOKUP($D340,'i2'!$B$1:$AO$260,CN$328,FALSE)</f>
        <v>#REF!</v>
      </c>
      <c r="CO340" t="e">
        <f>VLOOKUP($D340,'i2'!$B$1:$AO$260,CO$328,FALSE)</f>
        <v>#REF!</v>
      </c>
      <c r="CP340" t="e">
        <f>VLOOKUP($D340,'i2'!$B$1:$AO$260,CP$328,FALSE)</f>
        <v>#REF!</v>
      </c>
      <c r="CQ340" t="e">
        <f>VLOOKUP($D340,'i2'!$B$1:$AO$260,CQ$328,FALSE)</f>
        <v>#REF!</v>
      </c>
      <c r="CR340" t="e">
        <f>VLOOKUP($D340,'i2'!$B$1:$AO$260,CR$328,FALSE)</f>
        <v>#REF!</v>
      </c>
      <c r="CS340" t="e">
        <f>VLOOKUP($D340,'i2'!$B$1:$AO$260,CS$328,FALSE)</f>
        <v>#REF!</v>
      </c>
      <c r="CT340" t="e">
        <f>VLOOKUP($D340,'i2'!$B$1:$AO$260,CT$328,FALSE)</f>
        <v>#REF!</v>
      </c>
      <c r="CU340" t="e">
        <f>VLOOKUP($D340,'i2'!$B$1:$AO$260,CU$328,FALSE)</f>
        <v>#REF!</v>
      </c>
      <c r="CV340" t="e">
        <f>VLOOKUP($D340,'i2'!$B$1:$AO$260,CV$328,FALSE)</f>
        <v>#REF!</v>
      </c>
      <c r="CW340" t="e">
        <f>VLOOKUP($D340,'i2'!$B$1:$AO$260,CW$328,FALSE)</f>
        <v>#REF!</v>
      </c>
    </row>
    <row r="341" spans="4:101" x14ac:dyDescent="0.2">
      <c r="D341" s="268" t="str">
        <f t="shared" si="327"/>
        <v>Nickel (dissolved)</v>
      </c>
      <c r="E341" t="str">
        <f>VLOOKUP($D341,'i2'!$B$1:$AO$260,E$328,FALSE)</f>
        <v>µg/l</v>
      </c>
      <c r="F341">
        <f>VLOOKUP($D341,'i2'!$B$1:$AO$260,F$328,FALSE)</f>
        <v>0.3</v>
      </c>
      <c r="H341">
        <f>VLOOKUP($D341,'i2'!$B$1:$AO$260,H$328,FALSE)</f>
        <v>0.3</v>
      </c>
      <c r="I341">
        <f>VLOOKUP($D341,'i2'!$B$1:$AO$260,I$328,FALSE)</f>
        <v>0.4</v>
      </c>
      <c r="J341">
        <f>VLOOKUP($D341,'i2'!$B$1:$AO$260,J$328,FALSE)</f>
        <v>0.3</v>
      </c>
      <c r="K341">
        <f>VLOOKUP($D341,'i2'!$B$1:$AO$260,K$328,FALSE)</f>
        <v>0</v>
      </c>
      <c r="L341">
        <f>VLOOKUP($D341,'i2'!$B$1:$AO$260,L$328,FALSE)</f>
        <v>0</v>
      </c>
      <c r="M341">
        <f>VLOOKUP($D341,'i2'!$B$1:$AO$260,M$328,FALSE)</f>
        <v>0</v>
      </c>
      <c r="N341">
        <f>VLOOKUP($D341,'i2'!$B$1:$AO$260,N$328,FALSE)</f>
        <v>0</v>
      </c>
      <c r="O341">
        <f>VLOOKUP($D341,'i2'!$B$1:$AO$260,O$328,FALSE)</f>
        <v>0</v>
      </c>
      <c r="P341">
        <f>VLOOKUP($D341,'i2'!$B$1:$AO$260,P$328,FALSE)</f>
        <v>0</v>
      </c>
      <c r="Q341">
        <f>VLOOKUP($D341,'i2'!$B$1:$AO$260,Q$328,FALSE)</f>
        <v>0</v>
      </c>
      <c r="R341">
        <f>VLOOKUP($D341,'i2'!$B$1:$AO$260,R$328,FALSE)</f>
        <v>0</v>
      </c>
      <c r="S341">
        <f>VLOOKUP($D341,'i2'!$B$1:$AO$260,S$328,FALSE)</f>
        <v>0</v>
      </c>
      <c r="T341">
        <f>VLOOKUP($D341,'i2'!$B$1:$AO$260,T$328,FALSE)</f>
        <v>0</v>
      </c>
      <c r="U341">
        <f>VLOOKUP($D341,'i2'!$B$1:$AO$260,U$328,FALSE)</f>
        <v>0</v>
      </c>
      <c r="V341">
        <f>VLOOKUP($D341,'i2'!$B$1:$AO$260,V$328,FALSE)</f>
        <v>0</v>
      </c>
      <c r="W341">
        <f>VLOOKUP($D341,'i2'!$B$1:$AO$260,W$328,FALSE)</f>
        <v>0</v>
      </c>
      <c r="X341">
        <f>VLOOKUP($D341,'i2'!$B$1:$AO$260,X$328,FALSE)</f>
        <v>0</v>
      </c>
      <c r="Y341">
        <f>VLOOKUP($D341,'i2'!$B$1:$AO$260,Y$328,FALSE)</f>
        <v>0</v>
      </c>
      <c r="Z341">
        <f>VLOOKUP($D341,'i2'!$B$1:$AO$260,Z$328,FALSE)</f>
        <v>0</v>
      </c>
      <c r="AA341">
        <f>VLOOKUP($D341,'i2'!$B$1:$AO$260,AA$328,FALSE)</f>
        <v>0</v>
      </c>
      <c r="AB341">
        <f>VLOOKUP($D341,'i2'!$B$1:$AO$260,AB$328,FALSE)</f>
        <v>0</v>
      </c>
      <c r="AC341">
        <f>VLOOKUP($D341,'i2'!$B$1:$AO$260,AC$328,FALSE)</f>
        <v>0</v>
      </c>
      <c r="AD341">
        <f>VLOOKUP($D341,'i2'!$B$1:$AO$260,AD$328,FALSE)</f>
        <v>0</v>
      </c>
      <c r="AE341">
        <f>VLOOKUP($D341,'i2'!$B$1:$AO$260,AE$328,FALSE)</f>
        <v>0</v>
      </c>
      <c r="AF341">
        <f>VLOOKUP($D341,'i2'!$B$1:$AO$260,AF$328,FALSE)</f>
        <v>0</v>
      </c>
      <c r="AG341">
        <f>VLOOKUP($D341,'i2'!$B$1:$AO$260,AG$328,FALSE)</f>
        <v>0</v>
      </c>
      <c r="AH341">
        <f>VLOOKUP($D341,'i2'!$B$1:$AO$260,AH$328,FALSE)</f>
        <v>0</v>
      </c>
      <c r="AI341">
        <f>VLOOKUP($D341,'i2'!$B$1:$AO$260,AI$328,FALSE)</f>
        <v>0</v>
      </c>
      <c r="AJ341">
        <f>VLOOKUP($D341,'i2'!$B$1:$AO$260,AJ$328,FALSE)</f>
        <v>0</v>
      </c>
      <c r="AK341">
        <f>VLOOKUP($D341,'i2'!$B$1:$AO$260,AK$328,FALSE)</f>
        <v>0</v>
      </c>
      <c r="AL341">
        <f>VLOOKUP($D341,'i2'!$B$1:$AO$260,AL$328,FALSE)</f>
        <v>0</v>
      </c>
      <c r="AM341">
        <f>VLOOKUP($D341,'i2'!$B$1:$AO$260,AM$328,FALSE)</f>
        <v>0</v>
      </c>
      <c r="AN341">
        <f>VLOOKUP($D341,'i2'!$B$1:$AO$260,AN$328,FALSE)</f>
        <v>0</v>
      </c>
      <c r="AO341">
        <f>VLOOKUP($D341,'i2'!$B$1:$AO$260,AO$328,FALSE)</f>
        <v>0</v>
      </c>
      <c r="AP341">
        <f>VLOOKUP($D341,'i2'!$B$1:$AO$260,AP$328,FALSE)</f>
        <v>0</v>
      </c>
      <c r="AQ341">
        <f>VLOOKUP($D341,'i2'!$B$1:$AO$260,AQ$328,FALSE)</f>
        <v>0</v>
      </c>
      <c r="AR341" t="e">
        <f>VLOOKUP($D341,'i2'!$B$1:$AO$260,AR$328,FALSE)</f>
        <v>#REF!</v>
      </c>
      <c r="AS341" t="e">
        <f>VLOOKUP($D341,'i2'!$B$1:$AO$260,AS$328,FALSE)</f>
        <v>#REF!</v>
      </c>
      <c r="AT341" t="e">
        <f>VLOOKUP($D341,'i2'!$B$1:$AO$260,AT$328,FALSE)</f>
        <v>#REF!</v>
      </c>
      <c r="AU341" t="e">
        <f>VLOOKUP($D341,'i2'!$B$1:$AO$260,AU$328,FALSE)</f>
        <v>#REF!</v>
      </c>
      <c r="AV341" t="e">
        <f>VLOOKUP($D341,'i2'!$B$1:$AO$260,AV$328,FALSE)</f>
        <v>#REF!</v>
      </c>
      <c r="AW341" t="e">
        <f>VLOOKUP($D341,'i2'!$B$1:$AO$260,AW$328,FALSE)</f>
        <v>#REF!</v>
      </c>
      <c r="AX341" t="e">
        <f>VLOOKUP($D341,'i2'!$B$1:$AO$260,AX$328,FALSE)</f>
        <v>#REF!</v>
      </c>
      <c r="AY341" t="e">
        <f>VLOOKUP($D341,'i2'!$B$1:$AO$260,AY$328,FALSE)</f>
        <v>#REF!</v>
      </c>
      <c r="AZ341" t="e">
        <f>VLOOKUP($D341,'i2'!$B$1:$AO$260,AZ$328,FALSE)</f>
        <v>#REF!</v>
      </c>
      <c r="BA341" t="e">
        <f>VLOOKUP($D341,'i2'!$B$1:$AO$260,BA$328,FALSE)</f>
        <v>#REF!</v>
      </c>
      <c r="BB341" t="e">
        <f>VLOOKUP($D341,'i2'!$B$1:$AO$260,BB$328,FALSE)</f>
        <v>#REF!</v>
      </c>
      <c r="BC341" t="e">
        <f>VLOOKUP($D341,'i2'!$B$1:$AO$260,BC$328,FALSE)</f>
        <v>#REF!</v>
      </c>
      <c r="BD341" t="e">
        <f>VLOOKUP($D341,'i2'!$B$1:$AO$260,BD$328,FALSE)</f>
        <v>#REF!</v>
      </c>
      <c r="BE341" t="e">
        <f>VLOOKUP($D341,'i2'!$B$1:$AO$260,BE$328,FALSE)</f>
        <v>#REF!</v>
      </c>
      <c r="BF341" t="e">
        <f>VLOOKUP($D341,'i2'!$B$1:$AO$260,BF$328,FALSE)</f>
        <v>#REF!</v>
      </c>
      <c r="BG341" t="e">
        <f>VLOOKUP($D341,'i2'!$B$1:$AO$260,BG$328,FALSE)</f>
        <v>#REF!</v>
      </c>
      <c r="BH341" t="e">
        <f>VLOOKUP($D341,'i2'!$B$1:$AO$260,BH$328,FALSE)</f>
        <v>#REF!</v>
      </c>
      <c r="BI341" t="e">
        <f>VLOOKUP($D341,'i2'!$B$1:$AO$260,BI$328,FALSE)</f>
        <v>#REF!</v>
      </c>
      <c r="BJ341" t="e">
        <f>VLOOKUP($D341,'i2'!$B$1:$AO$260,BJ$328,FALSE)</f>
        <v>#REF!</v>
      </c>
      <c r="BK341" t="e">
        <f>VLOOKUP($D341,'i2'!$B$1:$AO$260,BK$328,FALSE)</f>
        <v>#REF!</v>
      </c>
      <c r="BL341" t="e">
        <f>VLOOKUP($D341,'i2'!$B$1:$AO$260,BL$328,FALSE)</f>
        <v>#REF!</v>
      </c>
      <c r="BM341" t="e">
        <f>VLOOKUP($D341,'i2'!$B$1:$AO$260,BM$328,FALSE)</f>
        <v>#REF!</v>
      </c>
      <c r="BN341" t="e">
        <f>VLOOKUP($D341,'i2'!$B$1:$AO$260,BN$328,FALSE)</f>
        <v>#REF!</v>
      </c>
      <c r="BO341" t="e">
        <f>VLOOKUP($D341,'i2'!$B$1:$AO$260,BO$328,FALSE)</f>
        <v>#REF!</v>
      </c>
      <c r="BP341" t="e">
        <f>VLOOKUP($D341,'i2'!$B$1:$AO$260,BP$328,FALSE)</f>
        <v>#REF!</v>
      </c>
      <c r="BQ341" t="e">
        <f>VLOOKUP($D341,'i2'!$B$1:$AO$260,BQ$328,FALSE)</f>
        <v>#REF!</v>
      </c>
      <c r="BR341" t="e">
        <f>VLOOKUP($D341,'i2'!$B$1:$AO$260,BR$328,FALSE)</f>
        <v>#REF!</v>
      </c>
      <c r="BS341" t="e">
        <f>VLOOKUP($D341,'i2'!$B$1:$AO$260,BS$328,FALSE)</f>
        <v>#REF!</v>
      </c>
      <c r="BT341" t="e">
        <f>VLOOKUP($D341,'i2'!$B$1:$AO$260,BT$328,FALSE)</f>
        <v>#REF!</v>
      </c>
      <c r="BU341" t="e">
        <f>VLOOKUP($D341,'i2'!$B$1:$AO$260,BU$328,FALSE)</f>
        <v>#REF!</v>
      </c>
      <c r="BV341" t="e">
        <f>VLOOKUP($D341,'i2'!$B$1:$AO$260,BV$328,FALSE)</f>
        <v>#REF!</v>
      </c>
      <c r="BW341" t="e">
        <f>VLOOKUP($D341,'i2'!$B$1:$AO$260,BW$328,FALSE)</f>
        <v>#REF!</v>
      </c>
      <c r="BX341" t="e">
        <f>VLOOKUP($D341,'i2'!$B$1:$AO$260,BX$328,FALSE)</f>
        <v>#REF!</v>
      </c>
      <c r="BY341" t="e">
        <f>VLOOKUP($D341,'i2'!$B$1:$AO$260,BY$328,FALSE)</f>
        <v>#REF!</v>
      </c>
      <c r="BZ341" t="e">
        <f>VLOOKUP($D341,'i2'!$B$1:$AO$260,BZ$328,FALSE)</f>
        <v>#REF!</v>
      </c>
      <c r="CA341" t="e">
        <f>VLOOKUP($D341,'i2'!$B$1:$AO$260,CA$328,FALSE)</f>
        <v>#REF!</v>
      </c>
      <c r="CB341" t="e">
        <f>VLOOKUP($D341,'i2'!$B$1:$AO$260,CB$328,FALSE)</f>
        <v>#REF!</v>
      </c>
      <c r="CC341" t="e">
        <f>VLOOKUP($D341,'i2'!$B$1:$AO$260,CC$328,FALSE)</f>
        <v>#REF!</v>
      </c>
      <c r="CD341" t="e">
        <f>VLOOKUP($D341,'i2'!$B$1:$AO$260,CD$328,FALSE)</f>
        <v>#REF!</v>
      </c>
      <c r="CE341" t="e">
        <f>VLOOKUP($D341,'i2'!$B$1:$AO$260,CE$328,FALSE)</f>
        <v>#REF!</v>
      </c>
      <c r="CF341" t="e">
        <f>VLOOKUP($D341,'i2'!$B$1:$AO$260,CF$328,FALSE)</f>
        <v>#REF!</v>
      </c>
      <c r="CG341" t="e">
        <f>VLOOKUP($D341,'i2'!$B$1:$AO$260,CG$328,FALSE)</f>
        <v>#REF!</v>
      </c>
      <c r="CH341" t="e">
        <f>VLOOKUP($D341,'i2'!$B$1:$AO$260,CH$328,FALSE)</f>
        <v>#REF!</v>
      </c>
      <c r="CI341" t="e">
        <f>VLOOKUP($D341,'i2'!$B$1:$AO$260,CI$328,FALSE)</f>
        <v>#REF!</v>
      </c>
      <c r="CJ341" t="e">
        <f>VLOOKUP($D341,'i2'!$B$1:$AO$260,CJ$328,FALSE)</f>
        <v>#REF!</v>
      </c>
      <c r="CK341" t="e">
        <f>VLOOKUP($D341,'i2'!$B$1:$AO$260,CK$328,FALSE)</f>
        <v>#REF!</v>
      </c>
      <c r="CL341" t="e">
        <f>VLOOKUP($D341,'i2'!$B$1:$AO$260,CL$328,FALSE)</f>
        <v>#REF!</v>
      </c>
      <c r="CM341" t="e">
        <f>VLOOKUP($D341,'i2'!$B$1:$AO$260,CM$328,FALSE)</f>
        <v>#REF!</v>
      </c>
      <c r="CN341" t="e">
        <f>VLOOKUP($D341,'i2'!$B$1:$AO$260,CN$328,FALSE)</f>
        <v>#REF!</v>
      </c>
      <c r="CO341" t="e">
        <f>VLOOKUP($D341,'i2'!$B$1:$AO$260,CO$328,FALSE)</f>
        <v>#REF!</v>
      </c>
      <c r="CP341" t="e">
        <f>VLOOKUP($D341,'i2'!$B$1:$AO$260,CP$328,FALSE)</f>
        <v>#REF!</v>
      </c>
      <c r="CQ341" t="e">
        <f>VLOOKUP($D341,'i2'!$B$1:$AO$260,CQ$328,FALSE)</f>
        <v>#REF!</v>
      </c>
      <c r="CR341" t="e">
        <f>VLOOKUP($D341,'i2'!$B$1:$AO$260,CR$328,FALSE)</f>
        <v>#REF!</v>
      </c>
      <c r="CS341" t="e">
        <f>VLOOKUP($D341,'i2'!$B$1:$AO$260,CS$328,FALSE)</f>
        <v>#REF!</v>
      </c>
      <c r="CT341" t="e">
        <f>VLOOKUP($D341,'i2'!$B$1:$AO$260,CT$328,FALSE)</f>
        <v>#REF!</v>
      </c>
      <c r="CU341" t="e">
        <f>VLOOKUP($D341,'i2'!$B$1:$AO$260,CU$328,FALSE)</f>
        <v>#REF!</v>
      </c>
      <c r="CV341" t="e">
        <f>VLOOKUP($D341,'i2'!$B$1:$AO$260,CV$328,FALSE)</f>
        <v>#REF!</v>
      </c>
      <c r="CW341" t="e">
        <f>VLOOKUP($D341,'i2'!$B$1:$AO$260,CW$328,FALSE)</f>
        <v>#REF!</v>
      </c>
    </row>
    <row r="342" spans="4:101" x14ac:dyDescent="0.2">
      <c r="D342" s="268" t="str">
        <f t="shared" si="327"/>
        <v>Selenium (dissolved)</v>
      </c>
      <c r="E342" t="str">
        <f>VLOOKUP($D342,'i2'!$B$1:$AO$260,E$328,FALSE)</f>
        <v>µg/l</v>
      </c>
      <c r="F342">
        <f>VLOOKUP($D342,'i2'!$B$1:$AO$260,F$328,FALSE)</f>
        <v>4</v>
      </c>
      <c r="H342">
        <f>VLOOKUP($D342,'i2'!$B$1:$AO$260,H$328,FALSE)</f>
        <v>4</v>
      </c>
      <c r="I342">
        <f>VLOOKUP($D342,'i2'!$B$1:$AO$260,I$328,FALSE)</f>
        <v>4</v>
      </c>
      <c r="J342">
        <f>VLOOKUP($D342,'i2'!$B$1:$AO$260,J$328,FALSE)</f>
        <v>4</v>
      </c>
      <c r="K342">
        <f>VLOOKUP($D342,'i2'!$B$1:$AO$260,K$328,FALSE)</f>
        <v>0</v>
      </c>
      <c r="L342">
        <f>VLOOKUP($D342,'i2'!$B$1:$AO$260,L$328,FALSE)</f>
        <v>0</v>
      </c>
      <c r="M342">
        <f>VLOOKUP($D342,'i2'!$B$1:$AO$260,M$328,FALSE)</f>
        <v>0</v>
      </c>
      <c r="N342">
        <f>VLOOKUP($D342,'i2'!$B$1:$AO$260,N$328,FALSE)</f>
        <v>0</v>
      </c>
      <c r="O342">
        <f>VLOOKUP($D342,'i2'!$B$1:$AO$260,O$328,FALSE)</f>
        <v>0</v>
      </c>
      <c r="P342">
        <f>VLOOKUP($D342,'i2'!$B$1:$AO$260,P$328,FALSE)</f>
        <v>0</v>
      </c>
      <c r="Q342">
        <f>VLOOKUP($D342,'i2'!$B$1:$AO$260,Q$328,FALSE)</f>
        <v>0</v>
      </c>
      <c r="R342">
        <f>VLOOKUP($D342,'i2'!$B$1:$AO$260,R$328,FALSE)</f>
        <v>0</v>
      </c>
      <c r="S342">
        <f>VLOOKUP($D342,'i2'!$B$1:$AO$260,S$328,FALSE)</f>
        <v>0</v>
      </c>
      <c r="T342">
        <f>VLOOKUP($D342,'i2'!$B$1:$AO$260,T$328,FALSE)</f>
        <v>0</v>
      </c>
      <c r="U342">
        <f>VLOOKUP($D342,'i2'!$B$1:$AO$260,U$328,FALSE)</f>
        <v>0</v>
      </c>
      <c r="V342">
        <f>VLOOKUP($D342,'i2'!$B$1:$AO$260,V$328,FALSE)</f>
        <v>0</v>
      </c>
      <c r="W342">
        <f>VLOOKUP($D342,'i2'!$B$1:$AO$260,W$328,FALSE)</f>
        <v>0</v>
      </c>
      <c r="X342">
        <f>VLOOKUP($D342,'i2'!$B$1:$AO$260,X$328,FALSE)</f>
        <v>0</v>
      </c>
      <c r="Y342">
        <f>VLOOKUP($D342,'i2'!$B$1:$AO$260,Y$328,FALSE)</f>
        <v>0</v>
      </c>
      <c r="Z342">
        <f>VLOOKUP($D342,'i2'!$B$1:$AO$260,Z$328,FALSE)</f>
        <v>0</v>
      </c>
      <c r="AA342">
        <f>VLOOKUP($D342,'i2'!$B$1:$AO$260,AA$328,FALSE)</f>
        <v>0</v>
      </c>
      <c r="AB342">
        <f>VLOOKUP($D342,'i2'!$B$1:$AO$260,AB$328,FALSE)</f>
        <v>0</v>
      </c>
      <c r="AC342">
        <f>VLOOKUP($D342,'i2'!$B$1:$AO$260,AC$328,FALSE)</f>
        <v>0</v>
      </c>
      <c r="AD342">
        <f>VLOOKUP($D342,'i2'!$B$1:$AO$260,AD$328,FALSE)</f>
        <v>0</v>
      </c>
      <c r="AE342">
        <f>VLOOKUP($D342,'i2'!$B$1:$AO$260,AE$328,FALSE)</f>
        <v>0</v>
      </c>
      <c r="AF342">
        <f>VLOOKUP($D342,'i2'!$B$1:$AO$260,AF$328,FALSE)</f>
        <v>0</v>
      </c>
      <c r="AG342">
        <f>VLOOKUP($D342,'i2'!$B$1:$AO$260,AG$328,FALSE)</f>
        <v>0</v>
      </c>
      <c r="AH342">
        <f>VLOOKUP($D342,'i2'!$B$1:$AO$260,AH$328,FALSE)</f>
        <v>0</v>
      </c>
      <c r="AI342">
        <f>VLOOKUP($D342,'i2'!$B$1:$AO$260,AI$328,FALSE)</f>
        <v>0</v>
      </c>
      <c r="AJ342">
        <f>VLOOKUP($D342,'i2'!$B$1:$AO$260,AJ$328,FALSE)</f>
        <v>0</v>
      </c>
      <c r="AK342">
        <f>VLOOKUP($D342,'i2'!$B$1:$AO$260,AK$328,FALSE)</f>
        <v>0</v>
      </c>
      <c r="AL342">
        <f>VLOOKUP($D342,'i2'!$B$1:$AO$260,AL$328,FALSE)</f>
        <v>0</v>
      </c>
      <c r="AM342">
        <f>VLOOKUP($D342,'i2'!$B$1:$AO$260,AM$328,FALSE)</f>
        <v>0</v>
      </c>
      <c r="AN342">
        <f>VLOOKUP($D342,'i2'!$B$1:$AO$260,AN$328,FALSE)</f>
        <v>0</v>
      </c>
      <c r="AO342">
        <f>VLOOKUP($D342,'i2'!$B$1:$AO$260,AO$328,FALSE)</f>
        <v>0</v>
      </c>
      <c r="AP342">
        <f>VLOOKUP($D342,'i2'!$B$1:$AO$260,AP$328,FALSE)</f>
        <v>0</v>
      </c>
      <c r="AQ342">
        <f>VLOOKUP($D342,'i2'!$B$1:$AO$260,AQ$328,FALSE)</f>
        <v>0</v>
      </c>
      <c r="AR342" t="e">
        <f>VLOOKUP($D342,'i2'!$B$1:$AO$260,AR$328,FALSE)</f>
        <v>#REF!</v>
      </c>
      <c r="AS342" t="e">
        <f>VLOOKUP($D342,'i2'!$B$1:$AO$260,AS$328,FALSE)</f>
        <v>#REF!</v>
      </c>
      <c r="AT342" t="e">
        <f>VLOOKUP($D342,'i2'!$B$1:$AO$260,AT$328,FALSE)</f>
        <v>#REF!</v>
      </c>
      <c r="AU342" t="e">
        <f>VLOOKUP($D342,'i2'!$B$1:$AO$260,AU$328,FALSE)</f>
        <v>#REF!</v>
      </c>
      <c r="AV342" t="e">
        <f>VLOOKUP($D342,'i2'!$B$1:$AO$260,AV$328,FALSE)</f>
        <v>#REF!</v>
      </c>
      <c r="AW342" t="e">
        <f>VLOOKUP($D342,'i2'!$B$1:$AO$260,AW$328,FALSE)</f>
        <v>#REF!</v>
      </c>
      <c r="AX342" t="e">
        <f>VLOOKUP($D342,'i2'!$B$1:$AO$260,AX$328,FALSE)</f>
        <v>#REF!</v>
      </c>
      <c r="AY342" t="e">
        <f>VLOOKUP($D342,'i2'!$B$1:$AO$260,AY$328,FALSE)</f>
        <v>#REF!</v>
      </c>
      <c r="AZ342" t="e">
        <f>VLOOKUP($D342,'i2'!$B$1:$AO$260,AZ$328,FALSE)</f>
        <v>#REF!</v>
      </c>
      <c r="BA342" t="e">
        <f>VLOOKUP($D342,'i2'!$B$1:$AO$260,BA$328,FALSE)</f>
        <v>#REF!</v>
      </c>
      <c r="BB342" t="e">
        <f>VLOOKUP($D342,'i2'!$B$1:$AO$260,BB$328,FALSE)</f>
        <v>#REF!</v>
      </c>
      <c r="BC342" t="e">
        <f>VLOOKUP($D342,'i2'!$B$1:$AO$260,BC$328,FALSE)</f>
        <v>#REF!</v>
      </c>
      <c r="BD342" t="e">
        <f>VLOOKUP($D342,'i2'!$B$1:$AO$260,BD$328,FALSE)</f>
        <v>#REF!</v>
      </c>
      <c r="BE342" t="e">
        <f>VLOOKUP($D342,'i2'!$B$1:$AO$260,BE$328,FALSE)</f>
        <v>#REF!</v>
      </c>
      <c r="BF342" t="e">
        <f>VLOOKUP($D342,'i2'!$B$1:$AO$260,BF$328,FALSE)</f>
        <v>#REF!</v>
      </c>
      <c r="BG342" t="e">
        <f>VLOOKUP($D342,'i2'!$B$1:$AO$260,BG$328,FALSE)</f>
        <v>#REF!</v>
      </c>
      <c r="BH342" t="e">
        <f>VLOOKUP($D342,'i2'!$B$1:$AO$260,BH$328,FALSE)</f>
        <v>#REF!</v>
      </c>
      <c r="BI342" t="e">
        <f>VLOOKUP($D342,'i2'!$B$1:$AO$260,BI$328,FALSE)</f>
        <v>#REF!</v>
      </c>
      <c r="BJ342" t="e">
        <f>VLOOKUP($D342,'i2'!$B$1:$AO$260,BJ$328,FALSE)</f>
        <v>#REF!</v>
      </c>
      <c r="BK342" t="e">
        <f>VLOOKUP($D342,'i2'!$B$1:$AO$260,BK$328,FALSE)</f>
        <v>#REF!</v>
      </c>
      <c r="BL342" t="e">
        <f>VLOOKUP($D342,'i2'!$B$1:$AO$260,BL$328,FALSE)</f>
        <v>#REF!</v>
      </c>
      <c r="BM342" t="e">
        <f>VLOOKUP($D342,'i2'!$B$1:$AO$260,BM$328,FALSE)</f>
        <v>#REF!</v>
      </c>
      <c r="BN342" t="e">
        <f>VLOOKUP($D342,'i2'!$B$1:$AO$260,BN$328,FALSE)</f>
        <v>#REF!</v>
      </c>
      <c r="BO342" t="e">
        <f>VLOOKUP($D342,'i2'!$B$1:$AO$260,BO$328,FALSE)</f>
        <v>#REF!</v>
      </c>
      <c r="BP342" t="e">
        <f>VLOOKUP($D342,'i2'!$B$1:$AO$260,BP$328,FALSE)</f>
        <v>#REF!</v>
      </c>
      <c r="BQ342" t="e">
        <f>VLOOKUP($D342,'i2'!$B$1:$AO$260,BQ$328,FALSE)</f>
        <v>#REF!</v>
      </c>
      <c r="BR342" t="e">
        <f>VLOOKUP($D342,'i2'!$B$1:$AO$260,BR$328,FALSE)</f>
        <v>#REF!</v>
      </c>
      <c r="BS342" t="e">
        <f>VLOOKUP($D342,'i2'!$B$1:$AO$260,BS$328,FALSE)</f>
        <v>#REF!</v>
      </c>
      <c r="BT342" t="e">
        <f>VLOOKUP($D342,'i2'!$B$1:$AO$260,BT$328,FALSE)</f>
        <v>#REF!</v>
      </c>
      <c r="BU342" t="e">
        <f>VLOOKUP($D342,'i2'!$B$1:$AO$260,BU$328,FALSE)</f>
        <v>#REF!</v>
      </c>
      <c r="BV342" t="e">
        <f>VLOOKUP($D342,'i2'!$B$1:$AO$260,BV$328,FALSE)</f>
        <v>#REF!</v>
      </c>
      <c r="BW342" t="e">
        <f>VLOOKUP($D342,'i2'!$B$1:$AO$260,BW$328,FALSE)</f>
        <v>#REF!</v>
      </c>
      <c r="BX342" t="e">
        <f>VLOOKUP($D342,'i2'!$B$1:$AO$260,BX$328,FALSE)</f>
        <v>#REF!</v>
      </c>
      <c r="BY342" t="e">
        <f>VLOOKUP($D342,'i2'!$B$1:$AO$260,BY$328,FALSE)</f>
        <v>#REF!</v>
      </c>
      <c r="BZ342" t="e">
        <f>VLOOKUP($D342,'i2'!$B$1:$AO$260,BZ$328,FALSE)</f>
        <v>#REF!</v>
      </c>
      <c r="CA342" t="e">
        <f>VLOOKUP($D342,'i2'!$B$1:$AO$260,CA$328,FALSE)</f>
        <v>#REF!</v>
      </c>
      <c r="CB342" t="e">
        <f>VLOOKUP($D342,'i2'!$B$1:$AO$260,CB$328,FALSE)</f>
        <v>#REF!</v>
      </c>
      <c r="CC342" t="e">
        <f>VLOOKUP($D342,'i2'!$B$1:$AO$260,CC$328,FALSE)</f>
        <v>#REF!</v>
      </c>
      <c r="CD342" t="e">
        <f>VLOOKUP($D342,'i2'!$B$1:$AO$260,CD$328,FALSE)</f>
        <v>#REF!</v>
      </c>
      <c r="CE342" t="e">
        <f>VLOOKUP($D342,'i2'!$B$1:$AO$260,CE$328,FALSE)</f>
        <v>#REF!</v>
      </c>
      <c r="CF342" t="e">
        <f>VLOOKUP($D342,'i2'!$B$1:$AO$260,CF$328,FALSE)</f>
        <v>#REF!</v>
      </c>
      <c r="CG342" t="e">
        <f>VLOOKUP($D342,'i2'!$B$1:$AO$260,CG$328,FALSE)</f>
        <v>#REF!</v>
      </c>
      <c r="CH342" t="e">
        <f>VLOOKUP($D342,'i2'!$B$1:$AO$260,CH$328,FALSE)</f>
        <v>#REF!</v>
      </c>
      <c r="CI342" t="e">
        <f>VLOOKUP($D342,'i2'!$B$1:$AO$260,CI$328,FALSE)</f>
        <v>#REF!</v>
      </c>
      <c r="CJ342" t="e">
        <f>VLOOKUP($D342,'i2'!$B$1:$AO$260,CJ$328,FALSE)</f>
        <v>#REF!</v>
      </c>
      <c r="CK342" t="e">
        <f>VLOOKUP($D342,'i2'!$B$1:$AO$260,CK$328,FALSE)</f>
        <v>#REF!</v>
      </c>
      <c r="CL342" t="e">
        <f>VLOOKUP($D342,'i2'!$B$1:$AO$260,CL$328,FALSE)</f>
        <v>#REF!</v>
      </c>
      <c r="CM342" t="e">
        <f>VLOOKUP($D342,'i2'!$B$1:$AO$260,CM$328,FALSE)</f>
        <v>#REF!</v>
      </c>
      <c r="CN342" t="e">
        <f>VLOOKUP($D342,'i2'!$B$1:$AO$260,CN$328,FALSE)</f>
        <v>#REF!</v>
      </c>
      <c r="CO342" t="e">
        <f>VLOOKUP($D342,'i2'!$B$1:$AO$260,CO$328,FALSE)</f>
        <v>#REF!</v>
      </c>
      <c r="CP342" t="e">
        <f>VLOOKUP($D342,'i2'!$B$1:$AO$260,CP$328,FALSE)</f>
        <v>#REF!</v>
      </c>
      <c r="CQ342" t="e">
        <f>VLOOKUP($D342,'i2'!$B$1:$AO$260,CQ$328,FALSE)</f>
        <v>#REF!</v>
      </c>
      <c r="CR342" t="e">
        <f>VLOOKUP($D342,'i2'!$B$1:$AO$260,CR$328,FALSE)</f>
        <v>#REF!</v>
      </c>
      <c r="CS342" t="e">
        <f>VLOOKUP($D342,'i2'!$B$1:$AO$260,CS$328,FALSE)</f>
        <v>#REF!</v>
      </c>
      <c r="CT342" t="e">
        <f>VLOOKUP($D342,'i2'!$B$1:$AO$260,CT$328,FALSE)</f>
        <v>#REF!</v>
      </c>
      <c r="CU342" t="e">
        <f>VLOOKUP($D342,'i2'!$B$1:$AO$260,CU$328,FALSE)</f>
        <v>#REF!</v>
      </c>
      <c r="CV342" t="e">
        <f>VLOOKUP($D342,'i2'!$B$1:$AO$260,CV$328,FALSE)</f>
        <v>#REF!</v>
      </c>
      <c r="CW342" t="e">
        <f>VLOOKUP($D342,'i2'!$B$1:$AO$260,CW$328,FALSE)</f>
        <v>#REF!</v>
      </c>
    </row>
    <row r="343" spans="4:101" x14ac:dyDescent="0.2">
      <c r="D343" s="268" t="str">
        <f t="shared" si="327"/>
        <v>Vanadium (dissolved)</v>
      </c>
      <c r="E343" t="str">
        <f>VLOOKUP($D343,'i2'!$B$1:$AO$260,E$328,FALSE)</f>
        <v>µg/l</v>
      </c>
      <c r="F343">
        <f>VLOOKUP($D343,'i2'!$B$1:$AO$260,F$328,FALSE)</f>
        <v>1.7</v>
      </c>
      <c r="H343">
        <f>VLOOKUP($D343,'i2'!$B$1:$AO$260,H$328,FALSE)</f>
        <v>1.7</v>
      </c>
      <c r="I343">
        <f>VLOOKUP($D343,'i2'!$B$1:$AO$260,I$328,FALSE)</f>
        <v>3.2</v>
      </c>
      <c r="J343">
        <f>VLOOKUP($D343,'i2'!$B$1:$AO$260,J$328,FALSE)</f>
        <v>1.7</v>
      </c>
      <c r="K343">
        <f>VLOOKUP($D343,'i2'!$B$1:$AO$260,K$328,FALSE)</f>
        <v>0</v>
      </c>
      <c r="L343">
        <f>VLOOKUP($D343,'i2'!$B$1:$AO$260,L$328,FALSE)</f>
        <v>0</v>
      </c>
      <c r="M343">
        <f>VLOOKUP($D343,'i2'!$B$1:$AO$260,M$328,FALSE)</f>
        <v>0</v>
      </c>
      <c r="N343">
        <f>VLOOKUP($D343,'i2'!$B$1:$AO$260,N$328,FALSE)</f>
        <v>0</v>
      </c>
      <c r="O343">
        <f>VLOOKUP($D343,'i2'!$B$1:$AO$260,O$328,FALSE)</f>
        <v>0</v>
      </c>
      <c r="P343">
        <f>VLOOKUP($D343,'i2'!$B$1:$AO$260,P$328,FALSE)</f>
        <v>0</v>
      </c>
      <c r="Q343">
        <f>VLOOKUP($D343,'i2'!$B$1:$AO$260,Q$328,FALSE)</f>
        <v>0</v>
      </c>
      <c r="R343">
        <f>VLOOKUP($D343,'i2'!$B$1:$AO$260,R$328,FALSE)</f>
        <v>0</v>
      </c>
      <c r="S343">
        <f>VLOOKUP($D343,'i2'!$B$1:$AO$260,S$328,FALSE)</f>
        <v>0</v>
      </c>
      <c r="T343">
        <f>VLOOKUP($D343,'i2'!$B$1:$AO$260,T$328,FALSE)</f>
        <v>0</v>
      </c>
      <c r="U343">
        <f>VLOOKUP($D343,'i2'!$B$1:$AO$260,U$328,FALSE)</f>
        <v>0</v>
      </c>
      <c r="V343">
        <f>VLOOKUP($D343,'i2'!$B$1:$AO$260,V$328,FALSE)</f>
        <v>0</v>
      </c>
      <c r="W343">
        <f>VLOOKUP($D343,'i2'!$B$1:$AO$260,W$328,FALSE)</f>
        <v>0</v>
      </c>
      <c r="X343">
        <f>VLOOKUP($D343,'i2'!$B$1:$AO$260,X$328,FALSE)</f>
        <v>0</v>
      </c>
      <c r="Y343">
        <f>VLOOKUP($D343,'i2'!$B$1:$AO$260,Y$328,FALSE)</f>
        <v>0</v>
      </c>
      <c r="Z343">
        <f>VLOOKUP($D343,'i2'!$B$1:$AO$260,Z$328,FALSE)</f>
        <v>0</v>
      </c>
      <c r="AA343">
        <f>VLOOKUP($D343,'i2'!$B$1:$AO$260,AA$328,FALSE)</f>
        <v>0</v>
      </c>
      <c r="AB343">
        <f>VLOOKUP($D343,'i2'!$B$1:$AO$260,AB$328,FALSE)</f>
        <v>0</v>
      </c>
      <c r="AC343">
        <f>VLOOKUP($D343,'i2'!$B$1:$AO$260,AC$328,FALSE)</f>
        <v>0</v>
      </c>
      <c r="AD343">
        <f>VLOOKUP($D343,'i2'!$B$1:$AO$260,AD$328,FALSE)</f>
        <v>0</v>
      </c>
      <c r="AE343">
        <f>VLOOKUP($D343,'i2'!$B$1:$AO$260,AE$328,FALSE)</f>
        <v>0</v>
      </c>
      <c r="AF343">
        <f>VLOOKUP($D343,'i2'!$B$1:$AO$260,AF$328,FALSE)</f>
        <v>0</v>
      </c>
      <c r="AG343">
        <f>VLOOKUP($D343,'i2'!$B$1:$AO$260,AG$328,FALSE)</f>
        <v>0</v>
      </c>
      <c r="AH343">
        <f>VLOOKUP($D343,'i2'!$B$1:$AO$260,AH$328,FALSE)</f>
        <v>0</v>
      </c>
      <c r="AI343">
        <f>VLOOKUP($D343,'i2'!$B$1:$AO$260,AI$328,FALSE)</f>
        <v>0</v>
      </c>
      <c r="AJ343">
        <f>VLOOKUP($D343,'i2'!$B$1:$AO$260,AJ$328,FALSE)</f>
        <v>0</v>
      </c>
      <c r="AK343">
        <f>VLOOKUP($D343,'i2'!$B$1:$AO$260,AK$328,FALSE)</f>
        <v>0</v>
      </c>
      <c r="AL343">
        <f>VLOOKUP($D343,'i2'!$B$1:$AO$260,AL$328,FALSE)</f>
        <v>0</v>
      </c>
      <c r="AM343">
        <f>VLOOKUP($D343,'i2'!$B$1:$AO$260,AM$328,FALSE)</f>
        <v>0</v>
      </c>
      <c r="AN343">
        <f>VLOOKUP($D343,'i2'!$B$1:$AO$260,AN$328,FALSE)</f>
        <v>0</v>
      </c>
      <c r="AO343">
        <f>VLOOKUP($D343,'i2'!$B$1:$AO$260,AO$328,FALSE)</f>
        <v>0</v>
      </c>
      <c r="AP343">
        <f>VLOOKUP($D343,'i2'!$B$1:$AO$260,AP$328,FALSE)</f>
        <v>0</v>
      </c>
      <c r="AQ343">
        <f>VLOOKUP($D343,'i2'!$B$1:$AO$260,AQ$328,FALSE)</f>
        <v>0</v>
      </c>
      <c r="AR343" t="e">
        <f>VLOOKUP($D343,'i2'!$B$1:$AO$260,AR$328,FALSE)</f>
        <v>#REF!</v>
      </c>
      <c r="AS343" t="e">
        <f>VLOOKUP($D343,'i2'!$B$1:$AO$260,AS$328,FALSE)</f>
        <v>#REF!</v>
      </c>
      <c r="AT343" t="e">
        <f>VLOOKUP($D343,'i2'!$B$1:$AO$260,AT$328,FALSE)</f>
        <v>#REF!</v>
      </c>
      <c r="AU343" t="e">
        <f>VLOOKUP($D343,'i2'!$B$1:$AO$260,AU$328,FALSE)</f>
        <v>#REF!</v>
      </c>
      <c r="AV343" t="e">
        <f>VLOOKUP($D343,'i2'!$B$1:$AO$260,AV$328,FALSE)</f>
        <v>#REF!</v>
      </c>
      <c r="AW343" t="e">
        <f>VLOOKUP($D343,'i2'!$B$1:$AO$260,AW$328,FALSE)</f>
        <v>#REF!</v>
      </c>
      <c r="AX343" t="e">
        <f>VLOOKUP($D343,'i2'!$B$1:$AO$260,AX$328,FALSE)</f>
        <v>#REF!</v>
      </c>
      <c r="AY343" t="e">
        <f>VLOOKUP($D343,'i2'!$B$1:$AO$260,AY$328,FALSE)</f>
        <v>#REF!</v>
      </c>
      <c r="AZ343" t="e">
        <f>VLOOKUP($D343,'i2'!$B$1:$AO$260,AZ$328,FALSE)</f>
        <v>#REF!</v>
      </c>
      <c r="BA343" t="e">
        <f>VLOOKUP($D343,'i2'!$B$1:$AO$260,BA$328,FALSE)</f>
        <v>#REF!</v>
      </c>
      <c r="BB343" t="e">
        <f>VLOOKUP($D343,'i2'!$B$1:$AO$260,BB$328,FALSE)</f>
        <v>#REF!</v>
      </c>
      <c r="BC343" t="e">
        <f>VLOOKUP($D343,'i2'!$B$1:$AO$260,BC$328,FALSE)</f>
        <v>#REF!</v>
      </c>
      <c r="BD343" t="e">
        <f>VLOOKUP($D343,'i2'!$B$1:$AO$260,BD$328,FALSE)</f>
        <v>#REF!</v>
      </c>
      <c r="BE343" t="e">
        <f>VLOOKUP($D343,'i2'!$B$1:$AO$260,BE$328,FALSE)</f>
        <v>#REF!</v>
      </c>
      <c r="BF343" t="e">
        <f>VLOOKUP($D343,'i2'!$B$1:$AO$260,BF$328,FALSE)</f>
        <v>#REF!</v>
      </c>
      <c r="BG343" t="e">
        <f>VLOOKUP($D343,'i2'!$B$1:$AO$260,BG$328,FALSE)</f>
        <v>#REF!</v>
      </c>
      <c r="BH343" t="e">
        <f>VLOOKUP($D343,'i2'!$B$1:$AO$260,BH$328,FALSE)</f>
        <v>#REF!</v>
      </c>
      <c r="BI343" t="e">
        <f>VLOOKUP($D343,'i2'!$B$1:$AO$260,BI$328,FALSE)</f>
        <v>#REF!</v>
      </c>
      <c r="BJ343" t="e">
        <f>VLOOKUP($D343,'i2'!$B$1:$AO$260,BJ$328,FALSE)</f>
        <v>#REF!</v>
      </c>
      <c r="BK343" t="e">
        <f>VLOOKUP($D343,'i2'!$B$1:$AO$260,BK$328,FALSE)</f>
        <v>#REF!</v>
      </c>
      <c r="BL343" t="e">
        <f>VLOOKUP($D343,'i2'!$B$1:$AO$260,BL$328,FALSE)</f>
        <v>#REF!</v>
      </c>
      <c r="BM343" t="e">
        <f>VLOOKUP($D343,'i2'!$B$1:$AO$260,BM$328,FALSE)</f>
        <v>#REF!</v>
      </c>
      <c r="BN343" t="e">
        <f>VLOOKUP($D343,'i2'!$B$1:$AO$260,BN$328,FALSE)</f>
        <v>#REF!</v>
      </c>
      <c r="BO343" t="e">
        <f>VLOOKUP($D343,'i2'!$B$1:$AO$260,BO$328,FALSE)</f>
        <v>#REF!</v>
      </c>
      <c r="BP343" t="e">
        <f>VLOOKUP($D343,'i2'!$B$1:$AO$260,BP$328,FALSE)</f>
        <v>#REF!</v>
      </c>
      <c r="BQ343" t="e">
        <f>VLOOKUP($D343,'i2'!$B$1:$AO$260,BQ$328,FALSE)</f>
        <v>#REF!</v>
      </c>
      <c r="BR343" t="e">
        <f>VLOOKUP($D343,'i2'!$B$1:$AO$260,BR$328,FALSE)</f>
        <v>#REF!</v>
      </c>
      <c r="BS343" t="e">
        <f>VLOOKUP($D343,'i2'!$B$1:$AO$260,BS$328,FALSE)</f>
        <v>#REF!</v>
      </c>
      <c r="BT343" t="e">
        <f>VLOOKUP($D343,'i2'!$B$1:$AO$260,BT$328,FALSE)</f>
        <v>#REF!</v>
      </c>
      <c r="BU343" t="e">
        <f>VLOOKUP($D343,'i2'!$B$1:$AO$260,BU$328,FALSE)</f>
        <v>#REF!</v>
      </c>
      <c r="BV343" t="e">
        <f>VLOOKUP($D343,'i2'!$B$1:$AO$260,BV$328,FALSE)</f>
        <v>#REF!</v>
      </c>
      <c r="BW343" t="e">
        <f>VLOOKUP($D343,'i2'!$B$1:$AO$260,BW$328,FALSE)</f>
        <v>#REF!</v>
      </c>
      <c r="BX343" t="e">
        <f>VLOOKUP($D343,'i2'!$B$1:$AO$260,BX$328,FALSE)</f>
        <v>#REF!</v>
      </c>
      <c r="BY343" t="e">
        <f>VLOOKUP($D343,'i2'!$B$1:$AO$260,BY$328,FALSE)</f>
        <v>#REF!</v>
      </c>
      <c r="BZ343" t="e">
        <f>VLOOKUP($D343,'i2'!$B$1:$AO$260,BZ$328,FALSE)</f>
        <v>#REF!</v>
      </c>
      <c r="CA343" t="e">
        <f>VLOOKUP($D343,'i2'!$B$1:$AO$260,CA$328,FALSE)</f>
        <v>#REF!</v>
      </c>
      <c r="CB343" t="e">
        <f>VLOOKUP($D343,'i2'!$B$1:$AO$260,CB$328,FALSE)</f>
        <v>#REF!</v>
      </c>
      <c r="CC343" t="e">
        <f>VLOOKUP($D343,'i2'!$B$1:$AO$260,CC$328,FALSE)</f>
        <v>#REF!</v>
      </c>
      <c r="CD343" t="e">
        <f>VLOOKUP($D343,'i2'!$B$1:$AO$260,CD$328,FALSE)</f>
        <v>#REF!</v>
      </c>
      <c r="CE343" t="e">
        <f>VLOOKUP($D343,'i2'!$B$1:$AO$260,CE$328,FALSE)</f>
        <v>#REF!</v>
      </c>
      <c r="CF343" t="e">
        <f>VLOOKUP($D343,'i2'!$B$1:$AO$260,CF$328,FALSE)</f>
        <v>#REF!</v>
      </c>
      <c r="CG343" t="e">
        <f>VLOOKUP($D343,'i2'!$B$1:$AO$260,CG$328,FALSE)</f>
        <v>#REF!</v>
      </c>
      <c r="CH343" t="e">
        <f>VLOOKUP($D343,'i2'!$B$1:$AO$260,CH$328,FALSE)</f>
        <v>#REF!</v>
      </c>
      <c r="CI343" t="e">
        <f>VLOOKUP($D343,'i2'!$B$1:$AO$260,CI$328,FALSE)</f>
        <v>#REF!</v>
      </c>
      <c r="CJ343" t="e">
        <f>VLOOKUP($D343,'i2'!$B$1:$AO$260,CJ$328,FALSE)</f>
        <v>#REF!</v>
      </c>
      <c r="CK343" t="e">
        <f>VLOOKUP($D343,'i2'!$B$1:$AO$260,CK$328,FALSE)</f>
        <v>#REF!</v>
      </c>
      <c r="CL343" t="e">
        <f>VLOOKUP($D343,'i2'!$B$1:$AO$260,CL$328,FALSE)</f>
        <v>#REF!</v>
      </c>
      <c r="CM343" t="e">
        <f>VLOOKUP($D343,'i2'!$B$1:$AO$260,CM$328,FALSE)</f>
        <v>#REF!</v>
      </c>
      <c r="CN343" t="e">
        <f>VLOOKUP($D343,'i2'!$B$1:$AO$260,CN$328,FALSE)</f>
        <v>#REF!</v>
      </c>
      <c r="CO343" t="e">
        <f>VLOOKUP($D343,'i2'!$B$1:$AO$260,CO$328,FALSE)</f>
        <v>#REF!</v>
      </c>
      <c r="CP343" t="e">
        <f>VLOOKUP($D343,'i2'!$B$1:$AO$260,CP$328,FALSE)</f>
        <v>#REF!</v>
      </c>
      <c r="CQ343" t="e">
        <f>VLOOKUP($D343,'i2'!$B$1:$AO$260,CQ$328,FALSE)</f>
        <v>#REF!</v>
      </c>
      <c r="CR343" t="e">
        <f>VLOOKUP($D343,'i2'!$B$1:$AO$260,CR$328,FALSE)</f>
        <v>#REF!</v>
      </c>
      <c r="CS343" t="e">
        <f>VLOOKUP($D343,'i2'!$B$1:$AO$260,CS$328,FALSE)</f>
        <v>#REF!</v>
      </c>
      <c r="CT343" t="e">
        <f>VLOOKUP($D343,'i2'!$B$1:$AO$260,CT$328,FALSE)</f>
        <v>#REF!</v>
      </c>
      <c r="CU343" t="e">
        <f>VLOOKUP($D343,'i2'!$B$1:$AO$260,CU$328,FALSE)</f>
        <v>#REF!</v>
      </c>
      <c r="CV343" t="e">
        <f>VLOOKUP($D343,'i2'!$B$1:$AO$260,CV$328,FALSE)</f>
        <v>#REF!</v>
      </c>
      <c r="CW343" t="e">
        <f>VLOOKUP($D343,'i2'!$B$1:$AO$260,CW$328,FALSE)</f>
        <v>#REF!</v>
      </c>
    </row>
    <row r="344" spans="4:101" x14ac:dyDescent="0.2">
      <c r="D344" s="268" t="str">
        <f t="shared" si="327"/>
        <v>Zinc (dissolved)</v>
      </c>
      <c r="E344" t="str">
        <f>VLOOKUP($D344,'i2'!$B$1:$AO$260,E$328,FALSE)</f>
        <v>µg/l</v>
      </c>
      <c r="F344">
        <f>VLOOKUP($D344,'i2'!$B$1:$AO$260,F$328,FALSE)</f>
        <v>0.4</v>
      </c>
      <c r="H344">
        <f>VLOOKUP($D344,'i2'!$B$1:$AO$260,H$328,FALSE)</f>
        <v>3.8</v>
      </c>
      <c r="I344">
        <f>VLOOKUP($D344,'i2'!$B$1:$AO$260,I$328,FALSE)</f>
        <v>15</v>
      </c>
      <c r="J344">
        <f>VLOOKUP($D344,'i2'!$B$1:$AO$260,J$328,FALSE)</f>
        <v>3.3</v>
      </c>
      <c r="K344">
        <f>VLOOKUP($D344,'i2'!$B$1:$AO$260,K$328,FALSE)</f>
        <v>0</v>
      </c>
      <c r="L344">
        <f>VLOOKUP($D344,'i2'!$B$1:$AO$260,L$328,FALSE)</f>
        <v>0</v>
      </c>
      <c r="M344">
        <f>VLOOKUP($D344,'i2'!$B$1:$AO$260,M$328,FALSE)</f>
        <v>0</v>
      </c>
      <c r="N344">
        <f>VLOOKUP($D344,'i2'!$B$1:$AO$260,N$328,FALSE)</f>
        <v>0</v>
      </c>
      <c r="O344">
        <f>VLOOKUP($D344,'i2'!$B$1:$AO$260,O$328,FALSE)</f>
        <v>0</v>
      </c>
      <c r="P344">
        <f>VLOOKUP($D344,'i2'!$B$1:$AO$260,P$328,FALSE)</f>
        <v>0</v>
      </c>
      <c r="Q344">
        <f>VLOOKUP($D344,'i2'!$B$1:$AO$260,Q$328,FALSE)</f>
        <v>0</v>
      </c>
      <c r="R344">
        <f>VLOOKUP($D344,'i2'!$B$1:$AO$260,R$328,FALSE)</f>
        <v>0</v>
      </c>
      <c r="S344">
        <f>VLOOKUP($D344,'i2'!$B$1:$AO$260,S$328,FALSE)</f>
        <v>0</v>
      </c>
      <c r="T344">
        <f>VLOOKUP($D344,'i2'!$B$1:$AO$260,T$328,FALSE)</f>
        <v>0</v>
      </c>
      <c r="U344">
        <f>VLOOKUP($D344,'i2'!$B$1:$AO$260,U$328,FALSE)</f>
        <v>0</v>
      </c>
      <c r="V344">
        <f>VLOOKUP($D344,'i2'!$B$1:$AO$260,V$328,FALSE)</f>
        <v>0</v>
      </c>
      <c r="W344">
        <f>VLOOKUP($D344,'i2'!$B$1:$AO$260,W$328,FALSE)</f>
        <v>0</v>
      </c>
      <c r="X344">
        <f>VLOOKUP($D344,'i2'!$B$1:$AO$260,X$328,FALSE)</f>
        <v>0</v>
      </c>
      <c r="Y344">
        <f>VLOOKUP($D344,'i2'!$B$1:$AO$260,Y$328,FALSE)</f>
        <v>0</v>
      </c>
      <c r="Z344">
        <f>VLOOKUP($D344,'i2'!$B$1:$AO$260,Z$328,FALSE)</f>
        <v>0</v>
      </c>
      <c r="AA344">
        <f>VLOOKUP($D344,'i2'!$B$1:$AO$260,AA$328,FALSE)</f>
        <v>0</v>
      </c>
      <c r="AB344">
        <f>VLOOKUP($D344,'i2'!$B$1:$AO$260,AB$328,FALSE)</f>
        <v>0</v>
      </c>
      <c r="AC344">
        <f>VLOOKUP($D344,'i2'!$B$1:$AO$260,AC$328,FALSE)</f>
        <v>0</v>
      </c>
      <c r="AD344">
        <f>VLOOKUP($D344,'i2'!$B$1:$AO$260,AD$328,FALSE)</f>
        <v>0</v>
      </c>
      <c r="AE344">
        <f>VLOOKUP($D344,'i2'!$B$1:$AO$260,AE$328,FALSE)</f>
        <v>0</v>
      </c>
      <c r="AF344">
        <f>VLOOKUP($D344,'i2'!$B$1:$AO$260,AF$328,FALSE)</f>
        <v>0</v>
      </c>
      <c r="AG344">
        <f>VLOOKUP($D344,'i2'!$B$1:$AO$260,AG$328,FALSE)</f>
        <v>0</v>
      </c>
      <c r="AH344">
        <f>VLOOKUP($D344,'i2'!$B$1:$AO$260,AH$328,FALSE)</f>
        <v>0</v>
      </c>
      <c r="AI344">
        <f>VLOOKUP($D344,'i2'!$B$1:$AO$260,AI$328,FALSE)</f>
        <v>0</v>
      </c>
      <c r="AJ344">
        <f>VLOOKUP($D344,'i2'!$B$1:$AO$260,AJ$328,FALSE)</f>
        <v>0</v>
      </c>
      <c r="AK344">
        <f>VLOOKUP($D344,'i2'!$B$1:$AO$260,AK$328,FALSE)</f>
        <v>0</v>
      </c>
      <c r="AL344">
        <f>VLOOKUP($D344,'i2'!$B$1:$AO$260,AL$328,FALSE)</f>
        <v>0</v>
      </c>
      <c r="AM344">
        <f>VLOOKUP($D344,'i2'!$B$1:$AO$260,AM$328,FALSE)</f>
        <v>0</v>
      </c>
      <c r="AN344">
        <f>VLOOKUP($D344,'i2'!$B$1:$AO$260,AN$328,FALSE)</f>
        <v>0</v>
      </c>
      <c r="AO344">
        <f>VLOOKUP($D344,'i2'!$B$1:$AO$260,AO$328,FALSE)</f>
        <v>0</v>
      </c>
      <c r="AP344">
        <f>VLOOKUP($D344,'i2'!$B$1:$AO$260,AP$328,FALSE)</f>
        <v>0</v>
      </c>
      <c r="AQ344">
        <f>VLOOKUP($D344,'i2'!$B$1:$AO$260,AQ$328,FALSE)</f>
        <v>0</v>
      </c>
      <c r="AR344" t="e">
        <f>VLOOKUP($D344,'i2'!$B$1:$AO$260,AR$328,FALSE)</f>
        <v>#REF!</v>
      </c>
      <c r="AS344" t="e">
        <f>VLOOKUP($D344,'i2'!$B$1:$AO$260,AS$328,FALSE)</f>
        <v>#REF!</v>
      </c>
      <c r="AT344" t="e">
        <f>VLOOKUP($D344,'i2'!$B$1:$AO$260,AT$328,FALSE)</f>
        <v>#REF!</v>
      </c>
      <c r="AU344" t="e">
        <f>VLOOKUP($D344,'i2'!$B$1:$AO$260,AU$328,FALSE)</f>
        <v>#REF!</v>
      </c>
      <c r="AV344" t="e">
        <f>VLOOKUP($D344,'i2'!$B$1:$AO$260,AV$328,FALSE)</f>
        <v>#REF!</v>
      </c>
      <c r="AW344" t="e">
        <f>VLOOKUP($D344,'i2'!$B$1:$AO$260,AW$328,FALSE)</f>
        <v>#REF!</v>
      </c>
      <c r="AX344" t="e">
        <f>VLOOKUP($D344,'i2'!$B$1:$AO$260,AX$328,FALSE)</f>
        <v>#REF!</v>
      </c>
      <c r="AY344" t="e">
        <f>VLOOKUP($D344,'i2'!$B$1:$AO$260,AY$328,FALSE)</f>
        <v>#REF!</v>
      </c>
      <c r="AZ344" t="e">
        <f>VLOOKUP($D344,'i2'!$B$1:$AO$260,AZ$328,FALSE)</f>
        <v>#REF!</v>
      </c>
      <c r="BA344" t="e">
        <f>VLOOKUP($D344,'i2'!$B$1:$AO$260,BA$328,FALSE)</f>
        <v>#REF!</v>
      </c>
      <c r="BB344" t="e">
        <f>VLOOKUP($D344,'i2'!$B$1:$AO$260,BB$328,FALSE)</f>
        <v>#REF!</v>
      </c>
      <c r="BC344" t="e">
        <f>VLOOKUP($D344,'i2'!$B$1:$AO$260,BC$328,FALSE)</f>
        <v>#REF!</v>
      </c>
      <c r="BD344" t="e">
        <f>VLOOKUP($D344,'i2'!$B$1:$AO$260,BD$328,FALSE)</f>
        <v>#REF!</v>
      </c>
      <c r="BE344" t="e">
        <f>VLOOKUP($D344,'i2'!$B$1:$AO$260,BE$328,FALSE)</f>
        <v>#REF!</v>
      </c>
      <c r="BF344" t="e">
        <f>VLOOKUP($D344,'i2'!$B$1:$AO$260,BF$328,FALSE)</f>
        <v>#REF!</v>
      </c>
      <c r="BG344" t="e">
        <f>VLOOKUP($D344,'i2'!$B$1:$AO$260,BG$328,FALSE)</f>
        <v>#REF!</v>
      </c>
      <c r="BH344" t="e">
        <f>VLOOKUP($D344,'i2'!$B$1:$AO$260,BH$328,FALSE)</f>
        <v>#REF!</v>
      </c>
      <c r="BI344" t="e">
        <f>VLOOKUP($D344,'i2'!$B$1:$AO$260,BI$328,FALSE)</f>
        <v>#REF!</v>
      </c>
      <c r="BJ344" t="e">
        <f>VLOOKUP($D344,'i2'!$B$1:$AO$260,BJ$328,FALSE)</f>
        <v>#REF!</v>
      </c>
      <c r="BK344" t="e">
        <f>VLOOKUP($D344,'i2'!$B$1:$AO$260,BK$328,FALSE)</f>
        <v>#REF!</v>
      </c>
      <c r="BL344" t="e">
        <f>VLOOKUP($D344,'i2'!$B$1:$AO$260,BL$328,FALSE)</f>
        <v>#REF!</v>
      </c>
      <c r="BM344" t="e">
        <f>VLOOKUP($D344,'i2'!$B$1:$AO$260,BM$328,FALSE)</f>
        <v>#REF!</v>
      </c>
      <c r="BN344" t="e">
        <f>VLOOKUP($D344,'i2'!$B$1:$AO$260,BN$328,FALSE)</f>
        <v>#REF!</v>
      </c>
      <c r="BO344" t="e">
        <f>VLOOKUP($D344,'i2'!$B$1:$AO$260,BO$328,FALSE)</f>
        <v>#REF!</v>
      </c>
      <c r="BP344" t="e">
        <f>VLOOKUP($D344,'i2'!$B$1:$AO$260,BP$328,FALSE)</f>
        <v>#REF!</v>
      </c>
      <c r="BQ344" t="e">
        <f>VLOOKUP($D344,'i2'!$B$1:$AO$260,BQ$328,FALSE)</f>
        <v>#REF!</v>
      </c>
      <c r="BR344" t="e">
        <f>VLOOKUP($D344,'i2'!$B$1:$AO$260,BR$328,FALSE)</f>
        <v>#REF!</v>
      </c>
      <c r="BS344" t="e">
        <f>VLOOKUP($D344,'i2'!$B$1:$AO$260,BS$328,FALSE)</f>
        <v>#REF!</v>
      </c>
      <c r="BT344" t="e">
        <f>VLOOKUP($D344,'i2'!$B$1:$AO$260,BT$328,FALSE)</f>
        <v>#REF!</v>
      </c>
      <c r="BU344" t="e">
        <f>VLOOKUP($D344,'i2'!$B$1:$AO$260,BU$328,FALSE)</f>
        <v>#REF!</v>
      </c>
      <c r="BV344" t="e">
        <f>VLOOKUP($D344,'i2'!$B$1:$AO$260,BV$328,FALSE)</f>
        <v>#REF!</v>
      </c>
      <c r="BW344" t="e">
        <f>VLOOKUP($D344,'i2'!$B$1:$AO$260,BW$328,FALSE)</f>
        <v>#REF!</v>
      </c>
      <c r="BX344" t="e">
        <f>VLOOKUP($D344,'i2'!$B$1:$AO$260,BX$328,FALSE)</f>
        <v>#REF!</v>
      </c>
      <c r="BY344" t="e">
        <f>VLOOKUP($D344,'i2'!$B$1:$AO$260,BY$328,FALSE)</f>
        <v>#REF!</v>
      </c>
      <c r="BZ344" t="e">
        <f>VLOOKUP($D344,'i2'!$B$1:$AO$260,BZ$328,FALSE)</f>
        <v>#REF!</v>
      </c>
      <c r="CA344" t="e">
        <f>VLOOKUP($D344,'i2'!$B$1:$AO$260,CA$328,FALSE)</f>
        <v>#REF!</v>
      </c>
      <c r="CB344" t="e">
        <f>VLOOKUP($D344,'i2'!$B$1:$AO$260,CB$328,FALSE)</f>
        <v>#REF!</v>
      </c>
      <c r="CC344" t="e">
        <f>VLOOKUP($D344,'i2'!$B$1:$AO$260,CC$328,FALSE)</f>
        <v>#REF!</v>
      </c>
      <c r="CD344" t="e">
        <f>VLOOKUP($D344,'i2'!$B$1:$AO$260,CD$328,FALSE)</f>
        <v>#REF!</v>
      </c>
      <c r="CE344" t="e">
        <f>VLOOKUP($D344,'i2'!$B$1:$AO$260,CE$328,FALSE)</f>
        <v>#REF!</v>
      </c>
      <c r="CF344" t="e">
        <f>VLOOKUP($D344,'i2'!$B$1:$AO$260,CF$328,FALSE)</f>
        <v>#REF!</v>
      </c>
      <c r="CG344" t="e">
        <f>VLOOKUP($D344,'i2'!$B$1:$AO$260,CG$328,FALSE)</f>
        <v>#REF!</v>
      </c>
      <c r="CH344" t="e">
        <f>VLOOKUP($D344,'i2'!$B$1:$AO$260,CH$328,FALSE)</f>
        <v>#REF!</v>
      </c>
      <c r="CI344" t="e">
        <f>VLOOKUP($D344,'i2'!$B$1:$AO$260,CI$328,FALSE)</f>
        <v>#REF!</v>
      </c>
      <c r="CJ344" t="e">
        <f>VLOOKUP($D344,'i2'!$B$1:$AO$260,CJ$328,FALSE)</f>
        <v>#REF!</v>
      </c>
      <c r="CK344" t="e">
        <f>VLOOKUP($D344,'i2'!$B$1:$AO$260,CK$328,FALSE)</f>
        <v>#REF!</v>
      </c>
      <c r="CL344" t="e">
        <f>VLOOKUP($D344,'i2'!$B$1:$AO$260,CL$328,FALSE)</f>
        <v>#REF!</v>
      </c>
      <c r="CM344" t="e">
        <f>VLOOKUP($D344,'i2'!$B$1:$AO$260,CM$328,FALSE)</f>
        <v>#REF!</v>
      </c>
      <c r="CN344" t="e">
        <f>VLOOKUP($D344,'i2'!$B$1:$AO$260,CN$328,FALSE)</f>
        <v>#REF!</v>
      </c>
      <c r="CO344" t="e">
        <f>VLOOKUP($D344,'i2'!$B$1:$AO$260,CO$328,FALSE)</f>
        <v>#REF!</v>
      </c>
      <c r="CP344" t="e">
        <f>VLOOKUP($D344,'i2'!$B$1:$AO$260,CP$328,FALSE)</f>
        <v>#REF!</v>
      </c>
      <c r="CQ344" t="e">
        <f>VLOOKUP($D344,'i2'!$B$1:$AO$260,CQ$328,FALSE)</f>
        <v>#REF!</v>
      </c>
      <c r="CR344" t="e">
        <f>VLOOKUP($D344,'i2'!$B$1:$AO$260,CR$328,FALSE)</f>
        <v>#REF!</v>
      </c>
      <c r="CS344" t="e">
        <f>VLOOKUP($D344,'i2'!$B$1:$AO$260,CS$328,FALSE)</f>
        <v>#REF!</v>
      </c>
      <c r="CT344" t="e">
        <f>VLOOKUP($D344,'i2'!$B$1:$AO$260,CT$328,FALSE)</f>
        <v>#REF!</v>
      </c>
      <c r="CU344" t="e">
        <f>VLOOKUP($D344,'i2'!$B$1:$AO$260,CU$328,FALSE)</f>
        <v>#REF!</v>
      </c>
      <c r="CV344" t="e">
        <f>VLOOKUP($D344,'i2'!$B$1:$AO$260,CV$328,FALSE)</f>
        <v>#REF!</v>
      </c>
      <c r="CW344" t="e">
        <f>VLOOKUP($D344,'i2'!$B$1:$AO$260,CW$328,FALSE)</f>
        <v>#REF!</v>
      </c>
    </row>
    <row r="345" spans="4:101" x14ac:dyDescent="0.2">
      <c r="D345" s="268" t="str">
        <f t="shared" si="327"/>
        <v>Sulphate as SO4</v>
      </c>
      <c r="E345" t="str">
        <f>VLOOKUP($D345,'i2'!$B$1:$AO$260,E$328,FALSE)</f>
        <v>mg/l</v>
      </c>
      <c r="F345">
        <f>VLOOKUP($D345,'i2'!$B$1:$AO$260,F$328,FALSE)</f>
        <v>0.1</v>
      </c>
      <c r="H345">
        <f>VLOOKUP($D345,'i2'!$B$1:$AO$260,H$328,FALSE)</f>
        <v>3.3</v>
      </c>
      <c r="I345">
        <f>VLOOKUP($D345,'i2'!$B$1:$AO$260,I$328,FALSE)</f>
        <v>3.2</v>
      </c>
      <c r="J345">
        <f>VLOOKUP($D345,'i2'!$B$1:$AO$260,J$328,FALSE)</f>
        <v>1.1000000000000001</v>
      </c>
      <c r="K345">
        <f>VLOOKUP($D345,'i2'!$B$1:$AO$260,K$328,FALSE)</f>
        <v>0</v>
      </c>
      <c r="L345">
        <f>VLOOKUP($D345,'i2'!$B$1:$AO$260,L$328,FALSE)</f>
        <v>0</v>
      </c>
      <c r="M345">
        <f>VLOOKUP($D345,'i2'!$B$1:$AO$260,M$328,FALSE)</f>
        <v>0</v>
      </c>
      <c r="N345">
        <f>VLOOKUP($D345,'i2'!$B$1:$AO$260,N$328,FALSE)</f>
        <v>0</v>
      </c>
      <c r="O345">
        <f>VLOOKUP($D345,'i2'!$B$1:$AO$260,O$328,FALSE)</f>
        <v>0</v>
      </c>
      <c r="P345">
        <f>VLOOKUP($D345,'i2'!$B$1:$AO$260,P$328,FALSE)</f>
        <v>0</v>
      </c>
      <c r="Q345">
        <f>VLOOKUP($D345,'i2'!$B$1:$AO$260,Q$328,FALSE)</f>
        <v>0</v>
      </c>
      <c r="R345">
        <f>VLOOKUP($D345,'i2'!$B$1:$AO$260,R$328,FALSE)</f>
        <v>0</v>
      </c>
      <c r="S345">
        <f>VLOOKUP($D345,'i2'!$B$1:$AO$260,S$328,FALSE)</f>
        <v>0</v>
      </c>
      <c r="T345">
        <f>VLOOKUP($D345,'i2'!$B$1:$AO$260,T$328,FALSE)</f>
        <v>0</v>
      </c>
      <c r="U345">
        <f>VLOOKUP($D345,'i2'!$B$1:$AO$260,U$328,FALSE)</f>
        <v>0</v>
      </c>
      <c r="V345">
        <f>VLOOKUP($D345,'i2'!$B$1:$AO$260,V$328,FALSE)</f>
        <v>0</v>
      </c>
      <c r="W345">
        <f>VLOOKUP($D345,'i2'!$B$1:$AO$260,W$328,FALSE)</f>
        <v>0</v>
      </c>
      <c r="X345">
        <f>VLOOKUP($D345,'i2'!$B$1:$AO$260,X$328,FALSE)</f>
        <v>0</v>
      </c>
      <c r="Y345">
        <f>VLOOKUP($D345,'i2'!$B$1:$AO$260,Y$328,FALSE)</f>
        <v>0</v>
      </c>
      <c r="Z345">
        <f>VLOOKUP($D345,'i2'!$B$1:$AO$260,Z$328,FALSE)</f>
        <v>0</v>
      </c>
      <c r="AA345">
        <f>VLOOKUP($D345,'i2'!$B$1:$AO$260,AA$328,FALSE)</f>
        <v>0</v>
      </c>
      <c r="AB345">
        <f>VLOOKUP($D345,'i2'!$B$1:$AO$260,AB$328,FALSE)</f>
        <v>0</v>
      </c>
      <c r="AC345">
        <f>VLOOKUP($D345,'i2'!$B$1:$AO$260,AC$328,FALSE)</f>
        <v>0</v>
      </c>
      <c r="AD345">
        <f>VLOOKUP($D345,'i2'!$B$1:$AO$260,AD$328,FALSE)</f>
        <v>0</v>
      </c>
      <c r="AE345">
        <f>VLOOKUP($D345,'i2'!$B$1:$AO$260,AE$328,FALSE)</f>
        <v>0</v>
      </c>
      <c r="AF345">
        <f>VLOOKUP($D345,'i2'!$B$1:$AO$260,AF$328,FALSE)</f>
        <v>0</v>
      </c>
      <c r="AG345">
        <f>VLOOKUP($D345,'i2'!$B$1:$AO$260,AG$328,FALSE)</f>
        <v>0</v>
      </c>
      <c r="AH345">
        <f>VLOOKUP($D345,'i2'!$B$1:$AO$260,AH$328,FALSE)</f>
        <v>0</v>
      </c>
      <c r="AI345">
        <f>VLOOKUP($D345,'i2'!$B$1:$AO$260,AI$328,FALSE)</f>
        <v>0</v>
      </c>
      <c r="AJ345">
        <f>VLOOKUP($D345,'i2'!$B$1:$AO$260,AJ$328,FALSE)</f>
        <v>0</v>
      </c>
      <c r="AK345">
        <f>VLOOKUP($D345,'i2'!$B$1:$AO$260,AK$328,FALSE)</f>
        <v>0</v>
      </c>
      <c r="AL345">
        <f>VLOOKUP($D345,'i2'!$B$1:$AO$260,AL$328,FALSE)</f>
        <v>0</v>
      </c>
      <c r="AM345">
        <f>VLOOKUP($D345,'i2'!$B$1:$AO$260,AM$328,FALSE)</f>
        <v>0</v>
      </c>
      <c r="AN345">
        <f>VLOOKUP($D345,'i2'!$B$1:$AO$260,AN$328,FALSE)</f>
        <v>0</v>
      </c>
      <c r="AO345">
        <f>VLOOKUP($D345,'i2'!$B$1:$AO$260,AO$328,FALSE)</f>
        <v>0</v>
      </c>
      <c r="AP345">
        <f>VLOOKUP($D345,'i2'!$B$1:$AO$260,AP$328,FALSE)</f>
        <v>0</v>
      </c>
      <c r="AQ345">
        <f>VLOOKUP($D345,'i2'!$B$1:$AO$260,AQ$328,FALSE)</f>
        <v>0</v>
      </c>
      <c r="AR345" t="e">
        <f>VLOOKUP($D345,'i2'!$B$1:$AO$260,AR$328,FALSE)</f>
        <v>#REF!</v>
      </c>
      <c r="AS345" t="e">
        <f>VLOOKUP($D345,'i2'!$B$1:$AO$260,AS$328,FALSE)</f>
        <v>#REF!</v>
      </c>
      <c r="AT345" t="e">
        <f>VLOOKUP($D345,'i2'!$B$1:$AO$260,AT$328,FALSE)</f>
        <v>#REF!</v>
      </c>
      <c r="AU345" t="e">
        <f>VLOOKUP($D345,'i2'!$B$1:$AO$260,AU$328,FALSE)</f>
        <v>#REF!</v>
      </c>
      <c r="AV345" t="e">
        <f>VLOOKUP($D345,'i2'!$B$1:$AO$260,AV$328,FALSE)</f>
        <v>#REF!</v>
      </c>
      <c r="AW345" t="e">
        <f>VLOOKUP($D345,'i2'!$B$1:$AO$260,AW$328,FALSE)</f>
        <v>#REF!</v>
      </c>
      <c r="AX345" t="e">
        <f>VLOOKUP($D345,'i2'!$B$1:$AO$260,AX$328,FALSE)</f>
        <v>#REF!</v>
      </c>
      <c r="AY345" t="e">
        <f>VLOOKUP($D345,'i2'!$B$1:$AO$260,AY$328,FALSE)</f>
        <v>#REF!</v>
      </c>
      <c r="AZ345" t="e">
        <f>VLOOKUP($D345,'i2'!$B$1:$AO$260,AZ$328,FALSE)</f>
        <v>#REF!</v>
      </c>
      <c r="BA345" t="e">
        <f>VLOOKUP($D345,'i2'!$B$1:$AO$260,BA$328,FALSE)</f>
        <v>#REF!</v>
      </c>
      <c r="BB345" t="e">
        <f>VLOOKUP($D345,'i2'!$B$1:$AO$260,BB$328,FALSE)</f>
        <v>#REF!</v>
      </c>
      <c r="BC345" t="e">
        <f>VLOOKUP($D345,'i2'!$B$1:$AO$260,BC$328,FALSE)</f>
        <v>#REF!</v>
      </c>
      <c r="BD345" t="e">
        <f>VLOOKUP($D345,'i2'!$B$1:$AO$260,BD$328,FALSE)</f>
        <v>#REF!</v>
      </c>
      <c r="BE345" t="e">
        <f>VLOOKUP($D345,'i2'!$B$1:$AO$260,BE$328,FALSE)</f>
        <v>#REF!</v>
      </c>
      <c r="BF345" t="e">
        <f>VLOOKUP($D345,'i2'!$B$1:$AO$260,BF$328,FALSE)</f>
        <v>#REF!</v>
      </c>
      <c r="BG345" t="e">
        <f>VLOOKUP($D345,'i2'!$B$1:$AO$260,BG$328,FALSE)</f>
        <v>#REF!</v>
      </c>
      <c r="BH345" t="e">
        <f>VLOOKUP($D345,'i2'!$B$1:$AO$260,BH$328,FALSE)</f>
        <v>#REF!</v>
      </c>
      <c r="BI345" t="e">
        <f>VLOOKUP($D345,'i2'!$B$1:$AO$260,BI$328,FALSE)</f>
        <v>#REF!</v>
      </c>
      <c r="BJ345" t="e">
        <f>VLOOKUP($D345,'i2'!$B$1:$AO$260,BJ$328,FALSE)</f>
        <v>#REF!</v>
      </c>
      <c r="BK345" t="e">
        <f>VLOOKUP($D345,'i2'!$B$1:$AO$260,BK$328,FALSE)</f>
        <v>#REF!</v>
      </c>
      <c r="BL345" t="e">
        <f>VLOOKUP($D345,'i2'!$B$1:$AO$260,BL$328,FALSE)</f>
        <v>#REF!</v>
      </c>
      <c r="BM345" t="e">
        <f>VLOOKUP($D345,'i2'!$B$1:$AO$260,BM$328,FALSE)</f>
        <v>#REF!</v>
      </c>
      <c r="BN345" t="e">
        <f>VLOOKUP($D345,'i2'!$B$1:$AO$260,BN$328,FALSE)</f>
        <v>#REF!</v>
      </c>
      <c r="BO345" t="e">
        <f>VLOOKUP($D345,'i2'!$B$1:$AO$260,BO$328,FALSE)</f>
        <v>#REF!</v>
      </c>
      <c r="BP345" t="e">
        <f>VLOOKUP($D345,'i2'!$B$1:$AO$260,BP$328,FALSE)</f>
        <v>#REF!</v>
      </c>
      <c r="BQ345" t="e">
        <f>VLOOKUP($D345,'i2'!$B$1:$AO$260,BQ$328,FALSE)</f>
        <v>#REF!</v>
      </c>
      <c r="BR345" t="e">
        <f>VLOOKUP($D345,'i2'!$B$1:$AO$260,BR$328,FALSE)</f>
        <v>#REF!</v>
      </c>
      <c r="BS345" t="e">
        <f>VLOOKUP($D345,'i2'!$B$1:$AO$260,BS$328,FALSE)</f>
        <v>#REF!</v>
      </c>
      <c r="BT345" t="e">
        <f>VLOOKUP($D345,'i2'!$B$1:$AO$260,BT$328,FALSE)</f>
        <v>#REF!</v>
      </c>
      <c r="BU345" t="e">
        <f>VLOOKUP($D345,'i2'!$B$1:$AO$260,BU$328,FALSE)</f>
        <v>#REF!</v>
      </c>
      <c r="BV345" t="e">
        <f>VLOOKUP($D345,'i2'!$B$1:$AO$260,BV$328,FALSE)</f>
        <v>#REF!</v>
      </c>
      <c r="BW345" t="e">
        <f>VLOOKUP($D345,'i2'!$B$1:$AO$260,BW$328,FALSE)</f>
        <v>#REF!</v>
      </c>
      <c r="BX345" t="e">
        <f>VLOOKUP($D345,'i2'!$B$1:$AO$260,BX$328,FALSE)</f>
        <v>#REF!</v>
      </c>
      <c r="BY345" t="e">
        <f>VLOOKUP($D345,'i2'!$B$1:$AO$260,BY$328,FALSE)</f>
        <v>#REF!</v>
      </c>
      <c r="BZ345" t="e">
        <f>VLOOKUP($D345,'i2'!$B$1:$AO$260,BZ$328,FALSE)</f>
        <v>#REF!</v>
      </c>
      <c r="CA345" t="e">
        <f>VLOOKUP($D345,'i2'!$B$1:$AO$260,CA$328,FALSE)</f>
        <v>#REF!</v>
      </c>
      <c r="CB345" t="e">
        <f>VLOOKUP($D345,'i2'!$B$1:$AO$260,CB$328,FALSE)</f>
        <v>#REF!</v>
      </c>
      <c r="CC345" t="e">
        <f>VLOOKUP($D345,'i2'!$B$1:$AO$260,CC$328,FALSE)</f>
        <v>#REF!</v>
      </c>
      <c r="CD345" t="e">
        <f>VLOOKUP($D345,'i2'!$B$1:$AO$260,CD$328,FALSE)</f>
        <v>#REF!</v>
      </c>
      <c r="CE345" t="e">
        <f>VLOOKUP($D345,'i2'!$B$1:$AO$260,CE$328,FALSE)</f>
        <v>#REF!</v>
      </c>
      <c r="CF345" t="e">
        <f>VLOOKUP($D345,'i2'!$B$1:$AO$260,CF$328,FALSE)</f>
        <v>#REF!</v>
      </c>
      <c r="CG345" t="e">
        <f>VLOOKUP($D345,'i2'!$B$1:$AO$260,CG$328,FALSE)</f>
        <v>#REF!</v>
      </c>
      <c r="CH345" t="e">
        <f>VLOOKUP($D345,'i2'!$B$1:$AO$260,CH$328,FALSE)</f>
        <v>#REF!</v>
      </c>
      <c r="CI345" t="e">
        <f>VLOOKUP($D345,'i2'!$B$1:$AO$260,CI$328,FALSE)</f>
        <v>#REF!</v>
      </c>
      <c r="CJ345" t="e">
        <f>VLOOKUP($D345,'i2'!$B$1:$AO$260,CJ$328,FALSE)</f>
        <v>#REF!</v>
      </c>
      <c r="CK345" t="e">
        <f>VLOOKUP($D345,'i2'!$B$1:$AO$260,CK$328,FALSE)</f>
        <v>#REF!</v>
      </c>
      <c r="CL345" t="e">
        <f>VLOOKUP($D345,'i2'!$B$1:$AO$260,CL$328,FALSE)</f>
        <v>#REF!</v>
      </c>
      <c r="CM345" t="e">
        <f>VLOOKUP($D345,'i2'!$B$1:$AO$260,CM$328,FALSE)</f>
        <v>#REF!</v>
      </c>
      <c r="CN345" t="e">
        <f>VLOOKUP($D345,'i2'!$B$1:$AO$260,CN$328,FALSE)</f>
        <v>#REF!</v>
      </c>
      <c r="CO345" t="e">
        <f>VLOOKUP($D345,'i2'!$B$1:$AO$260,CO$328,FALSE)</f>
        <v>#REF!</v>
      </c>
      <c r="CP345" t="e">
        <f>VLOOKUP($D345,'i2'!$B$1:$AO$260,CP$328,FALSE)</f>
        <v>#REF!</v>
      </c>
      <c r="CQ345" t="e">
        <f>VLOOKUP($D345,'i2'!$B$1:$AO$260,CQ$328,FALSE)</f>
        <v>#REF!</v>
      </c>
      <c r="CR345" t="e">
        <f>VLOOKUP($D345,'i2'!$B$1:$AO$260,CR$328,FALSE)</f>
        <v>#REF!</v>
      </c>
      <c r="CS345" t="e">
        <f>VLOOKUP($D345,'i2'!$B$1:$AO$260,CS$328,FALSE)</f>
        <v>#REF!</v>
      </c>
      <c r="CT345" t="e">
        <f>VLOOKUP($D345,'i2'!$B$1:$AO$260,CT$328,FALSE)</f>
        <v>#REF!</v>
      </c>
      <c r="CU345" t="e">
        <f>VLOOKUP($D345,'i2'!$B$1:$AO$260,CU$328,FALSE)</f>
        <v>#REF!</v>
      </c>
      <c r="CV345" t="e">
        <f>VLOOKUP($D345,'i2'!$B$1:$AO$260,CV$328,FALSE)</f>
        <v>#REF!</v>
      </c>
      <c r="CW345" t="e">
        <f>VLOOKUP($D345,'i2'!$B$1:$AO$260,CW$328,FALSE)</f>
        <v>#REF!</v>
      </c>
    </row>
    <row r="346" spans="4:101" x14ac:dyDescent="0.2">
      <c r="D346" s="268" t="str">
        <f t="shared" si="327"/>
        <v>Boron (dissolved)</v>
      </c>
      <c r="E346" t="str">
        <f>VLOOKUP($D346,'i2'!$B$1:$AO$260,E$328,FALSE)</f>
        <v>µg/l</v>
      </c>
      <c r="F346">
        <f>VLOOKUP($D346,'i2'!$B$1:$AO$260,F$328,FALSE)</f>
        <v>10</v>
      </c>
      <c r="H346">
        <f>VLOOKUP($D346,'i2'!$B$1:$AO$260,H$328,FALSE)</f>
        <v>14</v>
      </c>
      <c r="I346">
        <f>VLOOKUP($D346,'i2'!$B$1:$AO$260,I$328,FALSE)</f>
        <v>27</v>
      </c>
      <c r="J346">
        <f>VLOOKUP($D346,'i2'!$B$1:$AO$260,J$328,FALSE)</f>
        <v>20</v>
      </c>
      <c r="K346">
        <f>VLOOKUP($D346,'i2'!$B$1:$AO$260,K$328,FALSE)</f>
        <v>0</v>
      </c>
      <c r="L346">
        <f>VLOOKUP($D346,'i2'!$B$1:$AO$260,L$328,FALSE)</f>
        <v>0</v>
      </c>
      <c r="M346">
        <f>VLOOKUP($D346,'i2'!$B$1:$AO$260,M$328,FALSE)</f>
        <v>0</v>
      </c>
      <c r="N346">
        <f>VLOOKUP($D346,'i2'!$B$1:$AO$260,N$328,FALSE)</f>
        <v>0</v>
      </c>
      <c r="O346">
        <f>VLOOKUP($D346,'i2'!$B$1:$AO$260,O$328,FALSE)</f>
        <v>0</v>
      </c>
      <c r="P346">
        <f>VLOOKUP($D346,'i2'!$B$1:$AO$260,P$328,FALSE)</f>
        <v>0</v>
      </c>
      <c r="Q346">
        <f>VLOOKUP($D346,'i2'!$B$1:$AO$260,Q$328,FALSE)</f>
        <v>0</v>
      </c>
      <c r="R346">
        <f>VLOOKUP($D346,'i2'!$B$1:$AO$260,R$328,FALSE)</f>
        <v>0</v>
      </c>
      <c r="S346">
        <f>VLOOKUP($D346,'i2'!$B$1:$AO$260,S$328,FALSE)</f>
        <v>0</v>
      </c>
      <c r="T346">
        <f>VLOOKUP($D346,'i2'!$B$1:$AO$260,T$328,FALSE)</f>
        <v>0</v>
      </c>
      <c r="U346">
        <f>VLOOKUP($D346,'i2'!$B$1:$AO$260,U$328,FALSE)</f>
        <v>0</v>
      </c>
      <c r="V346">
        <f>VLOOKUP($D346,'i2'!$B$1:$AO$260,V$328,FALSE)</f>
        <v>0</v>
      </c>
      <c r="W346">
        <f>VLOOKUP($D346,'i2'!$B$1:$AO$260,W$328,FALSE)</f>
        <v>0</v>
      </c>
      <c r="X346">
        <f>VLOOKUP($D346,'i2'!$B$1:$AO$260,X$328,FALSE)</f>
        <v>0</v>
      </c>
      <c r="Y346">
        <f>VLOOKUP($D346,'i2'!$B$1:$AO$260,Y$328,FALSE)</f>
        <v>0</v>
      </c>
      <c r="Z346">
        <f>VLOOKUP($D346,'i2'!$B$1:$AO$260,Z$328,FALSE)</f>
        <v>0</v>
      </c>
      <c r="AA346">
        <f>VLOOKUP($D346,'i2'!$B$1:$AO$260,AA$328,FALSE)</f>
        <v>0</v>
      </c>
      <c r="AB346">
        <f>VLOOKUP($D346,'i2'!$B$1:$AO$260,AB$328,FALSE)</f>
        <v>0</v>
      </c>
      <c r="AC346">
        <f>VLOOKUP($D346,'i2'!$B$1:$AO$260,AC$328,FALSE)</f>
        <v>0</v>
      </c>
      <c r="AD346">
        <f>VLOOKUP($D346,'i2'!$B$1:$AO$260,AD$328,FALSE)</f>
        <v>0</v>
      </c>
      <c r="AE346">
        <f>VLOOKUP($D346,'i2'!$B$1:$AO$260,AE$328,FALSE)</f>
        <v>0</v>
      </c>
      <c r="AF346">
        <f>VLOOKUP($D346,'i2'!$B$1:$AO$260,AF$328,FALSE)</f>
        <v>0</v>
      </c>
      <c r="AG346">
        <f>VLOOKUP($D346,'i2'!$B$1:$AO$260,AG$328,FALSE)</f>
        <v>0</v>
      </c>
      <c r="AH346">
        <f>VLOOKUP($D346,'i2'!$B$1:$AO$260,AH$328,FALSE)</f>
        <v>0</v>
      </c>
      <c r="AI346">
        <f>VLOOKUP($D346,'i2'!$B$1:$AO$260,AI$328,FALSE)</f>
        <v>0</v>
      </c>
      <c r="AJ346">
        <f>VLOOKUP($D346,'i2'!$B$1:$AO$260,AJ$328,FALSE)</f>
        <v>0</v>
      </c>
      <c r="AK346">
        <f>VLOOKUP($D346,'i2'!$B$1:$AO$260,AK$328,FALSE)</f>
        <v>0</v>
      </c>
      <c r="AL346">
        <f>VLOOKUP($D346,'i2'!$B$1:$AO$260,AL$328,FALSE)</f>
        <v>0</v>
      </c>
      <c r="AM346">
        <f>VLOOKUP($D346,'i2'!$B$1:$AO$260,AM$328,FALSE)</f>
        <v>0</v>
      </c>
      <c r="AN346">
        <f>VLOOKUP($D346,'i2'!$B$1:$AO$260,AN$328,FALSE)</f>
        <v>0</v>
      </c>
      <c r="AO346">
        <f>VLOOKUP($D346,'i2'!$B$1:$AO$260,AO$328,FALSE)</f>
        <v>0</v>
      </c>
      <c r="AP346">
        <f>VLOOKUP($D346,'i2'!$B$1:$AO$260,AP$328,FALSE)</f>
        <v>0</v>
      </c>
      <c r="AQ346">
        <f>VLOOKUP($D346,'i2'!$B$1:$AO$260,AQ$328,FALSE)</f>
        <v>0</v>
      </c>
      <c r="AR346" t="e">
        <f>VLOOKUP($D346,'i2'!$B$1:$AO$260,AR$328,FALSE)</f>
        <v>#REF!</v>
      </c>
      <c r="AS346" t="e">
        <f>VLOOKUP($D346,'i2'!$B$1:$AO$260,AS$328,FALSE)</f>
        <v>#REF!</v>
      </c>
      <c r="AT346" t="e">
        <f>VLOOKUP($D346,'i2'!$B$1:$AO$260,AT$328,FALSE)</f>
        <v>#REF!</v>
      </c>
      <c r="AU346" t="e">
        <f>VLOOKUP($D346,'i2'!$B$1:$AO$260,AU$328,FALSE)</f>
        <v>#REF!</v>
      </c>
      <c r="AV346" t="e">
        <f>VLOOKUP($D346,'i2'!$B$1:$AO$260,AV$328,FALSE)</f>
        <v>#REF!</v>
      </c>
      <c r="AW346" t="e">
        <f>VLOOKUP($D346,'i2'!$B$1:$AO$260,AW$328,FALSE)</f>
        <v>#REF!</v>
      </c>
      <c r="AX346" t="e">
        <f>VLOOKUP($D346,'i2'!$B$1:$AO$260,AX$328,FALSE)</f>
        <v>#REF!</v>
      </c>
      <c r="AY346" t="e">
        <f>VLOOKUP($D346,'i2'!$B$1:$AO$260,AY$328,FALSE)</f>
        <v>#REF!</v>
      </c>
      <c r="AZ346" t="e">
        <f>VLOOKUP($D346,'i2'!$B$1:$AO$260,AZ$328,FALSE)</f>
        <v>#REF!</v>
      </c>
      <c r="BA346" t="e">
        <f>VLOOKUP($D346,'i2'!$B$1:$AO$260,BA$328,FALSE)</f>
        <v>#REF!</v>
      </c>
      <c r="BB346" t="e">
        <f>VLOOKUP($D346,'i2'!$B$1:$AO$260,BB$328,FALSE)</f>
        <v>#REF!</v>
      </c>
      <c r="BC346" t="e">
        <f>VLOOKUP($D346,'i2'!$B$1:$AO$260,BC$328,FALSE)</f>
        <v>#REF!</v>
      </c>
      <c r="BD346" t="e">
        <f>VLOOKUP($D346,'i2'!$B$1:$AO$260,BD$328,FALSE)</f>
        <v>#REF!</v>
      </c>
      <c r="BE346" t="e">
        <f>VLOOKUP($D346,'i2'!$B$1:$AO$260,BE$328,FALSE)</f>
        <v>#REF!</v>
      </c>
      <c r="BF346" t="e">
        <f>VLOOKUP($D346,'i2'!$B$1:$AO$260,BF$328,FALSE)</f>
        <v>#REF!</v>
      </c>
      <c r="BG346" t="e">
        <f>VLOOKUP($D346,'i2'!$B$1:$AO$260,BG$328,FALSE)</f>
        <v>#REF!</v>
      </c>
      <c r="BH346" t="e">
        <f>VLOOKUP($D346,'i2'!$B$1:$AO$260,BH$328,FALSE)</f>
        <v>#REF!</v>
      </c>
      <c r="BI346" t="e">
        <f>VLOOKUP($D346,'i2'!$B$1:$AO$260,BI$328,FALSE)</f>
        <v>#REF!</v>
      </c>
      <c r="BJ346" t="e">
        <f>VLOOKUP($D346,'i2'!$B$1:$AO$260,BJ$328,FALSE)</f>
        <v>#REF!</v>
      </c>
      <c r="BK346" t="e">
        <f>VLOOKUP($D346,'i2'!$B$1:$AO$260,BK$328,FALSE)</f>
        <v>#REF!</v>
      </c>
      <c r="BL346" t="e">
        <f>VLOOKUP($D346,'i2'!$B$1:$AO$260,BL$328,FALSE)</f>
        <v>#REF!</v>
      </c>
      <c r="BM346" t="e">
        <f>VLOOKUP($D346,'i2'!$B$1:$AO$260,BM$328,FALSE)</f>
        <v>#REF!</v>
      </c>
      <c r="BN346" t="e">
        <f>VLOOKUP($D346,'i2'!$B$1:$AO$260,BN$328,FALSE)</f>
        <v>#REF!</v>
      </c>
      <c r="BO346" t="e">
        <f>VLOOKUP($D346,'i2'!$B$1:$AO$260,BO$328,FALSE)</f>
        <v>#REF!</v>
      </c>
      <c r="BP346" t="e">
        <f>VLOOKUP($D346,'i2'!$B$1:$AO$260,BP$328,FALSE)</f>
        <v>#REF!</v>
      </c>
      <c r="BQ346" t="e">
        <f>VLOOKUP($D346,'i2'!$B$1:$AO$260,BQ$328,FALSE)</f>
        <v>#REF!</v>
      </c>
      <c r="BR346" t="e">
        <f>VLOOKUP($D346,'i2'!$B$1:$AO$260,BR$328,FALSE)</f>
        <v>#REF!</v>
      </c>
      <c r="BS346" t="e">
        <f>VLOOKUP($D346,'i2'!$B$1:$AO$260,BS$328,FALSE)</f>
        <v>#REF!</v>
      </c>
      <c r="BT346" t="e">
        <f>VLOOKUP($D346,'i2'!$B$1:$AO$260,BT$328,FALSE)</f>
        <v>#REF!</v>
      </c>
      <c r="BU346" t="e">
        <f>VLOOKUP($D346,'i2'!$B$1:$AO$260,BU$328,FALSE)</f>
        <v>#REF!</v>
      </c>
      <c r="BV346" t="e">
        <f>VLOOKUP($D346,'i2'!$B$1:$AO$260,BV$328,FALSE)</f>
        <v>#REF!</v>
      </c>
      <c r="BW346" t="e">
        <f>VLOOKUP($D346,'i2'!$B$1:$AO$260,BW$328,FALSE)</f>
        <v>#REF!</v>
      </c>
      <c r="BX346" t="e">
        <f>VLOOKUP($D346,'i2'!$B$1:$AO$260,BX$328,FALSE)</f>
        <v>#REF!</v>
      </c>
      <c r="BY346" t="e">
        <f>VLOOKUP($D346,'i2'!$B$1:$AO$260,BY$328,FALSE)</f>
        <v>#REF!</v>
      </c>
      <c r="BZ346" t="e">
        <f>VLOOKUP($D346,'i2'!$B$1:$AO$260,BZ$328,FALSE)</f>
        <v>#REF!</v>
      </c>
      <c r="CA346" t="e">
        <f>VLOOKUP($D346,'i2'!$B$1:$AO$260,CA$328,FALSE)</f>
        <v>#REF!</v>
      </c>
      <c r="CB346" t="e">
        <f>VLOOKUP($D346,'i2'!$B$1:$AO$260,CB$328,FALSE)</f>
        <v>#REF!</v>
      </c>
      <c r="CC346" t="e">
        <f>VLOOKUP($D346,'i2'!$B$1:$AO$260,CC$328,FALSE)</f>
        <v>#REF!</v>
      </c>
      <c r="CD346" t="e">
        <f>VLOOKUP($D346,'i2'!$B$1:$AO$260,CD$328,FALSE)</f>
        <v>#REF!</v>
      </c>
      <c r="CE346" t="e">
        <f>VLOOKUP($D346,'i2'!$B$1:$AO$260,CE$328,FALSE)</f>
        <v>#REF!</v>
      </c>
      <c r="CF346" t="e">
        <f>VLOOKUP($D346,'i2'!$B$1:$AO$260,CF$328,FALSE)</f>
        <v>#REF!</v>
      </c>
      <c r="CG346" t="e">
        <f>VLOOKUP($D346,'i2'!$B$1:$AO$260,CG$328,FALSE)</f>
        <v>#REF!</v>
      </c>
      <c r="CH346" t="e">
        <f>VLOOKUP($D346,'i2'!$B$1:$AO$260,CH$328,FALSE)</f>
        <v>#REF!</v>
      </c>
      <c r="CI346" t="e">
        <f>VLOOKUP($D346,'i2'!$B$1:$AO$260,CI$328,FALSE)</f>
        <v>#REF!</v>
      </c>
      <c r="CJ346" t="e">
        <f>VLOOKUP($D346,'i2'!$B$1:$AO$260,CJ$328,FALSE)</f>
        <v>#REF!</v>
      </c>
      <c r="CK346" t="e">
        <f>VLOOKUP($D346,'i2'!$B$1:$AO$260,CK$328,FALSE)</f>
        <v>#REF!</v>
      </c>
      <c r="CL346" t="e">
        <f>VLOOKUP($D346,'i2'!$B$1:$AO$260,CL$328,FALSE)</f>
        <v>#REF!</v>
      </c>
      <c r="CM346" t="e">
        <f>VLOOKUP($D346,'i2'!$B$1:$AO$260,CM$328,FALSE)</f>
        <v>#REF!</v>
      </c>
      <c r="CN346" t="e">
        <f>VLOOKUP($D346,'i2'!$B$1:$AO$260,CN$328,FALSE)</f>
        <v>#REF!</v>
      </c>
      <c r="CO346" t="e">
        <f>VLOOKUP($D346,'i2'!$B$1:$AO$260,CO$328,FALSE)</f>
        <v>#REF!</v>
      </c>
      <c r="CP346" t="e">
        <f>VLOOKUP($D346,'i2'!$B$1:$AO$260,CP$328,FALSE)</f>
        <v>#REF!</v>
      </c>
      <c r="CQ346" t="e">
        <f>VLOOKUP($D346,'i2'!$B$1:$AO$260,CQ$328,FALSE)</f>
        <v>#REF!</v>
      </c>
      <c r="CR346" t="e">
        <f>VLOOKUP($D346,'i2'!$B$1:$AO$260,CR$328,FALSE)</f>
        <v>#REF!</v>
      </c>
      <c r="CS346" t="e">
        <f>VLOOKUP($D346,'i2'!$B$1:$AO$260,CS$328,FALSE)</f>
        <v>#REF!</v>
      </c>
      <c r="CT346" t="e">
        <f>VLOOKUP($D346,'i2'!$B$1:$AO$260,CT$328,FALSE)</f>
        <v>#REF!</v>
      </c>
      <c r="CU346" t="e">
        <f>VLOOKUP($D346,'i2'!$B$1:$AO$260,CU$328,FALSE)</f>
        <v>#REF!</v>
      </c>
      <c r="CV346" t="e">
        <f>VLOOKUP($D346,'i2'!$B$1:$AO$260,CV$328,FALSE)</f>
        <v>#REF!</v>
      </c>
      <c r="CW346" t="e">
        <f>VLOOKUP($D346,'i2'!$B$1:$AO$260,CW$328,FALSE)</f>
        <v>#REF!</v>
      </c>
    </row>
    <row r="347" spans="4:101" x14ac:dyDescent="0.2">
      <c r="D347" s="268" t="str">
        <f t="shared" si="327"/>
        <v>pH</v>
      </c>
      <c r="E347" t="str">
        <f>VLOOKUP($D347,'i2'!$B$1:$AO$260,E$328,FALSE)</f>
        <v>pH Units</v>
      </c>
      <c r="F347" t="str">
        <f>VLOOKUP($D347,'i2'!$B$1:$AO$260,F$328,FALSE)</f>
        <v>N/A</v>
      </c>
      <c r="H347">
        <f>VLOOKUP($D347,'i2'!$B$1:$AO$260,H$328,FALSE)</f>
        <v>8.1</v>
      </c>
      <c r="I347">
        <f>VLOOKUP($D347,'i2'!$B$1:$AO$260,I$328,FALSE)</f>
        <v>8</v>
      </c>
      <c r="J347">
        <f>VLOOKUP($D347,'i2'!$B$1:$AO$260,J$328,FALSE)</f>
        <v>7.9</v>
      </c>
      <c r="K347">
        <f>VLOOKUP($D347,'i2'!$B$1:$AO$260,K$328,FALSE)</f>
        <v>0</v>
      </c>
      <c r="L347">
        <f>VLOOKUP($D347,'i2'!$B$1:$AO$260,L$328,FALSE)</f>
        <v>0</v>
      </c>
      <c r="M347">
        <f>VLOOKUP($D347,'i2'!$B$1:$AO$260,M$328,FALSE)</f>
        <v>0</v>
      </c>
      <c r="N347">
        <f>VLOOKUP($D347,'i2'!$B$1:$AO$260,N$328,FALSE)</f>
        <v>0</v>
      </c>
      <c r="O347">
        <f>VLOOKUP($D347,'i2'!$B$1:$AO$260,O$328,FALSE)</f>
        <v>0</v>
      </c>
      <c r="P347">
        <f>VLOOKUP($D347,'i2'!$B$1:$AO$260,P$328,FALSE)</f>
        <v>0</v>
      </c>
      <c r="Q347">
        <f>VLOOKUP($D347,'i2'!$B$1:$AO$260,Q$328,FALSE)</f>
        <v>0</v>
      </c>
      <c r="R347">
        <f>VLOOKUP($D347,'i2'!$B$1:$AO$260,R$328,FALSE)</f>
        <v>0</v>
      </c>
      <c r="S347">
        <f>VLOOKUP($D347,'i2'!$B$1:$AO$260,S$328,FALSE)</f>
        <v>0</v>
      </c>
      <c r="T347">
        <f>VLOOKUP($D347,'i2'!$B$1:$AO$260,T$328,FALSE)</f>
        <v>0</v>
      </c>
      <c r="U347">
        <f>VLOOKUP($D347,'i2'!$B$1:$AO$260,U$328,FALSE)</f>
        <v>0</v>
      </c>
      <c r="V347">
        <f>VLOOKUP($D347,'i2'!$B$1:$AO$260,V$328,FALSE)</f>
        <v>0</v>
      </c>
      <c r="W347">
        <f>VLOOKUP($D347,'i2'!$B$1:$AO$260,W$328,FALSE)</f>
        <v>0</v>
      </c>
      <c r="X347">
        <f>VLOOKUP($D347,'i2'!$B$1:$AO$260,X$328,FALSE)</f>
        <v>0</v>
      </c>
      <c r="Y347">
        <f>VLOOKUP($D347,'i2'!$B$1:$AO$260,Y$328,FALSE)</f>
        <v>0</v>
      </c>
      <c r="Z347">
        <f>VLOOKUP($D347,'i2'!$B$1:$AO$260,Z$328,FALSE)</f>
        <v>0</v>
      </c>
      <c r="AA347">
        <f>VLOOKUP($D347,'i2'!$B$1:$AO$260,AA$328,FALSE)</f>
        <v>0</v>
      </c>
      <c r="AB347">
        <f>VLOOKUP($D347,'i2'!$B$1:$AO$260,AB$328,FALSE)</f>
        <v>0</v>
      </c>
      <c r="AC347">
        <f>VLOOKUP($D347,'i2'!$B$1:$AO$260,AC$328,FALSE)</f>
        <v>0</v>
      </c>
      <c r="AD347">
        <f>VLOOKUP($D347,'i2'!$B$1:$AO$260,AD$328,FALSE)</f>
        <v>0</v>
      </c>
      <c r="AE347">
        <f>VLOOKUP($D347,'i2'!$B$1:$AO$260,AE$328,FALSE)</f>
        <v>0</v>
      </c>
      <c r="AF347">
        <f>VLOOKUP($D347,'i2'!$B$1:$AO$260,AF$328,FALSE)</f>
        <v>0</v>
      </c>
      <c r="AG347">
        <f>VLOOKUP($D347,'i2'!$B$1:$AO$260,AG$328,FALSE)</f>
        <v>0</v>
      </c>
      <c r="AH347">
        <f>VLOOKUP($D347,'i2'!$B$1:$AO$260,AH$328,FALSE)</f>
        <v>0</v>
      </c>
      <c r="AI347">
        <f>VLOOKUP($D347,'i2'!$B$1:$AO$260,AI$328,FALSE)</f>
        <v>0</v>
      </c>
      <c r="AJ347">
        <f>VLOOKUP($D347,'i2'!$B$1:$AO$260,AJ$328,FALSE)</f>
        <v>0</v>
      </c>
      <c r="AK347">
        <f>VLOOKUP($D347,'i2'!$B$1:$AO$260,AK$328,FALSE)</f>
        <v>0</v>
      </c>
      <c r="AL347">
        <f>VLOOKUP($D347,'i2'!$B$1:$AO$260,AL$328,FALSE)</f>
        <v>0</v>
      </c>
      <c r="AM347">
        <f>VLOOKUP($D347,'i2'!$B$1:$AO$260,AM$328,FALSE)</f>
        <v>0</v>
      </c>
      <c r="AN347">
        <f>VLOOKUP($D347,'i2'!$B$1:$AO$260,AN$328,FALSE)</f>
        <v>0</v>
      </c>
      <c r="AO347">
        <f>VLOOKUP($D347,'i2'!$B$1:$AO$260,AO$328,FALSE)</f>
        <v>0</v>
      </c>
      <c r="AP347">
        <f>VLOOKUP($D347,'i2'!$B$1:$AO$260,AP$328,FALSE)</f>
        <v>0</v>
      </c>
      <c r="AQ347">
        <f>VLOOKUP($D347,'i2'!$B$1:$AO$260,AQ$328,FALSE)</f>
        <v>0</v>
      </c>
      <c r="AR347" t="e">
        <f>VLOOKUP($D347,'i2'!$B$1:$AO$260,AR$328,FALSE)</f>
        <v>#REF!</v>
      </c>
      <c r="AS347" t="e">
        <f>VLOOKUP($D347,'i2'!$B$1:$AO$260,AS$328,FALSE)</f>
        <v>#REF!</v>
      </c>
      <c r="AT347" t="e">
        <f>VLOOKUP($D347,'i2'!$B$1:$AO$260,AT$328,FALSE)</f>
        <v>#REF!</v>
      </c>
      <c r="AU347" t="e">
        <f>VLOOKUP($D347,'i2'!$B$1:$AO$260,AU$328,FALSE)</f>
        <v>#REF!</v>
      </c>
      <c r="AV347" t="e">
        <f>VLOOKUP($D347,'i2'!$B$1:$AO$260,AV$328,FALSE)</f>
        <v>#REF!</v>
      </c>
      <c r="AW347" t="e">
        <f>VLOOKUP($D347,'i2'!$B$1:$AO$260,AW$328,FALSE)</f>
        <v>#REF!</v>
      </c>
      <c r="AX347" t="e">
        <f>VLOOKUP($D347,'i2'!$B$1:$AO$260,AX$328,FALSE)</f>
        <v>#REF!</v>
      </c>
      <c r="AY347" t="e">
        <f>VLOOKUP($D347,'i2'!$B$1:$AO$260,AY$328,FALSE)</f>
        <v>#REF!</v>
      </c>
      <c r="AZ347" t="e">
        <f>VLOOKUP($D347,'i2'!$B$1:$AO$260,AZ$328,FALSE)</f>
        <v>#REF!</v>
      </c>
      <c r="BA347" t="e">
        <f>VLOOKUP($D347,'i2'!$B$1:$AO$260,BA$328,FALSE)</f>
        <v>#REF!</v>
      </c>
      <c r="BB347" t="e">
        <f>VLOOKUP($D347,'i2'!$B$1:$AO$260,BB$328,FALSE)</f>
        <v>#REF!</v>
      </c>
      <c r="BC347" t="e">
        <f>VLOOKUP($D347,'i2'!$B$1:$AO$260,BC$328,FALSE)</f>
        <v>#REF!</v>
      </c>
      <c r="BD347" t="e">
        <f>VLOOKUP($D347,'i2'!$B$1:$AO$260,BD$328,FALSE)</f>
        <v>#REF!</v>
      </c>
      <c r="BE347" t="e">
        <f>VLOOKUP($D347,'i2'!$B$1:$AO$260,BE$328,FALSE)</f>
        <v>#REF!</v>
      </c>
      <c r="BF347" t="e">
        <f>VLOOKUP($D347,'i2'!$B$1:$AO$260,BF$328,FALSE)</f>
        <v>#REF!</v>
      </c>
      <c r="BG347" t="e">
        <f>VLOOKUP($D347,'i2'!$B$1:$AO$260,BG$328,FALSE)</f>
        <v>#REF!</v>
      </c>
      <c r="BH347" t="e">
        <f>VLOOKUP($D347,'i2'!$B$1:$AO$260,BH$328,FALSE)</f>
        <v>#REF!</v>
      </c>
      <c r="BI347" t="e">
        <f>VLOOKUP($D347,'i2'!$B$1:$AO$260,BI$328,FALSE)</f>
        <v>#REF!</v>
      </c>
      <c r="BJ347" t="e">
        <f>VLOOKUP($D347,'i2'!$B$1:$AO$260,BJ$328,FALSE)</f>
        <v>#REF!</v>
      </c>
      <c r="BK347" t="e">
        <f>VLOOKUP($D347,'i2'!$B$1:$AO$260,BK$328,FALSE)</f>
        <v>#REF!</v>
      </c>
      <c r="BL347" t="e">
        <f>VLOOKUP($D347,'i2'!$B$1:$AO$260,BL$328,FALSE)</f>
        <v>#REF!</v>
      </c>
      <c r="BM347" t="e">
        <f>VLOOKUP($D347,'i2'!$B$1:$AO$260,BM$328,FALSE)</f>
        <v>#REF!</v>
      </c>
      <c r="BN347" t="e">
        <f>VLOOKUP($D347,'i2'!$B$1:$AO$260,BN$328,FALSE)</f>
        <v>#REF!</v>
      </c>
      <c r="BO347" t="e">
        <f>VLOOKUP($D347,'i2'!$B$1:$AO$260,BO$328,FALSE)</f>
        <v>#REF!</v>
      </c>
      <c r="BP347" t="e">
        <f>VLOOKUP($D347,'i2'!$B$1:$AO$260,BP$328,FALSE)</f>
        <v>#REF!</v>
      </c>
      <c r="BQ347" t="e">
        <f>VLOOKUP($D347,'i2'!$B$1:$AO$260,BQ$328,FALSE)</f>
        <v>#REF!</v>
      </c>
      <c r="BR347" t="e">
        <f>VLOOKUP($D347,'i2'!$B$1:$AO$260,BR$328,FALSE)</f>
        <v>#REF!</v>
      </c>
      <c r="BS347" t="e">
        <f>VLOOKUP($D347,'i2'!$B$1:$AO$260,BS$328,FALSE)</f>
        <v>#REF!</v>
      </c>
      <c r="BT347" t="e">
        <f>VLOOKUP($D347,'i2'!$B$1:$AO$260,BT$328,FALSE)</f>
        <v>#REF!</v>
      </c>
      <c r="BU347" t="e">
        <f>VLOOKUP($D347,'i2'!$B$1:$AO$260,BU$328,FALSE)</f>
        <v>#REF!</v>
      </c>
      <c r="BV347" t="e">
        <f>VLOOKUP($D347,'i2'!$B$1:$AO$260,BV$328,FALSE)</f>
        <v>#REF!</v>
      </c>
      <c r="BW347" t="e">
        <f>VLOOKUP($D347,'i2'!$B$1:$AO$260,BW$328,FALSE)</f>
        <v>#REF!</v>
      </c>
      <c r="BX347" t="e">
        <f>VLOOKUP($D347,'i2'!$B$1:$AO$260,BX$328,FALSE)</f>
        <v>#REF!</v>
      </c>
      <c r="BY347" t="e">
        <f>VLOOKUP($D347,'i2'!$B$1:$AO$260,BY$328,FALSE)</f>
        <v>#REF!</v>
      </c>
      <c r="BZ347" t="e">
        <f>VLOOKUP($D347,'i2'!$B$1:$AO$260,BZ$328,FALSE)</f>
        <v>#REF!</v>
      </c>
      <c r="CA347" t="e">
        <f>VLOOKUP($D347,'i2'!$B$1:$AO$260,CA$328,FALSE)</f>
        <v>#REF!</v>
      </c>
      <c r="CB347" t="e">
        <f>VLOOKUP($D347,'i2'!$B$1:$AO$260,CB$328,FALSE)</f>
        <v>#REF!</v>
      </c>
      <c r="CC347" t="e">
        <f>VLOOKUP($D347,'i2'!$B$1:$AO$260,CC$328,FALSE)</f>
        <v>#REF!</v>
      </c>
      <c r="CD347" t="e">
        <f>VLOOKUP($D347,'i2'!$B$1:$AO$260,CD$328,FALSE)</f>
        <v>#REF!</v>
      </c>
      <c r="CE347" t="e">
        <f>VLOOKUP($D347,'i2'!$B$1:$AO$260,CE$328,FALSE)</f>
        <v>#REF!</v>
      </c>
      <c r="CF347" t="e">
        <f>VLOOKUP($D347,'i2'!$B$1:$AO$260,CF$328,FALSE)</f>
        <v>#REF!</v>
      </c>
      <c r="CG347" t="e">
        <f>VLOOKUP($D347,'i2'!$B$1:$AO$260,CG$328,FALSE)</f>
        <v>#REF!</v>
      </c>
      <c r="CH347" t="e">
        <f>VLOOKUP($D347,'i2'!$B$1:$AO$260,CH$328,FALSE)</f>
        <v>#REF!</v>
      </c>
      <c r="CI347" t="e">
        <f>VLOOKUP($D347,'i2'!$B$1:$AO$260,CI$328,FALSE)</f>
        <v>#REF!</v>
      </c>
      <c r="CJ347" t="e">
        <f>VLOOKUP($D347,'i2'!$B$1:$AO$260,CJ$328,FALSE)</f>
        <v>#REF!</v>
      </c>
      <c r="CK347" t="e">
        <f>VLOOKUP($D347,'i2'!$B$1:$AO$260,CK$328,FALSE)</f>
        <v>#REF!</v>
      </c>
      <c r="CL347" t="e">
        <f>VLOOKUP($D347,'i2'!$B$1:$AO$260,CL$328,FALSE)</f>
        <v>#REF!</v>
      </c>
      <c r="CM347" t="e">
        <f>VLOOKUP($D347,'i2'!$B$1:$AO$260,CM$328,FALSE)</f>
        <v>#REF!</v>
      </c>
      <c r="CN347" t="e">
        <f>VLOOKUP($D347,'i2'!$B$1:$AO$260,CN$328,FALSE)</f>
        <v>#REF!</v>
      </c>
      <c r="CO347" t="e">
        <f>VLOOKUP($D347,'i2'!$B$1:$AO$260,CO$328,FALSE)</f>
        <v>#REF!</v>
      </c>
      <c r="CP347" t="e">
        <f>VLOOKUP($D347,'i2'!$B$1:$AO$260,CP$328,FALSE)</f>
        <v>#REF!</v>
      </c>
      <c r="CQ347" t="e">
        <f>VLOOKUP($D347,'i2'!$B$1:$AO$260,CQ$328,FALSE)</f>
        <v>#REF!</v>
      </c>
      <c r="CR347" t="e">
        <f>VLOOKUP($D347,'i2'!$B$1:$AO$260,CR$328,FALSE)</f>
        <v>#REF!</v>
      </c>
      <c r="CS347" t="e">
        <f>VLOOKUP($D347,'i2'!$B$1:$AO$260,CS$328,FALSE)</f>
        <v>#REF!</v>
      </c>
      <c r="CT347" t="e">
        <f>VLOOKUP($D347,'i2'!$B$1:$AO$260,CT$328,FALSE)</f>
        <v>#REF!</v>
      </c>
      <c r="CU347" t="e">
        <f>VLOOKUP($D347,'i2'!$B$1:$AO$260,CU$328,FALSE)</f>
        <v>#REF!</v>
      </c>
      <c r="CV347" t="e">
        <f>VLOOKUP($D347,'i2'!$B$1:$AO$260,CV$328,FALSE)</f>
        <v>#REF!</v>
      </c>
      <c r="CW347" t="e">
        <f>VLOOKUP($D347,'i2'!$B$1:$AO$260,CW$328,FALSE)</f>
        <v>#REF!</v>
      </c>
    </row>
    <row r="348" spans="4:101" x14ac:dyDescent="0.2">
      <c r="D348" s="268" t="str">
        <f t="shared" si="327"/>
        <v>Total Cyanide</v>
      </c>
      <c r="E348" t="str">
        <f>VLOOKUP($D348,'i2'!$B$1:$AO$260,E$328,FALSE)</f>
        <v>µg/l</v>
      </c>
      <c r="F348">
        <f>VLOOKUP($D348,'i2'!$B$1:$AO$260,F$328,FALSE)</f>
        <v>10</v>
      </c>
      <c r="H348">
        <f>VLOOKUP($D348,'i2'!$B$1:$AO$260,H$328,FALSE)</f>
        <v>10</v>
      </c>
      <c r="I348">
        <f>VLOOKUP($D348,'i2'!$B$1:$AO$260,I$328,FALSE)</f>
        <v>10</v>
      </c>
      <c r="J348">
        <f>VLOOKUP($D348,'i2'!$B$1:$AO$260,J$328,FALSE)</f>
        <v>10</v>
      </c>
      <c r="K348">
        <f>VLOOKUP($D348,'i2'!$B$1:$AO$260,K$328,FALSE)</f>
        <v>0</v>
      </c>
      <c r="L348">
        <f>VLOOKUP($D348,'i2'!$B$1:$AO$260,L$328,FALSE)</f>
        <v>0</v>
      </c>
      <c r="M348">
        <f>VLOOKUP($D348,'i2'!$B$1:$AO$260,M$328,FALSE)</f>
        <v>0</v>
      </c>
      <c r="N348">
        <f>VLOOKUP($D348,'i2'!$B$1:$AO$260,N$328,FALSE)</f>
        <v>0</v>
      </c>
      <c r="O348">
        <f>VLOOKUP($D348,'i2'!$B$1:$AO$260,O$328,FALSE)</f>
        <v>0</v>
      </c>
      <c r="P348">
        <f>VLOOKUP($D348,'i2'!$B$1:$AO$260,P$328,FALSE)</f>
        <v>0</v>
      </c>
      <c r="Q348">
        <f>VLOOKUP($D348,'i2'!$B$1:$AO$260,Q$328,FALSE)</f>
        <v>0</v>
      </c>
      <c r="R348">
        <f>VLOOKUP($D348,'i2'!$B$1:$AO$260,R$328,FALSE)</f>
        <v>0</v>
      </c>
      <c r="S348">
        <f>VLOOKUP($D348,'i2'!$B$1:$AO$260,S$328,FALSE)</f>
        <v>0</v>
      </c>
      <c r="T348">
        <f>VLOOKUP($D348,'i2'!$B$1:$AO$260,T$328,FALSE)</f>
        <v>0</v>
      </c>
      <c r="U348">
        <f>VLOOKUP($D348,'i2'!$B$1:$AO$260,U$328,FALSE)</f>
        <v>0</v>
      </c>
      <c r="V348">
        <f>VLOOKUP($D348,'i2'!$B$1:$AO$260,V$328,FALSE)</f>
        <v>0</v>
      </c>
      <c r="W348">
        <f>VLOOKUP($D348,'i2'!$B$1:$AO$260,W$328,FALSE)</f>
        <v>0</v>
      </c>
      <c r="X348">
        <f>VLOOKUP($D348,'i2'!$B$1:$AO$260,X$328,FALSE)</f>
        <v>0</v>
      </c>
      <c r="Y348">
        <f>VLOOKUP($D348,'i2'!$B$1:$AO$260,Y$328,FALSE)</f>
        <v>0</v>
      </c>
      <c r="Z348">
        <f>VLOOKUP($D348,'i2'!$B$1:$AO$260,Z$328,FALSE)</f>
        <v>0</v>
      </c>
      <c r="AA348">
        <f>VLOOKUP($D348,'i2'!$B$1:$AO$260,AA$328,FALSE)</f>
        <v>0</v>
      </c>
      <c r="AB348">
        <f>VLOOKUP($D348,'i2'!$B$1:$AO$260,AB$328,FALSE)</f>
        <v>0</v>
      </c>
      <c r="AC348">
        <f>VLOOKUP($D348,'i2'!$B$1:$AO$260,AC$328,FALSE)</f>
        <v>0</v>
      </c>
      <c r="AD348">
        <f>VLOOKUP($D348,'i2'!$B$1:$AO$260,AD$328,FALSE)</f>
        <v>0</v>
      </c>
      <c r="AE348">
        <f>VLOOKUP($D348,'i2'!$B$1:$AO$260,AE$328,FALSE)</f>
        <v>0</v>
      </c>
      <c r="AF348">
        <f>VLOOKUP($D348,'i2'!$B$1:$AO$260,AF$328,FALSE)</f>
        <v>0</v>
      </c>
      <c r="AG348">
        <f>VLOOKUP($D348,'i2'!$B$1:$AO$260,AG$328,FALSE)</f>
        <v>0</v>
      </c>
      <c r="AH348">
        <f>VLOOKUP($D348,'i2'!$B$1:$AO$260,AH$328,FALSE)</f>
        <v>0</v>
      </c>
      <c r="AI348">
        <f>VLOOKUP($D348,'i2'!$B$1:$AO$260,AI$328,FALSE)</f>
        <v>0</v>
      </c>
      <c r="AJ348">
        <f>VLOOKUP($D348,'i2'!$B$1:$AO$260,AJ$328,FALSE)</f>
        <v>0</v>
      </c>
      <c r="AK348">
        <f>VLOOKUP($D348,'i2'!$B$1:$AO$260,AK$328,FALSE)</f>
        <v>0</v>
      </c>
      <c r="AL348">
        <f>VLOOKUP($D348,'i2'!$B$1:$AO$260,AL$328,FALSE)</f>
        <v>0</v>
      </c>
      <c r="AM348">
        <f>VLOOKUP($D348,'i2'!$B$1:$AO$260,AM$328,FALSE)</f>
        <v>0</v>
      </c>
      <c r="AN348">
        <f>VLOOKUP($D348,'i2'!$B$1:$AO$260,AN$328,FALSE)</f>
        <v>0</v>
      </c>
      <c r="AO348">
        <f>VLOOKUP($D348,'i2'!$B$1:$AO$260,AO$328,FALSE)</f>
        <v>0</v>
      </c>
      <c r="AP348">
        <f>VLOOKUP($D348,'i2'!$B$1:$AO$260,AP$328,FALSE)</f>
        <v>0</v>
      </c>
      <c r="AQ348">
        <f>VLOOKUP($D348,'i2'!$B$1:$AO$260,AQ$328,FALSE)</f>
        <v>0</v>
      </c>
      <c r="AR348" t="e">
        <f>VLOOKUP($D348,'i2'!$B$1:$AO$260,AR$328,FALSE)</f>
        <v>#REF!</v>
      </c>
      <c r="AS348" t="e">
        <f>VLOOKUP($D348,'i2'!$B$1:$AO$260,AS$328,FALSE)</f>
        <v>#REF!</v>
      </c>
      <c r="AT348" t="e">
        <f>VLOOKUP($D348,'i2'!$B$1:$AO$260,AT$328,FALSE)</f>
        <v>#REF!</v>
      </c>
      <c r="AU348" t="e">
        <f>VLOOKUP($D348,'i2'!$B$1:$AO$260,AU$328,FALSE)</f>
        <v>#REF!</v>
      </c>
      <c r="AV348" t="e">
        <f>VLOOKUP($D348,'i2'!$B$1:$AO$260,AV$328,FALSE)</f>
        <v>#REF!</v>
      </c>
      <c r="AW348" t="e">
        <f>VLOOKUP($D348,'i2'!$B$1:$AO$260,AW$328,FALSE)</f>
        <v>#REF!</v>
      </c>
      <c r="AX348" t="e">
        <f>VLOOKUP($D348,'i2'!$B$1:$AO$260,AX$328,FALSE)</f>
        <v>#REF!</v>
      </c>
      <c r="AY348" t="e">
        <f>VLOOKUP($D348,'i2'!$B$1:$AO$260,AY$328,FALSE)</f>
        <v>#REF!</v>
      </c>
      <c r="AZ348" t="e">
        <f>VLOOKUP($D348,'i2'!$B$1:$AO$260,AZ$328,FALSE)</f>
        <v>#REF!</v>
      </c>
      <c r="BA348" t="e">
        <f>VLOOKUP($D348,'i2'!$B$1:$AO$260,BA$328,FALSE)</f>
        <v>#REF!</v>
      </c>
      <c r="BB348" t="e">
        <f>VLOOKUP($D348,'i2'!$B$1:$AO$260,BB$328,FALSE)</f>
        <v>#REF!</v>
      </c>
      <c r="BC348" t="e">
        <f>VLOOKUP($D348,'i2'!$B$1:$AO$260,BC$328,FALSE)</f>
        <v>#REF!</v>
      </c>
      <c r="BD348" t="e">
        <f>VLOOKUP($D348,'i2'!$B$1:$AO$260,BD$328,FALSE)</f>
        <v>#REF!</v>
      </c>
      <c r="BE348" t="e">
        <f>VLOOKUP($D348,'i2'!$B$1:$AO$260,BE$328,FALSE)</f>
        <v>#REF!</v>
      </c>
      <c r="BF348" t="e">
        <f>VLOOKUP($D348,'i2'!$B$1:$AO$260,BF$328,FALSE)</f>
        <v>#REF!</v>
      </c>
      <c r="BG348" t="e">
        <f>VLOOKUP($D348,'i2'!$B$1:$AO$260,BG$328,FALSE)</f>
        <v>#REF!</v>
      </c>
      <c r="BH348" t="e">
        <f>VLOOKUP($D348,'i2'!$B$1:$AO$260,BH$328,FALSE)</f>
        <v>#REF!</v>
      </c>
      <c r="BI348" t="e">
        <f>VLOOKUP($D348,'i2'!$B$1:$AO$260,BI$328,FALSE)</f>
        <v>#REF!</v>
      </c>
      <c r="BJ348" t="e">
        <f>VLOOKUP($D348,'i2'!$B$1:$AO$260,BJ$328,FALSE)</f>
        <v>#REF!</v>
      </c>
      <c r="BK348" t="e">
        <f>VLOOKUP($D348,'i2'!$B$1:$AO$260,BK$328,FALSE)</f>
        <v>#REF!</v>
      </c>
      <c r="BL348" t="e">
        <f>VLOOKUP($D348,'i2'!$B$1:$AO$260,BL$328,FALSE)</f>
        <v>#REF!</v>
      </c>
      <c r="BM348" t="e">
        <f>VLOOKUP($D348,'i2'!$B$1:$AO$260,BM$328,FALSE)</f>
        <v>#REF!</v>
      </c>
      <c r="BN348" t="e">
        <f>VLOOKUP($D348,'i2'!$B$1:$AO$260,BN$328,FALSE)</f>
        <v>#REF!</v>
      </c>
      <c r="BO348" t="e">
        <f>VLOOKUP($D348,'i2'!$B$1:$AO$260,BO$328,FALSE)</f>
        <v>#REF!</v>
      </c>
      <c r="BP348" t="e">
        <f>VLOOKUP($D348,'i2'!$B$1:$AO$260,BP$328,FALSE)</f>
        <v>#REF!</v>
      </c>
      <c r="BQ348" t="e">
        <f>VLOOKUP($D348,'i2'!$B$1:$AO$260,BQ$328,FALSE)</f>
        <v>#REF!</v>
      </c>
      <c r="BR348" t="e">
        <f>VLOOKUP($D348,'i2'!$B$1:$AO$260,BR$328,FALSE)</f>
        <v>#REF!</v>
      </c>
      <c r="BS348" t="e">
        <f>VLOOKUP($D348,'i2'!$B$1:$AO$260,BS$328,FALSE)</f>
        <v>#REF!</v>
      </c>
      <c r="BT348" t="e">
        <f>VLOOKUP($D348,'i2'!$B$1:$AO$260,BT$328,FALSE)</f>
        <v>#REF!</v>
      </c>
      <c r="BU348" t="e">
        <f>VLOOKUP($D348,'i2'!$B$1:$AO$260,BU$328,FALSE)</f>
        <v>#REF!</v>
      </c>
      <c r="BV348" t="e">
        <f>VLOOKUP($D348,'i2'!$B$1:$AO$260,BV$328,FALSE)</f>
        <v>#REF!</v>
      </c>
      <c r="BW348" t="e">
        <f>VLOOKUP($D348,'i2'!$B$1:$AO$260,BW$328,FALSE)</f>
        <v>#REF!</v>
      </c>
      <c r="BX348" t="e">
        <f>VLOOKUP($D348,'i2'!$B$1:$AO$260,BX$328,FALSE)</f>
        <v>#REF!</v>
      </c>
      <c r="BY348" t="e">
        <f>VLOOKUP($D348,'i2'!$B$1:$AO$260,BY$328,FALSE)</f>
        <v>#REF!</v>
      </c>
      <c r="BZ348" t="e">
        <f>VLOOKUP($D348,'i2'!$B$1:$AO$260,BZ$328,FALSE)</f>
        <v>#REF!</v>
      </c>
      <c r="CA348" t="e">
        <f>VLOOKUP($D348,'i2'!$B$1:$AO$260,CA$328,FALSE)</f>
        <v>#REF!</v>
      </c>
      <c r="CB348" t="e">
        <f>VLOOKUP($D348,'i2'!$B$1:$AO$260,CB$328,FALSE)</f>
        <v>#REF!</v>
      </c>
      <c r="CC348" t="e">
        <f>VLOOKUP($D348,'i2'!$B$1:$AO$260,CC$328,FALSE)</f>
        <v>#REF!</v>
      </c>
      <c r="CD348" t="e">
        <f>VLOOKUP($D348,'i2'!$B$1:$AO$260,CD$328,FALSE)</f>
        <v>#REF!</v>
      </c>
      <c r="CE348" t="e">
        <f>VLOOKUP($D348,'i2'!$B$1:$AO$260,CE$328,FALSE)</f>
        <v>#REF!</v>
      </c>
      <c r="CF348" t="e">
        <f>VLOOKUP($D348,'i2'!$B$1:$AO$260,CF$328,FALSE)</f>
        <v>#REF!</v>
      </c>
      <c r="CG348" t="e">
        <f>VLOOKUP($D348,'i2'!$B$1:$AO$260,CG$328,FALSE)</f>
        <v>#REF!</v>
      </c>
      <c r="CH348" t="e">
        <f>VLOOKUP($D348,'i2'!$B$1:$AO$260,CH$328,FALSE)</f>
        <v>#REF!</v>
      </c>
      <c r="CI348" t="e">
        <f>VLOOKUP($D348,'i2'!$B$1:$AO$260,CI$328,FALSE)</f>
        <v>#REF!</v>
      </c>
      <c r="CJ348" t="e">
        <f>VLOOKUP($D348,'i2'!$B$1:$AO$260,CJ$328,FALSE)</f>
        <v>#REF!</v>
      </c>
      <c r="CK348" t="e">
        <f>VLOOKUP($D348,'i2'!$B$1:$AO$260,CK$328,FALSE)</f>
        <v>#REF!</v>
      </c>
      <c r="CL348" t="e">
        <f>VLOOKUP($D348,'i2'!$B$1:$AO$260,CL$328,FALSE)</f>
        <v>#REF!</v>
      </c>
      <c r="CM348" t="e">
        <f>VLOOKUP($D348,'i2'!$B$1:$AO$260,CM$328,FALSE)</f>
        <v>#REF!</v>
      </c>
      <c r="CN348" t="e">
        <f>VLOOKUP($D348,'i2'!$B$1:$AO$260,CN$328,FALSE)</f>
        <v>#REF!</v>
      </c>
      <c r="CO348" t="e">
        <f>VLOOKUP($D348,'i2'!$B$1:$AO$260,CO$328,FALSE)</f>
        <v>#REF!</v>
      </c>
      <c r="CP348" t="e">
        <f>VLOOKUP($D348,'i2'!$B$1:$AO$260,CP$328,FALSE)</f>
        <v>#REF!</v>
      </c>
      <c r="CQ348" t="e">
        <f>VLOOKUP($D348,'i2'!$B$1:$AO$260,CQ$328,FALSE)</f>
        <v>#REF!</v>
      </c>
      <c r="CR348" t="e">
        <f>VLOOKUP($D348,'i2'!$B$1:$AO$260,CR$328,FALSE)</f>
        <v>#REF!</v>
      </c>
      <c r="CS348" t="e">
        <f>VLOOKUP($D348,'i2'!$B$1:$AO$260,CS$328,FALSE)</f>
        <v>#REF!</v>
      </c>
      <c r="CT348" t="e">
        <f>VLOOKUP($D348,'i2'!$B$1:$AO$260,CT$328,FALSE)</f>
        <v>#REF!</v>
      </c>
      <c r="CU348" t="e">
        <f>VLOOKUP($D348,'i2'!$B$1:$AO$260,CU$328,FALSE)</f>
        <v>#REF!</v>
      </c>
      <c r="CV348" t="e">
        <f>VLOOKUP($D348,'i2'!$B$1:$AO$260,CV$328,FALSE)</f>
        <v>#REF!</v>
      </c>
      <c r="CW348" t="e">
        <f>VLOOKUP($D348,'i2'!$B$1:$AO$260,CW$328,FALSE)</f>
        <v>#REF!</v>
      </c>
    </row>
    <row r="349" spans="4:101" x14ac:dyDescent="0.2">
      <c r="D349" s="268" t="str">
        <f t="shared" si="327"/>
        <v>Total Phenols (monohydric)</v>
      </c>
      <c r="E349" t="e">
        <f>VLOOKUP($D349,'i2'!$B$1:$AO$260,E$328,FALSE)</f>
        <v>#N/A</v>
      </c>
      <c r="F349" t="e">
        <f>VLOOKUP($D349,'i2'!$B$1:$AO$260,F$328,FALSE)</f>
        <v>#N/A</v>
      </c>
      <c r="H349" t="e">
        <f>VLOOKUP($D349,'i2'!$B$1:$AO$260,H$328,FALSE)</f>
        <v>#N/A</v>
      </c>
      <c r="I349" t="e">
        <f>VLOOKUP($D349,'i2'!$B$1:$AO$260,I$328,FALSE)</f>
        <v>#N/A</v>
      </c>
      <c r="J349" t="e">
        <f>VLOOKUP($D349,'i2'!$B$1:$AO$260,J$328,FALSE)</f>
        <v>#N/A</v>
      </c>
      <c r="K349" t="e">
        <f>VLOOKUP($D349,'i2'!$B$1:$AO$260,K$328,FALSE)</f>
        <v>#N/A</v>
      </c>
      <c r="L349" t="e">
        <f>VLOOKUP($D349,'i2'!$B$1:$AO$260,L$328,FALSE)</f>
        <v>#N/A</v>
      </c>
      <c r="M349" t="e">
        <f>VLOOKUP($D349,'i2'!$B$1:$AO$260,M$328,FALSE)</f>
        <v>#N/A</v>
      </c>
      <c r="N349" t="e">
        <f>VLOOKUP($D349,'i2'!$B$1:$AO$260,N$328,FALSE)</f>
        <v>#N/A</v>
      </c>
      <c r="O349" t="e">
        <f>VLOOKUP($D349,'i2'!$B$1:$AO$260,O$328,FALSE)</f>
        <v>#N/A</v>
      </c>
      <c r="P349" t="e">
        <f>VLOOKUP($D349,'i2'!$B$1:$AO$260,P$328,FALSE)</f>
        <v>#N/A</v>
      </c>
      <c r="Q349" t="e">
        <f>VLOOKUP($D349,'i2'!$B$1:$AO$260,Q$328,FALSE)</f>
        <v>#N/A</v>
      </c>
      <c r="R349" t="e">
        <f>VLOOKUP($D349,'i2'!$B$1:$AO$260,R$328,FALSE)</f>
        <v>#N/A</v>
      </c>
      <c r="S349" t="e">
        <f>VLOOKUP($D349,'i2'!$B$1:$AO$260,S$328,FALSE)</f>
        <v>#N/A</v>
      </c>
      <c r="T349" t="e">
        <f>VLOOKUP($D349,'i2'!$B$1:$AO$260,T$328,FALSE)</f>
        <v>#N/A</v>
      </c>
      <c r="U349" t="e">
        <f>VLOOKUP($D349,'i2'!$B$1:$AO$260,U$328,FALSE)</f>
        <v>#N/A</v>
      </c>
      <c r="V349" t="e">
        <f>VLOOKUP($D349,'i2'!$B$1:$AO$260,V$328,FALSE)</f>
        <v>#N/A</v>
      </c>
      <c r="W349" t="e">
        <f>VLOOKUP($D349,'i2'!$B$1:$AO$260,W$328,FALSE)</f>
        <v>#N/A</v>
      </c>
      <c r="X349" t="e">
        <f>VLOOKUP($D349,'i2'!$B$1:$AO$260,X$328,FALSE)</f>
        <v>#N/A</v>
      </c>
      <c r="Y349" t="e">
        <f>VLOOKUP($D349,'i2'!$B$1:$AO$260,Y$328,FALSE)</f>
        <v>#N/A</v>
      </c>
      <c r="Z349" t="e">
        <f>VLOOKUP($D349,'i2'!$B$1:$AO$260,Z$328,FALSE)</f>
        <v>#N/A</v>
      </c>
      <c r="AA349" t="e">
        <f>VLOOKUP($D349,'i2'!$B$1:$AO$260,AA$328,FALSE)</f>
        <v>#N/A</v>
      </c>
      <c r="AB349" t="e">
        <f>VLOOKUP($D349,'i2'!$B$1:$AO$260,AB$328,FALSE)</f>
        <v>#N/A</v>
      </c>
      <c r="AC349" t="e">
        <f>VLOOKUP($D349,'i2'!$B$1:$AO$260,AC$328,FALSE)</f>
        <v>#N/A</v>
      </c>
      <c r="AD349" t="e">
        <f>VLOOKUP($D349,'i2'!$B$1:$AO$260,AD$328,FALSE)</f>
        <v>#N/A</v>
      </c>
      <c r="AE349" t="e">
        <f>VLOOKUP($D349,'i2'!$B$1:$AO$260,AE$328,FALSE)</f>
        <v>#N/A</v>
      </c>
      <c r="AF349" t="e">
        <f>VLOOKUP($D349,'i2'!$B$1:$AO$260,AF$328,FALSE)</f>
        <v>#N/A</v>
      </c>
      <c r="AG349" t="e">
        <f>VLOOKUP($D349,'i2'!$B$1:$AO$260,AG$328,FALSE)</f>
        <v>#N/A</v>
      </c>
      <c r="AH349" t="e">
        <f>VLOOKUP($D349,'i2'!$B$1:$AO$260,AH$328,FALSE)</f>
        <v>#N/A</v>
      </c>
      <c r="AI349" t="e">
        <f>VLOOKUP($D349,'i2'!$B$1:$AO$260,AI$328,FALSE)</f>
        <v>#N/A</v>
      </c>
      <c r="AJ349" t="e">
        <f>VLOOKUP($D349,'i2'!$B$1:$AO$260,AJ$328,FALSE)</f>
        <v>#N/A</v>
      </c>
      <c r="AK349" t="e">
        <f>VLOOKUP($D349,'i2'!$B$1:$AO$260,AK$328,FALSE)</f>
        <v>#N/A</v>
      </c>
      <c r="AL349" t="e">
        <f>VLOOKUP($D349,'i2'!$B$1:$AO$260,AL$328,FALSE)</f>
        <v>#N/A</v>
      </c>
      <c r="AM349" t="e">
        <f>VLOOKUP($D349,'i2'!$B$1:$AO$260,AM$328,FALSE)</f>
        <v>#N/A</v>
      </c>
      <c r="AN349" t="e">
        <f>VLOOKUP($D349,'i2'!$B$1:$AO$260,AN$328,FALSE)</f>
        <v>#N/A</v>
      </c>
      <c r="AO349" t="e">
        <f>VLOOKUP($D349,'i2'!$B$1:$AO$260,AO$328,FALSE)</f>
        <v>#N/A</v>
      </c>
      <c r="AP349" t="e">
        <f>VLOOKUP($D349,'i2'!$B$1:$AO$260,AP$328,FALSE)</f>
        <v>#N/A</v>
      </c>
      <c r="AQ349" t="e">
        <f>VLOOKUP($D349,'i2'!$B$1:$AO$260,AQ$328,FALSE)</f>
        <v>#N/A</v>
      </c>
      <c r="AR349" t="e">
        <f>VLOOKUP($D349,'i2'!$B$1:$AO$260,AR$328,FALSE)</f>
        <v>#N/A</v>
      </c>
      <c r="AS349" t="e">
        <f>VLOOKUP($D349,'i2'!$B$1:$AO$260,AS$328,FALSE)</f>
        <v>#N/A</v>
      </c>
      <c r="AT349" t="e">
        <f>VLOOKUP($D349,'i2'!$B$1:$AO$260,AT$328,FALSE)</f>
        <v>#N/A</v>
      </c>
      <c r="AU349" t="e">
        <f>VLOOKUP($D349,'i2'!$B$1:$AO$260,AU$328,FALSE)</f>
        <v>#N/A</v>
      </c>
      <c r="AV349" t="e">
        <f>VLOOKUP($D349,'i2'!$B$1:$AO$260,AV$328,FALSE)</f>
        <v>#N/A</v>
      </c>
      <c r="AW349" t="e">
        <f>VLOOKUP($D349,'i2'!$B$1:$AO$260,AW$328,FALSE)</f>
        <v>#N/A</v>
      </c>
      <c r="AX349" t="e">
        <f>VLOOKUP($D349,'i2'!$B$1:$AO$260,AX$328,FALSE)</f>
        <v>#N/A</v>
      </c>
      <c r="AY349" t="e">
        <f>VLOOKUP($D349,'i2'!$B$1:$AO$260,AY$328,FALSE)</f>
        <v>#N/A</v>
      </c>
      <c r="AZ349" t="e">
        <f>VLOOKUP($D349,'i2'!$B$1:$AO$260,AZ$328,FALSE)</f>
        <v>#N/A</v>
      </c>
      <c r="BA349" t="e">
        <f>VLOOKUP($D349,'i2'!$B$1:$AO$260,BA$328,FALSE)</f>
        <v>#N/A</v>
      </c>
      <c r="BB349" t="e">
        <f>VLOOKUP($D349,'i2'!$B$1:$AO$260,BB$328,FALSE)</f>
        <v>#N/A</v>
      </c>
      <c r="BC349" t="e">
        <f>VLOOKUP($D349,'i2'!$B$1:$AO$260,BC$328,FALSE)</f>
        <v>#N/A</v>
      </c>
      <c r="BD349" t="e">
        <f>VLOOKUP($D349,'i2'!$B$1:$AO$260,BD$328,FALSE)</f>
        <v>#N/A</v>
      </c>
      <c r="BE349" t="e">
        <f>VLOOKUP($D349,'i2'!$B$1:$AO$260,BE$328,FALSE)</f>
        <v>#N/A</v>
      </c>
      <c r="BF349" t="e">
        <f>VLOOKUP($D349,'i2'!$B$1:$AO$260,BF$328,FALSE)</f>
        <v>#N/A</v>
      </c>
      <c r="BG349" t="e">
        <f>VLOOKUP($D349,'i2'!$B$1:$AO$260,BG$328,FALSE)</f>
        <v>#N/A</v>
      </c>
      <c r="BH349" t="e">
        <f>VLOOKUP($D349,'i2'!$B$1:$AO$260,BH$328,FALSE)</f>
        <v>#N/A</v>
      </c>
      <c r="BI349" t="e">
        <f>VLOOKUP($D349,'i2'!$B$1:$AO$260,BI$328,FALSE)</f>
        <v>#N/A</v>
      </c>
      <c r="BJ349" t="e">
        <f>VLOOKUP($D349,'i2'!$B$1:$AO$260,BJ$328,FALSE)</f>
        <v>#N/A</v>
      </c>
      <c r="BK349" t="e">
        <f>VLOOKUP($D349,'i2'!$B$1:$AO$260,BK$328,FALSE)</f>
        <v>#N/A</v>
      </c>
      <c r="BL349" t="e">
        <f>VLOOKUP($D349,'i2'!$B$1:$AO$260,BL$328,FALSE)</f>
        <v>#N/A</v>
      </c>
      <c r="BM349" t="e">
        <f>VLOOKUP($D349,'i2'!$B$1:$AO$260,BM$328,FALSE)</f>
        <v>#N/A</v>
      </c>
      <c r="BN349" t="e">
        <f>VLOOKUP($D349,'i2'!$B$1:$AO$260,BN$328,FALSE)</f>
        <v>#N/A</v>
      </c>
      <c r="BO349" t="e">
        <f>VLOOKUP($D349,'i2'!$B$1:$AO$260,BO$328,FALSE)</f>
        <v>#N/A</v>
      </c>
      <c r="BP349" t="e">
        <f>VLOOKUP($D349,'i2'!$B$1:$AO$260,BP$328,FALSE)</f>
        <v>#N/A</v>
      </c>
      <c r="BQ349" t="e">
        <f>VLOOKUP($D349,'i2'!$B$1:$AO$260,BQ$328,FALSE)</f>
        <v>#N/A</v>
      </c>
      <c r="BR349" t="e">
        <f>VLOOKUP($D349,'i2'!$B$1:$AO$260,BR$328,FALSE)</f>
        <v>#N/A</v>
      </c>
      <c r="BS349" t="e">
        <f>VLOOKUP($D349,'i2'!$B$1:$AO$260,BS$328,FALSE)</f>
        <v>#N/A</v>
      </c>
      <c r="BT349" t="e">
        <f>VLOOKUP($D349,'i2'!$B$1:$AO$260,BT$328,FALSE)</f>
        <v>#N/A</v>
      </c>
      <c r="BU349" t="e">
        <f>VLOOKUP($D349,'i2'!$B$1:$AO$260,BU$328,FALSE)</f>
        <v>#N/A</v>
      </c>
      <c r="BV349" t="e">
        <f>VLOOKUP($D349,'i2'!$B$1:$AO$260,BV$328,FALSE)</f>
        <v>#N/A</v>
      </c>
      <c r="BW349" t="e">
        <f>VLOOKUP($D349,'i2'!$B$1:$AO$260,BW$328,FALSE)</f>
        <v>#N/A</v>
      </c>
      <c r="BX349" t="e">
        <f>VLOOKUP($D349,'i2'!$B$1:$AO$260,BX$328,FALSE)</f>
        <v>#N/A</v>
      </c>
      <c r="BY349" t="e">
        <f>VLOOKUP($D349,'i2'!$B$1:$AO$260,BY$328,FALSE)</f>
        <v>#N/A</v>
      </c>
      <c r="BZ349" t="e">
        <f>VLOOKUP($D349,'i2'!$B$1:$AO$260,BZ$328,FALSE)</f>
        <v>#N/A</v>
      </c>
      <c r="CA349" t="e">
        <f>VLOOKUP($D349,'i2'!$B$1:$AO$260,CA$328,FALSE)</f>
        <v>#N/A</v>
      </c>
      <c r="CB349" t="e">
        <f>VLOOKUP($D349,'i2'!$B$1:$AO$260,CB$328,FALSE)</f>
        <v>#N/A</v>
      </c>
      <c r="CC349" t="e">
        <f>VLOOKUP($D349,'i2'!$B$1:$AO$260,CC$328,FALSE)</f>
        <v>#N/A</v>
      </c>
      <c r="CD349" t="e">
        <f>VLOOKUP($D349,'i2'!$B$1:$AO$260,CD$328,FALSE)</f>
        <v>#N/A</v>
      </c>
      <c r="CE349" t="e">
        <f>VLOOKUP($D349,'i2'!$B$1:$AO$260,CE$328,FALSE)</f>
        <v>#N/A</v>
      </c>
      <c r="CF349" t="e">
        <f>VLOOKUP($D349,'i2'!$B$1:$AO$260,CF$328,FALSE)</f>
        <v>#N/A</v>
      </c>
      <c r="CG349" t="e">
        <f>VLOOKUP($D349,'i2'!$B$1:$AO$260,CG$328,FALSE)</f>
        <v>#N/A</v>
      </c>
      <c r="CH349" t="e">
        <f>VLOOKUP($D349,'i2'!$B$1:$AO$260,CH$328,FALSE)</f>
        <v>#N/A</v>
      </c>
      <c r="CI349" t="e">
        <f>VLOOKUP($D349,'i2'!$B$1:$AO$260,CI$328,FALSE)</f>
        <v>#N/A</v>
      </c>
      <c r="CJ349" t="e">
        <f>VLOOKUP($D349,'i2'!$B$1:$AO$260,CJ$328,FALSE)</f>
        <v>#N/A</v>
      </c>
      <c r="CK349" t="e">
        <f>VLOOKUP($D349,'i2'!$B$1:$AO$260,CK$328,FALSE)</f>
        <v>#N/A</v>
      </c>
      <c r="CL349" t="e">
        <f>VLOOKUP($D349,'i2'!$B$1:$AO$260,CL$328,FALSE)</f>
        <v>#N/A</v>
      </c>
      <c r="CM349" t="e">
        <f>VLOOKUP($D349,'i2'!$B$1:$AO$260,CM$328,FALSE)</f>
        <v>#N/A</v>
      </c>
      <c r="CN349" t="e">
        <f>VLOOKUP($D349,'i2'!$B$1:$AO$260,CN$328,FALSE)</f>
        <v>#N/A</v>
      </c>
      <c r="CO349" t="e">
        <f>VLOOKUP($D349,'i2'!$B$1:$AO$260,CO$328,FALSE)</f>
        <v>#N/A</v>
      </c>
      <c r="CP349" t="e">
        <f>VLOOKUP($D349,'i2'!$B$1:$AO$260,CP$328,FALSE)</f>
        <v>#N/A</v>
      </c>
      <c r="CQ349" t="e">
        <f>VLOOKUP($D349,'i2'!$B$1:$AO$260,CQ$328,FALSE)</f>
        <v>#N/A</v>
      </c>
      <c r="CR349" t="e">
        <f>VLOOKUP($D349,'i2'!$B$1:$AO$260,CR$328,FALSE)</f>
        <v>#N/A</v>
      </c>
      <c r="CS349" t="e">
        <f>VLOOKUP($D349,'i2'!$B$1:$AO$260,CS$328,FALSE)</f>
        <v>#N/A</v>
      </c>
      <c r="CT349" t="e">
        <f>VLOOKUP($D349,'i2'!$B$1:$AO$260,CT$328,FALSE)</f>
        <v>#N/A</v>
      </c>
      <c r="CU349" t="e">
        <f>VLOOKUP($D349,'i2'!$B$1:$AO$260,CU$328,FALSE)</f>
        <v>#N/A</v>
      </c>
      <c r="CV349" t="e">
        <f>VLOOKUP($D349,'i2'!$B$1:$AO$260,CV$328,FALSE)</f>
        <v>#N/A</v>
      </c>
      <c r="CW349" t="e">
        <f>VLOOKUP($D349,'i2'!$B$1:$AO$260,CW$328,FALSE)</f>
        <v>#N/A</v>
      </c>
    </row>
    <row r="350" spans="4:101" x14ac:dyDescent="0.2">
      <c r="D350" s="268" t="str">
        <f t="shared" si="327"/>
        <v>Benzene</v>
      </c>
      <c r="E350" t="e">
        <f>VLOOKUP($D350,'i2'!$B$1:$AO$260,E$328,FALSE)</f>
        <v>#N/A</v>
      </c>
      <c r="F350" t="e">
        <f>VLOOKUP($D350,'i2'!$B$1:$AO$260,F$328,FALSE)</f>
        <v>#N/A</v>
      </c>
      <c r="H350" t="e">
        <f>VLOOKUP($D350,'i2'!$B$1:$AO$260,H$328,FALSE)</f>
        <v>#N/A</v>
      </c>
      <c r="I350" t="e">
        <f>VLOOKUP($D350,'i2'!$B$1:$AO$260,I$328,FALSE)</f>
        <v>#N/A</v>
      </c>
      <c r="J350" t="e">
        <f>VLOOKUP($D350,'i2'!$B$1:$AO$260,J$328,FALSE)</f>
        <v>#N/A</v>
      </c>
      <c r="K350" t="e">
        <f>VLOOKUP($D350,'i2'!$B$1:$AO$260,K$328,FALSE)</f>
        <v>#N/A</v>
      </c>
      <c r="L350" t="e">
        <f>VLOOKUP($D350,'i2'!$B$1:$AO$260,L$328,FALSE)</f>
        <v>#N/A</v>
      </c>
      <c r="M350" t="e">
        <f>VLOOKUP($D350,'i2'!$B$1:$AO$260,M$328,FALSE)</f>
        <v>#N/A</v>
      </c>
      <c r="N350" t="e">
        <f>VLOOKUP($D350,'i2'!$B$1:$AO$260,N$328,FALSE)</f>
        <v>#N/A</v>
      </c>
      <c r="O350" t="e">
        <f>VLOOKUP($D350,'i2'!$B$1:$AO$260,O$328,FALSE)</f>
        <v>#N/A</v>
      </c>
      <c r="P350" t="e">
        <f>VLOOKUP($D350,'i2'!$B$1:$AO$260,P$328,FALSE)</f>
        <v>#N/A</v>
      </c>
      <c r="Q350" t="e">
        <f>VLOOKUP($D350,'i2'!$B$1:$AO$260,Q$328,FALSE)</f>
        <v>#N/A</v>
      </c>
      <c r="R350" t="e">
        <f>VLOOKUP($D350,'i2'!$B$1:$AO$260,R$328,FALSE)</f>
        <v>#N/A</v>
      </c>
      <c r="S350" t="e">
        <f>VLOOKUP($D350,'i2'!$B$1:$AO$260,S$328,FALSE)</f>
        <v>#N/A</v>
      </c>
      <c r="T350" t="e">
        <f>VLOOKUP($D350,'i2'!$B$1:$AO$260,T$328,FALSE)</f>
        <v>#N/A</v>
      </c>
      <c r="U350" t="e">
        <f>VLOOKUP($D350,'i2'!$B$1:$AO$260,U$328,FALSE)</f>
        <v>#N/A</v>
      </c>
      <c r="V350" t="e">
        <f>VLOOKUP($D350,'i2'!$B$1:$AO$260,V$328,FALSE)</f>
        <v>#N/A</v>
      </c>
      <c r="W350" t="e">
        <f>VLOOKUP($D350,'i2'!$B$1:$AO$260,W$328,FALSE)</f>
        <v>#N/A</v>
      </c>
      <c r="X350" t="e">
        <f>VLOOKUP($D350,'i2'!$B$1:$AO$260,X$328,FALSE)</f>
        <v>#N/A</v>
      </c>
      <c r="Y350" t="e">
        <f>VLOOKUP($D350,'i2'!$B$1:$AO$260,Y$328,FALSE)</f>
        <v>#N/A</v>
      </c>
      <c r="Z350" t="e">
        <f>VLOOKUP($D350,'i2'!$B$1:$AO$260,Z$328,FALSE)</f>
        <v>#N/A</v>
      </c>
      <c r="AA350" t="e">
        <f>VLOOKUP($D350,'i2'!$B$1:$AO$260,AA$328,FALSE)</f>
        <v>#N/A</v>
      </c>
      <c r="AB350" t="e">
        <f>VLOOKUP($D350,'i2'!$B$1:$AO$260,AB$328,FALSE)</f>
        <v>#N/A</v>
      </c>
      <c r="AC350" t="e">
        <f>VLOOKUP($D350,'i2'!$B$1:$AO$260,AC$328,FALSE)</f>
        <v>#N/A</v>
      </c>
      <c r="AD350" t="e">
        <f>VLOOKUP($D350,'i2'!$B$1:$AO$260,AD$328,FALSE)</f>
        <v>#N/A</v>
      </c>
      <c r="AE350" t="e">
        <f>VLOOKUP($D350,'i2'!$B$1:$AO$260,AE$328,FALSE)</f>
        <v>#N/A</v>
      </c>
      <c r="AF350" t="e">
        <f>VLOOKUP($D350,'i2'!$B$1:$AO$260,AF$328,FALSE)</f>
        <v>#N/A</v>
      </c>
      <c r="AG350" t="e">
        <f>VLOOKUP($D350,'i2'!$B$1:$AO$260,AG$328,FALSE)</f>
        <v>#N/A</v>
      </c>
      <c r="AH350" t="e">
        <f>VLOOKUP($D350,'i2'!$B$1:$AO$260,AH$328,FALSE)</f>
        <v>#N/A</v>
      </c>
      <c r="AI350" t="e">
        <f>VLOOKUP($D350,'i2'!$B$1:$AO$260,AI$328,FALSE)</f>
        <v>#N/A</v>
      </c>
      <c r="AJ350" t="e">
        <f>VLOOKUP($D350,'i2'!$B$1:$AO$260,AJ$328,FALSE)</f>
        <v>#N/A</v>
      </c>
      <c r="AK350" t="e">
        <f>VLOOKUP($D350,'i2'!$B$1:$AO$260,AK$328,FALSE)</f>
        <v>#N/A</v>
      </c>
      <c r="AL350" t="e">
        <f>VLOOKUP($D350,'i2'!$B$1:$AO$260,AL$328,FALSE)</f>
        <v>#N/A</v>
      </c>
      <c r="AM350" t="e">
        <f>VLOOKUP($D350,'i2'!$B$1:$AO$260,AM$328,FALSE)</f>
        <v>#N/A</v>
      </c>
      <c r="AN350" t="e">
        <f>VLOOKUP($D350,'i2'!$B$1:$AO$260,AN$328,FALSE)</f>
        <v>#N/A</v>
      </c>
      <c r="AO350" t="e">
        <f>VLOOKUP($D350,'i2'!$B$1:$AO$260,AO$328,FALSE)</f>
        <v>#N/A</v>
      </c>
      <c r="AP350" t="e">
        <f>VLOOKUP($D350,'i2'!$B$1:$AO$260,AP$328,FALSE)</f>
        <v>#N/A</v>
      </c>
      <c r="AQ350" t="e">
        <f>VLOOKUP($D350,'i2'!$B$1:$AO$260,AQ$328,FALSE)</f>
        <v>#N/A</v>
      </c>
      <c r="AR350" t="e">
        <f>VLOOKUP($D350,'i2'!$B$1:$AO$260,AR$328,FALSE)</f>
        <v>#N/A</v>
      </c>
      <c r="AS350" t="e">
        <f>VLOOKUP($D350,'i2'!$B$1:$AO$260,AS$328,FALSE)</f>
        <v>#N/A</v>
      </c>
      <c r="AT350" t="e">
        <f>VLOOKUP($D350,'i2'!$B$1:$AO$260,AT$328,FALSE)</f>
        <v>#N/A</v>
      </c>
      <c r="AU350" t="e">
        <f>VLOOKUP($D350,'i2'!$B$1:$AO$260,AU$328,FALSE)</f>
        <v>#N/A</v>
      </c>
      <c r="AV350" t="e">
        <f>VLOOKUP($D350,'i2'!$B$1:$AO$260,AV$328,FALSE)</f>
        <v>#N/A</v>
      </c>
      <c r="AW350" t="e">
        <f>VLOOKUP($D350,'i2'!$B$1:$AO$260,AW$328,FALSE)</f>
        <v>#N/A</v>
      </c>
      <c r="AX350" t="e">
        <f>VLOOKUP($D350,'i2'!$B$1:$AO$260,AX$328,FALSE)</f>
        <v>#N/A</v>
      </c>
      <c r="AY350" t="e">
        <f>VLOOKUP($D350,'i2'!$B$1:$AO$260,AY$328,FALSE)</f>
        <v>#N/A</v>
      </c>
      <c r="AZ350" t="e">
        <f>VLOOKUP($D350,'i2'!$B$1:$AO$260,AZ$328,FALSE)</f>
        <v>#N/A</v>
      </c>
      <c r="BA350" t="e">
        <f>VLOOKUP($D350,'i2'!$B$1:$AO$260,BA$328,FALSE)</f>
        <v>#N/A</v>
      </c>
      <c r="BB350" t="e">
        <f>VLOOKUP($D350,'i2'!$B$1:$AO$260,BB$328,FALSE)</f>
        <v>#N/A</v>
      </c>
      <c r="BC350" t="e">
        <f>VLOOKUP($D350,'i2'!$B$1:$AO$260,BC$328,FALSE)</f>
        <v>#N/A</v>
      </c>
      <c r="BD350" t="e">
        <f>VLOOKUP($D350,'i2'!$B$1:$AO$260,BD$328,FALSE)</f>
        <v>#N/A</v>
      </c>
      <c r="BE350" t="e">
        <f>VLOOKUP($D350,'i2'!$B$1:$AO$260,BE$328,FALSE)</f>
        <v>#N/A</v>
      </c>
      <c r="BF350" t="e">
        <f>VLOOKUP($D350,'i2'!$B$1:$AO$260,BF$328,FALSE)</f>
        <v>#N/A</v>
      </c>
      <c r="BG350" t="e">
        <f>VLOOKUP($D350,'i2'!$B$1:$AO$260,BG$328,FALSE)</f>
        <v>#N/A</v>
      </c>
      <c r="BH350" t="e">
        <f>VLOOKUP($D350,'i2'!$B$1:$AO$260,BH$328,FALSE)</f>
        <v>#N/A</v>
      </c>
      <c r="BI350" t="e">
        <f>VLOOKUP($D350,'i2'!$B$1:$AO$260,BI$328,FALSE)</f>
        <v>#N/A</v>
      </c>
      <c r="BJ350" t="e">
        <f>VLOOKUP($D350,'i2'!$B$1:$AO$260,BJ$328,FALSE)</f>
        <v>#N/A</v>
      </c>
      <c r="BK350" t="e">
        <f>VLOOKUP($D350,'i2'!$B$1:$AO$260,BK$328,FALSE)</f>
        <v>#N/A</v>
      </c>
      <c r="BL350" t="e">
        <f>VLOOKUP($D350,'i2'!$B$1:$AO$260,BL$328,FALSE)</f>
        <v>#N/A</v>
      </c>
      <c r="BM350" t="e">
        <f>VLOOKUP($D350,'i2'!$B$1:$AO$260,BM$328,FALSE)</f>
        <v>#N/A</v>
      </c>
      <c r="BN350" t="e">
        <f>VLOOKUP($D350,'i2'!$B$1:$AO$260,BN$328,FALSE)</f>
        <v>#N/A</v>
      </c>
      <c r="BO350" t="e">
        <f>VLOOKUP($D350,'i2'!$B$1:$AO$260,BO$328,FALSE)</f>
        <v>#N/A</v>
      </c>
      <c r="BP350" t="e">
        <f>VLOOKUP($D350,'i2'!$B$1:$AO$260,BP$328,FALSE)</f>
        <v>#N/A</v>
      </c>
      <c r="BQ350" t="e">
        <f>VLOOKUP($D350,'i2'!$B$1:$AO$260,BQ$328,FALSE)</f>
        <v>#N/A</v>
      </c>
      <c r="BR350" t="e">
        <f>VLOOKUP($D350,'i2'!$B$1:$AO$260,BR$328,FALSE)</f>
        <v>#N/A</v>
      </c>
      <c r="BS350" t="e">
        <f>VLOOKUP($D350,'i2'!$B$1:$AO$260,BS$328,FALSE)</f>
        <v>#N/A</v>
      </c>
      <c r="BT350" t="e">
        <f>VLOOKUP($D350,'i2'!$B$1:$AO$260,BT$328,FALSE)</f>
        <v>#N/A</v>
      </c>
      <c r="BU350" t="e">
        <f>VLOOKUP($D350,'i2'!$B$1:$AO$260,BU$328,FALSE)</f>
        <v>#N/A</v>
      </c>
      <c r="BV350" t="e">
        <f>VLOOKUP($D350,'i2'!$B$1:$AO$260,BV$328,FALSE)</f>
        <v>#N/A</v>
      </c>
      <c r="BW350" t="e">
        <f>VLOOKUP($D350,'i2'!$B$1:$AO$260,BW$328,FALSE)</f>
        <v>#N/A</v>
      </c>
      <c r="BX350" t="e">
        <f>VLOOKUP($D350,'i2'!$B$1:$AO$260,BX$328,FALSE)</f>
        <v>#N/A</v>
      </c>
      <c r="BY350" t="e">
        <f>VLOOKUP($D350,'i2'!$B$1:$AO$260,BY$328,FALSE)</f>
        <v>#N/A</v>
      </c>
      <c r="BZ350" t="e">
        <f>VLOOKUP($D350,'i2'!$B$1:$AO$260,BZ$328,FALSE)</f>
        <v>#N/A</v>
      </c>
      <c r="CA350" t="e">
        <f>VLOOKUP($D350,'i2'!$B$1:$AO$260,CA$328,FALSE)</f>
        <v>#N/A</v>
      </c>
      <c r="CB350" t="e">
        <f>VLOOKUP($D350,'i2'!$B$1:$AO$260,CB$328,FALSE)</f>
        <v>#N/A</v>
      </c>
      <c r="CC350" t="e">
        <f>VLOOKUP($D350,'i2'!$B$1:$AO$260,CC$328,FALSE)</f>
        <v>#N/A</v>
      </c>
      <c r="CD350" t="e">
        <f>VLOOKUP($D350,'i2'!$B$1:$AO$260,CD$328,FALSE)</f>
        <v>#N/A</v>
      </c>
      <c r="CE350" t="e">
        <f>VLOOKUP($D350,'i2'!$B$1:$AO$260,CE$328,FALSE)</f>
        <v>#N/A</v>
      </c>
      <c r="CF350" t="e">
        <f>VLOOKUP($D350,'i2'!$B$1:$AO$260,CF$328,FALSE)</f>
        <v>#N/A</v>
      </c>
      <c r="CG350" t="e">
        <f>VLOOKUP($D350,'i2'!$B$1:$AO$260,CG$328,FALSE)</f>
        <v>#N/A</v>
      </c>
      <c r="CH350" t="e">
        <f>VLOOKUP($D350,'i2'!$B$1:$AO$260,CH$328,FALSE)</f>
        <v>#N/A</v>
      </c>
      <c r="CI350" t="e">
        <f>VLOOKUP($D350,'i2'!$B$1:$AO$260,CI$328,FALSE)</f>
        <v>#N/A</v>
      </c>
      <c r="CJ350" t="e">
        <f>VLOOKUP($D350,'i2'!$B$1:$AO$260,CJ$328,FALSE)</f>
        <v>#N/A</v>
      </c>
      <c r="CK350" t="e">
        <f>VLOOKUP($D350,'i2'!$B$1:$AO$260,CK$328,FALSE)</f>
        <v>#N/A</v>
      </c>
      <c r="CL350" t="e">
        <f>VLOOKUP($D350,'i2'!$B$1:$AO$260,CL$328,FALSE)</f>
        <v>#N/A</v>
      </c>
      <c r="CM350" t="e">
        <f>VLOOKUP($D350,'i2'!$B$1:$AO$260,CM$328,FALSE)</f>
        <v>#N/A</v>
      </c>
      <c r="CN350" t="e">
        <f>VLOOKUP($D350,'i2'!$B$1:$AO$260,CN$328,FALSE)</f>
        <v>#N/A</v>
      </c>
      <c r="CO350" t="e">
        <f>VLOOKUP($D350,'i2'!$B$1:$AO$260,CO$328,FALSE)</f>
        <v>#N/A</v>
      </c>
      <c r="CP350" t="e">
        <f>VLOOKUP($D350,'i2'!$B$1:$AO$260,CP$328,FALSE)</f>
        <v>#N/A</v>
      </c>
      <c r="CQ350" t="e">
        <f>VLOOKUP($D350,'i2'!$B$1:$AO$260,CQ$328,FALSE)</f>
        <v>#N/A</v>
      </c>
      <c r="CR350" t="e">
        <f>VLOOKUP($D350,'i2'!$B$1:$AO$260,CR$328,FALSE)</f>
        <v>#N/A</v>
      </c>
      <c r="CS350" t="e">
        <f>VLOOKUP($D350,'i2'!$B$1:$AO$260,CS$328,FALSE)</f>
        <v>#N/A</v>
      </c>
      <c r="CT350" t="e">
        <f>VLOOKUP($D350,'i2'!$B$1:$AO$260,CT$328,FALSE)</f>
        <v>#N/A</v>
      </c>
      <c r="CU350" t="e">
        <f>VLOOKUP($D350,'i2'!$B$1:$AO$260,CU$328,FALSE)</f>
        <v>#N/A</v>
      </c>
      <c r="CV350" t="e">
        <f>VLOOKUP($D350,'i2'!$B$1:$AO$260,CV$328,FALSE)</f>
        <v>#N/A</v>
      </c>
      <c r="CW350" t="e">
        <f>VLOOKUP($D350,'i2'!$B$1:$AO$260,CW$328,FALSE)</f>
        <v>#N/A</v>
      </c>
    </row>
    <row r="351" spans="4:101" x14ac:dyDescent="0.2">
      <c r="D351" s="268" t="str">
        <f t="shared" si="327"/>
        <v>Ethylbenzene</v>
      </c>
      <c r="E351" t="e">
        <f>VLOOKUP($D351,'i2'!$B$1:$AO$260,E$328,FALSE)</f>
        <v>#N/A</v>
      </c>
      <c r="F351" t="e">
        <f>VLOOKUP($D351,'i2'!$B$1:$AO$260,F$328,FALSE)</f>
        <v>#N/A</v>
      </c>
      <c r="H351" t="e">
        <f>VLOOKUP($D351,'i2'!$B$1:$AO$260,H$328,FALSE)</f>
        <v>#N/A</v>
      </c>
      <c r="I351" t="e">
        <f>VLOOKUP($D351,'i2'!$B$1:$AO$260,I$328,FALSE)</f>
        <v>#N/A</v>
      </c>
      <c r="J351" t="e">
        <f>VLOOKUP($D351,'i2'!$B$1:$AO$260,J$328,FALSE)</f>
        <v>#N/A</v>
      </c>
      <c r="K351" t="e">
        <f>VLOOKUP($D351,'i2'!$B$1:$AO$260,K$328,FALSE)</f>
        <v>#N/A</v>
      </c>
      <c r="L351" t="e">
        <f>VLOOKUP($D351,'i2'!$B$1:$AO$260,L$328,FALSE)</f>
        <v>#N/A</v>
      </c>
      <c r="M351" t="e">
        <f>VLOOKUP($D351,'i2'!$B$1:$AO$260,M$328,FALSE)</f>
        <v>#N/A</v>
      </c>
      <c r="N351" t="e">
        <f>VLOOKUP($D351,'i2'!$B$1:$AO$260,N$328,FALSE)</f>
        <v>#N/A</v>
      </c>
      <c r="O351" t="e">
        <f>VLOOKUP($D351,'i2'!$B$1:$AO$260,O$328,FALSE)</f>
        <v>#N/A</v>
      </c>
      <c r="P351" t="e">
        <f>VLOOKUP($D351,'i2'!$B$1:$AO$260,P$328,FALSE)</f>
        <v>#N/A</v>
      </c>
      <c r="Q351" t="e">
        <f>VLOOKUP($D351,'i2'!$B$1:$AO$260,Q$328,FALSE)</f>
        <v>#N/A</v>
      </c>
      <c r="R351" t="e">
        <f>VLOOKUP($D351,'i2'!$B$1:$AO$260,R$328,FALSE)</f>
        <v>#N/A</v>
      </c>
      <c r="S351" t="e">
        <f>VLOOKUP($D351,'i2'!$B$1:$AO$260,S$328,FALSE)</f>
        <v>#N/A</v>
      </c>
      <c r="T351" t="e">
        <f>VLOOKUP($D351,'i2'!$B$1:$AO$260,T$328,FALSE)</f>
        <v>#N/A</v>
      </c>
      <c r="U351" t="e">
        <f>VLOOKUP($D351,'i2'!$B$1:$AO$260,U$328,FALSE)</f>
        <v>#N/A</v>
      </c>
      <c r="V351" t="e">
        <f>VLOOKUP($D351,'i2'!$B$1:$AO$260,V$328,FALSE)</f>
        <v>#N/A</v>
      </c>
      <c r="W351" t="e">
        <f>VLOOKUP($D351,'i2'!$B$1:$AO$260,W$328,FALSE)</f>
        <v>#N/A</v>
      </c>
      <c r="X351" t="e">
        <f>VLOOKUP($D351,'i2'!$B$1:$AO$260,X$328,FALSE)</f>
        <v>#N/A</v>
      </c>
      <c r="Y351" t="e">
        <f>VLOOKUP($D351,'i2'!$B$1:$AO$260,Y$328,FALSE)</f>
        <v>#N/A</v>
      </c>
      <c r="Z351" t="e">
        <f>VLOOKUP($D351,'i2'!$B$1:$AO$260,Z$328,FALSE)</f>
        <v>#N/A</v>
      </c>
      <c r="AA351" t="e">
        <f>VLOOKUP($D351,'i2'!$B$1:$AO$260,AA$328,FALSE)</f>
        <v>#N/A</v>
      </c>
      <c r="AB351" t="e">
        <f>VLOOKUP($D351,'i2'!$B$1:$AO$260,AB$328,FALSE)</f>
        <v>#N/A</v>
      </c>
      <c r="AC351" t="e">
        <f>VLOOKUP($D351,'i2'!$B$1:$AO$260,AC$328,FALSE)</f>
        <v>#N/A</v>
      </c>
      <c r="AD351" t="e">
        <f>VLOOKUP($D351,'i2'!$B$1:$AO$260,AD$328,FALSE)</f>
        <v>#N/A</v>
      </c>
      <c r="AE351" t="e">
        <f>VLOOKUP($D351,'i2'!$B$1:$AO$260,AE$328,FALSE)</f>
        <v>#N/A</v>
      </c>
      <c r="AF351" t="e">
        <f>VLOOKUP($D351,'i2'!$B$1:$AO$260,AF$328,FALSE)</f>
        <v>#N/A</v>
      </c>
      <c r="AG351" t="e">
        <f>VLOOKUP($D351,'i2'!$B$1:$AO$260,AG$328,FALSE)</f>
        <v>#N/A</v>
      </c>
      <c r="AH351" t="e">
        <f>VLOOKUP($D351,'i2'!$B$1:$AO$260,AH$328,FALSE)</f>
        <v>#N/A</v>
      </c>
      <c r="AI351" t="e">
        <f>VLOOKUP($D351,'i2'!$B$1:$AO$260,AI$328,FALSE)</f>
        <v>#N/A</v>
      </c>
      <c r="AJ351" t="e">
        <f>VLOOKUP($D351,'i2'!$B$1:$AO$260,AJ$328,FALSE)</f>
        <v>#N/A</v>
      </c>
      <c r="AK351" t="e">
        <f>VLOOKUP($D351,'i2'!$B$1:$AO$260,AK$328,FALSE)</f>
        <v>#N/A</v>
      </c>
      <c r="AL351" t="e">
        <f>VLOOKUP($D351,'i2'!$B$1:$AO$260,AL$328,FALSE)</f>
        <v>#N/A</v>
      </c>
      <c r="AM351" t="e">
        <f>VLOOKUP($D351,'i2'!$B$1:$AO$260,AM$328,FALSE)</f>
        <v>#N/A</v>
      </c>
      <c r="AN351" t="e">
        <f>VLOOKUP($D351,'i2'!$B$1:$AO$260,AN$328,FALSE)</f>
        <v>#N/A</v>
      </c>
      <c r="AO351" t="e">
        <f>VLOOKUP($D351,'i2'!$B$1:$AO$260,AO$328,FALSE)</f>
        <v>#N/A</v>
      </c>
      <c r="AP351" t="e">
        <f>VLOOKUP($D351,'i2'!$B$1:$AO$260,AP$328,FALSE)</f>
        <v>#N/A</v>
      </c>
      <c r="AQ351" t="e">
        <f>VLOOKUP($D351,'i2'!$B$1:$AO$260,AQ$328,FALSE)</f>
        <v>#N/A</v>
      </c>
      <c r="AR351" t="e">
        <f>VLOOKUP($D351,'i2'!$B$1:$AO$260,AR$328,FALSE)</f>
        <v>#N/A</v>
      </c>
      <c r="AS351" t="e">
        <f>VLOOKUP($D351,'i2'!$B$1:$AO$260,AS$328,FALSE)</f>
        <v>#N/A</v>
      </c>
      <c r="AT351" t="e">
        <f>VLOOKUP($D351,'i2'!$B$1:$AO$260,AT$328,FALSE)</f>
        <v>#N/A</v>
      </c>
      <c r="AU351" t="e">
        <f>VLOOKUP($D351,'i2'!$B$1:$AO$260,AU$328,FALSE)</f>
        <v>#N/A</v>
      </c>
      <c r="AV351" t="e">
        <f>VLOOKUP($D351,'i2'!$B$1:$AO$260,AV$328,FALSE)</f>
        <v>#N/A</v>
      </c>
      <c r="AW351" t="e">
        <f>VLOOKUP($D351,'i2'!$B$1:$AO$260,AW$328,FALSE)</f>
        <v>#N/A</v>
      </c>
      <c r="AX351" t="e">
        <f>VLOOKUP($D351,'i2'!$B$1:$AO$260,AX$328,FALSE)</f>
        <v>#N/A</v>
      </c>
      <c r="AY351" t="e">
        <f>VLOOKUP($D351,'i2'!$B$1:$AO$260,AY$328,FALSE)</f>
        <v>#N/A</v>
      </c>
      <c r="AZ351" t="e">
        <f>VLOOKUP($D351,'i2'!$B$1:$AO$260,AZ$328,FALSE)</f>
        <v>#N/A</v>
      </c>
      <c r="BA351" t="e">
        <f>VLOOKUP($D351,'i2'!$B$1:$AO$260,BA$328,FALSE)</f>
        <v>#N/A</v>
      </c>
      <c r="BB351" t="e">
        <f>VLOOKUP($D351,'i2'!$B$1:$AO$260,BB$328,FALSE)</f>
        <v>#N/A</v>
      </c>
      <c r="BC351" t="e">
        <f>VLOOKUP($D351,'i2'!$B$1:$AO$260,BC$328,FALSE)</f>
        <v>#N/A</v>
      </c>
      <c r="BD351" t="e">
        <f>VLOOKUP($D351,'i2'!$B$1:$AO$260,BD$328,FALSE)</f>
        <v>#N/A</v>
      </c>
      <c r="BE351" t="e">
        <f>VLOOKUP($D351,'i2'!$B$1:$AO$260,BE$328,FALSE)</f>
        <v>#N/A</v>
      </c>
      <c r="BF351" t="e">
        <f>VLOOKUP($D351,'i2'!$B$1:$AO$260,BF$328,FALSE)</f>
        <v>#N/A</v>
      </c>
      <c r="BG351" t="e">
        <f>VLOOKUP($D351,'i2'!$B$1:$AO$260,BG$328,FALSE)</f>
        <v>#N/A</v>
      </c>
      <c r="BH351" t="e">
        <f>VLOOKUP($D351,'i2'!$B$1:$AO$260,BH$328,FALSE)</f>
        <v>#N/A</v>
      </c>
      <c r="BI351" t="e">
        <f>VLOOKUP($D351,'i2'!$B$1:$AO$260,BI$328,FALSE)</f>
        <v>#N/A</v>
      </c>
      <c r="BJ351" t="e">
        <f>VLOOKUP($D351,'i2'!$B$1:$AO$260,BJ$328,FALSE)</f>
        <v>#N/A</v>
      </c>
      <c r="BK351" t="e">
        <f>VLOOKUP($D351,'i2'!$B$1:$AO$260,BK$328,FALSE)</f>
        <v>#N/A</v>
      </c>
      <c r="BL351" t="e">
        <f>VLOOKUP($D351,'i2'!$B$1:$AO$260,BL$328,FALSE)</f>
        <v>#N/A</v>
      </c>
      <c r="BM351" t="e">
        <f>VLOOKUP($D351,'i2'!$B$1:$AO$260,BM$328,FALSE)</f>
        <v>#N/A</v>
      </c>
      <c r="BN351" t="e">
        <f>VLOOKUP($D351,'i2'!$B$1:$AO$260,BN$328,FALSE)</f>
        <v>#N/A</v>
      </c>
      <c r="BO351" t="e">
        <f>VLOOKUP($D351,'i2'!$B$1:$AO$260,BO$328,FALSE)</f>
        <v>#N/A</v>
      </c>
      <c r="BP351" t="e">
        <f>VLOOKUP($D351,'i2'!$B$1:$AO$260,BP$328,FALSE)</f>
        <v>#N/A</v>
      </c>
      <c r="BQ351" t="e">
        <f>VLOOKUP($D351,'i2'!$B$1:$AO$260,BQ$328,FALSE)</f>
        <v>#N/A</v>
      </c>
      <c r="BR351" t="e">
        <f>VLOOKUP($D351,'i2'!$B$1:$AO$260,BR$328,FALSE)</f>
        <v>#N/A</v>
      </c>
      <c r="BS351" t="e">
        <f>VLOOKUP($D351,'i2'!$B$1:$AO$260,BS$328,FALSE)</f>
        <v>#N/A</v>
      </c>
      <c r="BT351" t="e">
        <f>VLOOKUP($D351,'i2'!$B$1:$AO$260,BT$328,FALSE)</f>
        <v>#N/A</v>
      </c>
      <c r="BU351" t="e">
        <f>VLOOKUP($D351,'i2'!$B$1:$AO$260,BU$328,FALSE)</f>
        <v>#N/A</v>
      </c>
      <c r="BV351" t="e">
        <f>VLOOKUP($D351,'i2'!$B$1:$AO$260,BV$328,FALSE)</f>
        <v>#N/A</v>
      </c>
      <c r="BW351" t="e">
        <f>VLOOKUP($D351,'i2'!$B$1:$AO$260,BW$328,FALSE)</f>
        <v>#N/A</v>
      </c>
      <c r="BX351" t="e">
        <f>VLOOKUP($D351,'i2'!$B$1:$AO$260,BX$328,FALSE)</f>
        <v>#N/A</v>
      </c>
      <c r="BY351" t="e">
        <f>VLOOKUP($D351,'i2'!$B$1:$AO$260,BY$328,FALSE)</f>
        <v>#N/A</v>
      </c>
      <c r="BZ351" t="e">
        <f>VLOOKUP($D351,'i2'!$B$1:$AO$260,BZ$328,FALSE)</f>
        <v>#N/A</v>
      </c>
      <c r="CA351" t="e">
        <f>VLOOKUP($D351,'i2'!$B$1:$AO$260,CA$328,FALSE)</f>
        <v>#N/A</v>
      </c>
      <c r="CB351" t="e">
        <f>VLOOKUP($D351,'i2'!$B$1:$AO$260,CB$328,FALSE)</f>
        <v>#N/A</v>
      </c>
      <c r="CC351" t="e">
        <f>VLOOKUP($D351,'i2'!$B$1:$AO$260,CC$328,FALSE)</f>
        <v>#N/A</v>
      </c>
      <c r="CD351" t="e">
        <f>VLOOKUP($D351,'i2'!$B$1:$AO$260,CD$328,FALSE)</f>
        <v>#N/A</v>
      </c>
      <c r="CE351" t="e">
        <f>VLOOKUP($D351,'i2'!$B$1:$AO$260,CE$328,FALSE)</f>
        <v>#N/A</v>
      </c>
      <c r="CF351" t="e">
        <f>VLOOKUP($D351,'i2'!$B$1:$AO$260,CF$328,FALSE)</f>
        <v>#N/A</v>
      </c>
      <c r="CG351" t="e">
        <f>VLOOKUP($D351,'i2'!$B$1:$AO$260,CG$328,FALSE)</f>
        <v>#N/A</v>
      </c>
      <c r="CH351" t="e">
        <f>VLOOKUP($D351,'i2'!$B$1:$AO$260,CH$328,FALSE)</f>
        <v>#N/A</v>
      </c>
      <c r="CI351" t="e">
        <f>VLOOKUP($D351,'i2'!$B$1:$AO$260,CI$328,FALSE)</f>
        <v>#N/A</v>
      </c>
      <c r="CJ351" t="e">
        <f>VLOOKUP($D351,'i2'!$B$1:$AO$260,CJ$328,FALSE)</f>
        <v>#N/A</v>
      </c>
      <c r="CK351" t="e">
        <f>VLOOKUP($D351,'i2'!$B$1:$AO$260,CK$328,FALSE)</f>
        <v>#N/A</v>
      </c>
      <c r="CL351" t="e">
        <f>VLOOKUP($D351,'i2'!$B$1:$AO$260,CL$328,FALSE)</f>
        <v>#N/A</v>
      </c>
      <c r="CM351" t="e">
        <f>VLOOKUP($D351,'i2'!$B$1:$AO$260,CM$328,FALSE)</f>
        <v>#N/A</v>
      </c>
      <c r="CN351" t="e">
        <f>VLOOKUP($D351,'i2'!$B$1:$AO$260,CN$328,FALSE)</f>
        <v>#N/A</v>
      </c>
      <c r="CO351" t="e">
        <f>VLOOKUP($D351,'i2'!$B$1:$AO$260,CO$328,FALSE)</f>
        <v>#N/A</v>
      </c>
      <c r="CP351" t="e">
        <f>VLOOKUP($D351,'i2'!$B$1:$AO$260,CP$328,FALSE)</f>
        <v>#N/A</v>
      </c>
      <c r="CQ351" t="e">
        <f>VLOOKUP($D351,'i2'!$B$1:$AO$260,CQ$328,FALSE)</f>
        <v>#N/A</v>
      </c>
      <c r="CR351" t="e">
        <f>VLOOKUP($D351,'i2'!$B$1:$AO$260,CR$328,FALSE)</f>
        <v>#N/A</v>
      </c>
      <c r="CS351" t="e">
        <f>VLOOKUP($D351,'i2'!$B$1:$AO$260,CS$328,FALSE)</f>
        <v>#N/A</v>
      </c>
      <c r="CT351" t="e">
        <f>VLOOKUP($D351,'i2'!$B$1:$AO$260,CT$328,FALSE)</f>
        <v>#N/A</v>
      </c>
      <c r="CU351" t="e">
        <f>VLOOKUP($D351,'i2'!$B$1:$AO$260,CU$328,FALSE)</f>
        <v>#N/A</v>
      </c>
      <c r="CV351" t="e">
        <f>VLOOKUP($D351,'i2'!$B$1:$AO$260,CV$328,FALSE)</f>
        <v>#N/A</v>
      </c>
      <c r="CW351" t="e">
        <f>VLOOKUP($D351,'i2'!$B$1:$AO$260,CW$328,FALSE)</f>
        <v>#N/A</v>
      </c>
    </row>
    <row r="352" spans="4:101" x14ac:dyDescent="0.2">
      <c r="D352" s="268" t="str">
        <f t="shared" si="327"/>
        <v>Toluene</v>
      </c>
      <c r="E352" t="e">
        <f>VLOOKUP($D352,'i2'!$B$1:$AO$260,E$328,FALSE)</f>
        <v>#N/A</v>
      </c>
      <c r="F352" t="e">
        <f>VLOOKUP($D352,'i2'!$B$1:$AO$260,F$328,FALSE)</f>
        <v>#N/A</v>
      </c>
      <c r="H352" t="e">
        <f>VLOOKUP($D352,'i2'!$B$1:$AO$260,H$328,FALSE)</f>
        <v>#N/A</v>
      </c>
      <c r="I352" t="e">
        <f>VLOOKUP($D352,'i2'!$B$1:$AO$260,I$328,FALSE)</f>
        <v>#N/A</v>
      </c>
      <c r="J352" t="e">
        <f>VLOOKUP($D352,'i2'!$B$1:$AO$260,J$328,FALSE)</f>
        <v>#N/A</v>
      </c>
      <c r="K352" t="e">
        <f>VLOOKUP($D352,'i2'!$B$1:$AO$260,K$328,FALSE)</f>
        <v>#N/A</v>
      </c>
      <c r="L352" t="e">
        <f>VLOOKUP($D352,'i2'!$B$1:$AO$260,L$328,FALSE)</f>
        <v>#N/A</v>
      </c>
      <c r="M352" t="e">
        <f>VLOOKUP($D352,'i2'!$B$1:$AO$260,M$328,FALSE)</f>
        <v>#N/A</v>
      </c>
      <c r="N352" t="e">
        <f>VLOOKUP($D352,'i2'!$B$1:$AO$260,N$328,FALSE)</f>
        <v>#N/A</v>
      </c>
      <c r="O352" t="e">
        <f>VLOOKUP($D352,'i2'!$B$1:$AO$260,O$328,FALSE)</f>
        <v>#N/A</v>
      </c>
      <c r="P352" t="e">
        <f>VLOOKUP($D352,'i2'!$B$1:$AO$260,P$328,FALSE)</f>
        <v>#N/A</v>
      </c>
      <c r="Q352" t="e">
        <f>VLOOKUP($D352,'i2'!$B$1:$AO$260,Q$328,FALSE)</f>
        <v>#N/A</v>
      </c>
      <c r="R352" t="e">
        <f>VLOOKUP($D352,'i2'!$B$1:$AO$260,R$328,FALSE)</f>
        <v>#N/A</v>
      </c>
      <c r="S352" t="e">
        <f>VLOOKUP($D352,'i2'!$B$1:$AO$260,S$328,FALSE)</f>
        <v>#N/A</v>
      </c>
      <c r="T352" t="e">
        <f>VLOOKUP($D352,'i2'!$B$1:$AO$260,T$328,FALSE)</f>
        <v>#N/A</v>
      </c>
      <c r="U352" t="e">
        <f>VLOOKUP($D352,'i2'!$B$1:$AO$260,U$328,FALSE)</f>
        <v>#N/A</v>
      </c>
      <c r="V352" t="e">
        <f>VLOOKUP($D352,'i2'!$B$1:$AO$260,V$328,FALSE)</f>
        <v>#N/A</v>
      </c>
      <c r="W352" t="e">
        <f>VLOOKUP($D352,'i2'!$B$1:$AO$260,W$328,FALSE)</f>
        <v>#N/A</v>
      </c>
      <c r="X352" t="e">
        <f>VLOOKUP($D352,'i2'!$B$1:$AO$260,X$328,FALSE)</f>
        <v>#N/A</v>
      </c>
      <c r="Y352" t="e">
        <f>VLOOKUP($D352,'i2'!$B$1:$AO$260,Y$328,FALSE)</f>
        <v>#N/A</v>
      </c>
      <c r="Z352" t="e">
        <f>VLOOKUP($D352,'i2'!$B$1:$AO$260,Z$328,FALSE)</f>
        <v>#N/A</v>
      </c>
      <c r="AA352" t="e">
        <f>VLOOKUP($D352,'i2'!$B$1:$AO$260,AA$328,FALSE)</f>
        <v>#N/A</v>
      </c>
      <c r="AB352" t="e">
        <f>VLOOKUP($D352,'i2'!$B$1:$AO$260,AB$328,FALSE)</f>
        <v>#N/A</v>
      </c>
      <c r="AC352" t="e">
        <f>VLOOKUP($D352,'i2'!$B$1:$AO$260,AC$328,FALSE)</f>
        <v>#N/A</v>
      </c>
      <c r="AD352" t="e">
        <f>VLOOKUP($D352,'i2'!$B$1:$AO$260,AD$328,FALSE)</f>
        <v>#N/A</v>
      </c>
      <c r="AE352" t="e">
        <f>VLOOKUP($D352,'i2'!$B$1:$AO$260,AE$328,FALSE)</f>
        <v>#N/A</v>
      </c>
      <c r="AF352" t="e">
        <f>VLOOKUP($D352,'i2'!$B$1:$AO$260,AF$328,FALSE)</f>
        <v>#N/A</v>
      </c>
      <c r="AG352" t="e">
        <f>VLOOKUP($D352,'i2'!$B$1:$AO$260,AG$328,FALSE)</f>
        <v>#N/A</v>
      </c>
      <c r="AH352" t="e">
        <f>VLOOKUP($D352,'i2'!$B$1:$AO$260,AH$328,FALSE)</f>
        <v>#N/A</v>
      </c>
      <c r="AI352" t="e">
        <f>VLOOKUP($D352,'i2'!$B$1:$AO$260,AI$328,FALSE)</f>
        <v>#N/A</v>
      </c>
      <c r="AJ352" t="e">
        <f>VLOOKUP($D352,'i2'!$B$1:$AO$260,AJ$328,FALSE)</f>
        <v>#N/A</v>
      </c>
      <c r="AK352" t="e">
        <f>VLOOKUP($D352,'i2'!$B$1:$AO$260,AK$328,FALSE)</f>
        <v>#N/A</v>
      </c>
      <c r="AL352" t="e">
        <f>VLOOKUP($D352,'i2'!$B$1:$AO$260,AL$328,FALSE)</f>
        <v>#N/A</v>
      </c>
      <c r="AM352" t="e">
        <f>VLOOKUP($D352,'i2'!$B$1:$AO$260,AM$328,FALSE)</f>
        <v>#N/A</v>
      </c>
      <c r="AN352" t="e">
        <f>VLOOKUP($D352,'i2'!$B$1:$AO$260,AN$328,FALSE)</f>
        <v>#N/A</v>
      </c>
      <c r="AO352" t="e">
        <f>VLOOKUP($D352,'i2'!$B$1:$AO$260,AO$328,FALSE)</f>
        <v>#N/A</v>
      </c>
      <c r="AP352" t="e">
        <f>VLOOKUP($D352,'i2'!$B$1:$AO$260,AP$328,FALSE)</f>
        <v>#N/A</v>
      </c>
      <c r="AQ352" t="e">
        <f>VLOOKUP($D352,'i2'!$B$1:$AO$260,AQ$328,FALSE)</f>
        <v>#N/A</v>
      </c>
      <c r="AR352" t="e">
        <f>VLOOKUP($D352,'i2'!$B$1:$AO$260,AR$328,FALSE)</f>
        <v>#N/A</v>
      </c>
      <c r="AS352" t="e">
        <f>VLOOKUP($D352,'i2'!$B$1:$AO$260,AS$328,FALSE)</f>
        <v>#N/A</v>
      </c>
      <c r="AT352" t="e">
        <f>VLOOKUP($D352,'i2'!$B$1:$AO$260,AT$328,FALSE)</f>
        <v>#N/A</v>
      </c>
      <c r="AU352" t="e">
        <f>VLOOKUP($D352,'i2'!$B$1:$AO$260,AU$328,FALSE)</f>
        <v>#N/A</v>
      </c>
      <c r="AV352" t="e">
        <f>VLOOKUP($D352,'i2'!$B$1:$AO$260,AV$328,FALSE)</f>
        <v>#N/A</v>
      </c>
      <c r="AW352" t="e">
        <f>VLOOKUP($D352,'i2'!$B$1:$AO$260,AW$328,FALSE)</f>
        <v>#N/A</v>
      </c>
      <c r="AX352" t="e">
        <f>VLOOKUP($D352,'i2'!$B$1:$AO$260,AX$328,FALSE)</f>
        <v>#N/A</v>
      </c>
      <c r="AY352" t="e">
        <f>VLOOKUP($D352,'i2'!$B$1:$AO$260,AY$328,FALSE)</f>
        <v>#N/A</v>
      </c>
      <c r="AZ352" t="e">
        <f>VLOOKUP($D352,'i2'!$B$1:$AO$260,AZ$328,FALSE)</f>
        <v>#N/A</v>
      </c>
      <c r="BA352" t="e">
        <f>VLOOKUP($D352,'i2'!$B$1:$AO$260,BA$328,FALSE)</f>
        <v>#N/A</v>
      </c>
      <c r="BB352" t="e">
        <f>VLOOKUP($D352,'i2'!$B$1:$AO$260,BB$328,FALSE)</f>
        <v>#N/A</v>
      </c>
      <c r="BC352" t="e">
        <f>VLOOKUP($D352,'i2'!$B$1:$AO$260,BC$328,FALSE)</f>
        <v>#N/A</v>
      </c>
      <c r="BD352" t="e">
        <f>VLOOKUP($D352,'i2'!$B$1:$AO$260,BD$328,FALSE)</f>
        <v>#N/A</v>
      </c>
      <c r="BE352" t="e">
        <f>VLOOKUP($D352,'i2'!$B$1:$AO$260,BE$328,FALSE)</f>
        <v>#N/A</v>
      </c>
      <c r="BF352" t="e">
        <f>VLOOKUP($D352,'i2'!$B$1:$AO$260,BF$328,FALSE)</f>
        <v>#N/A</v>
      </c>
      <c r="BG352" t="e">
        <f>VLOOKUP($D352,'i2'!$B$1:$AO$260,BG$328,FALSE)</f>
        <v>#N/A</v>
      </c>
      <c r="BH352" t="e">
        <f>VLOOKUP($D352,'i2'!$B$1:$AO$260,BH$328,FALSE)</f>
        <v>#N/A</v>
      </c>
      <c r="BI352" t="e">
        <f>VLOOKUP($D352,'i2'!$B$1:$AO$260,BI$328,FALSE)</f>
        <v>#N/A</v>
      </c>
      <c r="BJ352" t="e">
        <f>VLOOKUP($D352,'i2'!$B$1:$AO$260,BJ$328,FALSE)</f>
        <v>#N/A</v>
      </c>
      <c r="BK352" t="e">
        <f>VLOOKUP($D352,'i2'!$B$1:$AO$260,BK$328,FALSE)</f>
        <v>#N/A</v>
      </c>
      <c r="BL352" t="e">
        <f>VLOOKUP($D352,'i2'!$B$1:$AO$260,BL$328,FALSE)</f>
        <v>#N/A</v>
      </c>
      <c r="BM352" t="e">
        <f>VLOOKUP($D352,'i2'!$B$1:$AO$260,BM$328,FALSE)</f>
        <v>#N/A</v>
      </c>
      <c r="BN352" t="e">
        <f>VLOOKUP($D352,'i2'!$B$1:$AO$260,BN$328,FALSE)</f>
        <v>#N/A</v>
      </c>
      <c r="BO352" t="e">
        <f>VLOOKUP($D352,'i2'!$B$1:$AO$260,BO$328,FALSE)</f>
        <v>#N/A</v>
      </c>
      <c r="BP352" t="e">
        <f>VLOOKUP($D352,'i2'!$B$1:$AO$260,BP$328,FALSE)</f>
        <v>#N/A</v>
      </c>
      <c r="BQ352" t="e">
        <f>VLOOKUP($D352,'i2'!$B$1:$AO$260,BQ$328,FALSE)</f>
        <v>#N/A</v>
      </c>
      <c r="BR352" t="e">
        <f>VLOOKUP($D352,'i2'!$B$1:$AO$260,BR$328,FALSE)</f>
        <v>#N/A</v>
      </c>
      <c r="BS352" t="e">
        <f>VLOOKUP($D352,'i2'!$B$1:$AO$260,BS$328,FALSE)</f>
        <v>#N/A</v>
      </c>
      <c r="BT352" t="e">
        <f>VLOOKUP($D352,'i2'!$B$1:$AO$260,BT$328,FALSE)</f>
        <v>#N/A</v>
      </c>
      <c r="BU352" t="e">
        <f>VLOOKUP($D352,'i2'!$B$1:$AO$260,BU$328,FALSE)</f>
        <v>#N/A</v>
      </c>
      <c r="BV352" t="e">
        <f>VLOOKUP($D352,'i2'!$B$1:$AO$260,BV$328,FALSE)</f>
        <v>#N/A</v>
      </c>
      <c r="BW352" t="e">
        <f>VLOOKUP($D352,'i2'!$B$1:$AO$260,BW$328,FALSE)</f>
        <v>#N/A</v>
      </c>
      <c r="BX352" t="e">
        <f>VLOOKUP($D352,'i2'!$B$1:$AO$260,BX$328,FALSE)</f>
        <v>#N/A</v>
      </c>
      <c r="BY352" t="e">
        <f>VLOOKUP($D352,'i2'!$B$1:$AO$260,BY$328,FALSE)</f>
        <v>#N/A</v>
      </c>
      <c r="BZ352" t="e">
        <f>VLOOKUP($D352,'i2'!$B$1:$AO$260,BZ$328,FALSE)</f>
        <v>#N/A</v>
      </c>
      <c r="CA352" t="e">
        <f>VLOOKUP($D352,'i2'!$B$1:$AO$260,CA$328,FALSE)</f>
        <v>#N/A</v>
      </c>
      <c r="CB352" t="e">
        <f>VLOOKUP($D352,'i2'!$B$1:$AO$260,CB$328,FALSE)</f>
        <v>#N/A</v>
      </c>
      <c r="CC352" t="e">
        <f>VLOOKUP($D352,'i2'!$B$1:$AO$260,CC$328,FALSE)</f>
        <v>#N/A</v>
      </c>
      <c r="CD352" t="e">
        <f>VLOOKUP($D352,'i2'!$B$1:$AO$260,CD$328,FALSE)</f>
        <v>#N/A</v>
      </c>
      <c r="CE352" t="e">
        <f>VLOOKUP($D352,'i2'!$B$1:$AO$260,CE$328,FALSE)</f>
        <v>#N/A</v>
      </c>
      <c r="CF352" t="e">
        <f>VLOOKUP($D352,'i2'!$B$1:$AO$260,CF$328,FALSE)</f>
        <v>#N/A</v>
      </c>
      <c r="CG352" t="e">
        <f>VLOOKUP($D352,'i2'!$B$1:$AO$260,CG$328,FALSE)</f>
        <v>#N/A</v>
      </c>
      <c r="CH352" t="e">
        <f>VLOOKUP($D352,'i2'!$B$1:$AO$260,CH$328,FALSE)</f>
        <v>#N/A</v>
      </c>
      <c r="CI352" t="e">
        <f>VLOOKUP($D352,'i2'!$B$1:$AO$260,CI$328,FALSE)</f>
        <v>#N/A</v>
      </c>
      <c r="CJ352" t="e">
        <f>VLOOKUP($D352,'i2'!$B$1:$AO$260,CJ$328,FALSE)</f>
        <v>#N/A</v>
      </c>
      <c r="CK352" t="e">
        <f>VLOOKUP($D352,'i2'!$B$1:$AO$260,CK$328,FALSE)</f>
        <v>#N/A</v>
      </c>
      <c r="CL352" t="e">
        <f>VLOOKUP($D352,'i2'!$B$1:$AO$260,CL$328,FALSE)</f>
        <v>#N/A</v>
      </c>
      <c r="CM352" t="e">
        <f>VLOOKUP($D352,'i2'!$B$1:$AO$260,CM$328,FALSE)</f>
        <v>#N/A</v>
      </c>
      <c r="CN352" t="e">
        <f>VLOOKUP($D352,'i2'!$B$1:$AO$260,CN$328,FALSE)</f>
        <v>#N/A</v>
      </c>
      <c r="CO352" t="e">
        <f>VLOOKUP($D352,'i2'!$B$1:$AO$260,CO$328,FALSE)</f>
        <v>#N/A</v>
      </c>
      <c r="CP352" t="e">
        <f>VLOOKUP($D352,'i2'!$B$1:$AO$260,CP$328,FALSE)</f>
        <v>#N/A</v>
      </c>
      <c r="CQ352" t="e">
        <f>VLOOKUP($D352,'i2'!$B$1:$AO$260,CQ$328,FALSE)</f>
        <v>#N/A</v>
      </c>
      <c r="CR352" t="e">
        <f>VLOOKUP($D352,'i2'!$B$1:$AO$260,CR$328,FALSE)</f>
        <v>#N/A</v>
      </c>
      <c r="CS352" t="e">
        <f>VLOOKUP($D352,'i2'!$B$1:$AO$260,CS$328,FALSE)</f>
        <v>#N/A</v>
      </c>
      <c r="CT352" t="e">
        <f>VLOOKUP($D352,'i2'!$B$1:$AO$260,CT$328,FALSE)</f>
        <v>#N/A</v>
      </c>
      <c r="CU352" t="e">
        <f>VLOOKUP($D352,'i2'!$B$1:$AO$260,CU$328,FALSE)</f>
        <v>#N/A</v>
      </c>
      <c r="CV352" t="e">
        <f>VLOOKUP($D352,'i2'!$B$1:$AO$260,CV$328,FALSE)</f>
        <v>#N/A</v>
      </c>
      <c r="CW352" t="e">
        <f>VLOOKUP($D352,'i2'!$B$1:$AO$260,CW$328,FALSE)</f>
        <v>#N/A</v>
      </c>
    </row>
    <row r="353" spans="4:101" x14ac:dyDescent="0.2">
      <c r="D353" s="268" t="str">
        <f t="shared" si="327"/>
        <v/>
      </c>
      <c r="E353" t="e">
        <f>VLOOKUP($D353,'i2'!$B$1:$AO$260,E$328,FALSE)</f>
        <v>#N/A</v>
      </c>
      <c r="F353" t="e">
        <f>VLOOKUP($D353,'i2'!$B$1:$AO$260,F$328,FALSE)</f>
        <v>#N/A</v>
      </c>
      <c r="H353" t="e">
        <f>VLOOKUP($D353,'i2'!$B$1:$AO$260,H$328,FALSE)</f>
        <v>#N/A</v>
      </c>
      <c r="I353" t="e">
        <f>VLOOKUP($D353,'i2'!$B$1:$AO$260,I$328,FALSE)</f>
        <v>#N/A</v>
      </c>
      <c r="J353" t="e">
        <f>VLOOKUP($D353,'i2'!$B$1:$AO$260,J$328,FALSE)</f>
        <v>#N/A</v>
      </c>
      <c r="K353" t="e">
        <f>VLOOKUP($D353,'i2'!$B$1:$AO$260,K$328,FALSE)</f>
        <v>#N/A</v>
      </c>
      <c r="L353" t="e">
        <f>VLOOKUP($D353,'i2'!$B$1:$AO$260,L$328,FALSE)</f>
        <v>#N/A</v>
      </c>
      <c r="M353" t="e">
        <f>VLOOKUP($D353,'i2'!$B$1:$AO$260,M$328,FALSE)</f>
        <v>#N/A</v>
      </c>
      <c r="N353" t="e">
        <f>VLOOKUP($D353,'i2'!$B$1:$AO$260,N$328,FALSE)</f>
        <v>#N/A</v>
      </c>
      <c r="O353" t="e">
        <f>VLOOKUP($D353,'i2'!$B$1:$AO$260,O$328,FALSE)</f>
        <v>#N/A</v>
      </c>
      <c r="P353" t="e">
        <f>VLOOKUP($D353,'i2'!$B$1:$AO$260,P$328,FALSE)</f>
        <v>#N/A</v>
      </c>
      <c r="Q353" t="e">
        <f>VLOOKUP($D353,'i2'!$B$1:$AO$260,Q$328,FALSE)</f>
        <v>#N/A</v>
      </c>
      <c r="R353" t="e">
        <f>VLOOKUP($D353,'i2'!$B$1:$AO$260,R$328,FALSE)</f>
        <v>#N/A</v>
      </c>
      <c r="S353" t="e">
        <f>VLOOKUP($D353,'i2'!$B$1:$AO$260,S$328,FALSE)</f>
        <v>#N/A</v>
      </c>
      <c r="T353" t="e">
        <f>VLOOKUP($D353,'i2'!$B$1:$AO$260,T$328,FALSE)</f>
        <v>#N/A</v>
      </c>
      <c r="U353" t="e">
        <f>VLOOKUP($D353,'i2'!$B$1:$AO$260,U$328,FALSE)</f>
        <v>#N/A</v>
      </c>
      <c r="V353" t="e">
        <f>VLOOKUP($D353,'i2'!$B$1:$AO$260,V$328,FALSE)</f>
        <v>#N/A</v>
      </c>
      <c r="W353" t="e">
        <f>VLOOKUP($D353,'i2'!$B$1:$AO$260,W$328,FALSE)</f>
        <v>#N/A</v>
      </c>
      <c r="X353" t="e">
        <f>VLOOKUP($D353,'i2'!$B$1:$AO$260,X$328,FALSE)</f>
        <v>#N/A</v>
      </c>
      <c r="Y353" t="e">
        <f>VLOOKUP($D353,'i2'!$B$1:$AO$260,Y$328,FALSE)</f>
        <v>#N/A</v>
      </c>
      <c r="Z353" t="e">
        <f>VLOOKUP($D353,'i2'!$B$1:$AO$260,Z$328,FALSE)</f>
        <v>#N/A</v>
      </c>
      <c r="AA353" t="e">
        <f>VLOOKUP($D353,'i2'!$B$1:$AO$260,AA$328,FALSE)</f>
        <v>#N/A</v>
      </c>
      <c r="AB353" t="e">
        <f>VLOOKUP($D353,'i2'!$B$1:$AO$260,AB$328,FALSE)</f>
        <v>#N/A</v>
      </c>
      <c r="AC353" t="e">
        <f>VLOOKUP($D353,'i2'!$B$1:$AO$260,AC$328,FALSE)</f>
        <v>#N/A</v>
      </c>
      <c r="AD353" t="e">
        <f>VLOOKUP($D353,'i2'!$B$1:$AO$260,AD$328,FALSE)</f>
        <v>#N/A</v>
      </c>
      <c r="AE353" t="e">
        <f>VLOOKUP($D353,'i2'!$B$1:$AO$260,AE$328,FALSE)</f>
        <v>#N/A</v>
      </c>
      <c r="AF353" t="e">
        <f>VLOOKUP($D353,'i2'!$B$1:$AO$260,AF$328,FALSE)</f>
        <v>#N/A</v>
      </c>
      <c r="AG353" t="e">
        <f>VLOOKUP($D353,'i2'!$B$1:$AO$260,AG$328,FALSE)</f>
        <v>#N/A</v>
      </c>
      <c r="AH353" t="e">
        <f>VLOOKUP($D353,'i2'!$B$1:$AO$260,AH$328,FALSE)</f>
        <v>#N/A</v>
      </c>
      <c r="AI353" t="e">
        <f>VLOOKUP($D353,'i2'!$B$1:$AO$260,AI$328,FALSE)</f>
        <v>#N/A</v>
      </c>
      <c r="AJ353" t="e">
        <f>VLOOKUP($D353,'i2'!$B$1:$AO$260,AJ$328,FALSE)</f>
        <v>#N/A</v>
      </c>
      <c r="AK353" t="e">
        <f>VLOOKUP($D353,'i2'!$B$1:$AO$260,AK$328,FALSE)</f>
        <v>#N/A</v>
      </c>
      <c r="AL353" t="e">
        <f>VLOOKUP($D353,'i2'!$B$1:$AO$260,AL$328,FALSE)</f>
        <v>#N/A</v>
      </c>
      <c r="AM353" t="e">
        <f>VLOOKUP($D353,'i2'!$B$1:$AO$260,AM$328,FALSE)</f>
        <v>#N/A</v>
      </c>
      <c r="AN353" t="e">
        <f>VLOOKUP($D353,'i2'!$B$1:$AO$260,AN$328,FALSE)</f>
        <v>#N/A</v>
      </c>
      <c r="AO353" t="e">
        <f>VLOOKUP($D353,'i2'!$B$1:$AO$260,AO$328,FALSE)</f>
        <v>#N/A</v>
      </c>
      <c r="AP353" t="e">
        <f>VLOOKUP($D353,'i2'!$B$1:$AO$260,AP$328,FALSE)</f>
        <v>#N/A</v>
      </c>
      <c r="AQ353" t="e">
        <f>VLOOKUP($D353,'i2'!$B$1:$AO$260,AQ$328,FALSE)</f>
        <v>#N/A</v>
      </c>
      <c r="AR353" t="e">
        <f>VLOOKUP($D353,'i2'!$B$1:$AO$260,AR$328,FALSE)</f>
        <v>#N/A</v>
      </c>
      <c r="AS353" t="e">
        <f>VLOOKUP($D353,'i2'!$B$1:$AO$260,AS$328,FALSE)</f>
        <v>#N/A</v>
      </c>
      <c r="AT353" t="e">
        <f>VLOOKUP($D353,'i2'!$B$1:$AO$260,AT$328,FALSE)</f>
        <v>#N/A</v>
      </c>
      <c r="AU353" t="e">
        <f>VLOOKUP($D353,'i2'!$B$1:$AO$260,AU$328,FALSE)</f>
        <v>#N/A</v>
      </c>
      <c r="AV353" t="e">
        <f>VLOOKUP($D353,'i2'!$B$1:$AO$260,AV$328,FALSE)</f>
        <v>#N/A</v>
      </c>
      <c r="AW353" t="e">
        <f>VLOOKUP($D353,'i2'!$B$1:$AO$260,AW$328,FALSE)</f>
        <v>#N/A</v>
      </c>
      <c r="AX353" t="e">
        <f>VLOOKUP($D353,'i2'!$B$1:$AO$260,AX$328,FALSE)</f>
        <v>#N/A</v>
      </c>
      <c r="AY353" t="e">
        <f>VLOOKUP($D353,'i2'!$B$1:$AO$260,AY$328,FALSE)</f>
        <v>#N/A</v>
      </c>
      <c r="AZ353" t="e">
        <f>VLOOKUP($D353,'i2'!$B$1:$AO$260,AZ$328,FALSE)</f>
        <v>#N/A</v>
      </c>
      <c r="BA353" t="e">
        <f>VLOOKUP($D353,'i2'!$B$1:$AO$260,BA$328,FALSE)</f>
        <v>#N/A</v>
      </c>
      <c r="BB353" t="e">
        <f>VLOOKUP($D353,'i2'!$B$1:$AO$260,BB$328,FALSE)</f>
        <v>#N/A</v>
      </c>
      <c r="BC353" t="e">
        <f>VLOOKUP($D353,'i2'!$B$1:$AO$260,BC$328,FALSE)</f>
        <v>#N/A</v>
      </c>
      <c r="BD353" t="e">
        <f>VLOOKUP($D353,'i2'!$B$1:$AO$260,BD$328,FALSE)</f>
        <v>#N/A</v>
      </c>
      <c r="BE353" t="e">
        <f>VLOOKUP($D353,'i2'!$B$1:$AO$260,BE$328,FALSE)</f>
        <v>#N/A</v>
      </c>
      <c r="BF353" t="e">
        <f>VLOOKUP($D353,'i2'!$B$1:$AO$260,BF$328,FALSE)</f>
        <v>#N/A</v>
      </c>
      <c r="BG353" t="e">
        <f>VLOOKUP($D353,'i2'!$B$1:$AO$260,BG$328,FALSE)</f>
        <v>#N/A</v>
      </c>
      <c r="BH353" t="e">
        <f>VLOOKUP($D353,'i2'!$B$1:$AO$260,BH$328,FALSE)</f>
        <v>#N/A</v>
      </c>
      <c r="BI353" t="e">
        <f>VLOOKUP($D353,'i2'!$B$1:$AO$260,BI$328,FALSE)</f>
        <v>#N/A</v>
      </c>
      <c r="BJ353" t="e">
        <f>VLOOKUP($D353,'i2'!$B$1:$AO$260,BJ$328,FALSE)</f>
        <v>#N/A</v>
      </c>
      <c r="BK353" t="e">
        <f>VLOOKUP($D353,'i2'!$B$1:$AO$260,BK$328,FALSE)</f>
        <v>#N/A</v>
      </c>
      <c r="BL353" t="e">
        <f>VLOOKUP($D353,'i2'!$B$1:$AO$260,BL$328,FALSE)</f>
        <v>#N/A</v>
      </c>
      <c r="BM353" t="e">
        <f>VLOOKUP($D353,'i2'!$B$1:$AO$260,BM$328,FALSE)</f>
        <v>#N/A</v>
      </c>
      <c r="BN353" t="e">
        <f>VLOOKUP($D353,'i2'!$B$1:$AO$260,BN$328,FALSE)</f>
        <v>#N/A</v>
      </c>
      <c r="BO353" t="e">
        <f>VLOOKUP($D353,'i2'!$B$1:$AO$260,BO$328,FALSE)</f>
        <v>#N/A</v>
      </c>
      <c r="BP353" t="e">
        <f>VLOOKUP($D353,'i2'!$B$1:$AO$260,BP$328,FALSE)</f>
        <v>#N/A</v>
      </c>
      <c r="BQ353" t="e">
        <f>VLOOKUP($D353,'i2'!$B$1:$AO$260,BQ$328,FALSE)</f>
        <v>#N/A</v>
      </c>
      <c r="BR353" t="e">
        <f>VLOOKUP($D353,'i2'!$B$1:$AO$260,BR$328,FALSE)</f>
        <v>#N/A</v>
      </c>
      <c r="BS353" t="e">
        <f>VLOOKUP($D353,'i2'!$B$1:$AO$260,BS$328,FALSE)</f>
        <v>#N/A</v>
      </c>
      <c r="BT353" t="e">
        <f>VLOOKUP($D353,'i2'!$B$1:$AO$260,BT$328,FALSE)</f>
        <v>#N/A</v>
      </c>
      <c r="BU353" t="e">
        <f>VLOOKUP($D353,'i2'!$B$1:$AO$260,BU$328,FALSE)</f>
        <v>#N/A</v>
      </c>
      <c r="BV353" t="e">
        <f>VLOOKUP($D353,'i2'!$B$1:$AO$260,BV$328,FALSE)</f>
        <v>#N/A</v>
      </c>
      <c r="BW353" t="e">
        <f>VLOOKUP($D353,'i2'!$B$1:$AO$260,BW$328,FALSE)</f>
        <v>#N/A</v>
      </c>
      <c r="BX353" t="e">
        <f>VLOOKUP($D353,'i2'!$B$1:$AO$260,BX$328,FALSE)</f>
        <v>#N/A</v>
      </c>
      <c r="BY353" t="e">
        <f>VLOOKUP($D353,'i2'!$B$1:$AO$260,BY$328,FALSE)</f>
        <v>#N/A</v>
      </c>
      <c r="BZ353" t="e">
        <f>VLOOKUP($D353,'i2'!$B$1:$AO$260,BZ$328,FALSE)</f>
        <v>#N/A</v>
      </c>
      <c r="CA353" t="e">
        <f>VLOOKUP($D353,'i2'!$B$1:$AO$260,CA$328,FALSE)</f>
        <v>#N/A</v>
      </c>
      <c r="CB353" t="e">
        <f>VLOOKUP($D353,'i2'!$B$1:$AO$260,CB$328,FALSE)</f>
        <v>#N/A</v>
      </c>
      <c r="CC353" t="e">
        <f>VLOOKUP($D353,'i2'!$B$1:$AO$260,CC$328,FALSE)</f>
        <v>#N/A</v>
      </c>
      <c r="CD353" t="e">
        <f>VLOOKUP($D353,'i2'!$B$1:$AO$260,CD$328,FALSE)</f>
        <v>#N/A</v>
      </c>
      <c r="CE353" t="e">
        <f>VLOOKUP($D353,'i2'!$B$1:$AO$260,CE$328,FALSE)</f>
        <v>#N/A</v>
      </c>
      <c r="CF353" t="e">
        <f>VLOOKUP($D353,'i2'!$B$1:$AO$260,CF$328,FALSE)</f>
        <v>#N/A</v>
      </c>
      <c r="CG353" t="e">
        <f>VLOOKUP($D353,'i2'!$B$1:$AO$260,CG$328,FALSE)</f>
        <v>#N/A</v>
      </c>
      <c r="CH353" t="e">
        <f>VLOOKUP($D353,'i2'!$B$1:$AO$260,CH$328,FALSE)</f>
        <v>#N/A</v>
      </c>
      <c r="CI353" t="e">
        <f>VLOOKUP($D353,'i2'!$B$1:$AO$260,CI$328,FALSE)</f>
        <v>#N/A</v>
      </c>
      <c r="CJ353" t="e">
        <f>VLOOKUP($D353,'i2'!$B$1:$AO$260,CJ$328,FALSE)</f>
        <v>#N/A</v>
      </c>
      <c r="CK353" t="e">
        <f>VLOOKUP($D353,'i2'!$B$1:$AO$260,CK$328,FALSE)</f>
        <v>#N/A</v>
      </c>
      <c r="CL353" t="e">
        <f>VLOOKUP($D353,'i2'!$B$1:$AO$260,CL$328,FALSE)</f>
        <v>#N/A</v>
      </c>
      <c r="CM353" t="e">
        <f>VLOOKUP($D353,'i2'!$B$1:$AO$260,CM$328,FALSE)</f>
        <v>#N/A</v>
      </c>
      <c r="CN353" t="e">
        <f>VLOOKUP($D353,'i2'!$B$1:$AO$260,CN$328,FALSE)</f>
        <v>#N/A</v>
      </c>
      <c r="CO353" t="e">
        <f>VLOOKUP($D353,'i2'!$B$1:$AO$260,CO$328,FALSE)</f>
        <v>#N/A</v>
      </c>
      <c r="CP353" t="e">
        <f>VLOOKUP($D353,'i2'!$B$1:$AO$260,CP$328,FALSE)</f>
        <v>#N/A</v>
      </c>
      <c r="CQ353" t="e">
        <f>VLOOKUP($D353,'i2'!$B$1:$AO$260,CQ$328,FALSE)</f>
        <v>#N/A</v>
      </c>
      <c r="CR353" t="e">
        <f>VLOOKUP($D353,'i2'!$B$1:$AO$260,CR$328,FALSE)</f>
        <v>#N/A</v>
      </c>
      <c r="CS353" t="e">
        <f>VLOOKUP($D353,'i2'!$B$1:$AO$260,CS$328,FALSE)</f>
        <v>#N/A</v>
      </c>
      <c r="CT353" t="e">
        <f>VLOOKUP($D353,'i2'!$B$1:$AO$260,CT$328,FALSE)</f>
        <v>#N/A</v>
      </c>
      <c r="CU353" t="e">
        <f>VLOOKUP($D353,'i2'!$B$1:$AO$260,CU$328,FALSE)</f>
        <v>#N/A</v>
      </c>
      <c r="CV353" t="e">
        <f>VLOOKUP($D353,'i2'!$B$1:$AO$260,CV$328,FALSE)</f>
        <v>#N/A</v>
      </c>
      <c r="CW353" t="e">
        <f>VLOOKUP($D353,'i2'!$B$1:$AO$260,CW$328,FALSE)</f>
        <v>#N/A</v>
      </c>
    </row>
    <row r="354" spans="4:101" x14ac:dyDescent="0.2">
      <c r="D354" s="268" t="str">
        <f t="shared" si="327"/>
        <v>p &amp; m-xylene</v>
      </c>
      <c r="E354" t="e">
        <f>VLOOKUP($D354,'i2'!$B$1:$AO$260,E$328,FALSE)</f>
        <v>#N/A</v>
      </c>
      <c r="F354" t="e">
        <f>VLOOKUP($D354,'i2'!$B$1:$AO$260,F$328,FALSE)</f>
        <v>#N/A</v>
      </c>
      <c r="H354" t="e">
        <f>VLOOKUP($D354,'i2'!$B$1:$AO$260,H$328,FALSE)</f>
        <v>#N/A</v>
      </c>
      <c r="I354" t="e">
        <f>VLOOKUP($D354,'i2'!$B$1:$AO$260,I$328,FALSE)</f>
        <v>#N/A</v>
      </c>
      <c r="J354" t="e">
        <f>VLOOKUP($D354,'i2'!$B$1:$AO$260,J$328,FALSE)</f>
        <v>#N/A</v>
      </c>
      <c r="K354" t="e">
        <f>VLOOKUP($D354,'i2'!$B$1:$AO$260,K$328,FALSE)</f>
        <v>#N/A</v>
      </c>
      <c r="L354" t="e">
        <f>VLOOKUP($D354,'i2'!$B$1:$AO$260,L$328,FALSE)</f>
        <v>#N/A</v>
      </c>
      <c r="M354" t="e">
        <f>VLOOKUP($D354,'i2'!$B$1:$AO$260,M$328,FALSE)</f>
        <v>#N/A</v>
      </c>
      <c r="N354" t="e">
        <f>VLOOKUP($D354,'i2'!$B$1:$AO$260,N$328,FALSE)</f>
        <v>#N/A</v>
      </c>
      <c r="O354" t="e">
        <f>VLOOKUP($D354,'i2'!$B$1:$AO$260,O$328,FALSE)</f>
        <v>#N/A</v>
      </c>
      <c r="P354" t="e">
        <f>VLOOKUP($D354,'i2'!$B$1:$AO$260,P$328,FALSE)</f>
        <v>#N/A</v>
      </c>
      <c r="Q354" t="e">
        <f>VLOOKUP($D354,'i2'!$B$1:$AO$260,Q$328,FALSE)</f>
        <v>#N/A</v>
      </c>
      <c r="R354" t="e">
        <f>VLOOKUP($D354,'i2'!$B$1:$AO$260,R$328,FALSE)</f>
        <v>#N/A</v>
      </c>
      <c r="S354" t="e">
        <f>VLOOKUP($D354,'i2'!$B$1:$AO$260,S$328,FALSE)</f>
        <v>#N/A</v>
      </c>
      <c r="T354" t="e">
        <f>VLOOKUP($D354,'i2'!$B$1:$AO$260,T$328,FALSE)</f>
        <v>#N/A</v>
      </c>
      <c r="U354" t="e">
        <f>VLOOKUP($D354,'i2'!$B$1:$AO$260,U$328,FALSE)</f>
        <v>#N/A</v>
      </c>
      <c r="V354" t="e">
        <f>VLOOKUP($D354,'i2'!$B$1:$AO$260,V$328,FALSE)</f>
        <v>#N/A</v>
      </c>
      <c r="W354" t="e">
        <f>VLOOKUP($D354,'i2'!$B$1:$AO$260,W$328,FALSE)</f>
        <v>#N/A</v>
      </c>
      <c r="X354" t="e">
        <f>VLOOKUP($D354,'i2'!$B$1:$AO$260,X$328,FALSE)</f>
        <v>#N/A</v>
      </c>
      <c r="Y354" t="e">
        <f>VLOOKUP($D354,'i2'!$B$1:$AO$260,Y$328,FALSE)</f>
        <v>#N/A</v>
      </c>
      <c r="Z354" t="e">
        <f>VLOOKUP($D354,'i2'!$B$1:$AO$260,Z$328,FALSE)</f>
        <v>#N/A</v>
      </c>
      <c r="AA354" t="e">
        <f>VLOOKUP($D354,'i2'!$B$1:$AO$260,AA$328,FALSE)</f>
        <v>#N/A</v>
      </c>
      <c r="AB354" t="e">
        <f>VLOOKUP($D354,'i2'!$B$1:$AO$260,AB$328,FALSE)</f>
        <v>#N/A</v>
      </c>
      <c r="AC354" t="e">
        <f>VLOOKUP($D354,'i2'!$B$1:$AO$260,AC$328,FALSE)</f>
        <v>#N/A</v>
      </c>
      <c r="AD354" t="e">
        <f>VLOOKUP($D354,'i2'!$B$1:$AO$260,AD$328,FALSE)</f>
        <v>#N/A</v>
      </c>
      <c r="AE354" t="e">
        <f>VLOOKUP($D354,'i2'!$B$1:$AO$260,AE$328,FALSE)</f>
        <v>#N/A</v>
      </c>
      <c r="AF354" t="e">
        <f>VLOOKUP($D354,'i2'!$B$1:$AO$260,AF$328,FALSE)</f>
        <v>#N/A</v>
      </c>
      <c r="AG354" t="e">
        <f>VLOOKUP($D354,'i2'!$B$1:$AO$260,AG$328,FALSE)</f>
        <v>#N/A</v>
      </c>
      <c r="AH354" t="e">
        <f>VLOOKUP($D354,'i2'!$B$1:$AO$260,AH$328,FALSE)</f>
        <v>#N/A</v>
      </c>
      <c r="AI354" t="e">
        <f>VLOOKUP($D354,'i2'!$B$1:$AO$260,AI$328,FALSE)</f>
        <v>#N/A</v>
      </c>
      <c r="AJ354" t="e">
        <f>VLOOKUP($D354,'i2'!$B$1:$AO$260,AJ$328,FALSE)</f>
        <v>#N/A</v>
      </c>
      <c r="AK354" t="e">
        <f>VLOOKUP($D354,'i2'!$B$1:$AO$260,AK$328,FALSE)</f>
        <v>#N/A</v>
      </c>
      <c r="AL354" t="e">
        <f>VLOOKUP($D354,'i2'!$B$1:$AO$260,AL$328,FALSE)</f>
        <v>#N/A</v>
      </c>
      <c r="AM354" t="e">
        <f>VLOOKUP($D354,'i2'!$B$1:$AO$260,AM$328,FALSE)</f>
        <v>#N/A</v>
      </c>
      <c r="AN354" t="e">
        <f>VLOOKUP($D354,'i2'!$B$1:$AO$260,AN$328,FALSE)</f>
        <v>#N/A</v>
      </c>
      <c r="AO354" t="e">
        <f>VLOOKUP($D354,'i2'!$B$1:$AO$260,AO$328,FALSE)</f>
        <v>#N/A</v>
      </c>
      <c r="AP354" t="e">
        <f>VLOOKUP($D354,'i2'!$B$1:$AO$260,AP$328,FALSE)</f>
        <v>#N/A</v>
      </c>
      <c r="AQ354" t="e">
        <f>VLOOKUP($D354,'i2'!$B$1:$AO$260,AQ$328,FALSE)</f>
        <v>#N/A</v>
      </c>
      <c r="AR354" t="e">
        <f>VLOOKUP($D354,'i2'!$B$1:$AO$260,AR$328,FALSE)</f>
        <v>#N/A</v>
      </c>
      <c r="AS354" t="e">
        <f>VLOOKUP($D354,'i2'!$B$1:$AO$260,AS$328,FALSE)</f>
        <v>#N/A</v>
      </c>
      <c r="AT354" t="e">
        <f>VLOOKUP($D354,'i2'!$B$1:$AO$260,AT$328,FALSE)</f>
        <v>#N/A</v>
      </c>
      <c r="AU354" t="e">
        <f>VLOOKUP($D354,'i2'!$B$1:$AO$260,AU$328,FALSE)</f>
        <v>#N/A</v>
      </c>
      <c r="AV354" t="e">
        <f>VLOOKUP($D354,'i2'!$B$1:$AO$260,AV$328,FALSE)</f>
        <v>#N/A</v>
      </c>
      <c r="AW354" t="e">
        <f>VLOOKUP($D354,'i2'!$B$1:$AO$260,AW$328,FALSE)</f>
        <v>#N/A</v>
      </c>
      <c r="AX354" t="e">
        <f>VLOOKUP($D354,'i2'!$B$1:$AO$260,AX$328,FALSE)</f>
        <v>#N/A</v>
      </c>
      <c r="AY354" t="e">
        <f>VLOOKUP($D354,'i2'!$B$1:$AO$260,AY$328,FALSE)</f>
        <v>#N/A</v>
      </c>
      <c r="AZ354" t="e">
        <f>VLOOKUP($D354,'i2'!$B$1:$AO$260,AZ$328,FALSE)</f>
        <v>#N/A</v>
      </c>
      <c r="BA354" t="e">
        <f>VLOOKUP($D354,'i2'!$B$1:$AO$260,BA$328,FALSE)</f>
        <v>#N/A</v>
      </c>
      <c r="BB354" t="e">
        <f>VLOOKUP($D354,'i2'!$B$1:$AO$260,BB$328,FALSE)</f>
        <v>#N/A</v>
      </c>
      <c r="BC354" t="e">
        <f>VLOOKUP($D354,'i2'!$B$1:$AO$260,BC$328,FALSE)</f>
        <v>#N/A</v>
      </c>
      <c r="BD354" t="e">
        <f>VLOOKUP($D354,'i2'!$B$1:$AO$260,BD$328,FALSE)</f>
        <v>#N/A</v>
      </c>
      <c r="BE354" t="e">
        <f>VLOOKUP($D354,'i2'!$B$1:$AO$260,BE$328,FALSE)</f>
        <v>#N/A</v>
      </c>
      <c r="BF354" t="e">
        <f>VLOOKUP($D354,'i2'!$B$1:$AO$260,BF$328,FALSE)</f>
        <v>#N/A</v>
      </c>
      <c r="BG354" t="e">
        <f>VLOOKUP($D354,'i2'!$B$1:$AO$260,BG$328,FALSE)</f>
        <v>#N/A</v>
      </c>
      <c r="BH354" t="e">
        <f>VLOOKUP($D354,'i2'!$B$1:$AO$260,BH$328,FALSE)</f>
        <v>#N/A</v>
      </c>
      <c r="BI354" t="e">
        <f>VLOOKUP($D354,'i2'!$B$1:$AO$260,BI$328,FALSE)</f>
        <v>#N/A</v>
      </c>
      <c r="BJ354" t="e">
        <f>VLOOKUP($D354,'i2'!$B$1:$AO$260,BJ$328,FALSE)</f>
        <v>#N/A</v>
      </c>
      <c r="BK354" t="e">
        <f>VLOOKUP($D354,'i2'!$B$1:$AO$260,BK$328,FALSE)</f>
        <v>#N/A</v>
      </c>
      <c r="BL354" t="e">
        <f>VLOOKUP($D354,'i2'!$B$1:$AO$260,BL$328,FALSE)</f>
        <v>#N/A</v>
      </c>
      <c r="BM354" t="e">
        <f>VLOOKUP($D354,'i2'!$B$1:$AO$260,BM$328,FALSE)</f>
        <v>#N/A</v>
      </c>
      <c r="BN354" t="e">
        <f>VLOOKUP($D354,'i2'!$B$1:$AO$260,BN$328,FALSE)</f>
        <v>#N/A</v>
      </c>
      <c r="BO354" t="e">
        <f>VLOOKUP($D354,'i2'!$B$1:$AO$260,BO$328,FALSE)</f>
        <v>#N/A</v>
      </c>
      <c r="BP354" t="e">
        <f>VLOOKUP($D354,'i2'!$B$1:$AO$260,BP$328,FALSE)</f>
        <v>#N/A</v>
      </c>
      <c r="BQ354" t="e">
        <f>VLOOKUP($D354,'i2'!$B$1:$AO$260,BQ$328,FALSE)</f>
        <v>#N/A</v>
      </c>
      <c r="BR354" t="e">
        <f>VLOOKUP($D354,'i2'!$B$1:$AO$260,BR$328,FALSE)</f>
        <v>#N/A</v>
      </c>
      <c r="BS354" t="e">
        <f>VLOOKUP($D354,'i2'!$B$1:$AO$260,BS$328,FALSE)</f>
        <v>#N/A</v>
      </c>
      <c r="BT354" t="e">
        <f>VLOOKUP($D354,'i2'!$B$1:$AO$260,BT$328,FALSE)</f>
        <v>#N/A</v>
      </c>
      <c r="BU354" t="e">
        <f>VLOOKUP($D354,'i2'!$B$1:$AO$260,BU$328,FALSE)</f>
        <v>#N/A</v>
      </c>
      <c r="BV354" t="e">
        <f>VLOOKUP($D354,'i2'!$B$1:$AO$260,BV$328,FALSE)</f>
        <v>#N/A</v>
      </c>
      <c r="BW354" t="e">
        <f>VLOOKUP($D354,'i2'!$B$1:$AO$260,BW$328,FALSE)</f>
        <v>#N/A</v>
      </c>
      <c r="BX354" t="e">
        <f>VLOOKUP($D354,'i2'!$B$1:$AO$260,BX$328,FALSE)</f>
        <v>#N/A</v>
      </c>
      <c r="BY354" t="e">
        <f>VLOOKUP($D354,'i2'!$B$1:$AO$260,BY$328,FALSE)</f>
        <v>#N/A</v>
      </c>
      <c r="BZ354" t="e">
        <f>VLOOKUP($D354,'i2'!$B$1:$AO$260,BZ$328,FALSE)</f>
        <v>#N/A</v>
      </c>
      <c r="CA354" t="e">
        <f>VLOOKUP($D354,'i2'!$B$1:$AO$260,CA$328,FALSE)</f>
        <v>#N/A</v>
      </c>
      <c r="CB354" t="e">
        <f>VLOOKUP($D354,'i2'!$B$1:$AO$260,CB$328,FALSE)</f>
        <v>#N/A</v>
      </c>
      <c r="CC354" t="e">
        <f>VLOOKUP($D354,'i2'!$B$1:$AO$260,CC$328,FALSE)</f>
        <v>#N/A</v>
      </c>
      <c r="CD354" t="e">
        <f>VLOOKUP($D354,'i2'!$B$1:$AO$260,CD$328,FALSE)</f>
        <v>#N/A</v>
      </c>
      <c r="CE354" t="e">
        <f>VLOOKUP($D354,'i2'!$B$1:$AO$260,CE$328,FALSE)</f>
        <v>#N/A</v>
      </c>
      <c r="CF354" t="e">
        <f>VLOOKUP($D354,'i2'!$B$1:$AO$260,CF$328,FALSE)</f>
        <v>#N/A</v>
      </c>
      <c r="CG354" t="e">
        <f>VLOOKUP($D354,'i2'!$B$1:$AO$260,CG$328,FALSE)</f>
        <v>#N/A</v>
      </c>
      <c r="CH354" t="e">
        <f>VLOOKUP($D354,'i2'!$B$1:$AO$260,CH$328,FALSE)</f>
        <v>#N/A</v>
      </c>
      <c r="CI354" t="e">
        <f>VLOOKUP($D354,'i2'!$B$1:$AO$260,CI$328,FALSE)</f>
        <v>#N/A</v>
      </c>
      <c r="CJ354" t="e">
        <f>VLOOKUP($D354,'i2'!$B$1:$AO$260,CJ$328,FALSE)</f>
        <v>#N/A</v>
      </c>
      <c r="CK354" t="e">
        <f>VLOOKUP($D354,'i2'!$B$1:$AO$260,CK$328,FALSE)</f>
        <v>#N/A</v>
      </c>
      <c r="CL354" t="e">
        <f>VLOOKUP($D354,'i2'!$B$1:$AO$260,CL$328,FALSE)</f>
        <v>#N/A</v>
      </c>
      <c r="CM354" t="e">
        <f>VLOOKUP($D354,'i2'!$B$1:$AO$260,CM$328,FALSE)</f>
        <v>#N/A</v>
      </c>
      <c r="CN354" t="e">
        <f>VLOOKUP($D354,'i2'!$B$1:$AO$260,CN$328,FALSE)</f>
        <v>#N/A</v>
      </c>
      <c r="CO354" t="e">
        <f>VLOOKUP($D354,'i2'!$B$1:$AO$260,CO$328,FALSE)</f>
        <v>#N/A</v>
      </c>
      <c r="CP354" t="e">
        <f>VLOOKUP($D354,'i2'!$B$1:$AO$260,CP$328,FALSE)</f>
        <v>#N/A</v>
      </c>
      <c r="CQ354" t="e">
        <f>VLOOKUP($D354,'i2'!$B$1:$AO$260,CQ$328,FALSE)</f>
        <v>#N/A</v>
      </c>
      <c r="CR354" t="e">
        <f>VLOOKUP($D354,'i2'!$B$1:$AO$260,CR$328,FALSE)</f>
        <v>#N/A</v>
      </c>
      <c r="CS354" t="e">
        <f>VLOOKUP($D354,'i2'!$B$1:$AO$260,CS$328,FALSE)</f>
        <v>#N/A</v>
      </c>
      <c r="CT354" t="e">
        <f>VLOOKUP($D354,'i2'!$B$1:$AO$260,CT$328,FALSE)</f>
        <v>#N/A</v>
      </c>
      <c r="CU354" t="e">
        <f>VLOOKUP($D354,'i2'!$B$1:$AO$260,CU$328,FALSE)</f>
        <v>#N/A</v>
      </c>
      <c r="CV354" t="e">
        <f>VLOOKUP($D354,'i2'!$B$1:$AO$260,CV$328,FALSE)</f>
        <v>#N/A</v>
      </c>
      <c r="CW354" t="e">
        <f>VLOOKUP($D354,'i2'!$B$1:$AO$260,CW$328,FALSE)</f>
        <v>#N/A</v>
      </c>
    </row>
    <row r="355" spans="4:101" x14ac:dyDescent="0.2">
      <c r="D355" s="268" t="str">
        <f t="shared" si="327"/>
        <v>o-xylene</v>
      </c>
      <c r="E355" t="e">
        <f>VLOOKUP($D355,'i2'!$B$1:$AO$260,E$328,FALSE)</f>
        <v>#N/A</v>
      </c>
      <c r="F355" t="e">
        <f>VLOOKUP($D355,'i2'!$B$1:$AO$260,F$328,FALSE)</f>
        <v>#N/A</v>
      </c>
      <c r="H355" t="e">
        <f>VLOOKUP($D355,'i2'!$B$1:$AO$260,H$328,FALSE)</f>
        <v>#N/A</v>
      </c>
      <c r="I355" t="e">
        <f>VLOOKUP($D355,'i2'!$B$1:$AO$260,I$328,FALSE)</f>
        <v>#N/A</v>
      </c>
      <c r="J355" t="e">
        <f>VLOOKUP($D355,'i2'!$B$1:$AO$260,J$328,FALSE)</f>
        <v>#N/A</v>
      </c>
      <c r="K355" t="e">
        <f>VLOOKUP($D355,'i2'!$B$1:$AO$260,K$328,FALSE)</f>
        <v>#N/A</v>
      </c>
      <c r="L355" t="e">
        <f>VLOOKUP($D355,'i2'!$B$1:$AO$260,L$328,FALSE)</f>
        <v>#N/A</v>
      </c>
      <c r="M355" t="e">
        <f>VLOOKUP($D355,'i2'!$B$1:$AO$260,M$328,FALSE)</f>
        <v>#N/A</v>
      </c>
      <c r="N355" t="e">
        <f>VLOOKUP($D355,'i2'!$B$1:$AO$260,N$328,FALSE)</f>
        <v>#N/A</v>
      </c>
      <c r="O355" t="e">
        <f>VLOOKUP($D355,'i2'!$B$1:$AO$260,O$328,FALSE)</f>
        <v>#N/A</v>
      </c>
      <c r="P355" t="e">
        <f>VLOOKUP($D355,'i2'!$B$1:$AO$260,P$328,FALSE)</f>
        <v>#N/A</v>
      </c>
      <c r="Q355" t="e">
        <f>VLOOKUP($D355,'i2'!$B$1:$AO$260,Q$328,FALSE)</f>
        <v>#N/A</v>
      </c>
      <c r="R355" t="e">
        <f>VLOOKUP($D355,'i2'!$B$1:$AO$260,R$328,FALSE)</f>
        <v>#N/A</v>
      </c>
      <c r="S355" t="e">
        <f>VLOOKUP($D355,'i2'!$B$1:$AO$260,S$328,FALSE)</f>
        <v>#N/A</v>
      </c>
      <c r="T355" t="e">
        <f>VLOOKUP($D355,'i2'!$B$1:$AO$260,T$328,FALSE)</f>
        <v>#N/A</v>
      </c>
      <c r="U355" t="e">
        <f>VLOOKUP($D355,'i2'!$B$1:$AO$260,U$328,FALSE)</f>
        <v>#N/A</v>
      </c>
      <c r="V355" t="e">
        <f>VLOOKUP($D355,'i2'!$B$1:$AO$260,V$328,FALSE)</f>
        <v>#N/A</v>
      </c>
      <c r="W355" t="e">
        <f>VLOOKUP($D355,'i2'!$B$1:$AO$260,W$328,FALSE)</f>
        <v>#N/A</v>
      </c>
      <c r="X355" t="e">
        <f>VLOOKUP($D355,'i2'!$B$1:$AO$260,X$328,FALSE)</f>
        <v>#N/A</v>
      </c>
      <c r="Y355" t="e">
        <f>VLOOKUP($D355,'i2'!$B$1:$AO$260,Y$328,FALSE)</f>
        <v>#N/A</v>
      </c>
      <c r="Z355" t="e">
        <f>VLOOKUP($D355,'i2'!$B$1:$AO$260,Z$328,FALSE)</f>
        <v>#N/A</v>
      </c>
      <c r="AA355" t="e">
        <f>VLOOKUP($D355,'i2'!$B$1:$AO$260,AA$328,FALSE)</f>
        <v>#N/A</v>
      </c>
      <c r="AB355" t="e">
        <f>VLOOKUP($D355,'i2'!$B$1:$AO$260,AB$328,FALSE)</f>
        <v>#N/A</v>
      </c>
      <c r="AC355" t="e">
        <f>VLOOKUP($D355,'i2'!$B$1:$AO$260,AC$328,FALSE)</f>
        <v>#N/A</v>
      </c>
      <c r="AD355" t="e">
        <f>VLOOKUP($D355,'i2'!$B$1:$AO$260,AD$328,FALSE)</f>
        <v>#N/A</v>
      </c>
      <c r="AE355" t="e">
        <f>VLOOKUP($D355,'i2'!$B$1:$AO$260,AE$328,FALSE)</f>
        <v>#N/A</v>
      </c>
      <c r="AF355" t="e">
        <f>VLOOKUP($D355,'i2'!$B$1:$AO$260,AF$328,FALSE)</f>
        <v>#N/A</v>
      </c>
      <c r="AG355" t="e">
        <f>VLOOKUP($D355,'i2'!$B$1:$AO$260,AG$328,FALSE)</f>
        <v>#N/A</v>
      </c>
      <c r="AH355" t="e">
        <f>VLOOKUP($D355,'i2'!$B$1:$AO$260,AH$328,FALSE)</f>
        <v>#N/A</v>
      </c>
      <c r="AI355" t="e">
        <f>VLOOKUP($D355,'i2'!$B$1:$AO$260,AI$328,FALSE)</f>
        <v>#N/A</v>
      </c>
      <c r="AJ355" t="e">
        <f>VLOOKUP($D355,'i2'!$B$1:$AO$260,AJ$328,FALSE)</f>
        <v>#N/A</v>
      </c>
      <c r="AK355" t="e">
        <f>VLOOKUP($D355,'i2'!$B$1:$AO$260,AK$328,FALSE)</f>
        <v>#N/A</v>
      </c>
      <c r="AL355" t="e">
        <f>VLOOKUP($D355,'i2'!$B$1:$AO$260,AL$328,FALSE)</f>
        <v>#N/A</v>
      </c>
      <c r="AM355" t="e">
        <f>VLOOKUP($D355,'i2'!$B$1:$AO$260,AM$328,FALSE)</f>
        <v>#N/A</v>
      </c>
      <c r="AN355" t="e">
        <f>VLOOKUP($D355,'i2'!$B$1:$AO$260,AN$328,FALSE)</f>
        <v>#N/A</v>
      </c>
      <c r="AO355" t="e">
        <f>VLOOKUP($D355,'i2'!$B$1:$AO$260,AO$328,FALSE)</f>
        <v>#N/A</v>
      </c>
      <c r="AP355" t="e">
        <f>VLOOKUP($D355,'i2'!$B$1:$AO$260,AP$328,FALSE)</f>
        <v>#N/A</v>
      </c>
      <c r="AQ355" t="e">
        <f>VLOOKUP($D355,'i2'!$B$1:$AO$260,AQ$328,FALSE)</f>
        <v>#N/A</v>
      </c>
      <c r="AR355" t="e">
        <f>VLOOKUP($D355,'i2'!$B$1:$AO$260,AR$328,FALSE)</f>
        <v>#N/A</v>
      </c>
      <c r="AS355" t="e">
        <f>VLOOKUP($D355,'i2'!$B$1:$AO$260,AS$328,FALSE)</f>
        <v>#N/A</v>
      </c>
      <c r="AT355" t="e">
        <f>VLOOKUP($D355,'i2'!$B$1:$AO$260,AT$328,FALSE)</f>
        <v>#N/A</v>
      </c>
      <c r="AU355" t="e">
        <f>VLOOKUP($D355,'i2'!$B$1:$AO$260,AU$328,FALSE)</f>
        <v>#N/A</v>
      </c>
      <c r="AV355" t="e">
        <f>VLOOKUP($D355,'i2'!$B$1:$AO$260,AV$328,FALSE)</f>
        <v>#N/A</v>
      </c>
      <c r="AW355" t="e">
        <f>VLOOKUP($D355,'i2'!$B$1:$AO$260,AW$328,FALSE)</f>
        <v>#N/A</v>
      </c>
      <c r="AX355" t="e">
        <f>VLOOKUP($D355,'i2'!$B$1:$AO$260,AX$328,FALSE)</f>
        <v>#N/A</v>
      </c>
      <c r="AY355" t="e">
        <f>VLOOKUP($D355,'i2'!$B$1:$AO$260,AY$328,FALSE)</f>
        <v>#N/A</v>
      </c>
      <c r="AZ355" t="e">
        <f>VLOOKUP($D355,'i2'!$B$1:$AO$260,AZ$328,FALSE)</f>
        <v>#N/A</v>
      </c>
      <c r="BA355" t="e">
        <f>VLOOKUP($D355,'i2'!$B$1:$AO$260,BA$328,FALSE)</f>
        <v>#N/A</v>
      </c>
      <c r="BB355" t="e">
        <f>VLOOKUP($D355,'i2'!$B$1:$AO$260,BB$328,FALSE)</f>
        <v>#N/A</v>
      </c>
      <c r="BC355" t="e">
        <f>VLOOKUP($D355,'i2'!$B$1:$AO$260,BC$328,FALSE)</f>
        <v>#N/A</v>
      </c>
      <c r="BD355" t="e">
        <f>VLOOKUP($D355,'i2'!$B$1:$AO$260,BD$328,FALSE)</f>
        <v>#N/A</v>
      </c>
      <c r="BE355" t="e">
        <f>VLOOKUP($D355,'i2'!$B$1:$AO$260,BE$328,FALSE)</f>
        <v>#N/A</v>
      </c>
      <c r="BF355" t="e">
        <f>VLOOKUP($D355,'i2'!$B$1:$AO$260,BF$328,FALSE)</f>
        <v>#N/A</v>
      </c>
      <c r="BG355" t="e">
        <f>VLOOKUP($D355,'i2'!$B$1:$AO$260,BG$328,FALSE)</f>
        <v>#N/A</v>
      </c>
      <c r="BH355" t="e">
        <f>VLOOKUP($D355,'i2'!$B$1:$AO$260,BH$328,FALSE)</f>
        <v>#N/A</v>
      </c>
      <c r="BI355" t="e">
        <f>VLOOKUP($D355,'i2'!$B$1:$AO$260,BI$328,FALSE)</f>
        <v>#N/A</v>
      </c>
      <c r="BJ355" t="e">
        <f>VLOOKUP($D355,'i2'!$B$1:$AO$260,BJ$328,FALSE)</f>
        <v>#N/A</v>
      </c>
      <c r="BK355" t="e">
        <f>VLOOKUP($D355,'i2'!$B$1:$AO$260,BK$328,FALSE)</f>
        <v>#N/A</v>
      </c>
      <c r="BL355" t="e">
        <f>VLOOKUP($D355,'i2'!$B$1:$AO$260,BL$328,FALSE)</f>
        <v>#N/A</v>
      </c>
      <c r="BM355" t="e">
        <f>VLOOKUP($D355,'i2'!$B$1:$AO$260,BM$328,FALSE)</f>
        <v>#N/A</v>
      </c>
      <c r="BN355" t="e">
        <f>VLOOKUP($D355,'i2'!$B$1:$AO$260,BN$328,FALSE)</f>
        <v>#N/A</v>
      </c>
      <c r="BO355" t="e">
        <f>VLOOKUP($D355,'i2'!$B$1:$AO$260,BO$328,FALSE)</f>
        <v>#N/A</v>
      </c>
      <c r="BP355" t="e">
        <f>VLOOKUP($D355,'i2'!$B$1:$AO$260,BP$328,FALSE)</f>
        <v>#N/A</v>
      </c>
      <c r="BQ355" t="e">
        <f>VLOOKUP($D355,'i2'!$B$1:$AO$260,BQ$328,FALSE)</f>
        <v>#N/A</v>
      </c>
      <c r="BR355" t="e">
        <f>VLOOKUP($D355,'i2'!$B$1:$AO$260,BR$328,FALSE)</f>
        <v>#N/A</v>
      </c>
      <c r="BS355" t="e">
        <f>VLOOKUP($D355,'i2'!$B$1:$AO$260,BS$328,FALSE)</f>
        <v>#N/A</v>
      </c>
      <c r="BT355" t="e">
        <f>VLOOKUP($D355,'i2'!$B$1:$AO$260,BT$328,FALSE)</f>
        <v>#N/A</v>
      </c>
      <c r="BU355" t="e">
        <f>VLOOKUP($D355,'i2'!$B$1:$AO$260,BU$328,FALSE)</f>
        <v>#N/A</v>
      </c>
      <c r="BV355" t="e">
        <f>VLOOKUP($D355,'i2'!$B$1:$AO$260,BV$328,FALSE)</f>
        <v>#N/A</v>
      </c>
      <c r="BW355" t="e">
        <f>VLOOKUP($D355,'i2'!$B$1:$AO$260,BW$328,FALSE)</f>
        <v>#N/A</v>
      </c>
      <c r="BX355" t="e">
        <f>VLOOKUP($D355,'i2'!$B$1:$AO$260,BX$328,FALSE)</f>
        <v>#N/A</v>
      </c>
      <c r="BY355" t="e">
        <f>VLOOKUP($D355,'i2'!$B$1:$AO$260,BY$328,FALSE)</f>
        <v>#N/A</v>
      </c>
      <c r="BZ355" t="e">
        <f>VLOOKUP($D355,'i2'!$B$1:$AO$260,BZ$328,FALSE)</f>
        <v>#N/A</v>
      </c>
      <c r="CA355" t="e">
        <f>VLOOKUP($D355,'i2'!$B$1:$AO$260,CA$328,FALSE)</f>
        <v>#N/A</v>
      </c>
      <c r="CB355" t="e">
        <f>VLOOKUP($D355,'i2'!$B$1:$AO$260,CB$328,FALSE)</f>
        <v>#N/A</v>
      </c>
      <c r="CC355" t="e">
        <f>VLOOKUP($D355,'i2'!$B$1:$AO$260,CC$328,FALSE)</f>
        <v>#N/A</v>
      </c>
      <c r="CD355" t="e">
        <f>VLOOKUP($D355,'i2'!$B$1:$AO$260,CD$328,FALSE)</f>
        <v>#N/A</v>
      </c>
      <c r="CE355" t="e">
        <f>VLOOKUP($D355,'i2'!$B$1:$AO$260,CE$328,FALSE)</f>
        <v>#N/A</v>
      </c>
      <c r="CF355" t="e">
        <f>VLOOKUP($D355,'i2'!$B$1:$AO$260,CF$328,FALSE)</f>
        <v>#N/A</v>
      </c>
      <c r="CG355" t="e">
        <f>VLOOKUP($D355,'i2'!$B$1:$AO$260,CG$328,FALSE)</f>
        <v>#N/A</v>
      </c>
      <c r="CH355" t="e">
        <f>VLOOKUP($D355,'i2'!$B$1:$AO$260,CH$328,FALSE)</f>
        <v>#N/A</v>
      </c>
      <c r="CI355" t="e">
        <f>VLOOKUP($D355,'i2'!$B$1:$AO$260,CI$328,FALSE)</f>
        <v>#N/A</v>
      </c>
      <c r="CJ355" t="e">
        <f>VLOOKUP($D355,'i2'!$B$1:$AO$260,CJ$328,FALSE)</f>
        <v>#N/A</v>
      </c>
      <c r="CK355" t="e">
        <f>VLOOKUP($D355,'i2'!$B$1:$AO$260,CK$328,FALSE)</f>
        <v>#N/A</v>
      </c>
      <c r="CL355" t="e">
        <f>VLOOKUP($D355,'i2'!$B$1:$AO$260,CL$328,FALSE)</f>
        <v>#N/A</v>
      </c>
      <c r="CM355" t="e">
        <f>VLOOKUP($D355,'i2'!$B$1:$AO$260,CM$328,FALSE)</f>
        <v>#N/A</v>
      </c>
      <c r="CN355" t="e">
        <f>VLOOKUP($D355,'i2'!$B$1:$AO$260,CN$328,FALSE)</f>
        <v>#N/A</v>
      </c>
      <c r="CO355" t="e">
        <f>VLOOKUP($D355,'i2'!$B$1:$AO$260,CO$328,FALSE)</f>
        <v>#N/A</v>
      </c>
      <c r="CP355" t="e">
        <f>VLOOKUP($D355,'i2'!$B$1:$AO$260,CP$328,FALSE)</f>
        <v>#N/A</v>
      </c>
      <c r="CQ355" t="e">
        <f>VLOOKUP($D355,'i2'!$B$1:$AO$260,CQ$328,FALSE)</f>
        <v>#N/A</v>
      </c>
      <c r="CR355" t="e">
        <f>VLOOKUP($D355,'i2'!$B$1:$AO$260,CR$328,FALSE)</f>
        <v>#N/A</v>
      </c>
      <c r="CS355" t="e">
        <f>VLOOKUP($D355,'i2'!$B$1:$AO$260,CS$328,FALSE)</f>
        <v>#N/A</v>
      </c>
      <c r="CT355" t="e">
        <f>VLOOKUP($D355,'i2'!$B$1:$AO$260,CT$328,FALSE)</f>
        <v>#N/A</v>
      </c>
      <c r="CU355" t="e">
        <f>VLOOKUP($D355,'i2'!$B$1:$AO$260,CU$328,FALSE)</f>
        <v>#N/A</v>
      </c>
      <c r="CV355" t="e">
        <f>VLOOKUP($D355,'i2'!$B$1:$AO$260,CV$328,FALSE)</f>
        <v>#N/A</v>
      </c>
      <c r="CW355" t="e">
        <f>VLOOKUP($D355,'i2'!$B$1:$AO$260,CW$328,FALSE)</f>
        <v>#N/A</v>
      </c>
    </row>
    <row r="356" spans="4:101" x14ac:dyDescent="0.2">
      <c r="D356" s="268" t="str">
        <f t="shared" si="327"/>
        <v>TPH-CWG - Aliphatic &gt;C5 - C6</v>
      </c>
      <c r="E356" t="e">
        <f>VLOOKUP($D356,'i2'!$B$1:$AO$260,E$328,FALSE)</f>
        <v>#N/A</v>
      </c>
      <c r="F356" t="e">
        <f>VLOOKUP($D356,'i2'!$B$1:$AO$260,F$328,FALSE)</f>
        <v>#N/A</v>
      </c>
      <c r="H356" t="e">
        <f>VLOOKUP($D356,'i2'!$B$1:$AO$260,H$328,FALSE)</f>
        <v>#N/A</v>
      </c>
      <c r="I356" t="e">
        <f>VLOOKUP($D356,'i2'!$B$1:$AO$260,I$328,FALSE)</f>
        <v>#N/A</v>
      </c>
      <c r="J356" t="e">
        <f>VLOOKUP($D356,'i2'!$B$1:$AO$260,J$328,FALSE)</f>
        <v>#N/A</v>
      </c>
      <c r="K356" t="e">
        <f>VLOOKUP($D356,'i2'!$B$1:$AO$260,K$328,FALSE)</f>
        <v>#N/A</v>
      </c>
      <c r="L356" t="e">
        <f>VLOOKUP($D356,'i2'!$B$1:$AO$260,L$328,FALSE)</f>
        <v>#N/A</v>
      </c>
      <c r="M356" t="e">
        <f>VLOOKUP($D356,'i2'!$B$1:$AO$260,M$328,FALSE)</f>
        <v>#N/A</v>
      </c>
      <c r="N356" t="e">
        <f>VLOOKUP($D356,'i2'!$B$1:$AO$260,N$328,FALSE)</f>
        <v>#N/A</v>
      </c>
      <c r="O356" t="e">
        <f>VLOOKUP($D356,'i2'!$B$1:$AO$260,O$328,FALSE)</f>
        <v>#N/A</v>
      </c>
      <c r="P356" t="e">
        <f>VLOOKUP($D356,'i2'!$B$1:$AO$260,P$328,FALSE)</f>
        <v>#N/A</v>
      </c>
      <c r="Q356" t="e">
        <f>VLOOKUP($D356,'i2'!$B$1:$AO$260,Q$328,FALSE)</f>
        <v>#N/A</v>
      </c>
      <c r="R356" t="e">
        <f>VLOOKUP($D356,'i2'!$B$1:$AO$260,R$328,FALSE)</f>
        <v>#N/A</v>
      </c>
      <c r="S356" t="e">
        <f>VLOOKUP($D356,'i2'!$B$1:$AO$260,S$328,FALSE)</f>
        <v>#N/A</v>
      </c>
      <c r="T356" t="e">
        <f>VLOOKUP($D356,'i2'!$B$1:$AO$260,T$328,FALSE)</f>
        <v>#N/A</v>
      </c>
      <c r="U356" t="e">
        <f>VLOOKUP($D356,'i2'!$B$1:$AO$260,U$328,FALSE)</f>
        <v>#N/A</v>
      </c>
      <c r="V356" t="e">
        <f>VLOOKUP($D356,'i2'!$B$1:$AO$260,V$328,FALSE)</f>
        <v>#N/A</v>
      </c>
      <c r="W356" t="e">
        <f>VLOOKUP($D356,'i2'!$B$1:$AO$260,W$328,FALSE)</f>
        <v>#N/A</v>
      </c>
      <c r="X356" t="e">
        <f>VLOOKUP($D356,'i2'!$B$1:$AO$260,X$328,FALSE)</f>
        <v>#N/A</v>
      </c>
      <c r="Y356" t="e">
        <f>VLOOKUP($D356,'i2'!$B$1:$AO$260,Y$328,FALSE)</f>
        <v>#N/A</v>
      </c>
      <c r="Z356" t="e">
        <f>VLOOKUP($D356,'i2'!$B$1:$AO$260,Z$328,FALSE)</f>
        <v>#N/A</v>
      </c>
      <c r="AA356" t="e">
        <f>VLOOKUP($D356,'i2'!$B$1:$AO$260,AA$328,FALSE)</f>
        <v>#N/A</v>
      </c>
      <c r="AB356" t="e">
        <f>VLOOKUP($D356,'i2'!$B$1:$AO$260,AB$328,FALSE)</f>
        <v>#N/A</v>
      </c>
      <c r="AC356" t="e">
        <f>VLOOKUP($D356,'i2'!$B$1:$AO$260,AC$328,FALSE)</f>
        <v>#N/A</v>
      </c>
      <c r="AD356" t="e">
        <f>VLOOKUP($D356,'i2'!$B$1:$AO$260,AD$328,FALSE)</f>
        <v>#N/A</v>
      </c>
      <c r="AE356" t="e">
        <f>VLOOKUP($D356,'i2'!$B$1:$AO$260,AE$328,FALSE)</f>
        <v>#N/A</v>
      </c>
      <c r="AF356" t="e">
        <f>VLOOKUP($D356,'i2'!$B$1:$AO$260,AF$328,FALSE)</f>
        <v>#N/A</v>
      </c>
      <c r="AG356" t="e">
        <f>VLOOKUP($D356,'i2'!$B$1:$AO$260,AG$328,FALSE)</f>
        <v>#N/A</v>
      </c>
      <c r="AH356" t="e">
        <f>VLOOKUP($D356,'i2'!$B$1:$AO$260,AH$328,FALSE)</f>
        <v>#N/A</v>
      </c>
      <c r="AI356" t="e">
        <f>VLOOKUP($D356,'i2'!$B$1:$AO$260,AI$328,FALSE)</f>
        <v>#N/A</v>
      </c>
      <c r="AJ356" t="e">
        <f>VLOOKUP($D356,'i2'!$B$1:$AO$260,AJ$328,FALSE)</f>
        <v>#N/A</v>
      </c>
      <c r="AK356" t="e">
        <f>VLOOKUP($D356,'i2'!$B$1:$AO$260,AK$328,FALSE)</f>
        <v>#N/A</v>
      </c>
      <c r="AL356" t="e">
        <f>VLOOKUP($D356,'i2'!$B$1:$AO$260,AL$328,FALSE)</f>
        <v>#N/A</v>
      </c>
      <c r="AM356" t="e">
        <f>VLOOKUP($D356,'i2'!$B$1:$AO$260,AM$328,FALSE)</f>
        <v>#N/A</v>
      </c>
      <c r="AN356" t="e">
        <f>VLOOKUP($D356,'i2'!$B$1:$AO$260,AN$328,FALSE)</f>
        <v>#N/A</v>
      </c>
      <c r="AO356" t="e">
        <f>VLOOKUP($D356,'i2'!$B$1:$AO$260,AO$328,FALSE)</f>
        <v>#N/A</v>
      </c>
      <c r="AP356" t="e">
        <f>VLOOKUP($D356,'i2'!$B$1:$AO$260,AP$328,FALSE)</f>
        <v>#N/A</v>
      </c>
      <c r="AQ356" t="e">
        <f>VLOOKUP($D356,'i2'!$B$1:$AO$260,AQ$328,FALSE)</f>
        <v>#N/A</v>
      </c>
      <c r="AR356" t="e">
        <f>VLOOKUP($D356,'i2'!$B$1:$AO$260,AR$328,FALSE)</f>
        <v>#N/A</v>
      </c>
      <c r="AS356" t="e">
        <f>VLOOKUP($D356,'i2'!$B$1:$AO$260,AS$328,FALSE)</f>
        <v>#N/A</v>
      </c>
      <c r="AT356" t="e">
        <f>VLOOKUP($D356,'i2'!$B$1:$AO$260,AT$328,FALSE)</f>
        <v>#N/A</v>
      </c>
      <c r="AU356" t="e">
        <f>VLOOKUP($D356,'i2'!$B$1:$AO$260,AU$328,FALSE)</f>
        <v>#N/A</v>
      </c>
      <c r="AV356" t="e">
        <f>VLOOKUP($D356,'i2'!$B$1:$AO$260,AV$328,FALSE)</f>
        <v>#N/A</v>
      </c>
      <c r="AW356" t="e">
        <f>VLOOKUP($D356,'i2'!$B$1:$AO$260,AW$328,FALSE)</f>
        <v>#N/A</v>
      </c>
      <c r="AX356" t="e">
        <f>VLOOKUP($D356,'i2'!$B$1:$AO$260,AX$328,FALSE)</f>
        <v>#N/A</v>
      </c>
      <c r="AY356" t="e">
        <f>VLOOKUP($D356,'i2'!$B$1:$AO$260,AY$328,FALSE)</f>
        <v>#N/A</v>
      </c>
      <c r="AZ356" t="e">
        <f>VLOOKUP($D356,'i2'!$B$1:$AO$260,AZ$328,FALSE)</f>
        <v>#N/A</v>
      </c>
      <c r="BA356" t="e">
        <f>VLOOKUP($D356,'i2'!$B$1:$AO$260,BA$328,FALSE)</f>
        <v>#N/A</v>
      </c>
      <c r="BB356" t="e">
        <f>VLOOKUP($D356,'i2'!$B$1:$AO$260,BB$328,FALSE)</f>
        <v>#N/A</v>
      </c>
      <c r="BC356" t="e">
        <f>VLOOKUP($D356,'i2'!$B$1:$AO$260,BC$328,FALSE)</f>
        <v>#N/A</v>
      </c>
      <c r="BD356" t="e">
        <f>VLOOKUP($D356,'i2'!$B$1:$AO$260,BD$328,FALSE)</f>
        <v>#N/A</v>
      </c>
      <c r="BE356" t="e">
        <f>VLOOKUP($D356,'i2'!$B$1:$AO$260,BE$328,FALSE)</f>
        <v>#N/A</v>
      </c>
      <c r="BF356" t="e">
        <f>VLOOKUP($D356,'i2'!$B$1:$AO$260,BF$328,FALSE)</f>
        <v>#N/A</v>
      </c>
      <c r="BG356" t="e">
        <f>VLOOKUP($D356,'i2'!$B$1:$AO$260,BG$328,FALSE)</f>
        <v>#N/A</v>
      </c>
      <c r="BH356" t="e">
        <f>VLOOKUP($D356,'i2'!$B$1:$AO$260,BH$328,FALSE)</f>
        <v>#N/A</v>
      </c>
      <c r="BI356" t="e">
        <f>VLOOKUP($D356,'i2'!$B$1:$AO$260,BI$328,FALSE)</f>
        <v>#N/A</v>
      </c>
      <c r="BJ356" t="e">
        <f>VLOOKUP($D356,'i2'!$B$1:$AO$260,BJ$328,FALSE)</f>
        <v>#N/A</v>
      </c>
      <c r="BK356" t="e">
        <f>VLOOKUP($D356,'i2'!$B$1:$AO$260,BK$328,FALSE)</f>
        <v>#N/A</v>
      </c>
      <c r="BL356" t="e">
        <f>VLOOKUP($D356,'i2'!$B$1:$AO$260,BL$328,FALSE)</f>
        <v>#N/A</v>
      </c>
      <c r="BM356" t="e">
        <f>VLOOKUP($D356,'i2'!$B$1:$AO$260,BM$328,FALSE)</f>
        <v>#N/A</v>
      </c>
      <c r="BN356" t="e">
        <f>VLOOKUP($D356,'i2'!$B$1:$AO$260,BN$328,FALSE)</f>
        <v>#N/A</v>
      </c>
      <c r="BO356" t="e">
        <f>VLOOKUP($D356,'i2'!$B$1:$AO$260,BO$328,FALSE)</f>
        <v>#N/A</v>
      </c>
      <c r="BP356" t="e">
        <f>VLOOKUP($D356,'i2'!$B$1:$AO$260,BP$328,FALSE)</f>
        <v>#N/A</v>
      </c>
      <c r="BQ356" t="e">
        <f>VLOOKUP($D356,'i2'!$B$1:$AO$260,BQ$328,FALSE)</f>
        <v>#N/A</v>
      </c>
      <c r="BR356" t="e">
        <f>VLOOKUP($D356,'i2'!$B$1:$AO$260,BR$328,FALSE)</f>
        <v>#N/A</v>
      </c>
      <c r="BS356" t="e">
        <f>VLOOKUP($D356,'i2'!$B$1:$AO$260,BS$328,FALSE)</f>
        <v>#N/A</v>
      </c>
      <c r="BT356" t="e">
        <f>VLOOKUP($D356,'i2'!$B$1:$AO$260,BT$328,FALSE)</f>
        <v>#N/A</v>
      </c>
      <c r="BU356" t="e">
        <f>VLOOKUP($D356,'i2'!$B$1:$AO$260,BU$328,FALSE)</f>
        <v>#N/A</v>
      </c>
      <c r="BV356" t="e">
        <f>VLOOKUP($D356,'i2'!$B$1:$AO$260,BV$328,FALSE)</f>
        <v>#N/A</v>
      </c>
      <c r="BW356" t="e">
        <f>VLOOKUP($D356,'i2'!$B$1:$AO$260,BW$328,FALSE)</f>
        <v>#N/A</v>
      </c>
      <c r="BX356" t="e">
        <f>VLOOKUP($D356,'i2'!$B$1:$AO$260,BX$328,FALSE)</f>
        <v>#N/A</v>
      </c>
      <c r="BY356" t="e">
        <f>VLOOKUP($D356,'i2'!$B$1:$AO$260,BY$328,FALSE)</f>
        <v>#N/A</v>
      </c>
      <c r="BZ356" t="e">
        <f>VLOOKUP($D356,'i2'!$B$1:$AO$260,BZ$328,FALSE)</f>
        <v>#N/A</v>
      </c>
      <c r="CA356" t="e">
        <f>VLOOKUP($D356,'i2'!$B$1:$AO$260,CA$328,FALSE)</f>
        <v>#N/A</v>
      </c>
      <c r="CB356" t="e">
        <f>VLOOKUP($D356,'i2'!$B$1:$AO$260,CB$328,FALSE)</f>
        <v>#N/A</v>
      </c>
      <c r="CC356" t="e">
        <f>VLOOKUP($D356,'i2'!$B$1:$AO$260,CC$328,FALSE)</f>
        <v>#N/A</v>
      </c>
      <c r="CD356" t="e">
        <f>VLOOKUP($D356,'i2'!$B$1:$AO$260,CD$328,FALSE)</f>
        <v>#N/A</v>
      </c>
      <c r="CE356" t="e">
        <f>VLOOKUP($D356,'i2'!$B$1:$AO$260,CE$328,FALSE)</f>
        <v>#N/A</v>
      </c>
      <c r="CF356" t="e">
        <f>VLOOKUP($D356,'i2'!$B$1:$AO$260,CF$328,FALSE)</f>
        <v>#N/A</v>
      </c>
      <c r="CG356" t="e">
        <f>VLOOKUP($D356,'i2'!$B$1:$AO$260,CG$328,FALSE)</f>
        <v>#N/A</v>
      </c>
      <c r="CH356" t="e">
        <f>VLOOKUP($D356,'i2'!$B$1:$AO$260,CH$328,FALSE)</f>
        <v>#N/A</v>
      </c>
      <c r="CI356" t="e">
        <f>VLOOKUP($D356,'i2'!$B$1:$AO$260,CI$328,FALSE)</f>
        <v>#N/A</v>
      </c>
      <c r="CJ356" t="e">
        <f>VLOOKUP($D356,'i2'!$B$1:$AO$260,CJ$328,FALSE)</f>
        <v>#N/A</v>
      </c>
      <c r="CK356" t="e">
        <f>VLOOKUP($D356,'i2'!$B$1:$AO$260,CK$328,FALSE)</f>
        <v>#N/A</v>
      </c>
      <c r="CL356" t="e">
        <f>VLOOKUP($D356,'i2'!$B$1:$AO$260,CL$328,FALSE)</f>
        <v>#N/A</v>
      </c>
      <c r="CM356" t="e">
        <f>VLOOKUP($D356,'i2'!$B$1:$AO$260,CM$328,FALSE)</f>
        <v>#N/A</v>
      </c>
      <c r="CN356" t="e">
        <f>VLOOKUP($D356,'i2'!$B$1:$AO$260,CN$328,FALSE)</f>
        <v>#N/A</v>
      </c>
      <c r="CO356" t="e">
        <f>VLOOKUP($D356,'i2'!$B$1:$AO$260,CO$328,FALSE)</f>
        <v>#N/A</v>
      </c>
      <c r="CP356" t="e">
        <f>VLOOKUP($D356,'i2'!$B$1:$AO$260,CP$328,FALSE)</f>
        <v>#N/A</v>
      </c>
      <c r="CQ356" t="e">
        <f>VLOOKUP($D356,'i2'!$B$1:$AO$260,CQ$328,FALSE)</f>
        <v>#N/A</v>
      </c>
      <c r="CR356" t="e">
        <f>VLOOKUP($D356,'i2'!$B$1:$AO$260,CR$328,FALSE)</f>
        <v>#N/A</v>
      </c>
      <c r="CS356" t="e">
        <f>VLOOKUP($D356,'i2'!$B$1:$AO$260,CS$328,FALSE)</f>
        <v>#N/A</v>
      </c>
      <c r="CT356" t="e">
        <f>VLOOKUP($D356,'i2'!$B$1:$AO$260,CT$328,FALSE)</f>
        <v>#N/A</v>
      </c>
      <c r="CU356" t="e">
        <f>VLOOKUP($D356,'i2'!$B$1:$AO$260,CU$328,FALSE)</f>
        <v>#N/A</v>
      </c>
      <c r="CV356" t="e">
        <f>VLOOKUP($D356,'i2'!$B$1:$AO$260,CV$328,FALSE)</f>
        <v>#N/A</v>
      </c>
      <c r="CW356" t="e">
        <f>VLOOKUP($D356,'i2'!$B$1:$AO$260,CW$328,FALSE)</f>
        <v>#N/A</v>
      </c>
    </row>
    <row r="357" spans="4:101" x14ac:dyDescent="0.2">
      <c r="D357" s="268" t="str">
        <f t="shared" si="327"/>
        <v>TPH-CWG - Aliphatic &gt;C6 - C8</v>
      </c>
      <c r="E357" t="e">
        <f>VLOOKUP($D357,'i2'!$B$1:$AO$260,E$328,FALSE)</f>
        <v>#N/A</v>
      </c>
      <c r="F357" t="e">
        <f>VLOOKUP($D357,'i2'!$B$1:$AO$260,F$328,FALSE)</f>
        <v>#N/A</v>
      </c>
      <c r="H357" t="e">
        <f>VLOOKUP($D357,'i2'!$B$1:$AO$260,H$328,FALSE)</f>
        <v>#N/A</v>
      </c>
      <c r="I357" t="e">
        <f>VLOOKUP($D357,'i2'!$B$1:$AO$260,I$328,FALSE)</f>
        <v>#N/A</v>
      </c>
      <c r="J357" t="e">
        <f>VLOOKUP($D357,'i2'!$B$1:$AO$260,J$328,FALSE)</f>
        <v>#N/A</v>
      </c>
      <c r="K357" t="e">
        <f>VLOOKUP($D357,'i2'!$B$1:$AO$260,K$328,FALSE)</f>
        <v>#N/A</v>
      </c>
      <c r="L357" t="e">
        <f>VLOOKUP($D357,'i2'!$B$1:$AO$260,L$328,FALSE)</f>
        <v>#N/A</v>
      </c>
      <c r="M357" t="e">
        <f>VLOOKUP($D357,'i2'!$B$1:$AO$260,M$328,FALSE)</f>
        <v>#N/A</v>
      </c>
      <c r="N357" t="e">
        <f>VLOOKUP($D357,'i2'!$B$1:$AO$260,N$328,FALSE)</f>
        <v>#N/A</v>
      </c>
      <c r="O357" t="e">
        <f>VLOOKUP($D357,'i2'!$B$1:$AO$260,O$328,FALSE)</f>
        <v>#N/A</v>
      </c>
      <c r="P357" t="e">
        <f>VLOOKUP($D357,'i2'!$B$1:$AO$260,P$328,FALSE)</f>
        <v>#N/A</v>
      </c>
      <c r="Q357" t="e">
        <f>VLOOKUP($D357,'i2'!$B$1:$AO$260,Q$328,FALSE)</f>
        <v>#N/A</v>
      </c>
      <c r="R357" t="e">
        <f>VLOOKUP($D357,'i2'!$B$1:$AO$260,R$328,FALSE)</f>
        <v>#N/A</v>
      </c>
      <c r="S357" t="e">
        <f>VLOOKUP($D357,'i2'!$B$1:$AO$260,S$328,FALSE)</f>
        <v>#N/A</v>
      </c>
      <c r="T357" t="e">
        <f>VLOOKUP($D357,'i2'!$B$1:$AO$260,T$328,FALSE)</f>
        <v>#N/A</v>
      </c>
      <c r="U357" t="e">
        <f>VLOOKUP($D357,'i2'!$B$1:$AO$260,U$328,FALSE)</f>
        <v>#N/A</v>
      </c>
      <c r="V357" t="e">
        <f>VLOOKUP($D357,'i2'!$B$1:$AO$260,V$328,FALSE)</f>
        <v>#N/A</v>
      </c>
      <c r="W357" t="e">
        <f>VLOOKUP($D357,'i2'!$B$1:$AO$260,W$328,FALSE)</f>
        <v>#N/A</v>
      </c>
      <c r="X357" t="e">
        <f>VLOOKUP($D357,'i2'!$B$1:$AO$260,X$328,FALSE)</f>
        <v>#N/A</v>
      </c>
      <c r="Y357" t="e">
        <f>VLOOKUP($D357,'i2'!$B$1:$AO$260,Y$328,FALSE)</f>
        <v>#N/A</v>
      </c>
      <c r="Z357" t="e">
        <f>VLOOKUP($D357,'i2'!$B$1:$AO$260,Z$328,FALSE)</f>
        <v>#N/A</v>
      </c>
      <c r="AA357" t="e">
        <f>VLOOKUP($D357,'i2'!$B$1:$AO$260,AA$328,FALSE)</f>
        <v>#N/A</v>
      </c>
      <c r="AB357" t="e">
        <f>VLOOKUP($D357,'i2'!$B$1:$AO$260,AB$328,FALSE)</f>
        <v>#N/A</v>
      </c>
      <c r="AC357" t="e">
        <f>VLOOKUP($D357,'i2'!$B$1:$AO$260,AC$328,FALSE)</f>
        <v>#N/A</v>
      </c>
      <c r="AD357" t="e">
        <f>VLOOKUP($D357,'i2'!$B$1:$AO$260,AD$328,FALSE)</f>
        <v>#N/A</v>
      </c>
      <c r="AE357" t="e">
        <f>VLOOKUP($D357,'i2'!$B$1:$AO$260,AE$328,FALSE)</f>
        <v>#N/A</v>
      </c>
      <c r="AF357" t="e">
        <f>VLOOKUP($D357,'i2'!$B$1:$AO$260,AF$328,FALSE)</f>
        <v>#N/A</v>
      </c>
      <c r="AG357" t="e">
        <f>VLOOKUP($D357,'i2'!$B$1:$AO$260,AG$328,FALSE)</f>
        <v>#N/A</v>
      </c>
      <c r="AH357" t="e">
        <f>VLOOKUP($D357,'i2'!$B$1:$AO$260,AH$328,FALSE)</f>
        <v>#N/A</v>
      </c>
      <c r="AI357" t="e">
        <f>VLOOKUP($D357,'i2'!$B$1:$AO$260,AI$328,FALSE)</f>
        <v>#N/A</v>
      </c>
      <c r="AJ357" t="e">
        <f>VLOOKUP($D357,'i2'!$B$1:$AO$260,AJ$328,FALSE)</f>
        <v>#N/A</v>
      </c>
      <c r="AK357" t="e">
        <f>VLOOKUP($D357,'i2'!$B$1:$AO$260,AK$328,FALSE)</f>
        <v>#N/A</v>
      </c>
      <c r="AL357" t="e">
        <f>VLOOKUP($D357,'i2'!$B$1:$AO$260,AL$328,FALSE)</f>
        <v>#N/A</v>
      </c>
      <c r="AM357" t="e">
        <f>VLOOKUP($D357,'i2'!$B$1:$AO$260,AM$328,FALSE)</f>
        <v>#N/A</v>
      </c>
      <c r="AN357" t="e">
        <f>VLOOKUP($D357,'i2'!$B$1:$AO$260,AN$328,FALSE)</f>
        <v>#N/A</v>
      </c>
      <c r="AO357" t="e">
        <f>VLOOKUP($D357,'i2'!$B$1:$AO$260,AO$328,FALSE)</f>
        <v>#N/A</v>
      </c>
      <c r="AP357" t="e">
        <f>VLOOKUP($D357,'i2'!$B$1:$AO$260,AP$328,FALSE)</f>
        <v>#N/A</v>
      </c>
      <c r="AQ357" t="e">
        <f>VLOOKUP($D357,'i2'!$B$1:$AO$260,AQ$328,FALSE)</f>
        <v>#N/A</v>
      </c>
      <c r="AR357" t="e">
        <f>VLOOKUP($D357,'i2'!$B$1:$AO$260,AR$328,FALSE)</f>
        <v>#N/A</v>
      </c>
      <c r="AS357" t="e">
        <f>VLOOKUP($D357,'i2'!$B$1:$AO$260,AS$328,FALSE)</f>
        <v>#N/A</v>
      </c>
      <c r="AT357" t="e">
        <f>VLOOKUP($D357,'i2'!$B$1:$AO$260,AT$328,FALSE)</f>
        <v>#N/A</v>
      </c>
      <c r="AU357" t="e">
        <f>VLOOKUP($D357,'i2'!$B$1:$AO$260,AU$328,FALSE)</f>
        <v>#N/A</v>
      </c>
      <c r="AV357" t="e">
        <f>VLOOKUP($D357,'i2'!$B$1:$AO$260,AV$328,FALSE)</f>
        <v>#N/A</v>
      </c>
      <c r="AW357" t="e">
        <f>VLOOKUP($D357,'i2'!$B$1:$AO$260,AW$328,FALSE)</f>
        <v>#N/A</v>
      </c>
      <c r="AX357" t="e">
        <f>VLOOKUP($D357,'i2'!$B$1:$AO$260,AX$328,FALSE)</f>
        <v>#N/A</v>
      </c>
      <c r="AY357" t="e">
        <f>VLOOKUP($D357,'i2'!$B$1:$AO$260,AY$328,FALSE)</f>
        <v>#N/A</v>
      </c>
      <c r="AZ357" t="e">
        <f>VLOOKUP($D357,'i2'!$B$1:$AO$260,AZ$328,FALSE)</f>
        <v>#N/A</v>
      </c>
      <c r="BA357" t="e">
        <f>VLOOKUP($D357,'i2'!$B$1:$AO$260,BA$328,FALSE)</f>
        <v>#N/A</v>
      </c>
      <c r="BB357" t="e">
        <f>VLOOKUP($D357,'i2'!$B$1:$AO$260,BB$328,FALSE)</f>
        <v>#N/A</v>
      </c>
      <c r="BC357" t="e">
        <f>VLOOKUP($D357,'i2'!$B$1:$AO$260,BC$328,FALSE)</f>
        <v>#N/A</v>
      </c>
      <c r="BD357" t="e">
        <f>VLOOKUP($D357,'i2'!$B$1:$AO$260,BD$328,FALSE)</f>
        <v>#N/A</v>
      </c>
      <c r="BE357" t="e">
        <f>VLOOKUP($D357,'i2'!$B$1:$AO$260,BE$328,FALSE)</f>
        <v>#N/A</v>
      </c>
      <c r="BF357" t="e">
        <f>VLOOKUP($D357,'i2'!$B$1:$AO$260,BF$328,FALSE)</f>
        <v>#N/A</v>
      </c>
      <c r="BG357" t="e">
        <f>VLOOKUP($D357,'i2'!$B$1:$AO$260,BG$328,FALSE)</f>
        <v>#N/A</v>
      </c>
      <c r="BH357" t="e">
        <f>VLOOKUP($D357,'i2'!$B$1:$AO$260,BH$328,FALSE)</f>
        <v>#N/A</v>
      </c>
      <c r="BI357" t="e">
        <f>VLOOKUP($D357,'i2'!$B$1:$AO$260,BI$328,FALSE)</f>
        <v>#N/A</v>
      </c>
      <c r="BJ357" t="e">
        <f>VLOOKUP($D357,'i2'!$B$1:$AO$260,BJ$328,FALSE)</f>
        <v>#N/A</v>
      </c>
      <c r="BK357" t="e">
        <f>VLOOKUP($D357,'i2'!$B$1:$AO$260,BK$328,FALSE)</f>
        <v>#N/A</v>
      </c>
      <c r="BL357" t="e">
        <f>VLOOKUP($D357,'i2'!$B$1:$AO$260,BL$328,FALSE)</f>
        <v>#N/A</v>
      </c>
      <c r="BM357" t="e">
        <f>VLOOKUP($D357,'i2'!$B$1:$AO$260,BM$328,FALSE)</f>
        <v>#N/A</v>
      </c>
      <c r="BN357" t="e">
        <f>VLOOKUP($D357,'i2'!$B$1:$AO$260,BN$328,FALSE)</f>
        <v>#N/A</v>
      </c>
      <c r="BO357" t="e">
        <f>VLOOKUP($D357,'i2'!$B$1:$AO$260,BO$328,FALSE)</f>
        <v>#N/A</v>
      </c>
      <c r="BP357" t="e">
        <f>VLOOKUP($D357,'i2'!$B$1:$AO$260,BP$328,FALSE)</f>
        <v>#N/A</v>
      </c>
      <c r="BQ357" t="e">
        <f>VLOOKUP($D357,'i2'!$B$1:$AO$260,BQ$328,FALSE)</f>
        <v>#N/A</v>
      </c>
      <c r="BR357" t="e">
        <f>VLOOKUP($D357,'i2'!$B$1:$AO$260,BR$328,FALSE)</f>
        <v>#N/A</v>
      </c>
      <c r="BS357" t="e">
        <f>VLOOKUP($D357,'i2'!$B$1:$AO$260,BS$328,FALSE)</f>
        <v>#N/A</v>
      </c>
      <c r="BT357" t="e">
        <f>VLOOKUP($D357,'i2'!$B$1:$AO$260,BT$328,FALSE)</f>
        <v>#N/A</v>
      </c>
      <c r="BU357" t="e">
        <f>VLOOKUP($D357,'i2'!$B$1:$AO$260,BU$328,FALSE)</f>
        <v>#N/A</v>
      </c>
      <c r="BV357" t="e">
        <f>VLOOKUP($D357,'i2'!$B$1:$AO$260,BV$328,FALSE)</f>
        <v>#N/A</v>
      </c>
      <c r="BW357" t="e">
        <f>VLOOKUP($D357,'i2'!$B$1:$AO$260,BW$328,FALSE)</f>
        <v>#N/A</v>
      </c>
      <c r="BX357" t="e">
        <f>VLOOKUP($D357,'i2'!$B$1:$AO$260,BX$328,FALSE)</f>
        <v>#N/A</v>
      </c>
      <c r="BY357" t="e">
        <f>VLOOKUP($D357,'i2'!$B$1:$AO$260,BY$328,FALSE)</f>
        <v>#N/A</v>
      </c>
      <c r="BZ357" t="e">
        <f>VLOOKUP($D357,'i2'!$B$1:$AO$260,BZ$328,FALSE)</f>
        <v>#N/A</v>
      </c>
      <c r="CA357" t="e">
        <f>VLOOKUP($D357,'i2'!$B$1:$AO$260,CA$328,FALSE)</f>
        <v>#N/A</v>
      </c>
      <c r="CB357" t="e">
        <f>VLOOKUP($D357,'i2'!$B$1:$AO$260,CB$328,FALSE)</f>
        <v>#N/A</v>
      </c>
      <c r="CC357" t="e">
        <f>VLOOKUP($D357,'i2'!$B$1:$AO$260,CC$328,FALSE)</f>
        <v>#N/A</v>
      </c>
      <c r="CD357" t="e">
        <f>VLOOKUP($D357,'i2'!$B$1:$AO$260,CD$328,FALSE)</f>
        <v>#N/A</v>
      </c>
      <c r="CE357" t="e">
        <f>VLOOKUP($D357,'i2'!$B$1:$AO$260,CE$328,FALSE)</f>
        <v>#N/A</v>
      </c>
      <c r="CF357" t="e">
        <f>VLOOKUP($D357,'i2'!$B$1:$AO$260,CF$328,FALSE)</f>
        <v>#N/A</v>
      </c>
      <c r="CG357" t="e">
        <f>VLOOKUP($D357,'i2'!$B$1:$AO$260,CG$328,FALSE)</f>
        <v>#N/A</v>
      </c>
      <c r="CH357" t="e">
        <f>VLOOKUP($D357,'i2'!$B$1:$AO$260,CH$328,FALSE)</f>
        <v>#N/A</v>
      </c>
      <c r="CI357" t="e">
        <f>VLOOKUP($D357,'i2'!$B$1:$AO$260,CI$328,FALSE)</f>
        <v>#N/A</v>
      </c>
      <c r="CJ357" t="e">
        <f>VLOOKUP($D357,'i2'!$B$1:$AO$260,CJ$328,FALSE)</f>
        <v>#N/A</v>
      </c>
      <c r="CK357" t="e">
        <f>VLOOKUP($D357,'i2'!$B$1:$AO$260,CK$328,FALSE)</f>
        <v>#N/A</v>
      </c>
      <c r="CL357" t="e">
        <f>VLOOKUP($D357,'i2'!$B$1:$AO$260,CL$328,FALSE)</f>
        <v>#N/A</v>
      </c>
      <c r="CM357" t="e">
        <f>VLOOKUP($D357,'i2'!$B$1:$AO$260,CM$328,FALSE)</f>
        <v>#N/A</v>
      </c>
      <c r="CN357" t="e">
        <f>VLOOKUP($D357,'i2'!$B$1:$AO$260,CN$328,FALSE)</f>
        <v>#N/A</v>
      </c>
      <c r="CO357" t="e">
        <f>VLOOKUP($D357,'i2'!$B$1:$AO$260,CO$328,FALSE)</f>
        <v>#N/A</v>
      </c>
      <c r="CP357" t="e">
        <f>VLOOKUP($D357,'i2'!$B$1:$AO$260,CP$328,FALSE)</f>
        <v>#N/A</v>
      </c>
      <c r="CQ357" t="e">
        <f>VLOOKUP($D357,'i2'!$B$1:$AO$260,CQ$328,FALSE)</f>
        <v>#N/A</v>
      </c>
      <c r="CR357" t="e">
        <f>VLOOKUP($D357,'i2'!$B$1:$AO$260,CR$328,FALSE)</f>
        <v>#N/A</v>
      </c>
      <c r="CS357" t="e">
        <f>VLOOKUP($D357,'i2'!$B$1:$AO$260,CS$328,FALSE)</f>
        <v>#N/A</v>
      </c>
      <c r="CT357" t="e">
        <f>VLOOKUP($D357,'i2'!$B$1:$AO$260,CT$328,FALSE)</f>
        <v>#N/A</v>
      </c>
      <c r="CU357" t="e">
        <f>VLOOKUP($D357,'i2'!$B$1:$AO$260,CU$328,FALSE)</f>
        <v>#N/A</v>
      </c>
      <c r="CV357" t="e">
        <f>VLOOKUP($D357,'i2'!$B$1:$AO$260,CV$328,FALSE)</f>
        <v>#N/A</v>
      </c>
      <c r="CW357" t="e">
        <f>VLOOKUP($D357,'i2'!$B$1:$AO$260,CW$328,FALSE)</f>
        <v>#N/A</v>
      </c>
    </row>
    <row r="358" spans="4:101" x14ac:dyDescent="0.2">
      <c r="D358" s="268" t="str">
        <f t="shared" si="327"/>
        <v>TPH-CWG - Aliphatic &gt;C8 - C10</v>
      </c>
      <c r="E358" t="e">
        <f>VLOOKUP($D358,'i2'!$B$1:$AO$260,E$328,FALSE)</f>
        <v>#N/A</v>
      </c>
      <c r="F358" t="e">
        <f>VLOOKUP($D358,'i2'!$B$1:$AO$260,F$328,FALSE)</f>
        <v>#N/A</v>
      </c>
      <c r="H358" t="e">
        <f>VLOOKUP($D358,'i2'!$B$1:$AO$260,H$328,FALSE)</f>
        <v>#N/A</v>
      </c>
      <c r="I358" t="e">
        <f>VLOOKUP($D358,'i2'!$B$1:$AO$260,I$328,FALSE)</f>
        <v>#N/A</v>
      </c>
      <c r="J358" t="e">
        <f>VLOOKUP($D358,'i2'!$B$1:$AO$260,J$328,FALSE)</f>
        <v>#N/A</v>
      </c>
      <c r="K358" t="e">
        <f>VLOOKUP($D358,'i2'!$B$1:$AO$260,K$328,FALSE)</f>
        <v>#N/A</v>
      </c>
      <c r="L358" t="e">
        <f>VLOOKUP($D358,'i2'!$B$1:$AO$260,L$328,FALSE)</f>
        <v>#N/A</v>
      </c>
      <c r="M358" t="e">
        <f>VLOOKUP($D358,'i2'!$B$1:$AO$260,M$328,FALSE)</f>
        <v>#N/A</v>
      </c>
      <c r="N358" t="e">
        <f>VLOOKUP($D358,'i2'!$B$1:$AO$260,N$328,FALSE)</f>
        <v>#N/A</v>
      </c>
      <c r="O358" t="e">
        <f>VLOOKUP($D358,'i2'!$B$1:$AO$260,O$328,FALSE)</f>
        <v>#N/A</v>
      </c>
      <c r="P358" t="e">
        <f>VLOOKUP($D358,'i2'!$B$1:$AO$260,P$328,FALSE)</f>
        <v>#N/A</v>
      </c>
      <c r="Q358" t="e">
        <f>VLOOKUP($D358,'i2'!$B$1:$AO$260,Q$328,FALSE)</f>
        <v>#N/A</v>
      </c>
      <c r="R358" t="e">
        <f>VLOOKUP($D358,'i2'!$B$1:$AO$260,R$328,FALSE)</f>
        <v>#N/A</v>
      </c>
      <c r="S358" t="e">
        <f>VLOOKUP($D358,'i2'!$B$1:$AO$260,S$328,FALSE)</f>
        <v>#N/A</v>
      </c>
      <c r="T358" t="e">
        <f>VLOOKUP($D358,'i2'!$B$1:$AO$260,T$328,FALSE)</f>
        <v>#N/A</v>
      </c>
      <c r="U358" t="e">
        <f>VLOOKUP($D358,'i2'!$B$1:$AO$260,U$328,FALSE)</f>
        <v>#N/A</v>
      </c>
      <c r="V358" t="e">
        <f>VLOOKUP($D358,'i2'!$B$1:$AO$260,V$328,FALSE)</f>
        <v>#N/A</v>
      </c>
      <c r="W358" t="e">
        <f>VLOOKUP($D358,'i2'!$B$1:$AO$260,W$328,FALSE)</f>
        <v>#N/A</v>
      </c>
      <c r="X358" t="e">
        <f>VLOOKUP($D358,'i2'!$B$1:$AO$260,X$328,FALSE)</f>
        <v>#N/A</v>
      </c>
      <c r="Y358" t="e">
        <f>VLOOKUP($D358,'i2'!$B$1:$AO$260,Y$328,FALSE)</f>
        <v>#N/A</v>
      </c>
      <c r="Z358" t="e">
        <f>VLOOKUP($D358,'i2'!$B$1:$AO$260,Z$328,FALSE)</f>
        <v>#N/A</v>
      </c>
      <c r="AA358" t="e">
        <f>VLOOKUP($D358,'i2'!$B$1:$AO$260,AA$328,FALSE)</f>
        <v>#N/A</v>
      </c>
      <c r="AB358" t="e">
        <f>VLOOKUP($D358,'i2'!$B$1:$AO$260,AB$328,FALSE)</f>
        <v>#N/A</v>
      </c>
      <c r="AC358" t="e">
        <f>VLOOKUP($D358,'i2'!$B$1:$AO$260,AC$328,FALSE)</f>
        <v>#N/A</v>
      </c>
      <c r="AD358" t="e">
        <f>VLOOKUP($D358,'i2'!$B$1:$AO$260,AD$328,FALSE)</f>
        <v>#N/A</v>
      </c>
      <c r="AE358" t="e">
        <f>VLOOKUP($D358,'i2'!$B$1:$AO$260,AE$328,FALSE)</f>
        <v>#N/A</v>
      </c>
      <c r="AF358" t="e">
        <f>VLOOKUP($D358,'i2'!$B$1:$AO$260,AF$328,FALSE)</f>
        <v>#N/A</v>
      </c>
      <c r="AG358" t="e">
        <f>VLOOKUP($D358,'i2'!$B$1:$AO$260,AG$328,FALSE)</f>
        <v>#N/A</v>
      </c>
      <c r="AH358" t="e">
        <f>VLOOKUP($D358,'i2'!$B$1:$AO$260,AH$328,FALSE)</f>
        <v>#N/A</v>
      </c>
      <c r="AI358" t="e">
        <f>VLOOKUP($D358,'i2'!$B$1:$AO$260,AI$328,FALSE)</f>
        <v>#N/A</v>
      </c>
      <c r="AJ358" t="e">
        <f>VLOOKUP($D358,'i2'!$B$1:$AO$260,AJ$328,FALSE)</f>
        <v>#N/A</v>
      </c>
      <c r="AK358" t="e">
        <f>VLOOKUP($D358,'i2'!$B$1:$AO$260,AK$328,FALSE)</f>
        <v>#N/A</v>
      </c>
      <c r="AL358" t="e">
        <f>VLOOKUP($D358,'i2'!$B$1:$AO$260,AL$328,FALSE)</f>
        <v>#N/A</v>
      </c>
      <c r="AM358" t="e">
        <f>VLOOKUP($D358,'i2'!$B$1:$AO$260,AM$328,FALSE)</f>
        <v>#N/A</v>
      </c>
      <c r="AN358" t="e">
        <f>VLOOKUP($D358,'i2'!$B$1:$AO$260,AN$328,FALSE)</f>
        <v>#N/A</v>
      </c>
      <c r="AO358" t="e">
        <f>VLOOKUP($D358,'i2'!$B$1:$AO$260,AO$328,FALSE)</f>
        <v>#N/A</v>
      </c>
      <c r="AP358" t="e">
        <f>VLOOKUP($D358,'i2'!$B$1:$AO$260,AP$328,FALSE)</f>
        <v>#N/A</v>
      </c>
      <c r="AQ358" t="e">
        <f>VLOOKUP($D358,'i2'!$B$1:$AO$260,AQ$328,FALSE)</f>
        <v>#N/A</v>
      </c>
      <c r="AR358" t="e">
        <f>VLOOKUP($D358,'i2'!$B$1:$AO$260,AR$328,FALSE)</f>
        <v>#N/A</v>
      </c>
      <c r="AS358" t="e">
        <f>VLOOKUP($D358,'i2'!$B$1:$AO$260,AS$328,FALSE)</f>
        <v>#N/A</v>
      </c>
      <c r="AT358" t="e">
        <f>VLOOKUP($D358,'i2'!$B$1:$AO$260,AT$328,FALSE)</f>
        <v>#N/A</v>
      </c>
      <c r="AU358" t="e">
        <f>VLOOKUP($D358,'i2'!$B$1:$AO$260,AU$328,FALSE)</f>
        <v>#N/A</v>
      </c>
      <c r="AV358" t="e">
        <f>VLOOKUP($D358,'i2'!$B$1:$AO$260,AV$328,FALSE)</f>
        <v>#N/A</v>
      </c>
      <c r="AW358" t="e">
        <f>VLOOKUP($D358,'i2'!$B$1:$AO$260,AW$328,FALSE)</f>
        <v>#N/A</v>
      </c>
      <c r="AX358" t="e">
        <f>VLOOKUP($D358,'i2'!$B$1:$AO$260,AX$328,FALSE)</f>
        <v>#N/A</v>
      </c>
      <c r="AY358" t="e">
        <f>VLOOKUP($D358,'i2'!$B$1:$AO$260,AY$328,FALSE)</f>
        <v>#N/A</v>
      </c>
      <c r="AZ358" t="e">
        <f>VLOOKUP($D358,'i2'!$B$1:$AO$260,AZ$328,FALSE)</f>
        <v>#N/A</v>
      </c>
      <c r="BA358" t="e">
        <f>VLOOKUP($D358,'i2'!$B$1:$AO$260,BA$328,FALSE)</f>
        <v>#N/A</v>
      </c>
      <c r="BB358" t="e">
        <f>VLOOKUP($D358,'i2'!$B$1:$AO$260,BB$328,FALSE)</f>
        <v>#N/A</v>
      </c>
      <c r="BC358" t="e">
        <f>VLOOKUP($D358,'i2'!$B$1:$AO$260,BC$328,FALSE)</f>
        <v>#N/A</v>
      </c>
      <c r="BD358" t="e">
        <f>VLOOKUP($D358,'i2'!$B$1:$AO$260,BD$328,FALSE)</f>
        <v>#N/A</v>
      </c>
      <c r="BE358" t="e">
        <f>VLOOKUP($D358,'i2'!$B$1:$AO$260,BE$328,FALSE)</f>
        <v>#N/A</v>
      </c>
      <c r="BF358" t="e">
        <f>VLOOKUP($D358,'i2'!$B$1:$AO$260,BF$328,FALSE)</f>
        <v>#N/A</v>
      </c>
      <c r="BG358" t="e">
        <f>VLOOKUP($D358,'i2'!$B$1:$AO$260,BG$328,FALSE)</f>
        <v>#N/A</v>
      </c>
      <c r="BH358" t="e">
        <f>VLOOKUP($D358,'i2'!$B$1:$AO$260,BH$328,FALSE)</f>
        <v>#N/A</v>
      </c>
      <c r="BI358" t="e">
        <f>VLOOKUP($D358,'i2'!$B$1:$AO$260,BI$328,FALSE)</f>
        <v>#N/A</v>
      </c>
      <c r="BJ358" t="e">
        <f>VLOOKUP($D358,'i2'!$B$1:$AO$260,BJ$328,FALSE)</f>
        <v>#N/A</v>
      </c>
      <c r="BK358" t="e">
        <f>VLOOKUP($D358,'i2'!$B$1:$AO$260,BK$328,FALSE)</f>
        <v>#N/A</v>
      </c>
      <c r="BL358" t="e">
        <f>VLOOKUP($D358,'i2'!$B$1:$AO$260,BL$328,FALSE)</f>
        <v>#N/A</v>
      </c>
      <c r="BM358" t="e">
        <f>VLOOKUP($D358,'i2'!$B$1:$AO$260,BM$328,FALSE)</f>
        <v>#N/A</v>
      </c>
      <c r="BN358" t="e">
        <f>VLOOKUP($D358,'i2'!$B$1:$AO$260,BN$328,FALSE)</f>
        <v>#N/A</v>
      </c>
      <c r="BO358" t="e">
        <f>VLOOKUP($D358,'i2'!$B$1:$AO$260,BO$328,FALSE)</f>
        <v>#N/A</v>
      </c>
      <c r="BP358" t="e">
        <f>VLOOKUP($D358,'i2'!$B$1:$AO$260,BP$328,FALSE)</f>
        <v>#N/A</v>
      </c>
      <c r="BQ358" t="e">
        <f>VLOOKUP($D358,'i2'!$B$1:$AO$260,BQ$328,FALSE)</f>
        <v>#N/A</v>
      </c>
      <c r="BR358" t="e">
        <f>VLOOKUP($D358,'i2'!$B$1:$AO$260,BR$328,FALSE)</f>
        <v>#N/A</v>
      </c>
      <c r="BS358" t="e">
        <f>VLOOKUP($D358,'i2'!$B$1:$AO$260,BS$328,FALSE)</f>
        <v>#N/A</v>
      </c>
      <c r="BT358" t="e">
        <f>VLOOKUP($D358,'i2'!$B$1:$AO$260,BT$328,FALSE)</f>
        <v>#N/A</v>
      </c>
      <c r="BU358" t="e">
        <f>VLOOKUP($D358,'i2'!$B$1:$AO$260,BU$328,FALSE)</f>
        <v>#N/A</v>
      </c>
      <c r="BV358" t="e">
        <f>VLOOKUP($D358,'i2'!$B$1:$AO$260,BV$328,FALSE)</f>
        <v>#N/A</v>
      </c>
      <c r="BW358" t="e">
        <f>VLOOKUP($D358,'i2'!$B$1:$AO$260,BW$328,FALSE)</f>
        <v>#N/A</v>
      </c>
      <c r="BX358" t="e">
        <f>VLOOKUP($D358,'i2'!$B$1:$AO$260,BX$328,FALSE)</f>
        <v>#N/A</v>
      </c>
      <c r="BY358" t="e">
        <f>VLOOKUP($D358,'i2'!$B$1:$AO$260,BY$328,FALSE)</f>
        <v>#N/A</v>
      </c>
      <c r="BZ358" t="e">
        <f>VLOOKUP($D358,'i2'!$B$1:$AO$260,BZ$328,FALSE)</f>
        <v>#N/A</v>
      </c>
      <c r="CA358" t="e">
        <f>VLOOKUP($D358,'i2'!$B$1:$AO$260,CA$328,FALSE)</f>
        <v>#N/A</v>
      </c>
      <c r="CB358" t="e">
        <f>VLOOKUP($D358,'i2'!$B$1:$AO$260,CB$328,FALSE)</f>
        <v>#N/A</v>
      </c>
      <c r="CC358" t="e">
        <f>VLOOKUP($D358,'i2'!$B$1:$AO$260,CC$328,FALSE)</f>
        <v>#N/A</v>
      </c>
      <c r="CD358" t="e">
        <f>VLOOKUP($D358,'i2'!$B$1:$AO$260,CD$328,FALSE)</f>
        <v>#N/A</v>
      </c>
      <c r="CE358" t="e">
        <f>VLOOKUP($D358,'i2'!$B$1:$AO$260,CE$328,FALSE)</f>
        <v>#N/A</v>
      </c>
      <c r="CF358" t="e">
        <f>VLOOKUP($D358,'i2'!$B$1:$AO$260,CF$328,FALSE)</f>
        <v>#N/A</v>
      </c>
      <c r="CG358" t="e">
        <f>VLOOKUP($D358,'i2'!$B$1:$AO$260,CG$328,FALSE)</f>
        <v>#N/A</v>
      </c>
      <c r="CH358" t="e">
        <f>VLOOKUP($D358,'i2'!$B$1:$AO$260,CH$328,FALSE)</f>
        <v>#N/A</v>
      </c>
      <c r="CI358" t="e">
        <f>VLOOKUP($D358,'i2'!$B$1:$AO$260,CI$328,FALSE)</f>
        <v>#N/A</v>
      </c>
      <c r="CJ358" t="e">
        <f>VLOOKUP($D358,'i2'!$B$1:$AO$260,CJ$328,FALSE)</f>
        <v>#N/A</v>
      </c>
      <c r="CK358" t="e">
        <f>VLOOKUP($D358,'i2'!$B$1:$AO$260,CK$328,FALSE)</f>
        <v>#N/A</v>
      </c>
      <c r="CL358" t="e">
        <f>VLOOKUP($D358,'i2'!$B$1:$AO$260,CL$328,FALSE)</f>
        <v>#N/A</v>
      </c>
      <c r="CM358" t="e">
        <f>VLOOKUP($D358,'i2'!$B$1:$AO$260,CM$328,FALSE)</f>
        <v>#N/A</v>
      </c>
      <c r="CN358" t="e">
        <f>VLOOKUP($D358,'i2'!$B$1:$AO$260,CN$328,FALSE)</f>
        <v>#N/A</v>
      </c>
      <c r="CO358" t="e">
        <f>VLOOKUP($D358,'i2'!$B$1:$AO$260,CO$328,FALSE)</f>
        <v>#N/A</v>
      </c>
      <c r="CP358" t="e">
        <f>VLOOKUP($D358,'i2'!$B$1:$AO$260,CP$328,FALSE)</f>
        <v>#N/A</v>
      </c>
      <c r="CQ358" t="e">
        <f>VLOOKUP($D358,'i2'!$B$1:$AO$260,CQ$328,FALSE)</f>
        <v>#N/A</v>
      </c>
      <c r="CR358" t="e">
        <f>VLOOKUP($D358,'i2'!$B$1:$AO$260,CR$328,FALSE)</f>
        <v>#N/A</v>
      </c>
      <c r="CS358" t="e">
        <f>VLOOKUP($D358,'i2'!$B$1:$AO$260,CS$328,FALSE)</f>
        <v>#N/A</v>
      </c>
      <c r="CT358" t="e">
        <f>VLOOKUP($D358,'i2'!$B$1:$AO$260,CT$328,FALSE)</f>
        <v>#N/A</v>
      </c>
      <c r="CU358" t="e">
        <f>VLOOKUP($D358,'i2'!$B$1:$AO$260,CU$328,FALSE)</f>
        <v>#N/A</v>
      </c>
      <c r="CV358" t="e">
        <f>VLOOKUP($D358,'i2'!$B$1:$AO$260,CV$328,FALSE)</f>
        <v>#N/A</v>
      </c>
      <c r="CW358" t="e">
        <f>VLOOKUP($D358,'i2'!$B$1:$AO$260,CW$328,FALSE)</f>
        <v>#N/A</v>
      </c>
    </row>
    <row r="359" spans="4:101" x14ac:dyDescent="0.2">
      <c r="D359" s="268" t="str">
        <f t="shared" si="327"/>
        <v>TPH-CWG - Aliphatic &gt;C10 - C12</v>
      </c>
      <c r="E359" t="e">
        <f>VLOOKUP($D359,'i2'!$B$1:$AO$260,E$328,FALSE)</f>
        <v>#N/A</v>
      </c>
      <c r="F359" t="e">
        <f>VLOOKUP($D359,'i2'!$B$1:$AO$260,F$328,FALSE)</f>
        <v>#N/A</v>
      </c>
      <c r="H359" t="e">
        <f>VLOOKUP($D359,'i2'!$B$1:$AO$260,H$328,FALSE)</f>
        <v>#N/A</v>
      </c>
      <c r="I359" t="e">
        <f>VLOOKUP($D359,'i2'!$B$1:$AO$260,I$328,FALSE)</f>
        <v>#N/A</v>
      </c>
      <c r="J359" t="e">
        <f>VLOOKUP($D359,'i2'!$B$1:$AO$260,J$328,FALSE)</f>
        <v>#N/A</v>
      </c>
      <c r="K359" t="e">
        <f>VLOOKUP($D359,'i2'!$B$1:$AO$260,K$328,FALSE)</f>
        <v>#N/A</v>
      </c>
      <c r="L359" t="e">
        <f>VLOOKUP($D359,'i2'!$B$1:$AO$260,L$328,FALSE)</f>
        <v>#N/A</v>
      </c>
      <c r="M359" t="e">
        <f>VLOOKUP($D359,'i2'!$B$1:$AO$260,M$328,FALSE)</f>
        <v>#N/A</v>
      </c>
      <c r="N359" t="e">
        <f>VLOOKUP($D359,'i2'!$B$1:$AO$260,N$328,FALSE)</f>
        <v>#N/A</v>
      </c>
      <c r="O359" t="e">
        <f>VLOOKUP($D359,'i2'!$B$1:$AO$260,O$328,FALSE)</f>
        <v>#N/A</v>
      </c>
      <c r="P359" t="e">
        <f>VLOOKUP($D359,'i2'!$B$1:$AO$260,P$328,FALSE)</f>
        <v>#N/A</v>
      </c>
      <c r="Q359" t="e">
        <f>VLOOKUP($D359,'i2'!$B$1:$AO$260,Q$328,FALSE)</f>
        <v>#N/A</v>
      </c>
      <c r="R359" t="e">
        <f>VLOOKUP($D359,'i2'!$B$1:$AO$260,R$328,FALSE)</f>
        <v>#N/A</v>
      </c>
      <c r="S359" t="e">
        <f>VLOOKUP($D359,'i2'!$B$1:$AO$260,S$328,FALSE)</f>
        <v>#N/A</v>
      </c>
      <c r="T359" t="e">
        <f>VLOOKUP($D359,'i2'!$B$1:$AO$260,T$328,FALSE)</f>
        <v>#N/A</v>
      </c>
      <c r="U359" t="e">
        <f>VLOOKUP($D359,'i2'!$B$1:$AO$260,U$328,FALSE)</f>
        <v>#N/A</v>
      </c>
      <c r="V359" t="e">
        <f>VLOOKUP($D359,'i2'!$B$1:$AO$260,V$328,FALSE)</f>
        <v>#N/A</v>
      </c>
      <c r="W359" t="e">
        <f>VLOOKUP($D359,'i2'!$B$1:$AO$260,W$328,FALSE)</f>
        <v>#N/A</v>
      </c>
      <c r="X359" t="e">
        <f>VLOOKUP($D359,'i2'!$B$1:$AO$260,X$328,FALSE)</f>
        <v>#N/A</v>
      </c>
      <c r="Y359" t="e">
        <f>VLOOKUP($D359,'i2'!$B$1:$AO$260,Y$328,FALSE)</f>
        <v>#N/A</v>
      </c>
      <c r="Z359" t="e">
        <f>VLOOKUP($D359,'i2'!$B$1:$AO$260,Z$328,FALSE)</f>
        <v>#N/A</v>
      </c>
      <c r="AA359" t="e">
        <f>VLOOKUP($D359,'i2'!$B$1:$AO$260,AA$328,FALSE)</f>
        <v>#N/A</v>
      </c>
      <c r="AB359" t="e">
        <f>VLOOKUP($D359,'i2'!$B$1:$AO$260,AB$328,FALSE)</f>
        <v>#N/A</v>
      </c>
      <c r="AC359" t="e">
        <f>VLOOKUP($D359,'i2'!$B$1:$AO$260,AC$328,FALSE)</f>
        <v>#N/A</v>
      </c>
      <c r="AD359" t="e">
        <f>VLOOKUP($D359,'i2'!$B$1:$AO$260,AD$328,FALSE)</f>
        <v>#N/A</v>
      </c>
      <c r="AE359" t="e">
        <f>VLOOKUP($D359,'i2'!$B$1:$AO$260,AE$328,FALSE)</f>
        <v>#N/A</v>
      </c>
      <c r="AF359" t="e">
        <f>VLOOKUP($D359,'i2'!$B$1:$AO$260,AF$328,FALSE)</f>
        <v>#N/A</v>
      </c>
      <c r="AG359" t="e">
        <f>VLOOKUP($D359,'i2'!$B$1:$AO$260,AG$328,FALSE)</f>
        <v>#N/A</v>
      </c>
      <c r="AH359" t="e">
        <f>VLOOKUP($D359,'i2'!$B$1:$AO$260,AH$328,FALSE)</f>
        <v>#N/A</v>
      </c>
      <c r="AI359" t="e">
        <f>VLOOKUP($D359,'i2'!$B$1:$AO$260,AI$328,FALSE)</f>
        <v>#N/A</v>
      </c>
      <c r="AJ359" t="e">
        <f>VLOOKUP($D359,'i2'!$B$1:$AO$260,AJ$328,FALSE)</f>
        <v>#N/A</v>
      </c>
      <c r="AK359" t="e">
        <f>VLOOKUP($D359,'i2'!$B$1:$AO$260,AK$328,FALSE)</f>
        <v>#N/A</v>
      </c>
      <c r="AL359" t="e">
        <f>VLOOKUP($D359,'i2'!$B$1:$AO$260,AL$328,FALSE)</f>
        <v>#N/A</v>
      </c>
      <c r="AM359" t="e">
        <f>VLOOKUP($D359,'i2'!$B$1:$AO$260,AM$328,FALSE)</f>
        <v>#N/A</v>
      </c>
      <c r="AN359" t="e">
        <f>VLOOKUP($D359,'i2'!$B$1:$AO$260,AN$328,FALSE)</f>
        <v>#N/A</v>
      </c>
      <c r="AO359" t="e">
        <f>VLOOKUP($D359,'i2'!$B$1:$AO$260,AO$328,FALSE)</f>
        <v>#N/A</v>
      </c>
      <c r="AP359" t="e">
        <f>VLOOKUP($D359,'i2'!$B$1:$AO$260,AP$328,FALSE)</f>
        <v>#N/A</v>
      </c>
      <c r="AQ359" t="e">
        <f>VLOOKUP($D359,'i2'!$B$1:$AO$260,AQ$328,FALSE)</f>
        <v>#N/A</v>
      </c>
      <c r="AR359" t="e">
        <f>VLOOKUP($D359,'i2'!$B$1:$AO$260,AR$328,FALSE)</f>
        <v>#N/A</v>
      </c>
      <c r="AS359" t="e">
        <f>VLOOKUP($D359,'i2'!$B$1:$AO$260,AS$328,FALSE)</f>
        <v>#N/A</v>
      </c>
      <c r="AT359" t="e">
        <f>VLOOKUP($D359,'i2'!$B$1:$AO$260,AT$328,FALSE)</f>
        <v>#N/A</v>
      </c>
      <c r="AU359" t="e">
        <f>VLOOKUP($D359,'i2'!$B$1:$AO$260,AU$328,FALSE)</f>
        <v>#N/A</v>
      </c>
      <c r="AV359" t="e">
        <f>VLOOKUP($D359,'i2'!$B$1:$AO$260,AV$328,FALSE)</f>
        <v>#N/A</v>
      </c>
      <c r="AW359" t="e">
        <f>VLOOKUP($D359,'i2'!$B$1:$AO$260,AW$328,FALSE)</f>
        <v>#N/A</v>
      </c>
      <c r="AX359" t="e">
        <f>VLOOKUP($D359,'i2'!$B$1:$AO$260,AX$328,FALSE)</f>
        <v>#N/A</v>
      </c>
      <c r="AY359" t="e">
        <f>VLOOKUP($D359,'i2'!$B$1:$AO$260,AY$328,FALSE)</f>
        <v>#N/A</v>
      </c>
      <c r="AZ359" t="e">
        <f>VLOOKUP($D359,'i2'!$B$1:$AO$260,AZ$328,FALSE)</f>
        <v>#N/A</v>
      </c>
      <c r="BA359" t="e">
        <f>VLOOKUP($D359,'i2'!$B$1:$AO$260,BA$328,FALSE)</f>
        <v>#N/A</v>
      </c>
      <c r="BB359" t="e">
        <f>VLOOKUP($D359,'i2'!$B$1:$AO$260,BB$328,FALSE)</f>
        <v>#N/A</v>
      </c>
      <c r="BC359" t="e">
        <f>VLOOKUP($D359,'i2'!$B$1:$AO$260,BC$328,FALSE)</f>
        <v>#N/A</v>
      </c>
      <c r="BD359" t="e">
        <f>VLOOKUP($D359,'i2'!$B$1:$AO$260,BD$328,FALSE)</f>
        <v>#N/A</v>
      </c>
      <c r="BE359" t="e">
        <f>VLOOKUP($D359,'i2'!$B$1:$AO$260,BE$328,FALSE)</f>
        <v>#N/A</v>
      </c>
      <c r="BF359" t="e">
        <f>VLOOKUP($D359,'i2'!$B$1:$AO$260,BF$328,FALSE)</f>
        <v>#N/A</v>
      </c>
      <c r="BG359" t="e">
        <f>VLOOKUP($D359,'i2'!$B$1:$AO$260,BG$328,FALSE)</f>
        <v>#N/A</v>
      </c>
      <c r="BH359" t="e">
        <f>VLOOKUP($D359,'i2'!$B$1:$AO$260,BH$328,FALSE)</f>
        <v>#N/A</v>
      </c>
      <c r="BI359" t="e">
        <f>VLOOKUP($D359,'i2'!$B$1:$AO$260,BI$328,FALSE)</f>
        <v>#N/A</v>
      </c>
      <c r="BJ359" t="e">
        <f>VLOOKUP($D359,'i2'!$B$1:$AO$260,BJ$328,FALSE)</f>
        <v>#N/A</v>
      </c>
      <c r="BK359" t="e">
        <f>VLOOKUP($D359,'i2'!$B$1:$AO$260,BK$328,FALSE)</f>
        <v>#N/A</v>
      </c>
      <c r="BL359" t="e">
        <f>VLOOKUP($D359,'i2'!$B$1:$AO$260,BL$328,FALSE)</f>
        <v>#N/A</v>
      </c>
      <c r="BM359" t="e">
        <f>VLOOKUP($D359,'i2'!$B$1:$AO$260,BM$328,FALSE)</f>
        <v>#N/A</v>
      </c>
      <c r="BN359" t="e">
        <f>VLOOKUP($D359,'i2'!$B$1:$AO$260,BN$328,FALSE)</f>
        <v>#N/A</v>
      </c>
      <c r="BO359" t="e">
        <f>VLOOKUP($D359,'i2'!$B$1:$AO$260,BO$328,FALSE)</f>
        <v>#N/A</v>
      </c>
      <c r="BP359" t="e">
        <f>VLOOKUP($D359,'i2'!$B$1:$AO$260,BP$328,FALSE)</f>
        <v>#N/A</v>
      </c>
      <c r="BQ359" t="e">
        <f>VLOOKUP($D359,'i2'!$B$1:$AO$260,BQ$328,FALSE)</f>
        <v>#N/A</v>
      </c>
      <c r="BR359" t="e">
        <f>VLOOKUP($D359,'i2'!$B$1:$AO$260,BR$328,FALSE)</f>
        <v>#N/A</v>
      </c>
      <c r="BS359" t="e">
        <f>VLOOKUP($D359,'i2'!$B$1:$AO$260,BS$328,FALSE)</f>
        <v>#N/A</v>
      </c>
      <c r="BT359" t="e">
        <f>VLOOKUP($D359,'i2'!$B$1:$AO$260,BT$328,FALSE)</f>
        <v>#N/A</v>
      </c>
      <c r="BU359" t="e">
        <f>VLOOKUP($D359,'i2'!$B$1:$AO$260,BU$328,FALSE)</f>
        <v>#N/A</v>
      </c>
      <c r="BV359" t="e">
        <f>VLOOKUP($D359,'i2'!$B$1:$AO$260,BV$328,FALSE)</f>
        <v>#N/A</v>
      </c>
      <c r="BW359" t="e">
        <f>VLOOKUP($D359,'i2'!$B$1:$AO$260,BW$328,FALSE)</f>
        <v>#N/A</v>
      </c>
      <c r="BX359" t="e">
        <f>VLOOKUP($D359,'i2'!$B$1:$AO$260,BX$328,FALSE)</f>
        <v>#N/A</v>
      </c>
      <c r="BY359" t="e">
        <f>VLOOKUP($D359,'i2'!$B$1:$AO$260,BY$328,FALSE)</f>
        <v>#N/A</v>
      </c>
      <c r="BZ359" t="e">
        <f>VLOOKUP($D359,'i2'!$B$1:$AO$260,BZ$328,FALSE)</f>
        <v>#N/A</v>
      </c>
      <c r="CA359" t="e">
        <f>VLOOKUP($D359,'i2'!$B$1:$AO$260,CA$328,FALSE)</f>
        <v>#N/A</v>
      </c>
      <c r="CB359" t="e">
        <f>VLOOKUP($D359,'i2'!$B$1:$AO$260,CB$328,FALSE)</f>
        <v>#N/A</v>
      </c>
      <c r="CC359" t="e">
        <f>VLOOKUP($D359,'i2'!$B$1:$AO$260,CC$328,FALSE)</f>
        <v>#N/A</v>
      </c>
      <c r="CD359" t="e">
        <f>VLOOKUP($D359,'i2'!$B$1:$AO$260,CD$328,FALSE)</f>
        <v>#N/A</v>
      </c>
      <c r="CE359" t="e">
        <f>VLOOKUP($D359,'i2'!$B$1:$AO$260,CE$328,FALSE)</f>
        <v>#N/A</v>
      </c>
      <c r="CF359" t="e">
        <f>VLOOKUP($D359,'i2'!$B$1:$AO$260,CF$328,FALSE)</f>
        <v>#N/A</v>
      </c>
      <c r="CG359" t="e">
        <f>VLOOKUP($D359,'i2'!$B$1:$AO$260,CG$328,FALSE)</f>
        <v>#N/A</v>
      </c>
      <c r="CH359" t="e">
        <f>VLOOKUP($D359,'i2'!$B$1:$AO$260,CH$328,FALSE)</f>
        <v>#N/A</v>
      </c>
      <c r="CI359" t="e">
        <f>VLOOKUP($D359,'i2'!$B$1:$AO$260,CI$328,FALSE)</f>
        <v>#N/A</v>
      </c>
      <c r="CJ359" t="e">
        <f>VLOOKUP($D359,'i2'!$B$1:$AO$260,CJ$328,FALSE)</f>
        <v>#N/A</v>
      </c>
      <c r="CK359" t="e">
        <f>VLOOKUP($D359,'i2'!$B$1:$AO$260,CK$328,FALSE)</f>
        <v>#N/A</v>
      </c>
      <c r="CL359" t="e">
        <f>VLOOKUP($D359,'i2'!$B$1:$AO$260,CL$328,FALSE)</f>
        <v>#N/A</v>
      </c>
      <c r="CM359" t="e">
        <f>VLOOKUP($D359,'i2'!$B$1:$AO$260,CM$328,FALSE)</f>
        <v>#N/A</v>
      </c>
      <c r="CN359" t="e">
        <f>VLOOKUP($D359,'i2'!$B$1:$AO$260,CN$328,FALSE)</f>
        <v>#N/A</v>
      </c>
      <c r="CO359" t="e">
        <f>VLOOKUP($D359,'i2'!$B$1:$AO$260,CO$328,FALSE)</f>
        <v>#N/A</v>
      </c>
      <c r="CP359" t="e">
        <f>VLOOKUP($D359,'i2'!$B$1:$AO$260,CP$328,FALSE)</f>
        <v>#N/A</v>
      </c>
      <c r="CQ359" t="e">
        <f>VLOOKUP($D359,'i2'!$B$1:$AO$260,CQ$328,FALSE)</f>
        <v>#N/A</v>
      </c>
      <c r="CR359" t="e">
        <f>VLOOKUP($D359,'i2'!$B$1:$AO$260,CR$328,FALSE)</f>
        <v>#N/A</v>
      </c>
      <c r="CS359" t="e">
        <f>VLOOKUP($D359,'i2'!$B$1:$AO$260,CS$328,FALSE)</f>
        <v>#N/A</v>
      </c>
      <c r="CT359" t="e">
        <f>VLOOKUP($D359,'i2'!$B$1:$AO$260,CT$328,FALSE)</f>
        <v>#N/A</v>
      </c>
      <c r="CU359" t="e">
        <f>VLOOKUP($D359,'i2'!$B$1:$AO$260,CU$328,FALSE)</f>
        <v>#N/A</v>
      </c>
      <c r="CV359" t="e">
        <f>VLOOKUP($D359,'i2'!$B$1:$AO$260,CV$328,FALSE)</f>
        <v>#N/A</v>
      </c>
      <c r="CW359" t="e">
        <f>VLOOKUP($D359,'i2'!$B$1:$AO$260,CW$328,FALSE)</f>
        <v>#N/A</v>
      </c>
    </row>
    <row r="360" spans="4:101" x14ac:dyDescent="0.2">
      <c r="D360" s="268" t="str">
        <f t="shared" si="327"/>
        <v>TPH-CWG - Aliphatic &gt;C12 - C16</v>
      </c>
      <c r="E360" t="e">
        <f>VLOOKUP($D360,'i2'!$B$1:$AO$260,E$328,FALSE)</f>
        <v>#N/A</v>
      </c>
      <c r="F360" t="e">
        <f>VLOOKUP($D360,'i2'!$B$1:$AO$260,F$328,FALSE)</f>
        <v>#N/A</v>
      </c>
      <c r="H360" t="e">
        <f>VLOOKUP($D360,'i2'!$B$1:$AO$260,H$328,FALSE)</f>
        <v>#N/A</v>
      </c>
      <c r="I360" t="e">
        <f>VLOOKUP($D360,'i2'!$B$1:$AO$260,I$328,FALSE)</f>
        <v>#N/A</v>
      </c>
      <c r="J360" t="e">
        <f>VLOOKUP($D360,'i2'!$B$1:$AO$260,J$328,FALSE)</f>
        <v>#N/A</v>
      </c>
      <c r="K360" t="e">
        <f>VLOOKUP($D360,'i2'!$B$1:$AO$260,K$328,FALSE)</f>
        <v>#N/A</v>
      </c>
      <c r="L360" t="e">
        <f>VLOOKUP($D360,'i2'!$B$1:$AO$260,L$328,FALSE)</f>
        <v>#N/A</v>
      </c>
      <c r="M360" t="e">
        <f>VLOOKUP($D360,'i2'!$B$1:$AO$260,M$328,FALSE)</f>
        <v>#N/A</v>
      </c>
      <c r="N360" t="e">
        <f>VLOOKUP($D360,'i2'!$B$1:$AO$260,N$328,FALSE)</f>
        <v>#N/A</v>
      </c>
      <c r="O360" t="e">
        <f>VLOOKUP($D360,'i2'!$B$1:$AO$260,O$328,FALSE)</f>
        <v>#N/A</v>
      </c>
      <c r="P360" t="e">
        <f>VLOOKUP($D360,'i2'!$B$1:$AO$260,P$328,FALSE)</f>
        <v>#N/A</v>
      </c>
      <c r="Q360" t="e">
        <f>VLOOKUP($D360,'i2'!$B$1:$AO$260,Q$328,FALSE)</f>
        <v>#N/A</v>
      </c>
      <c r="R360" t="e">
        <f>VLOOKUP($D360,'i2'!$B$1:$AO$260,R$328,FALSE)</f>
        <v>#N/A</v>
      </c>
      <c r="S360" t="e">
        <f>VLOOKUP($D360,'i2'!$B$1:$AO$260,S$328,FALSE)</f>
        <v>#N/A</v>
      </c>
      <c r="T360" t="e">
        <f>VLOOKUP($D360,'i2'!$B$1:$AO$260,T$328,FALSE)</f>
        <v>#N/A</v>
      </c>
      <c r="U360" t="e">
        <f>VLOOKUP($D360,'i2'!$B$1:$AO$260,U$328,FALSE)</f>
        <v>#N/A</v>
      </c>
      <c r="V360" t="e">
        <f>VLOOKUP($D360,'i2'!$B$1:$AO$260,V$328,FALSE)</f>
        <v>#N/A</v>
      </c>
      <c r="W360" t="e">
        <f>VLOOKUP($D360,'i2'!$B$1:$AO$260,W$328,FALSE)</f>
        <v>#N/A</v>
      </c>
      <c r="X360" t="e">
        <f>VLOOKUP($D360,'i2'!$B$1:$AO$260,X$328,FALSE)</f>
        <v>#N/A</v>
      </c>
      <c r="Y360" t="e">
        <f>VLOOKUP($D360,'i2'!$B$1:$AO$260,Y$328,FALSE)</f>
        <v>#N/A</v>
      </c>
      <c r="Z360" t="e">
        <f>VLOOKUP($D360,'i2'!$B$1:$AO$260,Z$328,FALSE)</f>
        <v>#N/A</v>
      </c>
      <c r="AA360" t="e">
        <f>VLOOKUP($D360,'i2'!$B$1:$AO$260,AA$328,FALSE)</f>
        <v>#N/A</v>
      </c>
      <c r="AB360" t="e">
        <f>VLOOKUP($D360,'i2'!$B$1:$AO$260,AB$328,FALSE)</f>
        <v>#N/A</v>
      </c>
      <c r="AC360" t="e">
        <f>VLOOKUP($D360,'i2'!$B$1:$AO$260,AC$328,FALSE)</f>
        <v>#N/A</v>
      </c>
      <c r="AD360" t="e">
        <f>VLOOKUP($D360,'i2'!$B$1:$AO$260,AD$328,FALSE)</f>
        <v>#N/A</v>
      </c>
      <c r="AE360" t="e">
        <f>VLOOKUP($D360,'i2'!$B$1:$AO$260,AE$328,FALSE)</f>
        <v>#N/A</v>
      </c>
      <c r="AF360" t="e">
        <f>VLOOKUP($D360,'i2'!$B$1:$AO$260,AF$328,FALSE)</f>
        <v>#N/A</v>
      </c>
      <c r="AG360" t="e">
        <f>VLOOKUP($D360,'i2'!$B$1:$AO$260,AG$328,FALSE)</f>
        <v>#N/A</v>
      </c>
      <c r="AH360" t="e">
        <f>VLOOKUP($D360,'i2'!$B$1:$AO$260,AH$328,FALSE)</f>
        <v>#N/A</v>
      </c>
      <c r="AI360" t="e">
        <f>VLOOKUP($D360,'i2'!$B$1:$AO$260,AI$328,FALSE)</f>
        <v>#N/A</v>
      </c>
      <c r="AJ360" t="e">
        <f>VLOOKUP($D360,'i2'!$B$1:$AO$260,AJ$328,FALSE)</f>
        <v>#N/A</v>
      </c>
      <c r="AK360" t="e">
        <f>VLOOKUP($D360,'i2'!$B$1:$AO$260,AK$328,FALSE)</f>
        <v>#N/A</v>
      </c>
      <c r="AL360" t="e">
        <f>VLOOKUP($D360,'i2'!$B$1:$AO$260,AL$328,FALSE)</f>
        <v>#N/A</v>
      </c>
      <c r="AM360" t="e">
        <f>VLOOKUP($D360,'i2'!$B$1:$AO$260,AM$328,FALSE)</f>
        <v>#N/A</v>
      </c>
      <c r="AN360" t="e">
        <f>VLOOKUP($D360,'i2'!$B$1:$AO$260,AN$328,FALSE)</f>
        <v>#N/A</v>
      </c>
      <c r="AO360" t="e">
        <f>VLOOKUP($D360,'i2'!$B$1:$AO$260,AO$328,FALSE)</f>
        <v>#N/A</v>
      </c>
      <c r="AP360" t="e">
        <f>VLOOKUP($D360,'i2'!$B$1:$AO$260,AP$328,FALSE)</f>
        <v>#N/A</v>
      </c>
      <c r="AQ360" t="e">
        <f>VLOOKUP($D360,'i2'!$B$1:$AO$260,AQ$328,FALSE)</f>
        <v>#N/A</v>
      </c>
      <c r="AR360" t="e">
        <f>VLOOKUP($D360,'i2'!$B$1:$AO$260,AR$328,FALSE)</f>
        <v>#N/A</v>
      </c>
      <c r="AS360" t="e">
        <f>VLOOKUP($D360,'i2'!$B$1:$AO$260,AS$328,FALSE)</f>
        <v>#N/A</v>
      </c>
      <c r="AT360" t="e">
        <f>VLOOKUP($D360,'i2'!$B$1:$AO$260,AT$328,FALSE)</f>
        <v>#N/A</v>
      </c>
      <c r="AU360" t="e">
        <f>VLOOKUP($D360,'i2'!$B$1:$AO$260,AU$328,FALSE)</f>
        <v>#N/A</v>
      </c>
      <c r="AV360" t="e">
        <f>VLOOKUP($D360,'i2'!$B$1:$AO$260,AV$328,FALSE)</f>
        <v>#N/A</v>
      </c>
      <c r="AW360" t="e">
        <f>VLOOKUP($D360,'i2'!$B$1:$AO$260,AW$328,FALSE)</f>
        <v>#N/A</v>
      </c>
      <c r="AX360" t="e">
        <f>VLOOKUP($D360,'i2'!$B$1:$AO$260,AX$328,FALSE)</f>
        <v>#N/A</v>
      </c>
      <c r="AY360" t="e">
        <f>VLOOKUP($D360,'i2'!$B$1:$AO$260,AY$328,FALSE)</f>
        <v>#N/A</v>
      </c>
      <c r="AZ360" t="e">
        <f>VLOOKUP($D360,'i2'!$B$1:$AO$260,AZ$328,FALSE)</f>
        <v>#N/A</v>
      </c>
      <c r="BA360" t="e">
        <f>VLOOKUP($D360,'i2'!$B$1:$AO$260,BA$328,FALSE)</f>
        <v>#N/A</v>
      </c>
      <c r="BB360" t="e">
        <f>VLOOKUP($D360,'i2'!$B$1:$AO$260,BB$328,FALSE)</f>
        <v>#N/A</v>
      </c>
      <c r="BC360" t="e">
        <f>VLOOKUP($D360,'i2'!$B$1:$AO$260,BC$328,FALSE)</f>
        <v>#N/A</v>
      </c>
      <c r="BD360" t="e">
        <f>VLOOKUP($D360,'i2'!$B$1:$AO$260,BD$328,FALSE)</f>
        <v>#N/A</v>
      </c>
      <c r="BE360" t="e">
        <f>VLOOKUP($D360,'i2'!$B$1:$AO$260,BE$328,FALSE)</f>
        <v>#N/A</v>
      </c>
      <c r="BF360" t="e">
        <f>VLOOKUP($D360,'i2'!$B$1:$AO$260,BF$328,FALSE)</f>
        <v>#N/A</v>
      </c>
      <c r="BG360" t="e">
        <f>VLOOKUP($D360,'i2'!$B$1:$AO$260,BG$328,FALSE)</f>
        <v>#N/A</v>
      </c>
      <c r="BH360" t="e">
        <f>VLOOKUP($D360,'i2'!$B$1:$AO$260,BH$328,FALSE)</f>
        <v>#N/A</v>
      </c>
      <c r="BI360" t="e">
        <f>VLOOKUP($D360,'i2'!$B$1:$AO$260,BI$328,FALSE)</f>
        <v>#N/A</v>
      </c>
      <c r="BJ360" t="e">
        <f>VLOOKUP($D360,'i2'!$B$1:$AO$260,BJ$328,FALSE)</f>
        <v>#N/A</v>
      </c>
      <c r="BK360" t="e">
        <f>VLOOKUP($D360,'i2'!$B$1:$AO$260,BK$328,FALSE)</f>
        <v>#N/A</v>
      </c>
      <c r="BL360" t="e">
        <f>VLOOKUP($D360,'i2'!$B$1:$AO$260,BL$328,FALSE)</f>
        <v>#N/A</v>
      </c>
      <c r="BM360" t="e">
        <f>VLOOKUP($D360,'i2'!$B$1:$AO$260,BM$328,FALSE)</f>
        <v>#N/A</v>
      </c>
      <c r="BN360" t="e">
        <f>VLOOKUP($D360,'i2'!$B$1:$AO$260,BN$328,FALSE)</f>
        <v>#N/A</v>
      </c>
      <c r="BO360" t="e">
        <f>VLOOKUP($D360,'i2'!$B$1:$AO$260,BO$328,FALSE)</f>
        <v>#N/A</v>
      </c>
      <c r="BP360" t="e">
        <f>VLOOKUP($D360,'i2'!$B$1:$AO$260,BP$328,FALSE)</f>
        <v>#N/A</v>
      </c>
      <c r="BQ360" t="e">
        <f>VLOOKUP($D360,'i2'!$B$1:$AO$260,BQ$328,FALSE)</f>
        <v>#N/A</v>
      </c>
      <c r="BR360" t="e">
        <f>VLOOKUP($D360,'i2'!$B$1:$AO$260,BR$328,FALSE)</f>
        <v>#N/A</v>
      </c>
      <c r="BS360" t="e">
        <f>VLOOKUP($D360,'i2'!$B$1:$AO$260,BS$328,FALSE)</f>
        <v>#N/A</v>
      </c>
      <c r="BT360" t="e">
        <f>VLOOKUP($D360,'i2'!$B$1:$AO$260,BT$328,FALSE)</f>
        <v>#N/A</v>
      </c>
      <c r="BU360" t="e">
        <f>VLOOKUP($D360,'i2'!$B$1:$AO$260,BU$328,FALSE)</f>
        <v>#N/A</v>
      </c>
      <c r="BV360" t="e">
        <f>VLOOKUP($D360,'i2'!$B$1:$AO$260,BV$328,FALSE)</f>
        <v>#N/A</v>
      </c>
      <c r="BW360" t="e">
        <f>VLOOKUP($D360,'i2'!$B$1:$AO$260,BW$328,FALSE)</f>
        <v>#N/A</v>
      </c>
      <c r="BX360" t="e">
        <f>VLOOKUP($D360,'i2'!$B$1:$AO$260,BX$328,FALSE)</f>
        <v>#N/A</v>
      </c>
      <c r="BY360" t="e">
        <f>VLOOKUP($D360,'i2'!$B$1:$AO$260,BY$328,FALSE)</f>
        <v>#N/A</v>
      </c>
      <c r="BZ360" t="e">
        <f>VLOOKUP($D360,'i2'!$B$1:$AO$260,BZ$328,FALSE)</f>
        <v>#N/A</v>
      </c>
      <c r="CA360" t="e">
        <f>VLOOKUP($D360,'i2'!$B$1:$AO$260,CA$328,FALSE)</f>
        <v>#N/A</v>
      </c>
      <c r="CB360" t="e">
        <f>VLOOKUP($D360,'i2'!$B$1:$AO$260,CB$328,FALSE)</f>
        <v>#N/A</v>
      </c>
      <c r="CC360" t="e">
        <f>VLOOKUP($D360,'i2'!$B$1:$AO$260,CC$328,FALSE)</f>
        <v>#N/A</v>
      </c>
      <c r="CD360" t="e">
        <f>VLOOKUP($D360,'i2'!$B$1:$AO$260,CD$328,FALSE)</f>
        <v>#N/A</v>
      </c>
      <c r="CE360" t="e">
        <f>VLOOKUP($D360,'i2'!$B$1:$AO$260,CE$328,FALSE)</f>
        <v>#N/A</v>
      </c>
      <c r="CF360" t="e">
        <f>VLOOKUP($D360,'i2'!$B$1:$AO$260,CF$328,FALSE)</f>
        <v>#N/A</v>
      </c>
      <c r="CG360" t="e">
        <f>VLOOKUP($D360,'i2'!$B$1:$AO$260,CG$328,FALSE)</f>
        <v>#N/A</v>
      </c>
      <c r="CH360" t="e">
        <f>VLOOKUP($D360,'i2'!$B$1:$AO$260,CH$328,FALSE)</f>
        <v>#N/A</v>
      </c>
      <c r="CI360" t="e">
        <f>VLOOKUP($D360,'i2'!$B$1:$AO$260,CI$328,FALSE)</f>
        <v>#N/A</v>
      </c>
      <c r="CJ360" t="e">
        <f>VLOOKUP($D360,'i2'!$B$1:$AO$260,CJ$328,FALSE)</f>
        <v>#N/A</v>
      </c>
      <c r="CK360" t="e">
        <f>VLOOKUP($D360,'i2'!$B$1:$AO$260,CK$328,FALSE)</f>
        <v>#N/A</v>
      </c>
      <c r="CL360" t="e">
        <f>VLOOKUP($D360,'i2'!$B$1:$AO$260,CL$328,FALSE)</f>
        <v>#N/A</v>
      </c>
      <c r="CM360" t="e">
        <f>VLOOKUP($D360,'i2'!$B$1:$AO$260,CM$328,FALSE)</f>
        <v>#N/A</v>
      </c>
      <c r="CN360" t="e">
        <f>VLOOKUP($D360,'i2'!$B$1:$AO$260,CN$328,FALSE)</f>
        <v>#N/A</v>
      </c>
      <c r="CO360" t="e">
        <f>VLOOKUP($D360,'i2'!$B$1:$AO$260,CO$328,FALSE)</f>
        <v>#N/A</v>
      </c>
      <c r="CP360" t="e">
        <f>VLOOKUP($D360,'i2'!$B$1:$AO$260,CP$328,FALSE)</f>
        <v>#N/A</v>
      </c>
      <c r="CQ360" t="e">
        <f>VLOOKUP($D360,'i2'!$B$1:$AO$260,CQ$328,FALSE)</f>
        <v>#N/A</v>
      </c>
      <c r="CR360" t="e">
        <f>VLOOKUP($D360,'i2'!$B$1:$AO$260,CR$328,FALSE)</f>
        <v>#N/A</v>
      </c>
      <c r="CS360" t="e">
        <f>VLOOKUP($D360,'i2'!$B$1:$AO$260,CS$328,FALSE)</f>
        <v>#N/A</v>
      </c>
      <c r="CT360" t="e">
        <f>VLOOKUP($D360,'i2'!$B$1:$AO$260,CT$328,FALSE)</f>
        <v>#N/A</v>
      </c>
      <c r="CU360" t="e">
        <f>VLOOKUP($D360,'i2'!$B$1:$AO$260,CU$328,FALSE)</f>
        <v>#N/A</v>
      </c>
      <c r="CV360" t="e">
        <f>VLOOKUP($D360,'i2'!$B$1:$AO$260,CV$328,FALSE)</f>
        <v>#N/A</v>
      </c>
      <c r="CW360" t="e">
        <f>VLOOKUP($D360,'i2'!$B$1:$AO$260,CW$328,FALSE)</f>
        <v>#N/A</v>
      </c>
    </row>
    <row r="361" spans="4:101" x14ac:dyDescent="0.2">
      <c r="D361" s="268" t="str">
        <f t="shared" si="327"/>
        <v>TPH-CWG - Aliphatic &gt;C16 - C21</v>
      </c>
      <c r="E361" t="e">
        <f>VLOOKUP($D361,'i2'!$B$1:$AO$260,E$328,FALSE)</f>
        <v>#N/A</v>
      </c>
      <c r="F361" t="e">
        <f>VLOOKUP($D361,'i2'!$B$1:$AO$260,F$328,FALSE)</f>
        <v>#N/A</v>
      </c>
      <c r="H361" t="e">
        <f>VLOOKUP($D361,'i2'!$B$1:$AO$260,H$328,FALSE)</f>
        <v>#N/A</v>
      </c>
      <c r="I361" t="e">
        <f>VLOOKUP($D361,'i2'!$B$1:$AO$260,I$328,FALSE)</f>
        <v>#N/A</v>
      </c>
      <c r="J361" t="e">
        <f>VLOOKUP($D361,'i2'!$B$1:$AO$260,J$328,FALSE)</f>
        <v>#N/A</v>
      </c>
      <c r="K361" t="e">
        <f>VLOOKUP($D361,'i2'!$B$1:$AO$260,K$328,FALSE)</f>
        <v>#N/A</v>
      </c>
      <c r="L361" t="e">
        <f>VLOOKUP($D361,'i2'!$B$1:$AO$260,L$328,FALSE)</f>
        <v>#N/A</v>
      </c>
      <c r="M361" t="e">
        <f>VLOOKUP($D361,'i2'!$B$1:$AO$260,M$328,FALSE)</f>
        <v>#N/A</v>
      </c>
      <c r="N361" t="e">
        <f>VLOOKUP($D361,'i2'!$B$1:$AO$260,N$328,FALSE)</f>
        <v>#N/A</v>
      </c>
      <c r="O361" t="e">
        <f>VLOOKUP($D361,'i2'!$B$1:$AO$260,O$328,FALSE)</f>
        <v>#N/A</v>
      </c>
      <c r="P361" t="e">
        <f>VLOOKUP($D361,'i2'!$B$1:$AO$260,P$328,FALSE)</f>
        <v>#N/A</v>
      </c>
      <c r="Q361" t="e">
        <f>VLOOKUP($D361,'i2'!$B$1:$AO$260,Q$328,FALSE)</f>
        <v>#N/A</v>
      </c>
      <c r="R361" t="e">
        <f>VLOOKUP($D361,'i2'!$B$1:$AO$260,R$328,FALSE)</f>
        <v>#N/A</v>
      </c>
      <c r="S361" t="e">
        <f>VLOOKUP($D361,'i2'!$B$1:$AO$260,S$328,FALSE)</f>
        <v>#N/A</v>
      </c>
      <c r="T361" t="e">
        <f>VLOOKUP($D361,'i2'!$B$1:$AO$260,T$328,FALSE)</f>
        <v>#N/A</v>
      </c>
      <c r="U361" t="e">
        <f>VLOOKUP($D361,'i2'!$B$1:$AO$260,U$328,FALSE)</f>
        <v>#N/A</v>
      </c>
      <c r="V361" t="e">
        <f>VLOOKUP($D361,'i2'!$B$1:$AO$260,V$328,FALSE)</f>
        <v>#N/A</v>
      </c>
      <c r="W361" t="e">
        <f>VLOOKUP($D361,'i2'!$B$1:$AO$260,W$328,FALSE)</f>
        <v>#N/A</v>
      </c>
      <c r="X361" t="e">
        <f>VLOOKUP($D361,'i2'!$B$1:$AO$260,X$328,FALSE)</f>
        <v>#N/A</v>
      </c>
      <c r="Y361" t="e">
        <f>VLOOKUP($D361,'i2'!$B$1:$AO$260,Y$328,FALSE)</f>
        <v>#N/A</v>
      </c>
      <c r="Z361" t="e">
        <f>VLOOKUP($D361,'i2'!$B$1:$AO$260,Z$328,FALSE)</f>
        <v>#N/A</v>
      </c>
      <c r="AA361" t="e">
        <f>VLOOKUP($D361,'i2'!$B$1:$AO$260,AA$328,FALSE)</f>
        <v>#N/A</v>
      </c>
      <c r="AB361" t="e">
        <f>VLOOKUP($D361,'i2'!$B$1:$AO$260,AB$328,FALSE)</f>
        <v>#N/A</v>
      </c>
      <c r="AC361" t="e">
        <f>VLOOKUP($D361,'i2'!$B$1:$AO$260,AC$328,FALSE)</f>
        <v>#N/A</v>
      </c>
      <c r="AD361" t="e">
        <f>VLOOKUP($D361,'i2'!$B$1:$AO$260,AD$328,FALSE)</f>
        <v>#N/A</v>
      </c>
      <c r="AE361" t="e">
        <f>VLOOKUP($D361,'i2'!$B$1:$AO$260,AE$328,FALSE)</f>
        <v>#N/A</v>
      </c>
      <c r="AF361" t="e">
        <f>VLOOKUP($D361,'i2'!$B$1:$AO$260,AF$328,FALSE)</f>
        <v>#N/A</v>
      </c>
      <c r="AG361" t="e">
        <f>VLOOKUP($D361,'i2'!$B$1:$AO$260,AG$328,FALSE)</f>
        <v>#N/A</v>
      </c>
      <c r="AH361" t="e">
        <f>VLOOKUP($D361,'i2'!$B$1:$AO$260,AH$328,FALSE)</f>
        <v>#N/A</v>
      </c>
      <c r="AI361" t="e">
        <f>VLOOKUP($D361,'i2'!$B$1:$AO$260,AI$328,FALSE)</f>
        <v>#N/A</v>
      </c>
      <c r="AJ361" t="e">
        <f>VLOOKUP($D361,'i2'!$B$1:$AO$260,AJ$328,FALSE)</f>
        <v>#N/A</v>
      </c>
      <c r="AK361" t="e">
        <f>VLOOKUP($D361,'i2'!$B$1:$AO$260,AK$328,FALSE)</f>
        <v>#N/A</v>
      </c>
      <c r="AL361" t="e">
        <f>VLOOKUP($D361,'i2'!$B$1:$AO$260,AL$328,FALSE)</f>
        <v>#N/A</v>
      </c>
      <c r="AM361" t="e">
        <f>VLOOKUP($D361,'i2'!$B$1:$AO$260,AM$328,FALSE)</f>
        <v>#N/A</v>
      </c>
      <c r="AN361" t="e">
        <f>VLOOKUP($D361,'i2'!$B$1:$AO$260,AN$328,FALSE)</f>
        <v>#N/A</v>
      </c>
      <c r="AO361" t="e">
        <f>VLOOKUP($D361,'i2'!$B$1:$AO$260,AO$328,FALSE)</f>
        <v>#N/A</v>
      </c>
      <c r="AP361" t="e">
        <f>VLOOKUP($D361,'i2'!$B$1:$AO$260,AP$328,FALSE)</f>
        <v>#N/A</v>
      </c>
      <c r="AQ361" t="e">
        <f>VLOOKUP($D361,'i2'!$B$1:$AO$260,AQ$328,FALSE)</f>
        <v>#N/A</v>
      </c>
      <c r="AR361" t="e">
        <f>VLOOKUP($D361,'i2'!$B$1:$AO$260,AR$328,FALSE)</f>
        <v>#N/A</v>
      </c>
      <c r="AS361" t="e">
        <f>VLOOKUP($D361,'i2'!$B$1:$AO$260,AS$328,FALSE)</f>
        <v>#N/A</v>
      </c>
      <c r="AT361" t="e">
        <f>VLOOKUP($D361,'i2'!$B$1:$AO$260,AT$328,FALSE)</f>
        <v>#N/A</v>
      </c>
      <c r="AU361" t="e">
        <f>VLOOKUP($D361,'i2'!$B$1:$AO$260,AU$328,FALSE)</f>
        <v>#N/A</v>
      </c>
      <c r="AV361" t="e">
        <f>VLOOKUP($D361,'i2'!$B$1:$AO$260,AV$328,FALSE)</f>
        <v>#N/A</v>
      </c>
      <c r="AW361" t="e">
        <f>VLOOKUP($D361,'i2'!$B$1:$AO$260,AW$328,FALSE)</f>
        <v>#N/A</v>
      </c>
      <c r="AX361" t="e">
        <f>VLOOKUP($D361,'i2'!$B$1:$AO$260,AX$328,FALSE)</f>
        <v>#N/A</v>
      </c>
      <c r="AY361" t="e">
        <f>VLOOKUP($D361,'i2'!$B$1:$AO$260,AY$328,FALSE)</f>
        <v>#N/A</v>
      </c>
      <c r="AZ361" t="e">
        <f>VLOOKUP($D361,'i2'!$B$1:$AO$260,AZ$328,FALSE)</f>
        <v>#N/A</v>
      </c>
      <c r="BA361" t="e">
        <f>VLOOKUP($D361,'i2'!$B$1:$AO$260,BA$328,FALSE)</f>
        <v>#N/A</v>
      </c>
      <c r="BB361" t="e">
        <f>VLOOKUP($D361,'i2'!$B$1:$AO$260,BB$328,FALSE)</f>
        <v>#N/A</v>
      </c>
      <c r="BC361" t="e">
        <f>VLOOKUP($D361,'i2'!$B$1:$AO$260,BC$328,FALSE)</f>
        <v>#N/A</v>
      </c>
      <c r="BD361" t="e">
        <f>VLOOKUP($D361,'i2'!$B$1:$AO$260,BD$328,FALSE)</f>
        <v>#N/A</v>
      </c>
      <c r="BE361" t="e">
        <f>VLOOKUP($D361,'i2'!$B$1:$AO$260,BE$328,FALSE)</f>
        <v>#N/A</v>
      </c>
      <c r="BF361" t="e">
        <f>VLOOKUP($D361,'i2'!$B$1:$AO$260,BF$328,FALSE)</f>
        <v>#N/A</v>
      </c>
      <c r="BG361" t="e">
        <f>VLOOKUP($D361,'i2'!$B$1:$AO$260,BG$328,FALSE)</f>
        <v>#N/A</v>
      </c>
      <c r="BH361" t="e">
        <f>VLOOKUP($D361,'i2'!$B$1:$AO$260,BH$328,FALSE)</f>
        <v>#N/A</v>
      </c>
      <c r="BI361" t="e">
        <f>VLOOKUP($D361,'i2'!$B$1:$AO$260,BI$328,FALSE)</f>
        <v>#N/A</v>
      </c>
      <c r="BJ361" t="e">
        <f>VLOOKUP($D361,'i2'!$B$1:$AO$260,BJ$328,FALSE)</f>
        <v>#N/A</v>
      </c>
      <c r="BK361" t="e">
        <f>VLOOKUP($D361,'i2'!$B$1:$AO$260,BK$328,FALSE)</f>
        <v>#N/A</v>
      </c>
      <c r="BL361" t="e">
        <f>VLOOKUP($D361,'i2'!$B$1:$AO$260,BL$328,FALSE)</f>
        <v>#N/A</v>
      </c>
      <c r="BM361" t="e">
        <f>VLOOKUP($D361,'i2'!$B$1:$AO$260,BM$328,FALSE)</f>
        <v>#N/A</v>
      </c>
      <c r="BN361" t="e">
        <f>VLOOKUP($D361,'i2'!$B$1:$AO$260,BN$328,FALSE)</f>
        <v>#N/A</v>
      </c>
      <c r="BO361" t="e">
        <f>VLOOKUP($D361,'i2'!$B$1:$AO$260,BO$328,FALSE)</f>
        <v>#N/A</v>
      </c>
      <c r="BP361" t="e">
        <f>VLOOKUP($D361,'i2'!$B$1:$AO$260,BP$328,FALSE)</f>
        <v>#N/A</v>
      </c>
      <c r="BQ361" t="e">
        <f>VLOOKUP($D361,'i2'!$B$1:$AO$260,BQ$328,FALSE)</f>
        <v>#N/A</v>
      </c>
      <c r="BR361" t="e">
        <f>VLOOKUP($D361,'i2'!$B$1:$AO$260,BR$328,FALSE)</f>
        <v>#N/A</v>
      </c>
      <c r="BS361" t="e">
        <f>VLOOKUP($D361,'i2'!$B$1:$AO$260,BS$328,FALSE)</f>
        <v>#N/A</v>
      </c>
      <c r="BT361" t="e">
        <f>VLOOKUP($D361,'i2'!$B$1:$AO$260,BT$328,FALSE)</f>
        <v>#N/A</v>
      </c>
      <c r="BU361" t="e">
        <f>VLOOKUP($D361,'i2'!$B$1:$AO$260,BU$328,FALSE)</f>
        <v>#N/A</v>
      </c>
      <c r="BV361" t="e">
        <f>VLOOKUP($D361,'i2'!$B$1:$AO$260,BV$328,FALSE)</f>
        <v>#N/A</v>
      </c>
      <c r="BW361" t="e">
        <f>VLOOKUP($D361,'i2'!$B$1:$AO$260,BW$328,FALSE)</f>
        <v>#N/A</v>
      </c>
      <c r="BX361" t="e">
        <f>VLOOKUP($D361,'i2'!$B$1:$AO$260,BX$328,FALSE)</f>
        <v>#N/A</v>
      </c>
      <c r="BY361" t="e">
        <f>VLOOKUP($D361,'i2'!$B$1:$AO$260,BY$328,FALSE)</f>
        <v>#N/A</v>
      </c>
      <c r="BZ361" t="e">
        <f>VLOOKUP($D361,'i2'!$B$1:$AO$260,BZ$328,FALSE)</f>
        <v>#N/A</v>
      </c>
      <c r="CA361" t="e">
        <f>VLOOKUP($D361,'i2'!$B$1:$AO$260,CA$328,FALSE)</f>
        <v>#N/A</v>
      </c>
      <c r="CB361" t="e">
        <f>VLOOKUP($D361,'i2'!$B$1:$AO$260,CB$328,FALSE)</f>
        <v>#N/A</v>
      </c>
      <c r="CC361" t="e">
        <f>VLOOKUP($D361,'i2'!$B$1:$AO$260,CC$328,FALSE)</f>
        <v>#N/A</v>
      </c>
      <c r="CD361" t="e">
        <f>VLOOKUP($D361,'i2'!$B$1:$AO$260,CD$328,FALSE)</f>
        <v>#N/A</v>
      </c>
      <c r="CE361" t="e">
        <f>VLOOKUP($D361,'i2'!$B$1:$AO$260,CE$328,FALSE)</f>
        <v>#N/A</v>
      </c>
      <c r="CF361" t="e">
        <f>VLOOKUP($D361,'i2'!$B$1:$AO$260,CF$328,FALSE)</f>
        <v>#N/A</v>
      </c>
      <c r="CG361" t="e">
        <f>VLOOKUP($D361,'i2'!$B$1:$AO$260,CG$328,FALSE)</f>
        <v>#N/A</v>
      </c>
      <c r="CH361" t="e">
        <f>VLOOKUP($D361,'i2'!$B$1:$AO$260,CH$328,FALSE)</f>
        <v>#N/A</v>
      </c>
      <c r="CI361" t="e">
        <f>VLOOKUP($D361,'i2'!$B$1:$AO$260,CI$328,FALSE)</f>
        <v>#N/A</v>
      </c>
      <c r="CJ361" t="e">
        <f>VLOOKUP($D361,'i2'!$B$1:$AO$260,CJ$328,FALSE)</f>
        <v>#N/A</v>
      </c>
      <c r="CK361" t="e">
        <f>VLOOKUP($D361,'i2'!$B$1:$AO$260,CK$328,FALSE)</f>
        <v>#N/A</v>
      </c>
      <c r="CL361" t="e">
        <f>VLOOKUP($D361,'i2'!$B$1:$AO$260,CL$328,FALSE)</f>
        <v>#N/A</v>
      </c>
      <c r="CM361" t="e">
        <f>VLOOKUP($D361,'i2'!$B$1:$AO$260,CM$328,FALSE)</f>
        <v>#N/A</v>
      </c>
      <c r="CN361" t="e">
        <f>VLOOKUP($D361,'i2'!$B$1:$AO$260,CN$328,FALSE)</f>
        <v>#N/A</v>
      </c>
      <c r="CO361" t="e">
        <f>VLOOKUP($D361,'i2'!$B$1:$AO$260,CO$328,FALSE)</f>
        <v>#N/A</v>
      </c>
      <c r="CP361" t="e">
        <f>VLOOKUP($D361,'i2'!$B$1:$AO$260,CP$328,FALSE)</f>
        <v>#N/A</v>
      </c>
      <c r="CQ361" t="e">
        <f>VLOOKUP($D361,'i2'!$B$1:$AO$260,CQ$328,FALSE)</f>
        <v>#N/A</v>
      </c>
      <c r="CR361" t="e">
        <f>VLOOKUP($D361,'i2'!$B$1:$AO$260,CR$328,FALSE)</f>
        <v>#N/A</v>
      </c>
      <c r="CS361" t="e">
        <f>VLOOKUP($D361,'i2'!$B$1:$AO$260,CS$328,FALSE)</f>
        <v>#N/A</v>
      </c>
      <c r="CT361" t="e">
        <f>VLOOKUP($D361,'i2'!$B$1:$AO$260,CT$328,FALSE)</f>
        <v>#N/A</v>
      </c>
      <c r="CU361" t="e">
        <f>VLOOKUP($D361,'i2'!$B$1:$AO$260,CU$328,FALSE)</f>
        <v>#N/A</v>
      </c>
      <c r="CV361" t="e">
        <f>VLOOKUP($D361,'i2'!$B$1:$AO$260,CV$328,FALSE)</f>
        <v>#N/A</v>
      </c>
      <c r="CW361" t="e">
        <f>VLOOKUP($D361,'i2'!$B$1:$AO$260,CW$328,FALSE)</f>
        <v>#N/A</v>
      </c>
    </row>
    <row r="362" spans="4:101" x14ac:dyDescent="0.2">
      <c r="D362" s="268" t="str">
        <f t="shared" si="327"/>
        <v>TPH-CWG - Aliphatic &gt;C21 - C35</v>
      </c>
      <c r="E362" t="e">
        <f>VLOOKUP($D362,'i2'!$B$1:$AO$260,E$328,FALSE)</f>
        <v>#N/A</v>
      </c>
      <c r="F362" t="e">
        <f>VLOOKUP($D362,'i2'!$B$1:$AO$260,F$328,FALSE)</f>
        <v>#N/A</v>
      </c>
      <c r="H362" t="e">
        <f>VLOOKUP($D362,'i2'!$B$1:$AO$260,H$328,FALSE)</f>
        <v>#N/A</v>
      </c>
      <c r="I362" t="e">
        <f>VLOOKUP($D362,'i2'!$B$1:$AO$260,I$328,FALSE)</f>
        <v>#N/A</v>
      </c>
      <c r="J362" t="e">
        <f>VLOOKUP($D362,'i2'!$B$1:$AO$260,J$328,FALSE)</f>
        <v>#N/A</v>
      </c>
      <c r="K362" t="e">
        <f>VLOOKUP($D362,'i2'!$B$1:$AO$260,K$328,FALSE)</f>
        <v>#N/A</v>
      </c>
      <c r="L362" t="e">
        <f>VLOOKUP($D362,'i2'!$B$1:$AO$260,L$328,FALSE)</f>
        <v>#N/A</v>
      </c>
      <c r="M362" t="e">
        <f>VLOOKUP($D362,'i2'!$B$1:$AO$260,M$328,FALSE)</f>
        <v>#N/A</v>
      </c>
      <c r="N362" t="e">
        <f>VLOOKUP($D362,'i2'!$B$1:$AO$260,N$328,FALSE)</f>
        <v>#N/A</v>
      </c>
      <c r="O362" t="e">
        <f>VLOOKUP($D362,'i2'!$B$1:$AO$260,O$328,FALSE)</f>
        <v>#N/A</v>
      </c>
      <c r="P362" t="e">
        <f>VLOOKUP($D362,'i2'!$B$1:$AO$260,P$328,FALSE)</f>
        <v>#N/A</v>
      </c>
      <c r="Q362" t="e">
        <f>VLOOKUP($D362,'i2'!$B$1:$AO$260,Q$328,FALSE)</f>
        <v>#N/A</v>
      </c>
      <c r="R362" t="e">
        <f>VLOOKUP($D362,'i2'!$B$1:$AO$260,R$328,FALSE)</f>
        <v>#N/A</v>
      </c>
      <c r="S362" t="e">
        <f>VLOOKUP($D362,'i2'!$B$1:$AO$260,S$328,FALSE)</f>
        <v>#N/A</v>
      </c>
      <c r="T362" t="e">
        <f>VLOOKUP($D362,'i2'!$B$1:$AO$260,T$328,FALSE)</f>
        <v>#N/A</v>
      </c>
      <c r="U362" t="e">
        <f>VLOOKUP($D362,'i2'!$B$1:$AO$260,U$328,FALSE)</f>
        <v>#N/A</v>
      </c>
      <c r="V362" t="e">
        <f>VLOOKUP($D362,'i2'!$B$1:$AO$260,V$328,FALSE)</f>
        <v>#N/A</v>
      </c>
      <c r="W362" t="e">
        <f>VLOOKUP($D362,'i2'!$B$1:$AO$260,W$328,FALSE)</f>
        <v>#N/A</v>
      </c>
      <c r="X362" t="e">
        <f>VLOOKUP($D362,'i2'!$B$1:$AO$260,X$328,FALSE)</f>
        <v>#N/A</v>
      </c>
      <c r="Y362" t="e">
        <f>VLOOKUP($D362,'i2'!$B$1:$AO$260,Y$328,FALSE)</f>
        <v>#N/A</v>
      </c>
      <c r="Z362" t="e">
        <f>VLOOKUP($D362,'i2'!$B$1:$AO$260,Z$328,FALSE)</f>
        <v>#N/A</v>
      </c>
      <c r="AA362" t="e">
        <f>VLOOKUP($D362,'i2'!$B$1:$AO$260,AA$328,FALSE)</f>
        <v>#N/A</v>
      </c>
      <c r="AB362" t="e">
        <f>VLOOKUP($D362,'i2'!$B$1:$AO$260,AB$328,FALSE)</f>
        <v>#N/A</v>
      </c>
      <c r="AC362" t="e">
        <f>VLOOKUP($D362,'i2'!$B$1:$AO$260,AC$328,FALSE)</f>
        <v>#N/A</v>
      </c>
      <c r="AD362" t="e">
        <f>VLOOKUP($D362,'i2'!$B$1:$AO$260,AD$328,FALSE)</f>
        <v>#N/A</v>
      </c>
      <c r="AE362" t="e">
        <f>VLOOKUP($D362,'i2'!$B$1:$AO$260,AE$328,FALSE)</f>
        <v>#N/A</v>
      </c>
      <c r="AF362" t="e">
        <f>VLOOKUP($D362,'i2'!$B$1:$AO$260,AF$328,FALSE)</f>
        <v>#N/A</v>
      </c>
      <c r="AG362" t="e">
        <f>VLOOKUP($D362,'i2'!$B$1:$AO$260,AG$328,FALSE)</f>
        <v>#N/A</v>
      </c>
      <c r="AH362" t="e">
        <f>VLOOKUP($D362,'i2'!$B$1:$AO$260,AH$328,FALSE)</f>
        <v>#N/A</v>
      </c>
      <c r="AI362" t="e">
        <f>VLOOKUP($D362,'i2'!$B$1:$AO$260,AI$328,FALSE)</f>
        <v>#N/A</v>
      </c>
      <c r="AJ362" t="e">
        <f>VLOOKUP($D362,'i2'!$B$1:$AO$260,AJ$328,FALSE)</f>
        <v>#N/A</v>
      </c>
      <c r="AK362" t="e">
        <f>VLOOKUP($D362,'i2'!$B$1:$AO$260,AK$328,FALSE)</f>
        <v>#N/A</v>
      </c>
      <c r="AL362" t="e">
        <f>VLOOKUP($D362,'i2'!$B$1:$AO$260,AL$328,FALSE)</f>
        <v>#N/A</v>
      </c>
      <c r="AM362" t="e">
        <f>VLOOKUP($D362,'i2'!$B$1:$AO$260,AM$328,FALSE)</f>
        <v>#N/A</v>
      </c>
      <c r="AN362" t="e">
        <f>VLOOKUP($D362,'i2'!$B$1:$AO$260,AN$328,FALSE)</f>
        <v>#N/A</v>
      </c>
      <c r="AO362" t="e">
        <f>VLOOKUP($D362,'i2'!$B$1:$AO$260,AO$328,FALSE)</f>
        <v>#N/A</v>
      </c>
      <c r="AP362" t="e">
        <f>VLOOKUP($D362,'i2'!$B$1:$AO$260,AP$328,FALSE)</f>
        <v>#N/A</v>
      </c>
      <c r="AQ362" t="e">
        <f>VLOOKUP($D362,'i2'!$B$1:$AO$260,AQ$328,FALSE)</f>
        <v>#N/A</v>
      </c>
      <c r="AR362" t="e">
        <f>VLOOKUP($D362,'i2'!$B$1:$AO$260,AR$328,FALSE)</f>
        <v>#N/A</v>
      </c>
      <c r="AS362" t="e">
        <f>VLOOKUP($D362,'i2'!$B$1:$AO$260,AS$328,FALSE)</f>
        <v>#N/A</v>
      </c>
      <c r="AT362" t="e">
        <f>VLOOKUP($D362,'i2'!$B$1:$AO$260,AT$328,FALSE)</f>
        <v>#N/A</v>
      </c>
      <c r="AU362" t="e">
        <f>VLOOKUP($D362,'i2'!$B$1:$AO$260,AU$328,FALSE)</f>
        <v>#N/A</v>
      </c>
      <c r="AV362" t="e">
        <f>VLOOKUP($D362,'i2'!$B$1:$AO$260,AV$328,FALSE)</f>
        <v>#N/A</v>
      </c>
      <c r="AW362" t="e">
        <f>VLOOKUP($D362,'i2'!$B$1:$AO$260,AW$328,FALSE)</f>
        <v>#N/A</v>
      </c>
      <c r="AX362" t="e">
        <f>VLOOKUP($D362,'i2'!$B$1:$AO$260,AX$328,FALSE)</f>
        <v>#N/A</v>
      </c>
      <c r="AY362" t="e">
        <f>VLOOKUP($D362,'i2'!$B$1:$AO$260,AY$328,FALSE)</f>
        <v>#N/A</v>
      </c>
      <c r="AZ362" t="e">
        <f>VLOOKUP($D362,'i2'!$B$1:$AO$260,AZ$328,FALSE)</f>
        <v>#N/A</v>
      </c>
      <c r="BA362" t="e">
        <f>VLOOKUP($D362,'i2'!$B$1:$AO$260,BA$328,FALSE)</f>
        <v>#N/A</v>
      </c>
      <c r="BB362" t="e">
        <f>VLOOKUP($D362,'i2'!$B$1:$AO$260,BB$328,FALSE)</f>
        <v>#N/A</v>
      </c>
      <c r="BC362" t="e">
        <f>VLOOKUP($D362,'i2'!$B$1:$AO$260,BC$328,FALSE)</f>
        <v>#N/A</v>
      </c>
      <c r="BD362" t="e">
        <f>VLOOKUP($D362,'i2'!$B$1:$AO$260,BD$328,FALSE)</f>
        <v>#N/A</v>
      </c>
      <c r="BE362" t="e">
        <f>VLOOKUP($D362,'i2'!$B$1:$AO$260,BE$328,FALSE)</f>
        <v>#N/A</v>
      </c>
      <c r="BF362" t="e">
        <f>VLOOKUP($D362,'i2'!$B$1:$AO$260,BF$328,FALSE)</f>
        <v>#N/A</v>
      </c>
      <c r="BG362" t="e">
        <f>VLOOKUP($D362,'i2'!$B$1:$AO$260,BG$328,FALSE)</f>
        <v>#N/A</v>
      </c>
      <c r="BH362" t="e">
        <f>VLOOKUP($D362,'i2'!$B$1:$AO$260,BH$328,FALSE)</f>
        <v>#N/A</v>
      </c>
      <c r="BI362" t="e">
        <f>VLOOKUP($D362,'i2'!$B$1:$AO$260,BI$328,FALSE)</f>
        <v>#N/A</v>
      </c>
      <c r="BJ362" t="e">
        <f>VLOOKUP($D362,'i2'!$B$1:$AO$260,BJ$328,FALSE)</f>
        <v>#N/A</v>
      </c>
      <c r="BK362" t="e">
        <f>VLOOKUP($D362,'i2'!$B$1:$AO$260,BK$328,FALSE)</f>
        <v>#N/A</v>
      </c>
      <c r="BL362" t="e">
        <f>VLOOKUP($D362,'i2'!$B$1:$AO$260,BL$328,FALSE)</f>
        <v>#N/A</v>
      </c>
      <c r="BM362" t="e">
        <f>VLOOKUP($D362,'i2'!$B$1:$AO$260,BM$328,FALSE)</f>
        <v>#N/A</v>
      </c>
      <c r="BN362" t="e">
        <f>VLOOKUP($D362,'i2'!$B$1:$AO$260,BN$328,FALSE)</f>
        <v>#N/A</v>
      </c>
      <c r="BO362" t="e">
        <f>VLOOKUP($D362,'i2'!$B$1:$AO$260,BO$328,FALSE)</f>
        <v>#N/A</v>
      </c>
      <c r="BP362" t="e">
        <f>VLOOKUP($D362,'i2'!$B$1:$AO$260,BP$328,FALSE)</f>
        <v>#N/A</v>
      </c>
      <c r="BQ362" t="e">
        <f>VLOOKUP($D362,'i2'!$B$1:$AO$260,BQ$328,FALSE)</f>
        <v>#N/A</v>
      </c>
      <c r="BR362" t="e">
        <f>VLOOKUP($D362,'i2'!$B$1:$AO$260,BR$328,FALSE)</f>
        <v>#N/A</v>
      </c>
      <c r="BS362" t="e">
        <f>VLOOKUP($D362,'i2'!$B$1:$AO$260,BS$328,FALSE)</f>
        <v>#N/A</v>
      </c>
      <c r="BT362" t="e">
        <f>VLOOKUP($D362,'i2'!$B$1:$AO$260,BT$328,FALSE)</f>
        <v>#N/A</v>
      </c>
      <c r="BU362" t="e">
        <f>VLOOKUP($D362,'i2'!$B$1:$AO$260,BU$328,FALSE)</f>
        <v>#N/A</v>
      </c>
      <c r="BV362" t="e">
        <f>VLOOKUP($D362,'i2'!$B$1:$AO$260,BV$328,FALSE)</f>
        <v>#N/A</v>
      </c>
      <c r="BW362" t="e">
        <f>VLOOKUP($D362,'i2'!$B$1:$AO$260,BW$328,FALSE)</f>
        <v>#N/A</v>
      </c>
      <c r="BX362" t="e">
        <f>VLOOKUP($D362,'i2'!$B$1:$AO$260,BX$328,FALSE)</f>
        <v>#N/A</v>
      </c>
      <c r="BY362" t="e">
        <f>VLOOKUP($D362,'i2'!$B$1:$AO$260,BY$328,FALSE)</f>
        <v>#N/A</v>
      </c>
      <c r="BZ362" t="e">
        <f>VLOOKUP($D362,'i2'!$B$1:$AO$260,BZ$328,FALSE)</f>
        <v>#N/A</v>
      </c>
      <c r="CA362" t="e">
        <f>VLOOKUP($D362,'i2'!$B$1:$AO$260,CA$328,FALSE)</f>
        <v>#N/A</v>
      </c>
      <c r="CB362" t="e">
        <f>VLOOKUP($D362,'i2'!$B$1:$AO$260,CB$328,FALSE)</f>
        <v>#N/A</v>
      </c>
      <c r="CC362" t="e">
        <f>VLOOKUP($D362,'i2'!$B$1:$AO$260,CC$328,FALSE)</f>
        <v>#N/A</v>
      </c>
      <c r="CD362" t="e">
        <f>VLOOKUP($D362,'i2'!$B$1:$AO$260,CD$328,FALSE)</f>
        <v>#N/A</v>
      </c>
      <c r="CE362" t="e">
        <f>VLOOKUP($D362,'i2'!$B$1:$AO$260,CE$328,FALSE)</f>
        <v>#N/A</v>
      </c>
      <c r="CF362" t="e">
        <f>VLOOKUP($D362,'i2'!$B$1:$AO$260,CF$328,FALSE)</f>
        <v>#N/A</v>
      </c>
      <c r="CG362" t="e">
        <f>VLOOKUP($D362,'i2'!$B$1:$AO$260,CG$328,FALSE)</f>
        <v>#N/A</v>
      </c>
      <c r="CH362" t="e">
        <f>VLOOKUP($D362,'i2'!$B$1:$AO$260,CH$328,FALSE)</f>
        <v>#N/A</v>
      </c>
      <c r="CI362" t="e">
        <f>VLOOKUP($D362,'i2'!$B$1:$AO$260,CI$328,FALSE)</f>
        <v>#N/A</v>
      </c>
      <c r="CJ362" t="e">
        <f>VLOOKUP($D362,'i2'!$B$1:$AO$260,CJ$328,FALSE)</f>
        <v>#N/A</v>
      </c>
      <c r="CK362" t="e">
        <f>VLOOKUP($D362,'i2'!$B$1:$AO$260,CK$328,FALSE)</f>
        <v>#N/A</v>
      </c>
      <c r="CL362" t="e">
        <f>VLOOKUP($D362,'i2'!$B$1:$AO$260,CL$328,FALSE)</f>
        <v>#N/A</v>
      </c>
      <c r="CM362" t="e">
        <f>VLOOKUP($D362,'i2'!$B$1:$AO$260,CM$328,FALSE)</f>
        <v>#N/A</v>
      </c>
      <c r="CN362" t="e">
        <f>VLOOKUP($D362,'i2'!$B$1:$AO$260,CN$328,FALSE)</f>
        <v>#N/A</v>
      </c>
      <c r="CO362" t="e">
        <f>VLOOKUP($D362,'i2'!$B$1:$AO$260,CO$328,FALSE)</f>
        <v>#N/A</v>
      </c>
      <c r="CP362" t="e">
        <f>VLOOKUP($D362,'i2'!$B$1:$AO$260,CP$328,FALSE)</f>
        <v>#N/A</v>
      </c>
      <c r="CQ362" t="e">
        <f>VLOOKUP($D362,'i2'!$B$1:$AO$260,CQ$328,FALSE)</f>
        <v>#N/A</v>
      </c>
      <c r="CR362" t="e">
        <f>VLOOKUP($D362,'i2'!$B$1:$AO$260,CR$328,FALSE)</f>
        <v>#N/A</v>
      </c>
      <c r="CS362" t="e">
        <f>VLOOKUP($D362,'i2'!$B$1:$AO$260,CS$328,FALSE)</f>
        <v>#N/A</v>
      </c>
      <c r="CT362" t="e">
        <f>VLOOKUP($D362,'i2'!$B$1:$AO$260,CT$328,FALSE)</f>
        <v>#N/A</v>
      </c>
      <c r="CU362" t="e">
        <f>VLOOKUP($D362,'i2'!$B$1:$AO$260,CU$328,FALSE)</f>
        <v>#N/A</v>
      </c>
      <c r="CV362" t="e">
        <f>VLOOKUP($D362,'i2'!$B$1:$AO$260,CV$328,FALSE)</f>
        <v>#N/A</v>
      </c>
      <c r="CW362" t="e">
        <f>VLOOKUP($D362,'i2'!$B$1:$AO$260,CW$328,FALSE)</f>
        <v>#N/A</v>
      </c>
    </row>
    <row r="363" spans="4:101" x14ac:dyDescent="0.2">
      <c r="D363" s="268" t="str">
        <f t="shared" si="327"/>
        <v>TPH-CWG - Aliphatic &gt;C35 - C44</v>
      </c>
      <c r="E363" t="e">
        <f>VLOOKUP($D363,'i2'!$B$1:$AO$260,E$328,FALSE)</f>
        <v>#N/A</v>
      </c>
      <c r="F363" t="e">
        <f>VLOOKUP($D363,'i2'!$B$1:$AO$260,F$328,FALSE)</f>
        <v>#N/A</v>
      </c>
      <c r="H363" t="e">
        <f>VLOOKUP($D363,'i2'!$B$1:$AO$260,H$328,FALSE)</f>
        <v>#N/A</v>
      </c>
      <c r="I363" t="e">
        <f>VLOOKUP($D363,'i2'!$B$1:$AO$260,I$328,FALSE)</f>
        <v>#N/A</v>
      </c>
      <c r="J363" t="e">
        <f>VLOOKUP($D363,'i2'!$B$1:$AO$260,J$328,FALSE)</f>
        <v>#N/A</v>
      </c>
      <c r="K363" t="e">
        <f>VLOOKUP($D363,'i2'!$B$1:$AO$260,K$328,FALSE)</f>
        <v>#N/A</v>
      </c>
      <c r="L363" t="e">
        <f>VLOOKUP($D363,'i2'!$B$1:$AO$260,L$328,FALSE)</f>
        <v>#N/A</v>
      </c>
      <c r="M363" t="e">
        <f>VLOOKUP($D363,'i2'!$B$1:$AO$260,M$328,FALSE)</f>
        <v>#N/A</v>
      </c>
      <c r="N363" t="e">
        <f>VLOOKUP($D363,'i2'!$B$1:$AO$260,N$328,FALSE)</f>
        <v>#N/A</v>
      </c>
      <c r="O363" t="e">
        <f>VLOOKUP($D363,'i2'!$B$1:$AO$260,O$328,FALSE)</f>
        <v>#N/A</v>
      </c>
      <c r="P363" t="e">
        <f>VLOOKUP($D363,'i2'!$B$1:$AO$260,P$328,FALSE)</f>
        <v>#N/A</v>
      </c>
      <c r="Q363" t="e">
        <f>VLOOKUP($D363,'i2'!$B$1:$AO$260,Q$328,FALSE)</f>
        <v>#N/A</v>
      </c>
      <c r="R363" t="e">
        <f>VLOOKUP($D363,'i2'!$B$1:$AO$260,R$328,FALSE)</f>
        <v>#N/A</v>
      </c>
      <c r="S363" t="e">
        <f>VLOOKUP($D363,'i2'!$B$1:$AO$260,S$328,FALSE)</f>
        <v>#N/A</v>
      </c>
      <c r="T363" t="e">
        <f>VLOOKUP($D363,'i2'!$B$1:$AO$260,T$328,FALSE)</f>
        <v>#N/A</v>
      </c>
      <c r="U363" t="e">
        <f>VLOOKUP($D363,'i2'!$B$1:$AO$260,U$328,FALSE)</f>
        <v>#N/A</v>
      </c>
      <c r="V363" t="e">
        <f>VLOOKUP($D363,'i2'!$B$1:$AO$260,V$328,FALSE)</f>
        <v>#N/A</v>
      </c>
      <c r="W363" t="e">
        <f>VLOOKUP($D363,'i2'!$B$1:$AO$260,W$328,FALSE)</f>
        <v>#N/A</v>
      </c>
      <c r="X363" t="e">
        <f>VLOOKUP($D363,'i2'!$B$1:$AO$260,X$328,FALSE)</f>
        <v>#N/A</v>
      </c>
      <c r="Y363" t="e">
        <f>VLOOKUP($D363,'i2'!$B$1:$AO$260,Y$328,FALSE)</f>
        <v>#N/A</v>
      </c>
      <c r="Z363" t="e">
        <f>VLOOKUP($D363,'i2'!$B$1:$AO$260,Z$328,FALSE)</f>
        <v>#N/A</v>
      </c>
      <c r="AA363" t="e">
        <f>VLOOKUP($D363,'i2'!$B$1:$AO$260,AA$328,FALSE)</f>
        <v>#N/A</v>
      </c>
      <c r="AB363" t="e">
        <f>VLOOKUP($D363,'i2'!$B$1:$AO$260,AB$328,FALSE)</f>
        <v>#N/A</v>
      </c>
      <c r="AC363" t="e">
        <f>VLOOKUP($D363,'i2'!$B$1:$AO$260,AC$328,FALSE)</f>
        <v>#N/A</v>
      </c>
      <c r="AD363" t="e">
        <f>VLOOKUP($D363,'i2'!$B$1:$AO$260,AD$328,FALSE)</f>
        <v>#N/A</v>
      </c>
      <c r="AE363" t="e">
        <f>VLOOKUP($D363,'i2'!$B$1:$AO$260,AE$328,FALSE)</f>
        <v>#N/A</v>
      </c>
      <c r="AF363" t="e">
        <f>VLOOKUP($D363,'i2'!$B$1:$AO$260,AF$328,FALSE)</f>
        <v>#N/A</v>
      </c>
      <c r="AG363" t="e">
        <f>VLOOKUP($D363,'i2'!$B$1:$AO$260,AG$328,FALSE)</f>
        <v>#N/A</v>
      </c>
      <c r="AH363" t="e">
        <f>VLOOKUP($D363,'i2'!$B$1:$AO$260,AH$328,FALSE)</f>
        <v>#N/A</v>
      </c>
      <c r="AI363" t="e">
        <f>VLOOKUP($D363,'i2'!$B$1:$AO$260,AI$328,FALSE)</f>
        <v>#N/A</v>
      </c>
      <c r="AJ363" t="e">
        <f>VLOOKUP($D363,'i2'!$B$1:$AO$260,AJ$328,FALSE)</f>
        <v>#N/A</v>
      </c>
      <c r="AK363" t="e">
        <f>VLOOKUP($D363,'i2'!$B$1:$AO$260,AK$328,FALSE)</f>
        <v>#N/A</v>
      </c>
      <c r="AL363" t="e">
        <f>VLOOKUP($D363,'i2'!$B$1:$AO$260,AL$328,FALSE)</f>
        <v>#N/A</v>
      </c>
      <c r="AM363" t="e">
        <f>VLOOKUP($D363,'i2'!$B$1:$AO$260,AM$328,FALSE)</f>
        <v>#N/A</v>
      </c>
      <c r="AN363" t="e">
        <f>VLOOKUP($D363,'i2'!$B$1:$AO$260,AN$328,FALSE)</f>
        <v>#N/A</v>
      </c>
      <c r="AO363" t="e">
        <f>VLOOKUP($D363,'i2'!$B$1:$AO$260,AO$328,FALSE)</f>
        <v>#N/A</v>
      </c>
      <c r="AP363" t="e">
        <f>VLOOKUP($D363,'i2'!$B$1:$AO$260,AP$328,FALSE)</f>
        <v>#N/A</v>
      </c>
      <c r="AQ363" t="e">
        <f>VLOOKUP($D363,'i2'!$B$1:$AO$260,AQ$328,FALSE)</f>
        <v>#N/A</v>
      </c>
      <c r="AR363" t="e">
        <f>VLOOKUP($D363,'i2'!$B$1:$AO$260,AR$328,FALSE)</f>
        <v>#N/A</v>
      </c>
      <c r="AS363" t="e">
        <f>VLOOKUP($D363,'i2'!$B$1:$AO$260,AS$328,FALSE)</f>
        <v>#N/A</v>
      </c>
      <c r="AT363" t="e">
        <f>VLOOKUP($D363,'i2'!$B$1:$AO$260,AT$328,FALSE)</f>
        <v>#N/A</v>
      </c>
      <c r="AU363" t="e">
        <f>VLOOKUP($D363,'i2'!$B$1:$AO$260,AU$328,FALSE)</f>
        <v>#N/A</v>
      </c>
      <c r="AV363" t="e">
        <f>VLOOKUP($D363,'i2'!$B$1:$AO$260,AV$328,FALSE)</f>
        <v>#N/A</v>
      </c>
      <c r="AW363" t="e">
        <f>VLOOKUP($D363,'i2'!$B$1:$AO$260,AW$328,FALSE)</f>
        <v>#N/A</v>
      </c>
      <c r="AX363" t="e">
        <f>VLOOKUP($D363,'i2'!$B$1:$AO$260,AX$328,FALSE)</f>
        <v>#N/A</v>
      </c>
      <c r="AY363" t="e">
        <f>VLOOKUP($D363,'i2'!$B$1:$AO$260,AY$328,FALSE)</f>
        <v>#N/A</v>
      </c>
      <c r="AZ363" t="e">
        <f>VLOOKUP($D363,'i2'!$B$1:$AO$260,AZ$328,FALSE)</f>
        <v>#N/A</v>
      </c>
      <c r="BA363" t="e">
        <f>VLOOKUP($D363,'i2'!$B$1:$AO$260,BA$328,FALSE)</f>
        <v>#N/A</v>
      </c>
      <c r="BB363" t="e">
        <f>VLOOKUP($D363,'i2'!$B$1:$AO$260,BB$328,FALSE)</f>
        <v>#N/A</v>
      </c>
      <c r="BC363" t="e">
        <f>VLOOKUP($D363,'i2'!$B$1:$AO$260,BC$328,FALSE)</f>
        <v>#N/A</v>
      </c>
      <c r="BD363" t="e">
        <f>VLOOKUP($D363,'i2'!$B$1:$AO$260,BD$328,FALSE)</f>
        <v>#N/A</v>
      </c>
      <c r="BE363" t="e">
        <f>VLOOKUP($D363,'i2'!$B$1:$AO$260,BE$328,FALSE)</f>
        <v>#N/A</v>
      </c>
      <c r="BF363" t="e">
        <f>VLOOKUP($D363,'i2'!$B$1:$AO$260,BF$328,FALSE)</f>
        <v>#N/A</v>
      </c>
      <c r="BG363" t="e">
        <f>VLOOKUP($D363,'i2'!$B$1:$AO$260,BG$328,FALSE)</f>
        <v>#N/A</v>
      </c>
      <c r="BH363" t="e">
        <f>VLOOKUP($D363,'i2'!$B$1:$AO$260,BH$328,FALSE)</f>
        <v>#N/A</v>
      </c>
      <c r="BI363" t="e">
        <f>VLOOKUP($D363,'i2'!$B$1:$AO$260,BI$328,FALSE)</f>
        <v>#N/A</v>
      </c>
      <c r="BJ363" t="e">
        <f>VLOOKUP($D363,'i2'!$B$1:$AO$260,BJ$328,FALSE)</f>
        <v>#N/A</v>
      </c>
      <c r="BK363" t="e">
        <f>VLOOKUP($D363,'i2'!$B$1:$AO$260,BK$328,FALSE)</f>
        <v>#N/A</v>
      </c>
      <c r="BL363" t="e">
        <f>VLOOKUP($D363,'i2'!$B$1:$AO$260,BL$328,FALSE)</f>
        <v>#N/A</v>
      </c>
      <c r="BM363" t="e">
        <f>VLOOKUP($D363,'i2'!$B$1:$AO$260,BM$328,FALSE)</f>
        <v>#N/A</v>
      </c>
      <c r="BN363" t="e">
        <f>VLOOKUP($D363,'i2'!$B$1:$AO$260,BN$328,FALSE)</f>
        <v>#N/A</v>
      </c>
      <c r="BO363" t="e">
        <f>VLOOKUP($D363,'i2'!$B$1:$AO$260,BO$328,FALSE)</f>
        <v>#N/A</v>
      </c>
      <c r="BP363" t="e">
        <f>VLOOKUP($D363,'i2'!$B$1:$AO$260,BP$328,FALSE)</f>
        <v>#N/A</v>
      </c>
      <c r="BQ363" t="e">
        <f>VLOOKUP($D363,'i2'!$B$1:$AO$260,BQ$328,FALSE)</f>
        <v>#N/A</v>
      </c>
      <c r="BR363" t="e">
        <f>VLOOKUP($D363,'i2'!$B$1:$AO$260,BR$328,FALSE)</f>
        <v>#N/A</v>
      </c>
      <c r="BS363" t="e">
        <f>VLOOKUP($D363,'i2'!$B$1:$AO$260,BS$328,FALSE)</f>
        <v>#N/A</v>
      </c>
      <c r="BT363" t="e">
        <f>VLOOKUP($D363,'i2'!$B$1:$AO$260,BT$328,FALSE)</f>
        <v>#N/A</v>
      </c>
      <c r="BU363" t="e">
        <f>VLOOKUP($D363,'i2'!$B$1:$AO$260,BU$328,FALSE)</f>
        <v>#N/A</v>
      </c>
      <c r="BV363" t="e">
        <f>VLOOKUP($D363,'i2'!$B$1:$AO$260,BV$328,FALSE)</f>
        <v>#N/A</v>
      </c>
      <c r="BW363" t="e">
        <f>VLOOKUP($D363,'i2'!$B$1:$AO$260,BW$328,FALSE)</f>
        <v>#N/A</v>
      </c>
      <c r="BX363" t="e">
        <f>VLOOKUP($D363,'i2'!$B$1:$AO$260,BX$328,FALSE)</f>
        <v>#N/A</v>
      </c>
      <c r="BY363" t="e">
        <f>VLOOKUP($D363,'i2'!$B$1:$AO$260,BY$328,FALSE)</f>
        <v>#N/A</v>
      </c>
      <c r="BZ363" t="e">
        <f>VLOOKUP($D363,'i2'!$B$1:$AO$260,BZ$328,FALSE)</f>
        <v>#N/A</v>
      </c>
      <c r="CA363" t="e">
        <f>VLOOKUP($D363,'i2'!$B$1:$AO$260,CA$328,FALSE)</f>
        <v>#N/A</v>
      </c>
      <c r="CB363" t="e">
        <f>VLOOKUP($D363,'i2'!$B$1:$AO$260,CB$328,FALSE)</f>
        <v>#N/A</v>
      </c>
      <c r="CC363" t="e">
        <f>VLOOKUP($D363,'i2'!$B$1:$AO$260,CC$328,FALSE)</f>
        <v>#N/A</v>
      </c>
      <c r="CD363" t="e">
        <f>VLOOKUP($D363,'i2'!$B$1:$AO$260,CD$328,FALSE)</f>
        <v>#N/A</v>
      </c>
      <c r="CE363" t="e">
        <f>VLOOKUP($D363,'i2'!$B$1:$AO$260,CE$328,FALSE)</f>
        <v>#N/A</v>
      </c>
      <c r="CF363" t="e">
        <f>VLOOKUP($D363,'i2'!$B$1:$AO$260,CF$328,FALSE)</f>
        <v>#N/A</v>
      </c>
      <c r="CG363" t="e">
        <f>VLOOKUP($D363,'i2'!$B$1:$AO$260,CG$328,FALSE)</f>
        <v>#N/A</v>
      </c>
      <c r="CH363" t="e">
        <f>VLOOKUP($D363,'i2'!$B$1:$AO$260,CH$328,FALSE)</f>
        <v>#N/A</v>
      </c>
      <c r="CI363" t="e">
        <f>VLOOKUP($D363,'i2'!$B$1:$AO$260,CI$328,FALSE)</f>
        <v>#N/A</v>
      </c>
      <c r="CJ363" t="e">
        <f>VLOOKUP($D363,'i2'!$B$1:$AO$260,CJ$328,FALSE)</f>
        <v>#N/A</v>
      </c>
      <c r="CK363" t="e">
        <f>VLOOKUP($D363,'i2'!$B$1:$AO$260,CK$328,FALSE)</f>
        <v>#N/A</v>
      </c>
      <c r="CL363" t="e">
        <f>VLOOKUP($D363,'i2'!$B$1:$AO$260,CL$328,FALSE)</f>
        <v>#N/A</v>
      </c>
      <c r="CM363" t="e">
        <f>VLOOKUP($D363,'i2'!$B$1:$AO$260,CM$328,FALSE)</f>
        <v>#N/A</v>
      </c>
      <c r="CN363" t="e">
        <f>VLOOKUP($D363,'i2'!$B$1:$AO$260,CN$328,FALSE)</f>
        <v>#N/A</v>
      </c>
      <c r="CO363" t="e">
        <f>VLOOKUP($D363,'i2'!$B$1:$AO$260,CO$328,FALSE)</f>
        <v>#N/A</v>
      </c>
      <c r="CP363" t="e">
        <f>VLOOKUP($D363,'i2'!$B$1:$AO$260,CP$328,FALSE)</f>
        <v>#N/A</v>
      </c>
      <c r="CQ363" t="e">
        <f>VLOOKUP($D363,'i2'!$B$1:$AO$260,CQ$328,FALSE)</f>
        <v>#N/A</v>
      </c>
      <c r="CR363" t="e">
        <f>VLOOKUP($D363,'i2'!$B$1:$AO$260,CR$328,FALSE)</f>
        <v>#N/A</v>
      </c>
      <c r="CS363" t="e">
        <f>VLOOKUP($D363,'i2'!$B$1:$AO$260,CS$328,FALSE)</f>
        <v>#N/A</v>
      </c>
      <c r="CT363" t="e">
        <f>VLOOKUP($D363,'i2'!$B$1:$AO$260,CT$328,FALSE)</f>
        <v>#N/A</v>
      </c>
      <c r="CU363" t="e">
        <f>VLOOKUP($D363,'i2'!$B$1:$AO$260,CU$328,FALSE)</f>
        <v>#N/A</v>
      </c>
      <c r="CV363" t="e">
        <f>VLOOKUP($D363,'i2'!$B$1:$AO$260,CV$328,FALSE)</f>
        <v>#N/A</v>
      </c>
      <c r="CW363" t="e">
        <f>VLOOKUP($D363,'i2'!$B$1:$AO$260,CW$328,FALSE)</f>
        <v>#N/A</v>
      </c>
    </row>
    <row r="364" spans="4:101" x14ac:dyDescent="0.2">
      <c r="D364" s="268" t="str">
        <f t="shared" si="327"/>
        <v>TPH-CWG - Aromatic &gt;C5 - C7</v>
      </c>
      <c r="E364" t="e">
        <f>VLOOKUP($D364,'i2'!$B$1:$AO$260,E$328,FALSE)</f>
        <v>#N/A</v>
      </c>
      <c r="F364" t="e">
        <f>VLOOKUP($D364,'i2'!$B$1:$AO$260,F$328,FALSE)</f>
        <v>#N/A</v>
      </c>
      <c r="H364" t="e">
        <f>VLOOKUP($D364,'i2'!$B$1:$AO$260,H$328,FALSE)</f>
        <v>#N/A</v>
      </c>
      <c r="I364" t="e">
        <f>VLOOKUP($D364,'i2'!$B$1:$AO$260,I$328,FALSE)</f>
        <v>#N/A</v>
      </c>
      <c r="J364" t="e">
        <f>VLOOKUP($D364,'i2'!$B$1:$AO$260,J$328,FALSE)</f>
        <v>#N/A</v>
      </c>
      <c r="K364" t="e">
        <f>VLOOKUP($D364,'i2'!$B$1:$AO$260,K$328,FALSE)</f>
        <v>#N/A</v>
      </c>
      <c r="L364" t="e">
        <f>VLOOKUP($D364,'i2'!$B$1:$AO$260,L$328,FALSE)</f>
        <v>#N/A</v>
      </c>
      <c r="M364" t="e">
        <f>VLOOKUP($D364,'i2'!$B$1:$AO$260,M$328,FALSE)</f>
        <v>#N/A</v>
      </c>
      <c r="N364" t="e">
        <f>VLOOKUP($D364,'i2'!$B$1:$AO$260,N$328,FALSE)</f>
        <v>#N/A</v>
      </c>
      <c r="O364" t="e">
        <f>VLOOKUP($D364,'i2'!$B$1:$AO$260,O$328,FALSE)</f>
        <v>#N/A</v>
      </c>
      <c r="P364" t="e">
        <f>VLOOKUP($D364,'i2'!$B$1:$AO$260,P$328,FALSE)</f>
        <v>#N/A</v>
      </c>
      <c r="Q364" t="e">
        <f>VLOOKUP($D364,'i2'!$B$1:$AO$260,Q$328,FALSE)</f>
        <v>#N/A</v>
      </c>
      <c r="R364" t="e">
        <f>VLOOKUP($D364,'i2'!$B$1:$AO$260,R$328,FALSE)</f>
        <v>#N/A</v>
      </c>
      <c r="S364" t="e">
        <f>VLOOKUP($D364,'i2'!$B$1:$AO$260,S$328,FALSE)</f>
        <v>#N/A</v>
      </c>
      <c r="T364" t="e">
        <f>VLOOKUP($D364,'i2'!$B$1:$AO$260,T$328,FALSE)</f>
        <v>#N/A</v>
      </c>
      <c r="U364" t="e">
        <f>VLOOKUP($D364,'i2'!$B$1:$AO$260,U$328,FALSE)</f>
        <v>#N/A</v>
      </c>
      <c r="V364" t="e">
        <f>VLOOKUP($D364,'i2'!$B$1:$AO$260,V$328,FALSE)</f>
        <v>#N/A</v>
      </c>
      <c r="W364" t="e">
        <f>VLOOKUP($D364,'i2'!$B$1:$AO$260,W$328,FALSE)</f>
        <v>#N/A</v>
      </c>
      <c r="X364" t="e">
        <f>VLOOKUP($D364,'i2'!$B$1:$AO$260,X$328,FALSE)</f>
        <v>#N/A</v>
      </c>
      <c r="Y364" t="e">
        <f>VLOOKUP($D364,'i2'!$B$1:$AO$260,Y$328,FALSE)</f>
        <v>#N/A</v>
      </c>
      <c r="Z364" t="e">
        <f>VLOOKUP($D364,'i2'!$B$1:$AO$260,Z$328,FALSE)</f>
        <v>#N/A</v>
      </c>
      <c r="AA364" t="e">
        <f>VLOOKUP($D364,'i2'!$B$1:$AO$260,AA$328,FALSE)</f>
        <v>#N/A</v>
      </c>
      <c r="AB364" t="e">
        <f>VLOOKUP($D364,'i2'!$B$1:$AO$260,AB$328,FALSE)</f>
        <v>#N/A</v>
      </c>
      <c r="AC364" t="e">
        <f>VLOOKUP($D364,'i2'!$B$1:$AO$260,AC$328,FALSE)</f>
        <v>#N/A</v>
      </c>
      <c r="AD364" t="e">
        <f>VLOOKUP($D364,'i2'!$B$1:$AO$260,AD$328,FALSE)</f>
        <v>#N/A</v>
      </c>
      <c r="AE364" t="e">
        <f>VLOOKUP($D364,'i2'!$B$1:$AO$260,AE$328,FALSE)</f>
        <v>#N/A</v>
      </c>
      <c r="AF364" t="e">
        <f>VLOOKUP($D364,'i2'!$B$1:$AO$260,AF$328,FALSE)</f>
        <v>#N/A</v>
      </c>
      <c r="AG364" t="e">
        <f>VLOOKUP($D364,'i2'!$B$1:$AO$260,AG$328,FALSE)</f>
        <v>#N/A</v>
      </c>
      <c r="AH364" t="e">
        <f>VLOOKUP($D364,'i2'!$B$1:$AO$260,AH$328,FALSE)</f>
        <v>#N/A</v>
      </c>
      <c r="AI364" t="e">
        <f>VLOOKUP($D364,'i2'!$B$1:$AO$260,AI$328,FALSE)</f>
        <v>#N/A</v>
      </c>
      <c r="AJ364" t="e">
        <f>VLOOKUP($D364,'i2'!$B$1:$AO$260,AJ$328,FALSE)</f>
        <v>#N/A</v>
      </c>
      <c r="AK364" t="e">
        <f>VLOOKUP($D364,'i2'!$B$1:$AO$260,AK$328,FALSE)</f>
        <v>#N/A</v>
      </c>
      <c r="AL364" t="e">
        <f>VLOOKUP($D364,'i2'!$B$1:$AO$260,AL$328,FALSE)</f>
        <v>#N/A</v>
      </c>
      <c r="AM364" t="e">
        <f>VLOOKUP($D364,'i2'!$B$1:$AO$260,AM$328,FALSE)</f>
        <v>#N/A</v>
      </c>
      <c r="AN364" t="e">
        <f>VLOOKUP($D364,'i2'!$B$1:$AO$260,AN$328,FALSE)</f>
        <v>#N/A</v>
      </c>
      <c r="AO364" t="e">
        <f>VLOOKUP($D364,'i2'!$B$1:$AO$260,AO$328,FALSE)</f>
        <v>#N/A</v>
      </c>
      <c r="AP364" t="e">
        <f>VLOOKUP($D364,'i2'!$B$1:$AO$260,AP$328,FALSE)</f>
        <v>#N/A</v>
      </c>
      <c r="AQ364" t="e">
        <f>VLOOKUP($D364,'i2'!$B$1:$AO$260,AQ$328,FALSE)</f>
        <v>#N/A</v>
      </c>
      <c r="AR364" t="e">
        <f>VLOOKUP($D364,'i2'!$B$1:$AO$260,AR$328,FALSE)</f>
        <v>#N/A</v>
      </c>
      <c r="AS364" t="e">
        <f>VLOOKUP($D364,'i2'!$B$1:$AO$260,AS$328,FALSE)</f>
        <v>#N/A</v>
      </c>
      <c r="AT364" t="e">
        <f>VLOOKUP($D364,'i2'!$B$1:$AO$260,AT$328,FALSE)</f>
        <v>#N/A</v>
      </c>
      <c r="AU364" t="e">
        <f>VLOOKUP($D364,'i2'!$B$1:$AO$260,AU$328,FALSE)</f>
        <v>#N/A</v>
      </c>
      <c r="AV364" t="e">
        <f>VLOOKUP($D364,'i2'!$B$1:$AO$260,AV$328,FALSE)</f>
        <v>#N/A</v>
      </c>
      <c r="AW364" t="e">
        <f>VLOOKUP($D364,'i2'!$B$1:$AO$260,AW$328,FALSE)</f>
        <v>#N/A</v>
      </c>
      <c r="AX364" t="e">
        <f>VLOOKUP($D364,'i2'!$B$1:$AO$260,AX$328,FALSE)</f>
        <v>#N/A</v>
      </c>
      <c r="AY364" t="e">
        <f>VLOOKUP($D364,'i2'!$B$1:$AO$260,AY$328,FALSE)</f>
        <v>#N/A</v>
      </c>
      <c r="AZ364" t="e">
        <f>VLOOKUP($D364,'i2'!$B$1:$AO$260,AZ$328,FALSE)</f>
        <v>#N/A</v>
      </c>
      <c r="BA364" t="e">
        <f>VLOOKUP($D364,'i2'!$B$1:$AO$260,BA$328,FALSE)</f>
        <v>#N/A</v>
      </c>
      <c r="BB364" t="e">
        <f>VLOOKUP($D364,'i2'!$B$1:$AO$260,BB$328,FALSE)</f>
        <v>#N/A</v>
      </c>
      <c r="BC364" t="e">
        <f>VLOOKUP($D364,'i2'!$B$1:$AO$260,BC$328,FALSE)</f>
        <v>#N/A</v>
      </c>
      <c r="BD364" t="e">
        <f>VLOOKUP($D364,'i2'!$B$1:$AO$260,BD$328,FALSE)</f>
        <v>#N/A</v>
      </c>
      <c r="BE364" t="e">
        <f>VLOOKUP($D364,'i2'!$B$1:$AO$260,BE$328,FALSE)</f>
        <v>#N/A</v>
      </c>
      <c r="BF364" t="e">
        <f>VLOOKUP($D364,'i2'!$B$1:$AO$260,BF$328,FALSE)</f>
        <v>#N/A</v>
      </c>
      <c r="BG364" t="e">
        <f>VLOOKUP($D364,'i2'!$B$1:$AO$260,BG$328,FALSE)</f>
        <v>#N/A</v>
      </c>
      <c r="BH364" t="e">
        <f>VLOOKUP($D364,'i2'!$B$1:$AO$260,BH$328,FALSE)</f>
        <v>#N/A</v>
      </c>
      <c r="BI364" t="e">
        <f>VLOOKUP($D364,'i2'!$B$1:$AO$260,BI$328,FALSE)</f>
        <v>#N/A</v>
      </c>
      <c r="BJ364" t="e">
        <f>VLOOKUP($D364,'i2'!$B$1:$AO$260,BJ$328,FALSE)</f>
        <v>#N/A</v>
      </c>
      <c r="BK364" t="e">
        <f>VLOOKUP($D364,'i2'!$B$1:$AO$260,BK$328,FALSE)</f>
        <v>#N/A</v>
      </c>
      <c r="BL364" t="e">
        <f>VLOOKUP($D364,'i2'!$B$1:$AO$260,BL$328,FALSE)</f>
        <v>#N/A</v>
      </c>
      <c r="BM364" t="e">
        <f>VLOOKUP($D364,'i2'!$B$1:$AO$260,BM$328,FALSE)</f>
        <v>#N/A</v>
      </c>
      <c r="BN364" t="e">
        <f>VLOOKUP($D364,'i2'!$B$1:$AO$260,BN$328,FALSE)</f>
        <v>#N/A</v>
      </c>
      <c r="BO364" t="e">
        <f>VLOOKUP($D364,'i2'!$B$1:$AO$260,BO$328,FALSE)</f>
        <v>#N/A</v>
      </c>
      <c r="BP364" t="e">
        <f>VLOOKUP($D364,'i2'!$B$1:$AO$260,BP$328,FALSE)</f>
        <v>#N/A</v>
      </c>
      <c r="BQ364" t="e">
        <f>VLOOKUP($D364,'i2'!$B$1:$AO$260,BQ$328,FALSE)</f>
        <v>#N/A</v>
      </c>
      <c r="BR364" t="e">
        <f>VLOOKUP($D364,'i2'!$B$1:$AO$260,BR$328,FALSE)</f>
        <v>#N/A</v>
      </c>
      <c r="BS364" t="e">
        <f>VLOOKUP($D364,'i2'!$B$1:$AO$260,BS$328,FALSE)</f>
        <v>#N/A</v>
      </c>
      <c r="BT364" t="e">
        <f>VLOOKUP($D364,'i2'!$B$1:$AO$260,BT$328,FALSE)</f>
        <v>#N/A</v>
      </c>
      <c r="BU364" t="e">
        <f>VLOOKUP($D364,'i2'!$B$1:$AO$260,BU$328,FALSE)</f>
        <v>#N/A</v>
      </c>
      <c r="BV364" t="e">
        <f>VLOOKUP($D364,'i2'!$B$1:$AO$260,BV$328,FALSE)</f>
        <v>#N/A</v>
      </c>
      <c r="BW364" t="e">
        <f>VLOOKUP($D364,'i2'!$B$1:$AO$260,BW$328,FALSE)</f>
        <v>#N/A</v>
      </c>
      <c r="BX364" t="e">
        <f>VLOOKUP($D364,'i2'!$B$1:$AO$260,BX$328,FALSE)</f>
        <v>#N/A</v>
      </c>
      <c r="BY364" t="e">
        <f>VLOOKUP($D364,'i2'!$B$1:$AO$260,BY$328,FALSE)</f>
        <v>#N/A</v>
      </c>
      <c r="BZ364" t="e">
        <f>VLOOKUP($D364,'i2'!$B$1:$AO$260,BZ$328,FALSE)</f>
        <v>#N/A</v>
      </c>
      <c r="CA364" t="e">
        <f>VLOOKUP($D364,'i2'!$B$1:$AO$260,CA$328,FALSE)</f>
        <v>#N/A</v>
      </c>
      <c r="CB364" t="e">
        <f>VLOOKUP($D364,'i2'!$B$1:$AO$260,CB$328,FALSE)</f>
        <v>#N/A</v>
      </c>
      <c r="CC364" t="e">
        <f>VLOOKUP($D364,'i2'!$B$1:$AO$260,CC$328,FALSE)</f>
        <v>#N/A</v>
      </c>
      <c r="CD364" t="e">
        <f>VLOOKUP($D364,'i2'!$B$1:$AO$260,CD$328,FALSE)</f>
        <v>#N/A</v>
      </c>
      <c r="CE364" t="e">
        <f>VLOOKUP($D364,'i2'!$B$1:$AO$260,CE$328,FALSE)</f>
        <v>#N/A</v>
      </c>
      <c r="CF364" t="e">
        <f>VLOOKUP($D364,'i2'!$B$1:$AO$260,CF$328,FALSE)</f>
        <v>#N/A</v>
      </c>
      <c r="CG364" t="e">
        <f>VLOOKUP($D364,'i2'!$B$1:$AO$260,CG$328,FALSE)</f>
        <v>#N/A</v>
      </c>
      <c r="CH364" t="e">
        <f>VLOOKUP($D364,'i2'!$B$1:$AO$260,CH$328,FALSE)</f>
        <v>#N/A</v>
      </c>
      <c r="CI364" t="e">
        <f>VLOOKUP($D364,'i2'!$B$1:$AO$260,CI$328,FALSE)</f>
        <v>#N/A</v>
      </c>
      <c r="CJ364" t="e">
        <f>VLOOKUP($D364,'i2'!$B$1:$AO$260,CJ$328,FALSE)</f>
        <v>#N/A</v>
      </c>
      <c r="CK364" t="e">
        <f>VLOOKUP($D364,'i2'!$B$1:$AO$260,CK$328,FALSE)</f>
        <v>#N/A</v>
      </c>
      <c r="CL364" t="e">
        <f>VLOOKUP($D364,'i2'!$B$1:$AO$260,CL$328,FALSE)</f>
        <v>#N/A</v>
      </c>
      <c r="CM364" t="e">
        <f>VLOOKUP($D364,'i2'!$B$1:$AO$260,CM$328,FALSE)</f>
        <v>#N/A</v>
      </c>
      <c r="CN364" t="e">
        <f>VLOOKUP($D364,'i2'!$B$1:$AO$260,CN$328,FALSE)</f>
        <v>#N/A</v>
      </c>
      <c r="CO364" t="e">
        <f>VLOOKUP($D364,'i2'!$B$1:$AO$260,CO$328,FALSE)</f>
        <v>#N/A</v>
      </c>
      <c r="CP364" t="e">
        <f>VLOOKUP($D364,'i2'!$B$1:$AO$260,CP$328,FALSE)</f>
        <v>#N/A</v>
      </c>
      <c r="CQ364" t="e">
        <f>VLOOKUP($D364,'i2'!$B$1:$AO$260,CQ$328,FALSE)</f>
        <v>#N/A</v>
      </c>
      <c r="CR364" t="e">
        <f>VLOOKUP($D364,'i2'!$B$1:$AO$260,CR$328,FALSE)</f>
        <v>#N/A</v>
      </c>
      <c r="CS364" t="e">
        <f>VLOOKUP($D364,'i2'!$B$1:$AO$260,CS$328,FALSE)</f>
        <v>#N/A</v>
      </c>
      <c r="CT364" t="e">
        <f>VLOOKUP($D364,'i2'!$B$1:$AO$260,CT$328,FALSE)</f>
        <v>#N/A</v>
      </c>
      <c r="CU364" t="e">
        <f>VLOOKUP($D364,'i2'!$B$1:$AO$260,CU$328,FALSE)</f>
        <v>#N/A</v>
      </c>
      <c r="CV364" t="e">
        <f>VLOOKUP($D364,'i2'!$B$1:$AO$260,CV$328,FALSE)</f>
        <v>#N/A</v>
      </c>
      <c r="CW364" t="e">
        <f>VLOOKUP($D364,'i2'!$B$1:$AO$260,CW$328,FALSE)</f>
        <v>#N/A</v>
      </c>
    </row>
    <row r="365" spans="4:101" x14ac:dyDescent="0.2">
      <c r="D365" s="268" t="str">
        <f t="shared" si="327"/>
        <v>TPH-CWG - Aromatic &gt;C7 - C8</v>
      </c>
      <c r="E365" t="e">
        <f>VLOOKUP($D365,'i2'!$B$1:$AO$260,E$328,FALSE)</f>
        <v>#N/A</v>
      </c>
      <c r="F365" t="e">
        <f>VLOOKUP($D365,'i2'!$B$1:$AO$260,F$328,FALSE)</f>
        <v>#N/A</v>
      </c>
      <c r="H365" t="e">
        <f>VLOOKUP($D365,'i2'!$B$1:$AO$260,H$328,FALSE)</f>
        <v>#N/A</v>
      </c>
      <c r="I365" t="e">
        <f>VLOOKUP($D365,'i2'!$B$1:$AO$260,I$328,FALSE)</f>
        <v>#N/A</v>
      </c>
      <c r="J365" t="e">
        <f>VLOOKUP($D365,'i2'!$B$1:$AO$260,J$328,FALSE)</f>
        <v>#N/A</v>
      </c>
      <c r="K365" t="e">
        <f>VLOOKUP($D365,'i2'!$B$1:$AO$260,K$328,FALSE)</f>
        <v>#N/A</v>
      </c>
      <c r="L365" t="e">
        <f>VLOOKUP($D365,'i2'!$B$1:$AO$260,L$328,FALSE)</f>
        <v>#N/A</v>
      </c>
      <c r="M365" t="e">
        <f>VLOOKUP($D365,'i2'!$B$1:$AO$260,M$328,FALSE)</f>
        <v>#N/A</v>
      </c>
      <c r="N365" t="e">
        <f>VLOOKUP($D365,'i2'!$B$1:$AO$260,N$328,FALSE)</f>
        <v>#N/A</v>
      </c>
      <c r="O365" t="e">
        <f>VLOOKUP($D365,'i2'!$B$1:$AO$260,O$328,FALSE)</f>
        <v>#N/A</v>
      </c>
      <c r="P365" t="e">
        <f>VLOOKUP($D365,'i2'!$B$1:$AO$260,P$328,FALSE)</f>
        <v>#N/A</v>
      </c>
      <c r="Q365" t="e">
        <f>VLOOKUP($D365,'i2'!$B$1:$AO$260,Q$328,FALSE)</f>
        <v>#N/A</v>
      </c>
      <c r="R365" t="e">
        <f>VLOOKUP($D365,'i2'!$B$1:$AO$260,R$328,FALSE)</f>
        <v>#N/A</v>
      </c>
      <c r="S365" t="e">
        <f>VLOOKUP($D365,'i2'!$B$1:$AO$260,S$328,FALSE)</f>
        <v>#N/A</v>
      </c>
      <c r="T365" t="e">
        <f>VLOOKUP($D365,'i2'!$B$1:$AO$260,T$328,FALSE)</f>
        <v>#N/A</v>
      </c>
      <c r="U365" t="e">
        <f>VLOOKUP($D365,'i2'!$B$1:$AO$260,U$328,FALSE)</f>
        <v>#N/A</v>
      </c>
      <c r="V365" t="e">
        <f>VLOOKUP($D365,'i2'!$B$1:$AO$260,V$328,FALSE)</f>
        <v>#N/A</v>
      </c>
      <c r="W365" t="e">
        <f>VLOOKUP($D365,'i2'!$B$1:$AO$260,W$328,FALSE)</f>
        <v>#N/A</v>
      </c>
      <c r="X365" t="e">
        <f>VLOOKUP($D365,'i2'!$B$1:$AO$260,X$328,FALSE)</f>
        <v>#N/A</v>
      </c>
      <c r="Y365" t="e">
        <f>VLOOKUP($D365,'i2'!$B$1:$AO$260,Y$328,FALSE)</f>
        <v>#N/A</v>
      </c>
      <c r="Z365" t="e">
        <f>VLOOKUP($D365,'i2'!$B$1:$AO$260,Z$328,FALSE)</f>
        <v>#N/A</v>
      </c>
      <c r="AA365" t="e">
        <f>VLOOKUP($D365,'i2'!$B$1:$AO$260,AA$328,FALSE)</f>
        <v>#N/A</v>
      </c>
      <c r="AB365" t="e">
        <f>VLOOKUP($D365,'i2'!$B$1:$AO$260,AB$328,FALSE)</f>
        <v>#N/A</v>
      </c>
      <c r="AC365" t="e">
        <f>VLOOKUP($D365,'i2'!$B$1:$AO$260,AC$328,FALSE)</f>
        <v>#N/A</v>
      </c>
      <c r="AD365" t="e">
        <f>VLOOKUP($D365,'i2'!$B$1:$AO$260,AD$328,FALSE)</f>
        <v>#N/A</v>
      </c>
      <c r="AE365" t="e">
        <f>VLOOKUP($D365,'i2'!$B$1:$AO$260,AE$328,FALSE)</f>
        <v>#N/A</v>
      </c>
      <c r="AF365" t="e">
        <f>VLOOKUP($D365,'i2'!$B$1:$AO$260,AF$328,FALSE)</f>
        <v>#N/A</v>
      </c>
      <c r="AG365" t="e">
        <f>VLOOKUP($D365,'i2'!$B$1:$AO$260,AG$328,FALSE)</f>
        <v>#N/A</v>
      </c>
      <c r="AH365" t="e">
        <f>VLOOKUP($D365,'i2'!$B$1:$AO$260,AH$328,FALSE)</f>
        <v>#N/A</v>
      </c>
      <c r="AI365" t="e">
        <f>VLOOKUP($D365,'i2'!$B$1:$AO$260,AI$328,FALSE)</f>
        <v>#N/A</v>
      </c>
      <c r="AJ365" t="e">
        <f>VLOOKUP($D365,'i2'!$B$1:$AO$260,AJ$328,FALSE)</f>
        <v>#N/A</v>
      </c>
      <c r="AK365" t="e">
        <f>VLOOKUP($D365,'i2'!$B$1:$AO$260,AK$328,FALSE)</f>
        <v>#N/A</v>
      </c>
      <c r="AL365" t="e">
        <f>VLOOKUP($D365,'i2'!$B$1:$AO$260,AL$328,FALSE)</f>
        <v>#N/A</v>
      </c>
      <c r="AM365" t="e">
        <f>VLOOKUP($D365,'i2'!$B$1:$AO$260,AM$328,FALSE)</f>
        <v>#N/A</v>
      </c>
      <c r="AN365" t="e">
        <f>VLOOKUP($D365,'i2'!$B$1:$AO$260,AN$328,FALSE)</f>
        <v>#N/A</v>
      </c>
      <c r="AO365" t="e">
        <f>VLOOKUP($D365,'i2'!$B$1:$AO$260,AO$328,FALSE)</f>
        <v>#N/A</v>
      </c>
      <c r="AP365" t="e">
        <f>VLOOKUP($D365,'i2'!$B$1:$AO$260,AP$328,FALSE)</f>
        <v>#N/A</v>
      </c>
      <c r="AQ365" t="e">
        <f>VLOOKUP($D365,'i2'!$B$1:$AO$260,AQ$328,FALSE)</f>
        <v>#N/A</v>
      </c>
      <c r="AR365" t="e">
        <f>VLOOKUP($D365,'i2'!$B$1:$AO$260,AR$328,FALSE)</f>
        <v>#N/A</v>
      </c>
      <c r="AS365" t="e">
        <f>VLOOKUP($D365,'i2'!$B$1:$AO$260,AS$328,FALSE)</f>
        <v>#N/A</v>
      </c>
      <c r="AT365" t="e">
        <f>VLOOKUP($D365,'i2'!$B$1:$AO$260,AT$328,FALSE)</f>
        <v>#N/A</v>
      </c>
      <c r="AU365" t="e">
        <f>VLOOKUP($D365,'i2'!$B$1:$AO$260,AU$328,FALSE)</f>
        <v>#N/A</v>
      </c>
      <c r="AV365" t="e">
        <f>VLOOKUP($D365,'i2'!$B$1:$AO$260,AV$328,FALSE)</f>
        <v>#N/A</v>
      </c>
      <c r="AW365" t="e">
        <f>VLOOKUP($D365,'i2'!$B$1:$AO$260,AW$328,FALSE)</f>
        <v>#N/A</v>
      </c>
      <c r="AX365" t="e">
        <f>VLOOKUP($D365,'i2'!$B$1:$AO$260,AX$328,FALSE)</f>
        <v>#N/A</v>
      </c>
      <c r="AY365" t="e">
        <f>VLOOKUP($D365,'i2'!$B$1:$AO$260,AY$328,FALSE)</f>
        <v>#N/A</v>
      </c>
      <c r="AZ365" t="e">
        <f>VLOOKUP($D365,'i2'!$B$1:$AO$260,AZ$328,FALSE)</f>
        <v>#N/A</v>
      </c>
      <c r="BA365" t="e">
        <f>VLOOKUP($D365,'i2'!$B$1:$AO$260,BA$328,FALSE)</f>
        <v>#N/A</v>
      </c>
      <c r="BB365" t="e">
        <f>VLOOKUP($D365,'i2'!$B$1:$AO$260,BB$328,FALSE)</f>
        <v>#N/A</v>
      </c>
      <c r="BC365" t="e">
        <f>VLOOKUP($D365,'i2'!$B$1:$AO$260,BC$328,FALSE)</f>
        <v>#N/A</v>
      </c>
      <c r="BD365" t="e">
        <f>VLOOKUP($D365,'i2'!$B$1:$AO$260,BD$328,FALSE)</f>
        <v>#N/A</v>
      </c>
      <c r="BE365" t="e">
        <f>VLOOKUP($D365,'i2'!$B$1:$AO$260,BE$328,FALSE)</f>
        <v>#N/A</v>
      </c>
      <c r="BF365" t="e">
        <f>VLOOKUP($D365,'i2'!$B$1:$AO$260,BF$328,FALSE)</f>
        <v>#N/A</v>
      </c>
      <c r="BG365" t="e">
        <f>VLOOKUP($D365,'i2'!$B$1:$AO$260,BG$328,FALSE)</f>
        <v>#N/A</v>
      </c>
      <c r="BH365" t="e">
        <f>VLOOKUP($D365,'i2'!$B$1:$AO$260,BH$328,FALSE)</f>
        <v>#N/A</v>
      </c>
      <c r="BI365" t="e">
        <f>VLOOKUP($D365,'i2'!$B$1:$AO$260,BI$328,FALSE)</f>
        <v>#N/A</v>
      </c>
      <c r="BJ365" t="e">
        <f>VLOOKUP($D365,'i2'!$B$1:$AO$260,BJ$328,FALSE)</f>
        <v>#N/A</v>
      </c>
      <c r="BK365" t="e">
        <f>VLOOKUP($D365,'i2'!$B$1:$AO$260,BK$328,FALSE)</f>
        <v>#N/A</v>
      </c>
      <c r="BL365" t="e">
        <f>VLOOKUP($D365,'i2'!$B$1:$AO$260,BL$328,FALSE)</f>
        <v>#N/A</v>
      </c>
      <c r="BM365" t="e">
        <f>VLOOKUP($D365,'i2'!$B$1:$AO$260,BM$328,FALSE)</f>
        <v>#N/A</v>
      </c>
      <c r="BN365" t="e">
        <f>VLOOKUP($D365,'i2'!$B$1:$AO$260,BN$328,FALSE)</f>
        <v>#N/A</v>
      </c>
      <c r="BO365" t="e">
        <f>VLOOKUP($D365,'i2'!$B$1:$AO$260,BO$328,FALSE)</f>
        <v>#N/A</v>
      </c>
      <c r="BP365" t="e">
        <f>VLOOKUP($D365,'i2'!$B$1:$AO$260,BP$328,FALSE)</f>
        <v>#N/A</v>
      </c>
      <c r="BQ365" t="e">
        <f>VLOOKUP($D365,'i2'!$B$1:$AO$260,BQ$328,FALSE)</f>
        <v>#N/A</v>
      </c>
      <c r="BR365" t="e">
        <f>VLOOKUP($D365,'i2'!$B$1:$AO$260,BR$328,FALSE)</f>
        <v>#N/A</v>
      </c>
      <c r="BS365" t="e">
        <f>VLOOKUP($D365,'i2'!$B$1:$AO$260,BS$328,FALSE)</f>
        <v>#N/A</v>
      </c>
      <c r="BT365" t="e">
        <f>VLOOKUP($D365,'i2'!$B$1:$AO$260,BT$328,FALSE)</f>
        <v>#N/A</v>
      </c>
      <c r="BU365" t="e">
        <f>VLOOKUP($D365,'i2'!$B$1:$AO$260,BU$328,FALSE)</f>
        <v>#N/A</v>
      </c>
      <c r="BV365" t="e">
        <f>VLOOKUP($D365,'i2'!$B$1:$AO$260,BV$328,FALSE)</f>
        <v>#N/A</v>
      </c>
      <c r="BW365" t="e">
        <f>VLOOKUP($D365,'i2'!$B$1:$AO$260,BW$328,FALSE)</f>
        <v>#N/A</v>
      </c>
      <c r="BX365" t="e">
        <f>VLOOKUP($D365,'i2'!$B$1:$AO$260,BX$328,FALSE)</f>
        <v>#N/A</v>
      </c>
      <c r="BY365" t="e">
        <f>VLOOKUP($D365,'i2'!$B$1:$AO$260,BY$328,FALSE)</f>
        <v>#N/A</v>
      </c>
      <c r="BZ365" t="e">
        <f>VLOOKUP($D365,'i2'!$B$1:$AO$260,BZ$328,FALSE)</f>
        <v>#N/A</v>
      </c>
      <c r="CA365" t="e">
        <f>VLOOKUP($D365,'i2'!$B$1:$AO$260,CA$328,FALSE)</f>
        <v>#N/A</v>
      </c>
      <c r="CB365" t="e">
        <f>VLOOKUP($D365,'i2'!$B$1:$AO$260,CB$328,FALSE)</f>
        <v>#N/A</v>
      </c>
      <c r="CC365" t="e">
        <f>VLOOKUP($D365,'i2'!$B$1:$AO$260,CC$328,FALSE)</f>
        <v>#N/A</v>
      </c>
      <c r="CD365" t="e">
        <f>VLOOKUP($D365,'i2'!$B$1:$AO$260,CD$328,FALSE)</f>
        <v>#N/A</v>
      </c>
      <c r="CE365" t="e">
        <f>VLOOKUP($D365,'i2'!$B$1:$AO$260,CE$328,FALSE)</f>
        <v>#N/A</v>
      </c>
      <c r="CF365" t="e">
        <f>VLOOKUP($D365,'i2'!$B$1:$AO$260,CF$328,FALSE)</f>
        <v>#N/A</v>
      </c>
      <c r="CG365" t="e">
        <f>VLOOKUP($D365,'i2'!$B$1:$AO$260,CG$328,FALSE)</f>
        <v>#N/A</v>
      </c>
      <c r="CH365" t="e">
        <f>VLOOKUP($D365,'i2'!$B$1:$AO$260,CH$328,FALSE)</f>
        <v>#N/A</v>
      </c>
      <c r="CI365" t="e">
        <f>VLOOKUP($D365,'i2'!$B$1:$AO$260,CI$328,FALSE)</f>
        <v>#N/A</v>
      </c>
      <c r="CJ365" t="e">
        <f>VLOOKUP($D365,'i2'!$B$1:$AO$260,CJ$328,FALSE)</f>
        <v>#N/A</v>
      </c>
      <c r="CK365" t="e">
        <f>VLOOKUP($D365,'i2'!$B$1:$AO$260,CK$328,FALSE)</f>
        <v>#N/A</v>
      </c>
      <c r="CL365" t="e">
        <f>VLOOKUP($D365,'i2'!$B$1:$AO$260,CL$328,FALSE)</f>
        <v>#N/A</v>
      </c>
      <c r="CM365" t="e">
        <f>VLOOKUP($D365,'i2'!$B$1:$AO$260,CM$328,FALSE)</f>
        <v>#N/A</v>
      </c>
      <c r="CN365" t="e">
        <f>VLOOKUP($D365,'i2'!$B$1:$AO$260,CN$328,FALSE)</f>
        <v>#N/A</v>
      </c>
      <c r="CO365" t="e">
        <f>VLOOKUP($D365,'i2'!$B$1:$AO$260,CO$328,FALSE)</f>
        <v>#N/A</v>
      </c>
      <c r="CP365" t="e">
        <f>VLOOKUP($D365,'i2'!$B$1:$AO$260,CP$328,FALSE)</f>
        <v>#N/A</v>
      </c>
      <c r="CQ365" t="e">
        <f>VLOOKUP($D365,'i2'!$B$1:$AO$260,CQ$328,FALSE)</f>
        <v>#N/A</v>
      </c>
      <c r="CR365" t="e">
        <f>VLOOKUP($D365,'i2'!$B$1:$AO$260,CR$328,FALSE)</f>
        <v>#N/A</v>
      </c>
      <c r="CS365" t="e">
        <f>VLOOKUP($D365,'i2'!$B$1:$AO$260,CS$328,FALSE)</f>
        <v>#N/A</v>
      </c>
      <c r="CT365" t="e">
        <f>VLOOKUP($D365,'i2'!$B$1:$AO$260,CT$328,FALSE)</f>
        <v>#N/A</v>
      </c>
      <c r="CU365" t="e">
        <f>VLOOKUP($D365,'i2'!$B$1:$AO$260,CU$328,FALSE)</f>
        <v>#N/A</v>
      </c>
      <c r="CV365" t="e">
        <f>VLOOKUP($D365,'i2'!$B$1:$AO$260,CV$328,FALSE)</f>
        <v>#N/A</v>
      </c>
      <c r="CW365" t="e">
        <f>VLOOKUP($D365,'i2'!$B$1:$AO$260,CW$328,FALSE)</f>
        <v>#N/A</v>
      </c>
    </row>
    <row r="366" spans="4:101" x14ac:dyDescent="0.2">
      <c r="D366" s="268" t="str">
        <f t="shared" si="327"/>
        <v>TPH-CWG - Aromatic &gt;C8 - C10</v>
      </c>
      <c r="E366" t="e">
        <f>VLOOKUP($D366,'i2'!$B$1:$AO$260,E$328,FALSE)</f>
        <v>#N/A</v>
      </c>
      <c r="F366" t="e">
        <f>VLOOKUP($D366,'i2'!$B$1:$AO$260,F$328,FALSE)</f>
        <v>#N/A</v>
      </c>
      <c r="H366" t="e">
        <f>VLOOKUP($D366,'i2'!$B$1:$AO$260,H$328,FALSE)</f>
        <v>#N/A</v>
      </c>
      <c r="I366" t="e">
        <f>VLOOKUP($D366,'i2'!$B$1:$AO$260,I$328,FALSE)</f>
        <v>#N/A</v>
      </c>
      <c r="J366" t="e">
        <f>VLOOKUP($D366,'i2'!$B$1:$AO$260,J$328,FALSE)</f>
        <v>#N/A</v>
      </c>
      <c r="K366" t="e">
        <f>VLOOKUP($D366,'i2'!$B$1:$AO$260,K$328,FALSE)</f>
        <v>#N/A</v>
      </c>
      <c r="L366" t="e">
        <f>VLOOKUP($D366,'i2'!$B$1:$AO$260,L$328,FALSE)</f>
        <v>#N/A</v>
      </c>
      <c r="M366" t="e">
        <f>VLOOKUP($D366,'i2'!$B$1:$AO$260,M$328,FALSE)</f>
        <v>#N/A</v>
      </c>
      <c r="N366" t="e">
        <f>VLOOKUP($D366,'i2'!$B$1:$AO$260,N$328,FALSE)</f>
        <v>#N/A</v>
      </c>
      <c r="O366" t="e">
        <f>VLOOKUP($D366,'i2'!$B$1:$AO$260,O$328,FALSE)</f>
        <v>#N/A</v>
      </c>
      <c r="P366" t="e">
        <f>VLOOKUP($D366,'i2'!$B$1:$AO$260,P$328,FALSE)</f>
        <v>#N/A</v>
      </c>
      <c r="Q366" t="e">
        <f>VLOOKUP($D366,'i2'!$B$1:$AO$260,Q$328,FALSE)</f>
        <v>#N/A</v>
      </c>
      <c r="R366" t="e">
        <f>VLOOKUP($D366,'i2'!$B$1:$AO$260,R$328,FALSE)</f>
        <v>#N/A</v>
      </c>
      <c r="S366" t="e">
        <f>VLOOKUP($D366,'i2'!$B$1:$AO$260,S$328,FALSE)</f>
        <v>#N/A</v>
      </c>
      <c r="T366" t="e">
        <f>VLOOKUP($D366,'i2'!$B$1:$AO$260,T$328,FALSE)</f>
        <v>#N/A</v>
      </c>
      <c r="U366" t="e">
        <f>VLOOKUP($D366,'i2'!$B$1:$AO$260,U$328,FALSE)</f>
        <v>#N/A</v>
      </c>
      <c r="V366" t="e">
        <f>VLOOKUP($D366,'i2'!$B$1:$AO$260,V$328,FALSE)</f>
        <v>#N/A</v>
      </c>
      <c r="W366" t="e">
        <f>VLOOKUP($D366,'i2'!$B$1:$AO$260,W$328,FALSE)</f>
        <v>#N/A</v>
      </c>
      <c r="X366" t="e">
        <f>VLOOKUP($D366,'i2'!$B$1:$AO$260,X$328,FALSE)</f>
        <v>#N/A</v>
      </c>
      <c r="Y366" t="e">
        <f>VLOOKUP($D366,'i2'!$B$1:$AO$260,Y$328,FALSE)</f>
        <v>#N/A</v>
      </c>
      <c r="Z366" t="e">
        <f>VLOOKUP($D366,'i2'!$B$1:$AO$260,Z$328,FALSE)</f>
        <v>#N/A</v>
      </c>
      <c r="AA366" t="e">
        <f>VLOOKUP($D366,'i2'!$B$1:$AO$260,AA$328,FALSE)</f>
        <v>#N/A</v>
      </c>
      <c r="AB366" t="e">
        <f>VLOOKUP($D366,'i2'!$B$1:$AO$260,AB$328,FALSE)</f>
        <v>#N/A</v>
      </c>
      <c r="AC366" t="e">
        <f>VLOOKUP($D366,'i2'!$B$1:$AO$260,AC$328,FALSE)</f>
        <v>#N/A</v>
      </c>
      <c r="AD366" t="e">
        <f>VLOOKUP($D366,'i2'!$B$1:$AO$260,AD$328,FALSE)</f>
        <v>#N/A</v>
      </c>
      <c r="AE366" t="e">
        <f>VLOOKUP($D366,'i2'!$B$1:$AO$260,AE$328,FALSE)</f>
        <v>#N/A</v>
      </c>
      <c r="AF366" t="e">
        <f>VLOOKUP($D366,'i2'!$B$1:$AO$260,AF$328,FALSE)</f>
        <v>#N/A</v>
      </c>
      <c r="AG366" t="e">
        <f>VLOOKUP($D366,'i2'!$B$1:$AO$260,AG$328,FALSE)</f>
        <v>#N/A</v>
      </c>
      <c r="AH366" t="e">
        <f>VLOOKUP($D366,'i2'!$B$1:$AO$260,AH$328,FALSE)</f>
        <v>#N/A</v>
      </c>
      <c r="AI366" t="e">
        <f>VLOOKUP($D366,'i2'!$B$1:$AO$260,AI$328,FALSE)</f>
        <v>#N/A</v>
      </c>
      <c r="AJ366" t="e">
        <f>VLOOKUP($D366,'i2'!$B$1:$AO$260,AJ$328,FALSE)</f>
        <v>#N/A</v>
      </c>
      <c r="AK366" t="e">
        <f>VLOOKUP($D366,'i2'!$B$1:$AO$260,AK$328,FALSE)</f>
        <v>#N/A</v>
      </c>
      <c r="AL366" t="e">
        <f>VLOOKUP($D366,'i2'!$B$1:$AO$260,AL$328,FALSE)</f>
        <v>#N/A</v>
      </c>
      <c r="AM366" t="e">
        <f>VLOOKUP($D366,'i2'!$B$1:$AO$260,AM$328,FALSE)</f>
        <v>#N/A</v>
      </c>
      <c r="AN366" t="e">
        <f>VLOOKUP($D366,'i2'!$B$1:$AO$260,AN$328,FALSE)</f>
        <v>#N/A</v>
      </c>
      <c r="AO366" t="e">
        <f>VLOOKUP($D366,'i2'!$B$1:$AO$260,AO$328,FALSE)</f>
        <v>#N/A</v>
      </c>
      <c r="AP366" t="e">
        <f>VLOOKUP($D366,'i2'!$B$1:$AO$260,AP$328,FALSE)</f>
        <v>#N/A</v>
      </c>
      <c r="AQ366" t="e">
        <f>VLOOKUP($D366,'i2'!$B$1:$AO$260,AQ$328,FALSE)</f>
        <v>#N/A</v>
      </c>
      <c r="AR366" t="e">
        <f>VLOOKUP($D366,'i2'!$B$1:$AO$260,AR$328,FALSE)</f>
        <v>#N/A</v>
      </c>
      <c r="AS366" t="e">
        <f>VLOOKUP($D366,'i2'!$B$1:$AO$260,AS$328,FALSE)</f>
        <v>#N/A</v>
      </c>
      <c r="AT366" t="e">
        <f>VLOOKUP($D366,'i2'!$B$1:$AO$260,AT$328,FALSE)</f>
        <v>#N/A</v>
      </c>
      <c r="AU366" t="e">
        <f>VLOOKUP($D366,'i2'!$B$1:$AO$260,AU$328,FALSE)</f>
        <v>#N/A</v>
      </c>
      <c r="AV366" t="e">
        <f>VLOOKUP($D366,'i2'!$B$1:$AO$260,AV$328,FALSE)</f>
        <v>#N/A</v>
      </c>
      <c r="AW366" t="e">
        <f>VLOOKUP($D366,'i2'!$B$1:$AO$260,AW$328,FALSE)</f>
        <v>#N/A</v>
      </c>
      <c r="AX366" t="e">
        <f>VLOOKUP($D366,'i2'!$B$1:$AO$260,AX$328,FALSE)</f>
        <v>#N/A</v>
      </c>
      <c r="AY366" t="e">
        <f>VLOOKUP($D366,'i2'!$B$1:$AO$260,AY$328,FALSE)</f>
        <v>#N/A</v>
      </c>
      <c r="AZ366" t="e">
        <f>VLOOKUP($D366,'i2'!$B$1:$AO$260,AZ$328,FALSE)</f>
        <v>#N/A</v>
      </c>
      <c r="BA366" t="e">
        <f>VLOOKUP($D366,'i2'!$B$1:$AO$260,BA$328,FALSE)</f>
        <v>#N/A</v>
      </c>
      <c r="BB366" t="e">
        <f>VLOOKUP($D366,'i2'!$B$1:$AO$260,BB$328,FALSE)</f>
        <v>#N/A</v>
      </c>
      <c r="BC366" t="e">
        <f>VLOOKUP($D366,'i2'!$B$1:$AO$260,BC$328,FALSE)</f>
        <v>#N/A</v>
      </c>
      <c r="BD366" t="e">
        <f>VLOOKUP($D366,'i2'!$B$1:$AO$260,BD$328,FALSE)</f>
        <v>#N/A</v>
      </c>
      <c r="BE366" t="e">
        <f>VLOOKUP($D366,'i2'!$B$1:$AO$260,BE$328,FALSE)</f>
        <v>#N/A</v>
      </c>
      <c r="BF366" t="e">
        <f>VLOOKUP($D366,'i2'!$B$1:$AO$260,BF$328,FALSE)</f>
        <v>#N/A</v>
      </c>
      <c r="BG366" t="e">
        <f>VLOOKUP($D366,'i2'!$B$1:$AO$260,BG$328,FALSE)</f>
        <v>#N/A</v>
      </c>
      <c r="BH366" t="e">
        <f>VLOOKUP($D366,'i2'!$B$1:$AO$260,BH$328,FALSE)</f>
        <v>#N/A</v>
      </c>
      <c r="BI366" t="e">
        <f>VLOOKUP($D366,'i2'!$B$1:$AO$260,BI$328,FALSE)</f>
        <v>#N/A</v>
      </c>
      <c r="BJ366" t="e">
        <f>VLOOKUP($D366,'i2'!$B$1:$AO$260,BJ$328,FALSE)</f>
        <v>#N/A</v>
      </c>
      <c r="BK366" t="e">
        <f>VLOOKUP($D366,'i2'!$B$1:$AO$260,BK$328,FALSE)</f>
        <v>#N/A</v>
      </c>
      <c r="BL366" t="e">
        <f>VLOOKUP($D366,'i2'!$B$1:$AO$260,BL$328,FALSE)</f>
        <v>#N/A</v>
      </c>
      <c r="BM366" t="e">
        <f>VLOOKUP($D366,'i2'!$B$1:$AO$260,BM$328,FALSE)</f>
        <v>#N/A</v>
      </c>
      <c r="BN366" t="e">
        <f>VLOOKUP($D366,'i2'!$B$1:$AO$260,BN$328,FALSE)</f>
        <v>#N/A</v>
      </c>
      <c r="BO366" t="e">
        <f>VLOOKUP($D366,'i2'!$B$1:$AO$260,BO$328,FALSE)</f>
        <v>#N/A</v>
      </c>
      <c r="BP366" t="e">
        <f>VLOOKUP($D366,'i2'!$B$1:$AO$260,BP$328,FALSE)</f>
        <v>#N/A</v>
      </c>
      <c r="BQ366" t="e">
        <f>VLOOKUP($D366,'i2'!$B$1:$AO$260,BQ$328,FALSE)</f>
        <v>#N/A</v>
      </c>
      <c r="BR366" t="e">
        <f>VLOOKUP($D366,'i2'!$B$1:$AO$260,BR$328,FALSE)</f>
        <v>#N/A</v>
      </c>
      <c r="BS366" t="e">
        <f>VLOOKUP($D366,'i2'!$B$1:$AO$260,BS$328,FALSE)</f>
        <v>#N/A</v>
      </c>
      <c r="BT366" t="e">
        <f>VLOOKUP($D366,'i2'!$B$1:$AO$260,BT$328,FALSE)</f>
        <v>#N/A</v>
      </c>
      <c r="BU366" t="e">
        <f>VLOOKUP($D366,'i2'!$B$1:$AO$260,BU$328,FALSE)</f>
        <v>#N/A</v>
      </c>
      <c r="BV366" t="e">
        <f>VLOOKUP($D366,'i2'!$B$1:$AO$260,BV$328,FALSE)</f>
        <v>#N/A</v>
      </c>
      <c r="BW366" t="e">
        <f>VLOOKUP($D366,'i2'!$B$1:$AO$260,BW$328,FALSE)</f>
        <v>#N/A</v>
      </c>
      <c r="BX366" t="e">
        <f>VLOOKUP($D366,'i2'!$B$1:$AO$260,BX$328,FALSE)</f>
        <v>#N/A</v>
      </c>
      <c r="BY366" t="e">
        <f>VLOOKUP($D366,'i2'!$B$1:$AO$260,BY$328,FALSE)</f>
        <v>#N/A</v>
      </c>
      <c r="BZ366" t="e">
        <f>VLOOKUP($D366,'i2'!$B$1:$AO$260,BZ$328,FALSE)</f>
        <v>#N/A</v>
      </c>
      <c r="CA366" t="e">
        <f>VLOOKUP($D366,'i2'!$B$1:$AO$260,CA$328,FALSE)</f>
        <v>#N/A</v>
      </c>
      <c r="CB366" t="e">
        <f>VLOOKUP($D366,'i2'!$B$1:$AO$260,CB$328,FALSE)</f>
        <v>#N/A</v>
      </c>
      <c r="CC366" t="e">
        <f>VLOOKUP($D366,'i2'!$B$1:$AO$260,CC$328,FALSE)</f>
        <v>#N/A</v>
      </c>
      <c r="CD366" t="e">
        <f>VLOOKUP($D366,'i2'!$B$1:$AO$260,CD$328,FALSE)</f>
        <v>#N/A</v>
      </c>
      <c r="CE366" t="e">
        <f>VLOOKUP($D366,'i2'!$B$1:$AO$260,CE$328,FALSE)</f>
        <v>#N/A</v>
      </c>
      <c r="CF366" t="e">
        <f>VLOOKUP($D366,'i2'!$B$1:$AO$260,CF$328,FALSE)</f>
        <v>#N/A</v>
      </c>
      <c r="CG366" t="e">
        <f>VLOOKUP($D366,'i2'!$B$1:$AO$260,CG$328,FALSE)</f>
        <v>#N/A</v>
      </c>
      <c r="CH366" t="e">
        <f>VLOOKUP($D366,'i2'!$B$1:$AO$260,CH$328,FALSE)</f>
        <v>#N/A</v>
      </c>
      <c r="CI366" t="e">
        <f>VLOOKUP($D366,'i2'!$B$1:$AO$260,CI$328,FALSE)</f>
        <v>#N/A</v>
      </c>
      <c r="CJ366" t="e">
        <f>VLOOKUP($D366,'i2'!$B$1:$AO$260,CJ$328,FALSE)</f>
        <v>#N/A</v>
      </c>
      <c r="CK366" t="e">
        <f>VLOOKUP($D366,'i2'!$B$1:$AO$260,CK$328,FALSE)</f>
        <v>#N/A</v>
      </c>
      <c r="CL366" t="e">
        <f>VLOOKUP($D366,'i2'!$B$1:$AO$260,CL$328,FALSE)</f>
        <v>#N/A</v>
      </c>
      <c r="CM366" t="e">
        <f>VLOOKUP($D366,'i2'!$B$1:$AO$260,CM$328,FALSE)</f>
        <v>#N/A</v>
      </c>
      <c r="CN366" t="e">
        <f>VLOOKUP($D366,'i2'!$B$1:$AO$260,CN$328,FALSE)</f>
        <v>#N/A</v>
      </c>
      <c r="CO366" t="e">
        <f>VLOOKUP($D366,'i2'!$B$1:$AO$260,CO$328,FALSE)</f>
        <v>#N/A</v>
      </c>
      <c r="CP366" t="e">
        <f>VLOOKUP($D366,'i2'!$B$1:$AO$260,CP$328,FALSE)</f>
        <v>#N/A</v>
      </c>
      <c r="CQ366" t="e">
        <f>VLOOKUP($D366,'i2'!$B$1:$AO$260,CQ$328,FALSE)</f>
        <v>#N/A</v>
      </c>
      <c r="CR366" t="e">
        <f>VLOOKUP($D366,'i2'!$B$1:$AO$260,CR$328,FALSE)</f>
        <v>#N/A</v>
      </c>
      <c r="CS366" t="e">
        <f>VLOOKUP($D366,'i2'!$B$1:$AO$260,CS$328,FALSE)</f>
        <v>#N/A</v>
      </c>
      <c r="CT366" t="e">
        <f>VLOOKUP($D366,'i2'!$B$1:$AO$260,CT$328,FALSE)</f>
        <v>#N/A</v>
      </c>
      <c r="CU366" t="e">
        <f>VLOOKUP($D366,'i2'!$B$1:$AO$260,CU$328,FALSE)</f>
        <v>#N/A</v>
      </c>
      <c r="CV366" t="e">
        <f>VLOOKUP($D366,'i2'!$B$1:$AO$260,CV$328,FALSE)</f>
        <v>#N/A</v>
      </c>
      <c r="CW366" t="e">
        <f>VLOOKUP($D366,'i2'!$B$1:$AO$260,CW$328,FALSE)</f>
        <v>#N/A</v>
      </c>
    </row>
    <row r="367" spans="4:101" x14ac:dyDescent="0.2">
      <c r="D367" s="268" t="str">
        <f t="shared" si="327"/>
        <v>TPH-CWG - Aromatic &gt;C10 - C12</v>
      </c>
      <c r="E367" t="e">
        <f>VLOOKUP($D367,'i2'!$B$1:$AO$260,E$328,FALSE)</f>
        <v>#N/A</v>
      </c>
      <c r="F367" t="e">
        <f>VLOOKUP($D367,'i2'!$B$1:$AO$260,F$328,FALSE)</f>
        <v>#N/A</v>
      </c>
      <c r="H367" t="e">
        <f>VLOOKUP($D367,'i2'!$B$1:$AO$260,H$328,FALSE)</f>
        <v>#N/A</v>
      </c>
      <c r="I367" t="e">
        <f>VLOOKUP($D367,'i2'!$B$1:$AO$260,I$328,FALSE)</f>
        <v>#N/A</v>
      </c>
      <c r="J367" t="e">
        <f>VLOOKUP($D367,'i2'!$B$1:$AO$260,J$328,FALSE)</f>
        <v>#N/A</v>
      </c>
      <c r="K367" t="e">
        <f>VLOOKUP($D367,'i2'!$B$1:$AO$260,K$328,FALSE)</f>
        <v>#N/A</v>
      </c>
      <c r="L367" t="e">
        <f>VLOOKUP($D367,'i2'!$B$1:$AO$260,L$328,FALSE)</f>
        <v>#N/A</v>
      </c>
      <c r="M367" t="e">
        <f>VLOOKUP($D367,'i2'!$B$1:$AO$260,M$328,FALSE)</f>
        <v>#N/A</v>
      </c>
      <c r="N367" t="e">
        <f>VLOOKUP($D367,'i2'!$B$1:$AO$260,N$328,FALSE)</f>
        <v>#N/A</v>
      </c>
      <c r="O367" t="e">
        <f>VLOOKUP($D367,'i2'!$B$1:$AO$260,O$328,FALSE)</f>
        <v>#N/A</v>
      </c>
      <c r="P367" t="e">
        <f>VLOOKUP($D367,'i2'!$B$1:$AO$260,P$328,FALSE)</f>
        <v>#N/A</v>
      </c>
      <c r="Q367" t="e">
        <f>VLOOKUP($D367,'i2'!$B$1:$AO$260,Q$328,FALSE)</f>
        <v>#N/A</v>
      </c>
      <c r="R367" t="e">
        <f>VLOOKUP($D367,'i2'!$B$1:$AO$260,R$328,FALSE)</f>
        <v>#N/A</v>
      </c>
      <c r="S367" t="e">
        <f>VLOOKUP($D367,'i2'!$B$1:$AO$260,S$328,FALSE)</f>
        <v>#N/A</v>
      </c>
      <c r="T367" t="e">
        <f>VLOOKUP($D367,'i2'!$B$1:$AO$260,T$328,FALSE)</f>
        <v>#N/A</v>
      </c>
      <c r="U367" t="e">
        <f>VLOOKUP($D367,'i2'!$B$1:$AO$260,U$328,FALSE)</f>
        <v>#N/A</v>
      </c>
      <c r="V367" t="e">
        <f>VLOOKUP($D367,'i2'!$B$1:$AO$260,V$328,FALSE)</f>
        <v>#N/A</v>
      </c>
      <c r="W367" t="e">
        <f>VLOOKUP($D367,'i2'!$B$1:$AO$260,W$328,FALSE)</f>
        <v>#N/A</v>
      </c>
      <c r="X367" t="e">
        <f>VLOOKUP($D367,'i2'!$B$1:$AO$260,X$328,FALSE)</f>
        <v>#N/A</v>
      </c>
      <c r="Y367" t="e">
        <f>VLOOKUP($D367,'i2'!$B$1:$AO$260,Y$328,FALSE)</f>
        <v>#N/A</v>
      </c>
      <c r="Z367" t="e">
        <f>VLOOKUP($D367,'i2'!$B$1:$AO$260,Z$328,FALSE)</f>
        <v>#N/A</v>
      </c>
      <c r="AA367" t="e">
        <f>VLOOKUP($D367,'i2'!$B$1:$AO$260,AA$328,FALSE)</f>
        <v>#N/A</v>
      </c>
      <c r="AB367" t="e">
        <f>VLOOKUP($D367,'i2'!$B$1:$AO$260,AB$328,FALSE)</f>
        <v>#N/A</v>
      </c>
      <c r="AC367" t="e">
        <f>VLOOKUP($D367,'i2'!$B$1:$AO$260,AC$328,FALSE)</f>
        <v>#N/A</v>
      </c>
      <c r="AD367" t="e">
        <f>VLOOKUP($D367,'i2'!$B$1:$AO$260,AD$328,FALSE)</f>
        <v>#N/A</v>
      </c>
      <c r="AE367" t="e">
        <f>VLOOKUP($D367,'i2'!$B$1:$AO$260,AE$328,FALSE)</f>
        <v>#N/A</v>
      </c>
      <c r="AF367" t="e">
        <f>VLOOKUP($D367,'i2'!$B$1:$AO$260,AF$328,FALSE)</f>
        <v>#N/A</v>
      </c>
      <c r="AG367" t="e">
        <f>VLOOKUP($D367,'i2'!$B$1:$AO$260,AG$328,FALSE)</f>
        <v>#N/A</v>
      </c>
      <c r="AH367" t="e">
        <f>VLOOKUP($D367,'i2'!$B$1:$AO$260,AH$328,FALSE)</f>
        <v>#N/A</v>
      </c>
      <c r="AI367" t="e">
        <f>VLOOKUP($D367,'i2'!$B$1:$AO$260,AI$328,FALSE)</f>
        <v>#N/A</v>
      </c>
      <c r="AJ367" t="e">
        <f>VLOOKUP($D367,'i2'!$B$1:$AO$260,AJ$328,FALSE)</f>
        <v>#N/A</v>
      </c>
      <c r="AK367" t="e">
        <f>VLOOKUP($D367,'i2'!$B$1:$AO$260,AK$328,FALSE)</f>
        <v>#N/A</v>
      </c>
      <c r="AL367" t="e">
        <f>VLOOKUP($D367,'i2'!$B$1:$AO$260,AL$328,FALSE)</f>
        <v>#N/A</v>
      </c>
      <c r="AM367" t="e">
        <f>VLOOKUP($D367,'i2'!$B$1:$AO$260,AM$328,FALSE)</f>
        <v>#N/A</v>
      </c>
      <c r="AN367" t="e">
        <f>VLOOKUP($D367,'i2'!$B$1:$AO$260,AN$328,FALSE)</f>
        <v>#N/A</v>
      </c>
      <c r="AO367" t="e">
        <f>VLOOKUP($D367,'i2'!$B$1:$AO$260,AO$328,FALSE)</f>
        <v>#N/A</v>
      </c>
      <c r="AP367" t="e">
        <f>VLOOKUP($D367,'i2'!$B$1:$AO$260,AP$328,FALSE)</f>
        <v>#N/A</v>
      </c>
      <c r="AQ367" t="e">
        <f>VLOOKUP($D367,'i2'!$B$1:$AO$260,AQ$328,FALSE)</f>
        <v>#N/A</v>
      </c>
      <c r="AR367" t="e">
        <f>VLOOKUP($D367,'i2'!$B$1:$AO$260,AR$328,FALSE)</f>
        <v>#N/A</v>
      </c>
      <c r="AS367" t="e">
        <f>VLOOKUP($D367,'i2'!$B$1:$AO$260,AS$328,FALSE)</f>
        <v>#N/A</v>
      </c>
      <c r="AT367" t="e">
        <f>VLOOKUP($D367,'i2'!$B$1:$AO$260,AT$328,FALSE)</f>
        <v>#N/A</v>
      </c>
      <c r="AU367" t="e">
        <f>VLOOKUP($D367,'i2'!$B$1:$AO$260,AU$328,FALSE)</f>
        <v>#N/A</v>
      </c>
      <c r="AV367" t="e">
        <f>VLOOKUP($D367,'i2'!$B$1:$AO$260,AV$328,FALSE)</f>
        <v>#N/A</v>
      </c>
      <c r="AW367" t="e">
        <f>VLOOKUP($D367,'i2'!$B$1:$AO$260,AW$328,FALSE)</f>
        <v>#N/A</v>
      </c>
      <c r="AX367" t="e">
        <f>VLOOKUP($D367,'i2'!$B$1:$AO$260,AX$328,FALSE)</f>
        <v>#N/A</v>
      </c>
      <c r="AY367" t="e">
        <f>VLOOKUP($D367,'i2'!$B$1:$AO$260,AY$328,FALSE)</f>
        <v>#N/A</v>
      </c>
      <c r="AZ367" t="e">
        <f>VLOOKUP($D367,'i2'!$B$1:$AO$260,AZ$328,FALSE)</f>
        <v>#N/A</v>
      </c>
      <c r="BA367" t="e">
        <f>VLOOKUP($D367,'i2'!$B$1:$AO$260,BA$328,FALSE)</f>
        <v>#N/A</v>
      </c>
      <c r="BB367" t="e">
        <f>VLOOKUP($D367,'i2'!$B$1:$AO$260,BB$328,FALSE)</f>
        <v>#N/A</v>
      </c>
      <c r="BC367" t="e">
        <f>VLOOKUP($D367,'i2'!$B$1:$AO$260,BC$328,FALSE)</f>
        <v>#N/A</v>
      </c>
      <c r="BD367" t="e">
        <f>VLOOKUP($D367,'i2'!$B$1:$AO$260,BD$328,FALSE)</f>
        <v>#N/A</v>
      </c>
      <c r="BE367" t="e">
        <f>VLOOKUP($D367,'i2'!$B$1:$AO$260,BE$328,FALSE)</f>
        <v>#N/A</v>
      </c>
      <c r="BF367" t="e">
        <f>VLOOKUP($D367,'i2'!$B$1:$AO$260,BF$328,FALSE)</f>
        <v>#N/A</v>
      </c>
      <c r="BG367" t="e">
        <f>VLOOKUP($D367,'i2'!$B$1:$AO$260,BG$328,FALSE)</f>
        <v>#N/A</v>
      </c>
      <c r="BH367" t="e">
        <f>VLOOKUP($D367,'i2'!$B$1:$AO$260,BH$328,FALSE)</f>
        <v>#N/A</v>
      </c>
      <c r="BI367" t="e">
        <f>VLOOKUP($D367,'i2'!$B$1:$AO$260,BI$328,FALSE)</f>
        <v>#N/A</v>
      </c>
      <c r="BJ367" t="e">
        <f>VLOOKUP($D367,'i2'!$B$1:$AO$260,BJ$328,FALSE)</f>
        <v>#N/A</v>
      </c>
      <c r="BK367" t="e">
        <f>VLOOKUP($D367,'i2'!$B$1:$AO$260,BK$328,FALSE)</f>
        <v>#N/A</v>
      </c>
      <c r="BL367" t="e">
        <f>VLOOKUP($D367,'i2'!$B$1:$AO$260,BL$328,FALSE)</f>
        <v>#N/A</v>
      </c>
      <c r="BM367" t="e">
        <f>VLOOKUP($D367,'i2'!$B$1:$AO$260,BM$328,FALSE)</f>
        <v>#N/A</v>
      </c>
      <c r="BN367" t="e">
        <f>VLOOKUP($D367,'i2'!$B$1:$AO$260,BN$328,FALSE)</f>
        <v>#N/A</v>
      </c>
      <c r="BO367" t="e">
        <f>VLOOKUP($D367,'i2'!$B$1:$AO$260,BO$328,FALSE)</f>
        <v>#N/A</v>
      </c>
      <c r="BP367" t="e">
        <f>VLOOKUP($D367,'i2'!$B$1:$AO$260,BP$328,FALSE)</f>
        <v>#N/A</v>
      </c>
      <c r="BQ367" t="e">
        <f>VLOOKUP($D367,'i2'!$B$1:$AO$260,BQ$328,FALSE)</f>
        <v>#N/A</v>
      </c>
      <c r="BR367" t="e">
        <f>VLOOKUP($D367,'i2'!$B$1:$AO$260,BR$328,FALSE)</f>
        <v>#N/A</v>
      </c>
      <c r="BS367" t="e">
        <f>VLOOKUP($D367,'i2'!$B$1:$AO$260,BS$328,FALSE)</f>
        <v>#N/A</v>
      </c>
      <c r="BT367" t="e">
        <f>VLOOKUP($D367,'i2'!$B$1:$AO$260,BT$328,FALSE)</f>
        <v>#N/A</v>
      </c>
      <c r="BU367" t="e">
        <f>VLOOKUP($D367,'i2'!$B$1:$AO$260,BU$328,FALSE)</f>
        <v>#N/A</v>
      </c>
      <c r="BV367" t="e">
        <f>VLOOKUP($D367,'i2'!$B$1:$AO$260,BV$328,FALSE)</f>
        <v>#N/A</v>
      </c>
      <c r="BW367" t="e">
        <f>VLOOKUP($D367,'i2'!$B$1:$AO$260,BW$328,FALSE)</f>
        <v>#N/A</v>
      </c>
      <c r="BX367" t="e">
        <f>VLOOKUP($D367,'i2'!$B$1:$AO$260,BX$328,FALSE)</f>
        <v>#N/A</v>
      </c>
      <c r="BY367" t="e">
        <f>VLOOKUP($D367,'i2'!$B$1:$AO$260,BY$328,FALSE)</f>
        <v>#N/A</v>
      </c>
      <c r="BZ367" t="e">
        <f>VLOOKUP($D367,'i2'!$B$1:$AO$260,BZ$328,FALSE)</f>
        <v>#N/A</v>
      </c>
      <c r="CA367" t="e">
        <f>VLOOKUP($D367,'i2'!$B$1:$AO$260,CA$328,FALSE)</f>
        <v>#N/A</v>
      </c>
      <c r="CB367" t="e">
        <f>VLOOKUP($D367,'i2'!$B$1:$AO$260,CB$328,FALSE)</f>
        <v>#N/A</v>
      </c>
      <c r="CC367" t="e">
        <f>VLOOKUP($D367,'i2'!$B$1:$AO$260,CC$328,FALSE)</f>
        <v>#N/A</v>
      </c>
      <c r="CD367" t="e">
        <f>VLOOKUP($D367,'i2'!$B$1:$AO$260,CD$328,FALSE)</f>
        <v>#N/A</v>
      </c>
      <c r="CE367" t="e">
        <f>VLOOKUP($D367,'i2'!$B$1:$AO$260,CE$328,FALSE)</f>
        <v>#N/A</v>
      </c>
      <c r="CF367" t="e">
        <f>VLOOKUP($D367,'i2'!$B$1:$AO$260,CF$328,FALSE)</f>
        <v>#N/A</v>
      </c>
      <c r="CG367" t="e">
        <f>VLOOKUP($D367,'i2'!$B$1:$AO$260,CG$328,FALSE)</f>
        <v>#N/A</v>
      </c>
      <c r="CH367" t="e">
        <f>VLOOKUP($D367,'i2'!$B$1:$AO$260,CH$328,FALSE)</f>
        <v>#N/A</v>
      </c>
      <c r="CI367" t="e">
        <f>VLOOKUP($D367,'i2'!$B$1:$AO$260,CI$328,FALSE)</f>
        <v>#N/A</v>
      </c>
      <c r="CJ367" t="e">
        <f>VLOOKUP($D367,'i2'!$B$1:$AO$260,CJ$328,FALSE)</f>
        <v>#N/A</v>
      </c>
      <c r="CK367" t="e">
        <f>VLOOKUP($D367,'i2'!$B$1:$AO$260,CK$328,FALSE)</f>
        <v>#N/A</v>
      </c>
      <c r="CL367" t="e">
        <f>VLOOKUP($D367,'i2'!$B$1:$AO$260,CL$328,FALSE)</f>
        <v>#N/A</v>
      </c>
      <c r="CM367" t="e">
        <f>VLOOKUP($D367,'i2'!$B$1:$AO$260,CM$328,FALSE)</f>
        <v>#N/A</v>
      </c>
      <c r="CN367" t="e">
        <f>VLOOKUP($D367,'i2'!$B$1:$AO$260,CN$328,FALSE)</f>
        <v>#N/A</v>
      </c>
      <c r="CO367" t="e">
        <f>VLOOKUP($D367,'i2'!$B$1:$AO$260,CO$328,FALSE)</f>
        <v>#N/A</v>
      </c>
      <c r="CP367" t="e">
        <f>VLOOKUP($D367,'i2'!$B$1:$AO$260,CP$328,FALSE)</f>
        <v>#N/A</v>
      </c>
      <c r="CQ367" t="e">
        <f>VLOOKUP($D367,'i2'!$B$1:$AO$260,CQ$328,FALSE)</f>
        <v>#N/A</v>
      </c>
      <c r="CR367" t="e">
        <f>VLOOKUP($D367,'i2'!$B$1:$AO$260,CR$328,FALSE)</f>
        <v>#N/A</v>
      </c>
      <c r="CS367" t="e">
        <f>VLOOKUP($D367,'i2'!$B$1:$AO$260,CS$328,FALSE)</f>
        <v>#N/A</v>
      </c>
      <c r="CT367" t="e">
        <f>VLOOKUP($D367,'i2'!$B$1:$AO$260,CT$328,FALSE)</f>
        <v>#N/A</v>
      </c>
      <c r="CU367" t="e">
        <f>VLOOKUP($D367,'i2'!$B$1:$AO$260,CU$328,FALSE)</f>
        <v>#N/A</v>
      </c>
      <c r="CV367" t="e">
        <f>VLOOKUP($D367,'i2'!$B$1:$AO$260,CV$328,FALSE)</f>
        <v>#N/A</v>
      </c>
      <c r="CW367" t="e">
        <f>VLOOKUP($D367,'i2'!$B$1:$AO$260,CW$328,FALSE)</f>
        <v>#N/A</v>
      </c>
    </row>
    <row r="368" spans="4:101" x14ac:dyDescent="0.2">
      <c r="D368" s="268" t="str">
        <f t="shared" si="327"/>
        <v>TPH-CWG - Aromatic &gt;C12 - C16</v>
      </c>
      <c r="E368" t="e">
        <f>VLOOKUP($D368,'i2'!$B$1:$AO$260,E$328,FALSE)</f>
        <v>#N/A</v>
      </c>
      <c r="F368" t="e">
        <f>VLOOKUP($D368,'i2'!$B$1:$AO$260,F$328,FALSE)</f>
        <v>#N/A</v>
      </c>
      <c r="H368" t="e">
        <f>VLOOKUP($D368,'i2'!$B$1:$AO$260,H$328,FALSE)</f>
        <v>#N/A</v>
      </c>
      <c r="I368" t="e">
        <f>VLOOKUP($D368,'i2'!$B$1:$AO$260,I$328,FALSE)</f>
        <v>#N/A</v>
      </c>
      <c r="J368" t="e">
        <f>VLOOKUP($D368,'i2'!$B$1:$AO$260,J$328,FALSE)</f>
        <v>#N/A</v>
      </c>
      <c r="K368" t="e">
        <f>VLOOKUP($D368,'i2'!$B$1:$AO$260,K$328,FALSE)</f>
        <v>#N/A</v>
      </c>
      <c r="L368" t="e">
        <f>VLOOKUP($D368,'i2'!$B$1:$AO$260,L$328,FALSE)</f>
        <v>#N/A</v>
      </c>
      <c r="M368" t="e">
        <f>VLOOKUP($D368,'i2'!$B$1:$AO$260,M$328,FALSE)</f>
        <v>#N/A</v>
      </c>
      <c r="N368" t="e">
        <f>VLOOKUP($D368,'i2'!$B$1:$AO$260,N$328,FALSE)</f>
        <v>#N/A</v>
      </c>
      <c r="O368" t="e">
        <f>VLOOKUP($D368,'i2'!$B$1:$AO$260,O$328,FALSE)</f>
        <v>#N/A</v>
      </c>
      <c r="P368" t="e">
        <f>VLOOKUP($D368,'i2'!$B$1:$AO$260,P$328,FALSE)</f>
        <v>#N/A</v>
      </c>
      <c r="Q368" t="e">
        <f>VLOOKUP($D368,'i2'!$B$1:$AO$260,Q$328,FALSE)</f>
        <v>#N/A</v>
      </c>
      <c r="R368" t="e">
        <f>VLOOKUP($D368,'i2'!$B$1:$AO$260,R$328,FALSE)</f>
        <v>#N/A</v>
      </c>
      <c r="S368" t="e">
        <f>VLOOKUP($D368,'i2'!$B$1:$AO$260,S$328,FALSE)</f>
        <v>#N/A</v>
      </c>
      <c r="T368" t="e">
        <f>VLOOKUP($D368,'i2'!$B$1:$AO$260,T$328,FALSE)</f>
        <v>#N/A</v>
      </c>
      <c r="U368" t="e">
        <f>VLOOKUP($D368,'i2'!$B$1:$AO$260,U$328,FALSE)</f>
        <v>#N/A</v>
      </c>
      <c r="V368" t="e">
        <f>VLOOKUP($D368,'i2'!$B$1:$AO$260,V$328,FALSE)</f>
        <v>#N/A</v>
      </c>
      <c r="W368" t="e">
        <f>VLOOKUP($D368,'i2'!$B$1:$AO$260,W$328,FALSE)</f>
        <v>#N/A</v>
      </c>
      <c r="X368" t="e">
        <f>VLOOKUP($D368,'i2'!$B$1:$AO$260,X$328,FALSE)</f>
        <v>#N/A</v>
      </c>
      <c r="Y368" t="e">
        <f>VLOOKUP($D368,'i2'!$B$1:$AO$260,Y$328,FALSE)</f>
        <v>#N/A</v>
      </c>
      <c r="Z368" t="e">
        <f>VLOOKUP($D368,'i2'!$B$1:$AO$260,Z$328,FALSE)</f>
        <v>#N/A</v>
      </c>
      <c r="AA368" t="e">
        <f>VLOOKUP($D368,'i2'!$B$1:$AO$260,AA$328,FALSE)</f>
        <v>#N/A</v>
      </c>
      <c r="AB368" t="e">
        <f>VLOOKUP($D368,'i2'!$B$1:$AO$260,AB$328,FALSE)</f>
        <v>#N/A</v>
      </c>
      <c r="AC368" t="e">
        <f>VLOOKUP($D368,'i2'!$B$1:$AO$260,AC$328,FALSE)</f>
        <v>#N/A</v>
      </c>
      <c r="AD368" t="e">
        <f>VLOOKUP($D368,'i2'!$B$1:$AO$260,AD$328,FALSE)</f>
        <v>#N/A</v>
      </c>
      <c r="AE368" t="e">
        <f>VLOOKUP($D368,'i2'!$B$1:$AO$260,AE$328,FALSE)</f>
        <v>#N/A</v>
      </c>
      <c r="AF368" t="e">
        <f>VLOOKUP($D368,'i2'!$B$1:$AO$260,AF$328,FALSE)</f>
        <v>#N/A</v>
      </c>
      <c r="AG368" t="e">
        <f>VLOOKUP($D368,'i2'!$B$1:$AO$260,AG$328,FALSE)</f>
        <v>#N/A</v>
      </c>
      <c r="AH368" t="e">
        <f>VLOOKUP($D368,'i2'!$B$1:$AO$260,AH$328,FALSE)</f>
        <v>#N/A</v>
      </c>
      <c r="AI368" t="e">
        <f>VLOOKUP($D368,'i2'!$B$1:$AO$260,AI$328,FALSE)</f>
        <v>#N/A</v>
      </c>
      <c r="AJ368" t="e">
        <f>VLOOKUP($D368,'i2'!$B$1:$AO$260,AJ$328,FALSE)</f>
        <v>#N/A</v>
      </c>
      <c r="AK368" t="e">
        <f>VLOOKUP($D368,'i2'!$B$1:$AO$260,AK$328,FALSE)</f>
        <v>#N/A</v>
      </c>
      <c r="AL368" t="e">
        <f>VLOOKUP($D368,'i2'!$B$1:$AO$260,AL$328,FALSE)</f>
        <v>#N/A</v>
      </c>
      <c r="AM368" t="e">
        <f>VLOOKUP($D368,'i2'!$B$1:$AO$260,AM$328,FALSE)</f>
        <v>#N/A</v>
      </c>
      <c r="AN368" t="e">
        <f>VLOOKUP($D368,'i2'!$B$1:$AO$260,AN$328,FALSE)</f>
        <v>#N/A</v>
      </c>
      <c r="AO368" t="e">
        <f>VLOOKUP($D368,'i2'!$B$1:$AO$260,AO$328,FALSE)</f>
        <v>#N/A</v>
      </c>
      <c r="AP368" t="e">
        <f>VLOOKUP($D368,'i2'!$B$1:$AO$260,AP$328,FALSE)</f>
        <v>#N/A</v>
      </c>
      <c r="AQ368" t="e">
        <f>VLOOKUP($D368,'i2'!$B$1:$AO$260,AQ$328,FALSE)</f>
        <v>#N/A</v>
      </c>
      <c r="AR368" t="e">
        <f>VLOOKUP($D368,'i2'!$B$1:$AO$260,AR$328,FALSE)</f>
        <v>#N/A</v>
      </c>
      <c r="AS368" t="e">
        <f>VLOOKUP($D368,'i2'!$B$1:$AO$260,AS$328,FALSE)</f>
        <v>#N/A</v>
      </c>
      <c r="AT368" t="e">
        <f>VLOOKUP($D368,'i2'!$B$1:$AO$260,AT$328,FALSE)</f>
        <v>#N/A</v>
      </c>
      <c r="AU368" t="e">
        <f>VLOOKUP($D368,'i2'!$B$1:$AO$260,AU$328,FALSE)</f>
        <v>#N/A</v>
      </c>
      <c r="AV368" t="e">
        <f>VLOOKUP($D368,'i2'!$B$1:$AO$260,AV$328,FALSE)</f>
        <v>#N/A</v>
      </c>
      <c r="AW368" t="e">
        <f>VLOOKUP($D368,'i2'!$B$1:$AO$260,AW$328,FALSE)</f>
        <v>#N/A</v>
      </c>
      <c r="AX368" t="e">
        <f>VLOOKUP($D368,'i2'!$B$1:$AO$260,AX$328,FALSE)</f>
        <v>#N/A</v>
      </c>
      <c r="AY368" t="e">
        <f>VLOOKUP($D368,'i2'!$B$1:$AO$260,AY$328,FALSE)</f>
        <v>#N/A</v>
      </c>
      <c r="AZ368" t="e">
        <f>VLOOKUP($D368,'i2'!$B$1:$AO$260,AZ$328,FALSE)</f>
        <v>#N/A</v>
      </c>
      <c r="BA368" t="e">
        <f>VLOOKUP($D368,'i2'!$B$1:$AO$260,BA$328,FALSE)</f>
        <v>#N/A</v>
      </c>
      <c r="BB368" t="e">
        <f>VLOOKUP($D368,'i2'!$B$1:$AO$260,BB$328,FALSE)</f>
        <v>#N/A</v>
      </c>
      <c r="BC368" t="e">
        <f>VLOOKUP($D368,'i2'!$B$1:$AO$260,BC$328,FALSE)</f>
        <v>#N/A</v>
      </c>
      <c r="BD368" t="e">
        <f>VLOOKUP($D368,'i2'!$B$1:$AO$260,BD$328,FALSE)</f>
        <v>#N/A</v>
      </c>
      <c r="BE368" t="e">
        <f>VLOOKUP($D368,'i2'!$B$1:$AO$260,BE$328,FALSE)</f>
        <v>#N/A</v>
      </c>
      <c r="BF368" t="e">
        <f>VLOOKUP($D368,'i2'!$B$1:$AO$260,BF$328,FALSE)</f>
        <v>#N/A</v>
      </c>
      <c r="BG368" t="e">
        <f>VLOOKUP($D368,'i2'!$B$1:$AO$260,BG$328,FALSE)</f>
        <v>#N/A</v>
      </c>
      <c r="BH368" t="e">
        <f>VLOOKUP($D368,'i2'!$B$1:$AO$260,BH$328,FALSE)</f>
        <v>#N/A</v>
      </c>
      <c r="BI368" t="e">
        <f>VLOOKUP($D368,'i2'!$B$1:$AO$260,BI$328,FALSE)</f>
        <v>#N/A</v>
      </c>
      <c r="BJ368" t="e">
        <f>VLOOKUP($D368,'i2'!$B$1:$AO$260,BJ$328,FALSE)</f>
        <v>#N/A</v>
      </c>
      <c r="BK368" t="e">
        <f>VLOOKUP($D368,'i2'!$B$1:$AO$260,BK$328,FALSE)</f>
        <v>#N/A</v>
      </c>
      <c r="BL368" t="e">
        <f>VLOOKUP($D368,'i2'!$B$1:$AO$260,BL$328,FALSE)</f>
        <v>#N/A</v>
      </c>
      <c r="BM368" t="e">
        <f>VLOOKUP($D368,'i2'!$B$1:$AO$260,BM$328,FALSE)</f>
        <v>#N/A</v>
      </c>
      <c r="BN368" t="e">
        <f>VLOOKUP($D368,'i2'!$B$1:$AO$260,BN$328,FALSE)</f>
        <v>#N/A</v>
      </c>
      <c r="BO368" t="e">
        <f>VLOOKUP($D368,'i2'!$B$1:$AO$260,BO$328,FALSE)</f>
        <v>#N/A</v>
      </c>
      <c r="BP368" t="e">
        <f>VLOOKUP($D368,'i2'!$B$1:$AO$260,BP$328,FALSE)</f>
        <v>#N/A</v>
      </c>
      <c r="BQ368" t="e">
        <f>VLOOKUP($D368,'i2'!$B$1:$AO$260,BQ$328,FALSE)</f>
        <v>#N/A</v>
      </c>
      <c r="BR368" t="e">
        <f>VLOOKUP($D368,'i2'!$B$1:$AO$260,BR$328,FALSE)</f>
        <v>#N/A</v>
      </c>
      <c r="BS368" t="e">
        <f>VLOOKUP($D368,'i2'!$B$1:$AO$260,BS$328,FALSE)</f>
        <v>#N/A</v>
      </c>
      <c r="BT368" t="e">
        <f>VLOOKUP($D368,'i2'!$B$1:$AO$260,BT$328,FALSE)</f>
        <v>#N/A</v>
      </c>
      <c r="BU368" t="e">
        <f>VLOOKUP($D368,'i2'!$B$1:$AO$260,BU$328,FALSE)</f>
        <v>#N/A</v>
      </c>
      <c r="BV368" t="e">
        <f>VLOOKUP($D368,'i2'!$B$1:$AO$260,BV$328,FALSE)</f>
        <v>#N/A</v>
      </c>
      <c r="BW368" t="e">
        <f>VLOOKUP($D368,'i2'!$B$1:$AO$260,BW$328,FALSE)</f>
        <v>#N/A</v>
      </c>
      <c r="BX368" t="e">
        <f>VLOOKUP($D368,'i2'!$B$1:$AO$260,BX$328,FALSE)</f>
        <v>#N/A</v>
      </c>
      <c r="BY368" t="e">
        <f>VLOOKUP($D368,'i2'!$B$1:$AO$260,BY$328,FALSE)</f>
        <v>#N/A</v>
      </c>
      <c r="BZ368" t="e">
        <f>VLOOKUP($D368,'i2'!$B$1:$AO$260,BZ$328,FALSE)</f>
        <v>#N/A</v>
      </c>
      <c r="CA368" t="e">
        <f>VLOOKUP($D368,'i2'!$B$1:$AO$260,CA$328,FALSE)</f>
        <v>#N/A</v>
      </c>
      <c r="CB368" t="e">
        <f>VLOOKUP($D368,'i2'!$B$1:$AO$260,CB$328,FALSE)</f>
        <v>#N/A</v>
      </c>
      <c r="CC368" t="e">
        <f>VLOOKUP($D368,'i2'!$B$1:$AO$260,CC$328,FALSE)</f>
        <v>#N/A</v>
      </c>
      <c r="CD368" t="e">
        <f>VLOOKUP($D368,'i2'!$B$1:$AO$260,CD$328,FALSE)</f>
        <v>#N/A</v>
      </c>
      <c r="CE368" t="e">
        <f>VLOOKUP($D368,'i2'!$B$1:$AO$260,CE$328,FALSE)</f>
        <v>#N/A</v>
      </c>
      <c r="CF368" t="e">
        <f>VLOOKUP($D368,'i2'!$B$1:$AO$260,CF$328,FALSE)</f>
        <v>#N/A</v>
      </c>
      <c r="CG368" t="e">
        <f>VLOOKUP($D368,'i2'!$B$1:$AO$260,CG$328,FALSE)</f>
        <v>#N/A</v>
      </c>
      <c r="CH368" t="e">
        <f>VLOOKUP($D368,'i2'!$B$1:$AO$260,CH$328,FALSE)</f>
        <v>#N/A</v>
      </c>
      <c r="CI368" t="e">
        <f>VLOOKUP($D368,'i2'!$B$1:$AO$260,CI$328,FALSE)</f>
        <v>#N/A</v>
      </c>
      <c r="CJ368" t="e">
        <f>VLOOKUP($D368,'i2'!$B$1:$AO$260,CJ$328,FALSE)</f>
        <v>#N/A</v>
      </c>
      <c r="CK368" t="e">
        <f>VLOOKUP($D368,'i2'!$B$1:$AO$260,CK$328,FALSE)</f>
        <v>#N/A</v>
      </c>
      <c r="CL368" t="e">
        <f>VLOOKUP($D368,'i2'!$B$1:$AO$260,CL$328,FALSE)</f>
        <v>#N/A</v>
      </c>
      <c r="CM368" t="e">
        <f>VLOOKUP($D368,'i2'!$B$1:$AO$260,CM$328,FALSE)</f>
        <v>#N/A</v>
      </c>
      <c r="CN368" t="e">
        <f>VLOOKUP($D368,'i2'!$B$1:$AO$260,CN$328,FALSE)</f>
        <v>#N/A</v>
      </c>
      <c r="CO368" t="e">
        <f>VLOOKUP($D368,'i2'!$B$1:$AO$260,CO$328,FALSE)</f>
        <v>#N/A</v>
      </c>
      <c r="CP368" t="e">
        <f>VLOOKUP($D368,'i2'!$B$1:$AO$260,CP$328,FALSE)</f>
        <v>#N/A</v>
      </c>
      <c r="CQ368" t="e">
        <f>VLOOKUP($D368,'i2'!$B$1:$AO$260,CQ$328,FALSE)</f>
        <v>#N/A</v>
      </c>
      <c r="CR368" t="e">
        <f>VLOOKUP($D368,'i2'!$B$1:$AO$260,CR$328,FALSE)</f>
        <v>#N/A</v>
      </c>
      <c r="CS368" t="e">
        <f>VLOOKUP($D368,'i2'!$B$1:$AO$260,CS$328,FALSE)</f>
        <v>#N/A</v>
      </c>
      <c r="CT368" t="e">
        <f>VLOOKUP($D368,'i2'!$B$1:$AO$260,CT$328,FALSE)</f>
        <v>#N/A</v>
      </c>
      <c r="CU368" t="e">
        <f>VLOOKUP($D368,'i2'!$B$1:$AO$260,CU$328,FALSE)</f>
        <v>#N/A</v>
      </c>
      <c r="CV368" t="e">
        <f>VLOOKUP($D368,'i2'!$B$1:$AO$260,CV$328,FALSE)</f>
        <v>#N/A</v>
      </c>
      <c r="CW368" t="e">
        <f>VLOOKUP($D368,'i2'!$B$1:$AO$260,CW$328,FALSE)</f>
        <v>#N/A</v>
      </c>
    </row>
    <row r="369" spans="4:101" x14ac:dyDescent="0.2">
      <c r="D369" s="268" t="str">
        <f t="shared" si="327"/>
        <v>TPH-CWG - Aromatic &gt;C16 - C21</v>
      </c>
      <c r="E369" t="e">
        <f>VLOOKUP($D369,'i2'!$B$1:$AO$260,E$328,FALSE)</f>
        <v>#N/A</v>
      </c>
      <c r="F369" t="e">
        <f>VLOOKUP($D369,'i2'!$B$1:$AO$260,F$328,FALSE)</f>
        <v>#N/A</v>
      </c>
      <c r="H369" t="e">
        <f>VLOOKUP($D369,'i2'!$B$1:$AO$260,H$328,FALSE)</f>
        <v>#N/A</v>
      </c>
      <c r="I369" t="e">
        <f>VLOOKUP($D369,'i2'!$B$1:$AO$260,I$328,FALSE)</f>
        <v>#N/A</v>
      </c>
      <c r="J369" t="e">
        <f>VLOOKUP($D369,'i2'!$B$1:$AO$260,J$328,FALSE)</f>
        <v>#N/A</v>
      </c>
      <c r="K369" t="e">
        <f>VLOOKUP($D369,'i2'!$B$1:$AO$260,K$328,FALSE)</f>
        <v>#N/A</v>
      </c>
      <c r="L369" t="e">
        <f>VLOOKUP($D369,'i2'!$B$1:$AO$260,L$328,FALSE)</f>
        <v>#N/A</v>
      </c>
      <c r="M369" t="e">
        <f>VLOOKUP($D369,'i2'!$B$1:$AO$260,M$328,FALSE)</f>
        <v>#N/A</v>
      </c>
      <c r="N369" t="e">
        <f>VLOOKUP($D369,'i2'!$B$1:$AO$260,N$328,FALSE)</f>
        <v>#N/A</v>
      </c>
      <c r="O369" t="e">
        <f>VLOOKUP($D369,'i2'!$B$1:$AO$260,O$328,FALSE)</f>
        <v>#N/A</v>
      </c>
      <c r="P369" t="e">
        <f>VLOOKUP($D369,'i2'!$B$1:$AO$260,P$328,FALSE)</f>
        <v>#N/A</v>
      </c>
      <c r="Q369" t="e">
        <f>VLOOKUP($D369,'i2'!$B$1:$AO$260,Q$328,FALSE)</f>
        <v>#N/A</v>
      </c>
      <c r="R369" t="e">
        <f>VLOOKUP($D369,'i2'!$B$1:$AO$260,R$328,FALSE)</f>
        <v>#N/A</v>
      </c>
      <c r="S369" t="e">
        <f>VLOOKUP($D369,'i2'!$B$1:$AO$260,S$328,FALSE)</f>
        <v>#N/A</v>
      </c>
      <c r="T369" t="e">
        <f>VLOOKUP($D369,'i2'!$B$1:$AO$260,T$328,FALSE)</f>
        <v>#N/A</v>
      </c>
      <c r="U369" t="e">
        <f>VLOOKUP($D369,'i2'!$B$1:$AO$260,U$328,FALSE)</f>
        <v>#N/A</v>
      </c>
      <c r="V369" t="e">
        <f>VLOOKUP($D369,'i2'!$B$1:$AO$260,V$328,FALSE)</f>
        <v>#N/A</v>
      </c>
      <c r="W369" t="e">
        <f>VLOOKUP($D369,'i2'!$B$1:$AO$260,W$328,FALSE)</f>
        <v>#N/A</v>
      </c>
      <c r="X369" t="e">
        <f>VLOOKUP($D369,'i2'!$B$1:$AO$260,X$328,FALSE)</f>
        <v>#N/A</v>
      </c>
      <c r="Y369" t="e">
        <f>VLOOKUP($D369,'i2'!$B$1:$AO$260,Y$328,FALSE)</f>
        <v>#N/A</v>
      </c>
      <c r="Z369" t="e">
        <f>VLOOKUP($D369,'i2'!$B$1:$AO$260,Z$328,FALSE)</f>
        <v>#N/A</v>
      </c>
      <c r="AA369" t="e">
        <f>VLOOKUP($D369,'i2'!$B$1:$AO$260,AA$328,FALSE)</f>
        <v>#N/A</v>
      </c>
      <c r="AB369" t="e">
        <f>VLOOKUP($D369,'i2'!$B$1:$AO$260,AB$328,FALSE)</f>
        <v>#N/A</v>
      </c>
      <c r="AC369" t="e">
        <f>VLOOKUP($D369,'i2'!$B$1:$AO$260,AC$328,FALSE)</f>
        <v>#N/A</v>
      </c>
      <c r="AD369" t="e">
        <f>VLOOKUP($D369,'i2'!$B$1:$AO$260,AD$328,FALSE)</f>
        <v>#N/A</v>
      </c>
      <c r="AE369" t="e">
        <f>VLOOKUP($D369,'i2'!$B$1:$AO$260,AE$328,FALSE)</f>
        <v>#N/A</v>
      </c>
      <c r="AF369" t="e">
        <f>VLOOKUP($D369,'i2'!$B$1:$AO$260,AF$328,FALSE)</f>
        <v>#N/A</v>
      </c>
      <c r="AG369" t="e">
        <f>VLOOKUP($D369,'i2'!$B$1:$AO$260,AG$328,FALSE)</f>
        <v>#N/A</v>
      </c>
      <c r="AH369" t="e">
        <f>VLOOKUP($D369,'i2'!$B$1:$AO$260,AH$328,FALSE)</f>
        <v>#N/A</v>
      </c>
      <c r="AI369" t="e">
        <f>VLOOKUP($D369,'i2'!$B$1:$AO$260,AI$328,FALSE)</f>
        <v>#N/A</v>
      </c>
      <c r="AJ369" t="e">
        <f>VLOOKUP($D369,'i2'!$B$1:$AO$260,AJ$328,FALSE)</f>
        <v>#N/A</v>
      </c>
      <c r="AK369" t="e">
        <f>VLOOKUP($D369,'i2'!$B$1:$AO$260,AK$328,FALSE)</f>
        <v>#N/A</v>
      </c>
      <c r="AL369" t="e">
        <f>VLOOKUP($D369,'i2'!$B$1:$AO$260,AL$328,FALSE)</f>
        <v>#N/A</v>
      </c>
      <c r="AM369" t="e">
        <f>VLOOKUP($D369,'i2'!$B$1:$AO$260,AM$328,FALSE)</f>
        <v>#N/A</v>
      </c>
      <c r="AN369" t="e">
        <f>VLOOKUP($D369,'i2'!$B$1:$AO$260,AN$328,FALSE)</f>
        <v>#N/A</v>
      </c>
      <c r="AO369" t="e">
        <f>VLOOKUP($D369,'i2'!$B$1:$AO$260,AO$328,FALSE)</f>
        <v>#N/A</v>
      </c>
      <c r="AP369" t="e">
        <f>VLOOKUP($D369,'i2'!$B$1:$AO$260,AP$328,FALSE)</f>
        <v>#N/A</v>
      </c>
      <c r="AQ369" t="e">
        <f>VLOOKUP($D369,'i2'!$B$1:$AO$260,AQ$328,FALSE)</f>
        <v>#N/A</v>
      </c>
      <c r="AR369" t="e">
        <f>VLOOKUP($D369,'i2'!$B$1:$AO$260,AR$328,FALSE)</f>
        <v>#N/A</v>
      </c>
      <c r="AS369" t="e">
        <f>VLOOKUP($D369,'i2'!$B$1:$AO$260,AS$328,FALSE)</f>
        <v>#N/A</v>
      </c>
      <c r="AT369" t="e">
        <f>VLOOKUP($D369,'i2'!$B$1:$AO$260,AT$328,FALSE)</f>
        <v>#N/A</v>
      </c>
      <c r="AU369" t="e">
        <f>VLOOKUP($D369,'i2'!$B$1:$AO$260,AU$328,FALSE)</f>
        <v>#N/A</v>
      </c>
      <c r="AV369" t="e">
        <f>VLOOKUP($D369,'i2'!$B$1:$AO$260,AV$328,FALSE)</f>
        <v>#N/A</v>
      </c>
      <c r="AW369" t="e">
        <f>VLOOKUP($D369,'i2'!$B$1:$AO$260,AW$328,FALSE)</f>
        <v>#N/A</v>
      </c>
      <c r="AX369" t="e">
        <f>VLOOKUP($D369,'i2'!$B$1:$AO$260,AX$328,FALSE)</f>
        <v>#N/A</v>
      </c>
      <c r="AY369" t="e">
        <f>VLOOKUP($D369,'i2'!$B$1:$AO$260,AY$328,FALSE)</f>
        <v>#N/A</v>
      </c>
      <c r="AZ369" t="e">
        <f>VLOOKUP($D369,'i2'!$B$1:$AO$260,AZ$328,FALSE)</f>
        <v>#N/A</v>
      </c>
      <c r="BA369" t="e">
        <f>VLOOKUP($D369,'i2'!$B$1:$AO$260,BA$328,FALSE)</f>
        <v>#N/A</v>
      </c>
      <c r="BB369" t="e">
        <f>VLOOKUP($D369,'i2'!$B$1:$AO$260,BB$328,FALSE)</f>
        <v>#N/A</v>
      </c>
      <c r="BC369" t="e">
        <f>VLOOKUP($D369,'i2'!$B$1:$AO$260,BC$328,FALSE)</f>
        <v>#N/A</v>
      </c>
      <c r="BD369" t="e">
        <f>VLOOKUP($D369,'i2'!$B$1:$AO$260,BD$328,FALSE)</f>
        <v>#N/A</v>
      </c>
      <c r="BE369" t="e">
        <f>VLOOKUP($D369,'i2'!$B$1:$AO$260,BE$328,FALSE)</f>
        <v>#N/A</v>
      </c>
      <c r="BF369" t="e">
        <f>VLOOKUP($D369,'i2'!$B$1:$AO$260,BF$328,FALSE)</f>
        <v>#N/A</v>
      </c>
      <c r="BG369" t="e">
        <f>VLOOKUP($D369,'i2'!$B$1:$AO$260,BG$328,FALSE)</f>
        <v>#N/A</v>
      </c>
      <c r="BH369" t="e">
        <f>VLOOKUP($D369,'i2'!$B$1:$AO$260,BH$328,FALSE)</f>
        <v>#N/A</v>
      </c>
      <c r="BI369" t="e">
        <f>VLOOKUP($D369,'i2'!$B$1:$AO$260,BI$328,FALSE)</f>
        <v>#N/A</v>
      </c>
      <c r="BJ369" t="e">
        <f>VLOOKUP($D369,'i2'!$B$1:$AO$260,BJ$328,FALSE)</f>
        <v>#N/A</v>
      </c>
      <c r="BK369" t="e">
        <f>VLOOKUP($D369,'i2'!$B$1:$AO$260,BK$328,FALSE)</f>
        <v>#N/A</v>
      </c>
      <c r="BL369" t="e">
        <f>VLOOKUP($D369,'i2'!$B$1:$AO$260,BL$328,FALSE)</f>
        <v>#N/A</v>
      </c>
      <c r="BM369" t="e">
        <f>VLOOKUP($D369,'i2'!$B$1:$AO$260,BM$328,FALSE)</f>
        <v>#N/A</v>
      </c>
      <c r="BN369" t="e">
        <f>VLOOKUP($D369,'i2'!$B$1:$AO$260,BN$328,FALSE)</f>
        <v>#N/A</v>
      </c>
      <c r="BO369" t="e">
        <f>VLOOKUP($D369,'i2'!$B$1:$AO$260,BO$328,FALSE)</f>
        <v>#N/A</v>
      </c>
      <c r="BP369" t="e">
        <f>VLOOKUP($D369,'i2'!$B$1:$AO$260,BP$328,FALSE)</f>
        <v>#N/A</v>
      </c>
      <c r="BQ369" t="e">
        <f>VLOOKUP($D369,'i2'!$B$1:$AO$260,BQ$328,FALSE)</f>
        <v>#N/A</v>
      </c>
      <c r="BR369" t="e">
        <f>VLOOKUP($D369,'i2'!$B$1:$AO$260,BR$328,FALSE)</f>
        <v>#N/A</v>
      </c>
      <c r="BS369" t="e">
        <f>VLOOKUP($D369,'i2'!$B$1:$AO$260,BS$328,FALSE)</f>
        <v>#N/A</v>
      </c>
      <c r="BT369" t="e">
        <f>VLOOKUP($D369,'i2'!$B$1:$AO$260,BT$328,FALSE)</f>
        <v>#N/A</v>
      </c>
      <c r="BU369" t="e">
        <f>VLOOKUP($D369,'i2'!$B$1:$AO$260,BU$328,FALSE)</f>
        <v>#N/A</v>
      </c>
      <c r="BV369" t="e">
        <f>VLOOKUP($D369,'i2'!$B$1:$AO$260,BV$328,FALSE)</f>
        <v>#N/A</v>
      </c>
      <c r="BW369" t="e">
        <f>VLOOKUP($D369,'i2'!$B$1:$AO$260,BW$328,FALSE)</f>
        <v>#N/A</v>
      </c>
      <c r="BX369" t="e">
        <f>VLOOKUP($D369,'i2'!$B$1:$AO$260,BX$328,FALSE)</f>
        <v>#N/A</v>
      </c>
      <c r="BY369" t="e">
        <f>VLOOKUP($D369,'i2'!$B$1:$AO$260,BY$328,FALSE)</f>
        <v>#N/A</v>
      </c>
      <c r="BZ369" t="e">
        <f>VLOOKUP($D369,'i2'!$B$1:$AO$260,BZ$328,FALSE)</f>
        <v>#N/A</v>
      </c>
      <c r="CA369" t="e">
        <f>VLOOKUP($D369,'i2'!$B$1:$AO$260,CA$328,FALSE)</f>
        <v>#N/A</v>
      </c>
      <c r="CB369" t="e">
        <f>VLOOKUP($D369,'i2'!$B$1:$AO$260,CB$328,FALSE)</f>
        <v>#N/A</v>
      </c>
      <c r="CC369" t="e">
        <f>VLOOKUP($D369,'i2'!$B$1:$AO$260,CC$328,FALSE)</f>
        <v>#N/A</v>
      </c>
      <c r="CD369" t="e">
        <f>VLOOKUP($D369,'i2'!$B$1:$AO$260,CD$328,FALSE)</f>
        <v>#N/A</v>
      </c>
      <c r="CE369" t="e">
        <f>VLOOKUP($D369,'i2'!$B$1:$AO$260,CE$328,FALSE)</f>
        <v>#N/A</v>
      </c>
      <c r="CF369" t="e">
        <f>VLOOKUP($D369,'i2'!$B$1:$AO$260,CF$328,FALSE)</f>
        <v>#N/A</v>
      </c>
      <c r="CG369" t="e">
        <f>VLOOKUP($D369,'i2'!$B$1:$AO$260,CG$328,FALSE)</f>
        <v>#N/A</v>
      </c>
      <c r="CH369" t="e">
        <f>VLOOKUP($D369,'i2'!$B$1:$AO$260,CH$328,FALSE)</f>
        <v>#N/A</v>
      </c>
      <c r="CI369" t="e">
        <f>VLOOKUP($D369,'i2'!$B$1:$AO$260,CI$328,FALSE)</f>
        <v>#N/A</v>
      </c>
      <c r="CJ369" t="e">
        <f>VLOOKUP($D369,'i2'!$B$1:$AO$260,CJ$328,FALSE)</f>
        <v>#N/A</v>
      </c>
      <c r="CK369" t="e">
        <f>VLOOKUP($D369,'i2'!$B$1:$AO$260,CK$328,FALSE)</f>
        <v>#N/A</v>
      </c>
      <c r="CL369" t="e">
        <f>VLOOKUP($D369,'i2'!$B$1:$AO$260,CL$328,FALSE)</f>
        <v>#N/A</v>
      </c>
      <c r="CM369" t="e">
        <f>VLOOKUP($D369,'i2'!$B$1:$AO$260,CM$328,FALSE)</f>
        <v>#N/A</v>
      </c>
      <c r="CN369" t="e">
        <f>VLOOKUP($D369,'i2'!$B$1:$AO$260,CN$328,FALSE)</f>
        <v>#N/A</v>
      </c>
      <c r="CO369" t="e">
        <f>VLOOKUP($D369,'i2'!$B$1:$AO$260,CO$328,FALSE)</f>
        <v>#N/A</v>
      </c>
      <c r="CP369" t="e">
        <f>VLOOKUP($D369,'i2'!$B$1:$AO$260,CP$328,FALSE)</f>
        <v>#N/A</v>
      </c>
      <c r="CQ369" t="e">
        <f>VLOOKUP($D369,'i2'!$B$1:$AO$260,CQ$328,FALSE)</f>
        <v>#N/A</v>
      </c>
      <c r="CR369" t="e">
        <f>VLOOKUP($D369,'i2'!$B$1:$AO$260,CR$328,FALSE)</f>
        <v>#N/A</v>
      </c>
      <c r="CS369" t="e">
        <f>VLOOKUP($D369,'i2'!$B$1:$AO$260,CS$328,FALSE)</f>
        <v>#N/A</v>
      </c>
      <c r="CT369" t="e">
        <f>VLOOKUP($D369,'i2'!$B$1:$AO$260,CT$328,FALSE)</f>
        <v>#N/A</v>
      </c>
      <c r="CU369" t="e">
        <f>VLOOKUP($D369,'i2'!$B$1:$AO$260,CU$328,FALSE)</f>
        <v>#N/A</v>
      </c>
      <c r="CV369" t="e">
        <f>VLOOKUP($D369,'i2'!$B$1:$AO$260,CV$328,FALSE)</f>
        <v>#N/A</v>
      </c>
      <c r="CW369" t="e">
        <f>VLOOKUP($D369,'i2'!$B$1:$AO$260,CW$328,FALSE)</f>
        <v>#N/A</v>
      </c>
    </row>
    <row r="370" spans="4:101" x14ac:dyDescent="0.2">
      <c r="D370" s="268" t="str">
        <f t="shared" si="327"/>
        <v>TPH-CWG - Aromatic &gt;C21 - C35</v>
      </c>
      <c r="E370" t="e">
        <f>VLOOKUP($D370,'i2'!$B$1:$AO$260,E$328,FALSE)</f>
        <v>#N/A</v>
      </c>
      <c r="F370" t="e">
        <f>VLOOKUP($D370,'i2'!$B$1:$AO$260,F$328,FALSE)</f>
        <v>#N/A</v>
      </c>
      <c r="H370" t="e">
        <f>VLOOKUP($D370,'i2'!$B$1:$AO$260,H$328,FALSE)</f>
        <v>#N/A</v>
      </c>
      <c r="I370" t="e">
        <f>VLOOKUP($D370,'i2'!$B$1:$AO$260,I$328,FALSE)</f>
        <v>#N/A</v>
      </c>
      <c r="J370" t="e">
        <f>VLOOKUP($D370,'i2'!$B$1:$AO$260,J$328,FALSE)</f>
        <v>#N/A</v>
      </c>
      <c r="K370" t="e">
        <f>VLOOKUP($D370,'i2'!$B$1:$AO$260,K$328,FALSE)</f>
        <v>#N/A</v>
      </c>
      <c r="L370" t="e">
        <f>VLOOKUP($D370,'i2'!$B$1:$AO$260,L$328,FALSE)</f>
        <v>#N/A</v>
      </c>
      <c r="M370" t="e">
        <f>VLOOKUP($D370,'i2'!$B$1:$AO$260,M$328,FALSE)</f>
        <v>#N/A</v>
      </c>
      <c r="N370" t="e">
        <f>VLOOKUP($D370,'i2'!$B$1:$AO$260,N$328,FALSE)</f>
        <v>#N/A</v>
      </c>
      <c r="O370" t="e">
        <f>VLOOKUP($D370,'i2'!$B$1:$AO$260,O$328,FALSE)</f>
        <v>#N/A</v>
      </c>
      <c r="P370" t="e">
        <f>VLOOKUP($D370,'i2'!$B$1:$AO$260,P$328,FALSE)</f>
        <v>#N/A</v>
      </c>
      <c r="Q370" t="e">
        <f>VLOOKUP($D370,'i2'!$B$1:$AO$260,Q$328,FALSE)</f>
        <v>#N/A</v>
      </c>
      <c r="R370" t="e">
        <f>VLOOKUP($D370,'i2'!$B$1:$AO$260,R$328,FALSE)</f>
        <v>#N/A</v>
      </c>
      <c r="S370" t="e">
        <f>VLOOKUP($D370,'i2'!$B$1:$AO$260,S$328,FALSE)</f>
        <v>#N/A</v>
      </c>
      <c r="T370" t="e">
        <f>VLOOKUP($D370,'i2'!$B$1:$AO$260,T$328,FALSE)</f>
        <v>#N/A</v>
      </c>
      <c r="U370" t="e">
        <f>VLOOKUP($D370,'i2'!$B$1:$AO$260,U$328,FALSE)</f>
        <v>#N/A</v>
      </c>
      <c r="V370" t="e">
        <f>VLOOKUP($D370,'i2'!$B$1:$AO$260,V$328,FALSE)</f>
        <v>#N/A</v>
      </c>
      <c r="W370" t="e">
        <f>VLOOKUP($D370,'i2'!$B$1:$AO$260,W$328,FALSE)</f>
        <v>#N/A</v>
      </c>
      <c r="X370" t="e">
        <f>VLOOKUP($D370,'i2'!$B$1:$AO$260,X$328,FALSE)</f>
        <v>#N/A</v>
      </c>
      <c r="Y370" t="e">
        <f>VLOOKUP($D370,'i2'!$B$1:$AO$260,Y$328,FALSE)</f>
        <v>#N/A</v>
      </c>
      <c r="Z370" t="e">
        <f>VLOOKUP($D370,'i2'!$B$1:$AO$260,Z$328,FALSE)</f>
        <v>#N/A</v>
      </c>
      <c r="AA370" t="e">
        <f>VLOOKUP($D370,'i2'!$B$1:$AO$260,AA$328,FALSE)</f>
        <v>#N/A</v>
      </c>
      <c r="AB370" t="e">
        <f>VLOOKUP($D370,'i2'!$B$1:$AO$260,AB$328,FALSE)</f>
        <v>#N/A</v>
      </c>
      <c r="AC370" t="e">
        <f>VLOOKUP($D370,'i2'!$B$1:$AO$260,AC$328,FALSE)</f>
        <v>#N/A</v>
      </c>
      <c r="AD370" t="e">
        <f>VLOOKUP($D370,'i2'!$B$1:$AO$260,AD$328,FALSE)</f>
        <v>#N/A</v>
      </c>
      <c r="AE370" t="e">
        <f>VLOOKUP($D370,'i2'!$B$1:$AO$260,AE$328,FALSE)</f>
        <v>#N/A</v>
      </c>
      <c r="AF370" t="e">
        <f>VLOOKUP($D370,'i2'!$B$1:$AO$260,AF$328,FALSE)</f>
        <v>#N/A</v>
      </c>
      <c r="AG370" t="e">
        <f>VLOOKUP($D370,'i2'!$B$1:$AO$260,AG$328,FALSE)</f>
        <v>#N/A</v>
      </c>
      <c r="AH370" t="e">
        <f>VLOOKUP($D370,'i2'!$B$1:$AO$260,AH$328,FALSE)</f>
        <v>#N/A</v>
      </c>
      <c r="AI370" t="e">
        <f>VLOOKUP($D370,'i2'!$B$1:$AO$260,AI$328,FALSE)</f>
        <v>#N/A</v>
      </c>
      <c r="AJ370" t="e">
        <f>VLOOKUP($D370,'i2'!$B$1:$AO$260,AJ$328,FALSE)</f>
        <v>#N/A</v>
      </c>
      <c r="AK370" t="e">
        <f>VLOOKUP($D370,'i2'!$B$1:$AO$260,AK$328,FALSE)</f>
        <v>#N/A</v>
      </c>
      <c r="AL370" t="e">
        <f>VLOOKUP($D370,'i2'!$B$1:$AO$260,AL$328,FALSE)</f>
        <v>#N/A</v>
      </c>
      <c r="AM370" t="e">
        <f>VLOOKUP($D370,'i2'!$B$1:$AO$260,AM$328,FALSE)</f>
        <v>#N/A</v>
      </c>
      <c r="AN370" t="e">
        <f>VLOOKUP($D370,'i2'!$B$1:$AO$260,AN$328,FALSE)</f>
        <v>#N/A</v>
      </c>
      <c r="AO370" t="e">
        <f>VLOOKUP($D370,'i2'!$B$1:$AO$260,AO$328,FALSE)</f>
        <v>#N/A</v>
      </c>
      <c r="AP370" t="e">
        <f>VLOOKUP($D370,'i2'!$B$1:$AO$260,AP$328,FALSE)</f>
        <v>#N/A</v>
      </c>
      <c r="AQ370" t="e">
        <f>VLOOKUP($D370,'i2'!$B$1:$AO$260,AQ$328,FALSE)</f>
        <v>#N/A</v>
      </c>
      <c r="AR370" t="e">
        <f>VLOOKUP($D370,'i2'!$B$1:$AO$260,AR$328,FALSE)</f>
        <v>#N/A</v>
      </c>
      <c r="AS370" t="e">
        <f>VLOOKUP($D370,'i2'!$B$1:$AO$260,AS$328,FALSE)</f>
        <v>#N/A</v>
      </c>
      <c r="AT370" t="e">
        <f>VLOOKUP($D370,'i2'!$B$1:$AO$260,AT$328,FALSE)</f>
        <v>#N/A</v>
      </c>
      <c r="AU370" t="e">
        <f>VLOOKUP($D370,'i2'!$B$1:$AO$260,AU$328,FALSE)</f>
        <v>#N/A</v>
      </c>
      <c r="AV370" t="e">
        <f>VLOOKUP($D370,'i2'!$B$1:$AO$260,AV$328,FALSE)</f>
        <v>#N/A</v>
      </c>
      <c r="AW370" t="e">
        <f>VLOOKUP($D370,'i2'!$B$1:$AO$260,AW$328,FALSE)</f>
        <v>#N/A</v>
      </c>
      <c r="AX370" t="e">
        <f>VLOOKUP($D370,'i2'!$B$1:$AO$260,AX$328,FALSE)</f>
        <v>#N/A</v>
      </c>
      <c r="AY370" t="e">
        <f>VLOOKUP($D370,'i2'!$B$1:$AO$260,AY$328,FALSE)</f>
        <v>#N/A</v>
      </c>
      <c r="AZ370" t="e">
        <f>VLOOKUP($D370,'i2'!$B$1:$AO$260,AZ$328,FALSE)</f>
        <v>#N/A</v>
      </c>
      <c r="BA370" t="e">
        <f>VLOOKUP($D370,'i2'!$B$1:$AO$260,BA$328,FALSE)</f>
        <v>#N/A</v>
      </c>
      <c r="BB370" t="e">
        <f>VLOOKUP($D370,'i2'!$B$1:$AO$260,BB$328,FALSE)</f>
        <v>#N/A</v>
      </c>
      <c r="BC370" t="e">
        <f>VLOOKUP($D370,'i2'!$B$1:$AO$260,BC$328,FALSE)</f>
        <v>#N/A</v>
      </c>
      <c r="BD370" t="e">
        <f>VLOOKUP($D370,'i2'!$B$1:$AO$260,BD$328,FALSE)</f>
        <v>#N/A</v>
      </c>
      <c r="BE370" t="e">
        <f>VLOOKUP($D370,'i2'!$B$1:$AO$260,BE$328,FALSE)</f>
        <v>#N/A</v>
      </c>
      <c r="BF370" t="e">
        <f>VLOOKUP($D370,'i2'!$B$1:$AO$260,BF$328,FALSE)</f>
        <v>#N/A</v>
      </c>
      <c r="BG370" t="e">
        <f>VLOOKUP($D370,'i2'!$B$1:$AO$260,BG$328,FALSE)</f>
        <v>#N/A</v>
      </c>
      <c r="BH370" t="e">
        <f>VLOOKUP($D370,'i2'!$B$1:$AO$260,BH$328,FALSE)</f>
        <v>#N/A</v>
      </c>
      <c r="BI370" t="e">
        <f>VLOOKUP($D370,'i2'!$B$1:$AO$260,BI$328,FALSE)</f>
        <v>#N/A</v>
      </c>
      <c r="BJ370" t="e">
        <f>VLOOKUP($D370,'i2'!$B$1:$AO$260,BJ$328,FALSE)</f>
        <v>#N/A</v>
      </c>
      <c r="BK370" t="e">
        <f>VLOOKUP($D370,'i2'!$B$1:$AO$260,BK$328,FALSE)</f>
        <v>#N/A</v>
      </c>
      <c r="BL370" t="e">
        <f>VLOOKUP($D370,'i2'!$B$1:$AO$260,BL$328,FALSE)</f>
        <v>#N/A</v>
      </c>
      <c r="BM370" t="e">
        <f>VLOOKUP($D370,'i2'!$B$1:$AO$260,BM$328,FALSE)</f>
        <v>#N/A</v>
      </c>
      <c r="BN370" t="e">
        <f>VLOOKUP($D370,'i2'!$B$1:$AO$260,BN$328,FALSE)</f>
        <v>#N/A</v>
      </c>
      <c r="BO370" t="e">
        <f>VLOOKUP($D370,'i2'!$B$1:$AO$260,BO$328,FALSE)</f>
        <v>#N/A</v>
      </c>
      <c r="BP370" t="e">
        <f>VLOOKUP($D370,'i2'!$B$1:$AO$260,BP$328,FALSE)</f>
        <v>#N/A</v>
      </c>
      <c r="BQ370" t="e">
        <f>VLOOKUP($D370,'i2'!$B$1:$AO$260,BQ$328,FALSE)</f>
        <v>#N/A</v>
      </c>
      <c r="BR370" t="e">
        <f>VLOOKUP($D370,'i2'!$B$1:$AO$260,BR$328,FALSE)</f>
        <v>#N/A</v>
      </c>
      <c r="BS370" t="e">
        <f>VLOOKUP($D370,'i2'!$B$1:$AO$260,BS$328,FALSE)</f>
        <v>#N/A</v>
      </c>
      <c r="BT370" t="e">
        <f>VLOOKUP($D370,'i2'!$B$1:$AO$260,BT$328,FALSE)</f>
        <v>#N/A</v>
      </c>
      <c r="BU370" t="e">
        <f>VLOOKUP($D370,'i2'!$B$1:$AO$260,BU$328,FALSE)</f>
        <v>#N/A</v>
      </c>
      <c r="BV370" t="e">
        <f>VLOOKUP($D370,'i2'!$B$1:$AO$260,BV$328,FALSE)</f>
        <v>#N/A</v>
      </c>
      <c r="BW370" t="e">
        <f>VLOOKUP($D370,'i2'!$B$1:$AO$260,BW$328,FALSE)</f>
        <v>#N/A</v>
      </c>
      <c r="BX370" t="e">
        <f>VLOOKUP($D370,'i2'!$B$1:$AO$260,BX$328,FALSE)</f>
        <v>#N/A</v>
      </c>
      <c r="BY370" t="e">
        <f>VLOOKUP($D370,'i2'!$B$1:$AO$260,BY$328,FALSE)</f>
        <v>#N/A</v>
      </c>
      <c r="BZ370" t="e">
        <f>VLOOKUP($D370,'i2'!$B$1:$AO$260,BZ$328,FALSE)</f>
        <v>#N/A</v>
      </c>
      <c r="CA370" t="e">
        <f>VLOOKUP($D370,'i2'!$B$1:$AO$260,CA$328,FALSE)</f>
        <v>#N/A</v>
      </c>
      <c r="CB370" t="e">
        <f>VLOOKUP($D370,'i2'!$B$1:$AO$260,CB$328,FALSE)</f>
        <v>#N/A</v>
      </c>
      <c r="CC370" t="e">
        <f>VLOOKUP($D370,'i2'!$B$1:$AO$260,CC$328,FALSE)</f>
        <v>#N/A</v>
      </c>
      <c r="CD370" t="e">
        <f>VLOOKUP($D370,'i2'!$B$1:$AO$260,CD$328,FALSE)</f>
        <v>#N/A</v>
      </c>
      <c r="CE370" t="e">
        <f>VLOOKUP($D370,'i2'!$B$1:$AO$260,CE$328,FALSE)</f>
        <v>#N/A</v>
      </c>
      <c r="CF370" t="e">
        <f>VLOOKUP($D370,'i2'!$B$1:$AO$260,CF$328,FALSE)</f>
        <v>#N/A</v>
      </c>
      <c r="CG370" t="e">
        <f>VLOOKUP($D370,'i2'!$B$1:$AO$260,CG$328,FALSE)</f>
        <v>#N/A</v>
      </c>
      <c r="CH370" t="e">
        <f>VLOOKUP($D370,'i2'!$B$1:$AO$260,CH$328,FALSE)</f>
        <v>#N/A</v>
      </c>
      <c r="CI370" t="e">
        <f>VLOOKUP($D370,'i2'!$B$1:$AO$260,CI$328,FALSE)</f>
        <v>#N/A</v>
      </c>
      <c r="CJ370" t="e">
        <f>VLOOKUP($D370,'i2'!$B$1:$AO$260,CJ$328,FALSE)</f>
        <v>#N/A</v>
      </c>
      <c r="CK370" t="e">
        <f>VLOOKUP($D370,'i2'!$B$1:$AO$260,CK$328,FALSE)</f>
        <v>#N/A</v>
      </c>
      <c r="CL370" t="e">
        <f>VLOOKUP($D370,'i2'!$B$1:$AO$260,CL$328,FALSE)</f>
        <v>#N/A</v>
      </c>
      <c r="CM370" t="e">
        <f>VLOOKUP($D370,'i2'!$B$1:$AO$260,CM$328,FALSE)</f>
        <v>#N/A</v>
      </c>
      <c r="CN370" t="e">
        <f>VLOOKUP($D370,'i2'!$B$1:$AO$260,CN$328,FALSE)</f>
        <v>#N/A</v>
      </c>
      <c r="CO370" t="e">
        <f>VLOOKUP($D370,'i2'!$B$1:$AO$260,CO$328,FALSE)</f>
        <v>#N/A</v>
      </c>
      <c r="CP370" t="e">
        <f>VLOOKUP($D370,'i2'!$B$1:$AO$260,CP$328,FALSE)</f>
        <v>#N/A</v>
      </c>
      <c r="CQ370" t="e">
        <f>VLOOKUP($D370,'i2'!$B$1:$AO$260,CQ$328,FALSE)</f>
        <v>#N/A</v>
      </c>
      <c r="CR370" t="e">
        <f>VLOOKUP($D370,'i2'!$B$1:$AO$260,CR$328,FALSE)</f>
        <v>#N/A</v>
      </c>
      <c r="CS370" t="e">
        <f>VLOOKUP($D370,'i2'!$B$1:$AO$260,CS$328,FALSE)</f>
        <v>#N/A</v>
      </c>
      <c r="CT370" t="e">
        <f>VLOOKUP($D370,'i2'!$B$1:$AO$260,CT$328,FALSE)</f>
        <v>#N/A</v>
      </c>
      <c r="CU370" t="e">
        <f>VLOOKUP($D370,'i2'!$B$1:$AO$260,CU$328,FALSE)</f>
        <v>#N/A</v>
      </c>
      <c r="CV370" t="e">
        <f>VLOOKUP($D370,'i2'!$B$1:$AO$260,CV$328,FALSE)</f>
        <v>#N/A</v>
      </c>
      <c r="CW370" t="e">
        <f>VLOOKUP($D370,'i2'!$B$1:$AO$260,CW$328,FALSE)</f>
        <v>#N/A</v>
      </c>
    </row>
    <row r="371" spans="4:101" x14ac:dyDescent="0.2">
      <c r="D371" s="268" t="str">
        <f t="shared" si="327"/>
        <v>TPH-CWG - Aromatic &gt;C35 - C44</v>
      </c>
      <c r="E371" t="e">
        <f>VLOOKUP($D371,'i2'!$B$1:$AO$260,E$328,FALSE)</f>
        <v>#N/A</v>
      </c>
      <c r="F371" t="e">
        <f>VLOOKUP($D371,'i2'!$B$1:$AO$260,F$328,FALSE)</f>
        <v>#N/A</v>
      </c>
      <c r="H371" t="e">
        <f>VLOOKUP($D371,'i2'!$B$1:$AO$260,H$328,FALSE)</f>
        <v>#N/A</v>
      </c>
      <c r="I371" t="e">
        <f>VLOOKUP($D371,'i2'!$B$1:$AO$260,I$328,FALSE)</f>
        <v>#N/A</v>
      </c>
      <c r="J371" t="e">
        <f>VLOOKUP($D371,'i2'!$B$1:$AO$260,J$328,FALSE)</f>
        <v>#N/A</v>
      </c>
      <c r="K371" t="e">
        <f>VLOOKUP($D371,'i2'!$B$1:$AO$260,K$328,FALSE)</f>
        <v>#N/A</v>
      </c>
      <c r="L371" t="e">
        <f>VLOOKUP($D371,'i2'!$B$1:$AO$260,L$328,FALSE)</f>
        <v>#N/A</v>
      </c>
      <c r="M371" t="e">
        <f>VLOOKUP($D371,'i2'!$B$1:$AO$260,M$328,FALSE)</f>
        <v>#N/A</v>
      </c>
      <c r="N371" t="e">
        <f>VLOOKUP($D371,'i2'!$B$1:$AO$260,N$328,FALSE)</f>
        <v>#N/A</v>
      </c>
      <c r="O371" t="e">
        <f>VLOOKUP($D371,'i2'!$B$1:$AO$260,O$328,FALSE)</f>
        <v>#N/A</v>
      </c>
      <c r="P371" t="e">
        <f>VLOOKUP($D371,'i2'!$B$1:$AO$260,P$328,FALSE)</f>
        <v>#N/A</v>
      </c>
      <c r="Q371" t="e">
        <f>VLOOKUP($D371,'i2'!$B$1:$AO$260,Q$328,FALSE)</f>
        <v>#N/A</v>
      </c>
      <c r="R371" t="e">
        <f>VLOOKUP($D371,'i2'!$B$1:$AO$260,R$328,FALSE)</f>
        <v>#N/A</v>
      </c>
      <c r="S371" t="e">
        <f>VLOOKUP($D371,'i2'!$B$1:$AO$260,S$328,FALSE)</f>
        <v>#N/A</v>
      </c>
      <c r="T371" t="e">
        <f>VLOOKUP($D371,'i2'!$B$1:$AO$260,T$328,FALSE)</f>
        <v>#N/A</v>
      </c>
      <c r="U371" t="e">
        <f>VLOOKUP($D371,'i2'!$B$1:$AO$260,U$328,FALSE)</f>
        <v>#N/A</v>
      </c>
      <c r="V371" t="e">
        <f>VLOOKUP($D371,'i2'!$B$1:$AO$260,V$328,FALSE)</f>
        <v>#N/A</v>
      </c>
      <c r="W371" t="e">
        <f>VLOOKUP($D371,'i2'!$B$1:$AO$260,W$328,FALSE)</f>
        <v>#N/A</v>
      </c>
      <c r="X371" t="e">
        <f>VLOOKUP($D371,'i2'!$B$1:$AO$260,X$328,FALSE)</f>
        <v>#N/A</v>
      </c>
      <c r="Y371" t="e">
        <f>VLOOKUP($D371,'i2'!$B$1:$AO$260,Y$328,FALSE)</f>
        <v>#N/A</v>
      </c>
      <c r="Z371" t="e">
        <f>VLOOKUP($D371,'i2'!$B$1:$AO$260,Z$328,FALSE)</f>
        <v>#N/A</v>
      </c>
      <c r="AA371" t="e">
        <f>VLOOKUP($D371,'i2'!$B$1:$AO$260,AA$328,FALSE)</f>
        <v>#N/A</v>
      </c>
      <c r="AB371" t="e">
        <f>VLOOKUP($D371,'i2'!$B$1:$AO$260,AB$328,FALSE)</f>
        <v>#N/A</v>
      </c>
      <c r="AC371" t="e">
        <f>VLOOKUP($D371,'i2'!$B$1:$AO$260,AC$328,FALSE)</f>
        <v>#N/A</v>
      </c>
      <c r="AD371" t="e">
        <f>VLOOKUP($D371,'i2'!$B$1:$AO$260,AD$328,FALSE)</f>
        <v>#N/A</v>
      </c>
      <c r="AE371" t="e">
        <f>VLOOKUP($D371,'i2'!$B$1:$AO$260,AE$328,FALSE)</f>
        <v>#N/A</v>
      </c>
      <c r="AF371" t="e">
        <f>VLOOKUP($D371,'i2'!$B$1:$AO$260,AF$328,FALSE)</f>
        <v>#N/A</v>
      </c>
      <c r="AG371" t="e">
        <f>VLOOKUP($D371,'i2'!$B$1:$AO$260,AG$328,FALSE)</f>
        <v>#N/A</v>
      </c>
      <c r="AH371" t="e">
        <f>VLOOKUP($D371,'i2'!$B$1:$AO$260,AH$328,FALSE)</f>
        <v>#N/A</v>
      </c>
      <c r="AI371" t="e">
        <f>VLOOKUP($D371,'i2'!$B$1:$AO$260,AI$328,FALSE)</f>
        <v>#N/A</v>
      </c>
      <c r="AJ371" t="e">
        <f>VLOOKUP($D371,'i2'!$B$1:$AO$260,AJ$328,FALSE)</f>
        <v>#N/A</v>
      </c>
      <c r="AK371" t="e">
        <f>VLOOKUP($D371,'i2'!$B$1:$AO$260,AK$328,FALSE)</f>
        <v>#N/A</v>
      </c>
      <c r="AL371" t="e">
        <f>VLOOKUP($D371,'i2'!$B$1:$AO$260,AL$328,FALSE)</f>
        <v>#N/A</v>
      </c>
      <c r="AM371" t="e">
        <f>VLOOKUP($D371,'i2'!$B$1:$AO$260,AM$328,FALSE)</f>
        <v>#N/A</v>
      </c>
      <c r="AN371" t="e">
        <f>VLOOKUP($D371,'i2'!$B$1:$AO$260,AN$328,FALSE)</f>
        <v>#N/A</v>
      </c>
      <c r="AO371" t="e">
        <f>VLOOKUP($D371,'i2'!$B$1:$AO$260,AO$328,FALSE)</f>
        <v>#N/A</v>
      </c>
      <c r="AP371" t="e">
        <f>VLOOKUP($D371,'i2'!$B$1:$AO$260,AP$328,FALSE)</f>
        <v>#N/A</v>
      </c>
      <c r="AQ371" t="e">
        <f>VLOOKUP($D371,'i2'!$B$1:$AO$260,AQ$328,FALSE)</f>
        <v>#N/A</v>
      </c>
      <c r="AR371" t="e">
        <f>VLOOKUP($D371,'i2'!$B$1:$AO$260,AR$328,FALSE)</f>
        <v>#N/A</v>
      </c>
      <c r="AS371" t="e">
        <f>VLOOKUP($D371,'i2'!$B$1:$AO$260,AS$328,FALSE)</f>
        <v>#N/A</v>
      </c>
      <c r="AT371" t="e">
        <f>VLOOKUP($D371,'i2'!$B$1:$AO$260,AT$328,FALSE)</f>
        <v>#N/A</v>
      </c>
      <c r="AU371" t="e">
        <f>VLOOKUP($D371,'i2'!$B$1:$AO$260,AU$328,FALSE)</f>
        <v>#N/A</v>
      </c>
      <c r="AV371" t="e">
        <f>VLOOKUP($D371,'i2'!$B$1:$AO$260,AV$328,FALSE)</f>
        <v>#N/A</v>
      </c>
      <c r="AW371" t="e">
        <f>VLOOKUP($D371,'i2'!$B$1:$AO$260,AW$328,FALSE)</f>
        <v>#N/A</v>
      </c>
      <c r="AX371" t="e">
        <f>VLOOKUP($D371,'i2'!$B$1:$AO$260,AX$328,FALSE)</f>
        <v>#N/A</v>
      </c>
      <c r="AY371" t="e">
        <f>VLOOKUP($D371,'i2'!$B$1:$AO$260,AY$328,FALSE)</f>
        <v>#N/A</v>
      </c>
      <c r="AZ371" t="e">
        <f>VLOOKUP($D371,'i2'!$B$1:$AO$260,AZ$328,FALSE)</f>
        <v>#N/A</v>
      </c>
      <c r="BA371" t="e">
        <f>VLOOKUP($D371,'i2'!$B$1:$AO$260,BA$328,FALSE)</f>
        <v>#N/A</v>
      </c>
      <c r="BB371" t="e">
        <f>VLOOKUP($D371,'i2'!$B$1:$AO$260,BB$328,FALSE)</f>
        <v>#N/A</v>
      </c>
      <c r="BC371" t="e">
        <f>VLOOKUP($D371,'i2'!$B$1:$AO$260,BC$328,FALSE)</f>
        <v>#N/A</v>
      </c>
      <c r="BD371" t="e">
        <f>VLOOKUP($D371,'i2'!$B$1:$AO$260,BD$328,FALSE)</f>
        <v>#N/A</v>
      </c>
      <c r="BE371" t="e">
        <f>VLOOKUP($D371,'i2'!$B$1:$AO$260,BE$328,FALSE)</f>
        <v>#N/A</v>
      </c>
      <c r="BF371" t="e">
        <f>VLOOKUP($D371,'i2'!$B$1:$AO$260,BF$328,FALSE)</f>
        <v>#N/A</v>
      </c>
      <c r="BG371" t="e">
        <f>VLOOKUP($D371,'i2'!$B$1:$AO$260,BG$328,FALSE)</f>
        <v>#N/A</v>
      </c>
      <c r="BH371" t="e">
        <f>VLOOKUP($D371,'i2'!$B$1:$AO$260,BH$328,FALSE)</f>
        <v>#N/A</v>
      </c>
      <c r="BI371" t="e">
        <f>VLOOKUP($D371,'i2'!$B$1:$AO$260,BI$328,FALSE)</f>
        <v>#N/A</v>
      </c>
      <c r="BJ371" t="e">
        <f>VLOOKUP($D371,'i2'!$B$1:$AO$260,BJ$328,FALSE)</f>
        <v>#N/A</v>
      </c>
      <c r="BK371" t="e">
        <f>VLOOKUP($D371,'i2'!$B$1:$AO$260,BK$328,FALSE)</f>
        <v>#N/A</v>
      </c>
      <c r="BL371" t="e">
        <f>VLOOKUP($D371,'i2'!$B$1:$AO$260,BL$328,FALSE)</f>
        <v>#N/A</v>
      </c>
      <c r="BM371" t="e">
        <f>VLOOKUP($D371,'i2'!$B$1:$AO$260,BM$328,FALSE)</f>
        <v>#N/A</v>
      </c>
      <c r="BN371" t="e">
        <f>VLOOKUP($D371,'i2'!$B$1:$AO$260,BN$328,FALSE)</f>
        <v>#N/A</v>
      </c>
      <c r="BO371" t="e">
        <f>VLOOKUP($D371,'i2'!$B$1:$AO$260,BO$328,FALSE)</f>
        <v>#N/A</v>
      </c>
      <c r="BP371" t="e">
        <f>VLOOKUP($D371,'i2'!$B$1:$AO$260,BP$328,FALSE)</f>
        <v>#N/A</v>
      </c>
      <c r="BQ371" t="e">
        <f>VLOOKUP($D371,'i2'!$B$1:$AO$260,BQ$328,FALSE)</f>
        <v>#N/A</v>
      </c>
      <c r="BR371" t="e">
        <f>VLOOKUP($D371,'i2'!$B$1:$AO$260,BR$328,FALSE)</f>
        <v>#N/A</v>
      </c>
      <c r="BS371" t="e">
        <f>VLOOKUP($D371,'i2'!$B$1:$AO$260,BS$328,FALSE)</f>
        <v>#N/A</v>
      </c>
      <c r="BT371" t="e">
        <f>VLOOKUP($D371,'i2'!$B$1:$AO$260,BT$328,FALSE)</f>
        <v>#N/A</v>
      </c>
      <c r="BU371" t="e">
        <f>VLOOKUP($D371,'i2'!$B$1:$AO$260,BU$328,FALSE)</f>
        <v>#N/A</v>
      </c>
      <c r="BV371" t="e">
        <f>VLOOKUP($D371,'i2'!$B$1:$AO$260,BV$328,FALSE)</f>
        <v>#N/A</v>
      </c>
      <c r="BW371" t="e">
        <f>VLOOKUP($D371,'i2'!$B$1:$AO$260,BW$328,FALSE)</f>
        <v>#N/A</v>
      </c>
      <c r="BX371" t="e">
        <f>VLOOKUP($D371,'i2'!$B$1:$AO$260,BX$328,FALSE)</f>
        <v>#N/A</v>
      </c>
      <c r="BY371" t="e">
        <f>VLOOKUP($D371,'i2'!$B$1:$AO$260,BY$328,FALSE)</f>
        <v>#N/A</v>
      </c>
      <c r="BZ371" t="e">
        <f>VLOOKUP($D371,'i2'!$B$1:$AO$260,BZ$328,FALSE)</f>
        <v>#N/A</v>
      </c>
      <c r="CA371" t="e">
        <f>VLOOKUP($D371,'i2'!$B$1:$AO$260,CA$328,FALSE)</f>
        <v>#N/A</v>
      </c>
      <c r="CB371" t="e">
        <f>VLOOKUP($D371,'i2'!$B$1:$AO$260,CB$328,FALSE)</f>
        <v>#N/A</v>
      </c>
      <c r="CC371" t="e">
        <f>VLOOKUP($D371,'i2'!$B$1:$AO$260,CC$328,FALSE)</f>
        <v>#N/A</v>
      </c>
      <c r="CD371" t="e">
        <f>VLOOKUP($D371,'i2'!$B$1:$AO$260,CD$328,FALSE)</f>
        <v>#N/A</v>
      </c>
      <c r="CE371" t="e">
        <f>VLOOKUP($D371,'i2'!$B$1:$AO$260,CE$328,FALSE)</f>
        <v>#N/A</v>
      </c>
      <c r="CF371" t="e">
        <f>VLOOKUP($D371,'i2'!$B$1:$AO$260,CF$328,FALSE)</f>
        <v>#N/A</v>
      </c>
      <c r="CG371" t="e">
        <f>VLOOKUP($D371,'i2'!$B$1:$AO$260,CG$328,FALSE)</f>
        <v>#N/A</v>
      </c>
      <c r="CH371" t="e">
        <f>VLOOKUP($D371,'i2'!$B$1:$AO$260,CH$328,FALSE)</f>
        <v>#N/A</v>
      </c>
      <c r="CI371" t="e">
        <f>VLOOKUP($D371,'i2'!$B$1:$AO$260,CI$328,FALSE)</f>
        <v>#N/A</v>
      </c>
      <c r="CJ371" t="e">
        <f>VLOOKUP($D371,'i2'!$B$1:$AO$260,CJ$328,FALSE)</f>
        <v>#N/A</v>
      </c>
      <c r="CK371" t="e">
        <f>VLOOKUP($D371,'i2'!$B$1:$AO$260,CK$328,FALSE)</f>
        <v>#N/A</v>
      </c>
      <c r="CL371" t="e">
        <f>VLOOKUP($D371,'i2'!$B$1:$AO$260,CL$328,FALSE)</f>
        <v>#N/A</v>
      </c>
      <c r="CM371" t="e">
        <f>VLOOKUP($D371,'i2'!$B$1:$AO$260,CM$328,FALSE)</f>
        <v>#N/A</v>
      </c>
      <c r="CN371" t="e">
        <f>VLOOKUP($D371,'i2'!$B$1:$AO$260,CN$328,FALSE)</f>
        <v>#N/A</v>
      </c>
      <c r="CO371" t="e">
        <f>VLOOKUP($D371,'i2'!$B$1:$AO$260,CO$328,FALSE)</f>
        <v>#N/A</v>
      </c>
      <c r="CP371" t="e">
        <f>VLOOKUP($D371,'i2'!$B$1:$AO$260,CP$328,FALSE)</f>
        <v>#N/A</v>
      </c>
      <c r="CQ371" t="e">
        <f>VLOOKUP($D371,'i2'!$B$1:$AO$260,CQ$328,FALSE)</f>
        <v>#N/A</v>
      </c>
      <c r="CR371" t="e">
        <f>VLOOKUP($D371,'i2'!$B$1:$AO$260,CR$328,FALSE)</f>
        <v>#N/A</v>
      </c>
      <c r="CS371" t="e">
        <f>VLOOKUP($D371,'i2'!$B$1:$AO$260,CS$328,FALSE)</f>
        <v>#N/A</v>
      </c>
      <c r="CT371" t="e">
        <f>VLOOKUP($D371,'i2'!$B$1:$AO$260,CT$328,FALSE)</f>
        <v>#N/A</v>
      </c>
      <c r="CU371" t="e">
        <f>VLOOKUP($D371,'i2'!$B$1:$AO$260,CU$328,FALSE)</f>
        <v>#N/A</v>
      </c>
      <c r="CV371" t="e">
        <f>VLOOKUP($D371,'i2'!$B$1:$AO$260,CV$328,FALSE)</f>
        <v>#N/A</v>
      </c>
      <c r="CW371" t="e">
        <f>VLOOKUP($D371,'i2'!$B$1:$AO$260,CW$328,FALSE)</f>
        <v>#N/A</v>
      </c>
    </row>
    <row r="372" spans="4:101" x14ac:dyDescent="0.2">
      <c r="D372" s="268" t="str">
        <f t="shared" si="327"/>
        <v/>
      </c>
      <c r="E372" t="e">
        <f>VLOOKUP($D372,'i2'!$B$1:$AO$260,E$328,FALSE)</f>
        <v>#N/A</v>
      </c>
      <c r="F372" t="e">
        <f>VLOOKUP($D372,'i2'!$B$1:$AO$260,F$328,FALSE)</f>
        <v>#N/A</v>
      </c>
      <c r="H372" t="e">
        <f>VLOOKUP($D372,'i2'!$B$1:$AO$260,H$328,FALSE)</f>
        <v>#N/A</v>
      </c>
      <c r="I372" t="e">
        <f>VLOOKUP($D372,'i2'!$B$1:$AO$260,I$328,FALSE)</f>
        <v>#N/A</v>
      </c>
      <c r="J372" t="e">
        <f>VLOOKUP($D372,'i2'!$B$1:$AO$260,J$328,FALSE)</f>
        <v>#N/A</v>
      </c>
      <c r="K372" t="e">
        <f>VLOOKUP($D372,'i2'!$B$1:$AO$260,K$328,FALSE)</f>
        <v>#N/A</v>
      </c>
      <c r="L372" t="e">
        <f>VLOOKUP($D372,'i2'!$B$1:$AO$260,L$328,FALSE)</f>
        <v>#N/A</v>
      </c>
      <c r="M372" t="e">
        <f>VLOOKUP($D372,'i2'!$B$1:$AO$260,M$328,FALSE)</f>
        <v>#N/A</v>
      </c>
      <c r="N372" t="e">
        <f>VLOOKUP($D372,'i2'!$B$1:$AO$260,N$328,FALSE)</f>
        <v>#N/A</v>
      </c>
      <c r="O372" t="e">
        <f>VLOOKUP($D372,'i2'!$B$1:$AO$260,O$328,FALSE)</f>
        <v>#N/A</v>
      </c>
      <c r="P372" t="e">
        <f>VLOOKUP($D372,'i2'!$B$1:$AO$260,P$328,FALSE)</f>
        <v>#N/A</v>
      </c>
      <c r="Q372" t="e">
        <f>VLOOKUP($D372,'i2'!$B$1:$AO$260,Q$328,FALSE)</f>
        <v>#N/A</v>
      </c>
      <c r="R372" t="e">
        <f>VLOOKUP($D372,'i2'!$B$1:$AO$260,R$328,FALSE)</f>
        <v>#N/A</v>
      </c>
      <c r="S372" t="e">
        <f>VLOOKUP($D372,'i2'!$B$1:$AO$260,S$328,FALSE)</f>
        <v>#N/A</v>
      </c>
      <c r="T372" t="e">
        <f>VLOOKUP($D372,'i2'!$B$1:$AO$260,T$328,FALSE)</f>
        <v>#N/A</v>
      </c>
      <c r="U372" t="e">
        <f>VLOOKUP($D372,'i2'!$B$1:$AO$260,U$328,FALSE)</f>
        <v>#N/A</v>
      </c>
      <c r="V372" t="e">
        <f>VLOOKUP($D372,'i2'!$B$1:$AO$260,V$328,FALSE)</f>
        <v>#N/A</v>
      </c>
      <c r="W372" t="e">
        <f>VLOOKUP($D372,'i2'!$B$1:$AO$260,W$328,FALSE)</f>
        <v>#N/A</v>
      </c>
      <c r="X372" t="e">
        <f>VLOOKUP($D372,'i2'!$B$1:$AO$260,X$328,FALSE)</f>
        <v>#N/A</v>
      </c>
      <c r="Y372" t="e">
        <f>VLOOKUP($D372,'i2'!$B$1:$AO$260,Y$328,FALSE)</f>
        <v>#N/A</v>
      </c>
      <c r="Z372" t="e">
        <f>VLOOKUP($D372,'i2'!$B$1:$AO$260,Z$328,FALSE)</f>
        <v>#N/A</v>
      </c>
      <c r="AA372" t="e">
        <f>VLOOKUP($D372,'i2'!$B$1:$AO$260,AA$328,FALSE)</f>
        <v>#N/A</v>
      </c>
      <c r="AB372" t="e">
        <f>VLOOKUP($D372,'i2'!$B$1:$AO$260,AB$328,FALSE)</f>
        <v>#N/A</v>
      </c>
      <c r="AC372" t="e">
        <f>VLOOKUP($D372,'i2'!$B$1:$AO$260,AC$328,FALSE)</f>
        <v>#N/A</v>
      </c>
      <c r="AD372" t="e">
        <f>VLOOKUP($D372,'i2'!$B$1:$AO$260,AD$328,FALSE)</f>
        <v>#N/A</v>
      </c>
      <c r="AE372" t="e">
        <f>VLOOKUP($D372,'i2'!$B$1:$AO$260,AE$328,FALSE)</f>
        <v>#N/A</v>
      </c>
      <c r="AF372" t="e">
        <f>VLOOKUP($D372,'i2'!$B$1:$AO$260,AF$328,FALSE)</f>
        <v>#N/A</v>
      </c>
      <c r="AG372" t="e">
        <f>VLOOKUP($D372,'i2'!$B$1:$AO$260,AG$328,FALSE)</f>
        <v>#N/A</v>
      </c>
      <c r="AH372" t="e">
        <f>VLOOKUP($D372,'i2'!$B$1:$AO$260,AH$328,FALSE)</f>
        <v>#N/A</v>
      </c>
      <c r="AI372" t="e">
        <f>VLOOKUP($D372,'i2'!$B$1:$AO$260,AI$328,FALSE)</f>
        <v>#N/A</v>
      </c>
      <c r="AJ372" t="e">
        <f>VLOOKUP($D372,'i2'!$B$1:$AO$260,AJ$328,FALSE)</f>
        <v>#N/A</v>
      </c>
      <c r="AK372" t="e">
        <f>VLOOKUP($D372,'i2'!$B$1:$AO$260,AK$328,FALSE)</f>
        <v>#N/A</v>
      </c>
      <c r="AL372" t="e">
        <f>VLOOKUP($D372,'i2'!$B$1:$AO$260,AL$328,FALSE)</f>
        <v>#N/A</v>
      </c>
      <c r="AM372" t="e">
        <f>VLOOKUP($D372,'i2'!$B$1:$AO$260,AM$328,FALSE)</f>
        <v>#N/A</v>
      </c>
      <c r="AN372" t="e">
        <f>VLOOKUP($D372,'i2'!$B$1:$AO$260,AN$328,FALSE)</f>
        <v>#N/A</v>
      </c>
      <c r="AO372" t="e">
        <f>VLOOKUP($D372,'i2'!$B$1:$AO$260,AO$328,FALSE)</f>
        <v>#N/A</v>
      </c>
      <c r="AP372" t="e">
        <f>VLOOKUP($D372,'i2'!$B$1:$AO$260,AP$328,FALSE)</f>
        <v>#N/A</v>
      </c>
      <c r="AQ372" t="e">
        <f>VLOOKUP($D372,'i2'!$B$1:$AO$260,AQ$328,FALSE)</f>
        <v>#N/A</v>
      </c>
      <c r="AR372" t="e">
        <f>VLOOKUP($D372,'i2'!$B$1:$AO$260,AR$328,FALSE)</f>
        <v>#N/A</v>
      </c>
      <c r="AS372" t="e">
        <f>VLOOKUP($D372,'i2'!$B$1:$AO$260,AS$328,FALSE)</f>
        <v>#N/A</v>
      </c>
      <c r="AT372" t="e">
        <f>VLOOKUP($D372,'i2'!$B$1:$AO$260,AT$328,FALSE)</f>
        <v>#N/A</v>
      </c>
      <c r="AU372" t="e">
        <f>VLOOKUP($D372,'i2'!$B$1:$AO$260,AU$328,FALSE)</f>
        <v>#N/A</v>
      </c>
      <c r="AV372" t="e">
        <f>VLOOKUP($D372,'i2'!$B$1:$AO$260,AV$328,FALSE)</f>
        <v>#N/A</v>
      </c>
      <c r="AW372" t="e">
        <f>VLOOKUP($D372,'i2'!$B$1:$AO$260,AW$328,FALSE)</f>
        <v>#N/A</v>
      </c>
      <c r="AX372" t="e">
        <f>VLOOKUP($D372,'i2'!$B$1:$AO$260,AX$328,FALSE)</f>
        <v>#N/A</v>
      </c>
      <c r="AY372" t="e">
        <f>VLOOKUP($D372,'i2'!$B$1:$AO$260,AY$328,FALSE)</f>
        <v>#N/A</v>
      </c>
      <c r="AZ372" t="e">
        <f>VLOOKUP($D372,'i2'!$B$1:$AO$260,AZ$328,FALSE)</f>
        <v>#N/A</v>
      </c>
      <c r="BA372" t="e">
        <f>VLOOKUP($D372,'i2'!$B$1:$AO$260,BA$328,FALSE)</f>
        <v>#N/A</v>
      </c>
      <c r="BB372" t="e">
        <f>VLOOKUP($D372,'i2'!$B$1:$AO$260,BB$328,FALSE)</f>
        <v>#N/A</v>
      </c>
      <c r="BC372" t="e">
        <f>VLOOKUP($D372,'i2'!$B$1:$AO$260,BC$328,FALSE)</f>
        <v>#N/A</v>
      </c>
      <c r="BD372" t="e">
        <f>VLOOKUP($D372,'i2'!$B$1:$AO$260,BD$328,FALSE)</f>
        <v>#N/A</v>
      </c>
      <c r="BE372" t="e">
        <f>VLOOKUP($D372,'i2'!$B$1:$AO$260,BE$328,FALSE)</f>
        <v>#N/A</v>
      </c>
      <c r="BF372" t="e">
        <f>VLOOKUP($D372,'i2'!$B$1:$AO$260,BF$328,FALSE)</f>
        <v>#N/A</v>
      </c>
      <c r="BG372" t="e">
        <f>VLOOKUP($D372,'i2'!$B$1:$AO$260,BG$328,FALSE)</f>
        <v>#N/A</v>
      </c>
      <c r="BH372" t="e">
        <f>VLOOKUP($D372,'i2'!$B$1:$AO$260,BH$328,FALSE)</f>
        <v>#N/A</v>
      </c>
      <c r="BI372" t="e">
        <f>VLOOKUP($D372,'i2'!$B$1:$AO$260,BI$328,FALSE)</f>
        <v>#N/A</v>
      </c>
      <c r="BJ372" t="e">
        <f>VLOOKUP($D372,'i2'!$B$1:$AO$260,BJ$328,FALSE)</f>
        <v>#N/A</v>
      </c>
      <c r="BK372" t="e">
        <f>VLOOKUP($D372,'i2'!$B$1:$AO$260,BK$328,FALSE)</f>
        <v>#N/A</v>
      </c>
      <c r="BL372" t="e">
        <f>VLOOKUP($D372,'i2'!$B$1:$AO$260,BL$328,FALSE)</f>
        <v>#N/A</v>
      </c>
      <c r="BM372" t="e">
        <f>VLOOKUP($D372,'i2'!$B$1:$AO$260,BM$328,FALSE)</f>
        <v>#N/A</v>
      </c>
      <c r="BN372" t="e">
        <f>VLOOKUP($D372,'i2'!$B$1:$AO$260,BN$328,FALSE)</f>
        <v>#N/A</v>
      </c>
      <c r="BO372" t="e">
        <f>VLOOKUP($D372,'i2'!$B$1:$AO$260,BO$328,FALSE)</f>
        <v>#N/A</v>
      </c>
      <c r="BP372" t="e">
        <f>VLOOKUP($D372,'i2'!$B$1:$AO$260,BP$328,FALSE)</f>
        <v>#N/A</v>
      </c>
      <c r="BQ372" t="e">
        <f>VLOOKUP($D372,'i2'!$B$1:$AO$260,BQ$328,FALSE)</f>
        <v>#N/A</v>
      </c>
      <c r="BR372" t="e">
        <f>VLOOKUP($D372,'i2'!$B$1:$AO$260,BR$328,FALSE)</f>
        <v>#N/A</v>
      </c>
      <c r="BS372" t="e">
        <f>VLOOKUP($D372,'i2'!$B$1:$AO$260,BS$328,FALSE)</f>
        <v>#N/A</v>
      </c>
      <c r="BT372" t="e">
        <f>VLOOKUP($D372,'i2'!$B$1:$AO$260,BT$328,FALSE)</f>
        <v>#N/A</v>
      </c>
      <c r="BU372" t="e">
        <f>VLOOKUP($D372,'i2'!$B$1:$AO$260,BU$328,FALSE)</f>
        <v>#N/A</v>
      </c>
      <c r="BV372" t="e">
        <f>VLOOKUP($D372,'i2'!$B$1:$AO$260,BV$328,FALSE)</f>
        <v>#N/A</v>
      </c>
      <c r="BW372" t="e">
        <f>VLOOKUP($D372,'i2'!$B$1:$AO$260,BW$328,FALSE)</f>
        <v>#N/A</v>
      </c>
      <c r="BX372" t="e">
        <f>VLOOKUP($D372,'i2'!$B$1:$AO$260,BX$328,FALSE)</f>
        <v>#N/A</v>
      </c>
      <c r="BY372" t="e">
        <f>VLOOKUP($D372,'i2'!$B$1:$AO$260,BY$328,FALSE)</f>
        <v>#N/A</v>
      </c>
      <c r="BZ372" t="e">
        <f>VLOOKUP($D372,'i2'!$B$1:$AO$260,BZ$328,FALSE)</f>
        <v>#N/A</v>
      </c>
      <c r="CA372" t="e">
        <f>VLOOKUP($D372,'i2'!$B$1:$AO$260,CA$328,FALSE)</f>
        <v>#N/A</v>
      </c>
      <c r="CB372" t="e">
        <f>VLOOKUP($D372,'i2'!$B$1:$AO$260,CB$328,FALSE)</f>
        <v>#N/A</v>
      </c>
      <c r="CC372" t="e">
        <f>VLOOKUP($D372,'i2'!$B$1:$AO$260,CC$328,FALSE)</f>
        <v>#N/A</v>
      </c>
      <c r="CD372" t="e">
        <f>VLOOKUP($D372,'i2'!$B$1:$AO$260,CD$328,FALSE)</f>
        <v>#N/A</v>
      </c>
      <c r="CE372" t="e">
        <f>VLOOKUP($D372,'i2'!$B$1:$AO$260,CE$328,FALSE)</f>
        <v>#N/A</v>
      </c>
      <c r="CF372" t="e">
        <f>VLOOKUP($D372,'i2'!$B$1:$AO$260,CF$328,FALSE)</f>
        <v>#N/A</v>
      </c>
      <c r="CG372" t="e">
        <f>VLOOKUP($D372,'i2'!$B$1:$AO$260,CG$328,FALSE)</f>
        <v>#N/A</v>
      </c>
      <c r="CH372" t="e">
        <f>VLOOKUP($D372,'i2'!$B$1:$AO$260,CH$328,FALSE)</f>
        <v>#N/A</v>
      </c>
      <c r="CI372" t="e">
        <f>VLOOKUP($D372,'i2'!$B$1:$AO$260,CI$328,FALSE)</f>
        <v>#N/A</v>
      </c>
      <c r="CJ372" t="e">
        <f>VLOOKUP($D372,'i2'!$B$1:$AO$260,CJ$328,FALSE)</f>
        <v>#N/A</v>
      </c>
      <c r="CK372" t="e">
        <f>VLOOKUP($D372,'i2'!$B$1:$AO$260,CK$328,FALSE)</f>
        <v>#N/A</v>
      </c>
      <c r="CL372" t="e">
        <f>VLOOKUP($D372,'i2'!$B$1:$AO$260,CL$328,FALSE)</f>
        <v>#N/A</v>
      </c>
      <c r="CM372" t="e">
        <f>VLOOKUP($D372,'i2'!$B$1:$AO$260,CM$328,FALSE)</f>
        <v>#N/A</v>
      </c>
      <c r="CN372" t="e">
        <f>VLOOKUP($D372,'i2'!$B$1:$AO$260,CN$328,FALSE)</f>
        <v>#N/A</v>
      </c>
      <c r="CO372" t="e">
        <f>VLOOKUP($D372,'i2'!$B$1:$AO$260,CO$328,FALSE)</f>
        <v>#N/A</v>
      </c>
      <c r="CP372" t="e">
        <f>VLOOKUP($D372,'i2'!$B$1:$AO$260,CP$328,FALSE)</f>
        <v>#N/A</v>
      </c>
      <c r="CQ372" t="e">
        <f>VLOOKUP($D372,'i2'!$B$1:$AO$260,CQ$328,FALSE)</f>
        <v>#N/A</v>
      </c>
      <c r="CR372" t="e">
        <f>VLOOKUP($D372,'i2'!$B$1:$AO$260,CR$328,FALSE)</f>
        <v>#N/A</v>
      </c>
      <c r="CS372" t="e">
        <f>VLOOKUP($D372,'i2'!$B$1:$AO$260,CS$328,FALSE)</f>
        <v>#N/A</v>
      </c>
      <c r="CT372" t="e">
        <f>VLOOKUP($D372,'i2'!$B$1:$AO$260,CT$328,FALSE)</f>
        <v>#N/A</v>
      </c>
      <c r="CU372" t="e">
        <f>VLOOKUP($D372,'i2'!$B$1:$AO$260,CU$328,FALSE)</f>
        <v>#N/A</v>
      </c>
      <c r="CV372" t="e">
        <f>VLOOKUP($D372,'i2'!$B$1:$AO$260,CV$328,FALSE)</f>
        <v>#N/A</v>
      </c>
      <c r="CW372" t="e">
        <f>VLOOKUP($D372,'i2'!$B$1:$AO$260,CW$328,FALSE)</f>
        <v>#N/A</v>
      </c>
    </row>
    <row r="373" spans="4:101" x14ac:dyDescent="0.2">
      <c r="D373" s="268" t="str">
        <f t="shared" si="327"/>
        <v>Acenaphthene</v>
      </c>
      <c r="E373" t="e">
        <f>VLOOKUP($D373,'i2'!$B$1:$AO$260,E$328,FALSE)</f>
        <v>#N/A</v>
      </c>
      <c r="F373" t="e">
        <f>VLOOKUP($D373,'i2'!$B$1:$AO$260,F$328,FALSE)</f>
        <v>#N/A</v>
      </c>
      <c r="H373" t="e">
        <f>VLOOKUP($D373,'i2'!$B$1:$AO$260,H$328,FALSE)</f>
        <v>#N/A</v>
      </c>
      <c r="I373" t="e">
        <f>VLOOKUP($D373,'i2'!$B$1:$AO$260,I$328,FALSE)</f>
        <v>#N/A</v>
      </c>
      <c r="J373" t="e">
        <f>VLOOKUP($D373,'i2'!$B$1:$AO$260,J$328,FALSE)</f>
        <v>#N/A</v>
      </c>
      <c r="K373" t="e">
        <f>VLOOKUP($D373,'i2'!$B$1:$AO$260,K$328,FALSE)</f>
        <v>#N/A</v>
      </c>
      <c r="L373" t="e">
        <f>VLOOKUP($D373,'i2'!$B$1:$AO$260,L$328,FALSE)</f>
        <v>#N/A</v>
      </c>
      <c r="M373" t="e">
        <f>VLOOKUP($D373,'i2'!$B$1:$AO$260,M$328,FALSE)</f>
        <v>#N/A</v>
      </c>
      <c r="N373" t="e">
        <f>VLOOKUP($D373,'i2'!$B$1:$AO$260,N$328,FALSE)</f>
        <v>#N/A</v>
      </c>
      <c r="O373" t="e">
        <f>VLOOKUP($D373,'i2'!$B$1:$AO$260,O$328,FALSE)</f>
        <v>#N/A</v>
      </c>
      <c r="P373" t="e">
        <f>VLOOKUP($D373,'i2'!$B$1:$AO$260,P$328,FALSE)</f>
        <v>#N/A</v>
      </c>
      <c r="Q373" t="e">
        <f>VLOOKUP($D373,'i2'!$B$1:$AO$260,Q$328,FALSE)</f>
        <v>#N/A</v>
      </c>
      <c r="R373" t="e">
        <f>VLOOKUP($D373,'i2'!$B$1:$AO$260,R$328,FALSE)</f>
        <v>#N/A</v>
      </c>
      <c r="S373" t="e">
        <f>VLOOKUP($D373,'i2'!$B$1:$AO$260,S$328,FALSE)</f>
        <v>#N/A</v>
      </c>
      <c r="T373" t="e">
        <f>VLOOKUP($D373,'i2'!$B$1:$AO$260,T$328,FALSE)</f>
        <v>#N/A</v>
      </c>
      <c r="U373" t="e">
        <f>VLOOKUP($D373,'i2'!$B$1:$AO$260,U$328,FALSE)</f>
        <v>#N/A</v>
      </c>
      <c r="V373" t="e">
        <f>VLOOKUP($D373,'i2'!$B$1:$AO$260,V$328,FALSE)</f>
        <v>#N/A</v>
      </c>
      <c r="W373" t="e">
        <f>VLOOKUP($D373,'i2'!$B$1:$AO$260,W$328,FALSE)</f>
        <v>#N/A</v>
      </c>
      <c r="X373" t="e">
        <f>VLOOKUP($D373,'i2'!$B$1:$AO$260,X$328,FALSE)</f>
        <v>#N/A</v>
      </c>
      <c r="Y373" t="e">
        <f>VLOOKUP($D373,'i2'!$B$1:$AO$260,Y$328,FALSE)</f>
        <v>#N/A</v>
      </c>
      <c r="Z373" t="e">
        <f>VLOOKUP($D373,'i2'!$B$1:$AO$260,Z$328,FALSE)</f>
        <v>#N/A</v>
      </c>
      <c r="AA373" t="e">
        <f>VLOOKUP($D373,'i2'!$B$1:$AO$260,AA$328,FALSE)</f>
        <v>#N/A</v>
      </c>
      <c r="AB373" t="e">
        <f>VLOOKUP($D373,'i2'!$B$1:$AO$260,AB$328,FALSE)</f>
        <v>#N/A</v>
      </c>
      <c r="AC373" t="e">
        <f>VLOOKUP($D373,'i2'!$B$1:$AO$260,AC$328,FALSE)</f>
        <v>#N/A</v>
      </c>
      <c r="AD373" t="e">
        <f>VLOOKUP($D373,'i2'!$B$1:$AO$260,AD$328,FALSE)</f>
        <v>#N/A</v>
      </c>
      <c r="AE373" t="e">
        <f>VLOOKUP($D373,'i2'!$B$1:$AO$260,AE$328,FALSE)</f>
        <v>#N/A</v>
      </c>
      <c r="AF373" t="e">
        <f>VLOOKUP($D373,'i2'!$B$1:$AO$260,AF$328,FALSE)</f>
        <v>#N/A</v>
      </c>
      <c r="AG373" t="e">
        <f>VLOOKUP($D373,'i2'!$B$1:$AO$260,AG$328,FALSE)</f>
        <v>#N/A</v>
      </c>
      <c r="AH373" t="e">
        <f>VLOOKUP($D373,'i2'!$B$1:$AO$260,AH$328,FALSE)</f>
        <v>#N/A</v>
      </c>
      <c r="AI373" t="e">
        <f>VLOOKUP($D373,'i2'!$B$1:$AO$260,AI$328,FALSE)</f>
        <v>#N/A</v>
      </c>
      <c r="AJ373" t="e">
        <f>VLOOKUP($D373,'i2'!$B$1:$AO$260,AJ$328,FALSE)</f>
        <v>#N/A</v>
      </c>
      <c r="AK373" t="e">
        <f>VLOOKUP($D373,'i2'!$B$1:$AO$260,AK$328,FALSE)</f>
        <v>#N/A</v>
      </c>
      <c r="AL373" t="e">
        <f>VLOOKUP($D373,'i2'!$B$1:$AO$260,AL$328,FALSE)</f>
        <v>#N/A</v>
      </c>
      <c r="AM373" t="e">
        <f>VLOOKUP($D373,'i2'!$B$1:$AO$260,AM$328,FALSE)</f>
        <v>#N/A</v>
      </c>
      <c r="AN373" t="e">
        <f>VLOOKUP($D373,'i2'!$B$1:$AO$260,AN$328,FALSE)</f>
        <v>#N/A</v>
      </c>
      <c r="AO373" t="e">
        <f>VLOOKUP($D373,'i2'!$B$1:$AO$260,AO$328,FALSE)</f>
        <v>#N/A</v>
      </c>
      <c r="AP373" t="e">
        <f>VLOOKUP($D373,'i2'!$B$1:$AO$260,AP$328,FALSE)</f>
        <v>#N/A</v>
      </c>
      <c r="AQ373" t="e">
        <f>VLOOKUP($D373,'i2'!$B$1:$AO$260,AQ$328,FALSE)</f>
        <v>#N/A</v>
      </c>
      <c r="AR373" t="e">
        <f>VLOOKUP($D373,'i2'!$B$1:$AO$260,AR$328,FALSE)</f>
        <v>#N/A</v>
      </c>
      <c r="AS373" t="e">
        <f>VLOOKUP($D373,'i2'!$B$1:$AO$260,AS$328,FALSE)</f>
        <v>#N/A</v>
      </c>
      <c r="AT373" t="e">
        <f>VLOOKUP($D373,'i2'!$B$1:$AO$260,AT$328,FALSE)</f>
        <v>#N/A</v>
      </c>
      <c r="AU373" t="e">
        <f>VLOOKUP($D373,'i2'!$B$1:$AO$260,AU$328,FALSE)</f>
        <v>#N/A</v>
      </c>
      <c r="AV373" t="e">
        <f>VLOOKUP($D373,'i2'!$B$1:$AO$260,AV$328,FALSE)</f>
        <v>#N/A</v>
      </c>
      <c r="AW373" t="e">
        <f>VLOOKUP($D373,'i2'!$B$1:$AO$260,AW$328,FALSE)</f>
        <v>#N/A</v>
      </c>
      <c r="AX373" t="e">
        <f>VLOOKUP($D373,'i2'!$B$1:$AO$260,AX$328,FALSE)</f>
        <v>#N/A</v>
      </c>
      <c r="AY373" t="e">
        <f>VLOOKUP($D373,'i2'!$B$1:$AO$260,AY$328,FALSE)</f>
        <v>#N/A</v>
      </c>
      <c r="AZ373" t="e">
        <f>VLOOKUP($D373,'i2'!$B$1:$AO$260,AZ$328,FALSE)</f>
        <v>#N/A</v>
      </c>
      <c r="BA373" t="e">
        <f>VLOOKUP($D373,'i2'!$B$1:$AO$260,BA$328,FALSE)</f>
        <v>#N/A</v>
      </c>
      <c r="BB373" t="e">
        <f>VLOOKUP($D373,'i2'!$B$1:$AO$260,BB$328,FALSE)</f>
        <v>#N/A</v>
      </c>
      <c r="BC373" t="e">
        <f>VLOOKUP($D373,'i2'!$B$1:$AO$260,BC$328,FALSE)</f>
        <v>#N/A</v>
      </c>
      <c r="BD373" t="e">
        <f>VLOOKUP($D373,'i2'!$B$1:$AO$260,BD$328,FALSE)</f>
        <v>#N/A</v>
      </c>
      <c r="BE373" t="e">
        <f>VLOOKUP($D373,'i2'!$B$1:$AO$260,BE$328,FALSE)</f>
        <v>#N/A</v>
      </c>
      <c r="BF373" t="e">
        <f>VLOOKUP($D373,'i2'!$B$1:$AO$260,BF$328,FALSE)</f>
        <v>#N/A</v>
      </c>
      <c r="BG373" t="e">
        <f>VLOOKUP($D373,'i2'!$B$1:$AO$260,BG$328,FALSE)</f>
        <v>#N/A</v>
      </c>
      <c r="BH373" t="e">
        <f>VLOOKUP($D373,'i2'!$B$1:$AO$260,BH$328,FALSE)</f>
        <v>#N/A</v>
      </c>
      <c r="BI373" t="e">
        <f>VLOOKUP($D373,'i2'!$B$1:$AO$260,BI$328,FALSE)</f>
        <v>#N/A</v>
      </c>
      <c r="BJ373" t="e">
        <f>VLOOKUP($D373,'i2'!$B$1:$AO$260,BJ$328,FALSE)</f>
        <v>#N/A</v>
      </c>
      <c r="BK373" t="e">
        <f>VLOOKUP($D373,'i2'!$B$1:$AO$260,BK$328,FALSE)</f>
        <v>#N/A</v>
      </c>
      <c r="BL373" t="e">
        <f>VLOOKUP($D373,'i2'!$B$1:$AO$260,BL$328,FALSE)</f>
        <v>#N/A</v>
      </c>
      <c r="BM373" t="e">
        <f>VLOOKUP($D373,'i2'!$B$1:$AO$260,BM$328,FALSE)</f>
        <v>#N/A</v>
      </c>
      <c r="BN373" t="e">
        <f>VLOOKUP($D373,'i2'!$B$1:$AO$260,BN$328,FALSE)</f>
        <v>#N/A</v>
      </c>
      <c r="BO373" t="e">
        <f>VLOOKUP($D373,'i2'!$B$1:$AO$260,BO$328,FALSE)</f>
        <v>#N/A</v>
      </c>
      <c r="BP373" t="e">
        <f>VLOOKUP($D373,'i2'!$B$1:$AO$260,BP$328,FALSE)</f>
        <v>#N/A</v>
      </c>
      <c r="BQ373" t="e">
        <f>VLOOKUP($D373,'i2'!$B$1:$AO$260,BQ$328,FALSE)</f>
        <v>#N/A</v>
      </c>
      <c r="BR373" t="e">
        <f>VLOOKUP($D373,'i2'!$B$1:$AO$260,BR$328,FALSE)</f>
        <v>#N/A</v>
      </c>
      <c r="BS373" t="e">
        <f>VLOOKUP($D373,'i2'!$B$1:$AO$260,BS$328,FALSE)</f>
        <v>#N/A</v>
      </c>
      <c r="BT373" t="e">
        <f>VLOOKUP($D373,'i2'!$B$1:$AO$260,BT$328,FALSE)</f>
        <v>#N/A</v>
      </c>
      <c r="BU373" t="e">
        <f>VLOOKUP($D373,'i2'!$B$1:$AO$260,BU$328,FALSE)</f>
        <v>#N/A</v>
      </c>
      <c r="BV373" t="e">
        <f>VLOOKUP($D373,'i2'!$B$1:$AO$260,BV$328,FALSE)</f>
        <v>#N/A</v>
      </c>
      <c r="BW373" t="e">
        <f>VLOOKUP($D373,'i2'!$B$1:$AO$260,BW$328,FALSE)</f>
        <v>#N/A</v>
      </c>
      <c r="BX373" t="e">
        <f>VLOOKUP($D373,'i2'!$B$1:$AO$260,BX$328,FALSE)</f>
        <v>#N/A</v>
      </c>
      <c r="BY373" t="e">
        <f>VLOOKUP($D373,'i2'!$B$1:$AO$260,BY$328,FALSE)</f>
        <v>#N/A</v>
      </c>
      <c r="BZ373" t="e">
        <f>VLOOKUP($D373,'i2'!$B$1:$AO$260,BZ$328,FALSE)</f>
        <v>#N/A</v>
      </c>
      <c r="CA373" t="e">
        <f>VLOOKUP($D373,'i2'!$B$1:$AO$260,CA$328,FALSE)</f>
        <v>#N/A</v>
      </c>
      <c r="CB373" t="e">
        <f>VLOOKUP($D373,'i2'!$B$1:$AO$260,CB$328,FALSE)</f>
        <v>#N/A</v>
      </c>
      <c r="CC373" t="e">
        <f>VLOOKUP($D373,'i2'!$B$1:$AO$260,CC$328,FALSE)</f>
        <v>#N/A</v>
      </c>
      <c r="CD373" t="e">
        <f>VLOOKUP($D373,'i2'!$B$1:$AO$260,CD$328,FALSE)</f>
        <v>#N/A</v>
      </c>
      <c r="CE373" t="e">
        <f>VLOOKUP($D373,'i2'!$B$1:$AO$260,CE$328,FALSE)</f>
        <v>#N/A</v>
      </c>
      <c r="CF373" t="e">
        <f>VLOOKUP($D373,'i2'!$B$1:$AO$260,CF$328,FALSE)</f>
        <v>#N/A</v>
      </c>
      <c r="CG373" t="e">
        <f>VLOOKUP($D373,'i2'!$B$1:$AO$260,CG$328,FALSE)</f>
        <v>#N/A</v>
      </c>
      <c r="CH373" t="e">
        <f>VLOOKUP($D373,'i2'!$B$1:$AO$260,CH$328,FALSE)</f>
        <v>#N/A</v>
      </c>
      <c r="CI373" t="e">
        <f>VLOOKUP($D373,'i2'!$B$1:$AO$260,CI$328,FALSE)</f>
        <v>#N/A</v>
      </c>
      <c r="CJ373" t="e">
        <f>VLOOKUP($D373,'i2'!$B$1:$AO$260,CJ$328,FALSE)</f>
        <v>#N/A</v>
      </c>
      <c r="CK373" t="e">
        <f>VLOOKUP($D373,'i2'!$B$1:$AO$260,CK$328,FALSE)</f>
        <v>#N/A</v>
      </c>
      <c r="CL373" t="e">
        <f>VLOOKUP($D373,'i2'!$B$1:$AO$260,CL$328,FALSE)</f>
        <v>#N/A</v>
      </c>
      <c r="CM373" t="e">
        <f>VLOOKUP($D373,'i2'!$B$1:$AO$260,CM$328,FALSE)</f>
        <v>#N/A</v>
      </c>
      <c r="CN373" t="e">
        <f>VLOOKUP($D373,'i2'!$B$1:$AO$260,CN$328,FALSE)</f>
        <v>#N/A</v>
      </c>
      <c r="CO373" t="e">
        <f>VLOOKUP($D373,'i2'!$B$1:$AO$260,CO$328,FALSE)</f>
        <v>#N/A</v>
      </c>
      <c r="CP373" t="e">
        <f>VLOOKUP($D373,'i2'!$B$1:$AO$260,CP$328,FALSE)</f>
        <v>#N/A</v>
      </c>
      <c r="CQ373" t="e">
        <f>VLOOKUP($D373,'i2'!$B$1:$AO$260,CQ$328,FALSE)</f>
        <v>#N/A</v>
      </c>
      <c r="CR373" t="e">
        <f>VLOOKUP($D373,'i2'!$B$1:$AO$260,CR$328,FALSE)</f>
        <v>#N/A</v>
      </c>
      <c r="CS373" t="e">
        <f>VLOOKUP($D373,'i2'!$B$1:$AO$260,CS$328,FALSE)</f>
        <v>#N/A</v>
      </c>
      <c r="CT373" t="e">
        <f>VLOOKUP($D373,'i2'!$B$1:$AO$260,CT$328,FALSE)</f>
        <v>#N/A</v>
      </c>
      <c r="CU373" t="e">
        <f>VLOOKUP($D373,'i2'!$B$1:$AO$260,CU$328,FALSE)</f>
        <v>#N/A</v>
      </c>
      <c r="CV373" t="e">
        <f>VLOOKUP($D373,'i2'!$B$1:$AO$260,CV$328,FALSE)</f>
        <v>#N/A</v>
      </c>
      <c r="CW373" t="e">
        <f>VLOOKUP($D373,'i2'!$B$1:$AO$260,CW$328,FALSE)</f>
        <v>#N/A</v>
      </c>
    </row>
    <row r="374" spans="4:101" x14ac:dyDescent="0.2">
      <c r="D374" s="268" t="str">
        <f t="shared" si="327"/>
        <v>Acenaphthylene</v>
      </c>
      <c r="E374" t="e">
        <f>VLOOKUP($D374,'i2'!$B$1:$AO$260,E$328,FALSE)</f>
        <v>#N/A</v>
      </c>
      <c r="F374" t="e">
        <f>VLOOKUP($D374,'i2'!$B$1:$AO$260,F$328,FALSE)</f>
        <v>#N/A</v>
      </c>
      <c r="H374" t="e">
        <f>VLOOKUP($D374,'i2'!$B$1:$AO$260,H$328,FALSE)</f>
        <v>#N/A</v>
      </c>
      <c r="I374" t="e">
        <f>VLOOKUP($D374,'i2'!$B$1:$AO$260,I$328,FALSE)</f>
        <v>#N/A</v>
      </c>
      <c r="J374" t="e">
        <f>VLOOKUP($D374,'i2'!$B$1:$AO$260,J$328,FALSE)</f>
        <v>#N/A</v>
      </c>
      <c r="K374" t="e">
        <f>VLOOKUP($D374,'i2'!$B$1:$AO$260,K$328,FALSE)</f>
        <v>#N/A</v>
      </c>
      <c r="L374" t="e">
        <f>VLOOKUP($D374,'i2'!$B$1:$AO$260,L$328,FALSE)</f>
        <v>#N/A</v>
      </c>
      <c r="M374" t="e">
        <f>VLOOKUP($D374,'i2'!$B$1:$AO$260,M$328,FALSE)</f>
        <v>#N/A</v>
      </c>
      <c r="N374" t="e">
        <f>VLOOKUP($D374,'i2'!$B$1:$AO$260,N$328,FALSE)</f>
        <v>#N/A</v>
      </c>
      <c r="O374" t="e">
        <f>VLOOKUP($D374,'i2'!$B$1:$AO$260,O$328,FALSE)</f>
        <v>#N/A</v>
      </c>
      <c r="P374" t="e">
        <f>VLOOKUP($D374,'i2'!$B$1:$AO$260,P$328,FALSE)</f>
        <v>#N/A</v>
      </c>
      <c r="Q374" t="e">
        <f>VLOOKUP($D374,'i2'!$B$1:$AO$260,Q$328,FALSE)</f>
        <v>#N/A</v>
      </c>
      <c r="R374" t="e">
        <f>VLOOKUP($D374,'i2'!$B$1:$AO$260,R$328,FALSE)</f>
        <v>#N/A</v>
      </c>
      <c r="S374" t="e">
        <f>VLOOKUP($D374,'i2'!$B$1:$AO$260,S$328,FALSE)</f>
        <v>#N/A</v>
      </c>
      <c r="T374" t="e">
        <f>VLOOKUP($D374,'i2'!$B$1:$AO$260,T$328,FALSE)</f>
        <v>#N/A</v>
      </c>
      <c r="U374" t="e">
        <f>VLOOKUP($D374,'i2'!$B$1:$AO$260,U$328,FALSE)</f>
        <v>#N/A</v>
      </c>
      <c r="V374" t="e">
        <f>VLOOKUP($D374,'i2'!$B$1:$AO$260,V$328,FALSE)</f>
        <v>#N/A</v>
      </c>
      <c r="W374" t="e">
        <f>VLOOKUP($D374,'i2'!$B$1:$AO$260,W$328,FALSE)</f>
        <v>#N/A</v>
      </c>
      <c r="X374" t="e">
        <f>VLOOKUP($D374,'i2'!$B$1:$AO$260,X$328,FALSE)</f>
        <v>#N/A</v>
      </c>
      <c r="Y374" t="e">
        <f>VLOOKUP($D374,'i2'!$B$1:$AO$260,Y$328,FALSE)</f>
        <v>#N/A</v>
      </c>
      <c r="Z374" t="e">
        <f>VLOOKUP($D374,'i2'!$B$1:$AO$260,Z$328,FALSE)</f>
        <v>#N/A</v>
      </c>
      <c r="AA374" t="e">
        <f>VLOOKUP($D374,'i2'!$B$1:$AO$260,AA$328,FALSE)</f>
        <v>#N/A</v>
      </c>
      <c r="AB374" t="e">
        <f>VLOOKUP($D374,'i2'!$B$1:$AO$260,AB$328,FALSE)</f>
        <v>#N/A</v>
      </c>
      <c r="AC374" t="e">
        <f>VLOOKUP($D374,'i2'!$B$1:$AO$260,AC$328,FALSE)</f>
        <v>#N/A</v>
      </c>
      <c r="AD374" t="e">
        <f>VLOOKUP($D374,'i2'!$B$1:$AO$260,AD$328,FALSE)</f>
        <v>#N/A</v>
      </c>
      <c r="AE374" t="e">
        <f>VLOOKUP($D374,'i2'!$B$1:$AO$260,AE$328,FALSE)</f>
        <v>#N/A</v>
      </c>
      <c r="AF374" t="e">
        <f>VLOOKUP($D374,'i2'!$B$1:$AO$260,AF$328,FALSE)</f>
        <v>#N/A</v>
      </c>
      <c r="AG374" t="e">
        <f>VLOOKUP($D374,'i2'!$B$1:$AO$260,AG$328,FALSE)</f>
        <v>#N/A</v>
      </c>
      <c r="AH374" t="e">
        <f>VLOOKUP($D374,'i2'!$B$1:$AO$260,AH$328,FALSE)</f>
        <v>#N/A</v>
      </c>
      <c r="AI374" t="e">
        <f>VLOOKUP($D374,'i2'!$B$1:$AO$260,AI$328,FALSE)</f>
        <v>#N/A</v>
      </c>
      <c r="AJ374" t="e">
        <f>VLOOKUP($D374,'i2'!$B$1:$AO$260,AJ$328,FALSE)</f>
        <v>#N/A</v>
      </c>
      <c r="AK374" t="e">
        <f>VLOOKUP($D374,'i2'!$B$1:$AO$260,AK$328,FALSE)</f>
        <v>#N/A</v>
      </c>
      <c r="AL374" t="e">
        <f>VLOOKUP($D374,'i2'!$B$1:$AO$260,AL$328,FALSE)</f>
        <v>#N/A</v>
      </c>
      <c r="AM374" t="e">
        <f>VLOOKUP($D374,'i2'!$B$1:$AO$260,AM$328,FALSE)</f>
        <v>#N/A</v>
      </c>
      <c r="AN374" t="e">
        <f>VLOOKUP($D374,'i2'!$B$1:$AO$260,AN$328,FALSE)</f>
        <v>#N/A</v>
      </c>
      <c r="AO374" t="e">
        <f>VLOOKUP($D374,'i2'!$B$1:$AO$260,AO$328,FALSE)</f>
        <v>#N/A</v>
      </c>
      <c r="AP374" t="e">
        <f>VLOOKUP($D374,'i2'!$B$1:$AO$260,AP$328,FALSE)</f>
        <v>#N/A</v>
      </c>
      <c r="AQ374" t="e">
        <f>VLOOKUP($D374,'i2'!$B$1:$AO$260,AQ$328,FALSE)</f>
        <v>#N/A</v>
      </c>
      <c r="AR374" t="e">
        <f>VLOOKUP($D374,'i2'!$B$1:$AO$260,AR$328,FALSE)</f>
        <v>#N/A</v>
      </c>
      <c r="AS374" t="e">
        <f>VLOOKUP($D374,'i2'!$B$1:$AO$260,AS$328,FALSE)</f>
        <v>#N/A</v>
      </c>
      <c r="AT374" t="e">
        <f>VLOOKUP($D374,'i2'!$B$1:$AO$260,AT$328,FALSE)</f>
        <v>#N/A</v>
      </c>
      <c r="AU374" t="e">
        <f>VLOOKUP($D374,'i2'!$B$1:$AO$260,AU$328,FALSE)</f>
        <v>#N/A</v>
      </c>
      <c r="AV374" t="e">
        <f>VLOOKUP($D374,'i2'!$B$1:$AO$260,AV$328,FALSE)</f>
        <v>#N/A</v>
      </c>
      <c r="AW374" t="e">
        <f>VLOOKUP($D374,'i2'!$B$1:$AO$260,AW$328,FALSE)</f>
        <v>#N/A</v>
      </c>
      <c r="AX374" t="e">
        <f>VLOOKUP($D374,'i2'!$B$1:$AO$260,AX$328,FALSE)</f>
        <v>#N/A</v>
      </c>
      <c r="AY374" t="e">
        <f>VLOOKUP($D374,'i2'!$B$1:$AO$260,AY$328,FALSE)</f>
        <v>#N/A</v>
      </c>
      <c r="AZ374" t="e">
        <f>VLOOKUP($D374,'i2'!$B$1:$AO$260,AZ$328,FALSE)</f>
        <v>#N/A</v>
      </c>
      <c r="BA374" t="e">
        <f>VLOOKUP($D374,'i2'!$B$1:$AO$260,BA$328,FALSE)</f>
        <v>#N/A</v>
      </c>
      <c r="BB374" t="e">
        <f>VLOOKUP($D374,'i2'!$B$1:$AO$260,BB$328,FALSE)</f>
        <v>#N/A</v>
      </c>
      <c r="BC374" t="e">
        <f>VLOOKUP($D374,'i2'!$B$1:$AO$260,BC$328,FALSE)</f>
        <v>#N/A</v>
      </c>
      <c r="BD374" t="e">
        <f>VLOOKUP($D374,'i2'!$B$1:$AO$260,BD$328,FALSE)</f>
        <v>#N/A</v>
      </c>
      <c r="BE374" t="e">
        <f>VLOOKUP($D374,'i2'!$B$1:$AO$260,BE$328,FALSE)</f>
        <v>#N/A</v>
      </c>
      <c r="BF374" t="e">
        <f>VLOOKUP($D374,'i2'!$B$1:$AO$260,BF$328,FALSE)</f>
        <v>#N/A</v>
      </c>
      <c r="BG374" t="e">
        <f>VLOOKUP($D374,'i2'!$B$1:$AO$260,BG$328,FALSE)</f>
        <v>#N/A</v>
      </c>
      <c r="BH374" t="e">
        <f>VLOOKUP($D374,'i2'!$B$1:$AO$260,BH$328,FALSE)</f>
        <v>#N/A</v>
      </c>
      <c r="BI374" t="e">
        <f>VLOOKUP($D374,'i2'!$B$1:$AO$260,BI$328,FALSE)</f>
        <v>#N/A</v>
      </c>
      <c r="BJ374" t="e">
        <f>VLOOKUP($D374,'i2'!$B$1:$AO$260,BJ$328,FALSE)</f>
        <v>#N/A</v>
      </c>
      <c r="BK374" t="e">
        <f>VLOOKUP($D374,'i2'!$B$1:$AO$260,BK$328,FALSE)</f>
        <v>#N/A</v>
      </c>
      <c r="BL374" t="e">
        <f>VLOOKUP($D374,'i2'!$B$1:$AO$260,BL$328,FALSE)</f>
        <v>#N/A</v>
      </c>
      <c r="BM374" t="e">
        <f>VLOOKUP($D374,'i2'!$B$1:$AO$260,BM$328,FALSE)</f>
        <v>#N/A</v>
      </c>
      <c r="BN374" t="e">
        <f>VLOOKUP($D374,'i2'!$B$1:$AO$260,BN$328,FALSE)</f>
        <v>#N/A</v>
      </c>
      <c r="BO374" t="e">
        <f>VLOOKUP($D374,'i2'!$B$1:$AO$260,BO$328,FALSE)</f>
        <v>#N/A</v>
      </c>
      <c r="BP374" t="e">
        <f>VLOOKUP($D374,'i2'!$B$1:$AO$260,BP$328,FALSE)</f>
        <v>#N/A</v>
      </c>
      <c r="BQ374" t="e">
        <f>VLOOKUP($D374,'i2'!$B$1:$AO$260,BQ$328,FALSE)</f>
        <v>#N/A</v>
      </c>
      <c r="BR374" t="e">
        <f>VLOOKUP($D374,'i2'!$B$1:$AO$260,BR$328,FALSE)</f>
        <v>#N/A</v>
      </c>
      <c r="BS374" t="e">
        <f>VLOOKUP($D374,'i2'!$B$1:$AO$260,BS$328,FALSE)</f>
        <v>#N/A</v>
      </c>
      <c r="BT374" t="e">
        <f>VLOOKUP($D374,'i2'!$B$1:$AO$260,BT$328,FALSE)</f>
        <v>#N/A</v>
      </c>
      <c r="BU374" t="e">
        <f>VLOOKUP($D374,'i2'!$B$1:$AO$260,BU$328,FALSE)</f>
        <v>#N/A</v>
      </c>
      <c r="BV374" t="e">
        <f>VLOOKUP($D374,'i2'!$B$1:$AO$260,BV$328,FALSE)</f>
        <v>#N/A</v>
      </c>
      <c r="BW374" t="e">
        <f>VLOOKUP($D374,'i2'!$B$1:$AO$260,BW$328,FALSE)</f>
        <v>#N/A</v>
      </c>
      <c r="BX374" t="e">
        <f>VLOOKUP($D374,'i2'!$B$1:$AO$260,BX$328,FALSE)</f>
        <v>#N/A</v>
      </c>
      <c r="BY374" t="e">
        <f>VLOOKUP($D374,'i2'!$B$1:$AO$260,BY$328,FALSE)</f>
        <v>#N/A</v>
      </c>
      <c r="BZ374" t="e">
        <f>VLOOKUP($D374,'i2'!$B$1:$AO$260,BZ$328,FALSE)</f>
        <v>#N/A</v>
      </c>
      <c r="CA374" t="e">
        <f>VLOOKUP($D374,'i2'!$B$1:$AO$260,CA$328,FALSE)</f>
        <v>#N/A</v>
      </c>
      <c r="CB374" t="e">
        <f>VLOOKUP($D374,'i2'!$B$1:$AO$260,CB$328,FALSE)</f>
        <v>#N/A</v>
      </c>
      <c r="CC374" t="e">
        <f>VLOOKUP($D374,'i2'!$B$1:$AO$260,CC$328,FALSE)</f>
        <v>#N/A</v>
      </c>
      <c r="CD374" t="e">
        <f>VLOOKUP($D374,'i2'!$B$1:$AO$260,CD$328,FALSE)</f>
        <v>#N/A</v>
      </c>
      <c r="CE374" t="e">
        <f>VLOOKUP($D374,'i2'!$B$1:$AO$260,CE$328,FALSE)</f>
        <v>#N/A</v>
      </c>
      <c r="CF374" t="e">
        <f>VLOOKUP($D374,'i2'!$B$1:$AO$260,CF$328,FALSE)</f>
        <v>#N/A</v>
      </c>
      <c r="CG374" t="e">
        <f>VLOOKUP($D374,'i2'!$B$1:$AO$260,CG$328,FALSE)</f>
        <v>#N/A</v>
      </c>
      <c r="CH374" t="e">
        <f>VLOOKUP($D374,'i2'!$B$1:$AO$260,CH$328,FALSE)</f>
        <v>#N/A</v>
      </c>
      <c r="CI374" t="e">
        <f>VLOOKUP($D374,'i2'!$B$1:$AO$260,CI$328,FALSE)</f>
        <v>#N/A</v>
      </c>
      <c r="CJ374" t="e">
        <f>VLOOKUP($D374,'i2'!$B$1:$AO$260,CJ$328,FALSE)</f>
        <v>#N/A</v>
      </c>
      <c r="CK374" t="e">
        <f>VLOOKUP($D374,'i2'!$B$1:$AO$260,CK$328,FALSE)</f>
        <v>#N/A</v>
      </c>
      <c r="CL374" t="e">
        <f>VLOOKUP($D374,'i2'!$B$1:$AO$260,CL$328,FALSE)</f>
        <v>#N/A</v>
      </c>
      <c r="CM374" t="e">
        <f>VLOOKUP($D374,'i2'!$B$1:$AO$260,CM$328,FALSE)</f>
        <v>#N/A</v>
      </c>
      <c r="CN374" t="e">
        <f>VLOOKUP($D374,'i2'!$B$1:$AO$260,CN$328,FALSE)</f>
        <v>#N/A</v>
      </c>
      <c r="CO374" t="e">
        <f>VLOOKUP($D374,'i2'!$B$1:$AO$260,CO$328,FALSE)</f>
        <v>#N/A</v>
      </c>
      <c r="CP374" t="e">
        <f>VLOOKUP($D374,'i2'!$B$1:$AO$260,CP$328,FALSE)</f>
        <v>#N/A</v>
      </c>
      <c r="CQ374" t="e">
        <f>VLOOKUP($D374,'i2'!$B$1:$AO$260,CQ$328,FALSE)</f>
        <v>#N/A</v>
      </c>
      <c r="CR374" t="e">
        <f>VLOOKUP($D374,'i2'!$B$1:$AO$260,CR$328,FALSE)</f>
        <v>#N/A</v>
      </c>
      <c r="CS374" t="e">
        <f>VLOOKUP($D374,'i2'!$B$1:$AO$260,CS$328,FALSE)</f>
        <v>#N/A</v>
      </c>
      <c r="CT374" t="e">
        <f>VLOOKUP($D374,'i2'!$B$1:$AO$260,CT$328,FALSE)</f>
        <v>#N/A</v>
      </c>
      <c r="CU374" t="e">
        <f>VLOOKUP($D374,'i2'!$B$1:$AO$260,CU$328,FALSE)</f>
        <v>#N/A</v>
      </c>
      <c r="CV374" t="e">
        <f>VLOOKUP($D374,'i2'!$B$1:$AO$260,CV$328,FALSE)</f>
        <v>#N/A</v>
      </c>
      <c r="CW374" t="e">
        <f>VLOOKUP($D374,'i2'!$B$1:$AO$260,CW$328,FALSE)</f>
        <v>#N/A</v>
      </c>
    </row>
    <row r="375" spans="4:101" x14ac:dyDescent="0.2">
      <c r="D375" s="268" t="str">
        <f t="shared" si="327"/>
        <v>Anthracene</v>
      </c>
      <c r="E375" t="e">
        <f>VLOOKUP($D375,'i2'!$B$1:$AO$260,E$328,FALSE)</f>
        <v>#N/A</v>
      </c>
      <c r="F375" t="e">
        <f>VLOOKUP($D375,'i2'!$B$1:$AO$260,F$328,FALSE)</f>
        <v>#N/A</v>
      </c>
      <c r="H375" t="e">
        <f>VLOOKUP($D375,'i2'!$B$1:$AO$260,H$328,FALSE)</f>
        <v>#N/A</v>
      </c>
      <c r="I375" t="e">
        <f>VLOOKUP($D375,'i2'!$B$1:$AO$260,I$328,FALSE)</f>
        <v>#N/A</v>
      </c>
      <c r="J375" t="e">
        <f>VLOOKUP($D375,'i2'!$B$1:$AO$260,J$328,FALSE)</f>
        <v>#N/A</v>
      </c>
      <c r="K375" t="e">
        <f>VLOOKUP($D375,'i2'!$B$1:$AO$260,K$328,FALSE)</f>
        <v>#N/A</v>
      </c>
      <c r="L375" t="e">
        <f>VLOOKUP($D375,'i2'!$B$1:$AO$260,L$328,FALSE)</f>
        <v>#N/A</v>
      </c>
      <c r="M375" t="e">
        <f>VLOOKUP($D375,'i2'!$B$1:$AO$260,M$328,FALSE)</f>
        <v>#N/A</v>
      </c>
      <c r="N375" t="e">
        <f>VLOOKUP($D375,'i2'!$B$1:$AO$260,N$328,FALSE)</f>
        <v>#N/A</v>
      </c>
      <c r="O375" t="e">
        <f>VLOOKUP($D375,'i2'!$B$1:$AO$260,O$328,FALSE)</f>
        <v>#N/A</v>
      </c>
      <c r="P375" t="e">
        <f>VLOOKUP($D375,'i2'!$B$1:$AO$260,P$328,FALSE)</f>
        <v>#N/A</v>
      </c>
      <c r="Q375" t="e">
        <f>VLOOKUP($D375,'i2'!$B$1:$AO$260,Q$328,FALSE)</f>
        <v>#N/A</v>
      </c>
      <c r="R375" t="e">
        <f>VLOOKUP($D375,'i2'!$B$1:$AO$260,R$328,FALSE)</f>
        <v>#N/A</v>
      </c>
      <c r="S375" t="e">
        <f>VLOOKUP($D375,'i2'!$B$1:$AO$260,S$328,FALSE)</f>
        <v>#N/A</v>
      </c>
      <c r="T375" t="e">
        <f>VLOOKUP($D375,'i2'!$B$1:$AO$260,T$328,FALSE)</f>
        <v>#N/A</v>
      </c>
      <c r="U375" t="e">
        <f>VLOOKUP($D375,'i2'!$B$1:$AO$260,U$328,FALSE)</f>
        <v>#N/A</v>
      </c>
      <c r="V375" t="e">
        <f>VLOOKUP($D375,'i2'!$B$1:$AO$260,V$328,FALSE)</f>
        <v>#N/A</v>
      </c>
      <c r="W375" t="e">
        <f>VLOOKUP($D375,'i2'!$B$1:$AO$260,W$328,FALSE)</f>
        <v>#N/A</v>
      </c>
      <c r="X375" t="e">
        <f>VLOOKUP($D375,'i2'!$B$1:$AO$260,X$328,FALSE)</f>
        <v>#N/A</v>
      </c>
      <c r="Y375" t="e">
        <f>VLOOKUP($D375,'i2'!$B$1:$AO$260,Y$328,FALSE)</f>
        <v>#N/A</v>
      </c>
      <c r="Z375" t="e">
        <f>VLOOKUP($D375,'i2'!$B$1:$AO$260,Z$328,FALSE)</f>
        <v>#N/A</v>
      </c>
      <c r="AA375" t="e">
        <f>VLOOKUP($D375,'i2'!$B$1:$AO$260,AA$328,FALSE)</f>
        <v>#N/A</v>
      </c>
      <c r="AB375" t="e">
        <f>VLOOKUP($D375,'i2'!$B$1:$AO$260,AB$328,FALSE)</f>
        <v>#N/A</v>
      </c>
      <c r="AC375" t="e">
        <f>VLOOKUP($D375,'i2'!$B$1:$AO$260,AC$328,FALSE)</f>
        <v>#N/A</v>
      </c>
      <c r="AD375" t="e">
        <f>VLOOKUP($D375,'i2'!$B$1:$AO$260,AD$328,FALSE)</f>
        <v>#N/A</v>
      </c>
      <c r="AE375" t="e">
        <f>VLOOKUP($D375,'i2'!$B$1:$AO$260,AE$328,FALSE)</f>
        <v>#N/A</v>
      </c>
      <c r="AF375" t="e">
        <f>VLOOKUP($D375,'i2'!$B$1:$AO$260,AF$328,FALSE)</f>
        <v>#N/A</v>
      </c>
      <c r="AG375" t="e">
        <f>VLOOKUP($D375,'i2'!$B$1:$AO$260,AG$328,FALSE)</f>
        <v>#N/A</v>
      </c>
      <c r="AH375" t="e">
        <f>VLOOKUP($D375,'i2'!$B$1:$AO$260,AH$328,FALSE)</f>
        <v>#N/A</v>
      </c>
      <c r="AI375" t="e">
        <f>VLOOKUP($D375,'i2'!$B$1:$AO$260,AI$328,FALSE)</f>
        <v>#N/A</v>
      </c>
      <c r="AJ375" t="e">
        <f>VLOOKUP($D375,'i2'!$B$1:$AO$260,AJ$328,FALSE)</f>
        <v>#N/A</v>
      </c>
      <c r="AK375" t="e">
        <f>VLOOKUP($D375,'i2'!$B$1:$AO$260,AK$328,FALSE)</f>
        <v>#N/A</v>
      </c>
      <c r="AL375" t="e">
        <f>VLOOKUP($D375,'i2'!$B$1:$AO$260,AL$328,FALSE)</f>
        <v>#N/A</v>
      </c>
      <c r="AM375" t="e">
        <f>VLOOKUP($D375,'i2'!$B$1:$AO$260,AM$328,FALSE)</f>
        <v>#N/A</v>
      </c>
      <c r="AN375" t="e">
        <f>VLOOKUP($D375,'i2'!$B$1:$AO$260,AN$328,FALSE)</f>
        <v>#N/A</v>
      </c>
      <c r="AO375" t="e">
        <f>VLOOKUP($D375,'i2'!$B$1:$AO$260,AO$328,FALSE)</f>
        <v>#N/A</v>
      </c>
      <c r="AP375" t="e">
        <f>VLOOKUP($D375,'i2'!$B$1:$AO$260,AP$328,FALSE)</f>
        <v>#N/A</v>
      </c>
      <c r="AQ375" t="e">
        <f>VLOOKUP($D375,'i2'!$B$1:$AO$260,AQ$328,FALSE)</f>
        <v>#N/A</v>
      </c>
      <c r="AR375" t="e">
        <f>VLOOKUP($D375,'i2'!$B$1:$AO$260,AR$328,FALSE)</f>
        <v>#N/A</v>
      </c>
      <c r="AS375" t="e">
        <f>VLOOKUP($D375,'i2'!$B$1:$AO$260,AS$328,FALSE)</f>
        <v>#N/A</v>
      </c>
      <c r="AT375" t="e">
        <f>VLOOKUP($D375,'i2'!$B$1:$AO$260,AT$328,FALSE)</f>
        <v>#N/A</v>
      </c>
      <c r="AU375" t="e">
        <f>VLOOKUP($D375,'i2'!$B$1:$AO$260,AU$328,FALSE)</f>
        <v>#N/A</v>
      </c>
      <c r="AV375" t="e">
        <f>VLOOKUP($D375,'i2'!$B$1:$AO$260,AV$328,FALSE)</f>
        <v>#N/A</v>
      </c>
      <c r="AW375" t="e">
        <f>VLOOKUP($D375,'i2'!$B$1:$AO$260,AW$328,FALSE)</f>
        <v>#N/A</v>
      </c>
      <c r="AX375" t="e">
        <f>VLOOKUP($D375,'i2'!$B$1:$AO$260,AX$328,FALSE)</f>
        <v>#N/A</v>
      </c>
      <c r="AY375" t="e">
        <f>VLOOKUP($D375,'i2'!$B$1:$AO$260,AY$328,FALSE)</f>
        <v>#N/A</v>
      </c>
      <c r="AZ375" t="e">
        <f>VLOOKUP($D375,'i2'!$B$1:$AO$260,AZ$328,FALSE)</f>
        <v>#N/A</v>
      </c>
      <c r="BA375" t="e">
        <f>VLOOKUP($D375,'i2'!$B$1:$AO$260,BA$328,FALSE)</f>
        <v>#N/A</v>
      </c>
      <c r="BB375" t="e">
        <f>VLOOKUP($D375,'i2'!$B$1:$AO$260,BB$328,FALSE)</f>
        <v>#N/A</v>
      </c>
      <c r="BC375" t="e">
        <f>VLOOKUP($D375,'i2'!$B$1:$AO$260,BC$328,FALSE)</f>
        <v>#N/A</v>
      </c>
      <c r="BD375" t="e">
        <f>VLOOKUP($D375,'i2'!$B$1:$AO$260,BD$328,FALSE)</f>
        <v>#N/A</v>
      </c>
      <c r="BE375" t="e">
        <f>VLOOKUP($D375,'i2'!$B$1:$AO$260,BE$328,FALSE)</f>
        <v>#N/A</v>
      </c>
      <c r="BF375" t="e">
        <f>VLOOKUP($D375,'i2'!$B$1:$AO$260,BF$328,FALSE)</f>
        <v>#N/A</v>
      </c>
      <c r="BG375" t="e">
        <f>VLOOKUP($D375,'i2'!$B$1:$AO$260,BG$328,FALSE)</f>
        <v>#N/A</v>
      </c>
      <c r="BH375" t="e">
        <f>VLOOKUP($D375,'i2'!$B$1:$AO$260,BH$328,FALSE)</f>
        <v>#N/A</v>
      </c>
      <c r="BI375" t="e">
        <f>VLOOKUP($D375,'i2'!$B$1:$AO$260,BI$328,FALSE)</f>
        <v>#N/A</v>
      </c>
      <c r="BJ375" t="e">
        <f>VLOOKUP($D375,'i2'!$B$1:$AO$260,BJ$328,FALSE)</f>
        <v>#N/A</v>
      </c>
      <c r="BK375" t="e">
        <f>VLOOKUP($D375,'i2'!$B$1:$AO$260,BK$328,FALSE)</f>
        <v>#N/A</v>
      </c>
      <c r="BL375" t="e">
        <f>VLOOKUP($D375,'i2'!$B$1:$AO$260,BL$328,FALSE)</f>
        <v>#N/A</v>
      </c>
      <c r="BM375" t="e">
        <f>VLOOKUP($D375,'i2'!$B$1:$AO$260,BM$328,FALSE)</f>
        <v>#N/A</v>
      </c>
      <c r="BN375" t="e">
        <f>VLOOKUP($D375,'i2'!$B$1:$AO$260,BN$328,FALSE)</f>
        <v>#N/A</v>
      </c>
      <c r="BO375" t="e">
        <f>VLOOKUP($D375,'i2'!$B$1:$AO$260,BO$328,FALSE)</f>
        <v>#N/A</v>
      </c>
      <c r="BP375" t="e">
        <f>VLOOKUP($D375,'i2'!$B$1:$AO$260,BP$328,FALSE)</f>
        <v>#N/A</v>
      </c>
      <c r="BQ375" t="e">
        <f>VLOOKUP($D375,'i2'!$B$1:$AO$260,BQ$328,FALSE)</f>
        <v>#N/A</v>
      </c>
      <c r="BR375" t="e">
        <f>VLOOKUP($D375,'i2'!$B$1:$AO$260,BR$328,FALSE)</f>
        <v>#N/A</v>
      </c>
      <c r="BS375" t="e">
        <f>VLOOKUP($D375,'i2'!$B$1:$AO$260,BS$328,FALSE)</f>
        <v>#N/A</v>
      </c>
      <c r="BT375" t="e">
        <f>VLOOKUP($D375,'i2'!$B$1:$AO$260,BT$328,FALSE)</f>
        <v>#N/A</v>
      </c>
      <c r="BU375" t="e">
        <f>VLOOKUP($D375,'i2'!$B$1:$AO$260,BU$328,FALSE)</f>
        <v>#N/A</v>
      </c>
      <c r="BV375" t="e">
        <f>VLOOKUP($D375,'i2'!$B$1:$AO$260,BV$328,FALSE)</f>
        <v>#N/A</v>
      </c>
      <c r="BW375" t="e">
        <f>VLOOKUP($D375,'i2'!$B$1:$AO$260,BW$328,FALSE)</f>
        <v>#N/A</v>
      </c>
      <c r="BX375" t="e">
        <f>VLOOKUP($D375,'i2'!$B$1:$AO$260,BX$328,FALSE)</f>
        <v>#N/A</v>
      </c>
      <c r="BY375" t="e">
        <f>VLOOKUP($D375,'i2'!$B$1:$AO$260,BY$328,FALSE)</f>
        <v>#N/A</v>
      </c>
      <c r="BZ375" t="e">
        <f>VLOOKUP($D375,'i2'!$B$1:$AO$260,BZ$328,FALSE)</f>
        <v>#N/A</v>
      </c>
      <c r="CA375" t="e">
        <f>VLOOKUP($D375,'i2'!$B$1:$AO$260,CA$328,FALSE)</f>
        <v>#N/A</v>
      </c>
      <c r="CB375" t="e">
        <f>VLOOKUP($D375,'i2'!$B$1:$AO$260,CB$328,FALSE)</f>
        <v>#N/A</v>
      </c>
      <c r="CC375" t="e">
        <f>VLOOKUP($D375,'i2'!$B$1:$AO$260,CC$328,FALSE)</f>
        <v>#N/A</v>
      </c>
      <c r="CD375" t="e">
        <f>VLOOKUP($D375,'i2'!$B$1:$AO$260,CD$328,FALSE)</f>
        <v>#N/A</v>
      </c>
      <c r="CE375" t="e">
        <f>VLOOKUP($D375,'i2'!$B$1:$AO$260,CE$328,FALSE)</f>
        <v>#N/A</v>
      </c>
      <c r="CF375" t="e">
        <f>VLOOKUP($D375,'i2'!$B$1:$AO$260,CF$328,FALSE)</f>
        <v>#N/A</v>
      </c>
      <c r="CG375" t="e">
        <f>VLOOKUP($D375,'i2'!$B$1:$AO$260,CG$328,FALSE)</f>
        <v>#N/A</v>
      </c>
      <c r="CH375" t="e">
        <f>VLOOKUP($D375,'i2'!$B$1:$AO$260,CH$328,FALSE)</f>
        <v>#N/A</v>
      </c>
      <c r="CI375" t="e">
        <f>VLOOKUP($D375,'i2'!$B$1:$AO$260,CI$328,FALSE)</f>
        <v>#N/A</v>
      </c>
      <c r="CJ375" t="e">
        <f>VLOOKUP($D375,'i2'!$B$1:$AO$260,CJ$328,FALSE)</f>
        <v>#N/A</v>
      </c>
      <c r="CK375" t="e">
        <f>VLOOKUP($D375,'i2'!$B$1:$AO$260,CK$328,FALSE)</f>
        <v>#N/A</v>
      </c>
      <c r="CL375" t="e">
        <f>VLOOKUP($D375,'i2'!$B$1:$AO$260,CL$328,FALSE)</f>
        <v>#N/A</v>
      </c>
      <c r="CM375" t="e">
        <f>VLOOKUP($D375,'i2'!$B$1:$AO$260,CM$328,FALSE)</f>
        <v>#N/A</v>
      </c>
      <c r="CN375" t="e">
        <f>VLOOKUP($D375,'i2'!$B$1:$AO$260,CN$328,FALSE)</f>
        <v>#N/A</v>
      </c>
      <c r="CO375" t="e">
        <f>VLOOKUP($D375,'i2'!$B$1:$AO$260,CO$328,FALSE)</f>
        <v>#N/A</v>
      </c>
      <c r="CP375" t="e">
        <f>VLOOKUP($D375,'i2'!$B$1:$AO$260,CP$328,FALSE)</f>
        <v>#N/A</v>
      </c>
      <c r="CQ375" t="e">
        <f>VLOOKUP($D375,'i2'!$B$1:$AO$260,CQ$328,FALSE)</f>
        <v>#N/A</v>
      </c>
      <c r="CR375" t="e">
        <f>VLOOKUP($D375,'i2'!$B$1:$AO$260,CR$328,FALSE)</f>
        <v>#N/A</v>
      </c>
      <c r="CS375" t="e">
        <f>VLOOKUP($D375,'i2'!$B$1:$AO$260,CS$328,FALSE)</f>
        <v>#N/A</v>
      </c>
      <c r="CT375" t="e">
        <f>VLOOKUP($D375,'i2'!$B$1:$AO$260,CT$328,FALSE)</f>
        <v>#N/A</v>
      </c>
      <c r="CU375" t="e">
        <f>VLOOKUP($D375,'i2'!$B$1:$AO$260,CU$328,FALSE)</f>
        <v>#N/A</v>
      </c>
      <c r="CV375" t="e">
        <f>VLOOKUP($D375,'i2'!$B$1:$AO$260,CV$328,FALSE)</f>
        <v>#N/A</v>
      </c>
      <c r="CW375" t="e">
        <f>VLOOKUP($D375,'i2'!$B$1:$AO$260,CW$328,FALSE)</f>
        <v>#N/A</v>
      </c>
    </row>
    <row r="376" spans="4:101" x14ac:dyDescent="0.2">
      <c r="D376" s="268" t="str">
        <f t="shared" si="327"/>
        <v>Benzo(a)anthracene</v>
      </c>
      <c r="E376" t="e">
        <f>VLOOKUP($D376,'i2'!$B$1:$AO$260,E$328,FALSE)</f>
        <v>#N/A</v>
      </c>
      <c r="F376" t="e">
        <f>VLOOKUP($D376,'i2'!$B$1:$AO$260,F$328,FALSE)</f>
        <v>#N/A</v>
      </c>
      <c r="H376" t="e">
        <f>VLOOKUP($D376,'i2'!$B$1:$AO$260,H$328,FALSE)</f>
        <v>#N/A</v>
      </c>
      <c r="I376" t="e">
        <f>VLOOKUP($D376,'i2'!$B$1:$AO$260,I$328,FALSE)</f>
        <v>#N/A</v>
      </c>
      <c r="J376" t="e">
        <f>VLOOKUP($D376,'i2'!$B$1:$AO$260,J$328,FALSE)</f>
        <v>#N/A</v>
      </c>
      <c r="K376" t="e">
        <f>VLOOKUP($D376,'i2'!$B$1:$AO$260,K$328,FALSE)</f>
        <v>#N/A</v>
      </c>
      <c r="L376" t="e">
        <f>VLOOKUP($D376,'i2'!$B$1:$AO$260,L$328,FALSE)</f>
        <v>#N/A</v>
      </c>
      <c r="M376" t="e">
        <f>VLOOKUP($D376,'i2'!$B$1:$AO$260,M$328,FALSE)</f>
        <v>#N/A</v>
      </c>
      <c r="N376" t="e">
        <f>VLOOKUP($D376,'i2'!$B$1:$AO$260,N$328,FALSE)</f>
        <v>#N/A</v>
      </c>
      <c r="O376" t="e">
        <f>VLOOKUP($D376,'i2'!$B$1:$AO$260,O$328,FALSE)</f>
        <v>#N/A</v>
      </c>
      <c r="P376" t="e">
        <f>VLOOKUP($D376,'i2'!$B$1:$AO$260,P$328,FALSE)</f>
        <v>#N/A</v>
      </c>
      <c r="Q376" t="e">
        <f>VLOOKUP($D376,'i2'!$B$1:$AO$260,Q$328,FALSE)</f>
        <v>#N/A</v>
      </c>
      <c r="R376" t="e">
        <f>VLOOKUP($D376,'i2'!$B$1:$AO$260,R$328,FALSE)</f>
        <v>#N/A</v>
      </c>
      <c r="S376" t="e">
        <f>VLOOKUP($D376,'i2'!$B$1:$AO$260,S$328,FALSE)</f>
        <v>#N/A</v>
      </c>
      <c r="T376" t="e">
        <f>VLOOKUP($D376,'i2'!$B$1:$AO$260,T$328,FALSE)</f>
        <v>#N/A</v>
      </c>
      <c r="U376" t="e">
        <f>VLOOKUP($D376,'i2'!$B$1:$AO$260,U$328,FALSE)</f>
        <v>#N/A</v>
      </c>
      <c r="V376" t="e">
        <f>VLOOKUP($D376,'i2'!$B$1:$AO$260,V$328,FALSE)</f>
        <v>#N/A</v>
      </c>
      <c r="W376" t="e">
        <f>VLOOKUP($D376,'i2'!$B$1:$AO$260,W$328,FALSE)</f>
        <v>#N/A</v>
      </c>
      <c r="X376" t="e">
        <f>VLOOKUP($D376,'i2'!$B$1:$AO$260,X$328,FALSE)</f>
        <v>#N/A</v>
      </c>
      <c r="Y376" t="e">
        <f>VLOOKUP($D376,'i2'!$B$1:$AO$260,Y$328,FALSE)</f>
        <v>#N/A</v>
      </c>
      <c r="Z376" t="e">
        <f>VLOOKUP($D376,'i2'!$B$1:$AO$260,Z$328,FALSE)</f>
        <v>#N/A</v>
      </c>
      <c r="AA376" t="e">
        <f>VLOOKUP($D376,'i2'!$B$1:$AO$260,AA$328,FALSE)</f>
        <v>#N/A</v>
      </c>
      <c r="AB376" t="e">
        <f>VLOOKUP($D376,'i2'!$B$1:$AO$260,AB$328,FALSE)</f>
        <v>#N/A</v>
      </c>
      <c r="AC376" t="e">
        <f>VLOOKUP($D376,'i2'!$B$1:$AO$260,AC$328,FALSE)</f>
        <v>#N/A</v>
      </c>
      <c r="AD376" t="e">
        <f>VLOOKUP($D376,'i2'!$B$1:$AO$260,AD$328,FALSE)</f>
        <v>#N/A</v>
      </c>
      <c r="AE376" t="e">
        <f>VLOOKUP($D376,'i2'!$B$1:$AO$260,AE$328,FALSE)</f>
        <v>#N/A</v>
      </c>
      <c r="AF376" t="e">
        <f>VLOOKUP($D376,'i2'!$B$1:$AO$260,AF$328,FALSE)</f>
        <v>#N/A</v>
      </c>
      <c r="AG376" t="e">
        <f>VLOOKUP($D376,'i2'!$B$1:$AO$260,AG$328,FALSE)</f>
        <v>#N/A</v>
      </c>
      <c r="AH376" t="e">
        <f>VLOOKUP($D376,'i2'!$B$1:$AO$260,AH$328,FALSE)</f>
        <v>#N/A</v>
      </c>
      <c r="AI376" t="e">
        <f>VLOOKUP($D376,'i2'!$B$1:$AO$260,AI$328,FALSE)</f>
        <v>#N/A</v>
      </c>
      <c r="AJ376" t="e">
        <f>VLOOKUP($D376,'i2'!$B$1:$AO$260,AJ$328,FALSE)</f>
        <v>#N/A</v>
      </c>
      <c r="AK376" t="e">
        <f>VLOOKUP($D376,'i2'!$B$1:$AO$260,AK$328,FALSE)</f>
        <v>#N/A</v>
      </c>
      <c r="AL376" t="e">
        <f>VLOOKUP($D376,'i2'!$B$1:$AO$260,AL$328,FALSE)</f>
        <v>#N/A</v>
      </c>
      <c r="AM376" t="e">
        <f>VLOOKUP($D376,'i2'!$B$1:$AO$260,AM$328,FALSE)</f>
        <v>#N/A</v>
      </c>
      <c r="AN376" t="e">
        <f>VLOOKUP($D376,'i2'!$B$1:$AO$260,AN$328,FALSE)</f>
        <v>#N/A</v>
      </c>
      <c r="AO376" t="e">
        <f>VLOOKUP($D376,'i2'!$B$1:$AO$260,AO$328,FALSE)</f>
        <v>#N/A</v>
      </c>
      <c r="AP376" t="e">
        <f>VLOOKUP($D376,'i2'!$B$1:$AO$260,AP$328,FALSE)</f>
        <v>#N/A</v>
      </c>
      <c r="AQ376" t="e">
        <f>VLOOKUP($D376,'i2'!$B$1:$AO$260,AQ$328,FALSE)</f>
        <v>#N/A</v>
      </c>
      <c r="AR376" t="e">
        <f>VLOOKUP($D376,'i2'!$B$1:$AO$260,AR$328,FALSE)</f>
        <v>#N/A</v>
      </c>
      <c r="AS376" t="e">
        <f>VLOOKUP($D376,'i2'!$B$1:$AO$260,AS$328,FALSE)</f>
        <v>#N/A</v>
      </c>
      <c r="AT376" t="e">
        <f>VLOOKUP($D376,'i2'!$B$1:$AO$260,AT$328,FALSE)</f>
        <v>#N/A</v>
      </c>
      <c r="AU376" t="e">
        <f>VLOOKUP($D376,'i2'!$B$1:$AO$260,AU$328,FALSE)</f>
        <v>#N/A</v>
      </c>
      <c r="AV376" t="e">
        <f>VLOOKUP($D376,'i2'!$B$1:$AO$260,AV$328,FALSE)</f>
        <v>#N/A</v>
      </c>
      <c r="AW376" t="e">
        <f>VLOOKUP($D376,'i2'!$B$1:$AO$260,AW$328,FALSE)</f>
        <v>#N/A</v>
      </c>
      <c r="AX376" t="e">
        <f>VLOOKUP($D376,'i2'!$B$1:$AO$260,AX$328,FALSE)</f>
        <v>#N/A</v>
      </c>
      <c r="AY376" t="e">
        <f>VLOOKUP($D376,'i2'!$B$1:$AO$260,AY$328,FALSE)</f>
        <v>#N/A</v>
      </c>
      <c r="AZ376" t="e">
        <f>VLOOKUP($D376,'i2'!$B$1:$AO$260,AZ$328,FALSE)</f>
        <v>#N/A</v>
      </c>
      <c r="BA376" t="e">
        <f>VLOOKUP($D376,'i2'!$B$1:$AO$260,BA$328,FALSE)</f>
        <v>#N/A</v>
      </c>
      <c r="BB376" t="e">
        <f>VLOOKUP($D376,'i2'!$B$1:$AO$260,BB$328,FALSE)</f>
        <v>#N/A</v>
      </c>
      <c r="BC376" t="e">
        <f>VLOOKUP($D376,'i2'!$B$1:$AO$260,BC$328,FALSE)</f>
        <v>#N/A</v>
      </c>
      <c r="BD376" t="e">
        <f>VLOOKUP($D376,'i2'!$B$1:$AO$260,BD$328,FALSE)</f>
        <v>#N/A</v>
      </c>
      <c r="BE376" t="e">
        <f>VLOOKUP($D376,'i2'!$B$1:$AO$260,BE$328,FALSE)</f>
        <v>#N/A</v>
      </c>
      <c r="BF376" t="e">
        <f>VLOOKUP($D376,'i2'!$B$1:$AO$260,BF$328,FALSE)</f>
        <v>#N/A</v>
      </c>
      <c r="BG376" t="e">
        <f>VLOOKUP($D376,'i2'!$B$1:$AO$260,BG$328,FALSE)</f>
        <v>#N/A</v>
      </c>
      <c r="BH376" t="e">
        <f>VLOOKUP($D376,'i2'!$B$1:$AO$260,BH$328,FALSE)</f>
        <v>#N/A</v>
      </c>
      <c r="BI376" t="e">
        <f>VLOOKUP($D376,'i2'!$B$1:$AO$260,BI$328,FALSE)</f>
        <v>#N/A</v>
      </c>
      <c r="BJ376" t="e">
        <f>VLOOKUP($D376,'i2'!$B$1:$AO$260,BJ$328,FALSE)</f>
        <v>#N/A</v>
      </c>
      <c r="BK376" t="e">
        <f>VLOOKUP($D376,'i2'!$B$1:$AO$260,BK$328,FALSE)</f>
        <v>#N/A</v>
      </c>
      <c r="BL376" t="e">
        <f>VLOOKUP($D376,'i2'!$B$1:$AO$260,BL$328,FALSE)</f>
        <v>#N/A</v>
      </c>
      <c r="BM376" t="e">
        <f>VLOOKUP($D376,'i2'!$B$1:$AO$260,BM$328,FALSE)</f>
        <v>#N/A</v>
      </c>
      <c r="BN376" t="e">
        <f>VLOOKUP($D376,'i2'!$B$1:$AO$260,BN$328,FALSE)</f>
        <v>#N/A</v>
      </c>
      <c r="BO376" t="e">
        <f>VLOOKUP($D376,'i2'!$B$1:$AO$260,BO$328,FALSE)</f>
        <v>#N/A</v>
      </c>
      <c r="BP376" t="e">
        <f>VLOOKUP($D376,'i2'!$B$1:$AO$260,BP$328,FALSE)</f>
        <v>#N/A</v>
      </c>
      <c r="BQ376" t="e">
        <f>VLOOKUP($D376,'i2'!$B$1:$AO$260,BQ$328,FALSE)</f>
        <v>#N/A</v>
      </c>
      <c r="BR376" t="e">
        <f>VLOOKUP($D376,'i2'!$B$1:$AO$260,BR$328,FALSE)</f>
        <v>#N/A</v>
      </c>
      <c r="BS376" t="e">
        <f>VLOOKUP($D376,'i2'!$B$1:$AO$260,BS$328,FALSE)</f>
        <v>#N/A</v>
      </c>
      <c r="BT376" t="e">
        <f>VLOOKUP($D376,'i2'!$B$1:$AO$260,BT$328,FALSE)</f>
        <v>#N/A</v>
      </c>
      <c r="BU376" t="e">
        <f>VLOOKUP($D376,'i2'!$B$1:$AO$260,BU$328,FALSE)</f>
        <v>#N/A</v>
      </c>
      <c r="BV376" t="e">
        <f>VLOOKUP($D376,'i2'!$B$1:$AO$260,BV$328,FALSE)</f>
        <v>#N/A</v>
      </c>
      <c r="BW376" t="e">
        <f>VLOOKUP($D376,'i2'!$B$1:$AO$260,BW$328,FALSE)</f>
        <v>#N/A</v>
      </c>
      <c r="BX376" t="e">
        <f>VLOOKUP($D376,'i2'!$B$1:$AO$260,BX$328,FALSE)</f>
        <v>#N/A</v>
      </c>
      <c r="BY376" t="e">
        <f>VLOOKUP($D376,'i2'!$B$1:$AO$260,BY$328,FALSE)</f>
        <v>#N/A</v>
      </c>
      <c r="BZ376" t="e">
        <f>VLOOKUP($D376,'i2'!$B$1:$AO$260,BZ$328,FALSE)</f>
        <v>#N/A</v>
      </c>
      <c r="CA376" t="e">
        <f>VLOOKUP($D376,'i2'!$B$1:$AO$260,CA$328,FALSE)</f>
        <v>#N/A</v>
      </c>
      <c r="CB376" t="e">
        <f>VLOOKUP($D376,'i2'!$B$1:$AO$260,CB$328,FALSE)</f>
        <v>#N/A</v>
      </c>
      <c r="CC376" t="e">
        <f>VLOOKUP($D376,'i2'!$B$1:$AO$260,CC$328,FALSE)</f>
        <v>#N/A</v>
      </c>
      <c r="CD376" t="e">
        <f>VLOOKUP($D376,'i2'!$B$1:$AO$260,CD$328,FALSE)</f>
        <v>#N/A</v>
      </c>
      <c r="CE376" t="e">
        <f>VLOOKUP($D376,'i2'!$B$1:$AO$260,CE$328,FALSE)</f>
        <v>#N/A</v>
      </c>
      <c r="CF376" t="e">
        <f>VLOOKUP($D376,'i2'!$B$1:$AO$260,CF$328,FALSE)</f>
        <v>#N/A</v>
      </c>
      <c r="CG376" t="e">
        <f>VLOOKUP($D376,'i2'!$B$1:$AO$260,CG$328,FALSE)</f>
        <v>#N/A</v>
      </c>
      <c r="CH376" t="e">
        <f>VLOOKUP($D376,'i2'!$B$1:$AO$260,CH$328,FALSE)</f>
        <v>#N/A</v>
      </c>
      <c r="CI376" t="e">
        <f>VLOOKUP($D376,'i2'!$B$1:$AO$260,CI$328,FALSE)</f>
        <v>#N/A</v>
      </c>
      <c r="CJ376" t="e">
        <f>VLOOKUP($D376,'i2'!$B$1:$AO$260,CJ$328,FALSE)</f>
        <v>#N/A</v>
      </c>
      <c r="CK376" t="e">
        <f>VLOOKUP($D376,'i2'!$B$1:$AO$260,CK$328,FALSE)</f>
        <v>#N/A</v>
      </c>
      <c r="CL376" t="e">
        <f>VLOOKUP($D376,'i2'!$B$1:$AO$260,CL$328,FALSE)</f>
        <v>#N/A</v>
      </c>
      <c r="CM376" t="e">
        <f>VLOOKUP($D376,'i2'!$B$1:$AO$260,CM$328,FALSE)</f>
        <v>#N/A</v>
      </c>
      <c r="CN376" t="e">
        <f>VLOOKUP($D376,'i2'!$B$1:$AO$260,CN$328,FALSE)</f>
        <v>#N/A</v>
      </c>
      <c r="CO376" t="e">
        <f>VLOOKUP($D376,'i2'!$B$1:$AO$260,CO$328,FALSE)</f>
        <v>#N/A</v>
      </c>
      <c r="CP376" t="e">
        <f>VLOOKUP($D376,'i2'!$B$1:$AO$260,CP$328,FALSE)</f>
        <v>#N/A</v>
      </c>
      <c r="CQ376" t="e">
        <f>VLOOKUP($D376,'i2'!$B$1:$AO$260,CQ$328,FALSE)</f>
        <v>#N/A</v>
      </c>
      <c r="CR376" t="e">
        <f>VLOOKUP($D376,'i2'!$B$1:$AO$260,CR$328,FALSE)</f>
        <v>#N/A</v>
      </c>
      <c r="CS376" t="e">
        <f>VLOOKUP($D376,'i2'!$B$1:$AO$260,CS$328,FALSE)</f>
        <v>#N/A</v>
      </c>
      <c r="CT376" t="e">
        <f>VLOOKUP($D376,'i2'!$B$1:$AO$260,CT$328,FALSE)</f>
        <v>#N/A</v>
      </c>
      <c r="CU376" t="e">
        <f>VLOOKUP($D376,'i2'!$B$1:$AO$260,CU$328,FALSE)</f>
        <v>#N/A</v>
      </c>
      <c r="CV376" t="e">
        <f>VLOOKUP($D376,'i2'!$B$1:$AO$260,CV$328,FALSE)</f>
        <v>#N/A</v>
      </c>
      <c r="CW376" t="e">
        <f>VLOOKUP($D376,'i2'!$B$1:$AO$260,CW$328,FALSE)</f>
        <v>#N/A</v>
      </c>
    </row>
    <row r="377" spans="4:101" x14ac:dyDescent="0.2">
      <c r="D377" s="268" t="str">
        <f t="shared" si="327"/>
        <v>Benzo(a)pyrene</v>
      </c>
      <c r="E377" t="e">
        <f>VLOOKUP($D377,'i2'!$B$1:$AO$260,E$328,FALSE)</f>
        <v>#N/A</v>
      </c>
      <c r="F377" t="e">
        <f>VLOOKUP($D377,'i2'!$B$1:$AO$260,F$328,FALSE)</f>
        <v>#N/A</v>
      </c>
      <c r="H377" t="e">
        <f>VLOOKUP($D377,'i2'!$B$1:$AO$260,H$328,FALSE)</f>
        <v>#N/A</v>
      </c>
      <c r="I377" t="e">
        <f>VLOOKUP($D377,'i2'!$B$1:$AO$260,I$328,FALSE)</f>
        <v>#N/A</v>
      </c>
      <c r="J377" t="e">
        <f>VLOOKUP($D377,'i2'!$B$1:$AO$260,J$328,FALSE)</f>
        <v>#N/A</v>
      </c>
      <c r="K377" t="e">
        <f>VLOOKUP($D377,'i2'!$B$1:$AO$260,K$328,FALSE)</f>
        <v>#N/A</v>
      </c>
      <c r="L377" t="e">
        <f>VLOOKUP($D377,'i2'!$B$1:$AO$260,L$328,FALSE)</f>
        <v>#N/A</v>
      </c>
      <c r="M377" t="e">
        <f>VLOOKUP($D377,'i2'!$B$1:$AO$260,M$328,FALSE)</f>
        <v>#N/A</v>
      </c>
      <c r="N377" t="e">
        <f>VLOOKUP($D377,'i2'!$B$1:$AO$260,N$328,FALSE)</f>
        <v>#N/A</v>
      </c>
      <c r="O377" t="e">
        <f>VLOOKUP($D377,'i2'!$B$1:$AO$260,O$328,FALSE)</f>
        <v>#N/A</v>
      </c>
      <c r="P377" t="e">
        <f>VLOOKUP($D377,'i2'!$B$1:$AO$260,P$328,FALSE)</f>
        <v>#N/A</v>
      </c>
      <c r="Q377" t="e">
        <f>VLOOKUP($D377,'i2'!$B$1:$AO$260,Q$328,FALSE)</f>
        <v>#N/A</v>
      </c>
      <c r="R377" t="e">
        <f>VLOOKUP($D377,'i2'!$B$1:$AO$260,R$328,FALSE)</f>
        <v>#N/A</v>
      </c>
      <c r="S377" t="e">
        <f>VLOOKUP($D377,'i2'!$B$1:$AO$260,S$328,FALSE)</f>
        <v>#N/A</v>
      </c>
      <c r="T377" t="e">
        <f>VLOOKUP($D377,'i2'!$B$1:$AO$260,T$328,FALSE)</f>
        <v>#N/A</v>
      </c>
      <c r="U377" t="e">
        <f>VLOOKUP($D377,'i2'!$B$1:$AO$260,U$328,FALSE)</f>
        <v>#N/A</v>
      </c>
      <c r="V377" t="e">
        <f>VLOOKUP($D377,'i2'!$B$1:$AO$260,V$328,FALSE)</f>
        <v>#N/A</v>
      </c>
      <c r="W377" t="e">
        <f>VLOOKUP($D377,'i2'!$B$1:$AO$260,W$328,FALSE)</f>
        <v>#N/A</v>
      </c>
      <c r="X377" t="e">
        <f>VLOOKUP($D377,'i2'!$B$1:$AO$260,X$328,FALSE)</f>
        <v>#N/A</v>
      </c>
      <c r="Y377" t="e">
        <f>VLOOKUP($D377,'i2'!$B$1:$AO$260,Y$328,FALSE)</f>
        <v>#N/A</v>
      </c>
      <c r="Z377" t="e">
        <f>VLOOKUP($D377,'i2'!$B$1:$AO$260,Z$328,FALSE)</f>
        <v>#N/A</v>
      </c>
      <c r="AA377" t="e">
        <f>VLOOKUP($D377,'i2'!$B$1:$AO$260,AA$328,FALSE)</f>
        <v>#N/A</v>
      </c>
      <c r="AB377" t="e">
        <f>VLOOKUP($D377,'i2'!$B$1:$AO$260,AB$328,FALSE)</f>
        <v>#N/A</v>
      </c>
      <c r="AC377" t="e">
        <f>VLOOKUP($D377,'i2'!$B$1:$AO$260,AC$328,FALSE)</f>
        <v>#N/A</v>
      </c>
      <c r="AD377" t="e">
        <f>VLOOKUP($D377,'i2'!$B$1:$AO$260,AD$328,FALSE)</f>
        <v>#N/A</v>
      </c>
      <c r="AE377" t="e">
        <f>VLOOKUP($D377,'i2'!$B$1:$AO$260,AE$328,FALSE)</f>
        <v>#N/A</v>
      </c>
      <c r="AF377" t="e">
        <f>VLOOKUP($D377,'i2'!$B$1:$AO$260,AF$328,FALSE)</f>
        <v>#N/A</v>
      </c>
      <c r="AG377" t="e">
        <f>VLOOKUP($D377,'i2'!$B$1:$AO$260,AG$328,FALSE)</f>
        <v>#N/A</v>
      </c>
      <c r="AH377" t="e">
        <f>VLOOKUP($D377,'i2'!$B$1:$AO$260,AH$328,FALSE)</f>
        <v>#N/A</v>
      </c>
      <c r="AI377" t="e">
        <f>VLOOKUP($D377,'i2'!$B$1:$AO$260,AI$328,FALSE)</f>
        <v>#N/A</v>
      </c>
      <c r="AJ377" t="e">
        <f>VLOOKUP($D377,'i2'!$B$1:$AO$260,AJ$328,FALSE)</f>
        <v>#N/A</v>
      </c>
      <c r="AK377" t="e">
        <f>VLOOKUP($D377,'i2'!$B$1:$AO$260,AK$328,FALSE)</f>
        <v>#N/A</v>
      </c>
      <c r="AL377" t="e">
        <f>VLOOKUP($D377,'i2'!$B$1:$AO$260,AL$328,FALSE)</f>
        <v>#N/A</v>
      </c>
      <c r="AM377" t="e">
        <f>VLOOKUP($D377,'i2'!$B$1:$AO$260,AM$328,FALSE)</f>
        <v>#N/A</v>
      </c>
      <c r="AN377" t="e">
        <f>VLOOKUP($D377,'i2'!$B$1:$AO$260,AN$328,FALSE)</f>
        <v>#N/A</v>
      </c>
      <c r="AO377" t="e">
        <f>VLOOKUP($D377,'i2'!$B$1:$AO$260,AO$328,FALSE)</f>
        <v>#N/A</v>
      </c>
      <c r="AP377" t="e">
        <f>VLOOKUP($D377,'i2'!$B$1:$AO$260,AP$328,FALSE)</f>
        <v>#N/A</v>
      </c>
      <c r="AQ377" t="e">
        <f>VLOOKUP($D377,'i2'!$B$1:$AO$260,AQ$328,FALSE)</f>
        <v>#N/A</v>
      </c>
      <c r="AR377" t="e">
        <f>VLOOKUP($D377,'i2'!$B$1:$AO$260,AR$328,FALSE)</f>
        <v>#N/A</v>
      </c>
      <c r="AS377" t="e">
        <f>VLOOKUP($D377,'i2'!$B$1:$AO$260,AS$328,FALSE)</f>
        <v>#N/A</v>
      </c>
      <c r="AT377" t="e">
        <f>VLOOKUP($D377,'i2'!$B$1:$AO$260,AT$328,FALSE)</f>
        <v>#N/A</v>
      </c>
      <c r="AU377" t="e">
        <f>VLOOKUP($D377,'i2'!$B$1:$AO$260,AU$328,FALSE)</f>
        <v>#N/A</v>
      </c>
      <c r="AV377" t="e">
        <f>VLOOKUP($D377,'i2'!$B$1:$AO$260,AV$328,FALSE)</f>
        <v>#N/A</v>
      </c>
      <c r="AW377" t="e">
        <f>VLOOKUP($D377,'i2'!$B$1:$AO$260,AW$328,FALSE)</f>
        <v>#N/A</v>
      </c>
      <c r="AX377" t="e">
        <f>VLOOKUP($D377,'i2'!$B$1:$AO$260,AX$328,FALSE)</f>
        <v>#N/A</v>
      </c>
      <c r="AY377" t="e">
        <f>VLOOKUP($D377,'i2'!$B$1:$AO$260,AY$328,FALSE)</f>
        <v>#N/A</v>
      </c>
      <c r="AZ377" t="e">
        <f>VLOOKUP($D377,'i2'!$B$1:$AO$260,AZ$328,FALSE)</f>
        <v>#N/A</v>
      </c>
      <c r="BA377" t="e">
        <f>VLOOKUP($D377,'i2'!$B$1:$AO$260,BA$328,FALSE)</f>
        <v>#N/A</v>
      </c>
      <c r="BB377" t="e">
        <f>VLOOKUP($D377,'i2'!$B$1:$AO$260,BB$328,FALSE)</f>
        <v>#N/A</v>
      </c>
      <c r="BC377" t="e">
        <f>VLOOKUP($D377,'i2'!$B$1:$AO$260,BC$328,FALSE)</f>
        <v>#N/A</v>
      </c>
      <c r="BD377" t="e">
        <f>VLOOKUP($D377,'i2'!$B$1:$AO$260,BD$328,FALSE)</f>
        <v>#N/A</v>
      </c>
      <c r="BE377" t="e">
        <f>VLOOKUP($D377,'i2'!$B$1:$AO$260,BE$328,FALSE)</f>
        <v>#N/A</v>
      </c>
      <c r="BF377" t="e">
        <f>VLOOKUP($D377,'i2'!$B$1:$AO$260,BF$328,FALSE)</f>
        <v>#N/A</v>
      </c>
      <c r="BG377" t="e">
        <f>VLOOKUP($D377,'i2'!$B$1:$AO$260,BG$328,FALSE)</f>
        <v>#N/A</v>
      </c>
      <c r="BH377" t="e">
        <f>VLOOKUP($D377,'i2'!$B$1:$AO$260,BH$328,FALSE)</f>
        <v>#N/A</v>
      </c>
      <c r="BI377" t="e">
        <f>VLOOKUP($D377,'i2'!$B$1:$AO$260,BI$328,FALSE)</f>
        <v>#N/A</v>
      </c>
      <c r="BJ377" t="e">
        <f>VLOOKUP($D377,'i2'!$B$1:$AO$260,BJ$328,FALSE)</f>
        <v>#N/A</v>
      </c>
      <c r="BK377" t="e">
        <f>VLOOKUP($D377,'i2'!$B$1:$AO$260,BK$328,FALSE)</f>
        <v>#N/A</v>
      </c>
      <c r="BL377" t="e">
        <f>VLOOKUP($D377,'i2'!$B$1:$AO$260,BL$328,FALSE)</f>
        <v>#N/A</v>
      </c>
      <c r="BM377" t="e">
        <f>VLOOKUP($D377,'i2'!$B$1:$AO$260,BM$328,FALSE)</f>
        <v>#N/A</v>
      </c>
      <c r="BN377" t="e">
        <f>VLOOKUP($D377,'i2'!$B$1:$AO$260,BN$328,FALSE)</f>
        <v>#N/A</v>
      </c>
      <c r="BO377" t="e">
        <f>VLOOKUP($D377,'i2'!$B$1:$AO$260,BO$328,FALSE)</f>
        <v>#N/A</v>
      </c>
      <c r="BP377" t="e">
        <f>VLOOKUP($D377,'i2'!$B$1:$AO$260,BP$328,FALSE)</f>
        <v>#N/A</v>
      </c>
      <c r="BQ377" t="e">
        <f>VLOOKUP($D377,'i2'!$B$1:$AO$260,BQ$328,FALSE)</f>
        <v>#N/A</v>
      </c>
      <c r="BR377" t="e">
        <f>VLOOKUP($D377,'i2'!$B$1:$AO$260,BR$328,FALSE)</f>
        <v>#N/A</v>
      </c>
      <c r="BS377" t="e">
        <f>VLOOKUP($D377,'i2'!$B$1:$AO$260,BS$328,FALSE)</f>
        <v>#N/A</v>
      </c>
      <c r="BT377" t="e">
        <f>VLOOKUP($D377,'i2'!$B$1:$AO$260,BT$328,FALSE)</f>
        <v>#N/A</v>
      </c>
      <c r="BU377" t="e">
        <f>VLOOKUP($D377,'i2'!$B$1:$AO$260,BU$328,FALSE)</f>
        <v>#N/A</v>
      </c>
      <c r="BV377" t="e">
        <f>VLOOKUP($D377,'i2'!$B$1:$AO$260,BV$328,FALSE)</f>
        <v>#N/A</v>
      </c>
      <c r="BW377" t="e">
        <f>VLOOKUP($D377,'i2'!$B$1:$AO$260,BW$328,FALSE)</f>
        <v>#N/A</v>
      </c>
      <c r="BX377" t="e">
        <f>VLOOKUP($D377,'i2'!$B$1:$AO$260,BX$328,FALSE)</f>
        <v>#N/A</v>
      </c>
      <c r="BY377" t="e">
        <f>VLOOKUP($D377,'i2'!$B$1:$AO$260,BY$328,FALSE)</f>
        <v>#N/A</v>
      </c>
      <c r="BZ377" t="e">
        <f>VLOOKUP($D377,'i2'!$B$1:$AO$260,BZ$328,FALSE)</f>
        <v>#N/A</v>
      </c>
      <c r="CA377" t="e">
        <f>VLOOKUP($D377,'i2'!$B$1:$AO$260,CA$328,FALSE)</f>
        <v>#N/A</v>
      </c>
      <c r="CB377" t="e">
        <f>VLOOKUP($D377,'i2'!$B$1:$AO$260,CB$328,FALSE)</f>
        <v>#N/A</v>
      </c>
      <c r="CC377" t="e">
        <f>VLOOKUP($D377,'i2'!$B$1:$AO$260,CC$328,FALSE)</f>
        <v>#N/A</v>
      </c>
      <c r="CD377" t="e">
        <f>VLOOKUP($D377,'i2'!$B$1:$AO$260,CD$328,FALSE)</f>
        <v>#N/A</v>
      </c>
      <c r="CE377" t="e">
        <f>VLOOKUP($D377,'i2'!$B$1:$AO$260,CE$328,FALSE)</f>
        <v>#N/A</v>
      </c>
      <c r="CF377" t="e">
        <f>VLOOKUP($D377,'i2'!$B$1:$AO$260,CF$328,FALSE)</f>
        <v>#N/A</v>
      </c>
      <c r="CG377" t="e">
        <f>VLOOKUP($D377,'i2'!$B$1:$AO$260,CG$328,FALSE)</f>
        <v>#N/A</v>
      </c>
      <c r="CH377" t="e">
        <f>VLOOKUP($D377,'i2'!$B$1:$AO$260,CH$328,FALSE)</f>
        <v>#N/A</v>
      </c>
      <c r="CI377" t="e">
        <f>VLOOKUP($D377,'i2'!$B$1:$AO$260,CI$328,FALSE)</f>
        <v>#N/A</v>
      </c>
      <c r="CJ377" t="e">
        <f>VLOOKUP($D377,'i2'!$B$1:$AO$260,CJ$328,FALSE)</f>
        <v>#N/A</v>
      </c>
      <c r="CK377" t="e">
        <f>VLOOKUP($D377,'i2'!$B$1:$AO$260,CK$328,FALSE)</f>
        <v>#N/A</v>
      </c>
      <c r="CL377" t="e">
        <f>VLOOKUP($D377,'i2'!$B$1:$AO$260,CL$328,FALSE)</f>
        <v>#N/A</v>
      </c>
      <c r="CM377" t="e">
        <f>VLOOKUP($D377,'i2'!$B$1:$AO$260,CM$328,FALSE)</f>
        <v>#N/A</v>
      </c>
      <c r="CN377" t="e">
        <f>VLOOKUP($D377,'i2'!$B$1:$AO$260,CN$328,FALSE)</f>
        <v>#N/A</v>
      </c>
      <c r="CO377" t="e">
        <f>VLOOKUP($D377,'i2'!$B$1:$AO$260,CO$328,FALSE)</f>
        <v>#N/A</v>
      </c>
      <c r="CP377" t="e">
        <f>VLOOKUP($D377,'i2'!$B$1:$AO$260,CP$328,FALSE)</f>
        <v>#N/A</v>
      </c>
      <c r="CQ377" t="e">
        <f>VLOOKUP($D377,'i2'!$B$1:$AO$260,CQ$328,FALSE)</f>
        <v>#N/A</v>
      </c>
      <c r="CR377" t="e">
        <f>VLOOKUP($D377,'i2'!$B$1:$AO$260,CR$328,FALSE)</f>
        <v>#N/A</v>
      </c>
      <c r="CS377" t="e">
        <f>VLOOKUP($D377,'i2'!$B$1:$AO$260,CS$328,FALSE)</f>
        <v>#N/A</v>
      </c>
      <c r="CT377" t="e">
        <f>VLOOKUP($D377,'i2'!$B$1:$AO$260,CT$328,FALSE)</f>
        <v>#N/A</v>
      </c>
      <c r="CU377" t="e">
        <f>VLOOKUP($D377,'i2'!$B$1:$AO$260,CU$328,FALSE)</f>
        <v>#N/A</v>
      </c>
      <c r="CV377" t="e">
        <f>VLOOKUP($D377,'i2'!$B$1:$AO$260,CV$328,FALSE)</f>
        <v>#N/A</v>
      </c>
      <c r="CW377" t="e">
        <f>VLOOKUP($D377,'i2'!$B$1:$AO$260,CW$328,FALSE)</f>
        <v>#N/A</v>
      </c>
    </row>
    <row r="378" spans="4:101" x14ac:dyDescent="0.2">
      <c r="D378" s="268" t="str">
        <f t="shared" si="327"/>
        <v>Benzo(b)fluoranthene</v>
      </c>
      <c r="E378" t="e">
        <f>VLOOKUP($D378,'i2'!$B$1:$AO$260,E$328,FALSE)</f>
        <v>#N/A</v>
      </c>
      <c r="F378" t="e">
        <f>VLOOKUP($D378,'i2'!$B$1:$AO$260,F$328,FALSE)</f>
        <v>#N/A</v>
      </c>
      <c r="H378" t="e">
        <f>VLOOKUP($D378,'i2'!$B$1:$AO$260,H$328,FALSE)</f>
        <v>#N/A</v>
      </c>
      <c r="I378" t="e">
        <f>VLOOKUP($D378,'i2'!$B$1:$AO$260,I$328,FALSE)</f>
        <v>#N/A</v>
      </c>
      <c r="J378" t="e">
        <f>VLOOKUP($D378,'i2'!$B$1:$AO$260,J$328,FALSE)</f>
        <v>#N/A</v>
      </c>
      <c r="K378" t="e">
        <f>VLOOKUP($D378,'i2'!$B$1:$AO$260,K$328,FALSE)</f>
        <v>#N/A</v>
      </c>
      <c r="L378" t="e">
        <f>VLOOKUP($D378,'i2'!$B$1:$AO$260,L$328,FALSE)</f>
        <v>#N/A</v>
      </c>
      <c r="M378" t="e">
        <f>VLOOKUP($D378,'i2'!$B$1:$AO$260,M$328,FALSE)</f>
        <v>#N/A</v>
      </c>
      <c r="N378" t="e">
        <f>VLOOKUP($D378,'i2'!$B$1:$AO$260,N$328,FALSE)</f>
        <v>#N/A</v>
      </c>
      <c r="O378" t="e">
        <f>VLOOKUP($D378,'i2'!$B$1:$AO$260,O$328,FALSE)</f>
        <v>#N/A</v>
      </c>
      <c r="P378" t="e">
        <f>VLOOKUP($D378,'i2'!$B$1:$AO$260,P$328,FALSE)</f>
        <v>#N/A</v>
      </c>
      <c r="Q378" t="e">
        <f>VLOOKUP($D378,'i2'!$B$1:$AO$260,Q$328,FALSE)</f>
        <v>#N/A</v>
      </c>
      <c r="R378" t="e">
        <f>VLOOKUP($D378,'i2'!$B$1:$AO$260,R$328,FALSE)</f>
        <v>#N/A</v>
      </c>
      <c r="S378" t="e">
        <f>VLOOKUP($D378,'i2'!$B$1:$AO$260,S$328,FALSE)</f>
        <v>#N/A</v>
      </c>
      <c r="T378" t="e">
        <f>VLOOKUP($D378,'i2'!$B$1:$AO$260,T$328,FALSE)</f>
        <v>#N/A</v>
      </c>
      <c r="U378" t="e">
        <f>VLOOKUP($D378,'i2'!$B$1:$AO$260,U$328,FALSE)</f>
        <v>#N/A</v>
      </c>
      <c r="V378" t="e">
        <f>VLOOKUP($D378,'i2'!$B$1:$AO$260,V$328,FALSE)</f>
        <v>#N/A</v>
      </c>
      <c r="W378" t="e">
        <f>VLOOKUP($D378,'i2'!$B$1:$AO$260,W$328,FALSE)</f>
        <v>#N/A</v>
      </c>
      <c r="X378" t="e">
        <f>VLOOKUP($D378,'i2'!$B$1:$AO$260,X$328,FALSE)</f>
        <v>#N/A</v>
      </c>
      <c r="Y378" t="e">
        <f>VLOOKUP($D378,'i2'!$B$1:$AO$260,Y$328,FALSE)</f>
        <v>#N/A</v>
      </c>
      <c r="Z378" t="e">
        <f>VLOOKUP($D378,'i2'!$B$1:$AO$260,Z$328,FALSE)</f>
        <v>#N/A</v>
      </c>
      <c r="AA378" t="e">
        <f>VLOOKUP($D378,'i2'!$B$1:$AO$260,AA$328,FALSE)</f>
        <v>#N/A</v>
      </c>
      <c r="AB378" t="e">
        <f>VLOOKUP($D378,'i2'!$B$1:$AO$260,AB$328,FALSE)</f>
        <v>#N/A</v>
      </c>
      <c r="AC378" t="e">
        <f>VLOOKUP($D378,'i2'!$B$1:$AO$260,AC$328,FALSE)</f>
        <v>#N/A</v>
      </c>
      <c r="AD378" t="e">
        <f>VLOOKUP($D378,'i2'!$B$1:$AO$260,AD$328,FALSE)</f>
        <v>#N/A</v>
      </c>
      <c r="AE378" t="e">
        <f>VLOOKUP($D378,'i2'!$B$1:$AO$260,AE$328,FALSE)</f>
        <v>#N/A</v>
      </c>
      <c r="AF378" t="e">
        <f>VLOOKUP($D378,'i2'!$B$1:$AO$260,AF$328,FALSE)</f>
        <v>#N/A</v>
      </c>
      <c r="AG378" t="e">
        <f>VLOOKUP($D378,'i2'!$B$1:$AO$260,AG$328,FALSE)</f>
        <v>#N/A</v>
      </c>
      <c r="AH378" t="e">
        <f>VLOOKUP($D378,'i2'!$B$1:$AO$260,AH$328,FALSE)</f>
        <v>#N/A</v>
      </c>
      <c r="AI378" t="e">
        <f>VLOOKUP($D378,'i2'!$B$1:$AO$260,AI$328,FALSE)</f>
        <v>#N/A</v>
      </c>
      <c r="AJ378" t="e">
        <f>VLOOKUP($D378,'i2'!$B$1:$AO$260,AJ$328,FALSE)</f>
        <v>#N/A</v>
      </c>
      <c r="AK378" t="e">
        <f>VLOOKUP($D378,'i2'!$B$1:$AO$260,AK$328,FALSE)</f>
        <v>#N/A</v>
      </c>
      <c r="AL378" t="e">
        <f>VLOOKUP($D378,'i2'!$B$1:$AO$260,AL$328,FALSE)</f>
        <v>#N/A</v>
      </c>
      <c r="AM378" t="e">
        <f>VLOOKUP($D378,'i2'!$B$1:$AO$260,AM$328,FALSE)</f>
        <v>#N/A</v>
      </c>
      <c r="AN378" t="e">
        <f>VLOOKUP($D378,'i2'!$B$1:$AO$260,AN$328,FALSE)</f>
        <v>#N/A</v>
      </c>
      <c r="AO378" t="e">
        <f>VLOOKUP($D378,'i2'!$B$1:$AO$260,AO$328,FALSE)</f>
        <v>#N/A</v>
      </c>
      <c r="AP378" t="e">
        <f>VLOOKUP($D378,'i2'!$B$1:$AO$260,AP$328,FALSE)</f>
        <v>#N/A</v>
      </c>
      <c r="AQ378" t="e">
        <f>VLOOKUP($D378,'i2'!$B$1:$AO$260,AQ$328,FALSE)</f>
        <v>#N/A</v>
      </c>
      <c r="AR378" t="e">
        <f>VLOOKUP($D378,'i2'!$B$1:$AO$260,AR$328,FALSE)</f>
        <v>#N/A</v>
      </c>
      <c r="AS378" t="e">
        <f>VLOOKUP($D378,'i2'!$B$1:$AO$260,AS$328,FALSE)</f>
        <v>#N/A</v>
      </c>
      <c r="AT378" t="e">
        <f>VLOOKUP($D378,'i2'!$B$1:$AO$260,AT$328,FALSE)</f>
        <v>#N/A</v>
      </c>
      <c r="AU378" t="e">
        <f>VLOOKUP($D378,'i2'!$B$1:$AO$260,AU$328,FALSE)</f>
        <v>#N/A</v>
      </c>
      <c r="AV378" t="e">
        <f>VLOOKUP($D378,'i2'!$B$1:$AO$260,AV$328,FALSE)</f>
        <v>#N/A</v>
      </c>
      <c r="AW378" t="e">
        <f>VLOOKUP($D378,'i2'!$B$1:$AO$260,AW$328,FALSE)</f>
        <v>#N/A</v>
      </c>
      <c r="AX378" t="e">
        <f>VLOOKUP($D378,'i2'!$B$1:$AO$260,AX$328,FALSE)</f>
        <v>#N/A</v>
      </c>
      <c r="AY378" t="e">
        <f>VLOOKUP($D378,'i2'!$B$1:$AO$260,AY$328,FALSE)</f>
        <v>#N/A</v>
      </c>
      <c r="AZ378" t="e">
        <f>VLOOKUP($D378,'i2'!$B$1:$AO$260,AZ$328,FALSE)</f>
        <v>#N/A</v>
      </c>
      <c r="BA378" t="e">
        <f>VLOOKUP($D378,'i2'!$B$1:$AO$260,BA$328,FALSE)</f>
        <v>#N/A</v>
      </c>
      <c r="BB378" t="e">
        <f>VLOOKUP($D378,'i2'!$B$1:$AO$260,BB$328,FALSE)</f>
        <v>#N/A</v>
      </c>
      <c r="BC378" t="e">
        <f>VLOOKUP($D378,'i2'!$B$1:$AO$260,BC$328,FALSE)</f>
        <v>#N/A</v>
      </c>
      <c r="BD378" t="e">
        <f>VLOOKUP($D378,'i2'!$B$1:$AO$260,BD$328,FALSE)</f>
        <v>#N/A</v>
      </c>
      <c r="BE378" t="e">
        <f>VLOOKUP($D378,'i2'!$B$1:$AO$260,BE$328,FALSE)</f>
        <v>#N/A</v>
      </c>
      <c r="BF378" t="e">
        <f>VLOOKUP($D378,'i2'!$B$1:$AO$260,BF$328,FALSE)</f>
        <v>#N/A</v>
      </c>
      <c r="BG378" t="e">
        <f>VLOOKUP($D378,'i2'!$B$1:$AO$260,BG$328,FALSE)</f>
        <v>#N/A</v>
      </c>
      <c r="BH378" t="e">
        <f>VLOOKUP($D378,'i2'!$B$1:$AO$260,BH$328,FALSE)</f>
        <v>#N/A</v>
      </c>
      <c r="BI378" t="e">
        <f>VLOOKUP($D378,'i2'!$B$1:$AO$260,BI$328,FALSE)</f>
        <v>#N/A</v>
      </c>
      <c r="BJ378" t="e">
        <f>VLOOKUP($D378,'i2'!$B$1:$AO$260,BJ$328,FALSE)</f>
        <v>#N/A</v>
      </c>
      <c r="BK378" t="e">
        <f>VLOOKUP($D378,'i2'!$B$1:$AO$260,BK$328,FALSE)</f>
        <v>#N/A</v>
      </c>
      <c r="BL378" t="e">
        <f>VLOOKUP($D378,'i2'!$B$1:$AO$260,BL$328,FALSE)</f>
        <v>#N/A</v>
      </c>
      <c r="BM378" t="e">
        <f>VLOOKUP($D378,'i2'!$B$1:$AO$260,BM$328,FALSE)</f>
        <v>#N/A</v>
      </c>
      <c r="BN378" t="e">
        <f>VLOOKUP($D378,'i2'!$B$1:$AO$260,BN$328,FALSE)</f>
        <v>#N/A</v>
      </c>
      <c r="BO378" t="e">
        <f>VLOOKUP($D378,'i2'!$B$1:$AO$260,BO$328,FALSE)</f>
        <v>#N/A</v>
      </c>
      <c r="BP378" t="e">
        <f>VLOOKUP($D378,'i2'!$B$1:$AO$260,BP$328,FALSE)</f>
        <v>#N/A</v>
      </c>
      <c r="BQ378" t="e">
        <f>VLOOKUP($D378,'i2'!$B$1:$AO$260,BQ$328,FALSE)</f>
        <v>#N/A</v>
      </c>
      <c r="BR378" t="e">
        <f>VLOOKUP($D378,'i2'!$B$1:$AO$260,BR$328,FALSE)</f>
        <v>#N/A</v>
      </c>
      <c r="BS378" t="e">
        <f>VLOOKUP($D378,'i2'!$B$1:$AO$260,BS$328,FALSE)</f>
        <v>#N/A</v>
      </c>
      <c r="BT378" t="e">
        <f>VLOOKUP($D378,'i2'!$B$1:$AO$260,BT$328,FALSE)</f>
        <v>#N/A</v>
      </c>
      <c r="BU378" t="e">
        <f>VLOOKUP($D378,'i2'!$B$1:$AO$260,BU$328,FALSE)</f>
        <v>#N/A</v>
      </c>
      <c r="BV378" t="e">
        <f>VLOOKUP($D378,'i2'!$B$1:$AO$260,BV$328,FALSE)</f>
        <v>#N/A</v>
      </c>
      <c r="BW378" t="e">
        <f>VLOOKUP($D378,'i2'!$B$1:$AO$260,BW$328,FALSE)</f>
        <v>#N/A</v>
      </c>
      <c r="BX378" t="e">
        <f>VLOOKUP($D378,'i2'!$B$1:$AO$260,BX$328,FALSE)</f>
        <v>#N/A</v>
      </c>
      <c r="BY378" t="e">
        <f>VLOOKUP($D378,'i2'!$B$1:$AO$260,BY$328,FALSE)</f>
        <v>#N/A</v>
      </c>
      <c r="BZ378" t="e">
        <f>VLOOKUP($D378,'i2'!$B$1:$AO$260,BZ$328,FALSE)</f>
        <v>#N/A</v>
      </c>
      <c r="CA378" t="e">
        <f>VLOOKUP($D378,'i2'!$B$1:$AO$260,CA$328,FALSE)</f>
        <v>#N/A</v>
      </c>
      <c r="CB378" t="e">
        <f>VLOOKUP($D378,'i2'!$B$1:$AO$260,CB$328,FALSE)</f>
        <v>#N/A</v>
      </c>
      <c r="CC378" t="e">
        <f>VLOOKUP($D378,'i2'!$B$1:$AO$260,CC$328,FALSE)</f>
        <v>#N/A</v>
      </c>
      <c r="CD378" t="e">
        <f>VLOOKUP($D378,'i2'!$B$1:$AO$260,CD$328,FALSE)</f>
        <v>#N/A</v>
      </c>
      <c r="CE378" t="e">
        <f>VLOOKUP($D378,'i2'!$B$1:$AO$260,CE$328,FALSE)</f>
        <v>#N/A</v>
      </c>
      <c r="CF378" t="e">
        <f>VLOOKUP($D378,'i2'!$B$1:$AO$260,CF$328,FALSE)</f>
        <v>#N/A</v>
      </c>
      <c r="CG378" t="e">
        <f>VLOOKUP($D378,'i2'!$B$1:$AO$260,CG$328,FALSE)</f>
        <v>#N/A</v>
      </c>
      <c r="CH378" t="e">
        <f>VLOOKUP($D378,'i2'!$B$1:$AO$260,CH$328,FALSE)</f>
        <v>#N/A</v>
      </c>
      <c r="CI378" t="e">
        <f>VLOOKUP($D378,'i2'!$B$1:$AO$260,CI$328,FALSE)</f>
        <v>#N/A</v>
      </c>
      <c r="CJ378" t="e">
        <f>VLOOKUP($D378,'i2'!$B$1:$AO$260,CJ$328,FALSE)</f>
        <v>#N/A</v>
      </c>
      <c r="CK378" t="e">
        <f>VLOOKUP($D378,'i2'!$B$1:$AO$260,CK$328,FALSE)</f>
        <v>#N/A</v>
      </c>
      <c r="CL378" t="e">
        <f>VLOOKUP($D378,'i2'!$B$1:$AO$260,CL$328,FALSE)</f>
        <v>#N/A</v>
      </c>
      <c r="CM378" t="e">
        <f>VLOOKUP($D378,'i2'!$B$1:$AO$260,CM$328,FALSE)</f>
        <v>#N/A</v>
      </c>
      <c r="CN378" t="e">
        <f>VLOOKUP($D378,'i2'!$B$1:$AO$260,CN$328,FALSE)</f>
        <v>#N/A</v>
      </c>
      <c r="CO378" t="e">
        <f>VLOOKUP($D378,'i2'!$B$1:$AO$260,CO$328,FALSE)</f>
        <v>#N/A</v>
      </c>
      <c r="CP378" t="e">
        <f>VLOOKUP($D378,'i2'!$B$1:$AO$260,CP$328,FALSE)</f>
        <v>#N/A</v>
      </c>
      <c r="CQ378" t="e">
        <f>VLOOKUP($D378,'i2'!$B$1:$AO$260,CQ$328,FALSE)</f>
        <v>#N/A</v>
      </c>
      <c r="CR378" t="e">
        <f>VLOOKUP($D378,'i2'!$B$1:$AO$260,CR$328,FALSE)</f>
        <v>#N/A</v>
      </c>
      <c r="CS378" t="e">
        <f>VLOOKUP($D378,'i2'!$B$1:$AO$260,CS$328,FALSE)</f>
        <v>#N/A</v>
      </c>
      <c r="CT378" t="e">
        <f>VLOOKUP($D378,'i2'!$B$1:$AO$260,CT$328,FALSE)</f>
        <v>#N/A</v>
      </c>
      <c r="CU378" t="e">
        <f>VLOOKUP($D378,'i2'!$B$1:$AO$260,CU$328,FALSE)</f>
        <v>#N/A</v>
      </c>
      <c r="CV378" t="e">
        <f>VLOOKUP($D378,'i2'!$B$1:$AO$260,CV$328,FALSE)</f>
        <v>#N/A</v>
      </c>
      <c r="CW378" t="e">
        <f>VLOOKUP($D378,'i2'!$B$1:$AO$260,CW$328,FALSE)</f>
        <v>#N/A</v>
      </c>
    </row>
    <row r="379" spans="4:101" x14ac:dyDescent="0.2">
      <c r="D379" s="268" t="str">
        <f t="shared" si="327"/>
        <v>Benzo(ghi)perylene</v>
      </c>
      <c r="E379" t="e">
        <f>VLOOKUP($D379,'i2'!$B$1:$AO$260,E$328,FALSE)</f>
        <v>#N/A</v>
      </c>
      <c r="F379" t="e">
        <f>VLOOKUP($D379,'i2'!$B$1:$AO$260,F$328,FALSE)</f>
        <v>#N/A</v>
      </c>
      <c r="H379" t="e">
        <f>VLOOKUP($D379,'i2'!$B$1:$AO$260,H$328,FALSE)</f>
        <v>#N/A</v>
      </c>
      <c r="I379" t="e">
        <f>VLOOKUP($D379,'i2'!$B$1:$AO$260,I$328,FALSE)</f>
        <v>#N/A</v>
      </c>
      <c r="J379" t="e">
        <f>VLOOKUP($D379,'i2'!$B$1:$AO$260,J$328,FALSE)</f>
        <v>#N/A</v>
      </c>
      <c r="K379" t="e">
        <f>VLOOKUP($D379,'i2'!$B$1:$AO$260,K$328,FALSE)</f>
        <v>#N/A</v>
      </c>
      <c r="L379" t="e">
        <f>VLOOKUP($D379,'i2'!$B$1:$AO$260,L$328,FALSE)</f>
        <v>#N/A</v>
      </c>
      <c r="M379" t="e">
        <f>VLOOKUP($D379,'i2'!$B$1:$AO$260,M$328,FALSE)</f>
        <v>#N/A</v>
      </c>
      <c r="N379" t="e">
        <f>VLOOKUP($D379,'i2'!$B$1:$AO$260,N$328,FALSE)</f>
        <v>#N/A</v>
      </c>
      <c r="O379" t="e">
        <f>VLOOKUP($D379,'i2'!$B$1:$AO$260,O$328,FALSE)</f>
        <v>#N/A</v>
      </c>
      <c r="P379" t="e">
        <f>VLOOKUP($D379,'i2'!$B$1:$AO$260,P$328,FALSE)</f>
        <v>#N/A</v>
      </c>
      <c r="Q379" t="e">
        <f>VLOOKUP($D379,'i2'!$B$1:$AO$260,Q$328,FALSE)</f>
        <v>#N/A</v>
      </c>
      <c r="R379" t="e">
        <f>VLOOKUP($D379,'i2'!$B$1:$AO$260,R$328,FALSE)</f>
        <v>#N/A</v>
      </c>
      <c r="S379" t="e">
        <f>VLOOKUP($D379,'i2'!$B$1:$AO$260,S$328,FALSE)</f>
        <v>#N/A</v>
      </c>
      <c r="T379" t="e">
        <f>VLOOKUP($D379,'i2'!$B$1:$AO$260,T$328,FALSE)</f>
        <v>#N/A</v>
      </c>
      <c r="U379" t="e">
        <f>VLOOKUP($D379,'i2'!$B$1:$AO$260,U$328,FALSE)</f>
        <v>#N/A</v>
      </c>
      <c r="V379" t="e">
        <f>VLOOKUP($D379,'i2'!$B$1:$AO$260,V$328,FALSE)</f>
        <v>#N/A</v>
      </c>
      <c r="W379" t="e">
        <f>VLOOKUP($D379,'i2'!$B$1:$AO$260,W$328,FALSE)</f>
        <v>#N/A</v>
      </c>
      <c r="X379" t="e">
        <f>VLOOKUP($D379,'i2'!$B$1:$AO$260,X$328,FALSE)</f>
        <v>#N/A</v>
      </c>
      <c r="Y379" t="e">
        <f>VLOOKUP($D379,'i2'!$B$1:$AO$260,Y$328,FALSE)</f>
        <v>#N/A</v>
      </c>
      <c r="Z379" t="e">
        <f>VLOOKUP($D379,'i2'!$B$1:$AO$260,Z$328,FALSE)</f>
        <v>#N/A</v>
      </c>
      <c r="AA379" t="e">
        <f>VLOOKUP($D379,'i2'!$B$1:$AO$260,AA$328,FALSE)</f>
        <v>#N/A</v>
      </c>
      <c r="AB379" t="e">
        <f>VLOOKUP($D379,'i2'!$B$1:$AO$260,AB$328,FALSE)</f>
        <v>#N/A</v>
      </c>
      <c r="AC379" t="e">
        <f>VLOOKUP($D379,'i2'!$B$1:$AO$260,AC$328,FALSE)</f>
        <v>#N/A</v>
      </c>
      <c r="AD379" t="e">
        <f>VLOOKUP($D379,'i2'!$B$1:$AO$260,AD$328,FALSE)</f>
        <v>#N/A</v>
      </c>
      <c r="AE379" t="e">
        <f>VLOOKUP($D379,'i2'!$B$1:$AO$260,AE$328,FALSE)</f>
        <v>#N/A</v>
      </c>
      <c r="AF379" t="e">
        <f>VLOOKUP($D379,'i2'!$B$1:$AO$260,AF$328,FALSE)</f>
        <v>#N/A</v>
      </c>
      <c r="AG379" t="e">
        <f>VLOOKUP($D379,'i2'!$B$1:$AO$260,AG$328,FALSE)</f>
        <v>#N/A</v>
      </c>
      <c r="AH379" t="e">
        <f>VLOOKUP($D379,'i2'!$B$1:$AO$260,AH$328,FALSE)</f>
        <v>#N/A</v>
      </c>
      <c r="AI379" t="e">
        <f>VLOOKUP($D379,'i2'!$B$1:$AO$260,AI$328,FALSE)</f>
        <v>#N/A</v>
      </c>
      <c r="AJ379" t="e">
        <f>VLOOKUP($D379,'i2'!$B$1:$AO$260,AJ$328,FALSE)</f>
        <v>#N/A</v>
      </c>
      <c r="AK379" t="e">
        <f>VLOOKUP($D379,'i2'!$B$1:$AO$260,AK$328,FALSE)</f>
        <v>#N/A</v>
      </c>
      <c r="AL379" t="e">
        <f>VLOOKUP($D379,'i2'!$B$1:$AO$260,AL$328,FALSE)</f>
        <v>#N/A</v>
      </c>
      <c r="AM379" t="e">
        <f>VLOOKUP($D379,'i2'!$B$1:$AO$260,AM$328,FALSE)</f>
        <v>#N/A</v>
      </c>
      <c r="AN379" t="e">
        <f>VLOOKUP($D379,'i2'!$B$1:$AO$260,AN$328,FALSE)</f>
        <v>#N/A</v>
      </c>
      <c r="AO379" t="e">
        <f>VLOOKUP($D379,'i2'!$B$1:$AO$260,AO$328,FALSE)</f>
        <v>#N/A</v>
      </c>
      <c r="AP379" t="e">
        <f>VLOOKUP($D379,'i2'!$B$1:$AO$260,AP$328,FALSE)</f>
        <v>#N/A</v>
      </c>
      <c r="AQ379" t="e">
        <f>VLOOKUP($D379,'i2'!$B$1:$AO$260,AQ$328,FALSE)</f>
        <v>#N/A</v>
      </c>
      <c r="AR379" t="e">
        <f>VLOOKUP($D379,'i2'!$B$1:$AO$260,AR$328,FALSE)</f>
        <v>#N/A</v>
      </c>
      <c r="AS379" t="e">
        <f>VLOOKUP($D379,'i2'!$B$1:$AO$260,AS$328,FALSE)</f>
        <v>#N/A</v>
      </c>
      <c r="AT379" t="e">
        <f>VLOOKUP($D379,'i2'!$B$1:$AO$260,AT$328,FALSE)</f>
        <v>#N/A</v>
      </c>
      <c r="AU379" t="e">
        <f>VLOOKUP($D379,'i2'!$B$1:$AO$260,AU$328,FALSE)</f>
        <v>#N/A</v>
      </c>
      <c r="AV379" t="e">
        <f>VLOOKUP($D379,'i2'!$B$1:$AO$260,AV$328,FALSE)</f>
        <v>#N/A</v>
      </c>
      <c r="AW379" t="e">
        <f>VLOOKUP($D379,'i2'!$B$1:$AO$260,AW$328,FALSE)</f>
        <v>#N/A</v>
      </c>
      <c r="AX379" t="e">
        <f>VLOOKUP($D379,'i2'!$B$1:$AO$260,AX$328,FALSE)</f>
        <v>#N/A</v>
      </c>
      <c r="AY379" t="e">
        <f>VLOOKUP($D379,'i2'!$B$1:$AO$260,AY$328,FALSE)</f>
        <v>#N/A</v>
      </c>
      <c r="AZ379" t="e">
        <f>VLOOKUP($D379,'i2'!$B$1:$AO$260,AZ$328,FALSE)</f>
        <v>#N/A</v>
      </c>
      <c r="BA379" t="e">
        <f>VLOOKUP($D379,'i2'!$B$1:$AO$260,BA$328,FALSE)</f>
        <v>#N/A</v>
      </c>
      <c r="BB379" t="e">
        <f>VLOOKUP($D379,'i2'!$B$1:$AO$260,BB$328,FALSE)</f>
        <v>#N/A</v>
      </c>
      <c r="BC379" t="e">
        <f>VLOOKUP($D379,'i2'!$B$1:$AO$260,BC$328,FALSE)</f>
        <v>#N/A</v>
      </c>
      <c r="BD379" t="e">
        <f>VLOOKUP($D379,'i2'!$B$1:$AO$260,BD$328,FALSE)</f>
        <v>#N/A</v>
      </c>
      <c r="BE379" t="e">
        <f>VLOOKUP($D379,'i2'!$B$1:$AO$260,BE$328,FALSE)</f>
        <v>#N/A</v>
      </c>
      <c r="BF379" t="e">
        <f>VLOOKUP($D379,'i2'!$B$1:$AO$260,BF$328,FALSE)</f>
        <v>#N/A</v>
      </c>
      <c r="BG379" t="e">
        <f>VLOOKUP($D379,'i2'!$B$1:$AO$260,BG$328,FALSE)</f>
        <v>#N/A</v>
      </c>
      <c r="BH379" t="e">
        <f>VLOOKUP($D379,'i2'!$B$1:$AO$260,BH$328,FALSE)</f>
        <v>#N/A</v>
      </c>
      <c r="BI379" t="e">
        <f>VLOOKUP($D379,'i2'!$B$1:$AO$260,BI$328,FALSE)</f>
        <v>#N/A</v>
      </c>
      <c r="BJ379" t="e">
        <f>VLOOKUP($D379,'i2'!$B$1:$AO$260,BJ$328,FALSE)</f>
        <v>#N/A</v>
      </c>
      <c r="BK379" t="e">
        <f>VLOOKUP($D379,'i2'!$B$1:$AO$260,BK$328,FALSE)</f>
        <v>#N/A</v>
      </c>
      <c r="BL379" t="e">
        <f>VLOOKUP($D379,'i2'!$B$1:$AO$260,BL$328,FALSE)</f>
        <v>#N/A</v>
      </c>
      <c r="BM379" t="e">
        <f>VLOOKUP($D379,'i2'!$B$1:$AO$260,BM$328,FALSE)</f>
        <v>#N/A</v>
      </c>
      <c r="BN379" t="e">
        <f>VLOOKUP($D379,'i2'!$B$1:$AO$260,BN$328,FALSE)</f>
        <v>#N/A</v>
      </c>
      <c r="BO379" t="e">
        <f>VLOOKUP($D379,'i2'!$B$1:$AO$260,BO$328,FALSE)</f>
        <v>#N/A</v>
      </c>
      <c r="BP379" t="e">
        <f>VLOOKUP($D379,'i2'!$B$1:$AO$260,BP$328,FALSE)</f>
        <v>#N/A</v>
      </c>
      <c r="BQ379" t="e">
        <f>VLOOKUP($D379,'i2'!$B$1:$AO$260,BQ$328,FALSE)</f>
        <v>#N/A</v>
      </c>
      <c r="BR379" t="e">
        <f>VLOOKUP($D379,'i2'!$B$1:$AO$260,BR$328,FALSE)</f>
        <v>#N/A</v>
      </c>
      <c r="BS379" t="e">
        <f>VLOOKUP($D379,'i2'!$B$1:$AO$260,BS$328,FALSE)</f>
        <v>#N/A</v>
      </c>
      <c r="BT379" t="e">
        <f>VLOOKUP($D379,'i2'!$B$1:$AO$260,BT$328,FALSE)</f>
        <v>#N/A</v>
      </c>
      <c r="BU379" t="e">
        <f>VLOOKUP($D379,'i2'!$B$1:$AO$260,BU$328,FALSE)</f>
        <v>#N/A</v>
      </c>
      <c r="BV379" t="e">
        <f>VLOOKUP($D379,'i2'!$B$1:$AO$260,BV$328,FALSE)</f>
        <v>#N/A</v>
      </c>
      <c r="BW379" t="e">
        <f>VLOOKUP($D379,'i2'!$B$1:$AO$260,BW$328,FALSE)</f>
        <v>#N/A</v>
      </c>
      <c r="BX379" t="e">
        <f>VLOOKUP($D379,'i2'!$B$1:$AO$260,BX$328,FALSE)</f>
        <v>#N/A</v>
      </c>
      <c r="BY379" t="e">
        <f>VLOOKUP($D379,'i2'!$B$1:$AO$260,BY$328,FALSE)</f>
        <v>#N/A</v>
      </c>
      <c r="BZ379" t="e">
        <f>VLOOKUP($D379,'i2'!$B$1:$AO$260,BZ$328,FALSE)</f>
        <v>#N/A</v>
      </c>
      <c r="CA379" t="e">
        <f>VLOOKUP($D379,'i2'!$B$1:$AO$260,CA$328,FALSE)</f>
        <v>#N/A</v>
      </c>
      <c r="CB379" t="e">
        <f>VLOOKUP($D379,'i2'!$B$1:$AO$260,CB$328,FALSE)</f>
        <v>#N/A</v>
      </c>
      <c r="CC379" t="e">
        <f>VLOOKUP($D379,'i2'!$B$1:$AO$260,CC$328,FALSE)</f>
        <v>#N/A</v>
      </c>
      <c r="CD379" t="e">
        <f>VLOOKUP($D379,'i2'!$B$1:$AO$260,CD$328,FALSE)</f>
        <v>#N/A</v>
      </c>
      <c r="CE379" t="e">
        <f>VLOOKUP($D379,'i2'!$B$1:$AO$260,CE$328,FALSE)</f>
        <v>#N/A</v>
      </c>
      <c r="CF379" t="e">
        <f>VLOOKUP($D379,'i2'!$B$1:$AO$260,CF$328,FALSE)</f>
        <v>#N/A</v>
      </c>
      <c r="CG379" t="e">
        <f>VLOOKUP($D379,'i2'!$B$1:$AO$260,CG$328,FALSE)</f>
        <v>#N/A</v>
      </c>
      <c r="CH379" t="e">
        <f>VLOOKUP($D379,'i2'!$B$1:$AO$260,CH$328,FALSE)</f>
        <v>#N/A</v>
      </c>
      <c r="CI379" t="e">
        <f>VLOOKUP($D379,'i2'!$B$1:$AO$260,CI$328,FALSE)</f>
        <v>#N/A</v>
      </c>
      <c r="CJ379" t="e">
        <f>VLOOKUP($D379,'i2'!$B$1:$AO$260,CJ$328,FALSE)</f>
        <v>#N/A</v>
      </c>
      <c r="CK379" t="e">
        <f>VLOOKUP($D379,'i2'!$B$1:$AO$260,CK$328,FALSE)</f>
        <v>#N/A</v>
      </c>
      <c r="CL379" t="e">
        <f>VLOOKUP($D379,'i2'!$B$1:$AO$260,CL$328,FALSE)</f>
        <v>#N/A</v>
      </c>
      <c r="CM379" t="e">
        <f>VLOOKUP($D379,'i2'!$B$1:$AO$260,CM$328,FALSE)</f>
        <v>#N/A</v>
      </c>
      <c r="CN379" t="e">
        <f>VLOOKUP($D379,'i2'!$B$1:$AO$260,CN$328,FALSE)</f>
        <v>#N/A</v>
      </c>
      <c r="CO379" t="e">
        <f>VLOOKUP($D379,'i2'!$B$1:$AO$260,CO$328,FALSE)</f>
        <v>#N/A</v>
      </c>
      <c r="CP379" t="e">
        <f>VLOOKUP($D379,'i2'!$B$1:$AO$260,CP$328,FALSE)</f>
        <v>#N/A</v>
      </c>
      <c r="CQ379" t="e">
        <f>VLOOKUP($D379,'i2'!$B$1:$AO$260,CQ$328,FALSE)</f>
        <v>#N/A</v>
      </c>
      <c r="CR379" t="e">
        <f>VLOOKUP($D379,'i2'!$B$1:$AO$260,CR$328,FALSE)</f>
        <v>#N/A</v>
      </c>
      <c r="CS379" t="e">
        <f>VLOOKUP($D379,'i2'!$B$1:$AO$260,CS$328,FALSE)</f>
        <v>#N/A</v>
      </c>
      <c r="CT379" t="e">
        <f>VLOOKUP($D379,'i2'!$B$1:$AO$260,CT$328,FALSE)</f>
        <v>#N/A</v>
      </c>
      <c r="CU379" t="e">
        <f>VLOOKUP($D379,'i2'!$B$1:$AO$260,CU$328,FALSE)</f>
        <v>#N/A</v>
      </c>
      <c r="CV379" t="e">
        <f>VLOOKUP($D379,'i2'!$B$1:$AO$260,CV$328,FALSE)</f>
        <v>#N/A</v>
      </c>
      <c r="CW379" t="e">
        <f>VLOOKUP($D379,'i2'!$B$1:$AO$260,CW$328,FALSE)</f>
        <v>#N/A</v>
      </c>
    </row>
    <row r="380" spans="4:101" x14ac:dyDescent="0.2">
      <c r="D380" s="268" t="str">
        <f t="shared" si="327"/>
        <v>Benzo(k)fluoranthene</v>
      </c>
      <c r="E380" t="e">
        <f>VLOOKUP($D380,'i2'!$B$1:$AO$260,E$328,FALSE)</f>
        <v>#N/A</v>
      </c>
      <c r="F380" t="e">
        <f>VLOOKUP($D380,'i2'!$B$1:$AO$260,F$328,FALSE)</f>
        <v>#N/A</v>
      </c>
      <c r="H380" t="e">
        <f>VLOOKUP($D380,'i2'!$B$1:$AO$260,H$328,FALSE)</f>
        <v>#N/A</v>
      </c>
      <c r="I380" t="e">
        <f>VLOOKUP($D380,'i2'!$B$1:$AO$260,I$328,FALSE)</f>
        <v>#N/A</v>
      </c>
      <c r="J380" t="e">
        <f>VLOOKUP($D380,'i2'!$B$1:$AO$260,J$328,FALSE)</f>
        <v>#N/A</v>
      </c>
      <c r="K380" t="e">
        <f>VLOOKUP($D380,'i2'!$B$1:$AO$260,K$328,FALSE)</f>
        <v>#N/A</v>
      </c>
      <c r="L380" t="e">
        <f>VLOOKUP($D380,'i2'!$B$1:$AO$260,L$328,FALSE)</f>
        <v>#N/A</v>
      </c>
      <c r="M380" t="e">
        <f>VLOOKUP($D380,'i2'!$B$1:$AO$260,M$328,FALSE)</f>
        <v>#N/A</v>
      </c>
      <c r="N380" t="e">
        <f>VLOOKUP($D380,'i2'!$B$1:$AO$260,N$328,FALSE)</f>
        <v>#N/A</v>
      </c>
      <c r="O380" t="e">
        <f>VLOOKUP($D380,'i2'!$B$1:$AO$260,O$328,FALSE)</f>
        <v>#N/A</v>
      </c>
      <c r="P380" t="e">
        <f>VLOOKUP($D380,'i2'!$B$1:$AO$260,P$328,FALSE)</f>
        <v>#N/A</v>
      </c>
      <c r="Q380" t="e">
        <f>VLOOKUP($D380,'i2'!$B$1:$AO$260,Q$328,FALSE)</f>
        <v>#N/A</v>
      </c>
      <c r="R380" t="e">
        <f>VLOOKUP($D380,'i2'!$B$1:$AO$260,R$328,FALSE)</f>
        <v>#N/A</v>
      </c>
      <c r="S380" t="e">
        <f>VLOOKUP($D380,'i2'!$B$1:$AO$260,S$328,FALSE)</f>
        <v>#N/A</v>
      </c>
      <c r="T380" t="e">
        <f>VLOOKUP($D380,'i2'!$B$1:$AO$260,T$328,FALSE)</f>
        <v>#N/A</v>
      </c>
      <c r="U380" t="e">
        <f>VLOOKUP($D380,'i2'!$B$1:$AO$260,U$328,FALSE)</f>
        <v>#N/A</v>
      </c>
      <c r="V380" t="e">
        <f>VLOOKUP($D380,'i2'!$B$1:$AO$260,V$328,FALSE)</f>
        <v>#N/A</v>
      </c>
      <c r="W380" t="e">
        <f>VLOOKUP($D380,'i2'!$B$1:$AO$260,W$328,FALSE)</f>
        <v>#N/A</v>
      </c>
      <c r="X380" t="e">
        <f>VLOOKUP($D380,'i2'!$B$1:$AO$260,X$328,FALSE)</f>
        <v>#N/A</v>
      </c>
      <c r="Y380" t="e">
        <f>VLOOKUP($D380,'i2'!$B$1:$AO$260,Y$328,FALSE)</f>
        <v>#N/A</v>
      </c>
      <c r="Z380" t="e">
        <f>VLOOKUP($D380,'i2'!$B$1:$AO$260,Z$328,FALSE)</f>
        <v>#N/A</v>
      </c>
      <c r="AA380" t="e">
        <f>VLOOKUP($D380,'i2'!$B$1:$AO$260,AA$328,FALSE)</f>
        <v>#N/A</v>
      </c>
      <c r="AB380" t="e">
        <f>VLOOKUP($D380,'i2'!$B$1:$AO$260,AB$328,FALSE)</f>
        <v>#N/A</v>
      </c>
      <c r="AC380" t="e">
        <f>VLOOKUP($D380,'i2'!$B$1:$AO$260,AC$328,FALSE)</f>
        <v>#N/A</v>
      </c>
      <c r="AD380" t="e">
        <f>VLOOKUP($D380,'i2'!$B$1:$AO$260,AD$328,FALSE)</f>
        <v>#N/A</v>
      </c>
      <c r="AE380" t="e">
        <f>VLOOKUP($D380,'i2'!$B$1:$AO$260,AE$328,FALSE)</f>
        <v>#N/A</v>
      </c>
      <c r="AF380" t="e">
        <f>VLOOKUP($D380,'i2'!$B$1:$AO$260,AF$328,FALSE)</f>
        <v>#N/A</v>
      </c>
      <c r="AG380" t="e">
        <f>VLOOKUP($D380,'i2'!$B$1:$AO$260,AG$328,FALSE)</f>
        <v>#N/A</v>
      </c>
      <c r="AH380" t="e">
        <f>VLOOKUP($D380,'i2'!$B$1:$AO$260,AH$328,FALSE)</f>
        <v>#N/A</v>
      </c>
      <c r="AI380" t="e">
        <f>VLOOKUP($D380,'i2'!$B$1:$AO$260,AI$328,FALSE)</f>
        <v>#N/A</v>
      </c>
      <c r="AJ380" t="e">
        <f>VLOOKUP($D380,'i2'!$B$1:$AO$260,AJ$328,FALSE)</f>
        <v>#N/A</v>
      </c>
      <c r="AK380" t="e">
        <f>VLOOKUP($D380,'i2'!$B$1:$AO$260,AK$328,FALSE)</f>
        <v>#N/A</v>
      </c>
      <c r="AL380" t="e">
        <f>VLOOKUP($D380,'i2'!$B$1:$AO$260,AL$328,FALSE)</f>
        <v>#N/A</v>
      </c>
      <c r="AM380" t="e">
        <f>VLOOKUP($D380,'i2'!$B$1:$AO$260,AM$328,FALSE)</f>
        <v>#N/A</v>
      </c>
      <c r="AN380" t="e">
        <f>VLOOKUP($D380,'i2'!$B$1:$AO$260,AN$328,FALSE)</f>
        <v>#N/A</v>
      </c>
      <c r="AO380" t="e">
        <f>VLOOKUP($D380,'i2'!$B$1:$AO$260,AO$328,FALSE)</f>
        <v>#N/A</v>
      </c>
      <c r="AP380" t="e">
        <f>VLOOKUP($D380,'i2'!$B$1:$AO$260,AP$328,FALSE)</f>
        <v>#N/A</v>
      </c>
      <c r="AQ380" t="e">
        <f>VLOOKUP($D380,'i2'!$B$1:$AO$260,AQ$328,FALSE)</f>
        <v>#N/A</v>
      </c>
      <c r="AR380" t="e">
        <f>VLOOKUP($D380,'i2'!$B$1:$AO$260,AR$328,FALSE)</f>
        <v>#N/A</v>
      </c>
      <c r="AS380" t="e">
        <f>VLOOKUP($D380,'i2'!$B$1:$AO$260,AS$328,FALSE)</f>
        <v>#N/A</v>
      </c>
      <c r="AT380" t="e">
        <f>VLOOKUP($D380,'i2'!$B$1:$AO$260,AT$328,FALSE)</f>
        <v>#N/A</v>
      </c>
      <c r="AU380" t="e">
        <f>VLOOKUP($D380,'i2'!$B$1:$AO$260,AU$328,FALSE)</f>
        <v>#N/A</v>
      </c>
      <c r="AV380" t="e">
        <f>VLOOKUP($D380,'i2'!$B$1:$AO$260,AV$328,FALSE)</f>
        <v>#N/A</v>
      </c>
      <c r="AW380" t="e">
        <f>VLOOKUP($D380,'i2'!$B$1:$AO$260,AW$328,FALSE)</f>
        <v>#N/A</v>
      </c>
      <c r="AX380" t="e">
        <f>VLOOKUP($D380,'i2'!$B$1:$AO$260,AX$328,FALSE)</f>
        <v>#N/A</v>
      </c>
      <c r="AY380" t="e">
        <f>VLOOKUP($D380,'i2'!$B$1:$AO$260,AY$328,FALSE)</f>
        <v>#N/A</v>
      </c>
      <c r="AZ380" t="e">
        <f>VLOOKUP($D380,'i2'!$B$1:$AO$260,AZ$328,FALSE)</f>
        <v>#N/A</v>
      </c>
      <c r="BA380" t="e">
        <f>VLOOKUP($D380,'i2'!$B$1:$AO$260,BA$328,FALSE)</f>
        <v>#N/A</v>
      </c>
      <c r="BB380" t="e">
        <f>VLOOKUP($D380,'i2'!$B$1:$AO$260,BB$328,FALSE)</f>
        <v>#N/A</v>
      </c>
      <c r="BC380" t="e">
        <f>VLOOKUP($D380,'i2'!$B$1:$AO$260,BC$328,FALSE)</f>
        <v>#N/A</v>
      </c>
      <c r="BD380" t="e">
        <f>VLOOKUP($D380,'i2'!$B$1:$AO$260,BD$328,FALSE)</f>
        <v>#N/A</v>
      </c>
      <c r="BE380" t="e">
        <f>VLOOKUP($D380,'i2'!$B$1:$AO$260,BE$328,FALSE)</f>
        <v>#N/A</v>
      </c>
      <c r="BF380" t="e">
        <f>VLOOKUP($D380,'i2'!$B$1:$AO$260,BF$328,FALSE)</f>
        <v>#N/A</v>
      </c>
      <c r="BG380" t="e">
        <f>VLOOKUP($D380,'i2'!$B$1:$AO$260,BG$328,FALSE)</f>
        <v>#N/A</v>
      </c>
      <c r="BH380" t="e">
        <f>VLOOKUP($D380,'i2'!$B$1:$AO$260,BH$328,FALSE)</f>
        <v>#N/A</v>
      </c>
      <c r="BI380" t="e">
        <f>VLOOKUP($D380,'i2'!$B$1:$AO$260,BI$328,FALSE)</f>
        <v>#N/A</v>
      </c>
      <c r="BJ380" t="e">
        <f>VLOOKUP($D380,'i2'!$B$1:$AO$260,BJ$328,FALSE)</f>
        <v>#N/A</v>
      </c>
      <c r="BK380" t="e">
        <f>VLOOKUP($D380,'i2'!$B$1:$AO$260,BK$328,FALSE)</f>
        <v>#N/A</v>
      </c>
      <c r="BL380" t="e">
        <f>VLOOKUP($D380,'i2'!$B$1:$AO$260,BL$328,FALSE)</f>
        <v>#N/A</v>
      </c>
      <c r="BM380" t="e">
        <f>VLOOKUP($D380,'i2'!$B$1:$AO$260,BM$328,FALSE)</f>
        <v>#N/A</v>
      </c>
      <c r="BN380" t="e">
        <f>VLOOKUP($D380,'i2'!$B$1:$AO$260,BN$328,FALSE)</f>
        <v>#N/A</v>
      </c>
      <c r="BO380" t="e">
        <f>VLOOKUP($D380,'i2'!$B$1:$AO$260,BO$328,FALSE)</f>
        <v>#N/A</v>
      </c>
      <c r="BP380" t="e">
        <f>VLOOKUP($D380,'i2'!$B$1:$AO$260,BP$328,FALSE)</f>
        <v>#N/A</v>
      </c>
      <c r="BQ380" t="e">
        <f>VLOOKUP($D380,'i2'!$B$1:$AO$260,BQ$328,FALSE)</f>
        <v>#N/A</v>
      </c>
      <c r="BR380" t="e">
        <f>VLOOKUP($D380,'i2'!$B$1:$AO$260,BR$328,FALSE)</f>
        <v>#N/A</v>
      </c>
      <c r="BS380" t="e">
        <f>VLOOKUP($D380,'i2'!$B$1:$AO$260,BS$328,FALSE)</f>
        <v>#N/A</v>
      </c>
      <c r="BT380" t="e">
        <f>VLOOKUP($D380,'i2'!$B$1:$AO$260,BT$328,FALSE)</f>
        <v>#N/A</v>
      </c>
      <c r="BU380" t="e">
        <f>VLOOKUP($D380,'i2'!$B$1:$AO$260,BU$328,FALSE)</f>
        <v>#N/A</v>
      </c>
      <c r="BV380" t="e">
        <f>VLOOKUP($D380,'i2'!$B$1:$AO$260,BV$328,FALSE)</f>
        <v>#N/A</v>
      </c>
      <c r="BW380" t="e">
        <f>VLOOKUP($D380,'i2'!$B$1:$AO$260,BW$328,FALSE)</f>
        <v>#N/A</v>
      </c>
      <c r="BX380" t="e">
        <f>VLOOKUP($D380,'i2'!$B$1:$AO$260,BX$328,FALSE)</f>
        <v>#N/A</v>
      </c>
      <c r="BY380" t="e">
        <f>VLOOKUP($D380,'i2'!$B$1:$AO$260,BY$328,FALSE)</f>
        <v>#N/A</v>
      </c>
      <c r="BZ380" t="e">
        <f>VLOOKUP($D380,'i2'!$B$1:$AO$260,BZ$328,FALSE)</f>
        <v>#N/A</v>
      </c>
      <c r="CA380" t="e">
        <f>VLOOKUP($D380,'i2'!$B$1:$AO$260,CA$328,FALSE)</f>
        <v>#N/A</v>
      </c>
      <c r="CB380" t="e">
        <f>VLOOKUP($D380,'i2'!$B$1:$AO$260,CB$328,FALSE)</f>
        <v>#N/A</v>
      </c>
      <c r="CC380" t="e">
        <f>VLOOKUP($D380,'i2'!$B$1:$AO$260,CC$328,FALSE)</f>
        <v>#N/A</v>
      </c>
      <c r="CD380" t="e">
        <f>VLOOKUP($D380,'i2'!$B$1:$AO$260,CD$328,FALSE)</f>
        <v>#N/A</v>
      </c>
      <c r="CE380" t="e">
        <f>VLOOKUP($D380,'i2'!$B$1:$AO$260,CE$328,FALSE)</f>
        <v>#N/A</v>
      </c>
      <c r="CF380" t="e">
        <f>VLOOKUP($D380,'i2'!$B$1:$AO$260,CF$328,FALSE)</f>
        <v>#N/A</v>
      </c>
      <c r="CG380" t="e">
        <f>VLOOKUP($D380,'i2'!$B$1:$AO$260,CG$328,FALSE)</f>
        <v>#N/A</v>
      </c>
      <c r="CH380" t="e">
        <f>VLOOKUP($D380,'i2'!$B$1:$AO$260,CH$328,FALSE)</f>
        <v>#N/A</v>
      </c>
      <c r="CI380" t="e">
        <f>VLOOKUP($D380,'i2'!$B$1:$AO$260,CI$328,FALSE)</f>
        <v>#N/A</v>
      </c>
      <c r="CJ380" t="e">
        <f>VLOOKUP($D380,'i2'!$B$1:$AO$260,CJ$328,FALSE)</f>
        <v>#N/A</v>
      </c>
      <c r="CK380" t="e">
        <f>VLOOKUP($D380,'i2'!$B$1:$AO$260,CK$328,FALSE)</f>
        <v>#N/A</v>
      </c>
      <c r="CL380" t="e">
        <f>VLOOKUP($D380,'i2'!$B$1:$AO$260,CL$328,FALSE)</f>
        <v>#N/A</v>
      </c>
      <c r="CM380" t="e">
        <f>VLOOKUP($D380,'i2'!$B$1:$AO$260,CM$328,FALSE)</f>
        <v>#N/A</v>
      </c>
      <c r="CN380" t="e">
        <f>VLOOKUP($D380,'i2'!$B$1:$AO$260,CN$328,FALSE)</f>
        <v>#N/A</v>
      </c>
      <c r="CO380" t="e">
        <f>VLOOKUP($D380,'i2'!$B$1:$AO$260,CO$328,FALSE)</f>
        <v>#N/A</v>
      </c>
      <c r="CP380" t="e">
        <f>VLOOKUP($D380,'i2'!$B$1:$AO$260,CP$328,FALSE)</f>
        <v>#N/A</v>
      </c>
      <c r="CQ380" t="e">
        <f>VLOOKUP($D380,'i2'!$B$1:$AO$260,CQ$328,FALSE)</f>
        <v>#N/A</v>
      </c>
      <c r="CR380" t="e">
        <f>VLOOKUP($D380,'i2'!$B$1:$AO$260,CR$328,FALSE)</f>
        <v>#N/A</v>
      </c>
      <c r="CS380" t="e">
        <f>VLOOKUP($D380,'i2'!$B$1:$AO$260,CS$328,FALSE)</f>
        <v>#N/A</v>
      </c>
      <c r="CT380" t="e">
        <f>VLOOKUP($D380,'i2'!$B$1:$AO$260,CT$328,FALSE)</f>
        <v>#N/A</v>
      </c>
      <c r="CU380" t="e">
        <f>VLOOKUP($D380,'i2'!$B$1:$AO$260,CU$328,FALSE)</f>
        <v>#N/A</v>
      </c>
      <c r="CV380" t="e">
        <f>VLOOKUP($D380,'i2'!$B$1:$AO$260,CV$328,FALSE)</f>
        <v>#N/A</v>
      </c>
      <c r="CW380" t="e">
        <f>VLOOKUP($D380,'i2'!$B$1:$AO$260,CW$328,FALSE)</f>
        <v>#N/A</v>
      </c>
    </row>
    <row r="381" spans="4:101" x14ac:dyDescent="0.2">
      <c r="D381" s="268" t="str">
        <f t="shared" si="327"/>
        <v>Chrysene</v>
      </c>
      <c r="E381" t="e">
        <f>VLOOKUP($D381,'i2'!$B$1:$AO$260,E$328,FALSE)</f>
        <v>#N/A</v>
      </c>
      <c r="F381" t="e">
        <f>VLOOKUP($D381,'i2'!$B$1:$AO$260,F$328,FALSE)</f>
        <v>#N/A</v>
      </c>
      <c r="H381" t="e">
        <f>VLOOKUP($D381,'i2'!$B$1:$AO$260,H$328,FALSE)</f>
        <v>#N/A</v>
      </c>
      <c r="I381" t="e">
        <f>VLOOKUP($D381,'i2'!$B$1:$AO$260,I$328,FALSE)</f>
        <v>#N/A</v>
      </c>
      <c r="J381" t="e">
        <f>VLOOKUP($D381,'i2'!$B$1:$AO$260,J$328,FALSE)</f>
        <v>#N/A</v>
      </c>
      <c r="K381" t="e">
        <f>VLOOKUP($D381,'i2'!$B$1:$AO$260,K$328,FALSE)</f>
        <v>#N/A</v>
      </c>
      <c r="L381" t="e">
        <f>VLOOKUP($D381,'i2'!$B$1:$AO$260,L$328,FALSE)</f>
        <v>#N/A</v>
      </c>
      <c r="M381" t="e">
        <f>VLOOKUP($D381,'i2'!$B$1:$AO$260,M$328,FALSE)</f>
        <v>#N/A</v>
      </c>
      <c r="N381" t="e">
        <f>VLOOKUP($D381,'i2'!$B$1:$AO$260,N$328,FALSE)</f>
        <v>#N/A</v>
      </c>
      <c r="O381" t="e">
        <f>VLOOKUP($D381,'i2'!$B$1:$AO$260,O$328,FALSE)</f>
        <v>#N/A</v>
      </c>
      <c r="P381" t="e">
        <f>VLOOKUP($D381,'i2'!$B$1:$AO$260,P$328,FALSE)</f>
        <v>#N/A</v>
      </c>
      <c r="Q381" t="e">
        <f>VLOOKUP($D381,'i2'!$B$1:$AO$260,Q$328,FALSE)</f>
        <v>#N/A</v>
      </c>
      <c r="R381" t="e">
        <f>VLOOKUP($D381,'i2'!$B$1:$AO$260,R$328,FALSE)</f>
        <v>#N/A</v>
      </c>
      <c r="S381" t="e">
        <f>VLOOKUP($D381,'i2'!$B$1:$AO$260,S$328,FALSE)</f>
        <v>#N/A</v>
      </c>
      <c r="T381" t="e">
        <f>VLOOKUP($D381,'i2'!$B$1:$AO$260,T$328,FALSE)</f>
        <v>#N/A</v>
      </c>
      <c r="U381" t="e">
        <f>VLOOKUP($D381,'i2'!$B$1:$AO$260,U$328,FALSE)</f>
        <v>#N/A</v>
      </c>
      <c r="V381" t="e">
        <f>VLOOKUP($D381,'i2'!$B$1:$AO$260,V$328,FALSE)</f>
        <v>#N/A</v>
      </c>
      <c r="W381" t="e">
        <f>VLOOKUP($D381,'i2'!$B$1:$AO$260,W$328,FALSE)</f>
        <v>#N/A</v>
      </c>
      <c r="X381" t="e">
        <f>VLOOKUP($D381,'i2'!$B$1:$AO$260,X$328,FALSE)</f>
        <v>#N/A</v>
      </c>
      <c r="Y381" t="e">
        <f>VLOOKUP($D381,'i2'!$B$1:$AO$260,Y$328,FALSE)</f>
        <v>#N/A</v>
      </c>
      <c r="Z381" t="e">
        <f>VLOOKUP($D381,'i2'!$B$1:$AO$260,Z$328,FALSE)</f>
        <v>#N/A</v>
      </c>
      <c r="AA381" t="e">
        <f>VLOOKUP($D381,'i2'!$B$1:$AO$260,AA$328,FALSE)</f>
        <v>#N/A</v>
      </c>
      <c r="AB381" t="e">
        <f>VLOOKUP($D381,'i2'!$B$1:$AO$260,AB$328,FALSE)</f>
        <v>#N/A</v>
      </c>
      <c r="AC381" t="e">
        <f>VLOOKUP($D381,'i2'!$B$1:$AO$260,AC$328,FALSE)</f>
        <v>#N/A</v>
      </c>
      <c r="AD381" t="e">
        <f>VLOOKUP($D381,'i2'!$B$1:$AO$260,AD$328,FALSE)</f>
        <v>#N/A</v>
      </c>
      <c r="AE381" t="e">
        <f>VLOOKUP($D381,'i2'!$B$1:$AO$260,AE$328,FALSE)</f>
        <v>#N/A</v>
      </c>
      <c r="AF381" t="e">
        <f>VLOOKUP($D381,'i2'!$B$1:$AO$260,AF$328,FALSE)</f>
        <v>#N/A</v>
      </c>
      <c r="AG381" t="e">
        <f>VLOOKUP($D381,'i2'!$B$1:$AO$260,AG$328,FALSE)</f>
        <v>#N/A</v>
      </c>
      <c r="AH381" t="e">
        <f>VLOOKUP($D381,'i2'!$B$1:$AO$260,AH$328,FALSE)</f>
        <v>#N/A</v>
      </c>
      <c r="AI381" t="e">
        <f>VLOOKUP($D381,'i2'!$B$1:$AO$260,AI$328,FALSE)</f>
        <v>#N/A</v>
      </c>
      <c r="AJ381" t="e">
        <f>VLOOKUP($D381,'i2'!$B$1:$AO$260,AJ$328,FALSE)</f>
        <v>#N/A</v>
      </c>
      <c r="AK381" t="e">
        <f>VLOOKUP($D381,'i2'!$B$1:$AO$260,AK$328,FALSE)</f>
        <v>#N/A</v>
      </c>
      <c r="AL381" t="e">
        <f>VLOOKUP($D381,'i2'!$B$1:$AO$260,AL$328,FALSE)</f>
        <v>#N/A</v>
      </c>
      <c r="AM381" t="e">
        <f>VLOOKUP($D381,'i2'!$B$1:$AO$260,AM$328,FALSE)</f>
        <v>#N/A</v>
      </c>
      <c r="AN381" t="e">
        <f>VLOOKUP($D381,'i2'!$B$1:$AO$260,AN$328,FALSE)</f>
        <v>#N/A</v>
      </c>
      <c r="AO381" t="e">
        <f>VLOOKUP($D381,'i2'!$B$1:$AO$260,AO$328,FALSE)</f>
        <v>#N/A</v>
      </c>
      <c r="AP381" t="e">
        <f>VLOOKUP($D381,'i2'!$B$1:$AO$260,AP$328,FALSE)</f>
        <v>#N/A</v>
      </c>
      <c r="AQ381" t="e">
        <f>VLOOKUP($D381,'i2'!$B$1:$AO$260,AQ$328,FALSE)</f>
        <v>#N/A</v>
      </c>
      <c r="AR381" t="e">
        <f>VLOOKUP($D381,'i2'!$B$1:$AO$260,AR$328,FALSE)</f>
        <v>#N/A</v>
      </c>
      <c r="AS381" t="e">
        <f>VLOOKUP($D381,'i2'!$B$1:$AO$260,AS$328,FALSE)</f>
        <v>#N/A</v>
      </c>
      <c r="AT381" t="e">
        <f>VLOOKUP($D381,'i2'!$B$1:$AO$260,AT$328,FALSE)</f>
        <v>#N/A</v>
      </c>
      <c r="AU381" t="e">
        <f>VLOOKUP($D381,'i2'!$B$1:$AO$260,AU$328,FALSE)</f>
        <v>#N/A</v>
      </c>
      <c r="AV381" t="e">
        <f>VLOOKUP($D381,'i2'!$B$1:$AO$260,AV$328,FALSE)</f>
        <v>#N/A</v>
      </c>
      <c r="AW381" t="e">
        <f>VLOOKUP($D381,'i2'!$B$1:$AO$260,AW$328,FALSE)</f>
        <v>#N/A</v>
      </c>
      <c r="AX381" t="e">
        <f>VLOOKUP($D381,'i2'!$B$1:$AO$260,AX$328,FALSE)</f>
        <v>#N/A</v>
      </c>
      <c r="AY381" t="e">
        <f>VLOOKUP($D381,'i2'!$B$1:$AO$260,AY$328,FALSE)</f>
        <v>#N/A</v>
      </c>
      <c r="AZ381" t="e">
        <f>VLOOKUP($D381,'i2'!$B$1:$AO$260,AZ$328,FALSE)</f>
        <v>#N/A</v>
      </c>
      <c r="BA381" t="e">
        <f>VLOOKUP($D381,'i2'!$B$1:$AO$260,BA$328,FALSE)</f>
        <v>#N/A</v>
      </c>
      <c r="BB381" t="e">
        <f>VLOOKUP($D381,'i2'!$B$1:$AO$260,BB$328,FALSE)</f>
        <v>#N/A</v>
      </c>
      <c r="BC381" t="e">
        <f>VLOOKUP($D381,'i2'!$B$1:$AO$260,BC$328,FALSE)</f>
        <v>#N/A</v>
      </c>
      <c r="BD381" t="e">
        <f>VLOOKUP($D381,'i2'!$B$1:$AO$260,BD$328,FALSE)</f>
        <v>#N/A</v>
      </c>
      <c r="BE381" t="e">
        <f>VLOOKUP($D381,'i2'!$B$1:$AO$260,BE$328,FALSE)</f>
        <v>#N/A</v>
      </c>
      <c r="BF381" t="e">
        <f>VLOOKUP($D381,'i2'!$B$1:$AO$260,BF$328,FALSE)</f>
        <v>#N/A</v>
      </c>
      <c r="BG381" t="e">
        <f>VLOOKUP($D381,'i2'!$B$1:$AO$260,BG$328,FALSE)</f>
        <v>#N/A</v>
      </c>
      <c r="BH381" t="e">
        <f>VLOOKUP($D381,'i2'!$B$1:$AO$260,BH$328,FALSE)</f>
        <v>#N/A</v>
      </c>
      <c r="BI381" t="e">
        <f>VLOOKUP($D381,'i2'!$B$1:$AO$260,BI$328,FALSE)</f>
        <v>#N/A</v>
      </c>
      <c r="BJ381" t="e">
        <f>VLOOKUP($D381,'i2'!$B$1:$AO$260,BJ$328,FALSE)</f>
        <v>#N/A</v>
      </c>
      <c r="BK381" t="e">
        <f>VLOOKUP($D381,'i2'!$B$1:$AO$260,BK$328,FALSE)</f>
        <v>#N/A</v>
      </c>
      <c r="BL381" t="e">
        <f>VLOOKUP($D381,'i2'!$B$1:$AO$260,BL$328,FALSE)</f>
        <v>#N/A</v>
      </c>
      <c r="BM381" t="e">
        <f>VLOOKUP($D381,'i2'!$B$1:$AO$260,BM$328,FALSE)</f>
        <v>#N/A</v>
      </c>
      <c r="BN381" t="e">
        <f>VLOOKUP($D381,'i2'!$B$1:$AO$260,BN$328,FALSE)</f>
        <v>#N/A</v>
      </c>
      <c r="BO381" t="e">
        <f>VLOOKUP($D381,'i2'!$B$1:$AO$260,BO$328,FALSE)</f>
        <v>#N/A</v>
      </c>
      <c r="BP381" t="e">
        <f>VLOOKUP($D381,'i2'!$B$1:$AO$260,BP$328,FALSE)</f>
        <v>#N/A</v>
      </c>
      <c r="BQ381" t="e">
        <f>VLOOKUP($D381,'i2'!$B$1:$AO$260,BQ$328,FALSE)</f>
        <v>#N/A</v>
      </c>
      <c r="BR381" t="e">
        <f>VLOOKUP($D381,'i2'!$B$1:$AO$260,BR$328,FALSE)</f>
        <v>#N/A</v>
      </c>
      <c r="BS381" t="e">
        <f>VLOOKUP($D381,'i2'!$B$1:$AO$260,BS$328,FALSE)</f>
        <v>#N/A</v>
      </c>
      <c r="BT381" t="e">
        <f>VLOOKUP($D381,'i2'!$B$1:$AO$260,BT$328,FALSE)</f>
        <v>#N/A</v>
      </c>
      <c r="BU381" t="e">
        <f>VLOOKUP($D381,'i2'!$B$1:$AO$260,BU$328,FALSE)</f>
        <v>#N/A</v>
      </c>
      <c r="BV381" t="e">
        <f>VLOOKUP($D381,'i2'!$B$1:$AO$260,BV$328,FALSE)</f>
        <v>#N/A</v>
      </c>
      <c r="BW381" t="e">
        <f>VLOOKUP($D381,'i2'!$B$1:$AO$260,BW$328,FALSE)</f>
        <v>#N/A</v>
      </c>
      <c r="BX381" t="e">
        <f>VLOOKUP($D381,'i2'!$B$1:$AO$260,BX$328,FALSE)</f>
        <v>#N/A</v>
      </c>
      <c r="BY381" t="e">
        <f>VLOOKUP($D381,'i2'!$B$1:$AO$260,BY$328,FALSE)</f>
        <v>#N/A</v>
      </c>
      <c r="BZ381" t="e">
        <f>VLOOKUP($D381,'i2'!$B$1:$AO$260,BZ$328,FALSE)</f>
        <v>#N/A</v>
      </c>
      <c r="CA381" t="e">
        <f>VLOOKUP($D381,'i2'!$B$1:$AO$260,CA$328,FALSE)</f>
        <v>#N/A</v>
      </c>
      <c r="CB381" t="e">
        <f>VLOOKUP($D381,'i2'!$B$1:$AO$260,CB$328,FALSE)</f>
        <v>#N/A</v>
      </c>
      <c r="CC381" t="e">
        <f>VLOOKUP($D381,'i2'!$B$1:$AO$260,CC$328,FALSE)</f>
        <v>#N/A</v>
      </c>
      <c r="CD381" t="e">
        <f>VLOOKUP($D381,'i2'!$B$1:$AO$260,CD$328,FALSE)</f>
        <v>#N/A</v>
      </c>
      <c r="CE381" t="e">
        <f>VLOOKUP($D381,'i2'!$B$1:$AO$260,CE$328,FALSE)</f>
        <v>#N/A</v>
      </c>
      <c r="CF381" t="e">
        <f>VLOOKUP($D381,'i2'!$B$1:$AO$260,CF$328,FALSE)</f>
        <v>#N/A</v>
      </c>
      <c r="CG381" t="e">
        <f>VLOOKUP($D381,'i2'!$B$1:$AO$260,CG$328,FALSE)</f>
        <v>#N/A</v>
      </c>
      <c r="CH381" t="e">
        <f>VLOOKUP($D381,'i2'!$B$1:$AO$260,CH$328,FALSE)</f>
        <v>#N/A</v>
      </c>
      <c r="CI381" t="e">
        <f>VLOOKUP($D381,'i2'!$B$1:$AO$260,CI$328,FALSE)</f>
        <v>#N/A</v>
      </c>
      <c r="CJ381" t="e">
        <f>VLOOKUP($D381,'i2'!$B$1:$AO$260,CJ$328,FALSE)</f>
        <v>#N/A</v>
      </c>
      <c r="CK381" t="e">
        <f>VLOOKUP($D381,'i2'!$B$1:$AO$260,CK$328,FALSE)</f>
        <v>#N/A</v>
      </c>
      <c r="CL381" t="e">
        <f>VLOOKUP($D381,'i2'!$B$1:$AO$260,CL$328,FALSE)</f>
        <v>#N/A</v>
      </c>
      <c r="CM381" t="e">
        <f>VLOOKUP($D381,'i2'!$B$1:$AO$260,CM$328,FALSE)</f>
        <v>#N/A</v>
      </c>
      <c r="CN381" t="e">
        <f>VLOOKUP($D381,'i2'!$B$1:$AO$260,CN$328,FALSE)</f>
        <v>#N/A</v>
      </c>
      <c r="CO381" t="e">
        <f>VLOOKUP($D381,'i2'!$B$1:$AO$260,CO$328,FALSE)</f>
        <v>#N/A</v>
      </c>
      <c r="CP381" t="e">
        <f>VLOOKUP($D381,'i2'!$B$1:$AO$260,CP$328,FALSE)</f>
        <v>#N/A</v>
      </c>
      <c r="CQ381" t="e">
        <f>VLOOKUP($D381,'i2'!$B$1:$AO$260,CQ$328,FALSE)</f>
        <v>#N/A</v>
      </c>
      <c r="CR381" t="e">
        <f>VLOOKUP($D381,'i2'!$B$1:$AO$260,CR$328,FALSE)</f>
        <v>#N/A</v>
      </c>
      <c r="CS381" t="e">
        <f>VLOOKUP($D381,'i2'!$B$1:$AO$260,CS$328,FALSE)</f>
        <v>#N/A</v>
      </c>
      <c r="CT381" t="e">
        <f>VLOOKUP($D381,'i2'!$B$1:$AO$260,CT$328,FALSE)</f>
        <v>#N/A</v>
      </c>
      <c r="CU381" t="e">
        <f>VLOOKUP($D381,'i2'!$B$1:$AO$260,CU$328,FALSE)</f>
        <v>#N/A</v>
      </c>
      <c r="CV381" t="e">
        <f>VLOOKUP($D381,'i2'!$B$1:$AO$260,CV$328,FALSE)</f>
        <v>#N/A</v>
      </c>
      <c r="CW381" t="e">
        <f>VLOOKUP($D381,'i2'!$B$1:$AO$260,CW$328,FALSE)</f>
        <v>#N/A</v>
      </c>
    </row>
    <row r="382" spans="4:101" x14ac:dyDescent="0.2">
      <c r="D382" s="268" t="str">
        <f t="shared" si="327"/>
        <v>Dibenz(a,h)anthracene</v>
      </c>
      <c r="E382" t="e">
        <f>VLOOKUP($D382,'i2'!$B$1:$AO$260,E$328,FALSE)</f>
        <v>#N/A</v>
      </c>
      <c r="F382" t="e">
        <f>VLOOKUP($D382,'i2'!$B$1:$AO$260,F$328,FALSE)</f>
        <v>#N/A</v>
      </c>
      <c r="H382" t="e">
        <f>VLOOKUP($D382,'i2'!$B$1:$AO$260,H$328,FALSE)</f>
        <v>#N/A</v>
      </c>
      <c r="I382" t="e">
        <f>VLOOKUP($D382,'i2'!$B$1:$AO$260,I$328,FALSE)</f>
        <v>#N/A</v>
      </c>
      <c r="J382" t="e">
        <f>VLOOKUP($D382,'i2'!$B$1:$AO$260,J$328,FALSE)</f>
        <v>#N/A</v>
      </c>
      <c r="K382" t="e">
        <f>VLOOKUP($D382,'i2'!$B$1:$AO$260,K$328,FALSE)</f>
        <v>#N/A</v>
      </c>
      <c r="L382" t="e">
        <f>VLOOKUP($D382,'i2'!$B$1:$AO$260,L$328,FALSE)</f>
        <v>#N/A</v>
      </c>
      <c r="M382" t="e">
        <f>VLOOKUP($D382,'i2'!$B$1:$AO$260,M$328,FALSE)</f>
        <v>#N/A</v>
      </c>
      <c r="N382" t="e">
        <f>VLOOKUP($D382,'i2'!$B$1:$AO$260,N$328,FALSE)</f>
        <v>#N/A</v>
      </c>
      <c r="O382" t="e">
        <f>VLOOKUP($D382,'i2'!$B$1:$AO$260,O$328,FALSE)</f>
        <v>#N/A</v>
      </c>
      <c r="P382" t="e">
        <f>VLOOKUP($D382,'i2'!$B$1:$AO$260,P$328,FALSE)</f>
        <v>#N/A</v>
      </c>
      <c r="Q382" t="e">
        <f>VLOOKUP($D382,'i2'!$B$1:$AO$260,Q$328,FALSE)</f>
        <v>#N/A</v>
      </c>
      <c r="R382" t="e">
        <f>VLOOKUP($D382,'i2'!$B$1:$AO$260,R$328,FALSE)</f>
        <v>#N/A</v>
      </c>
      <c r="S382" t="e">
        <f>VLOOKUP($D382,'i2'!$B$1:$AO$260,S$328,FALSE)</f>
        <v>#N/A</v>
      </c>
      <c r="T382" t="e">
        <f>VLOOKUP($D382,'i2'!$B$1:$AO$260,T$328,FALSE)</f>
        <v>#N/A</v>
      </c>
      <c r="U382" t="e">
        <f>VLOOKUP($D382,'i2'!$B$1:$AO$260,U$328,FALSE)</f>
        <v>#N/A</v>
      </c>
      <c r="V382" t="e">
        <f>VLOOKUP($D382,'i2'!$B$1:$AO$260,V$328,FALSE)</f>
        <v>#N/A</v>
      </c>
      <c r="W382" t="e">
        <f>VLOOKUP($D382,'i2'!$B$1:$AO$260,W$328,FALSE)</f>
        <v>#N/A</v>
      </c>
      <c r="X382" t="e">
        <f>VLOOKUP($D382,'i2'!$B$1:$AO$260,X$328,FALSE)</f>
        <v>#N/A</v>
      </c>
      <c r="Y382" t="e">
        <f>VLOOKUP($D382,'i2'!$B$1:$AO$260,Y$328,FALSE)</f>
        <v>#N/A</v>
      </c>
      <c r="Z382" t="e">
        <f>VLOOKUP($D382,'i2'!$B$1:$AO$260,Z$328,FALSE)</f>
        <v>#N/A</v>
      </c>
      <c r="AA382" t="e">
        <f>VLOOKUP($D382,'i2'!$B$1:$AO$260,AA$328,FALSE)</f>
        <v>#N/A</v>
      </c>
      <c r="AB382" t="e">
        <f>VLOOKUP($D382,'i2'!$B$1:$AO$260,AB$328,FALSE)</f>
        <v>#N/A</v>
      </c>
      <c r="AC382" t="e">
        <f>VLOOKUP($D382,'i2'!$B$1:$AO$260,AC$328,FALSE)</f>
        <v>#N/A</v>
      </c>
      <c r="AD382" t="e">
        <f>VLOOKUP($D382,'i2'!$B$1:$AO$260,AD$328,FALSE)</f>
        <v>#N/A</v>
      </c>
      <c r="AE382" t="e">
        <f>VLOOKUP($D382,'i2'!$B$1:$AO$260,AE$328,FALSE)</f>
        <v>#N/A</v>
      </c>
      <c r="AF382" t="e">
        <f>VLOOKUP($D382,'i2'!$B$1:$AO$260,AF$328,FALSE)</f>
        <v>#N/A</v>
      </c>
      <c r="AG382" t="e">
        <f>VLOOKUP($D382,'i2'!$B$1:$AO$260,AG$328,FALSE)</f>
        <v>#N/A</v>
      </c>
      <c r="AH382" t="e">
        <f>VLOOKUP($D382,'i2'!$B$1:$AO$260,AH$328,FALSE)</f>
        <v>#N/A</v>
      </c>
      <c r="AI382" t="e">
        <f>VLOOKUP($D382,'i2'!$B$1:$AO$260,AI$328,FALSE)</f>
        <v>#N/A</v>
      </c>
      <c r="AJ382" t="e">
        <f>VLOOKUP($D382,'i2'!$B$1:$AO$260,AJ$328,FALSE)</f>
        <v>#N/A</v>
      </c>
      <c r="AK382" t="e">
        <f>VLOOKUP($D382,'i2'!$B$1:$AO$260,AK$328,FALSE)</f>
        <v>#N/A</v>
      </c>
      <c r="AL382" t="e">
        <f>VLOOKUP($D382,'i2'!$B$1:$AO$260,AL$328,FALSE)</f>
        <v>#N/A</v>
      </c>
      <c r="AM382" t="e">
        <f>VLOOKUP($D382,'i2'!$B$1:$AO$260,AM$328,FALSE)</f>
        <v>#N/A</v>
      </c>
      <c r="AN382" t="e">
        <f>VLOOKUP($D382,'i2'!$B$1:$AO$260,AN$328,FALSE)</f>
        <v>#N/A</v>
      </c>
      <c r="AO382" t="e">
        <f>VLOOKUP($D382,'i2'!$B$1:$AO$260,AO$328,FALSE)</f>
        <v>#N/A</v>
      </c>
      <c r="AP382" t="e">
        <f>VLOOKUP($D382,'i2'!$B$1:$AO$260,AP$328,FALSE)</f>
        <v>#N/A</v>
      </c>
      <c r="AQ382" t="e">
        <f>VLOOKUP($D382,'i2'!$B$1:$AO$260,AQ$328,FALSE)</f>
        <v>#N/A</v>
      </c>
      <c r="AR382" t="e">
        <f>VLOOKUP($D382,'i2'!$B$1:$AO$260,AR$328,FALSE)</f>
        <v>#N/A</v>
      </c>
      <c r="AS382" t="e">
        <f>VLOOKUP($D382,'i2'!$B$1:$AO$260,AS$328,FALSE)</f>
        <v>#N/A</v>
      </c>
      <c r="AT382" t="e">
        <f>VLOOKUP($D382,'i2'!$B$1:$AO$260,AT$328,FALSE)</f>
        <v>#N/A</v>
      </c>
      <c r="AU382" t="e">
        <f>VLOOKUP($D382,'i2'!$B$1:$AO$260,AU$328,FALSE)</f>
        <v>#N/A</v>
      </c>
      <c r="AV382" t="e">
        <f>VLOOKUP($D382,'i2'!$B$1:$AO$260,AV$328,FALSE)</f>
        <v>#N/A</v>
      </c>
      <c r="AW382" t="e">
        <f>VLOOKUP($D382,'i2'!$B$1:$AO$260,AW$328,FALSE)</f>
        <v>#N/A</v>
      </c>
      <c r="AX382" t="e">
        <f>VLOOKUP($D382,'i2'!$B$1:$AO$260,AX$328,FALSE)</f>
        <v>#N/A</v>
      </c>
      <c r="AY382" t="e">
        <f>VLOOKUP($D382,'i2'!$B$1:$AO$260,AY$328,FALSE)</f>
        <v>#N/A</v>
      </c>
      <c r="AZ382" t="e">
        <f>VLOOKUP($D382,'i2'!$B$1:$AO$260,AZ$328,FALSE)</f>
        <v>#N/A</v>
      </c>
      <c r="BA382" t="e">
        <f>VLOOKUP($D382,'i2'!$B$1:$AO$260,BA$328,FALSE)</f>
        <v>#N/A</v>
      </c>
      <c r="BB382" t="e">
        <f>VLOOKUP($D382,'i2'!$B$1:$AO$260,BB$328,FALSE)</f>
        <v>#N/A</v>
      </c>
      <c r="BC382" t="e">
        <f>VLOOKUP($D382,'i2'!$B$1:$AO$260,BC$328,FALSE)</f>
        <v>#N/A</v>
      </c>
      <c r="BD382" t="e">
        <f>VLOOKUP($D382,'i2'!$B$1:$AO$260,BD$328,FALSE)</f>
        <v>#N/A</v>
      </c>
      <c r="BE382" t="e">
        <f>VLOOKUP($D382,'i2'!$B$1:$AO$260,BE$328,FALSE)</f>
        <v>#N/A</v>
      </c>
      <c r="BF382" t="e">
        <f>VLOOKUP($D382,'i2'!$B$1:$AO$260,BF$328,FALSE)</f>
        <v>#N/A</v>
      </c>
      <c r="BG382" t="e">
        <f>VLOOKUP($D382,'i2'!$B$1:$AO$260,BG$328,FALSE)</f>
        <v>#N/A</v>
      </c>
      <c r="BH382" t="e">
        <f>VLOOKUP($D382,'i2'!$B$1:$AO$260,BH$328,FALSE)</f>
        <v>#N/A</v>
      </c>
      <c r="BI382" t="e">
        <f>VLOOKUP($D382,'i2'!$B$1:$AO$260,BI$328,FALSE)</f>
        <v>#N/A</v>
      </c>
      <c r="BJ382" t="e">
        <f>VLOOKUP($D382,'i2'!$B$1:$AO$260,BJ$328,FALSE)</f>
        <v>#N/A</v>
      </c>
      <c r="BK382" t="e">
        <f>VLOOKUP($D382,'i2'!$B$1:$AO$260,BK$328,FALSE)</f>
        <v>#N/A</v>
      </c>
      <c r="BL382" t="e">
        <f>VLOOKUP($D382,'i2'!$B$1:$AO$260,BL$328,FALSE)</f>
        <v>#N/A</v>
      </c>
      <c r="BM382" t="e">
        <f>VLOOKUP($D382,'i2'!$B$1:$AO$260,BM$328,FALSE)</f>
        <v>#N/A</v>
      </c>
      <c r="BN382" t="e">
        <f>VLOOKUP($D382,'i2'!$B$1:$AO$260,BN$328,FALSE)</f>
        <v>#N/A</v>
      </c>
      <c r="BO382" t="e">
        <f>VLOOKUP($D382,'i2'!$B$1:$AO$260,BO$328,FALSE)</f>
        <v>#N/A</v>
      </c>
      <c r="BP382" t="e">
        <f>VLOOKUP($D382,'i2'!$B$1:$AO$260,BP$328,FALSE)</f>
        <v>#N/A</v>
      </c>
      <c r="BQ382" t="e">
        <f>VLOOKUP($D382,'i2'!$B$1:$AO$260,BQ$328,FALSE)</f>
        <v>#N/A</v>
      </c>
      <c r="BR382" t="e">
        <f>VLOOKUP($D382,'i2'!$B$1:$AO$260,BR$328,FALSE)</f>
        <v>#N/A</v>
      </c>
      <c r="BS382" t="e">
        <f>VLOOKUP($D382,'i2'!$B$1:$AO$260,BS$328,FALSE)</f>
        <v>#N/A</v>
      </c>
      <c r="BT382" t="e">
        <f>VLOOKUP($D382,'i2'!$B$1:$AO$260,BT$328,FALSE)</f>
        <v>#N/A</v>
      </c>
      <c r="BU382" t="e">
        <f>VLOOKUP($D382,'i2'!$B$1:$AO$260,BU$328,FALSE)</f>
        <v>#N/A</v>
      </c>
      <c r="BV382" t="e">
        <f>VLOOKUP($D382,'i2'!$B$1:$AO$260,BV$328,FALSE)</f>
        <v>#N/A</v>
      </c>
      <c r="BW382" t="e">
        <f>VLOOKUP($D382,'i2'!$B$1:$AO$260,BW$328,FALSE)</f>
        <v>#N/A</v>
      </c>
      <c r="BX382" t="e">
        <f>VLOOKUP($D382,'i2'!$B$1:$AO$260,BX$328,FALSE)</f>
        <v>#N/A</v>
      </c>
      <c r="BY382" t="e">
        <f>VLOOKUP($D382,'i2'!$B$1:$AO$260,BY$328,FALSE)</f>
        <v>#N/A</v>
      </c>
      <c r="BZ382" t="e">
        <f>VLOOKUP($D382,'i2'!$B$1:$AO$260,BZ$328,FALSE)</f>
        <v>#N/A</v>
      </c>
      <c r="CA382" t="e">
        <f>VLOOKUP($D382,'i2'!$B$1:$AO$260,CA$328,FALSE)</f>
        <v>#N/A</v>
      </c>
      <c r="CB382" t="e">
        <f>VLOOKUP($D382,'i2'!$B$1:$AO$260,CB$328,FALSE)</f>
        <v>#N/A</v>
      </c>
      <c r="CC382" t="e">
        <f>VLOOKUP($D382,'i2'!$B$1:$AO$260,CC$328,FALSE)</f>
        <v>#N/A</v>
      </c>
      <c r="CD382" t="e">
        <f>VLOOKUP($D382,'i2'!$B$1:$AO$260,CD$328,FALSE)</f>
        <v>#N/A</v>
      </c>
      <c r="CE382" t="e">
        <f>VLOOKUP($D382,'i2'!$B$1:$AO$260,CE$328,FALSE)</f>
        <v>#N/A</v>
      </c>
      <c r="CF382" t="e">
        <f>VLOOKUP($D382,'i2'!$B$1:$AO$260,CF$328,FALSE)</f>
        <v>#N/A</v>
      </c>
      <c r="CG382" t="e">
        <f>VLOOKUP($D382,'i2'!$B$1:$AO$260,CG$328,FALSE)</f>
        <v>#N/A</v>
      </c>
      <c r="CH382" t="e">
        <f>VLOOKUP($D382,'i2'!$B$1:$AO$260,CH$328,FALSE)</f>
        <v>#N/A</v>
      </c>
      <c r="CI382" t="e">
        <f>VLOOKUP($D382,'i2'!$B$1:$AO$260,CI$328,FALSE)</f>
        <v>#N/A</v>
      </c>
      <c r="CJ382" t="e">
        <f>VLOOKUP($D382,'i2'!$B$1:$AO$260,CJ$328,FALSE)</f>
        <v>#N/A</v>
      </c>
      <c r="CK382" t="e">
        <f>VLOOKUP($D382,'i2'!$B$1:$AO$260,CK$328,FALSE)</f>
        <v>#N/A</v>
      </c>
      <c r="CL382" t="e">
        <f>VLOOKUP($D382,'i2'!$B$1:$AO$260,CL$328,FALSE)</f>
        <v>#N/A</v>
      </c>
      <c r="CM382" t="e">
        <f>VLOOKUP($D382,'i2'!$B$1:$AO$260,CM$328,FALSE)</f>
        <v>#N/A</v>
      </c>
      <c r="CN382" t="e">
        <f>VLOOKUP($D382,'i2'!$B$1:$AO$260,CN$328,FALSE)</f>
        <v>#N/A</v>
      </c>
      <c r="CO382" t="e">
        <f>VLOOKUP($D382,'i2'!$B$1:$AO$260,CO$328,FALSE)</f>
        <v>#N/A</v>
      </c>
      <c r="CP382" t="e">
        <f>VLOOKUP($D382,'i2'!$B$1:$AO$260,CP$328,FALSE)</f>
        <v>#N/A</v>
      </c>
      <c r="CQ382" t="e">
        <f>VLOOKUP($D382,'i2'!$B$1:$AO$260,CQ$328,FALSE)</f>
        <v>#N/A</v>
      </c>
      <c r="CR382" t="e">
        <f>VLOOKUP($D382,'i2'!$B$1:$AO$260,CR$328,FALSE)</f>
        <v>#N/A</v>
      </c>
      <c r="CS382" t="e">
        <f>VLOOKUP($D382,'i2'!$B$1:$AO$260,CS$328,FALSE)</f>
        <v>#N/A</v>
      </c>
      <c r="CT382" t="e">
        <f>VLOOKUP($D382,'i2'!$B$1:$AO$260,CT$328,FALSE)</f>
        <v>#N/A</v>
      </c>
      <c r="CU382" t="e">
        <f>VLOOKUP($D382,'i2'!$B$1:$AO$260,CU$328,FALSE)</f>
        <v>#N/A</v>
      </c>
      <c r="CV382" t="e">
        <f>VLOOKUP($D382,'i2'!$B$1:$AO$260,CV$328,FALSE)</f>
        <v>#N/A</v>
      </c>
      <c r="CW382" t="e">
        <f>VLOOKUP($D382,'i2'!$B$1:$AO$260,CW$328,FALSE)</f>
        <v>#N/A</v>
      </c>
    </row>
    <row r="383" spans="4:101" x14ac:dyDescent="0.2">
      <c r="D383" s="268" t="str">
        <f t="shared" si="327"/>
        <v>Fluoranthene</v>
      </c>
      <c r="E383" t="e">
        <f>VLOOKUP($D383,'i2'!$B$1:$AO$260,E$328,FALSE)</f>
        <v>#N/A</v>
      </c>
      <c r="F383" t="e">
        <f>VLOOKUP($D383,'i2'!$B$1:$AO$260,F$328,FALSE)</f>
        <v>#N/A</v>
      </c>
      <c r="H383" t="e">
        <f>VLOOKUP($D383,'i2'!$B$1:$AO$260,H$328,FALSE)</f>
        <v>#N/A</v>
      </c>
      <c r="I383" t="e">
        <f>VLOOKUP($D383,'i2'!$B$1:$AO$260,I$328,FALSE)</f>
        <v>#N/A</v>
      </c>
      <c r="J383" t="e">
        <f>VLOOKUP($D383,'i2'!$B$1:$AO$260,J$328,FALSE)</f>
        <v>#N/A</v>
      </c>
      <c r="K383" t="e">
        <f>VLOOKUP($D383,'i2'!$B$1:$AO$260,K$328,FALSE)</f>
        <v>#N/A</v>
      </c>
      <c r="L383" t="e">
        <f>VLOOKUP($D383,'i2'!$B$1:$AO$260,L$328,FALSE)</f>
        <v>#N/A</v>
      </c>
      <c r="M383" t="e">
        <f>VLOOKUP($D383,'i2'!$B$1:$AO$260,M$328,FALSE)</f>
        <v>#N/A</v>
      </c>
      <c r="N383" t="e">
        <f>VLOOKUP($D383,'i2'!$B$1:$AO$260,N$328,FALSE)</f>
        <v>#N/A</v>
      </c>
      <c r="O383" t="e">
        <f>VLOOKUP($D383,'i2'!$B$1:$AO$260,O$328,FALSE)</f>
        <v>#N/A</v>
      </c>
      <c r="P383" t="e">
        <f>VLOOKUP($D383,'i2'!$B$1:$AO$260,P$328,FALSE)</f>
        <v>#N/A</v>
      </c>
      <c r="Q383" t="e">
        <f>VLOOKUP($D383,'i2'!$B$1:$AO$260,Q$328,FALSE)</f>
        <v>#N/A</v>
      </c>
      <c r="R383" t="e">
        <f>VLOOKUP($D383,'i2'!$B$1:$AO$260,R$328,FALSE)</f>
        <v>#N/A</v>
      </c>
      <c r="S383" t="e">
        <f>VLOOKUP($D383,'i2'!$B$1:$AO$260,S$328,FALSE)</f>
        <v>#N/A</v>
      </c>
      <c r="T383" t="e">
        <f>VLOOKUP($D383,'i2'!$B$1:$AO$260,T$328,FALSE)</f>
        <v>#N/A</v>
      </c>
      <c r="U383" t="e">
        <f>VLOOKUP($D383,'i2'!$B$1:$AO$260,U$328,FALSE)</f>
        <v>#N/A</v>
      </c>
      <c r="V383" t="e">
        <f>VLOOKUP($D383,'i2'!$B$1:$AO$260,V$328,FALSE)</f>
        <v>#N/A</v>
      </c>
      <c r="W383" t="e">
        <f>VLOOKUP($D383,'i2'!$B$1:$AO$260,W$328,FALSE)</f>
        <v>#N/A</v>
      </c>
      <c r="X383" t="e">
        <f>VLOOKUP($D383,'i2'!$B$1:$AO$260,X$328,FALSE)</f>
        <v>#N/A</v>
      </c>
      <c r="Y383" t="e">
        <f>VLOOKUP($D383,'i2'!$B$1:$AO$260,Y$328,FALSE)</f>
        <v>#N/A</v>
      </c>
      <c r="Z383" t="e">
        <f>VLOOKUP($D383,'i2'!$B$1:$AO$260,Z$328,FALSE)</f>
        <v>#N/A</v>
      </c>
      <c r="AA383" t="e">
        <f>VLOOKUP($D383,'i2'!$B$1:$AO$260,AA$328,FALSE)</f>
        <v>#N/A</v>
      </c>
      <c r="AB383" t="e">
        <f>VLOOKUP($D383,'i2'!$B$1:$AO$260,AB$328,FALSE)</f>
        <v>#N/A</v>
      </c>
      <c r="AC383" t="e">
        <f>VLOOKUP($D383,'i2'!$B$1:$AO$260,AC$328,FALSE)</f>
        <v>#N/A</v>
      </c>
      <c r="AD383" t="e">
        <f>VLOOKUP($D383,'i2'!$B$1:$AO$260,AD$328,FALSE)</f>
        <v>#N/A</v>
      </c>
      <c r="AE383" t="e">
        <f>VLOOKUP($D383,'i2'!$B$1:$AO$260,AE$328,FALSE)</f>
        <v>#N/A</v>
      </c>
      <c r="AF383" t="e">
        <f>VLOOKUP($D383,'i2'!$B$1:$AO$260,AF$328,FALSE)</f>
        <v>#N/A</v>
      </c>
      <c r="AG383" t="e">
        <f>VLOOKUP($D383,'i2'!$B$1:$AO$260,AG$328,FALSE)</f>
        <v>#N/A</v>
      </c>
      <c r="AH383" t="e">
        <f>VLOOKUP($D383,'i2'!$B$1:$AO$260,AH$328,FALSE)</f>
        <v>#N/A</v>
      </c>
      <c r="AI383" t="e">
        <f>VLOOKUP($D383,'i2'!$B$1:$AO$260,AI$328,FALSE)</f>
        <v>#N/A</v>
      </c>
      <c r="AJ383" t="e">
        <f>VLOOKUP($D383,'i2'!$B$1:$AO$260,AJ$328,FALSE)</f>
        <v>#N/A</v>
      </c>
      <c r="AK383" t="e">
        <f>VLOOKUP($D383,'i2'!$B$1:$AO$260,AK$328,FALSE)</f>
        <v>#N/A</v>
      </c>
      <c r="AL383" t="e">
        <f>VLOOKUP($D383,'i2'!$B$1:$AO$260,AL$328,FALSE)</f>
        <v>#N/A</v>
      </c>
      <c r="AM383" t="e">
        <f>VLOOKUP($D383,'i2'!$B$1:$AO$260,AM$328,FALSE)</f>
        <v>#N/A</v>
      </c>
      <c r="AN383" t="e">
        <f>VLOOKUP($D383,'i2'!$B$1:$AO$260,AN$328,FALSE)</f>
        <v>#N/A</v>
      </c>
      <c r="AO383" t="e">
        <f>VLOOKUP($D383,'i2'!$B$1:$AO$260,AO$328,FALSE)</f>
        <v>#N/A</v>
      </c>
      <c r="AP383" t="e">
        <f>VLOOKUP($D383,'i2'!$B$1:$AO$260,AP$328,FALSE)</f>
        <v>#N/A</v>
      </c>
      <c r="AQ383" t="e">
        <f>VLOOKUP($D383,'i2'!$B$1:$AO$260,AQ$328,FALSE)</f>
        <v>#N/A</v>
      </c>
      <c r="AR383" t="e">
        <f>VLOOKUP($D383,'i2'!$B$1:$AO$260,AR$328,FALSE)</f>
        <v>#N/A</v>
      </c>
      <c r="AS383" t="e">
        <f>VLOOKUP($D383,'i2'!$B$1:$AO$260,AS$328,FALSE)</f>
        <v>#N/A</v>
      </c>
      <c r="AT383" t="e">
        <f>VLOOKUP($D383,'i2'!$B$1:$AO$260,AT$328,FALSE)</f>
        <v>#N/A</v>
      </c>
      <c r="AU383" t="e">
        <f>VLOOKUP($D383,'i2'!$B$1:$AO$260,AU$328,FALSE)</f>
        <v>#N/A</v>
      </c>
      <c r="AV383" t="e">
        <f>VLOOKUP($D383,'i2'!$B$1:$AO$260,AV$328,FALSE)</f>
        <v>#N/A</v>
      </c>
      <c r="AW383" t="e">
        <f>VLOOKUP($D383,'i2'!$B$1:$AO$260,AW$328,FALSE)</f>
        <v>#N/A</v>
      </c>
      <c r="AX383" t="e">
        <f>VLOOKUP($D383,'i2'!$B$1:$AO$260,AX$328,FALSE)</f>
        <v>#N/A</v>
      </c>
      <c r="AY383" t="e">
        <f>VLOOKUP($D383,'i2'!$B$1:$AO$260,AY$328,FALSE)</f>
        <v>#N/A</v>
      </c>
      <c r="AZ383" t="e">
        <f>VLOOKUP($D383,'i2'!$B$1:$AO$260,AZ$328,FALSE)</f>
        <v>#N/A</v>
      </c>
      <c r="BA383" t="e">
        <f>VLOOKUP($D383,'i2'!$B$1:$AO$260,BA$328,FALSE)</f>
        <v>#N/A</v>
      </c>
      <c r="BB383" t="e">
        <f>VLOOKUP($D383,'i2'!$B$1:$AO$260,BB$328,FALSE)</f>
        <v>#N/A</v>
      </c>
      <c r="BC383" t="e">
        <f>VLOOKUP($D383,'i2'!$B$1:$AO$260,BC$328,FALSE)</f>
        <v>#N/A</v>
      </c>
      <c r="BD383" t="e">
        <f>VLOOKUP($D383,'i2'!$B$1:$AO$260,BD$328,FALSE)</f>
        <v>#N/A</v>
      </c>
      <c r="BE383" t="e">
        <f>VLOOKUP($D383,'i2'!$B$1:$AO$260,BE$328,FALSE)</f>
        <v>#N/A</v>
      </c>
      <c r="BF383" t="e">
        <f>VLOOKUP($D383,'i2'!$B$1:$AO$260,BF$328,FALSE)</f>
        <v>#N/A</v>
      </c>
      <c r="BG383" t="e">
        <f>VLOOKUP($D383,'i2'!$B$1:$AO$260,BG$328,FALSE)</f>
        <v>#N/A</v>
      </c>
      <c r="BH383" t="e">
        <f>VLOOKUP($D383,'i2'!$B$1:$AO$260,BH$328,FALSE)</f>
        <v>#N/A</v>
      </c>
      <c r="BI383" t="e">
        <f>VLOOKUP($D383,'i2'!$B$1:$AO$260,BI$328,FALSE)</f>
        <v>#N/A</v>
      </c>
      <c r="BJ383" t="e">
        <f>VLOOKUP($D383,'i2'!$B$1:$AO$260,BJ$328,FALSE)</f>
        <v>#N/A</v>
      </c>
      <c r="BK383" t="e">
        <f>VLOOKUP($D383,'i2'!$B$1:$AO$260,BK$328,FALSE)</f>
        <v>#N/A</v>
      </c>
      <c r="BL383" t="e">
        <f>VLOOKUP($D383,'i2'!$B$1:$AO$260,BL$328,FALSE)</f>
        <v>#N/A</v>
      </c>
      <c r="BM383" t="e">
        <f>VLOOKUP($D383,'i2'!$B$1:$AO$260,BM$328,FALSE)</f>
        <v>#N/A</v>
      </c>
      <c r="BN383" t="e">
        <f>VLOOKUP($D383,'i2'!$B$1:$AO$260,BN$328,FALSE)</f>
        <v>#N/A</v>
      </c>
      <c r="BO383" t="e">
        <f>VLOOKUP($D383,'i2'!$B$1:$AO$260,BO$328,FALSE)</f>
        <v>#N/A</v>
      </c>
      <c r="BP383" t="e">
        <f>VLOOKUP($D383,'i2'!$B$1:$AO$260,BP$328,FALSE)</f>
        <v>#N/A</v>
      </c>
      <c r="BQ383" t="e">
        <f>VLOOKUP($D383,'i2'!$B$1:$AO$260,BQ$328,FALSE)</f>
        <v>#N/A</v>
      </c>
      <c r="BR383" t="e">
        <f>VLOOKUP($D383,'i2'!$B$1:$AO$260,BR$328,FALSE)</f>
        <v>#N/A</v>
      </c>
      <c r="BS383" t="e">
        <f>VLOOKUP($D383,'i2'!$B$1:$AO$260,BS$328,FALSE)</f>
        <v>#N/A</v>
      </c>
      <c r="BT383" t="e">
        <f>VLOOKUP($D383,'i2'!$B$1:$AO$260,BT$328,FALSE)</f>
        <v>#N/A</v>
      </c>
      <c r="BU383" t="e">
        <f>VLOOKUP($D383,'i2'!$B$1:$AO$260,BU$328,FALSE)</f>
        <v>#N/A</v>
      </c>
      <c r="BV383" t="e">
        <f>VLOOKUP($D383,'i2'!$B$1:$AO$260,BV$328,FALSE)</f>
        <v>#N/A</v>
      </c>
      <c r="BW383" t="e">
        <f>VLOOKUP($D383,'i2'!$B$1:$AO$260,BW$328,FALSE)</f>
        <v>#N/A</v>
      </c>
      <c r="BX383" t="e">
        <f>VLOOKUP($D383,'i2'!$B$1:$AO$260,BX$328,FALSE)</f>
        <v>#N/A</v>
      </c>
      <c r="BY383" t="e">
        <f>VLOOKUP($D383,'i2'!$B$1:$AO$260,BY$328,FALSE)</f>
        <v>#N/A</v>
      </c>
      <c r="BZ383" t="e">
        <f>VLOOKUP($D383,'i2'!$B$1:$AO$260,BZ$328,FALSE)</f>
        <v>#N/A</v>
      </c>
      <c r="CA383" t="e">
        <f>VLOOKUP($D383,'i2'!$B$1:$AO$260,CA$328,FALSE)</f>
        <v>#N/A</v>
      </c>
      <c r="CB383" t="e">
        <f>VLOOKUP($D383,'i2'!$B$1:$AO$260,CB$328,FALSE)</f>
        <v>#N/A</v>
      </c>
      <c r="CC383" t="e">
        <f>VLOOKUP($D383,'i2'!$B$1:$AO$260,CC$328,FALSE)</f>
        <v>#N/A</v>
      </c>
      <c r="CD383" t="e">
        <f>VLOOKUP($D383,'i2'!$B$1:$AO$260,CD$328,FALSE)</f>
        <v>#N/A</v>
      </c>
      <c r="CE383" t="e">
        <f>VLOOKUP($D383,'i2'!$B$1:$AO$260,CE$328,FALSE)</f>
        <v>#N/A</v>
      </c>
      <c r="CF383" t="e">
        <f>VLOOKUP($D383,'i2'!$B$1:$AO$260,CF$328,FALSE)</f>
        <v>#N/A</v>
      </c>
      <c r="CG383" t="e">
        <f>VLOOKUP($D383,'i2'!$B$1:$AO$260,CG$328,FALSE)</f>
        <v>#N/A</v>
      </c>
      <c r="CH383" t="e">
        <f>VLOOKUP($D383,'i2'!$B$1:$AO$260,CH$328,FALSE)</f>
        <v>#N/A</v>
      </c>
      <c r="CI383" t="e">
        <f>VLOOKUP($D383,'i2'!$B$1:$AO$260,CI$328,FALSE)</f>
        <v>#N/A</v>
      </c>
      <c r="CJ383" t="e">
        <f>VLOOKUP($D383,'i2'!$B$1:$AO$260,CJ$328,FALSE)</f>
        <v>#N/A</v>
      </c>
      <c r="CK383" t="e">
        <f>VLOOKUP($D383,'i2'!$B$1:$AO$260,CK$328,FALSE)</f>
        <v>#N/A</v>
      </c>
      <c r="CL383" t="e">
        <f>VLOOKUP($D383,'i2'!$B$1:$AO$260,CL$328,FALSE)</f>
        <v>#N/A</v>
      </c>
      <c r="CM383" t="e">
        <f>VLOOKUP($D383,'i2'!$B$1:$AO$260,CM$328,FALSE)</f>
        <v>#N/A</v>
      </c>
      <c r="CN383" t="e">
        <f>VLOOKUP($D383,'i2'!$B$1:$AO$260,CN$328,FALSE)</f>
        <v>#N/A</v>
      </c>
      <c r="CO383" t="e">
        <f>VLOOKUP($D383,'i2'!$B$1:$AO$260,CO$328,FALSE)</f>
        <v>#N/A</v>
      </c>
      <c r="CP383" t="e">
        <f>VLOOKUP($D383,'i2'!$B$1:$AO$260,CP$328,FALSE)</f>
        <v>#N/A</v>
      </c>
      <c r="CQ383" t="e">
        <f>VLOOKUP($D383,'i2'!$B$1:$AO$260,CQ$328,FALSE)</f>
        <v>#N/A</v>
      </c>
      <c r="CR383" t="e">
        <f>VLOOKUP($D383,'i2'!$B$1:$AO$260,CR$328,FALSE)</f>
        <v>#N/A</v>
      </c>
      <c r="CS383" t="e">
        <f>VLOOKUP($D383,'i2'!$B$1:$AO$260,CS$328,FALSE)</f>
        <v>#N/A</v>
      </c>
      <c r="CT383" t="e">
        <f>VLOOKUP($D383,'i2'!$B$1:$AO$260,CT$328,FALSE)</f>
        <v>#N/A</v>
      </c>
      <c r="CU383" t="e">
        <f>VLOOKUP($D383,'i2'!$B$1:$AO$260,CU$328,FALSE)</f>
        <v>#N/A</v>
      </c>
      <c r="CV383" t="e">
        <f>VLOOKUP($D383,'i2'!$B$1:$AO$260,CV$328,FALSE)</f>
        <v>#N/A</v>
      </c>
      <c r="CW383" t="e">
        <f>VLOOKUP($D383,'i2'!$B$1:$AO$260,CW$328,FALSE)</f>
        <v>#N/A</v>
      </c>
    </row>
    <row r="384" spans="4:101" x14ac:dyDescent="0.2">
      <c r="D384" s="268" t="str">
        <f t="shared" si="327"/>
        <v>Fluorene</v>
      </c>
      <c r="E384" t="e">
        <f>VLOOKUP($D384,'i2'!$B$1:$AO$260,E$328,FALSE)</f>
        <v>#N/A</v>
      </c>
      <c r="F384" t="e">
        <f>VLOOKUP($D384,'i2'!$B$1:$AO$260,F$328,FALSE)</f>
        <v>#N/A</v>
      </c>
      <c r="H384" t="e">
        <f>VLOOKUP($D384,'i2'!$B$1:$AO$260,H$328,FALSE)</f>
        <v>#N/A</v>
      </c>
      <c r="I384" t="e">
        <f>VLOOKUP($D384,'i2'!$B$1:$AO$260,I$328,FALSE)</f>
        <v>#N/A</v>
      </c>
      <c r="J384" t="e">
        <f>VLOOKUP($D384,'i2'!$B$1:$AO$260,J$328,FALSE)</f>
        <v>#N/A</v>
      </c>
      <c r="K384" t="e">
        <f>VLOOKUP($D384,'i2'!$B$1:$AO$260,K$328,FALSE)</f>
        <v>#N/A</v>
      </c>
      <c r="L384" t="e">
        <f>VLOOKUP($D384,'i2'!$B$1:$AO$260,L$328,FALSE)</f>
        <v>#N/A</v>
      </c>
      <c r="M384" t="e">
        <f>VLOOKUP($D384,'i2'!$B$1:$AO$260,M$328,FALSE)</f>
        <v>#N/A</v>
      </c>
      <c r="N384" t="e">
        <f>VLOOKUP($D384,'i2'!$B$1:$AO$260,N$328,FALSE)</f>
        <v>#N/A</v>
      </c>
      <c r="O384" t="e">
        <f>VLOOKUP($D384,'i2'!$B$1:$AO$260,O$328,FALSE)</f>
        <v>#N/A</v>
      </c>
      <c r="P384" t="e">
        <f>VLOOKUP($D384,'i2'!$B$1:$AO$260,P$328,FALSE)</f>
        <v>#N/A</v>
      </c>
      <c r="Q384" t="e">
        <f>VLOOKUP($D384,'i2'!$B$1:$AO$260,Q$328,FALSE)</f>
        <v>#N/A</v>
      </c>
      <c r="R384" t="e">
        <f>VLOOKUP($D384,'i2'!$B$1:$AO$260,R$328,FALSE)</f>
        <v>#N/A</v>
      </c>
      <c r="S384" t="e">
        <f>VLOOKUP($D384,'i2'!$B$1:$AO$260,S$328,FALSE)</f>
        <v>#N/A</v>
      </c>
      <c r="T384" t="e">
        <f>VLOOKUP($D384,'i2'!$B$1:$AO$260,T$328,FALSE)</f>
        <v>#N/A</v>
      </c>
      <c r="U384" t="e">
        <f>VLOOKUP($D384,'i2'!$B$1:$AO$260,U$328,FALSE)</f>
        <v>#N/A</v>
      </c>
      <c r="V384" t="e">
        <f>VLOOKUP($D384,'i2'!$B$1:$AO$260,V$328,FALSE)</f>
        <v>#N/A</v>
      </c>
      <c r="W384" t="e">
        <f>VLOOKUP($D384,'i2'!$B$1:$AO$260,W$328,FALSE)</f>
        <v>#N/A</v>
      </c>
      <c r="X384" t="e">
        <f>VLOOKUP($D384,'i2'!$B$1:$AO$260,X$328,FALSE)</f>
        <v>#N/A</v>
      </c>
      <c r="Y384" t="e">
        <f>VLOOKUP($D384,'i2'!$B$1:$AO$260,Y$328,FALSE)</f>
        <v>#N/A</v>
      </c>
      <c r="Z384" t="e">
        <f>VLOOKUP($D384,'i2'!$B$1:$AO$260,Z$328,FALSE)</f>
        <v>#N/A</v>
      </c>
      <c r="AA384" t="e">
        <f>VLOOKUP($D384,'i2'!$B$1:$AO$260,AA$328,FALSE)</f>
        <v>#N/A</v>
      </c>
      <c r="AB384" t="e">
        <f>VLOOKUP($D384,'i2'!$B$1:$AO$260,AB$328,FALSE)</f>
        <v>#N/A</v>
      </c>
      <c r="AC384" t="e">
        <f>VLOOKUP($D384,'i2'!$B$1:$AO$260,AC$328,FALSE)</f>
        <v>#N/A</v>
      </c>
      <c r="AD384" t="e">
        <f>VLOOKUP($D384,'i2'!$B$1:$AO$260,AD$328,FALSE)</f>
        <v>#N/A</v>
      </c>
      <c r="AE384" t="e">
        <f>VLOOKUP($D384,'i2'!$B$1:$AO$260,AE$328,FALSE)</f>
        <v>#N/A</v>
      </c>
      <c r="AF384" t="e">
        <f>VLOOKUP($D384,'i2'!$B$1:$AO$260,AF$328,FALSE)</f>
        <v>#N/A</v>
      </c>
      <c r="AG384" t="e">
        <f>VLOOKUP($D384,'i2'!$B$1:$AO$260,AG$328,FALSE)</f>
        <v>#N/A</v>
      </c>
      <c r="AH384" t="e">
        <f>VLOOKUP($D384,'i2'!$B$1:$AO$260,AH$328,FALSE)</f>
        <v>#N/A</v>
      </c>
      <c r="AI384" t="e">
        <f>VLOOKUP($D384,'i2'!$B$1:$AO$260,AI$328,FALSE)</f>
        <v>#N/A</v>
      </c>
      <c r="AJ384" t="e">
        <f>VLOOKUP($D384,'i2'!$B$1:$AO$260,AJ$328,FALSE)</f>
        <v>#N/A</v>
      </c>
      <c r="AK384" t="e">
        <f>VLOOKUP($D384,'i2'!$B$1:$AO$260,AK$328,FALSE)</f>
        <v>#N/A</v>
      </c>
      <c r="AL384" t="e">
        <f>VLOOKUP($D384,'i2'!$B$1:$AO$260,AL$328,FALSE)</f>
        <v>#N/A</v>
      </c>
      <c r="AM384" t="e">
        <f>VLOOKUP($D384,'i2'!$B$1:$AO$260,AM$328,FALSE)</f>
        <v>#N/A</v>
      </c>
      <c r="AN384" t="e">
        <f>VLOOKUP($D384,'i2'!$B$1:$AO$260,AN$328,FALSE)</f>
        <v>#N/A</v>
      </c>
      <c r="AO384" t="e">
        <f>VLOOKUP($D384,'i2'!$B$1:$AO$260,AO$328,FALSE)</f>
        <v>#N/A</v>
      </c>
      <c r="AP384" t="e">
        <f>VLOOKUP($D384,'i2'!$B$1:$AO$260,AP$328,FALSE)</f>
        <v>#N/A</v>
      </c>
      <c r="AQ384" t="e">
        <f>VLOOKUP($D384,'i2'!$B$1:$AO$260,AQ$328,FALSE)</f>
        <v>#N/A</v>
      </c>
      <c r="AR384" t="e">
        <f>VLOOKUP($D384,'i2'!$B$1:$AO$260,AR$328,FALSE)</f>
        <v>#N/A</v>
      </c>
      <c r="AS384" t="e">
        <f>VLOOKUP($D384,'i2'!$B$1:$AO$260,AS$328,FALSE)</f>
        <v>#N/A</v>
      </c>
      <c r="AT384" t="e">
        <f>VLOOKUP($D384,'i2'!$B$1:$AO$260,AT$328,FALSE)</f>
        <v>#N/A</v>
      </c>
      <c r="AU384" t="e">
        <f>VLOOKUP($D384,'i2'!$B$1:$AO$260,AU$328,FALSE)</f>
        <v>#N/A</v>
      </c>
      <c r="AV384" t="e">
        <f>VLOOKUP($D384,'i2'!$B$1:$AO$260,AV$328,FALSE)</f>
        <v>#N/A</v>
      </c>
      <c r="AW384" t="e">
        <f>VLOOKUP($D384,'i2'!$B$1:$AO$260,AW$328,FALSE)</f>
        <v>#N/A</v>
      </c>
      <c r="AX384" t="e">
        <f>VLOOKUP($D384,'i2'!$B$1:$AO$260,AX$328,FALSE)</f>
        <v>#N/A</v>
      </c>
      <c r="AY384" t="e">
        <f>VLOOKUP($D384,'i2'!$B$1:$AO$260,AY$328,FALSE)</f>
        <v>#N/A</v>
      </c>
      <c r="AZ384" t="e">
        <f>VLOOKUP($D384,'i2'!$B$1:$AO$260,AZ$328,FALSE)</f>
        <v>#N/A</v>
      </c>
      <c r="BA384" t="e">
        <f>VLOOKUP($D384,'i2'!$B$1:$AO$260,BA$328,FALSE)</f>
        <v>#N/A</v>
      </c>
      <c r="BB384" t="e">
        <f>VLOOKUP($D384,'i2'!$B$1:$AO$260,BB$328,FALSE)</f>
        <v>#N/A</v>
      </c>
      <c r="BC384" t="e">
        <f>VLOOKUP($D384,'i2'!$B$1:$AO$260,BC$328,FALSE)</f>
        <v>#N/A</v>
      </c>
      <c r="BD384" t="e">
        <f>VLOOKUP($D384,'i2'!$B$1:$AO$260,BD$328,FALSE)</f>
        <v>#N/A</v>
      </c>
      <c r="BE384" t="e">
        <f>VLOOKUP($D384,'i2'!$B$1:$AO$260,BE$328,FALSE)</f>
        <v>#N/A</v>
      </c>
      <c r="BF384" t="e">
        <f>VLOOKUP($D384,'i2'!$B$1:$AO$260,BF$328,FALSE)</f>
        <v>#N/A</v>
      </c>
      <c r="BG384" t="e">
        <f>VLOOKUP($D384,'i2'!$B$1:$AO$260,BG$328,FALSE)</f>
        <v>#N/A</v>
      </c>
      <c r="BH384" t="e">
        <f>VLOOKUP($D384,'i2'!$B$1:$AO$260,BH$328,FALSE)</f>
        <v>#N/A</v>
      </c>
      <c r="BI384" t="e">
        <f>VLOOKUP($D384,'i2'!$B$1:$AO$260,BI$328,FALSE)</f>
        <v>#N/A</v>
      </c>
      <c r="BJ384" t="e">
        <f>VLOOKUP($D384,'i2'!$B$1:$AO$260,BJ$328,FALSE)</f>
        <v>#N/A</v>
      </c>
      <c r="BK384" t="e">
        <f>VLOOKUP($D384,'i2'!$B$1:$AO$260,BK$328,FALSE)</f>
        <v>#N/A</v>
      </c>
      <c r="BL384" t="e">
        <f>VLOOKUP($D384,'i2'!$B$1:$AO$260,BL$328,FALSE)</f>
        <v>#N/A</v>
      </c>
      <c r="BM384" t="e">
        <f>VLOOKUP($D384,'i2'!$B$1:$AO$260,BM$328,FALSE)</f>
        <v>#N/A</v>
      </c>
      <c r="BN384" t="e">
        <f>VLOOKUP($D384,'i2'!$B$1:$AO$260,BN$328,FALSE)</f>
        <v>#N/A</v>
      </c>
      <c r="BO384" t="e">
        <f>VLOOKUP($D384,'i2'!$B$1:$AO$260,BO$328,FALSE)</f>
        <v>#N/A</v>
      </c>
      <c r="BP384" t="e">
        <f>VLOOKUP($D384,'i2'!$B$1:$AO$260,BP$328,FALSE)</f>
        <v>#N/A</v>
      </c>
      <c r="BQ384" t="e">
        <f>VLOOKUP($D384,'i2'!$B$1:$AO$260,BQ$328,FALSE)</f>
        <v>#N/A</v>
      </c>
      <c r="BR384" t="e">
        <f>VLOOKUP($D384,'i2'!$B$1:$AO$260,BR$328,FALSE)</f>
        <v>#N/A</v>
      </c>
      <c r="BS384" t="e">
        <f>VLOOKUP($D384,'i2'!$B$1:$AO$260,BS$328,FALSE)</f>
        <v>#N/A</v>
      </c>
      <c r="BT384" t="e">
        <f>VLOOKUP($D384,'i2'!$B$1:$AO$260,BT$328,FALSE)</f>
        <v>#N/A</v>
      </c>
      <c r="BU384" t="e">
        <f>VLOOKUP($D384,'i2'!$B$1:$AO$260,BU$328,FALSE)</f>
        <v>#N/A</v>
      </c>
      <c r="BV384" t="e">
        <f>VLOOKUP($D384,'i2'!$B$1:$AO$260,BV$328,FALSE)</f>
        <v>#N/A</v>
      </c>
      <c r="BW384" t="e">
        <f>VLOOKUP($D384,'i2'!$B$1:$AO$260,BW$328,FALSE)</f>
        <v>#N/A</v>
      </c>
      <c r="BX384" t="e">
        <f>VLOOKUP($D384,'i2'!$B$1:$AO$260,BX$328,FALSE)</f>
        <v>#N/A</v>
      </c>
      <c r="BY384" t="e">
        <f>VLOOKUP($D384,'i2'!$B$1:$AO$260,BY$328,FALSE)</f>
        <v>#N/A</v>
      </c>
      <c r="BZ384" t="e">
        <f>VLOOKUP($D384,'i2'!$B$1:$AO$260,BZ$328,FALSE)</f>
        <v>#N/A</v>
      </c>
      <c r="CA384" t="e">
        <f>VLOOKUP($D384,'i2'!$B$1:$AO$260,CA$328,FALSE)</f>
        <v>#N/A</v>
      </c>
      <c r="CB384" t="e">
        <f>VLOOKUP($D384,'i2'!$B$1:$AO$260,CB$328,FALSE)</f>
        <v>#N/A</v>
      </c>
      <c r="CC384" t="e">
        <f>VLOOKUP($D384,'i2'!$B$1:$AO$260,CC$328,FALSE)</f>
        <v>#N/A</v>
      </c>
      <c r="CD384" t="e">
        <f>VLOOKUP($D384,'i2'!$B$1:$AO$260,CD$328,FALSE)</f>
        <v>#N/A</v>
      </c>
      <c r="CE384" t="e">
        <f>VLOOKUP($D384,'i2'!$B$1:$AO$260,CE$328,FALSE)</f>
        <v>#N/A</v>
      </c>
      <c r="CF384" t="e">
        <f>VLOOKUP($D384,'i2'!$B$1:$AO$260,CF$328,FALSE)</f>
        <v>#N/A</v>
      </c>
      <c r="CG384" t="e">
        <f>VLOOKUP($D384,'i2'!$B$1:$AO$260,CG$328,FALSE)</f>
        <v>#N/A</v>
      </c>
      <c r="CH384" t="e">
        <f>VLOOKUP($D384,'i2'!$B$1:$AO$260,CH$328,FALSE)</f>
        <v>#N/A</v>
      </c>
      <c r="CI384" t="e">
        <f>VLOOKUP($D384,'i2'!$B$1:$AO$260,CI$328,FALSE)</f>
        <v>#N/A</v>
      </c>
      <c r="CJ384" t="e">
        <f>VLOOKUP($D384,'i2'!$B$1:$AO$260,CJ$328,FALSE)</f>
        <v>#N/A</v>
      </c>
      <c r="CK384" t="e">
        <f>VLOOKUP($D384,'i2'!$B$1:$AO$260,CK$328,FALSE)</f>
        <v>#N/A</v>
      </c>
      <c r="CL384" t="e">
        <f>VLOOKUP($D384,'i2'!$B$1:$AO$260,CL$328,FALSE)</f>
        <v>#N/A</v>
      </c>
      <c r="CM384" t="e">
        <f>VLOOKUP($D384,'i2'!$B$1:$AO$260,CM$328,FALSE)</f>
        <v>#N/A</v>
      </c>
      <c r="CN384" t="e">
        <f>VLOOKUP($D384,'i2'!$B$1:$AO$260,CN$328,FALSE)</f>
        <v>#N/A</v>
      </c>
      <c r="CO384" t="e">
        <f>VLOOKUP($D384,'i2'!$B$1:$AO$260,CO$328,FALSE)</f>
        <v>#N/A</v>
      </c>
      <c r="CP384" t="e">
        <f>VLOOKUP($D384,'i2'!$B$1:$AO$260,CP$328,FALSE)</f>
        <v>#N/A</v>
      </c>
      <c r="CQ384" t="e">
        <f>VLOOKUP($D384,'i2'!$B$1:$AO$260,CQ$328,FALSE)</f>
        <v>#N/A</v>
      </c>
      <c r="CR384" t="e">
        <f>VLOOKUP($D384,'i2'!$B$1:$AO$260,CR$328,FALSE)</f>
        <v>#N/A</v>
      </c>
      <c r="CS384" t="e">
        <f>VLOOKUP($D384,'i2'!$B$1:$AO$260,CS$328,FALSE)</f>
        <v>#N/A</v>
      </c>
      <c r="CT384" t="e">
        <f>VLOOKUP($D384,'i2'!$B$1:$AO$260,CT$328,FALSE)</f>
        <v>#N/A</v>
      </c>
      <c r="CU384" t="e">
        <f>VLOOKUP($D384,'i2'!$B$1:$AO$260,CU$328,FALSE)</f>
        <v>#N/A</v>
      </c>
      <c r="CV384" t="e">
        <f>VLOOKUP($D384,'i2'!$B$1:$AO$260,CV$328,FALSE)</f>
        <v>#N/A</v>
      </c>
      <c r="CW384" t="e">
        <f>VLOOKUP($D384,'i2'!$B$1:$AO$260,CW$328,FALSE)</f>
        <v>#N/A</v>
      </c>
    </row>
    <row r="385" spans="4:101" x14ac:dyDescent="0.2">
      <c r="D385" s="268" t="str">
        <f t="shared" si="327"/>
        <v>Indeno(1,2,3-cd)pyrene</v>
      </c>
      <c r="E385" t="e">
        <f>VLOOKUP($D385,'i2'!$B$1:$AO$260,E$328,FALSE)</f>
        <v>#N/A</v>
      </c>
      <c r="F385" t="e">
        <f>VLOOKUP($D385,'i2'!$B$1:$AO$260,F$328,FALSE)</f>
        <v>#N/A</v>
      </c>
      <c r="H385" t="e">
        <f>VLOOKUP($D385,'i2'!$B$1:$AO$260,H$328,FALSE)</f>
        <v>#N/A</v>
      </c>
      <c r="I385" t="e">
        <f>VLOOKUP($D385,'i2'!$B$1:$AO$260,I$328,FALSE)</f>
        <v>#N/A</v>
      </c>
      <c r="J385" t="e">
        <f>VLOOKUP($D385,'i2'!$B$1:$AO$260,J$328,FALSE)</f>
        <v>#N/A</v>
      </c>
      <c r="K385" t="e">
        <f>VLOOKUP($D385,'i2'!$B$1:$AO$260,K$328,FALSE)</f>
        <v>#N/A</v>
      </c>
      <c r="L385" t="e">
        <f>VLOOKUP($D385,'i2'!$B$1:$AO$260,L$328,FALSE)</f>
        <v>#N/A</v>
      </c>
      <c r="M385" t="e">
        <f>VLOOKUP($D385,'i2'!$B$1:$AO$260,M$328,FALSE)</f>
        <v>#N/A</v>
      </c>
      <c r="N385" t="e">
        <f>VLOOKUP($D385,'i2'!$B$1:$AO$260,N$328,FALSE)</f>
        <v>#N/A</v>
      </c>
      <c r="O385" t="e">
        <f>VLOOKUP($D385,'i2'!$B$1:$AO$260,O$328,FALSE)</f>
        <v>#N/A</v>
      </c>
      <c r="P385" t="e">
        <f>VLOOKUP($D385,'i2'!$B$1:$AO$260,P$328,FALSE)</f>
        <v>#N/A</v>
      </c>
      <c r="Q385" t="e">
        <f>VLOOKUP($D385,'i2'!$B$1:$AO$260,Q$328,FALSE)</f>
        <v>#N/A</v>
      </c>
      <c r="R385" t="e">
        <f>VLOOKUP($D385,'i2'!$B$1:$AO$260,R$328,FALSE)</f>
        <v>#N/A</v>
      </c>
      <c r="S385" t="e">
        <f>VLOOKUP($D385,'i2'!$B$1:$AO$260,S$328,FALSE)</f>
        <v>#N/A</v>
      </c>
      <c r="T385" t="e">
        <f>VLOOKUP($D385,'i2'!$B$1:$AO$260,T$328,FALSE)</f>
        <v>#N/A</v>
      </c>
      <c r="U385" t="e">
        <f>VLOOKUP($D385,'i2'!$B$1:$AO$260,U$328,FALSE)</f>
        <v>#N/A</v>
      </c>
      <c r="V385" t="e">
        <f>VLOOKUP($D385,'i2'!$B$1:$AO$260,V$328,FALSE)</f>
        <v>#N/A</v>
      </c>
      <c r="W385" t="e">
        <f>VLOOKUP($D385,'i2'!$B$1:$AO$260,W$328,FALSE)</f>
        <v>#N/A</v>
      </c>
      <c r="X385" t="e">
        <f>VLOOKUP($D385,'i2'!$B$1:$AO$260,X$328,FALSE)</f>
        <v>#N/A</v>
      </c>
      <c r="Y385" t="e">
        <f>VLOOKUP($D385,'i2'!$B$1:$AO$260,Y$328,FALSE)</f>
        <v>#N/A</v>
      </c>
      <c r="Z385" t="e">
        <f>VLOOKUP($D385,'i2'!$B$1:$AO$260,Z$328,FALSE)</f>
        <v>#N/A</v>
      </c>
      <c r="AA385" t="e">
        <f>VLOOKUP($D385,'i2'!$B$1:$AO$260,AA$328,FALSE)</f>
        <v>#N/A</v>
      </c>
      <c r="AB385" t="e">
        <f>VLOOKUP($D385,'i2'!$B$1:$AO$260,AB$328,FALSE)</f>
        <v>#N/A</v>
      </c>
      <c r="AC385" t="e">
        <f>VLOOKUP($D385,'i2'!$B$1:$AO$260,AC$328,FALSE)</f>
        <v>#N/A</v>
      </c>
      <c r="AD385" t="e">
        <f>VLOOKUP($D385,'i2'!$B$1:$AO$260,AD$328,FALSE)</f>
        <v>#N/A</v>
      </c>
      <c r="AE385" t="e">
        <f>VLOOKUP($D385,'i2'!$B$1:$AO$260,AE$328,FALSE)</f>
        <v>#N/A</v>
      </c>
      <c r="AF385" t="e">
        <f>VLOOKUP($D385,'i2'!$B$1:$AO$260,AF$328,FALSE)</f>
        <v>#N/A</v>
      </c>
      <c r="AG385" t="e">
        <f>VLOOKUP($D385,'i2'!$B$1:$AO$260,AG$328,FALSE)</f>
        <v>#N/A</v>
      </c>
      <c r="AH385" t="e">
        <f>VLOOKUP($D385,'i2'!$B$1:$AO$260,AH$328,FALSE)</f>
        <v>#N/A</v>
      </c>
      <c r="AI385" t="e">
        <f>VLOOKUP($D385,'i2'!$B$1:$AO$260,AI$328,FALSE)</f>
        <v>#N/A</v>
      </c>
      <c r="AJ385" t="e">
        <f>VLOOKUP($D385,'i2'!$B$1:$AO$260,AJ$328,FALSE)</f>
        <v>#N/A</v>
      </c>
      <c r="AK385" t="e">
        <f>VLOOKUP($D385,'i2'!$B$1:$AO$260,AK$328,FALSE)</f>
        <v>#N/A</v>
      </c>
      <c r="AL385" t="e">
        <f>VLOOKUP($D385,'i2'!$B$1:$AO$260,AL$328,FALSE)</f>
        <v>#N/A</v>
      </c>
      <c r="AM385" t="e">
        <f>VLOOKUP($D385,'i2'!$B$1:$AO$260,AM$328,FALSE)</f>
        <v>#N/A</v>
      </c>
      <c r="AN385" t="e">
        <f>VLOOKUP($D385,'i2'!$B$1:$AO$260,AN$328,FALSE)</f>
        <v>#N/A</v>
      </c>
      <c r="AO385" t="e">
        <f>VLOOKUP($D385,'i2'!$B$1:$AO$260,AO$328,FALSE)</f>
        <v>#N/A</v>
      </c>
      <c r="AP385" t="e">
        <f>VLOOKUP($D385,'i2'!$B$1:$AO$260,AP$328,FALSE)</f>
        <v>#N/A</v>
      </c>
      <c r="AQ385" t="e">
        <f>VLOOKUP($D385,'i2'!$B$1:$AO$260,AQ$328,FALSE)</f>
        <v>#N/A</v>
      </c>
      <c r="AR385" t="e">
        <f>VLOOKUP($D385,'i2'!$B$1:$AO$260,AR$328,FALSE)</f>
        <v>#N/A</v>
      </c>
      <c r="AS385" t="e">
        <f>VLOOKUP($D385,'i2'!$B$1:$AO$260,AS$328,FALSE)</f>
        <v>#N/A</v>
      </c>
      <c r="AT385" t="e">
        <f>VLOOKUP($D385,'i2'!$B$1:$AO$260,AT$328,FALSE)</f>
        <v>#N/A</v>
      </c>
      <c r="AU385" t="e">
        <f>VLOOKUP($D385,'i2'!$B$1:$AO$260,AU$328,FALSE)</f>
        <v>#N/A</v>
      </c>
      <c r="AV385" t="e">
        <f>VLOOKUP($D385,'i2'!$B$1:$AO$260,AV$328,FALSE)</f>
        <v>#N/A</v>
      </c>
      <c r="AW385" t="e">
        <f>VLOOKUP($D385,'i2'!$B$1:$AO$260,AW$328,FALSE)</f>
        <v>#N/A</v>
      </c>
      <c r="AX385" t="e">
        <f>VLOOKUP($D385,'i2'!$B$1:$AO$260,AX$328,FALSE)</f>
        <v>#N/A</v>
      </c>
      <c r="AY385" t="e">
        <f>VLOOKUP($D385,'i2'!$B$1:$AO$260,AY$328,FALSE)</f>
        <v>#N/A</v>
      </c>
      <c r="AZ385" t="e">
        <f>VLOOKUP($D385,'i2'!$B$1:$AO$260,AZ$328,FALSE)</f>
        <v>#N/A</v>
      </c>
      <c r="BA385" t="e">
        <f>VLOOKUP($D385,'i2'!$B$1:$AO$260,BA$328,FALSE)</f>
        <v>#N/A</v>
      </c>
      <c r="BB385" t="e">
        <f>VLOOKUP($D385,'i2'!$B$1:$AO$260,BB$328,FALSE)</f>
        <v>#N/A</v>
      </c>
      <c r="BC385" t="e">
        <f>VLOOKUP($D385,'i2'!$B$1:$AO$260,BC$328,FALSE)</f>
        <v>#N/A</v>
      </c>
      <c r="BD385" t="e">
        <f>VLOOKUP($D385,'i2'!$B$1:$AO$260,BD$328,FALSE)</f>
        <v>#N/A</v>
      </c>
      <c r="BE385" t="e">
        <f>VLOOKUP($D385,'i2'!$B$1:$AO$260,BE$328,FALSE)</f>
        <v>#N/A</v>
      </c>
      <c r="BF385" t="e">
        <f>VLOOKUP($D385,'i2'!$B$1:$AO$260,BF$328,FALSE)</f>
        <v>#N/A</v>
      </c>
      <c r="BG385" t="e">
        <f>VLOOKUP($D385,'i2'!$B$1:$AO$260,BG$328,FALSE)</f>
        <v>#N/A</v>
      </c>
      <c r="BH385" t="e">
        <f>VLOOKUP($D385,'i2'!$B$1:$AO$260,BH$328,FALSE)</f>
        <v>#N/A</v>
      </c>
      <c r="BI385" t="e">
        <f>VLOOKUP($D385,'i2'!$B$1:$AO$260,BI$328,FALSE)</f>
        <v>#N/A</v>
      </c>
      <c r="BJ385" t="e">
        <f>VLOOKUP($D385,'i2'!$B$1:$AO$260,BJ$328,FALSE)</f>
        <v>#N/A</v>
      </c>
      <c r="BK385" t="e">
        <f>VLOOKUP($D385,'i2'!$B$1:$AO$260,BK$328,FALSE)</f>
        <v>#N/A</v>
      </c>
      <c r="BL385" t="e">
        <f>VLOOKUP($D385,'i2'!$B$1:$AO$260,BL$328,FALSE)</f>
        <v>#N/A</v>
      </c>
      <c r="BM385" t="e">
        <f>VLOOKUP($D385,'i2'!$B$1:$AO$260,BM$328,FALSE)</f>
        <v>#N/A</v>
      </c>
      <c r="BN385" t="e">
        <f>VLOOKUP($D385,'i2'!$B$1:$AO$260,BN$328,FALSE)</f>
        <v>#N/A</v>
      </c>
      <c r="BO385" t="e">
        <f>VLOOKUP($D385,'i2'!$B$1:$AO$260,BO$328,FALSE)</f>
        <v>#N/A</v>
      </c>
      <c r="BP385" t="e">
        <f>VLOOKUP($D385,'i2'!$B$1:$AO$260,BP$328,FALSE)</f>
        <v>#N/A</v>
      </c>
      <c r="BQ385" t="e">
        <f>VLOOKUP($D385,'i2'!$B$1:$AO$260,BQ$328,FALSE)</f>
        <v>#N/A</v>
      </c>
      <c r="BR385" t="e">
        <f>VLOOKUP($D385,'i2'!$B$1:$AO$260,BR$328,FALSE)</f>
        <v>#N/A</v>
      </c>
      <c r="BS385" t="e">
        <f>VLOOKUP($D385,'i2'!$B$1:$AO$260,BS$328,FALSE)</f>
        <v>#N/A</v>
      </c>
      <c r="BT385" t="e">
        <f>VLOOKUP($D385,'i2'!$B$1:$AO$260,BT$328,FALSE)</f>
        <v>#N/A</v>
      </c>
      <c r="BU385" t="e">
        <f>VLOOKUP($D385,'i2'!$B$1:$AO$260,BU$328,FALSE)</f>
        <v>#N/A</v>
      </c>
      <c r="BV385" t="e">
        <f>VLOOKUP($D385,'i2'!$B$1:$AO$260,BV$328,FALSE)</f>
        <v>#N/A</v>
      </c>
      <c r="BW385" t="e">
        <f>VLOOKUP($D385,'i2'!$B$1:$AO$260,BW$328,FALSE)</f>
        <v>#N/A</v>
      </c>
      <c r="BX385" t="e">
        <f>VLOOKUP($D385,'i2'!$B$1:$AO$260,BX$328,FALSE)</f>
        <v>#N/A</v>
      </c>
      <c r="BY385" t="e">
        <f>VLOOKUP($D385,'i2'!$B$1:$AO$260,BY$328,FALSE)</f>
        <v>#N/A</v>
      </c>
      <c r="BZ385" t="e">
        <f>VLOOKUP($D385,'i2'!$B$1:$AO$260,BZ$328,FALSE)</f>
        <v>#N/A</v>
      </c>
      <c r="CA385" t="e">
        <f>VLOOKUP($D385,'i2'!$B$1:$AO$260,CA$328,FALSE)</f>
        <v>#N/A</v>
      </c>
      <c r="CB385" t="e">
        <f>VLOOKUP($D385,'i2'!$B$1:$AO$260,CB$328,FALSE)</f>
        <v>#N/A</v>
      </c>
      <c r="CC385" t="e">
        <f>VLOOKUP($D385,'i2'!$B$1:$AO$260,CC$328,FALSE)</f>
        <v>#N/A</v>
      </c>
      <c r="CD385" t="e">
        <f>VLOOKUP($D385,'i2'!$B$1:$AO$260,CD$328,FALSE)</f>
        <v>#N/A</v>
      </c>
      <c r="CE385" t="e">
        <f>VLOOKUP($D385,'i2'!$B$1:$AO$260,CE$328,FALSE)</f>
        <v>#N/A</v>
      </c>
      <c r="CF385" t="e">
        <f>VLOOKUP($D385,'i2'!$B$1:$AO$260,CF$328,FALSE)</f>
        <v>#N/A</v>
      </c>
      <c r="CG385" t="e">
        <f>VLOOKUP($D385,'i2'!$B$1:$AO$260,CG$328,FALSE)</f>
        <v>#N/A</v>
      </c>
      <c r="CH385" t="e">
        <f>VLOOKUP($D385,'i2'!$B$1:$AO$260,CH$328,FALSE)</f>
        <v>#N/A</v>
      </c>
      <c r="CI385" t="e">
        <f>VLOOKUP($D385,'i2'!$B$1:$AO$260,CI$328,FALSE)</f>
        <v>#N/A</v>
      </c>
      <c r="CJ385" t="e">
        <f>VLOOKUP($D385,'i2'!$B$1:$AO$260,CJ$328,FALSE)</f>
        <v>#N/A</v>
      </c>
      <c r="CK385" t="e">
        <f>VLOOKUP($D385,'i2'!$B$1:$AO$260,CK$328,FALSE)</f>
        <v>#N/A</v>
      </c>
      <c r="CL385" t="e">
        <f>VLOOKUP($D385,'i2'!$B$1:$AO$260,CL$328,FALSE)</f>
        <v>#N/A</v>
      </c>
      <c r="CM385" t="e">
        <f>VLOOKUP($D385,'i2'!$B$1:$AO$260,CM$328,FALSE)</f>
        <v>#N/A</v>
      </c>
      <c r="CN385" t="e">
        <f>VLOOKUP($D385,'i2'!$B$1:$AO$260,CN$328,FALSE)</f>
        <v>#N/A</v>
      </c>
      <c r="CO385" t="e">
        <f>VLOOKUP($D385,'i2'!$B$1:$AO$260,CO$328,FALSE)</f>
        <v>#N/A</v>
      </c>
      <c r="CP385" t="e">
        <f>VLOOKUP($D385,'i2'!$B$1:$AO$260,CP$328,FALSE)</f>
        <v>#N/A</v>
      </c>
      <c r="CQ385" t="e">
        <f>VLOOKUP($D385,'i2'!$B$1:$AO$260,CQ$328,FALSE)</f>
        <v>#N/A</v>
      </c>
      <c r="CR385" t="e">
        <f>VLOOKUP($D385,'i2'!$B$1:$AO$260,CR$328,FALSE)</f>
        <v>#N/A</v>
      </c>
      <c r="CS385" t="e">
        <f>VLOOKUP($D385,'i2'!$B$1:$AO$260,CS$328,FALSE)</f>
        <v>#N/A</v>
      </c>
      <c r="CT385" t="e">
        <f>VLOOKUP($D385,'i2'!$B$1:$AO$260,CT$328,FALSE)</f>
        <v>#N/A</v>
      </c>
      <c r="CU385" t="e">
        <f>VLOOKUP($D385,'i2'!$B$1:$AO$260,CU$328,FALSE)</f>
        <v>#N/A</v>
      </c>
      <c r="CV385" t="e">
        <f>VLOOKUP($D385,'i2'!$B$1:$AO$260,CV$328,FALSE)</f>
        <v>#N/A</v>
      </c>
      <c r="CW385" t="e">
        <f>VLOOKUP($D385,'i2'!$B$1:$AO$260,CW$328,FALSE)</f>
        <v>#N/A</v>
      </c>
    </row>
    <row r="386" spans="4:101" x14ac:dyDescent="0.2">
      <c r="D386" s="268" t="str">
        <f t="shared" si="327"/>
        <v>Naphthalene</v>
      </c>
      <c r="E386" t="e">
        <f>VLOOKUP($D386,'i2'!$B$1:$AO$260,E$328,FALSE)</f>
        <v>#N/A</v>
      </c>
      <c r="F386" t="e">
        <f>VLOOKUP($D386,'i2'!$B$1:$AO$260,F$328,FALSE)</f>
        <v>#N/A</v>
      </c>
      <c r="H386" t="e">
        <f>VLOOKUP($D386,'i2'!$B$1:$AO$260,H$328,FALSE)</f>
        <v>#N/A</v>
      </c>
      <c r="I386" t="e">
        <f>VLOOKUP($D386,'i2'!$B$1:$AO$260,I$328,FALSE)</f>
        <v>#N/A</v>
      </c>
      <c r="J386" t="e">
        <f>VLOOKUP($D386,'i2'!$B$1:$AO$260,J$328,FALSE)</f>
        <v>#N/A</v>
      </c>
      <c r="K386" t="e">
        <f>VLOOKUP($D386,'i2'!$B$1:$AO$260,K$328,FALSE)</f>
        <v>#N/A</v>
      </c>
      <c r="L386" t="e">
        <f>VLOOKUP($D386,'i2'!$B$1:$AO$260,L$328,FALSE)</f>
        <v>#N/A</v>
      </c>
      <c r="M386" t="e">
        <f>VLOOKUP($D386,'i2'!$B$1:$AO$260,M$328,FALSE)</f>
        <v>#N/A</v>
      </c>
      <c r="N386" t="e">
        <f>VLOOKUP($D386,'i2'!$B$1:$AO$260,N$328,FALSE)</f>
        <v>#N/A</v>
      </c>
      <c r="O386" t="e">
        <f>VLOOKUP($D386,'i2'!$B$1:$AO$260,O$328,FALSE)</f>
        <v>#N/A</v>
      </c>
      <c r="P386" t="e">
        <f>VLOOKUP($D386,'i2'!$B$1:$AO$260,P$328,FALSE)</f>
        <v>#N/A</v>
      </c>
      <c r="Q386" t="e">
        <f>VLOOKUP($D386,'i2'!$B$1:$AO$260,Q$328,FALSE)</f>
        <v>#N/A</v>
      </c>
      <c r="R386" t="e">
        <f>VLOOKUP($D386,'i2'!$B$1:$AO$260,R$328,FALSE)</f>
        <v>#N/A</v>
      </c>
      <c r="S386" t="e">
        <f>VLOOKUP($D386,'i2'!$B$1:$AO$260,S$328,FALSE)</f>
        <v>#N/A</v>
      </c>
      <c r="T386" t="e">
        <f>VLOOKUP($D386,'i2'!$B$1:$AO$260,T$328,FALSE)</f>
        <v>#N/A</v>
      </c>
      <c r="U386" t="e">
        <f>VLOOKUP($D386,'i2'!$B$1:$AO$260,U$328,FALSE)</f>
        <v>#N/A</v>
      </c>
      <c r="V386" t="e">
        <f>VLOOKUP($D386,'i2'!$B$1:$AO$260,V$328,FALSE)</f>
        <v>#N/A</v>
      </c>
      <c r="W386" t="e">
        <f>VLOOKUP($D386,'i2'!$B$1:$AO$260,W$328,FALSE)</f>
        <v>#N/A</v>
      </c>
      <c r="X386" t="e">
        <f>VLOOKUP($D386,'i2'!$B$1:$AO$260,X$328,FALSE)</f>
        <v>#N/A</v>
      </c>
      <c r="Y386" t="e">
        <f>VLOOKUP($D386,'i2'!$B$1:$AO$260,Y$328,FALSE)</f>
        <v>#N/A</v>
      </c>
      <c r="Z386" t="e">
        <f>VLOOKUP($D386,'i2'!$B$1:$AO$260,Z$328,FALSE)</f>
        <v>#N/A</v>
      </c>
      <c r="AA386" t="e">
        <f>VLOOKUP($D386,'i2'!$B$1:$AO$260,AA$328,FALSE)</f>
        <v>#N/A</v>
      </c>
      <c r="AB386" t="e">
        <f>VLOOKUP($D386,'i2'!$B$1:$AO$260,AB$328,FALSE)</f>
        <v>#N/A</v>
      </c>
      <c r="AC386" t="e">
        <f>VLOOKUP($D386,'i2'!$B$1:$AO$260,AC$328,FALSE)</f>
        <v>#N/A</v>
      </c>
      <c r="AD386" t="e">
        <f>VLOOKUP($D386,'i2'!$B$1:$AO$260,AD$328,FALSE)</f>
        <v>#N/A</v>
      </c>
      <c r="AE386" t="e">
        <f>VLOOKUP($D386,'i2'!$B$1:$AO$260,AE$328,FALSE)</f>
        <v>#N/A</v>
      </c>
      <c r="AF386" t="e">
        <f>VLOOKUP($D386,'i2'!$B$1:$AO$260,AF$328,FALSE)</f>
        <v>#N/A</v>
      </c>
      <c r="AG386" t="e">
        <f>VLOOKUP($D386,'i2'!$B$1:$AO$260,AG$328,FALSE)</f>
        <v>#N/A</v>
      </c>
      <c r="AH386" t="e">
        <f>VLOOKUP($D386,'i2'!$B$1:$AO$260,AH$328,FALSE)</f>
        <v>#N/A</v>
      </c>
      <c r="AI386" t="e">
        <f>VLOOKUP($D386,'i2'!$B$1:$AO$260,AI$328,FALSE)</f>
        <v>#N/A</v>
      </c>
      <c r="AJ386" t="e">
        <f>VLOOKUP($D386,'i2'!$B$1:$AO$260,AJ$328,FALSE)</f>
        <v>#N/A</v>
      </c>
      <c r="AK386" t="e">
        <f>VLOOKUP($D386,'i2'!$B$1:$AO$260,AK$328,FALSE)</f>
        <v>#N/A</v>
      </c>
      <c r="AL386" t="e">
        <f>VLOOKUP($D386,'i2'!$B$1:$AO$260,AL$328,FALSE)</f>
        <v>#N/A</v>
      </c>
      <c r="AM386" t="e">
        <f>VLOOKUP($D386,'i2'!$B$1:$AO$260,AM$328,FALSE)</f>
        <v>#N/A</v>
      </c>
      <c r="AN386" t="e">
        <f>VLOOKUP($D386,'i2'!$B$1:$AO$260,AN$328,FALSE)</f>
        <v>#N/A</v>
      </c>
      <c r="AO386" t="e">
        <f>VLOOKUP($D386,'i2'!$B$1:$AO$260,AO$328,FALSE)</f>
        <v>#N/A</v>
      </c>
      <c r="AP386" t="e">
        <f>VLOOKUP($D386,'i2'!$B$1:$AO$260,AP$328,FALSE)</f>
        <v>#N/A</v>
      </c>
      <c r="AQ386" t="e">
        <f>VLOOKUP($D386,'i2'!$B$1:$AO$260,AQ$328,FALSE)</f>
        <v>#N/A</v>
      </c>
      <c r="AR386" t="e">
        <f>VLOOKUP($D386,'i2'!$B$1:$AO$260,AR$328,FALSE)</f>
        <v>#N/A</v>
      </c>
      <c r="AS386" t="e">
        <f>VLOOKUP($D386,'i2'!$B$1:$AO$260,AS$328,FALSE)</f>
        <v>#N/A</v>
      </c>
      <c r="AT386" t="e">
        <f>VLOOKUP($D386,'i2'!$B$1:$AO$260,AT$328,FALSE)</f>
        <v>#N/A</v>
      </c>
      <c r="AU386" t="e">
        <f>VLOOKUP($D386,'i2'!$B$1:$AO$260,AU$328,FALSE)</f>
        <v>#N/A</v>
      </c>
      <c r="AV386" t="e">
        <f>VLOOKUP($D386,'i2'!$B$1:$AO$260,AV$328,FALSE)</f>
        <v>#N/A</v>
      </c>
      <c r="AW386" t="e">
        <f>VLOOKUP($D386,'i2'!$B$1:$AO$260,AW$328,FALSE)</f>
        <v>#N/A</v>
      </c>
      <c r="AX386" t="e">
        <f>VLOOKUP($D386,'i2'!$B$1:$AO$260,AX$328,FALSE)</f>
        <v>#N/A</v>
      </c>
      <c r="AY386" t="e">
        <f>VLOOKUP($D386,'i2'!$B$1:$AO$260,AY$328,FALSE)</f>
        <v>#N/A</v>
      </c>
      <c r="AZ386" t="e">
        <f>VLOOKUP($D386,'i2'!$B$1:$AO$260,AZ$328,FALSE)</f>
        <v>#N/A</v>
      </c>
      <c r="BA386" t="e">
        <f>VLOOKUP($D386,'i2'!$B$1:$AO$260,BA$328,FALSE)</f>
        <v>#N/A</v>
      </c>
      <c r="BB386" t="e">
        <f>VLOOKUP($D386,'i2'!$B$1:$AO$260,BB$328,FALSE)</f>
        <v>#N/A</v>
      </c>
      <c r="BC386" t="e">
        <f>VLOOKUP($D386,'i2'!$B$1:$AO$260,BC$328,FALSE)</f>
        <v>#N/A</v>
      </c>
      <c r="BD386" t="e">
        <f>VLOOKUP($D386,'i2'!$B$1:$AO$260,BD$328,FALSE)</f>
        <v>#N/A</v>
      </c>
      <c r="BE386" t="e">
        <f>VLOOKUP($D386,'i2'!$B$1:$AO$260,BE$328,FALSE)</f>
        <v>#N/A</v>
      </c>
      <c r="BF386" t="e">
        <f>VLOOKUP($D386,'i2'!$B$1:$AO$260,BF$328,FALSE)</f>
        <v>#N/A</v>
      </c>
      <c r="BG386" t="e">
        <f>VLOOKUP($D386,'i2'!$B$1:$AO$260,BG$328,FALSE)</f>
        <v>#N/A</v>
      </c>
      <c r="BH386" t="e">
        <f>VLOOKUP($D386,'i2'!$B$1:$AO$260,BH$328,FALSE)</f>
        <v>#N/A</v>
      </c>
      <c r="BI386" t="e">
        <f>VLOOKUP($D386,'i2'!$B$1:$AO$260,BI$328,FALSE)</f>
        <v>#N/A</v>
      </c>
      <c r="BJ386" t="e">
        <f>VLOOKUP($D386,'i2'!$B$1:$AO$260,BJ$328,FALSE)</f>
        <v>#N/A</v>
      </c>
      <c r="BK386" t="e">
        <f>VLOOKUP($D386,'i2'!$B$1:$AO$260,BK$328,FALSE)</f>
        <v>#N/A</v>
      </c>
      <c r="BL386" t="e">
        <f>VLOOKUP($D386,'i2'!$B$1:$AO$260,BL$328,FALSE)</f>
        <v>#N/A</v>
      </c>
      <c r="BM386" t="e">
        <f>VLOOKUP($D386,'i2'!$B$1:$AO$260,BM$328,FALSE)</f>
        <v>#N/A</v>
      </c>
      <c r="BN386" t="e">
        <f>VLOOKUP($D386,'i2'!$B$1:$AO$260,BN$328,FALSE)</f>
        <v>#N/A</v>
      </c>
      <c r="BO386" t="e">
        <f>VLOOKUP($D386,'i2'!$B$1:$AO$260,BO$328,FALSE)</f>
        <v>#N/A</v>
      </c>
      <c r="BP386" t="e">
        <f>VLOOKUP($D386,'i2'!$B$1:$AO$260,BP$328,FALSE)</f>
        <v>#N/A</v>
      </c>
      <c r="BQ386" t="e">
        <f>VLOOKUP($D386,'i2'!$B$1:$AO$260,BQ$328,FALSE)</f>
        <v>#N/A</v>
      </c>
      <c r="BR386" t="e">
        <f>VLOOKUP($D386,'i2'!$B$1:$AO$260,BR$328,FALSE)</f>
        <v>#N/A</v>
      </c>
      <c r="BS386" t="e">
        <f>VLOOKUP($D386,'i2'!$B$1:$AO$260,BS$328,FALSE)</f>
        <v>#N/A</v>
      </c>
      <c r="BT386" t="e">
        <f>VLOOKUP($D386,'i2'!$B$1:$AO$260,BT$328,FALSE)</f>
        <v>#N/A</v>
      </c>
      <c r="BU386" t="e">
        <f>VLOOKUP($D386,'i2'!$B$1:$AO$260,BU$328,FALSE)</f>
        <v>#N/A</v>
      </c>
      <c r="BV386" t="e">
        <f>VLOOKUP($D386,'i2'!$B$1:$AO$260,BV$328,FALSE)</f>
        <v>#N/A</v>
      </c>
      <c r="BW386" t="e">
        <f>VLOOKUP($D386,'i2'!$B$1:$AO$260,BW$328,FALSE)</f>
        <v>#N/A</v>
      </c>
      <c r="BX386" t="e">
        <f>VLOOKUP($D386,'i2'!$B$1:$AO$260,BX$328,FALSE)</f>
        <v>#N/A</v>
      </c>
      <c r="BY386" t="e">
        <f>VLOOKUP($D386,'i2'!$B$1:$AO$260,BY$328,FALSE)</f>
        <v>#N/A</v>
      </c>
      <c r="BZ386" t="e">
        <f>VLOOKUP($D386,'i2'!$B$1:$AO$260,BZ$328,FALSE)</f>
        <v>#N/A</v>
      </c>
      <c r="CA386" t="e">
        <f>VLOOKUP($D386,'i2'!$B$1:$AO$260,CA$328,FALSE)</f>
        <v>#N/A</v>
      </c>
      <c r="CB386" t="e">
        <f>VLOOKUP($D386,'i2'!$B$1:$AO$260,CB$328,FALSE)</f>
        <v>#N/A</v>
      </c>
      <c r="CC386" t="e">
        <f>VLOOKUP($D386,'i2'!$B$1:$AO$260,CC$328,FALSE)</f>
        <v>#N/A</v>
      </c>
      <c r="CD386" t="e">
        <f>VLOOKUP($D386,'i2'!$B$1:$AO$260,CD$328,FALSE)</f>
        <v>#N/A</v>
      </c>
      <c r="CE386" t="e">
        <f>VLOOKUP($D386,'i2'!$B$1:$AO$260,CE$328,FALSE)</f>
        <v>#N/A</v>
      </c>
      <c r="CF386" t="e">
        <f>VLOOKUP($D386,'i2'!$B$1:$AO$260,CF$328,FALSE)</f>
        <v>#N/A</v>
      </c>
      <c r="CG386" t="e">
        <f>VLOOKUP($D386,'i2'!$B$1:$AO$260,CG$328,FALSE)</f>
        <v>#N/A</v>
      </c>
      <c r="CH386" t="e">
        <f>VLOOKUP($D386,'i2'!$B$1:$AO$260,CH$328,FALSE)</f>
        <v>#N/A</v>
      </c>
      <c r="CI386" t="e">
        <f>VLOOKUP($D386,'i2'!$B$1:$AO$260,CI$328,FALSE)</f>
        <v>#N/A</v>
      </c>
      <c r="CJ386" t="e">
        <f>VLOOKUP($D386,'i2'!$B$1:$AO$260,CJ$328,FALSE)</f>
        <v>#N/A</v>
      </c>
      <c r="CK386" t="e">
        <f>VLOOKUP($D386,'i2'!$B$1:$AO$260,CK$328,FALSE)</f>
        <v>#N/A</v>
      </c>
      <c r="CL386" t="e">
        <f>VLOOKUP($D386,'i2'!$B$1:$AO$260,CL$328,FALSE)</f>
        <v>#N/A</v>
      </c>
      <c r="CM386" t="e">
        <f>VLOOKUP($D386,'i2'!$B$1:$AO$260,CM$328,FALSE)</f>
        <v>#N/A</v>
      </c>
      <c r="CN386" t="e">
        <f>VLOOKUP($D386,'i2'!$B$1:$AO$260,CN$328,FALSE)</f>
        <v>#N/A</v>
      </c>
      <c r="CO386" t="e">
        <f>VLOOKUP($D386,'i2'!$B$1:$AO$260,CO$328,FALSE)</f>
        <v>#N/A</v>
      </c>
      <c r="CP386" t="e">
        <f>VLOOKUP($D386,'i2'!$B$1:$AO$260,CP$328,FALSE)</f>
        <v>#N/A</v>
      </c>
      <c r="CQ386" t="e">
        <f>VLOOKUP($D386,'i2'!$B$1:$AO$260,CQ$328,FALSE)</f>
        <v>#N/A</v>
      </c>
      <c r="CR386" t="e">
        <f>VLOOKUP($D386,'i2'!$B$1:$AO$260,CR$328,FALSE)</f>
        <v>#N/A</v>
      </c>
      <c r="CS386" t="e">
        <f>VLOOKUP($D386,'i2'!$B$1:$AO$260,CS$328,FALSE)</f>
        <v>#N/A</v>
      </c>
      <c r="CT386" t="e">
        <f>VLOOKUP($D386,'i2'!$B$1:$AO$260,CT$328,FALSE)</f>
        <v>#N/A</v>
      </c>
      <c r="CU386" t="e">
        <f>VLOOKUP($D386,'i2'!$B$1:$AO$260,CU$328,FALSE)</f>
        <v>#N/A</v>
      </c>
      <c r="CV386" t="e">
        <f>VLOOKUP($D386,'i2'!$B$1:$AO$260,CV$328,FALSE)</f>
        <v>#N/A</v>
      </c>
      <c r="CW386" t="e">
        <f>VLOOKUP($D386,'i2'!$B$1:$AO$260,CW$328,FALSE)</f>
        <v>#N/A</v>
      </c>
    </row>
    <row r="387" spans="4:101" x14ac:dyDescent="0.2">
      <c r="D387" s="268" t="str">
        <f t="shared" si="327"/>
        <v>Phenanthrene</v>
      </c>
      <c r="E387" t="e">
        <f>VLOOKUP($D387,'i2'!$B$1:$AO$260,E$328,FALSE)</f>
        <v>#N/A</v>
      </c>
      <c r="F387" t="e">
        <f>VLOOKUP($D387,'i2'!$B$1:$AO$260,F$328,FALSE)</f>
        <v>#N/A</v>
      </c>
      <c r="H387" t="e">
        <f>VLOOKUP($D387,'i2'!$B$1:$AO$260,H$328,FALSE)</f>
        <v>#N/A</v>
      </c>
      <c r="I387" t="e">
        <f>VLOOKUP($D387,'i2'!$B$1:$AO$260,I$328,FALSE)</f>
        <v>#N/A</v>
      </c>
      <c r="J387" t="e">
        <f>VLOOKUP($D387,'i2'!$B$1:$AO$260,J$328,FALSE)</f>
        <v>#N/A</v>
      </c>
      <c r="K387" t="e">
        <f>VLOOKUP($D387,'i2'!$B$1:$AO$260,K$328,FALSE)</f>
        <v>#N/A</v>
      </c>
      <c r="L387" t="e">
        <f>VLOOKUP($D387,'i2'!$B$1:$AO$260,L$328,FALSE)</f>
        <v>#N/A</v>
      </c>
      <c r="M387" t="e">
        <f>VLOOKUP($D387,'i2'!$B$1:$AO$260,M$328,FALSE)</f>
        <v>#N/A</v>
      </c>
      <c r="N387" t="e">
        <f>VLOOKUP($D387,'i2'!$B$1:$AO$260,N$328,FALSE)</f>
        <v>#N/A</v>
      </c>
      <c r="O387" t="e">
        <f>VLOOKUP($D387,'i2'!$B$1:$AO$260,O$328,FALSE)</f>
        <v>#N/A</v>
      </c>
      <c r="P387" t="e">
        <f>VLOOKUP($D387,'i2'!$B$1:$AO$260,P$328,FALSE)</f>
        <v>#N/A</v>
      </c>
      <c r="Q387" t="e">
        <f>VLOOKUP($D387,'i2'!$B$1:$AO$260,Q$328,FALSE)</f>
        <v>#N/A</v>
      </c>
      <c r="R387" t="e">
        <f>VLOOKUP($D387,'i2'!$B$1:$AO$260,R$328,FALSE)</f>
        <v>#N/A</v>
      </c>
      <c r="S387" t="e">
        <f>VLOOKUP($D387,'i2'!$B$1:$AO$260,S$328,FALSE)</f>
        <v>#N/A</v>
      </c>
      <c r="T387" t="e">
        <f>VLOOKUP($D387,'i2'!$B$1:$AO$260,T$328,FALSE)</f>
        <v>#N/A</v>
      </c>
      <c r="U387" t="e">
        <f>VLOOKUP($D387,'i2'!$B$1:$AO$260,U$328,FALSE)</f>
        <v>#N/A</v>
      </c>
      <c r="V387" t="e">
        <f>VLOOKUP($D387,'i2'!$B$1:$AO$260,V$328,FALSE)</f>
        <v>#N/A</v>
      </c>
      <c r="W387" t="e">
        <f>VLOOKUP($D387,'i2'!$B$1:$AO$260,W$328,FALSE)</f>
        <v>#N/A</v>
      </c>
      <c r="X387" t="e">
        <f>VLOOKUP($D387,'i2'!$B$1:$AO$260,X$328,FALSE)</f>
        <v>#N/A</v>
      </c>
      <c r="Y387" t="e">
        <f>VLOOKUP($D387,'i2'!$B$1:$AO$260,Y$328,FALSE)</f>
        <v>#N/A</v>
      </c>
      <c r="Z387" t="e">
        <f>VLOOKUP($D387,'i2'!$B$1:$AO$260,Z$328,FALSE)</f>
        <v>#N/A</v>
      </c>
      <c r="AA387" t="e">
        <f>VLOOKUP($D387,'i2'!$B$1:$AO$260,AA$328,FALSE)</f>
        <v>#N/A</v>
      </c>
      <c r="AB387" t="e">
        <f>VLOOKUP($D387,'i2'!$B$1:$AO$260,AB$328,FALSE)</f>
        <v>#N/A</v>
      </c>
      <c r="AC387" t="e">
        <f>VLOOKUP($D387,'i2'!$B$1:$AO$260,AC$328,FALSE)</f>
        <v>#N/A</v>
      </c>
      <c r="AD387" t="e">
        <f>VLOOKUP($D387,'i2'!$B$1:$AO$260,AD$328,FALSE)</f>
        <v>#N/A</v>
      </c>
      <c r="AE387" t="e">
        <f>VLOOKUP($D387,'i2'!$B$1:$AO$260,AE$328,FALSE)</f>
        <v>#N/A</v>
      </c>
      <c r="AF387" t="e">
        <f>VLOOKUP($D387,'i2'!$B$1:$AO$260,AF$328,FALSE)</f>
        <v>#N/A</v>
      </c>
      <c r="AG387" t="e">
        <f>VLOOKUP($D387,'i2'!$B$1:$AO$260,AG$328,FALSE)</f>
        <v>#N/A</v>
      </c>
      <c r="AH387" t="e">
        <f>VLOOKUP($D387,'i2'!$B$1:$AO$260,AH$328,FALSE)</f>
        <v>#N/A</v>
      </c>
      <c r="AI387" t="e">
        <f>VLOOKUP($D387,'i2'!$B$1:$AO$260,AI$328,FALSE)</f>
        <v>#N/A</v>
      </c>
      <c r="AJ387" t="e">
        <f>VLOOKUP($D387,'i2'!$B$1:$AO$260,AJ$328,FALSE)</f>
        <v>#N/A</v>
      </c>
      <c r="AK387" t="e">
        <f>VLOOKUP($D387,'i2'!$B$1:$AO$260,AK$328,FALSE)</f>
        <v>#N/A</v>
      </c>
      <c r="AL387" t="e">
        <f>VLOOKUP($D387,'i2'!$B$1:$AO$260,AL$328,FALSE)</f>
        <v>#N/A</v>
      </c>
      <c r="AM387" t="e">
        <f>VLOOKUP($D387,'i2'!$B$1:$AO$260,AM$328,FALSE)</f>
        <v>#N/A</v>
      </c>
      <c r="AN387" t="e">
        <f>VLOOKUP($D387,'i2'!$B$1:$AO$260,AN$328,FALSE)</f>
        <v>#N/A</v>
      </c>
      <c r="AO387" t="e">
        <f>VLOOKUP($D387,'i2'!$B$1:$AO$260,AO$328,FALSE)</f>
        <v>#N/A</v>
      </c>
      <c r="AP387" t="e">
        <f>VLOOKUP($D387,'i2'!$B$1:$AO$260,AP$328,FALSE)</f>
        <v>#N/A</v>
      </c>
      <c r="AQ387" t="e">
        <f>VLOOKUP($D387,'i2'!$B$1:$AO$260,AQ$328,FALSE)</f>
        <v>#N/A</v>
      </c>
      <c r="AR387" t="e">
        <f>VLOOKUP($D387,'i2'!$B$1:$AO$260,AR$328,FALSE)</f>
        <v>#N/A</v>
      </c>
      <c r="AS387" t="e">
        <f>VLOOKUP($D387,'i2'!$B$1:$AO$260,AS$328,FALSE)</f>
        <v>#N/A</v>
      </c>
      <c r="AT387" t="e">
        <f>VLOOKUP($D387,'i2'!$B$1:$AO$260,AT$328,FALSE)</f>
        <v>#N/A</v>
      </c>
      <c r="AU387" t="e">
        <f>VLOOKUP($D387,'i2'!$B$1:$AO$260,AU$328,FALSE)</f>
        <v>#N/A</v>
      </c>
      <c r="AV387" t="e">
        <f>VLOOKUP($D387,'i2'!$B$1:$AO$260,AV$328,FALSE)</f>
        <v>#N/A</v>
      </c>
      <c r="AW387" t="e">
        <f>VLOOKUP($D387,'i2'!$B$1:$AO$260,AW$328,FALSE)</f>
        <v>#N/A</v>
      </c>
      <c r="AX387" t="e">
        <f>VLOOKUP($D387,'i2'!$B$1:$AO$260,AX$328,FALSE)</f>
        <v>#N/A</v>
      </c>
      <c r="AY387" t="e">
        <f>VLOOKUP($D387,'i2'!$B$1:$AO$260,AY$328,FALSE)</f>
        <v>#N/A</v>
      </c>
      <c r="AZ387" t="e">
        <f>VLOOKUP($D387,'i2'!$B$1:$AO$260,AZ$328,FALSE)</f>
        <v>#N/A</v>
      </c>
      <c r="BA387" t="e">
        <f>VLOOKUP($D387,'i2'!$B$1:$AO$260,BA$328,FALSE)</f>
        <v>#N/A</v>
      </c>
      <c r="BB387" t="e">
        <f>VLOOKUP($D387,'i2'!$B$1:$AO$260,BB$328,FALSE)</f>
        <v>#N/A</v>
      </c>
      <c r="BC387" t="e">
        <f>VLOOKUP($D387,'i2'!$B$1:$AO$260,BC$328,FALSE)</f>
        <v>#N/A</v>
      </c>
      <c r="BD387" t="e">
        <f>VLOOKUP($D387,'i2'!$B$1:$AO$260,BD$328,FALSE)</f>
        <v>#N/A</v>
      </c>
      <c r="BE387" t="e">
        <f>VLOOKUP($D387,'i2'!$B$1:$AO$260,BE$328,FALSE)</f>
        <v>#N/A</v>
      </c>
      <c r="BF387" t="e">
        <f>VLOOKUP($D387,'i2'!$B$1:$AO$260,BF$328,FALSE)</f>
        <v>#N/A</v>
      </c>
      <c r="BG387" t="e">
        <f>VLOOKUP($D387,'i2'!$B$1:$AO$260,BG$328,FALSE)</f>
        <v>#N/A</v>
      </c>
      <c r="BH387" t="e">
        <f>VLOOKUP($D387,'i2'!$B$1:$AO$260,BH$328,FALSE)</f>
        <v>#N/A</v>
      </c>
      <c r="BI387" t="e">
        <f>VLOOKUP($D387,'i2'!$B$1:$AO$260,BI$328,FALSE)</f>
        <v>#N/A</v>
      </c>
      <c r="BJ387" t="e">
        <f>VLOOKUP($D387,'i2'!$B$1:$AO$260,BJ$328,FALSE)</f>
        <v>#N/A</v>
      </c>
      <c r="BK387" t="e">
        <f>VLOOKUP($D387,'i2'!$B$1:$AO$260,BK$328,FALSE)</f>
        <v>#N/A</v>
      </c>
      <c r="BL387" t="e">
        <f>VLOOKUP($D387,'i2'!$B$1:$AO$260,BL$328,FALSE)</f>
        <v>#N/A</v>
      </c>
      <c r="BM387" t="e">
        <f>VLOOKUP($D387,'i2'!$B$1:$AO$260,BM$328,FALSE)</f>
        <v>#N/A</v>
      </c>
      <c r="BN387" t="e">
        <f>VLOOKUP($D387,'i2'!$B$1:$AO$260,BN$328,FALSE)</f>
        <v>#N/A</v>
      </c>
      <c r="BO387" t="e">
        <f>VLOOKUP($D387,'i2'!$B$1:$AO$260,BO$328,FALSE)</f>
        <v>#N/A</v>
      </c>
      <c r="BP387" t="e">
        <f>VLOOKUP($D387,'i2'!$B$1:$AO$260,BP$328,FALSE)</f>
        <v>#N/A</v>
      </c>
      <c r="BQ387" t="e">
        <f>VLOOKUP($D387,'i2'!$B$1:$AO$260,BQ$328,FALSE)</f>
        <v>#N/A</v>
      </c>
      <c r="BR387" t="e">
        <f>VLOOKUP($D387,'i2'!$B$1:$AO$260,BR$328,FALSE)</f>
        <v>#N/A</v>
      </c>
      <c r="BS387" t="e">
        <f>VLOOKUP($D387,'i2'!$B$1:$AO$260,BS$328,FALSE)</f>
        <v>#N/A</v>
      </c>
      <c r="BT387" t="e">
        <f>VLOOKUP($D387,'i2'!$B$1:$AO$260,BT$328,FALSE)</f>
        <v>#N/A</v>
      </c>
      <c r="BU387" t="e">
        <f>VLOOKUP($D387,'i2'!$B$1:$AO$260,BU$328,FALSE)</f>
        <v>#N/A</v>
      </c>
      <c r="BV387" t="e">
        <f>VLOOKUP($D387,'i2'!$B$1:$AO$260,BV$328,FALSE)</f>
        <v>#N/A</v>
      </c>
      <c r="BW387" t="e">
        <f>VLOOKUP($D387,'i2'!$B$1:$AO$260,BW$328,FALSE)</f>
        <v>#N/A</v>
      </c>
      <c r="BX387" t="e">
        <f>VLOOKUP($D387,'i2'!$B$1:$AO$260,BX$328,FALSE)</f>
        <v>#N/A</v>
      </c>
      <c r="BY387" t="e">
        <f>VLOOKUP($D387,'i2'!$B$1:$AO$260,BY$328,FALSE)</f>
        <v>#N/A</v>
      </c>
      <c r="BZ387" t="e">
        <f>VLOOKUP($D387,'i2'!$B$1:$AO$260,BZ$328,FALSE)</f>
        <v>#N/A</v>
      </c>
      <c r="CA387" t="e">
        <f>VLOOKUP($D387,'i2'!$B$1:$AO$260,CA$328,FALSE)</f>
        <v>#N/A</v>
      </c>
      <c r="CB387" t="e">
        <f>VLOOKUP($D387,'i2'!$B$1:$AO$260,CB$328,FALSE)</f>
        <v>#N/A</v>
      </c>
      <c r="CC387" t="e">
        <f>VLOOKUP($D387,'i2'!$B$1:$AO$260,CC$328,FALSE)</f>
        <v>#N/A</v>
      </c>
      <c r="CD387" t="e">
        <f>VLOOKUP($D387,'i2'!$B$1:$AO$260,CD$328,FALSE)</f>
        <v>#N/A</v>
      </c>
      <c r="CE387" t="e">
        <f>VLOOKUP($D387,'i2'!$B$1:$AO$260,CE$328,FALSE)</f>
        <v>#N/A</v>
      </c>
      <c r="CF387" t="e">
        <f>VLOOKUP($D387,'i2'!$B$1:$AO$260,CF$328,FALSE)</f>
        <v>#N/A</v>
      </c>
      <c r="CG387" t="e">
        <f>VLOOKUP($D387,'i2'!$B$1:$AO$260,CG$328,FALSE)</f>
        <v>#N/A</v>
      </c>
      <c r="CH387" t="e">
        <f>VLOOKUP($D387,'i2'!$B$1:$AO$260,CH$328,FALSE)</f>
        <v>#N/A</v>
      </c>
      <c r="CI387" t="e">
        <f>VLOOKUP($D387,'i2'!$B$1:$AO$260,CI$328,FALSE)</f>
        <v>#N/A</v>
      </c>
      <c r="CJ387" t="e">
        <f>VLOOKUP($D387,'i2'!$B$1:$AO$260,CJ$328,FALSE)</f>
        <v>#N/A</v>
      </c>
      <c r="CK387" t="e">
        <f>VLOOKUP($D387,'i2'!$B$1:$AO$260,CK$328,FALSE)</f>
        <v>#N/A</v>
      </c>
      <c r="CL387" t="e">
        <f>VLOOKUP($D387,'i2'!$B$1:$AO$260,CL$328,FALSE)</f>
        <v>#N/A</v>
      </c>
      <c r="CM387" t="e">
        <f>VLOOKUP($D387,'i2'!$B$1:$AO$260,CM$328,FALSE)</f>
        <v>#N/A</v>
      </c>
      <c r="CN387" t="e">
        <f>VLOOKUP($D387,'i2'!$B$1:$AO$260,CN$328,FALSE)</f>
        <v>#N/A</v>
      </c>
      <c r="CO387" t="e">
        <f>VLOOKUP($D387,'i2'!$B$1:$AO$260,CO$328,FALSE)</f>
        <v>#N/A</v>
      </c>
      <c r="CP387" t="e">
        <f>VLOOKUP($D387,'i2'!$B$1:$AO$260,CP$328,FALSE)</f>
        <v>#N/A</v>
      </c>
      <c r="CQ387" t="e">
        <f>VLOOKUP($D387,'i2'!$B$1:$AO$260,CQ$328,FALSE)</f>
        <v>#N/A</v>
      </c>
      <c r="CR387" t="e">
        <f>VLOOKUP($D387,'i2'!$B$1:$AO$260,CR$328,FALSE)</f>
        <v>#N/A</v>
      </c>
      <c r="CS387" t="e">
        <f>VLOOKUP($D387,'i2'!$B$1:$AO$260,CS$328,FALSE)</f>
        <v>#N/A</v>
      </c>
      <c r="CT387" t="e">
        <f>VLOOKUP($D387,'i2'!$B$1:$AO$260,CT$328,FALSE)</f>
        <v>#N/A</v>
      </c>
      <c r="CU387" t="e">
        <f>VLOOKUP($D387,'i2'!$B$1:$AO$260,CU$328,FALSE)</f>
        <v>#N/A</v>
      </c>
      <c r="CV387" t="e">
        <f>VLOOKUP($D387,'i2'!$B$1:$AO$260,CV$328,FALSE)</f>
        <v>#N/A</v>
      </c>
      <c r="CW387" t="e">
        <f>VLOOKUP($D387,'i2'!$B$1:$AO$260,CW$328,FALSE)</f>
        <v>#N/A</v>
      </c>
    </row>
    <row r="388" spans="4:101" x14ac:dyDescent="0.2">
      <c r="D388" s="268" t="str">
        <f t="shared" si="327"/>
        <v>Pyrene</v>
      </c>
      <c r="E388" t="e">
        <f>VLOOKUP($D388,'i2'!$B$1:$AO$260,E$328,FALSE)</f>
        <v>#N/A</v>
      </c>
      <c r="F388" t="e">
        <f>VLOOKUP($D388,'i2'!$B$1:$AO$260,F$328,FALSE)</f>
        <v>#N/A</v>
      </c>
      <c r="H388" t="e">
        <f>VLOOKUP($D388,'i2'!$B$1:$AO$260,H$328,FALSE)</f>
        <v>#N/A</v>
      </c>
      <c r="I388" t="e">
        <f>VLOOKUP($D388,'i2'!$B$1:$AO$260,I$328,FALSE)</f>
        <v>#N/A</v>
      </c>
      <c r="J388" t="e">
        <f>VLOOKUP($D388,'i2'!$B$1:$AO$260,J$328,FALSE)</f>
        <v>#N/A</v>
      </c>
      <c r="K388" t="e">
        <f>VLOOKUP($D388,'i2'!$B$1:$AO$260,K$328,FALSE)</f>
        <v>#N/A</v>
      </c>
      <c r="L388" t="e">
        <f>VLOOKUP($D388,'i2'!$B$1:$AO$260,L$328,FALSE)</f>
        <v>#N/A</v>
      </c>
      <c r="M388" t="e">
        <f>VLOOKUP($D388,'i2'!$B$1:$AO$260,M$328,FALSE)</f>
        <v>#N/A</v>
      </c>
      <c r="N388" t="e">
        <f>VLOOKUP($D388,'i2'!$B$1:$AO$260,N$328,FALSE)</f>
        <v>#N/A</v>
      </c>
      <c r="O388" t="e">
        <f>VLOOKUP($D388,'i2'!$B$1:$AO$260,O$328,FALSE)</f>
        <v>#N/A</v>
      </c>
      <c r="P388" t="e">
        <f>VLOOKUP($D388,'i2'!$B$1:$AO$260,P$328,FALSE)</f>
        <v>#N/A</v>
      </c>
      <c r="Q388" t="e">
        <f>VLOOKUP($D388,'i2'!$B$1:$AO$260,Q$328,FALSE)</f>
        <v>#N/A</v>
      </c>
      <c r="R388" t="e">
        <f>VLOOKUP($D388,'i2'!$B$1:$AO$260,R$328,FALSE)</f>
        <v>#N/A</v>
      </c>
      <c r="S388" t="e">
        <f>VLOOKUP($D388,'i2'!$B$1:$AO$260,S$328,FALSE)</f>
        <v>#N/A</v>
      </c>
      <c r="T388" t="e">
        <f>VLOOKUP($D388,'i2'!$B$1:$AO$260,T$328,FALSE)</f>
        <v>#N/A</v>
      </c>
      <c r="U388" t="e">
        <f>VLOOKUP($D388,'i2'!$B$1:$AO$260,U$328,FALSE)</f>
        <v>#N/A</v>
      </c>
      <c r="V388" t="e">
        <f>VLOOKUP($D388,'i2'!$B$1:$AO$260,V$328,FALSE)</f>
        <v>#N/A</v>
      </c>
      <c r="W388" t="e">
        <f>VLOOKUP($D388,'i2'!$B$1:$AO$260,W$328,FALSE)</f>
        <v>#N/A</v>
      </c>
      <c r="X388" t="e">
        <f>VLOOKUP($D388,'i2'!$B$1:$AO$260,X$328,FALSE)</f>
        <v>#N/A</v>
      </c>
      <c r="Y388" t="e">
        <f>VLOOKUP($D388,'i2'!$B$1:$AO$260,Y$328,FALSE)</f>
        <v>#N/A</v>
      </c>
      <c r="Z388" t="e">
        <f>VLOOKUP($D388,'i2'!$B$1:$AO$260,Z$328,FALSE)</f>
        <v>#N/A</v>
      </c>
      <c r="AA388" t="e">
        <f>VLOOKUP($D388,'i2'!$B$1:$AO$260,AA$328,FALSE)</f>
        <v>#N/A</v>
      </c>
      <c r="AB388" t="e">
        <f>VLOOKUP($D388,'i2'!$B$1:$AO$260,AB$328,FALSE)</f>
        <v>#N/A</v>
      </c>
      <c r="AC388" t="e">
        <f>VLOOKUP($D388,'i2'!$B$1:$AO$260,AC$328,FALSE)</f>
        <v>#N/A</v>
      </c>
      <c r="AD388" t="e">
        <f>VLOOKUP($D388,'i2'!$B$1:$AO$260,AD$328,FALSE)</f>
        <v>#N/A</v>
      </c>
      <c r="AE388" t="e">
        <f>VLOOKUP($D388,'i2'!$B$1:$AO$260,AE$328,FALSE)</f>
        <v>#N/A</v>
      </c>
      <c r="AF388" t="e">
        <f>VLOOKUP($D388,'i2'!$B$1:$AO$260,AF$328,FALSE)</f>
        <v>#N/A</v>
      </c>
      <c r="AG388" t="e">
        <f>VLOOKUP($D388,'i2'!$B$1:$AO$260,AG$328,FALSE)</f>
        <v>#N/A</v>
      </c>
      <c r="AH388" t="e">
        <f>VLOOKUP($D388,'i2'!$B$1:$AO$260,AH$328,FALSE)</f>
        <v>#N/A</v>
      </c>
      <c r="AI388" t="e">
        <f>VLOOKUP($D388,'i2'!$B$1:$AO$260,AI$328,FALSE)</f>
        <v>#N/A</v>
      </c>
      <c r="AJ388" t="e">
        <f>VLOOKUP($D388,'i2'!$B$1:$AO$260,AJ$328,FALSE)</f>
        <v>#N/A</v>
      </c>
      <c r="AK388" t="e">
        <f>VLOOKUP($D388,'i2'!$B$1:$AO$260,AK$328,FALSE)</f>
        <v>#N/A</v>
      </c>
      <c r="AL388" t="e">
        <f>VLOOKUP($D388,'i2'!$B$1:$AO$260,AL$328,FALSE)</f>
        <v>#N/A</v>
      </c>
      <c r="AM388" t="e">
        <f>VLOOKUP($D388,'i2'!$B$1:$AO$260,AM$328,FALSE)</f>
        <v>#N/A</v>
      </c>
      <c r="AN388" t="e">
        <f>VLOOKUP($D388,'i2'!$B$1:$AO$260,AN$328,FALSE)</f>
        <v>#N/A</v>
      </c>
      <c r="AO388" t="e">
        <f>VLOOKUP($D388,'i2'!$B$1:$AO$260,AO$328,FALSE)</f>
        <v>#N/A</v>
      </c>
      <c r="AP388" t="e">
        <f>VLOOKUP($D388,'i2'!$B$1:$AO$260,AP$328,FALSE)</f>
        <v>#N/A</v>
      </c>
      <c r="AQ388" t="e">
        <f>VLOOKUP($D388,'i2'!$B$1:$AO$260,AQ$328,FALSE)</f>
        <v>#N/A</v>
      </c>
      <c r="AR388" t="e">
        <f>VLOOKUP($D388,'i2'!$B$1:$AO$260,AR$328,FALSE)</f>
        <v>#N/A</v>
      </c>
      <c r="AS388" t="e">
        <f>VLOOKUP($D388,'i2'!$B$1:$AO$260,AS$328,FALSE)</f>
        <v>#N/A</v>
      </c>
      <c r="AT388" t="e">
        <f>VLOOKUP($D388,'i2'!$B$1:$AO$260,AT$328,FALSE)</f>
        <v>#N/A</v>
      </c>
      <c r="AU388" t="e">
        <f>VLOOKUP($D388,'i2'!$B$1:$AO$260,AU$328,FALSE)</f>
        <v>#N/A</v>
      </c>
      <c r="AV388" t="e">
        <f>VLOOKUP($D388,'i2'!$B$1:$AO$260,AV$328,FALSE)</f>
        <v>#N/A</v>
      </c>
      <c r="AW388" t="e">
        <f>VLOOKUP($D388,'i2'!$B$1:$AO$260,AW$328,FALSE)</f>
        <v>#N/A</v>
      </c>
      <c r="AX388" t="e">
        <f>VLOOKUP($D388,'i2'!$B$1:$AO$260,AX$328,FALSE)</f>
        <v>#N/A</v>
      </c>
      <c r="AY388" t="e">
        <f>VLOOKUP($D388,'i2'!$B$1:$AO$260,AY$328,FALSE)</f>
        <v>#N/A</v>
      </c>
      <c r="AZ388" t="e">
        <f>VLOOKUP($D388,'i2'!$B$1:$AO$260,AZ$328,FALSE)</f>
        <v>#N/A</v>
      </c>
      <c r="BA388" t="e">
        <f>VLOOKUP($D388,'i2'!$B$1:$AO$260,BA$328,FALSE)</f>
        <v>#N/A</v>
      </c>
      <c r="BB388" t="e">
        <f>VLOOKUP($D388,'i2'!$B$1:$AO$260,BB$328,FALSE)</f>
        <v>#N/A</v>
      </c>
      <c r="BC388" t="e">
        <f>VLOOKUP($D388,'i2'!$B$1:$AO$260,BC$328,FALSE)</f>
        <v>#N/A</v>
      </c>
      <c r="BD388" t="e">
        <f>VLOOKUP($D388,'i2'!$B$1:$AO$260,BD$328,FALSE)</f>
        <v>#N/A</v>
      </c>
      <c r="BE388" t="e">
        <f>VLOOKUP($D388,'i2'!$B$1:$AO$260,BE$328,FALSE)</f>
        <v>#N/A</v>
      </c>
      <c r="BF388" t="e">
        <f>VLOOKUP($D388,'i2'!$B$1:$AO$260,BF$328,FALSE)</f>
        <v>#N/A</v>
      </c>
      <c r="BG388" t="e">
        <f>VLOOKUP($D388,'i2'!$B$1:$AO$260,BG$328,FALSE)</f>
        <v>#N/A</v>
      </c>
      <c r="BH388" t="e">
        <f>VLOOKUP($D388,'i2'!$B$1:$AO$260,BH$328,FALSE)</f>
        <v>#N/A</v>
      </c>
      <c r="BI388" t="e">
        <f>VLOOKUP($D388,'i2'!$B$1:$AO$260,BI$328,FALSE)</f>
        <v>#N/A</v>
      </c>
      <c r="BJ388" t="e">
        <f>VLOOKUP($D388,'i2'!$B$1:$AO$260,BJ$328,FALSE)</f>
        <v>#N/A</v>
      </c>
      <c r="BK388" t="e">
        <f>VLOOKUP($D388,'i2'!$B$1:$AO$260,BK$328,FALSE)</f>
        <v>#N/A</v>
      </c>
      <c r="BL388" t="e">
        <f>VLOOKUP($D388,'i2'!$B$1:$AO$260,BL$328,FALSE)</f>
        <v>#N/A</v>
      </c>
      <c r="BM388" t="e">
        <f>VLOOKUP($D388,'i2'!$B$1:$AO$260,BM$328,FALSE)</f>
        <v>#N/A</v>
      </c>
      <c r="BN388" t="e">
        <f>VLOOKUP($D388,'i2'!$B$1:$AO$260,BN$328,FALSE)</f>
        <v>#N/A</v>
      </c>
      <c r="BO388" t="e">
        <f>VLOOKUP($D388,'i2'!$B$1:$AO$260,BO$328,FALSE)</f>
        <v>#N/A</v>
      </c>
      <c r="BP388" t="e">
        <f>VLOOKUP($D388,'i2'!$B$1:$AO$260,BP$328,FALSE)</f>
        <v>#N/A</v>
      </c>
      <c r="BQ388" t="e">
        <f>VLOOKUP($D388,'i2'!$B$1:$AO$260,BQ$328,FALSE)</f>
        <v>#N/A</v>
      </c>
      <c r="BR388" t="e">
        <f>VLOOKUP($D388,'i2'!$B$1:$AO$260,BR$328,FALSE)</f>
        <v>#N/A</v>
      </c>
      <c r="BS388" t="e">
        <f>VLOOKUP($D388,'i2'!$B$1:$AO$260,BS$328,FALSE)</f>
        <v>#N/A</v>
      </c>
      <c r="BT388" t="e">
        <f>VLOOKUP($D388,'i2'!$B$1:$AO$260,BT$328,FALSE)</f>
        <v>#N/A</v>
      </c>
      <c r="BU388" t="e">
        <f>VLOOKUP($D388,'i2'!$B$1:$AO$260,BU$328,FALSE)</f>
        <v>#N/A</v>
      </c>
      <c r="BV388" t="e">
        <f>VLOOKUP($D388,'i2'!$B$1:$AO$260,BV$328,FALSE)</f>
        <v>#N/A</v>
      </c>
      <c r="BW388" t="e">
        <f>VLOOKUP($D388,'i2'!$B$1:$AO$260,BW$328,FALSE)</f>
        <v>#N/A</v>
      </c>
      <c r="BX388" t="e">
        <f>VLOOKUP($D388,'i2'!$B$1:$AO$260,BX$328,FALSE)</f>
        <v>#N/A</v>
      </c>
      <c r="BY388" t="e">
        <f>VLOOKUP($D388,'i2'!$B$1:$AO$260,BY$328,FALSE)</f>
        <v>#N/A</v>
      </c>
      <c r="BZ388" t="e">
        <f>VLOOKUP($D388,'i2'!$B$1:$AO$260,BZ$328,FALSE)</f>
        <v>#N/A</v>
      </c>
      <c r="CA388" t="e">
        <f>VLOOKUP($D388,'i2'!$B$1:$AO$260,CA$328,FALSE)</f>
        <v>#N/A</v>
      </c>
      <c r="CB388" t="e">
        <f>VLOOKUP($D388,'i2'!$B$1:$AO$260,CB$328,FALSE)</f>
        <v>#N/A</v>
      </c>
      <c r="CC388" t="e">
        <f>VLOOKUP($D388,'i2'!$B$1:$AO$260,CC$328,FALSE)</f>
        <v>#N/A</v>
      </c>
      <c r="CD388" t="e">
        <f>VLOOKUP($D388,'i2'!$B$1:$AO$260,CD$328,FALSE)</f>
        <v>#N/A</v>
      </c>
      <c r="CE388" t="e">
        <f>VLOOKUP($D388,'i2'!$B$1:$AO$260,CE$328,FALSE)</f>
        <v>#N/A</v>
      </c>
      <c r="CF388" t="e">
        <f>VLOOKUP($D388,'i2'!$B$1:$AO$260,CF$328,FALSE)</f>
        <v>#N/A</v>
      </c>
      <c r="CG388" t="e">
        <f>VLOOKUP($D388,'i2'!$B$1:$AO$260,CG$328,FALSE)</f>
        <v>#N/A</v>
      </c>
      <c r="CH388" t="e">
        <f>VLOOKUP($D388,'i2'!$B$1:$AO$260,CH$328,FALSE)</f>
        <v>#N/A</v>
      </c>
      <c r="CI388" t="e">
        <f>VLOOKUP($D388,'i2'!$B$1:$AO$260,CI$328,FALSE)</f>
        <v>#N/A</v>
      </c>
      <c r="CJ388" t="e">
        <f>VLOOKUP($D388,'i2'!$B$1:$AO$260,CJ$328,FALSE)</f>
        <v>#N/A</v>
      </c>
      <c r="CK388" t="e">
        <f>VLOOKUP($D388,'i2'!$B$1:$AO$260,CK$328,FALSE)</f>
        <v>#N/A</v>
      </c>
      <c r="CL388" t="e">
        <f>VLOOKUP($D388,'i2'!$B$1:$AO$260,CL$328,FALSE)</f>
        <v>#N/A</v>
      </c>
      <c r="CM388" t="e">
        <f>VLOOKUP($D388,'i2'!$B$1:$AO$260,CM$328,FALSE)</f>
        <v>#N/A</v>
      </c>
      <c r="CN388" t="e">
        <f>VLOOKUP($D388,'i2'!$B$1:$AO$260,CN$328,FALSE)</f>
        <v>#N/A</v>
      </c>
      <c r="CO388" t="e">
        <f>VLOOKUP($D388,'i2'!$B$1:$AO$260,CO$328,FALSE)</f>
        <v>#N/A</v>
      </c>
      <c r="CP388" t="e">
        <f>VLOOKUP($D388,'i2'!$B$1:$AO$260,CP$328,FALSE)</f>
        <v>#N/A</v>
      </c>
      <c r="CQ388" t="e">
        <f>VLOOKUP($D388,'i2'!$B$1:$AO$260,CQ$328,FALSE)</f>
        <v>#N/A</v>
      </c>
      <c r="CR388" t="e">
        <f>VLOOKUP($D388,'i2'!$B$1:$AO$260,CR$328,FALSE)</f>
        <v>#N/A</v>
      </c>
      <c r="CS388" t="e">
        <f>VLOOKUP($D388,'i2'!$B$1:$AO$260,CS$328,FALSE)</f>
        <v>#N/A</v>
      </c>
      <c r="CT388" t="e">
        <f>VLOOKUP($D388,'i2'!$B$1:$AO$260,CT$328,FALSE)</f>
        <v>#N/A</v>
      </c>
      <c r="CU388" t="e">
        <f>VLOOKUP($D388,'i2'!$B$1:$AO$260,CU$328,FALSE)</f>
        <v>#N/A</v>
      </c>
      <c r="CV388" t="e">
        <f>VLOOKUP($D388,'i2'!$B$1:$AO$260,CV$328,FALSE)</f>
        <v>#N/A</v>
      </c>
      <c r="CW388" t="e">
        <f>VLOOKUP($D388,'i2'!$B$1:$AO$260,CW$328,FALSE)</f>
        <v>#N/A</v>
      </c>
    </row>
    <row r="389" spans="4:101" x14ac:dyDescent="0.2">
      <c r="D389" s="268" t="str">
        <f t="shared" si="327"/>
        <v>Total EPA-16 PAHs</v>
      </c>
      <c r="E389" t="e">
        <f>VLOOKUP($D389,'i2'!$B$1:$AO$260,E$328,FALSE)</f>
        <v>#N/A</v>
      </c>
      <c r="F389" t="e">
        <f>VLOOKUP($D389,'i2'!$B$1:$AO$260,F$328,FALSE)</f>
        <v>#N/A</v>
      </c>
      <c r="H389" t="e">
        <f>VLOOKUP($D389,'i2'!$B$1:$AO$260,H$328,FALSE)</f>
        <v>#N/A</v>
      </c>
      <c r="I389" t="e">
        <f>VLOOKUP($D389,'i2'!$B$1:$AO$260,I$328,FALSE)</f>
        <v>#N/A</v>
      </c>
      <c r="J389" t="e">
        <f>VLOOKUP($D389,'i2'!$B$1:$AO$260,J$328,FALSE)</f>
        <v>#N/A</v>
      </c>
      <c r="K389" t="e">
        <f>VLOOKUP($D389,'i2'!$B$1:$AO$260,K$328,FALSE)</f>
        <v>#N/A</v>
      </c>
      <c r="L389" t="e">
        <f>VLOOKUP($D389,'i2'!$B$1:$AO$260,L$328,FALSE)</f>
        <v>#N/A</v>
      </c>
      <c r="M389" t="e">
        <f>VLOOKUP($D389,'i2'!$B$1:$AO$260,M$328,FALSE)</f>
        <v>#N/A</v>
      </c>
      <c r="N389" t="e">
        <f>VLOOKUP($D389,'i2'!$B$1:$AO$260,N$328,FALSE)</f>
        <v>#N/A</v>
      </c>
      <c r="O389" t="e">
        <f>VLOOKUP($D389,'i2'!$B$1:$AO$260,O$328,FALSE)</f>
        <v>#N/A</v>
      </c>
      <c r="P389" t="e">
        <f>VLOOKUP($D389,'i2'!$B$1:$AO$260,P$328,FALSE)</f>
        <v>#N/A</v>
      </c>
      <c r="Q389" t="e">
        <f>VLOOKUP($D389,'i2'!$B$1:$AO$260,Q$328,FALSE)</f>
        <v>#N/A</v>
      </c>
      <c r="R389" t="e">
        <f>VLOOKUP($D389,'i2'!$B$1:$AO$260,R$328,FALSE)</f>
        <v>#N/A</v>
      </c>
      <c r="S389" t="e">
        <f>VLOOKUP($D389,'i2'!$B$1:$AO$260,S$328,FALSE)</f>
        <v>#N/A</v>
      </c>
      <c r="T389" t="e">
        <f>VLOOKUP($D389,'i2'!$B$1:$AO$260,T$328,FALSE)</f>
        <v>#N/A</v>
      </c>
      <c r="U389" t="e">
        <f>VLOOKUP($D389,'i2'!$B$1:$AO$260,U$328,FALSE)</f>
        <v>#N/A</v>
      </c>
      <c r="V389" t="e">
        <f>VLOOKUP($D389,'i2'!$B$1:$AO$260,V$328,FALSE)</f>
        <v>#N/A</v>
      </c>
      <c r="W389" t="e">
        <f>VLOOKUP($D389,'i2'!$B$1:$AO$260,W$328,FALSE)</f>
        <v>#N/A</v>
      </c>
      <c r="X389" t="e">
        <f>VLOOKUP($D389,'i2'!$B$1:$AO$260,X$328,FALSE)</f>
        <v>#N/A</v>
      </c>
      <c r="Y389" t="e">
        <f>VLOOKUP($D389,'i2'!$B$1:$AO$260,Y$328,FALSE)</f>
        <v>#N/A</v>
      </c>
      <c r="Z389" t="e">
        <f>VLOOKUP($D389,'i2'!$B$1:$AO$260,Z$328,FALSE)</f>
        <v>#N/A</v>
      </c>
      <c r="AA389" t="e">
        <f>VLOOKUP($D389,'i2'!$B$1:$AO$260,AA$328,FALSE)</f>
        <v>#N/A</v>
      </c>
      <c r="AB389" t="e">
        <f>VLOOKUP($D389,'i2'!$B$1:$AO$260,AB$328,FALSE)</f>
        <v>#N/A</v>
      </c>
      <c r="AC389" t="e">
        <f>VLOOKUP($D389,'i2'!$B$1:$AO$260,AC$328,FALSE)</f>
        <v>#N/A</v>
      </c>
      <c r="AD389" t="e">
        <f>VLOOKUP($D389,'i2'!$B$1:$AO$260,AD$328,FALSE)</f>
        <v>#N/A</v>
      </c>
      <c r="AE389" t="e">
        <f>VLOOKUP($D389,'i2'!$B$1:$AO$260,AE$328,FALSE)</f>
        <v>#N/A</v>
      </c>
      <c r="AF389" t="e">
        <f>VLOOKUP($D389,'i2'!$B$1:$AO$260,AF$328,FALSE)</f>
        <v>#N/A</v>
      </c>
      <c r="AG389" t="e">
        <f>VLOOKUP($D389,'i2'!$B$1:$AO$260,AG$328,FALSE)</f>
        <v>#N/A</v>
      </c>
      <c r="AH389" t="e">
        <f>VLOOKUP($D389,'i2'!$B$1:$AO$260,AH$328,FALSE)</f>
        <v>#N/A</v>
      </c>
      <c r="AI389" t="e">
        <f>VLOOKUP($D389,'i2'!$B$1:$AO$260,AI$328,FALSE)</f>
        <v>#N/A</v>
      </c>
      <c r="AJ389" t="e">
        <f>VLOOKUP($D389,'i2'!$B$1:$AO$260,AJ$328,FALSE)</f>
        <v>#N/A</v>
      </c>
      <c r="AK389" t="e">
        <f>VLOOKUP($D389,'i2'!$B$1:$AO$260,AK$328,FALSE)</f>
        <v>#N/A</v>
      </c>
      <c r="AL389" t="e">
        <f>VLOOKUP($D389,'i2'!$B$1:$AO$260,AL$328,FALSE)</f>
        <v>#N/A</v>
      </c>
      <c r="AM389" t="e">
        <f>VLOOKUP($D389,'i2'!$B$1:$AO$260,AM$328,FALSE)</f>
        <v>#N/A</v>
      </c>
      <c r="AN389" t="e">
        <f>VLOOKUP($D389,'i2'!$B$1:$AO$260,AN$328,FALSE)</f>
        <v>#N/A</v>
      </c>
      <c r="AO389" t="e">
        <f>VLOOKUP($D389,'i2'!$B$1:$AO$260,AO$328,FALSE)</f>
        <v>#N/A</v>
      </c>
      <c r="AP389" t="e">
        <f>VLOOKUP($D389,'i2'!$B$1:$AO$260,AP$328,FALSE)</f>
        <v>#N/A</v>
      </c>
      <c r="AQ389" t="e">
        <f>VLOOKUP($D389,'i2'!$B$1:$AO$260,AQ$328,FALSE)</f>
        <v>#N/A</v>
      </c>
      <c r="AR389" t="e">
        <f>VLOOKUP($D389,'i2'!$B$1:$AO$260,AR$328,FALSE)</f>
        <v>#N/A</v>
      </c>
      <c r="AS389" t="e">
        <f>VLOOKUP($D389,'i2'!$B$1:$AO$260,AS$328,FALSE)</f>
        <v>#N/A</v>
      </c>
      <c r="AT389" t="e">
        <f>VLOOKUP($D389,'i2'!$B$1:$AO$260,AT$328,FALSE)</f>
        <v>#N/A</v>
      </c>
      <c r="AU389" t="e">
        <f>VLOOKUP($D389,'i2'!$B$1:$AO$260,AU$328,FALSE)</f>
        <v>#N/A</v>
      </c>
      <c r="AV389" t="e">
        <f>VLOOKUP($D389,'i2'!$B$1:$AO$260,AV$328,FALSE)</f>
        <v>#N/A</v>
      </c>
      <c r="AW389" t="e">
        <f>VLOOKUP($D389,'i2'!$B$1:$AO$260,AW$328,FALSE)</f>
        <v>#N/A</v>
      </c>
      <c r="AX389" t="e">
        <f>VLOOKUP($D389,'i2'!$B$1:$AO$260,AX$328,FALSE)</f>
        <v>#N/A</v>
      </c>
      <c r="AY389" t="e">
        <f>VLOOKUP($D389,'i2'!$B$1:$AO$260,AY$328,FALSE)</f>
        <v>#N/A</v>
      </c>
      <c r="AZ389" t="e">
        <f>VLOOKUP($D389,'i2'!$B$1:$AO$260,AZ$328,FALSE)</f>
        <v>#N/A</v>
      </c>
      <c r="BA389" t="e">
        <f>VLOOKUP($D389,'i2'!$B$1:$AO$260,BA$328,FALSE)</f>
        <v>#N/A</v>
      </c>
      <c r="BB389" t="e">
        <f>VLOOKUP($D389,'i2'!$B$1:$AO$260,BB$328,FALSE)</f>
        <v>#N/A</v>
      </c>
      <c r="BC389" t="e">
        <f>VLOOKUP($D389,'i2'!$B$1:$AO$260,BC$328,FALSE)</f>
        <v>#N/A</v>
      </c>
      <c r="BD389" t="e">
        <f>VLOOKUP($D389,'i2'!$B$1:$AO$260,BD$328,FALSE)</f>
        <v>#N/A</v>
      </c>
      <c r="BE389" t="e">
        <f>VLOOKUP($D389,'i2'!$B$1:$AO$260,BE$328,FALSE)</f>
        <v>#N/A</v>
      </c>
      <c r="BF389" t="e">
        <f>VLOOKUP($D389,'i2'!$B$1:$AO$260,BF$328,FALSE)</f>
        <v>#N/A</v>
      </c>
      <c r="BG389" t="e">
        <f>VLOOKUP($D389,'i2'!$B$1:$AO$260,BG$328,FALSE)</f>
        <v>#N/A</v>
      </c>
      <c r="BH389" t="e">
        <f>VLOOKUP($D389,'i2'!$B$1:$AO$260,BH$328,FALSE)</f>
        <v>#N/A</v>
      </c>
      <c r="BI389" t="e">
        <f>VLOOKUP($D389,'i2'!$B$1:$AO$260,BI$328,FALSE)</f>
        <v>#N/A</v>
      </c>
      <c r="BJ389" t="e">
        <f>VLOOKUP($D389,'i2'!$B$1:$AO$260,BJ$328,FALSE)</f>
        <v>#N/A</v>
      </c>
      <c r="BK389" t="e">
        <f>VLOOKUP($D389,'i2'!$B$1:$AO$260,BK$328,FALSE)</f>
        <v>#N/A</v>
      </c>
      <c r="BL389" t="e">
        <f>VLOOKUP($D389,'i2'!$B$1:$AO$260,BL$328,FALSE)</f>
        <v>#N/A</v>
      </c>
      <c r="BM389" t="e">
        <f>VLOOKUP($D389,'i2'!$B$1:$AO$260,BM$328,FALSE)</f>
        <v>#N/A</v>
      </c>
      <c r="BN389" t="e">
        <f>VLOOKUP($D389,'i2'!$B$1:$AO$260,BN$328,FALSE)</f>
        <v>#N/A</v>
      </c>
      <c r="BO389" t="e">
        <f>VLOOKUP($D389,'i2'!$B$1:$AO$260,BO$328,FALSE)</f>
        <v>#N/A</v>
      </c>
      <c r="BP389" t="e">
        <f>VLOOKUP($D389,'i2'!$B$1:$AO$260,BP$328,FALSE)</f>
        <v>#N/A</v>
      </c>
      <c r="BQ389" t="e">
        <f>VLOOKUP($D389,'i2'!$B$1:$AO$260,BQ$328,FALSE)</f>
        <v>#N/A</v>
      </c>
      <c r="BR389" t="e">
        <f>VLOOKUP($D389,'i2'!$B$1:$AO$260,BR$328,FALSE)</f>
        <v>#N/A</v>
      </c>
      <c r="BS389" t="e">
        <f>VLOOKUP($D389,'i2'!$B$1:$AO$260,BS$328,FALSE)</f>
        <v>#N/A</v>
      </c>
      <c r="BT389" t="e">
        <f>VLOOKUP($D389,'i2'!$B$1:$AO$260,BT$328,FALSE)</f>
        <v>#N/A</v>
      </c>
      <c r="BU389" t="e">
        <f>VLOOKUP($D389,'i2'!$B$1:$AO$260,BU$328,FALSE)</f>
        <v>#N/A</v>
      </c>
      <c r="BV389" t="e">
        <f>VLOOKUP($D389,'i2'!$B$1:$AO$260,BV$328,FALSE)</f>
        <v>#N/A</v>
      </c>
      <c r="BW389" t="e">
        <f>VLOOKUP($D389,'i2'!$B$1:$AO$260,BW$328,FALSE)</f>
        <v>#N/A</v>
      </c>
      <c r="BX389" t="e">
        <f>VLOOKUP($D389,'i2'!$B$1:$AO$260,BX$328,FALSE)</f>
        <v>#N/A</v>
      </c>
      <c r="BY389" t="e">
        <f>VLOOKUP($D389,'i2'!$B$1:$AO$260,BY$328,FALSE)</f>
        <v>#N/A</v>
      </c>
      <c r="BZ389" t="e">
        <f>VLOOKUP($D389,'i2'!$B$1:$AO$260,BZ$328,FALSE)</f>
        <v>#N/A</v>
      </c>
      <c r="CA389" t="e">
        <f>VLOOKUP($D389,'i2'!$B$1:$AO$260,CA$328,FALSE)</f>
        <v>#N/A</v>
      </c>
      <c r="CB389" t="e">
        <f>VLOOKUP($D389,'i2'!$B$1:$AO$260,CB$328,FALSE)</f>
        <v>#N/A</v>
      </c>
      <c r="CC389" t="e">
        <f>VLOOKUP($D389,'i2'!$B$1:$AO$260,CC$328,FALSE)</f>
        <v>#N/A</v>
      </c>
      <c r="CD389" t="e">
        <f>VLOOKUP($D389,'i2'!$B$1:$AO$260,CD$328,FALSE)</f>
        <v>#N/A</v>
      </c>
      <c r="CE389" t="e">
        <f>VLOOKUP($D389,'i2'!$B$1:$AO$260,CE$328,FALSE)</f>
        <v>#N/A</v>
      </c>
      <c r="CF389" t="e">
        <f>VLOOKUP($D389,'i2'!$B$1:$AO$260,CF$328,FALSE)</f>
        <v>#N/A</v>
      </c>
      <c r="CG389" t="e">
        <f>VLOOKUP($D389,'i2'!$B$1:$AO$260,CG$328,FALSE)</f>
        <v>#N/A</v>
      </c>
      <c r="CH389" t="e">
        <f>VLOOKUP($D389,'i2'!$B$1:$AO$260,CH$328,FALSE)</f>
        <v>#N/A</v>
      </c>
      <c r="CI389" t="e">
        <f>VLOOKUP($D389,'i2'!$B$1:$AO$260,CI$328,FALSE)</f>
        <v>#N/A</v>
      </c>
      <c r="CJ389" t="e">
        <f>VLOOKUP($D389,'i2'!$B$1:$AO$260,CJ$328,FALSE)</f>
        <v>#N/A</v>
      </c>
      <c r="CK389" t="e">
        <f>VLOOKUP($D389,'i2'!$B$1:$AO$260,CK$328,FALSE)</f>
        <v>#N/A</v>
      </c>
      <c r="CL389" t="e">
        <f>VLOOKUP($D389,'i2'!$B$1:$AO$260,CL$328,FALSE)</f>
        <v>#N/A</v>
      </c>
      <c r="CM389" t="e">
        <f>VLOOKUP($D389,'i2'!$B$1:$AO$260,CM$328,FALSE)</f>
        <v>#N/A</v>
      </c>
      <c r="CN389" t="e">
        <f>VLOOKUP($D389,'i2'!$B$1:$AO$260,CN$328,FALSE)</f>
        <v>#N/A</v>
      </c>
      <c r="CO389" t="e">
        <f>VLOOKUP($D389,'i2'!$B$1:$AO$260,CO$328,FALSE)</f>
        <v>#N/A</v>
      </c>
      <c r="CP389" t="e">
        <f>VLOOKUP($D389,'i2'!$B$1:$AO$260,CP$328,FALSE)</f>
        <v>#N/A</v>
      </c>
      <c r="CQ389" t="e">
        <f>VLOOKUP($D389,'i2'!$B$1:$AO$260,CQ$328,FALSE)</f>
        <v>#N/A</v>
      </c>
      <c r="CR389" t="e">
        <f>VLOOKUP($D389,'i2'!$B$1:$AO$260,CR$328,FALSE)</f>
        <v>#N/A</v>
      </c>
      <c r="CS389" t="e">
        <f>VLOOKUP($D389,'i2'!$B$1:$AO$260,CS$328,FALSE)</f>
        <v>#N/A</v>
      </c>
      <c r="CT389" t="e">
        <f>VLOOKUP($D389,'i2'!$B$1:$AO$260,CT$328,FALSE)</f>
        <v>#N/A</v>
      </c>
      <c r="CU389" t="e">
        <f>VLOOKUP($D389,'i2'!$B$1:$AO$260,CU$328,FALSE)</f>
        <v>#N/A</v>
      </c>
      <c r="CV389" t="e">
        <f>VLOOKUP($D389,'i2'!$B$1:$AO$260,CV$328,FALSE)</f>
        <v>#N/A</v>
      </c>
      <c r="CW389" t="e">
        <f>VLOOKUP($D389,'i2'!$B$1:$AO$260,CW$328,FALSE)</f>
        <v>#N/A</v>
      </c>
    </row>
    <row r="390" spans="4:101" x14ac:dyDescent="0.2">
      <c r="D390" s="268" t="str">
        <f t="shared" si="327"/>
        <v>1,1,1,2-Tetrachloroethane</v>
      </c>
      <c r="E390" t="e">
        <f>VLOOKUP($D390,'i2'!$B$1:$AO$260,E$328,FALSE)</f>
        <v>#N/A</v>
      </c>
      <c r="F390" t="e">
        <f>VLOOKUP($D390,'i2'!$B$1:$AO$260,F$328,FALSE)</f>
        <v>#N/A</v>
      </c>
      <c r="H390" t="e">
        <f>VLOOKUP($D390,'i2'!$B$1:$AO$260,H$328,FALSE)</f>
        <v>#N/A</v>
      </c>
      <c r="I390" t="e">
        <f>VLOOKUP($D390,'i2'!$B$1:$AO$260,I$328,FALSE)</f>
        <v>#N/A</v>
      </c>
      <c r="J390" t="e">
        <f>VLOOKUP($D390,'i2'!$B$1:$AO$260,J$328,FALSE)</f>
        <v>#N/A</v>
      </c>
      <c r="K390" t="e">
        <f>VLOOKUP($D390,'i2'!$B$1:$AO$260,K$328,FALSE)</f>
        <v>#N/A</v>
      </c>
      <c r="L390" t="e">
        <f>VLOOKUP($D390,'i2'!$B$1:$AO$260,L$328,FALSE)</f>
        <v>#N/A</v>
      </c>
      <c r="M390" t="e">
        <f>VLOOKUP($D390,'i2'!$B$1:$AO$260,M$328,FALSE)</f>
        <v>#N/A</v>
      </c>
      <c r="N390" t="e">
        <f>VLOOKUP($D390,'i2'!$B$1:$AO$260,N$328,FALSE)</f>
        <v>#N/A</v>
      </c>
      <c r="O390" t="e">
        <f>VLOOKUP($D390,'i2'!$B$1:$AO$260,O$328,FALSE)</f>
        <v>#N/A</v>
      </c>
      <c r="P390" t="e">
        <f>VLOOKUP($D390,'i2'!$B$1:$AO$260,P$328,FALSE)</f>
        <v>#N/A</v>
      </c>
      <c r="Q390" t="e">
        <f>VLOOKUP($D390,'i2'!$B$1:$AO$260,Q$328,FALSE)</f>
        <v>#N/A</v>
      </c>
      <c r="R390" t="e">
        <f>VLOOKUP($D390,'i2'!$B$1:$AO$260,R$328,FALSE)</f>
        <v>#N/A</v>
      </c>
      <c r="S390" t="e">
        <f>VLOOKUP($D390,'i2'!$B$1:$AO$260,S$328,FALSE)</f>
        <v>#N/A</v>
      </c>
      <c r="T390" t="e">
        <f>VLOOKUP($D390,'i2'!$B$1:$AO$260,T$328,FALSE)</f>
        <v>#N/A</v>
      </c>
      <c r="U390" t="e">
        <f>VLOOKUP($D390,'i2'!$B$1:$AO$260,U$328,FALSE)</f>
        <v>#N/A</v>
      </c>
      <c r="V390" t="e">
        <f>VLOOKUP($D390,'i2'!$B$1:$AO$260,V$328,FALSE)</f>
        <v>#N/A</v>
      </c>
      <c r="W390" t="e">
        <f>VLOOKUP($D390,'i2'!$B$1:$AO$260,W$328,FALSE)</f>
        <v>#N/A</v>
      </c>
      <c r="X390" t="e">
        <f>VLOOKUP($D390,'i2'!$B$1:$AO$260,X$328,FALSE)</f>
        <v>#N/A</v>
      </c>
      <c r="Y390" t="e">
        <f>VLOOKUP($D390,'i2'!$B$1:$AO$260,Y$328,FALSE)</f>
        <v>#N/A</v>
      </c>
      <c r="Z390" t="e">
        <f>VLOOKUP($D390,'i2'!$B$1:$AO$260,Z$328,FALSE)</f>
        <v>#N/A</v>
      </c>
      <c r="AA390" t="e">
        <f>VLOOKUP($D390,'i2'!$B$1:$AO$260,AA$328,FALSE)</f>
        <v>#N/A</v>
      </c>
      <c r="AB390" t="e">
        <f>VLOOKUP($D390,'i2'!$B$1:$AO$260,AB$328,FALSE)</f>
        <v>#N/A</v>
      </c>
      <c r="AC390" t="e">
        <f>VLOOKUP($D390,'i2'!$B$1:$AO$260,AC$328,FALSE)</f>
        <v>#N/A</v>
      </c>
      <c r="AD390" t="e">
        <f>VLOOKUP($D390,'i2'!$B$1:$AO$260,AD$328,FALSE)</f>
        <v>#N/A</v>
      </c>
      <c r="AE390" t="e">
        <f>VLOOKUP($D390,'i2'!$B$1:$AO$260,AE$328,FALSE)</f>
        <v>#N/A</v>
      </c>
      <c r="AF390" t="e">
        <f>VLOOKUP($D390,'i2'!$B$1:$AO$260,AF$328,FALSE)</f>
        <v>#N/A</v>
      </c>
      <c r="AG390" t="e">
        <f>VLOOKUP($D390,'i2'!$B$1:$AO$260,AG$328,FALSE)</f>
        <v>#N/A</v>
      </c>
      <c r="AH390" t="e">
        <f>VLOOKUP($D390,'i2'!$B$1:$AO$260,AH$328,FALSE)</f>
        <v>#N/A</v>
      </c>
      <c r="AI390" t="e">
        <f>VLOOKUP($D390,'i2'!$B$1:$AO$260,AI$328,FALSE)</f>
        <v>#N/A</v>
      </c>
      <c r="AJ390" t="e">
        <f>VLOOKUP($D390,'i2'!$B$1:$AO$260,AJ$328,FALSE)</f>
        <v>#N/A</v>
      </c>
      <c r="AK390" t="e">
        <f>VLOOKUP($D390,'i2'!$B$1:$AO$260,AK$328,FALSE)</f>
        <v>#N/A</v>
      </c>
      <c r="AL390" t="e">
        <f>VLOOKUP($D390,'i2'!$B$1:$AO$260,AL$328,FALSE)</f>
        <v>#N/A</v>
      </c>
      <c r="AM390" t="e">
        <f>VLOOKUP($D390,'i2'!$B$1:$AO$260,AM$328,FALSE)</f>
        <v>#N/A</v>
      </c>
      <c r="AN390" t="e">
        <f>VLOOKUP($D390,'i2'!$B$1:$AO$260,AN$328,FALSE)</f>
        <v>#N/A</v>
      </c>
      <c r="AO390" t="e">
        <f>VLOOKUP($D390,'i2'!$B$1:$AO$260,AO$328,FALSE)</f>
        <v>#N/A</v>
      </c>
      <c r="AP390" t="e">
        <f>VLOOKUP($D390,'i2'!$B$1:$AO$260,AP$328,FALSE)</f>
        <v>#N/A</v>
      </c>
      <c r="AQ390" t="e">
        <f>VLOOKUP($D390,'i2'!$B$1:$AO$260,AQ$328,FALSE)</f>
        <v>#N/A</v>
      </c>
      <c r="AR390" t="e">
        <f>VLOOKUP($D390,'i2'!$B$1:$AO$260,AR$328,FALSE)</f>
        <v>#N/A</v>
      </c>
      <c r="AS390" t="e">
        <f>VLOOKUP($D390,'i2'!$B$1:$AO$260,AS$328,FALSE)</f>
        <v>#N/A</v>
      </c>
      <c r="AT390" t="e">
        <f>VLOOKUP($D390,'i2'!$B$1:$AO$260,AT$328,FALSE)</f>
        <v>#N/A</v>
      </c>
      <c r="AU390" t="e">
        <f>VLOOKUP($D390,'i2'!$B$1:$AO$260,AU$328,FALSE)</f>
        <v>#N/A</v>
      </c>
      <c r="AV390" t="e">
        <f>VLOOKUP($D390,'i2'!$B$1:$AO$260,AV$328,FALSE)</f>
        <v>#N/A</v>
      </c>
      <c r="AW390" t="e">
        <f>VLOOKUP($D390,'i2'!$B$1:$AO$260,AW$328,FALSE)</f>
        <v>#N/A</v>
      </c>
      <c r="AX390" t="e">
        <f>VLOOKUP($D390,'i2'!$B$1:$AO$260,AX$328,FALSE)</f>
        <v>#N/A</v>
      </c>
      <c r="AY390" t="e">
        <f>VLOOKUP($D390,'i2'!$B$1:$AO$260,AY$328,FALSE)</f>
        <v>#N/A</v>
      </c>
      <c r="AZ390" t="e">
        <f>VLOOKUP($D390,'i2'!$B$1:$AO$260,AZ$328,FALSE)</f>
        <v>#N/A</v>
      </c>
      <c r="BA390" t="e">
        <f>VLOOKUP($D390,'i2'!$B$1:$AO$260,BA$328,FALSE)</f>
        <v>#N/A</v>
      </c>
      <c r="BB390" t="e">
        <f>VLOOKUP($D390,'i2'!$B$1:$AO$260,BB$328,FALSE)</f>
        <v>#N/A</v>
      </c>
      <c r="BC390" t="e">
        <f>VLOOKUP($D390,'i2'!$B$1:$AO$260,BC$328,FALSE)</f>
        <v>#N/A</v>
      </c>
      <c r="BD390" t="e">
        <f>VLOOKUP($D390,'i2'!$B$1:$AO$260,BD$328,FALSE)</f>
        <v>#N/A</v>
      </c>
      <c r="BE390" t="e">
        <f>VLOOKUP($D390,'i2'!$B$1:$AO$260,BE$328,FALSE)</f>
        <v>#N/A</v>
      </c>
      <c r="BF390" t="e">
        <f>VLOOKUP($D390,'i2'!$B$1:$AO$260,BF$328,FALSE)</f>
        <v>#N/A</v>
      </c>
      <c r="BG390" t="e">
        <f>VLOOKUP($D390,'i2'!$B$1:$AO$260,BG$328,FALSE)</f>
        <v>#N/A</v>
      </c>
      <c r="BH390" t="e">
        <f>VLOOKUP($D390,'i2'!$B$1:$AO$260,BH$328,FALSE)</f>
        <v>#N/A</v>
      </c>
      <c r="BI390" t="e">
        <f>VLOOKUP($D390,'i2'!$B$1:$AO$260,BI$328,FALSE)</f>
        <v>#N/A</v>
      </c>
      <c r="BJ390" t="e">
        <f>VLOOKUP($D390,'i2'!$B$1:$AO$260,BJ$328,FALSE)</f>
        <v>#N/A</v>
      </c>
      <c r="BK390" t="e">
        <f>VLOOKUP($D390,'i2'!$B$1:$AO$260,BK$328,FALSE)</f>
        <v>#N/A</v>
      </c>
      <c r="BL390" t="e">
        <f>VLOOKUP($D390,'i2'!$B$1:$AO$260,BL$328,FALSE)</f>
        <v>#N/A</v>
      </c>
      <c r="BM390" t="e">
        <f>VLOOKUP($D390,'i2'!$B$1:$AO$260,BM$328,FALSE)</f>
        <v>#N/A</v>
      </c>
      <c r="BN390" t="e">
        <f>VLOOKUP($D390,'i2'!$B$1:$AO$260,BN$328,FALSE)</f>
        <v>#N/A</v>
      </c>
      <c r="BO390" t="e">
        <f>VLOOKUP($D390,'i2'!$B$1:$AO$260,BO$328,FALSE)</f>
        <v>#N/A</v>
      </c>
      <c r="BP390" t="e">
        <f>VLOOKUP($D390,'i2'!$B$1:$AO$260,BP$328,FALSE)</f>
        <v>#N/A</v>
      </c>
      <c r="BQ390" t="e">
        <f>VLOOKUP($D390,'i2'!$B$1:$AO$260,BQ$328,FALSE)</f>
        <v>#N/A</v>
      </c>
      <c r="BR390" t="e">
        <f>VLOOKUP($D390,'i2'!$B$1:$AO$260,BR$328,FALSE)</f>
        <v>#N/A</v>
      </c>
      <c r="BS390" t="e">
        <f>VLOOKUP($D390,'i2'!$B$1:$AO$260,BS$328,FALSE)</f>
        <v>#N/A</v>
      </c>
      <c r="BT390" t="e">
        <f>VLOOKUP($D390,'i2'!$B$1:$AO$260,BT$328,FALSE)</f>
        <v>#N/A</v>
      </c>
      <c r="BU390" t="e">
        <f>VLOOKUP($D390,'i2'!$B$1:$AO$260,BU$328,FALSE)</f>
        <v>#N/A</v>
      </c>
      <c r="BV390" t="e">
        <f>VLOOKUP($D390,'i2'!$B$1:$AO$260,BV$328,FALSE)</f>
        <v>#N/A</v>
      </c>
      <c r="BW390" t="e">
        <f>VLOOKUP($D390,'i2'!$B$1:$AO$260,BW$328,FALSE)</f>
        <v>#N/A</v>
      </c>
      <c r="BX390" t="e">
        <f>VLOOKUP($D390,'i2'!$B$1:$AO$260,BX$328,FALSE)</f>
        <v>#N/A</v>
      </c>
      <c r="BY390" t="e">
        <f>VLOOKUP($D390,'i2'!$B$1:$AO$260,BY$328,FALSE)</f>
        <v>#N/A</v>
      </c>
      <c r="BZ390" t="e">
        <f>VLOOKUP($D390,'i2'!$B$1:$AO$260,BZ$328,FALSE)</f>
        <v>#N/A</v>
      </c>
      <c r="CA390" t="e">
        <f>VLOOKUP($D390,'i2'!$B$1:$AO$260,CA$328,FALSE)</f>
        <v>#N/A</v>
      </c>
      <c r="CB390" t="e">
        <f>VLOOKUP($D390,'i2'!$B$1:$AO$260,CB$328,FALSE)</f>
        <v>#N/A</v>
      </c>
      <c r="CC390" t="e">
        <f>VLOOKUP($D390,'i2'!$B$1:$AO$260,CC$328,FALSE)</f>
        <v>#N/A</v>
      </c>
      <c r="CD390" t="e">
        <f>VLOOKUP($D390,'i2'!$B$1:$AO$260,CD$328,FALSE)</f>
        <v>#N/A</v>
      </c>
      <c r="CE390" t="e">
        <f>VLOOKUP($D390,'i2'!$B$1:$AO$260,CE$328,FALSE)</f>
        <v>#N/A</v>
      </c>
      <c r="CF390" t="e">
        <f>VLOOKUP($D390,'i2'!$B$1:$AO$260,CF$328,FALSE)</f>
        <v>#N/A</v>
      </c>
      <c r="CG390" t="e">
        <f>VLOOKUP($D390,'i2'!$B$1:$AO$260,CG$328,FALSE)</f>
        <v>#N/A</v>
      </c>
      <c r="CH390" t="e">
        <f>VLOOKUP($D390,'i2'!$B$1:$AO$260,CH$328,FALSE)</f>
        <v>#N/A</v>
      </c>
      <c r="CI390" t="e">
        <f>VLOOKUP($D390,'i2'!$B$1:$AO$260,CI$328,FALSE)</f>
        <v>#N/A</v>
      </c>
      <c r="CJ390" t="e">
        <f>VLOOKUP($D390,'i2'!$B$1:$AO$260,CJ$328,FALSE)</f>
        <v>#N/A</v>
      </c>
      <c r="CK390" t="e">
        <f>VLOOKUP($D390,'i2'!$B$1:$AO$260,CK$328,FALSE)</f>
        <v>#N/A</v>
      </c>
      <c r="CL390" t="e">
        <f>VLOOKUP($D390,'i2'!$B$1:$AO$260,CL$328,FALSE)</f>
        <v>#N/A</v>
      </c>
      <c r="CM390" t="e">
        <f>VLOOKUP($D390,'i2'!$B$1:$AO$260,CM$328,FALSE)</f>
        <v>#N/A</v>
      </c>
      <c r="CN390" t="e">
        <f>VLOOKUP($D390,'i2'!$B$1:$AO$260,CN$328,FALSE)</f>
        <v>#N/A</v>
      </c>
      <c r="CO390" t="e">
        <f>VLOOKUP($D390,'i2'!$B$1:$AO$260,CO$328,FALSE)</f>
        <v>#N/A</v>
      </c>
      <c r="CP390" t="e">
        <f>VLOOKUP($D390,'i2'!$B$1:$AO$260,CP$328,FALSE)</f>
        <v>#N/A</v>
      </c>
      <c r="CQ390" t="e">
        <f>VLOOKUP($D390,'i2'!$B$1:$AO$260,CQ$328,FALSE)</f>
        <v>#N/A</v>
      </c>
      <c r="CR390" t="e">
        <f>VLOOKUP($D390,'i2'!$B$1:$AO$260,CR$328,FALSE)</f>
        <v>#N/A</v>
      </c>
      <c r="CS390" t="e">
        <f>VLOOKUP($D390,'i2'!$B$1:$AO$260,CS$328,FALSE)</f>
        <v>#N/A</v>
      </c>
      <c r="CT390" t="e">
        <f>VLOOKUP($D390,'i2'!$B$1:$AO$260,CT$328,FALSE)</f>
        <v>#N/A</v>
      </c>
      <c r="CU390" t="e">
        <f>VLOOKUP($D390,'i2'!$B$1:$AO$260,CU$328,FALSE)</f>
        <v>#N/A</v>
      </c>
      <c r="CV390" t="e">
        <f>VLOOKUP($D390,'i2'!$B$1:$AO$260,CV$328,FALSE)</f>
        <v>#N/A</v>
      </c>
      <c r="CW390" t="e">
        <f>VLOOKUP($D390,'i2'!$B$1:$AO$260,CW$328,FALSE)</f>
        <v>#N/A</v>
      </c>
    </row>
    <row r="391" spans="4:101" x14ac:dyDescent="0.2">
      <c r="D391" s="268" t="str">
        <f t="shared" si="327"/>
        <v>1,1,1-Trichloroethane</v>
      </c>
      <c r="E391" t="e">
        <f>VLOOKUP($D391,'i2'!$B$1:$AO$260,E$328,FALSE)</f>
        <v>#N/A</v>
      </c>
      <c r="F391" t="e">
        <f>VLOOKUP($D391,'i2'!$B$1:$AO$260,F$328,FALSE)</f>
        <v>#N/A</v>
      </c>
      <c r="H391" t="e">
        <f>VLOOKUP($D391,'i2'!$B$1:$AO$260,H$328,FALSE)</f>
        <v>#N/A</v>
      </c>
      <c r="I391" t="e">
        <f>VLOOKUP($D391,'i2'!$B$1:$AO$260,I$328,FALSE)</f>
        <v>#N/A</v>
      </c>
      <c r="J391" t="e">
        <f>VLOOKUP($D391,'i2'!$B$1:$AO$260,J$328,FALSE)</f>
        <v>#N/A</v>
      </c>
      <c r="K391" t="e">
        <f>VLOOKUP($D391,'i2'!$B$1:$AO$260,K$328,FALSE)</f>
        <v>#N/A</v>
      </c>
      <c r="L391" t="e">
        <f>VLOOKUP($D391,'i2'!$B$1:$AO$260,L$328,FALSE)</f>
        <v>#N/A</v>
      </c>
      <c r="M391" t="e">
        <f>VLOOKUP($D391,'i2'!$B$1:$AO$260,M$328,FALSE)</f>
        <v>#N/A</v>
      </c>
      <c r="N391" t="e">
        <f>VLOOKUP($D391,'i2'!$B$1:$AO$260,N$328,FALSE)</f>
        <v>#N/A</v>
      </c>
      <c r="O391" t="e">
        <f>VLOOKUP($D391,'i2'!$B$1:$AO$260,O$328,FALSE)</f>
        <v>#N/A</v>
      </c>
      <c r="P391" t="e">
        <f>VLOOKUP($D391,'i2'!$B$1:$AO$260,P$328,FALSE)</f>
        <v>#N/A</v>
      </c>
      <c r="Q391" t="e">
        <f>VLOOKUP($D391,'i2'!$B$1:$AO$260,Q$328,FALSE)</f>
        <v>#N/A</v>
      </c>
      <c r="R391" t="e">
        <f>VLOOKUP($D391,'i2'!$B$1:$AO$260,R$328,FALSE)</f>
        <v>#N/A</v>
      </c>
      <c r="S391" t="e">
        <f>VLOOKUP($D391,'i2'!$B$1:$AO$260,S$328,FALSE)</f>
        <v>#N/A</v>
      </c>
      <c r="T391" t="e">
        <f>VLOOKUP($D391,'i2'!$B$1:$AO$260,T$328,FALSE)</f>
        <v>#N/A</v>
      </c>
      <c r="U391" t="e">
        <f>VLOOKUP($D391,'i2'!$B$1:$AO$260,U$328,FALSE)</f>
        <v>#N/A</v>
      </c>
      <c r="V391" t="e">
        <f>VLOOKUP($D391,'i2'!$B$1:$AO$260,V$328,FALSE)</f>
        <v>#N/A</v>
      </c>
      <c r="W391" t="e">
        <f>VLOOKUP($D391,'i2'!$B$1:$AO$260,W$328,FALSE)</f>
        <v>#N/A</v>
      </c>
      <c r="X391" t="e">
        <f>VLOOKUP($D391,'i2'!$B$1:$AO$260,X$328,FALSE)</f>
        <v>#N/A</v>
      </c>
      <c r="Y391" t="e">
        <f>VLOOKUP($D391,'i2'!$B$1:$AO$260,Y$328,FALSE)</f>
        <v>#N/A</v>
      </c>
      <c r="Z391" t="e">
        <f>VLOOKUP($D391,'i2'!$B$1:$AO$260,Z$328,FALSE)</f>
        <v>#N/A</v>
      </c>
      <c r="AA391" t="e">
        <f>VLOOKUP($D391,'i2'!$B$1:$AO$260,AA$328,FALSE)</f>
        <v>#N/A</v>
      </c>
      <c r="AB391" t="e">
        <f>VLOOKUP($D391,'i2'!$B$1:$AO$260,AB$328,FALSE)</f>
        <v>#N/A</v>
      </c>
      <c r="AC391" t="e">
        <f>VLOOKUP($D391,'i2'!$B$1:$AO$260,AC$328,FALSE)</f>
        <v>#N/A</v>
      </c>
      <c r="AD391" t="e">
        <f>VLOOKUP($D391,'i2'!$B$1:$AO$260,AD$328,FALSE)</f>
        <v>#N/A</v>
      </c>
      <c r="AE391" t="e">
        <f>VLOOKUP($D391,'i2'!$B$1:$AO$260,AE$328,FALSE)</f>
        <v>#N/A</v>
      </c>
      <c r="AF391" t="e">
        <f>VLOOKUP($D391,'i2'!$B$1:$AO$260,AF$328,FALSE)</f>
        <v>#N/A</v>
      </c>
      <c r="AG391" t="e">
        <f>VLOOKUP($D391,'i2'!$B$1:$AO$260,AG$328,FALSE)</f>
        <v>#N/A</v>
      </c>
      <c r="AH391" t="e">
        <f>VLOOKUP($D391,'i2'!$B$1:$AO$260,AH$328,FALSE)</f>
        <v>#N/A</v>
      </c>
      <c r="AI391" t="e">
        <f>VLOOKUP($D391,'i2'!$B$1:$AO$260,AI$328,FALSE)</f>
        <v>#N/A</v>
      </c>
      <c r="AJ391" t="e">
        <f>VLOOKUP($D391,'i2'!$B$1:$AO$260,AJ$328,FALSE)</f>
        <v>#N/A</v>
      </c>
      <c r="AK391" t="e">
        <f>VLOOKUP($D391,'i2'!$B$1:$AO$260,AK$328,FALSE)</f>
        <v>#N/A</v>
      </c>
      <c r="AL391" t="e">
        <f>VLOOKUP($D391,'i2'!$B$1:$AO$260,AL$328,FALSE)</f>
        <v>#N/A</v>
      </c>
      <c r="AM391" t="e">
        <f>VLOOKUP($D391,'i2'!$B$1:$AO$260,AM$328,FALSE)</f>
        <v>#N/A</v>
      </c>
      <c r="AN391" t="e">
        <f>VLOOKUP($D391,'i2'!$B$1:$AO$260,AN$328,FALSE)</f>
        <v>#N/A</v>
      </c>
      <c r="AO391" t="e">
        <f>VLOOKUP($D391,'i2'!$B$1:$AO$260,AO$328,FALSE)</f>
        <v>#N/A</v>
      </c>
      <c r="AP391" t="e">
        <f>VLOOKUP($D391,'i2'!$B$1:$AO$260,AP$328,FALSE)</f>
        <v>#N/A</v>
      </c>
      <c r="AQ391" t="e">
        <f>VLOOKUP($D391,'i2'!$B$1:$AO$260,AQ$328,FALSE)</f>
        <v>#N/A</v>
      </c>
      <c r="AR391" t="e">
        <f>VLOOKUP($D391,'i2'!$B$1:$AO$260,AR$328,FALSE)</f>
        <v>#N/A</v>
      </c>
      <c r="AS391" t="e">
        <f>VLOOKUP($D391,'i2'!$B$1:$AO$260,AS$328,FALSE)</f>
        <v>#N/A</v>
      </c>
      <c r="AT391" t="e">
        <f>VLOOKUP($D391,'i2'!$B$1:$AO$260,AT$328,FALSE)</f>
        <v>#N/A</v>
      </c>
      <c r="AU391" t="e">
        <f>VLOOKUP($D391,'i2'!$B$1:$AO$260,AU$328,FALSE)</f>
        <v>#N/A</v>
      </c>
      <c r="AV391" t="e">
        <f>VLOOKUP($D391,'i2'!$B$1:$AO$260,AV$328,FALSE)</f>
        <v>#N/A</v>
      </c>
      <c r="AW391" t="e">
        <f>VLOOKUP($D391,'i2'!$B$1:$AO$260,AW$328,FALSE)</f>
        <v>#N/A</v>
      </c>
      <c r="AX391" t="e">
        <f>VLOOKUP($D391,'i2'!$B$1:$AO$260,AX$328,FALSE)</f>
        <v>#N/A</v>
      </c>
      <c r="AY391" t="e">
        <f>VLOOKUP($D391,'i2'!$B$1:$AO$260,AY$328,FALSE)</f>
        <v>#N/A</v>
      </c>
      <c r="AZ391" t="e">
        <f>VLOOKUP($D391,'i2'!$B$1:$AO$260,AZ$328,FALSE)</f>
        <v>#N/A</v>
      </c>
      <c r="BA391" t="e">
        <f>VLOOKUP($D391,'i2'!$B$1:$AO$260,BA$328,FALSE)</f>
        <v>#N/A</v>
      </c>
      <c r="BB391" t="e">
        <f>VLOOKUP($D391,'i2'!$B$1:$AO$260,BB$328,FALSE)</f>
        <v>#N/A</v>
      </c>
      <c r="BC391" t="e">
        <f>VLOOKUP($D391,'i2'!$B$1:$AO$260,BC$328,FALSE)</f>
        <v>#N/A</v>
      </c>
      <c r="BD391" t="e">
        <f>VLOOKUP($D391,'i2'!$B$1:$AO$260,BD$328,FALSE)</f>
        <v>#N/A</v>
      </c>
      <c r="BE391" t="e">
        <f>VLOOKUP($D391,'i2'!$B$1:$AO$260,BE$328,FALSE)</f>
        <v>#N/A</v>
      </c>
      <c r="BF391" t="e">
        <f>VLOOKUP($D391,'i2'!$B$1:$AO$260,BF$328,FALSE)</f>
        <v>#N/A</v>
      </c>
      <c r="BG391" t="e">
        <f>VLOOKUP($D391,'i2'!$B$1:$AO$260,BG$328,FALSE)</f>
        <v>#N/A</v>
      </c>
      <c r="BH391" t="e">
        <f>VLOOKUP($D391,'i2'!$B$1:$AO$260,BH$328,FALSE)</f>
        <v>#N/A</v>
      </c>
      <c r="BI391" t="e">
        <f>VLOOKUP($D391,'i2'!$B$1:$AO$260,BI$328,FALSE)</f>
        <v>#N/A</v>
      </c>
      <c r="BJ391" t="e">
        <f>VLOOKUP($D391,'i2'!$B$1:$AO$260,BJ$328,FALSE)</f>
        <v>#N/A</v>
      </c>
      <c r="BK391" t="e">
        <f>VLOOKUP($D391,'i2'!$B$1:$AO$260,BK$328,FALSE)</f>
        <v>#N/A</v>
      </c>
      <c r="BL391" t="e">
        <f>VLOOKUP($D391,'i2'!$B$1:$AO$260,BL$328,FALSE)</f>
        <v>#N/A</v>
      </c>
      <c r="BM391" t="e">
        <f>VLOOKUP($D391,'i2'!$B$1:$AO$260,BM$328,FALSE)</f>
        <v>#N/A</v>
      </c>
      <c r="BN391" t="e">
        <f>VLOOKUP($D391,'i2'!$B$1:$AO$260,BN$328,FALSE)</f>
        <v>#N/A</v>
      </c>
      <c r="BO391" t="e">
        <f>VLOOKUP($D391,'i2'!$B$1:$AO$260,BO$328,FALSE)</f>
        <v>#N/A</v>
      </c>
      <c r="BP391" t="e">
        <f>VLOOKUP($D391,'i2'!$B$1:$AO$260,BP$328,FALSE)</f>
        <v>#N/A</v>
      </c>
      <c r="BQ391" t="e">
        <f>VLOOKUP($D391,'i2'!$B$1:$AO$260,BQ$328,FALSE)</f>
        <v>#N/A</v>
      </c>
      <c r="BR391" t="e">
        <f>VLOOKUP($D391,'i2'!$B$1:$AO$260,BR$328,FALSE)</f>
        <v>#N/A</v>
      </c>
      <c r="BS391" t="e">
        <f>VLOOKUP($D391,'i2'!$B$1:$AO$260,BS$328,FALSE)</f>
        <v>#N/A</v>
      </c>
      <c r="BT391" t="e">
        <f>VLOOKUP($D391,'i2'!$B$1:$AO$260,BT$328,FALSE)</f>
        <v>#N/A</v>
      </c>
      <c r="BU391" t="e">
        <f>VLOOKUP($D391,'i2'!$B$1:$AO$260,BU$328,FALSE)</f>
        <v>#N/A</v>
      </c>
      <c r="BV391" t="e">
        <f>VLOOKUP($D391,'i2'!$B$1:$AO$260,BV$328,FALSE)</f>
        <v>#N/A</v>
      </c>
      <c r="BW391" t="e">
        <f>VLOOKUP($D391,'i2'!$B$1:$AO$260,BW$328,FALSE)</f>
        <v>#N/A</v>
      </c>
      <c r="BX391" t="e">
        <f>VLOOKUP($D391,'i2'!$B$1:$AO$260,BX$328,FALSE)</f>
        <v>#N/A</v>
      </c>
      <c r="BY391" t="e">
        <f>VLOOKUP($D391,'i2'!$B$1:$AO$260,BY$328,FALSE)</f>
        <v>#N/A</v>
      </c>
      <c r="BZ391" t="e">
        <f>VLOOKUP($D391,'i2'!$B$1:$AO$260,BZ$328,FALSE)</f>
        <v>#N/A</v>
      </c>
      <c r="CA391" t="e">
        <f>VLOOKUP($D391,'i2'!$B$1:$AO$260,CA$328,FALSE)</f>
        <v>#N/A</v>
      </c>
      <c r="CB391" t="e">
        <f>VLOOKUP($D391,'i2'!$B$1:$AO$260,CB$328,FALSE)</f>
        <v>#N/A</v>
      </c>
      <c r="CC391" t="e">
        <f>VLOOKUP($D391,'i2'!$B$1:$AO$260,CC$328,FALSE)</f>
        <v>#N/A</v>
      </c>
      <c r="CD391" t="e">
        <f>VLOOKUP($D391,'i2'!$B$1:$AO$260,CD$328,FALSE)</f>
        <v>#N/A</v>
      </c>
      <c r="CE391" t="e">
        <f>VLOOKUP($D391,'i2'!$B$1:$AO$260,CE$328,FALSE)</f>
        <v>#N/A</v>
      </c>
      <c r="CF391" t="e">
        <f>VLOOKUP($D391,'i2'!$B$1:$AO$260,CF$328,FALSE)</f>
        <v>#N/A</v>
      </c>
      <c r="CG391" t="e">
        <f>VLOOKUP($D391,'i2'!$B$1:$AO$260,CG$328,FALSE)</f>
        <v>#N/A</v>
      </c>
      <c r="CH391" t="e">
        <f>VLOOKUP($D391,'i2'!$B$1:$AO$260,CH$328,FALSE)</f>
        <v>#N/A</v>
      </c>
      <c r="CI391" t="e">
        <f>VLOOKUP($D391,'i2'!$B$1:$AO$260,CI$328,FALSE)</f>
        <v>#N/A</v>
      </c>
      <c r="CJ391" t="e">
        <f>VLOOKUP($D391,'i2'!$B$1:$AO$260,CJ$328,FALSE)</f>
        <v>#N/A</v>
      </c>
      <c r="CK391" t="e">
        <f>VLOOKUP($D391,'i2'!$B$1:$AO$260,CK$328,FALSE)</f>
        <v>#N/A</v>
      </c>
      <c r="CL391" t="e">
        <f>VLOOKUP($D391,'i2'!$B$1:$AO$260,CL$328,FALSE)</f>
        <v>#N/A</v>
      </c>
      <c r="CM391" t="e">
        <f>VLOOKUP($D391,'i2'!$B$1:$AO$260,CM$328,FALSE)</f>
        <v>#N/A</v>
      </c>
      <c r="CN391" t="e">
        <f>VLOOKUP($D391,'i2'!$B$1:$AO$260,CN$328,FALSE)</f>
        <v>#N/A</v>
      </c>
      <c r="CO391" t="e">
        <f>VLOOKUP($D391,'i2'!$B$1:$AO$260,CO$328,FALSE)</f>
        <v>#N/A</v>
      </c>
      <c r="CP391" t="e">
        <f>VLOOKUP($D391,'i2'!$B$1:$AO$260,CP$328,FALSE)</f>
        <v>#N/A</v>
      </c>
      <c r="CQ391" t="e">
        <f>VLOOKUP($D391,'i2'!$B$1:$AO$260,CQ$328,FALSE)</f>
        <v>#N/A</v>
      </c>
      <c r="CR391" t="e">
        <f>VLOOKUP($D391,'i2'!$B$1:$AO$260,CR$328,FALSE)</f>
        <v>#N/A</v>
      </c>
      <c r="CS391" t="e">
        <f>VLOOKUP($D391,'i2'!$B$1:$AO$260,CS$328,FALSE)</f>
        <v>#N/A</v>
      </c>
      <c r="CT391" t="e">
        <f>VLOOKUP($D391,'i2'!$B$1:$AO$260,CT$328,FALSE)</f>
        <v>#N/A</v>
      </c>
      <c r="CU391" t="e">
        <f>VLOOKUP($D391,'i2'!$B$1:$AO$260,CU$328,FALSE)</f>
        <v>#N/A</v>
      </c>
      <c r="CV391" t="e">
        <f>VLOOKUP($D391,'i2'!$B$1:$AO$260,CV$328,FALSE)</f>
        <v>#N/A</v>
      </c>
      <c r="CW391" t="e">
        <f>VLOOKUP($D391,'i2'!$B$1:$AO$260,CW$328,FALSE)</f>
        <v>#N/A</v>
      </c>
    </row>
    <row r="392" spans="4:101" x14ac:dyDescent="0.2">
      <c r="D392" s="268" t="str">
        <f t="shared" si="327"/>
        <v>1,1,2-Trichloroethane</v>
      </c>
      <c r="E392" t="e">
        <f>VLOOKUP($D392,'i2'!$B$1:$AO$260,E$328,FALSE)</f>
        <v>#N/A</v>
      </c>
      <c r="F392" t="e">
        <f>VLOOKUP($D392,'i2'!$B$1:$AO$260,F$328,FALSE)</f>
        <v>#N/A</v>
      </c>
      <c r="H392" t="e">
        <f>VLOOKUP($D392,'i2'!$B$1:$AO$260,H$328,FALSE)</f>
        <v>#N/A</v>
      </c>
      <c r="I392" t="e">
        <f>VLOOKUP($D392,'i2'!$B$1:$AO$260,I$328,FALSE)</f>
        <v>#N/A</v>
      </c>
      <c r="J392" t="e">
        <f>VLOOKUP($D392,'i2'!$B$1:$AO$260,J$328,FALSE)</f>
        <v>#N/A</v>
      </c>
      <c r="K392" t="e">
        <f>VLOOKUP($D392,'i2'!$B$1:$AO$260,K$328,FALSE)</f>
        <v>#N/A</v>
      </c>
      <c r="L392" t="e">
        <f>VLOOKUP($D392,'i2'!$B$1:$AO$260,L$328,FALSE)</f>
        <v>#N/A</v>
      </c>
      <c r="M392" t="e">
        <f>VLOOKUP($D392,'i2'!$B$1:$AO$260,M$328,FALSE)</f>
        <v>#N/A</v>
      </c>
      <c r="N392" t="e">
        <f>VLOOKUP($D392,'i2'!$B$1:$AO$260,N$328,FALSE)</f>
        <v>#N/A</v>
      </c>
      <c r="O392" t="e">
        <f>VLOOKUP($D392,'i2'!$B$1:$AO$260,O$328,FALSE)</f>
        <v>#N/A</v>
      </c>
      <c r="P392" t="e">
        <f>VLOOKUP($D392,'i2'!$B$1:$AO$260,P$328,FALSE)</f>
        <v>#N/A</v>
      </c>
      <c r="Q392" t="e">
        <f>VLOOKUP($D392,'i2'!$B$1:$AO$260,Q$328,FALSE)</f>
        <v>#N/A</v>
      </c>
      <c r="R392" t="e">
        <f>VLOOKUP($D392,'i2'!$B$1:$AO$260,R$328,FALSE)</f>
        <v>#N/A</v>
      </c>
      <c r="S392" t="e">
        <f>VLOOKUP($D392,'i2'!$B$1:$AO$260,S$328,FALSE)</f>
        <v>#N/A</v>
      </c>
      <c r="T392" t="e">
        <f>VLOOKUP($D392,'i2'!$B$1:$AO$260,T$328,FALSE)</f>
        <v>#N/A</v>
      </c>
      <c r="U392" t="e">
        <f>VLOOKUP($D392,'i2'!$B$1:$AO$260,U$328,FALSE)</f>
        <v>#N/A</v>
      </c>
      <c r="V392" t="e">
        <f>VLOOKUP($D392,'i2'!$B$1:$AO$260,V$328,FALSE)</f>
        <v>#N/A</v>
      </c>
      <c r="W392" t="e">
        <f>VLOOKUP($D392,'i2'!$B$1:$AO$260,W$328,FALSE)</f>
        <v>#N/A</v>
      </c>
      <c r="X392" t="e">
        <f>VLOOKUP($D392,'i2'!$B$1:$AO$260,X$328,FALSE)</f>
        <v>#N/A</v>
      </c>
      <c r="Y392" t="e">
        <f>VLOOKUP($D392,'i2'!$B$1:$AO$260,Y$328,FALSE)</f>
        <v>#N/A</v>
      </c>
      <c r="Z392" t="e">
        <f>VLOOKUP($D392,'i2'!$B$1:$AO$260,Z$328,FALSE)</f>
        <v>#N/A</v>
      </c>
      <c r="AA392" t="e">
        <f>VLOOKUP($D392,'i2'!$B$1:$AO$260,AA$328,FALSE)</f>
        <v>#N/A</v>
      </c>
      <c r="AB392" t="e">
        <f>VLOOKUP($D392,'i2'!$B$1:$AO$260,AB$328,FALSE)</f>
        <v>#N/A</v>
      </c>
      <c r="AC392" t="e">
        <f>VLOOKUP($D392,'i2'!$B$1:$AO$260,AC$328,FALSE)</f>
        <v>#N/A</v>
      </c>
      <c r="AD392" t="e">
        <f>VLOOKUP($D392,'i2'!$B$1:$AO$260,AD$328,FALSE)</f>
        <v>#N/A</v>
      </c>
      <c r="AE392" t="e">
        <f>VLOOKUP($D392,'i2'!$B$1:$AO$260,AE$328,FALSE)</f>
        <v>#N/A</v>
      </c>
      <c r="AF392" t="e">
        <f>VLOOKUP($D392,'i2'!$B$1:$AO$260,AF$328,FALSE)</f>
        <v>#N/A</v>
      </c>
      <c r="AG392" t="e">
        <f>VLOOKUP($D392,'i2'!$B$1:$AO$260,AG$328,FALSE)</f>
        <v>#N/A</v>
      </c>
      <c r="AH392" t="e">
        <f>VLOOKUP($D392,'i2'!$B$1:$AO$260,AH$328,FALSE)</f>
        <v>#N/A</v>
      </c>
      <c r="AI392" t="e">
        <f>VLOOKUP($D392,'i2'!$B$1:$AO$260,AI$328,FALSE)</f>
        <v>#N/A</v>
      </c>
      <c r="AJ392" t="e">
        <f>VLOOKUP($D392,'i2'!$B$1:$AO$260,AJ$328,FALSE)</f>
        <v>#N/A</v>
      </c>
      <c r="AK392" t="e">
        <f>VLOOKUP($D392,'i2'!$B$1:$AO$260,AK$328,FALSE)</f>
        <v>#N/A</v>
      </c>
      <c r="AL392" t="e">
        <f>VLOOKUP($D392,'i2'!$B$1:$AO$260,AL$328,FALSE)</f>
        <v>#N/A</v>
      </c>
      <c r="AM392" t="e">
        <f>VLOOKUP($D392,'i2'!$B$1:$AO$260,AM$328,FALSE)</f>
        <v>#N/A</v>
      </c>
      <c r="AN392" t="e">
        <f>VLOOKUP($D392,'i2'!$B$1:$AO$260,AN$328,FALSE)</f>
        <v>#N/A</v>
      </c>
      <c r="AO392" t="e">
        <f>VLOOKUP($D392,'i2'!$B$1:$AO$260,AO$328,FALSE)</f>
        <v>#N/A</v>
      </c>
      <c r="AP392" t="e">
        <f>VLOOKUP($D392,'i2'!$B$1:$AO$260,AP$328,FALSE)</f>
        <v>#N/A</v>
      </c>
      <c r="AQ392" t="e">
        <f>VLOOKUP($D392,'i2'!$B$1:$AO$260,AQ$328,FALSE)</f>
        <v>#N/A</v>
      </c>
      <c r="AR392" t="e">
        <f>VLOOKUP($D392,'i2'!$B$1:$AO$260,AR$328,FALSE)</f>
        <v>#N/A</v>
      </c>
      <c r="AS392" t="e">
        <f>VLOOKUP($D392,'i2'!$B$1:$AO$260,AS$328,FALSE)</f>
        <v>#N/A</v>
      </c>
      <c r="AT392" t="e">
        <f>VLOOKUP($D392,'i2'!$B$1:$AO$260,AT$328,FALSE)</f>
        <v>#N/A</v>
      </c>
      <c r="AU392" t="e">
        <f>VLOOKUP($D392,'i2'!$B$1:$AO$260,AU$328,FALSE)</f>
        <v>#N/A</v>
      </c>
      <c r="AV392" t="e">
        <f>VLOOKUP($D392,'i2'!$B$1:$AO$260,AV$328,FALSE)</f>
        <v>#N/A</v>
      </c>
      <c r="AW392" t="e">
        <f>VLOOKUP($D392,'i2'!$B$1:$AO$260,AW$328,FALSE)</f>
        <v>#N/A</v>
      </c>
      <c r="AX392" t="e">
        <f>VLOOKUP($D392,'i2'!$B$1:$AO$260,AX$328,FALSE)</f>
        <v>#N/A</v>
      </c>
      <c r="AY392" t="e">
        <f>VLOOKUP($D392,'i2'!$B$1:$AO$260,AY$328,FALSE)</f>
        <v>#N/A</v>
      </c>
      <c r="AZ392" t="e">
        <f>VLOOKUP($D392,'i2'!$B$1:$AO$260,AZ$328,FALSE)</f>
        <v>#N/A</v>
      </c>
      <c r="BA392" t="e">
        <f>VLOOKUP($D392,'i2'!$B$1:$AO$260,BA$328,FALSE)</f>
        <v>#N/A</v>
      </c>
      <c r="BB392" t="e">
        <f>VLOOKUP($D392,'i2'!$B$1:$AO$260,BB$328,FALSE)</f>
        <v>#N/A</v>
      </c>
      <c r="BC392" t="e">
        <f>VLOOKUP($D392,'i2'!$B$1:$AO$260,BC$328,FALSE)</f>
        <v>#N/A</v>
      </c>
      <c r="BD392" t="e">
        <f>VLOOKUP($D392,'i2'!$B$1:$AO$260,BD$328,FALSE)</f>
        <v>#N/A</v>
      </c>
      <c r="BE392" t="e">
        <f>VLOOKUP($D392,'i2'!$B$1:$AO$260,BE$328,FALSE)</f>
        <v>#N/A</v>
      </c>
      <c r="BF392" t="e">
        <f>VLOOKUP($D392,'i2'!$B$1:$AO$260,BF$328,FALSE)</f>
        <v>#N/A</v>
      </c>
      <c r="BG392" t="e">
        <f>VLOOKUP($D392,'i2'!$B$1:$AO$260,BG$328,FALSE)</f>
        <v>#N/A</v>
      </c>
      <c r="BH392" t="e">
        <f>VLOOKUP($D392,'i2'!$B$1:$AO$260,BH$328,FALSE)</f>
        <v>#N/A</v>
      </c>
      <c r="BI392" t="e">
        <f>VLOOKUP($D392,'i2'!$B$1:$AO$260,BI$328,FALSE)</f>
        <v>#N/A</v>
      </c>
      <c r="BJ392" t="e">
        <f>VLOOKUP($D392,'i2'!$B$1:$AO$260,BJ$328,FALSE)</f>
        <v>#N/A</v>
      </c>
      <c r="BK392" t="e">
        <f>VLOOKUP($D392,'i2'!$B$1:$AO$260,BK$328,FALSE)</f>
        <v>#N/A</v>
      </c>
      <c r="BL392" t="e">
        <f>VLOOKUP($D392,'i2'!$B$1:$AO$260,BL$328,FALSE)</f>
        <v>#N/A</v>
      </c>
      <c r="BM392" t="e">
        <f>VLOOKUP($D392,'i2'!$B$1:$AO$260,BM$328,FALSE)</f>
        <v>#N/A</v>
      </c>
      <c r="BN392" t="e">
        <f>VLOOKUP($D392,'i2'!$B$1:$AO$260,BN$328,FALSE)</f>
        <v>#N/A</v>
      </c>
      <c r="BO392" t="e">
        <f>VLOOKUP($D392,'i2'!$B$1:$AO$260,BO$328,FALSE)</f>
        <v>#N/A</v>
      </c>
      <c r="BP392" t="e">
        <f>VLOOKUP($D392,'i2'!$B$1:$AO$260,BP$328,FALSE)</f>
        <v>#N/A</v>
      </c>
      <c r="BQ392" t="e">
        <f>VLOOKUP($D392,'i2'!$B$1:$AO$260,BQ$328,FALSE)</f>
        <v>#N/A</v>
      </c>
      <c r="BR392" t="e">
        <f>VLOOKUP($D392,'i2'!$B$1:$AO$260,BR$328,FALSE)</f>
        <v>#N/A</v>
      </c>
      <c r="BS392" t="e">
        <f>VLOOKUP($D392,'i2'!$B$1:$AO$260,BS$328,FALSE)</f>
        <v>#N/A</v>
      </c>
      <c r="BT392" t="e">
        <f>VLOOKUP($D392,'i2'!$B$1:$AO$260,BT$328,FALSE)</f>
        <v>#N/A</v>
      </c>
      <c r="BU392" t="e">
        <f>VLOOKUP($D392,'i2'!$B$1:$AO$260,BU$328,FALSE)</f>
        <v>#N/A</v>
      </c>
      <c r="BV392" t="e">
        <f>VLOOKUP($D392,'i2'!$B$1:$AO$260,BV$328,FALSE)</f>
        <v>#N/A</v>
      </c>
      <c r="BW392" t="e">
        <f>VLOOKUP($D392,'i2'!$B$1:$AO$260,BW$328,FALSE)</f>
        <v>#N/A</v>
      </c>
      <c r="BX392" t="e">
        <f>VLOOKUP($D392,'i2'!$B$1:$AO$260,BX$328,FALSE)</f>
        <v>#N/A</v>
      </c>
      <c r="BY392" t="e">
        <f>VLOOKUP($D392,'i2'!$B$1:$AO$260,BY$328,FALSE)</f>
        <v>#N/A</v>
      </c>
      <c r="BZ392" t="e">
        <f>VLOOKUP($D392,'i2'!$B$1:$AO$260,BZ$328,FALSE)</f>
        <v>#N/A</v>
      </c>
      <c r="CA392" t="e">
        <f>VLOOKUP($D392,'i2'!$B$1:$AO$260,CA$328,FALSE)</f>
        <v>#N/A</v>
      </c>
      <c r="CB392" t="e">
        <f>VLOOKUP($D392,'i2'!$B$1:$AO$260,CB$328,FALSE)</f>
        <v>#N/A</v>
      </c>
      <c r="CC392" t="e">
        <f>VLOOKUP($D392,'i2'!$B$1:$AO$260,CC$328,FALSE)</f>
        <v>#N/A</v>
      </c>
      <c r="CD392" t="e">
        <f>VLOOKUP($D392,'i2'!$B$1:$AO$260,CD$328,FALSE)</f>
        <v>#N/A</v>
      </c>
      <c r="CE392" t="e">
        <f>VLOOKUP($D392,'i2'!$B$1:$AO$260,CE$328,FALSE)</f>
        <v>#N/A</v>
      </c>
      <c r="CF392" t="e">
        <f>VLOOKUP($D392,'i2'!$B$1:$AO$260,CF$328,FALSE)</f>
        <v>#N/A</v>
      </c>
      <c r="CG392" t="e">
        <f>VLOOKUP($D392,'i2'!$B$1:$AO$260,CG$328,FALSE)</f>
        <v>#N/A</v>
      </c>
      <c r="CH392" t="e">
        <f>VLOOKUP($D392,'i2'!$B$1:$AO$260,CH$328,FALSE)</f>
        <v>#N/A</v>
      </c>
      <c r="CI392" t="e">
        <f>VLOOKUP($D392,'i2'!$B$1:$AO$260,CI$328,FALSE)</f>
        <v>#N/A</v>
      </c>
      <c r="CJ392" t="e">
        <f>VLOOKUP($D392,'i2'!$B$1:$AO$260,CJ$328,FALSE)</f>
        <v>#N/A</v>
      </c>
      <c r="CK392" t="e">
        <f>VLOOKUP($D392,'i2'!$B$1:$AO$260,CK$328,FALSE)</f>
        <v>#N/A</v>
      </c>
      <c r="CL392" t="e">
        <f>VLOOKUP($D392,'i2'!$B$1:$AO$260,CL$328,FALSE)</f>
        <v>#N/A</v>
      </c>
      <c r="CM392" t="e">
        <f>VLOOKUP($D392,'i2'!$B$1:$AO$260,CM$328,FALSE)</f>
        <v>#N/A</v>
      </c>
      <c r="CN392" t="e">
        <f>VLOOKUP($D392,'i2'!$B$1:$AO$260,CN$328,FALSE)</f>
        <v>#N/A</v>
      </c>
      <c r="CO392" t="e">
        <f>VLOOKUP($D392,'i2'!$B$1:$AO$260,CO$328,FALSE)</f>
        <v>#N/A</v>
      </c>
      <c r="CP392" t="e">
        <f>VLOOKUP($D392,'i2'!$B$1:$AO$260,CP$328,FALSE)</f>
        <v>#N/A</v>
      </c>
      <c r="CQ392" t="e">
        <f>VLOOKUP($D392,'i2'!$B$1:$AO$260,CQ$328,FALSE)</f>
        <v>#N/A</v>
      </c>
      <c r="CR392" t="e">
        <f>VLOOKUP($D392,'i2'!$B$1:$AO$260,CR$328,FALSE)</f>
        <v>#N/A</v>
      </c>
      <c r="CS392" t="e">
        <f>VLOOKUP($D392,'i2'!$B$1:$AO$260,CS$328,FALSE)</f>
        <v>#N/A</v>
      </c>
      <c r="CT392" t="e">
        <f>VLOOKUP($D392,'i2'!$B$1:$AO$260,CT$328,FALSE)</f>
        <v>#N/A</v>
      </c>
      <c r="CU392" t="e">
        <f>VLOOKUP($D392,'i2'!$B$1:$AO$260,CU$328,FALSE)</f>
        <v>#N/A</v>
      </c>
      <c r="CV392" t="e">
        <f>VLOOKUP($D392,'i2'!$B$1:$AO$260,CV$328,FALSE)</f>
        <v>#N/A</v>
      </c>
      <c r="CW392" t="e">
        <f>VLOOKUP($D392,'i2'!$B$1:$AO$260,CW$328,FALSE)</f>
        <v>#N/A</v>
      </c>
    </row>
    <row r="393" spans="4:101" x14ac:dyDescent="0.2">
      <c r="D393" s="268" t="str">
        <f t="shared" si="327"/>
        <v>1,1-Dichloroethene</v>
      </c>
      <c r="E393" t="e">
        <f>VLOOKUP($D393,'i2'!$B$1:$AO$260,E$328,FALSE)</f>
        <v>#N/A</v>
      </c>
      <c r="F393" t="e">
        <f>VLOOKUP($D393,'i2'!$B$1:$AO$260,F$328,FALSE)</f>
        <v>#N/A</v>
      </c>
      <c r="H393" t="e">
        <f>VLOOKUP($D393,'i2'!$B$1:$AO$260,H$328,FALSE)</f>
        <v>#N/A</v>
      </c>
      <c r="I393" t="e">
        <f>VLOOKUP($D393,'i2'!$B$1:$AO$260,I$328,FALSE)</f>
        <v>#N/A</v>
      </c>
      <c r="J393" t="e">
        <f>VLOOKUP($D393,'i2'!$B$1:$AO$260,J$328,FALSE)</f>
        <v>#N/A</v>
      </c>
      <c r="K393" t="e">
        <f>VLOOKUP($D393,'i2'!$B$1:$AO$260,K$328,FALSE)</f>
        <v>#N/A</v>
      </c>
      <c r="L393" t="e">
        <f>VLOOKUP($D393,'i2'!$B$1:$AO$260,L$328,FALSE)</f>
        <v>#N/A</v>
      </c>
      <c r="M393" t="e">
        <f>VLOOKUP($D393,'i2'!$B$1:$AO$260,M$328,FALSE)</f>
        <v>#N/A</v>
      </c>
      <c r="N393" t="e">
        <f>VLOOKUP($D393,'i2'!$B$1:$AO$260,N$328,FALSE)</f>
        <v>#N/A</v>
      </c>
      <c r="O393" t="e">
        <f>VLOOKUP($D393,'i2'!$B$1:$AO$260,O$328,FALSE)</f>
        <v>#N/A</v>
      </c>
      <c r="P393" t="e">
        <f>VLOOKUP($D393,'i2'!$B$1:$AO$260,P$328,FALSE)</f>
        <v>#N/A</v>
      </c>
      <c r="Q393" t="e">
        <f>VLOOKUP($D393,'i2'!$B$1:$AO$260,Q$328,FALSE)</f>
        <v>#N/A</v>
      </c>
      <c r="R393" t="e">
        <f>VLOOKUP($D393,'i2'!$B$1:$AO$260,R$328,FALSE)</f>
        <v>#N/A</v>
      </c>
      <c r="S393" t="e">
        <f>VLOOKUP($D393,'i2'!$B$1:$AO$260,S$328,FALSE)</f>
        <v>#N/A</v>
      </c>
      <c r="T393" t="e">
        <f>VLOOKUP($D393,'i2'!$B$1:$AO$260,T$328,FALSE)</f>
        <v>#N/A</v>
      </c>
      <c r="U393" t="e">
        <f>VLOOKUP($D393,'i2'!$B$1:$AO$260,U$328,FALSE)</f>
        <v>#N/A</v>
      </c>
      <c r="V393" t="e">
        <f>VLOOKUP($D393,'i2'!$B$1:$AO$260,V$328,FALSE)</f>
        <v>#N/A</v>
      </c>
      <c r="W393" t="e">
        <f>VLOOKUP($D393,'i2'!$B$1:$AO$260,W$328,FALSE)</f>
        <v>#N/A</v>
      </c>
      <c r="X393" t="e">
        <f>VLOOKUP($D393,'i2'!$B$1:$AO$260,X$328,FALSE)</f>
        <v>#N/A</v>
      </c>
      <c r="Y393" t="e">
        <f>VLOOKUP($D393,'i2'!$B$1:$AO$260,Y$328,FALSE)</f>
        <v>#N/A</v>
      </c>
      <c r="Z393" t="e">
        <f>VLOOKUP($D393,'i2'!$B$1:$AO$260,Z$328,FALSE)</f>
        <v>#N/A</v>
      </c>
      <c r="AA393" t="e">
        <f>VLOOKUP($D393,'i2'!$B$1:$AO$260,AA$328,FALSE)</f>
        <v>#N/A</v>
      </c>
      <c r="AB393" t="e">
        <f>VLOOKUP($D393,'i2'!$B$1:$AO$260,AB$328,FALSE)</f>
        <v>#N/A</v>
      </c>
      <c r="AC393" t="e">
        <f>VLOOKUP($D393,'i2'!$B$1:$AO$260,AC$328,FALSE)</f>
        <v>#N/A</v>
      </c>
      <c r="AD393" t="e">
        <f>VLOOKUP($D393,'i2'!$B$1:$AO$260,AD$328,FALSE)</f>
        <v>#N/A</v>
      </c>
      <c r="AE393" t="e">
        <f>VLOOKUP($D393,'i2'!$B$1:$AO$260,AE$328,FALSE)</f>
        <v>#N/A</v>
      </c>
      <c r="AF393" t="e">
        <f>VLOOKUP($D393,'i2'!$B$1:$AO$260,AF$328,FALSE)</f>
        <v>#N/A</v>
      </c>
      <c r="AG393" t="e">
        <f>VLOOKUP($D393,'i2'!$B$1:$AO$260,AG$328,FALSE)</f>
        <v>#N/A</v>
      </c>
      <c r="AH393" t="e">
        <f>VLOOKUP($D393,'i2'!$B$1:$AO$260,AH$328,FALSE)</f>
        <v>#N/A</v>
      </c>
      <c r="AI393" t="e">
        <f>VLOOKUP($D393,'i2'!$B$1:$AO$260,AI$328,FALSE)</f>
        <v>#N/A</v>
      </c>
      <c r="AJ393" t="e">
        <f>VLOOKUP($D393,'i2'!$B$1:$AO$260,AJ$328,FALSE)</f>
        <v>#N/A</v>
      </c>
      <c r="AK393" t="e">
        <f>VLOOKUP($D393,'i2'!$B$1:$AO$260,AK$328,FALSE)</f>
        <v>#N/A</v>
      </c>
      <c r="AL393" t="e">
        <f>VLOOKUP($D393,'i2'!$B$1:$AO$260,AL$328,FALSE)</f>
        <v>#N/A</v>
      </c>
      <c r="AM393" t="e">
        <f>VLOOKUP($D393,'i2'!$B$1:$AO$260,AM$328,FALSE)</f>
        <v>#N/A</v>
      </c>
      <c r="AN393" t="e">
        <f>VLOOKUP($D393,'i2'!$B$1:$AO$260,AN$328,FALSE)</f>
        <v>#N/A</v>
      </c>
      <c r="AO393" t="e">
        <f>VLOOKUP($D393,'i2'!$B$1:$AO$260,AO$328,FALSE)</f>
        <v>#N/A</v>
      </c>
      <c r="AP393" t="e">
        <f>VLOOKUP($D393,'i2'!$B$1:$AO$260,AP$328,FALSE)</f>
        <v>#N/A</v>
      </c>
      <c r="AQ393" t="e">
        <f>VLOOKUP($D393,'i2'!$B$1:$AO$260,AQ$328,FALSE)</f>
        <v>#N/A</v>
      </c>
      <c r="AR393" t="e">
        <f>VLOOKUP($D393,'i2'!$B$1:$AO$260,AR$328,FALSE)</f>
        <v>#N/A</v>
      </c>
      <c r="AS393" t="e">
        <f>VLOOKUP($D393,'i2'!$B$1:$AO$260,AS$328,FALSE)</f>
        <v>#N/A</v>
      </c>
      <c r="AT393" t="e">
        <f>VLOOKUP($D393,'i2'!$B$1:$AO$260,AT$328,FALSE)</f>
        <v>#N/A</v>
      </c>
      <c r="AU393" t="e">
        <f>VLOOKUP($D393,'i2'!$B$1:$AO$260,AU$328,FALSE)</f>
        <v>#N/A</v>
      </c>
      <c r="AV393" t="e">
        <f>VLOOKUP($D393,'i2'!$B$1:$AO$260,AV$328,FALSE)</f>
        <v>#N/A</v>
      </c>
      <c r="AW393" t="e">
        <f>VLOOKUP($D393,'i2'!$B$1:$AO$260,AW$328,FALSE)</f>
        <v>#N/A</v>
      </c>
      <c r="AX393" t="e">
        <f>VLOOKUP($D393,'i2'!$B$1:$AO$260,AX$328,FALSE)</f>
        <v>#N/A</v>
      </c>
      <c r="AY393" t="e">
        <f>VLOOKUP($D393,'i2'!$B$1:$AO$260,AY$328,FALSE)</f>
        <v>#N/A</v>
      </c>
      <c r="AZ393" t="e">
        <f>VLOOKUP($D393,'i2'!$B$1:$AO$260,AZ$328,FALSE)</f>
        <v>#N/A</v>
      </c>
      <c r="BA393" t="e">
        <f>VLOOKUP($D393,'i2'!$B$1:$AO$260,BA$328,FALSE)</f>
        <v>#N/A</v>
      </c>
      <c r="BB393" t="e">
        <f>VLOOKUP($D393,'i2'!$B$1:$AO$260,BB$328,FALSE)</f>
        <v>#N/A</v>
      </c>
      <c r="BC393" t="e">
        <f>VLOOKUP($D393,'i2'!$B$1:$AO$260,BC$328,FALSE)</f>
        <v>#N/A</v>
      </c>
      <c r="BD393" t="e">
        <f>VLOOKUP($D393,'i2'!$B$1:$AO$260,BD$328,FALSE)</f>
        <v>#N/A</v>
      </c>
      <c r="BE393" t="e">
        <f>VLOOKUP($D393,'i2'!$B$1:$AO$260,BE$328,FALSE)</f>
        <v>#N/A</v>
      </c>
      <c r="BF393" t="e">
        <f>VLOOKUP($D393,'i2'!$B$1:$AO$260,BF$328,FALSE)</f>
        <v>#N/A</v>
      </c>
      <c r="BG393" t="e">
        <f>VLOOKUP($D393,'i2'!$B$1:$AO$260,BG$328,FALSE)</f>
        <v>#N/A</v>
      </c>
      <c r="BH393" t="e">
        <f>VLOOKUP($D393,'i2'!$B$1:$AO$260,BH$328,FALSE)</f>
        <v>#N/A</v>
      </c>
      <c r="BI393" t="e">
        <f>VLOOKUP($D393,'i2'!$B$1:$AO$260,BI$328,FALSE)</f>
        <v>#N/A</v>
      </c>
      <c r="BJ393" t="e">
        <f>VLOOKUP($D393,'i2'!$B$1:$AO$260,BJ$328,FALSE)</f>
        <v>#N/A</v>
      </c>
      <c r="BK393" t="e">
        <f>VLOOKUP($D393,'i2'!$B$1:$AO$260,BK$328,FALSE)</f>
        <v>#N/A</v>
      </c>
      <c r="BL393" t="e">
        <f>VLOOKUP($D393,'i2'!$B$1:$AO$260,BL$328,FALSE)</f>
        <v>#N/A</v>
      </c>
      <c r="BM393" t="e">
        <f>VLOOKUP($D393,'i2'!$B$1:$AO$260,BM$328,FALSE)</f>
        <v>#N/A</v>
      </c>
      <c r="BN393" t="e">
        <f>VLOOKUP($D393,'i2'!$B$1:$AO$260,BN$328,FALSE)</f>
        <v>#N/A</v>
      </c>
      <c r="BO393" t="e">
        <f>VLOOKUP($D393,'i2'!$B$1:$AO$260,BO$328,FALSE)</f>
        <v>#N/A</v>
      </c>
      <c r="BP393" t="e">
        <f>VLOOKUP($D393,'i2'!$B$1:$AO$260,BP$328,FALSE)</f>
        <v>#N/A</v>
      </c>
      <c r="BQ393" t="e">
        <f>VLOOKUP($D393,'i2'!$B$1:$AO$260,BQ$328,FALSE)</f>
        <v>#N/A</v>
      </c>
      <c r="BR393" t="e">
        <f>VLOOKUP($D393,'i2'!$B$1:$AO$260,BR$328,FALSE)</f>
        <v>#N/A</v>
      </c>
      <c r="BS393" t="e">
        <f>VLOOKUP($D393,'i2'!$B$1:$AO$260,BS$328,FALSE)</f>
        <v>#N/A</v>
      </c>
      <c r="BT393" t="e">
        <f>VLOOKUP($D393,'i2'!$B$1:$AO$260,BT$328,FALSE)</f>
        <v>#N/A</v>
      </c>
      <c r="BU393" t="e">
        <f>VLOOKUP($D393,'i2'!$B$1:$AO$260,BU$328,FALSE)</f>
        <v>#N/A</v>
      </c>
      <c r="BV393" t="e">
        <f>VLOOKUP($D393,'i2'!$B$1:$AO$260,BV$328,FALSE)</f>
        <v>#N/A</v>
      </c>
      <c r="BW393" t="e">
        <f>VLOOKUP($D393,'i2'!$B$1:$AO$260,BW$328,FALSE)</f>
        <v>#N/A</v>
      </c>
      <c r="BX393" t="e">
        <f>VLOOKUP($D393,'i2'!$B$1:$AO$260,BX$328,FALSE)</f>
        <v>#N/A</v>
      </c>
      <c r="BY393" t="e">
        <f>VLOOKUP($D393,'i2'!$B$1:$AO$260,BY$328,FALSE)</f>
        <v>#N/A</v>
      </c>
      <c r="BZ393" t="e">
        <f>VLOOKUP($D393,'i2'!$B$1:$AO$260,BZ$328,FALSE)</f>
        <v>#N/A</v>
      </c>
      <c r="CA393" t="e">
        <f>VLOOKUP($D393,'i2'!$B$1:$AO$260,CA$328,FALSE)</f>
        <v>#N/A</v>
      </c>
      <c r="CB393" t="e">
        <f>VLOOKUP($D393,'i2'!$B$1:$AO$260,CB$328,FALSE)</f>
        <v>#N/A</v>
      </c>
      <c r="CC393" t="e">
        <f>VLOOKUP($D393,'i2'!$B$1:$AO$260,CC$328,FALSE)</f>
        <v>#N/A</v>
      </c>
      <c r="CD393" t="e">
        <f>VLOOKUP($D393,'i2'!$B$1:$AO$260,CD$328,FALSE)</f>
        <v>#N/A</v>
      </c>
      <c r="CE393" t="e">
        <f>VLOOKUP($D393,'i2'!$B$1:$AO$260,CE$328,FALSE)</f>
        <v>#N/A</v>
      </c>
      <c r="CF393" t="e">
        <f>VLOOKUP($D393,'i2'!$B$1:$AO$260,CF$328,FALSE)</f>
        <v>#N/A</v>
      </c>
      <c r="CG393" t="e">
        <f>VLOOKUP($D393,'i2'!$B$1:$AO$260,CG$328,FALSE)</f>
        <v>#N/A</v>
      </c>
      <c r="CH393" t="e">
        <f>VLOOKUP($D393,'i2'!$B$1:$AO$260,CH$328,FALSE)</f>
        <v>#N/A</v>
      </c>
      <c r="CI393" t="e">
        <f>VLOOKUP($D393,'i2'!$B$1:$AO$260,CI$328,FALSE)</f>
        <v>#N/A</v>
      </c>
      <c r="CJ393" t="e">
        <f>VLOOKUP($D393,'i2'!$B$1:$AO$260,CJ$328,FALSE)</f>
        <v>#N/A</v>
      </c>
      <c r="CK393" t="e">
        <f>VLOOKUP($D393,'i2'!$B$1:$AO$260,CK$328,FALSE)</f>
        <v>#N/A</v>
      </c>
      <c r="CL393" t="e">
        <f>VLOOKUP($D393,'i2'!$B$1:$AO$260,CL$328,FALSE)</f>
        <v>#N/A</v>
      </c>
      <c r="CM393" t="e">
        <f>VLOOKUP($D393,'i2'!$B$1:$AO$260,CM$328,FALSE)</f>
        <v>#N/A</v>
      </c>
      <c r="CN393" t="e">
        <f>VLOOKUP($D393,'i2'!$B$1:$AO$260,CN$328,FALSE)</f>
        <v>#N/A</v>
      </c>
      <c r="CO393" t="e">
        <f>VLOOKUP($D393,'i2'!$B$1:$AO$260,CO$328,FALSE)</f>
        <v>#N/A</v>
      </c>
      <c r="CP393" t="e">
        <f>VLOOKUP($D393,'i2'!$B$1:$AO$260,CP$328,FALSE)</f>
        <v>#N/A</v>
      </c>
      <c r="CQ393" t="e">
        <f>VLOOKUP($D393,'i2'!$B$1:$AO$260,CQ$328,FALSE)</f>
        <v>#N/A</v>
      </c>
      <c r="CR393" t="e">
        <f>VLOOKUP($D393,'i2'!$B$1:$AO$260,CR$328,FALSE)</f>
        <v>#N/A</v>
      </c>
      <c r="CS393" t="e">
        <f>VLOOKUP($D393,'i2'!$B$1:$AO$260,CS$328,FALSE)</f>
        <v>#N/A</v>
      </c>
      <c r="CT393" t="e">
        <f>VLOOKUP($D393,'i2'!$B$1:$AO$260,CT$328,FALSE)</f>
        <v>#N/A</v>
      </c>
      <c r="CU393" t="e">
        <f>VLOOKUP($D393,'i2'!$B$1:$AO$260,CU$328,FALSE)</f>
        <v>#N/A</v>
      </c>
      <c r="CV393" t="e">
        <f>VLOOKUP($D393,'i2'!$B$1:$AO$260,CV$328,FALSE)</f>
        <v>#N/A</v>
      </c>
      <c r="CW393" t="e">
        <f>VLOOKUP($D393,'i2'!$B$1:$AO$260,CW$328,FALSE)</f>
        <v>#N/A</v>
      </c>
    </row>
    <row r="394" spans="4:101" x14ac:dyDescent="0.2">
      <c r="D394" s="268" t="str">
        <f t="shared" ref="D394:D430" si="328">IF(D68="","",D68)</f>
        <v/>
      </c>
      <c r="E394" t="e">
        <f>VLOOKUP($D394,'i2'!$B$1:$AO$260,E$328,FALSE)</f>
        <v>#N/A</v>
      </c>
      <c r="F394" t="e">
        <f>VLOOKUP($D394,'i2'!$B$1:$AO$260,F$328,FALSE)</f>
        <v>#N/A</v>
      </c>
      <c r="H394" t="e">
        <f>VLOOKUP($D394,'i2'!$B$1:$AO$260,H$328,FALSE)</f>
        <v>#N/A</v>
      </c>
      <c r="I394" t="e">
        <f>VLOOKUP($D394,'i2'!$B$1:$AO$260,I$328,FALSE)</f>
        <v>#N/A</v>
      </c>
      <c r="J394" t="e">
        <f>VLOOKUP($D394,'i2'!$B$1:$AO$260,J$328,FALSE)</f>
        <v>#N/A</v>
      </c>
      <c r="K394" t="e">
        <f>VLOOKUP($D394,'i2'!$B$1:$AO$260,K$328,FALSE)</f>
        <v>#N/A</v>
      </c>
      <c r="L394" t="e">
        <f>VLOOKUP($D394,'i2'!$B$1:$AO$260,L$328,FALSE)</f>
        <v>#N/A</v>
      </c>
      <c r="M394" t="e">
        <f>VLOOKUP($D394,'i2'!$B$1:$AO$260,M$328,FALSE)</f>
        <v>#N/A</v>
      </c>
      <c r="N394" t="e">
        <f>VLOOKUP($D394,'i2'!$B$1:$AO$260,N$328,FALSE)</f>
        <v>#N/A</v>
      </c>
      <c r="O394" t="e">
        <f>VLOOKUP($D394,'i2'!$B$1:$AO$260,O$328,FALSE)</f>
        <v>#N/A</v>
      </c>
      <c r="P394" t="e">
        <f>VLOOKUP($D394,'i2'!$B$1:$AO$260,P$328,FALSE)</f>
        <v>#N/A</v>
      </c>
      <c r="Q394" t="e">
        <f>VLOOKUP($D394,'i2'!$B$1:$AO$260,Q$328,FALSE)</f>
        <v>#N/A</v>
      </c>
      <c r="R394" t="e">
        <f>VLOOKUP($D394,'i2'!$B$1:$AO$260,R$328,FALSE)</f>
        <v>#N/A</v>
      </c>
      <c r="S394" t="e">
        <f>VLOOKUP($D394,'i2'!$B$1:$AO$260,S$328,FALSE)</f>
        <v>#N/A</v>
      </c>
      <c r="T394" t="e">
        <f>VLOOKUP($D394,'i2'!$B$1:$AO$260,T$328,FALSE)</f>
        <v>#N/A</v>
      </c>
      <c r="U394" t="e">
        <f>VLOOKUP($D394,'i2'!$B$1:$AO$260,U$328,FALSE)</f>
        <v>#N/A</v>
      </c>
      <c r="V394" t="e">
        <f>VLOOKUP($D394,'i2'!$B$1:$AO$260,V$328,FALSE)</f>
        <v>#N/A</v>
      </c>
      <c r="W394" t="e">
        <f>VLOOKUP($D394,'i2'!$B$1:$AO$260,W$328,FALSE)</f>
        <v>#N/A</v>
      </c>
      <c r="X394" t="e">
        <f>VLOOKUP($D394,'i2'!$B$1:$AO$260,X$328,FALSE)</f>
        <v>#N/A</v>
      </c>
      <c r="Y394" t="e">
        <f>VLOOKUP($D394,'i2'!$B$1:$AO$260,Y$328,FALSE)</f>
        <v>#N/A</v>
      </c>
      <c r="Z394" t="e">
        <f>VLOOKUP($D394,'i2'!$B$1:$AO$260,Z$328,FALSE)</f>
        <v>#N/A</v>
      </c>
      <c r="AA394" t="e">
        <f>VLOOKUP($D394,'i2'!$B$1:$AO$260,AA$328,FALSE)</f>
        <v>#N/A</v>
      </c>
      <c r="AB394" t="e">
        <f>VLOOKUP($D394,'i2'!$B$1:$AO$260,AB$328,FALSE)</f>
        <v>#N/A</v>
      </c>
      <c r="AC394" t="e">
        <f>VLOOKUP($D394,'i2'!$B$1:$AO$260,AC$328,FALSE)</f>
        <v>#N/A</v>
      </c>
      <c r="AD394" t="e">
        <f>VLOOKUP($D394,'i2'!$B$1:$AO$260,AD$328,FALSE)</f>
        <v>#N/A</v>
      </c>
      <c r="AE394" t="e">
        <f>VLOOKUP($D394,'i2'!$B$1:$AO$260,AE$328,FALSE)</f>
        <v>#N/A</v>
      </c>
      <c r="AF394" t="e">
        <f>VLOOKUP($D394,'i2'!$B$1:$AO$260,AF$328,FALSE)</f>
        <v>#N/A</v>
      </c>
      <c r="AG394" t="e">
        <f>VLOOKUP($D394,'i2'!$B$1:$AO$260,AG$328,FALSE)</f>
        <v>#N/A</v>
      </c>
      <c r="AH394" t="e">
        <f>VLOOKUP($D394,'i2'!$B$1:$AO$260,AH$328,FALSE)</f>
        <v>#N/A</v>
      </c>
      <c r="AI394" t="e">
        <f>VLOOKUP($D394,'i2'!$B$1:$AO$260,AI$328,FALSE)</f>
        <v>#N/A</v>
      </c>
      <c r="AJ394" t="e">
        <f>VLOOKUP($D394,'i2'!$B$1:$AO$260,AJ$328,FALSE)</f>
        <v>#N/A</v>
      </c>
      <c r="AK394" t="e">
        <f>VLOOKUP($D394,'i2'!$B$1:$AO$260,AK$328,FALSE)</f>
        <v>#N/A</v>
      </c>
      <c r="AL394" t="e">
        <f>VLOOKUP($D394,'i2'!$B$1:$AO$260,AL$328,FALSE)</f>
        <v>#N/A</v>
      </c>
      <c r="AM394" t="e">
        <f>VLOOKUP($D394,'i2'!$B$1:$AO$260,AM$328,FALSE)</f>
        <v>#N/A</v>
      </c>
      <c r="AN394" t="e">
        <f>VLOOKUP($D394,'i2'!$B$1:$AO$260,AN$328,FALSE)</f>
        <v>#N/A</v>
      </c>
      <c r="AO394" t="e">
        <f>VLOOKUP($D394,'i2'!$B$1:$AO$260,AO$328,FALSE)</f>
        <v>#N/A</v>
      </c>
      <c r="AP394" t="e">
        <f>VLOOKUP($D394,'i2'!$B$1:$AO$260,AP$328,FALSE)</f>
        <v>#N/A</v>
      </c>
      <c r="AQ394" t="e">
        <f>VLOOKUP($D394,'i2'!$B$1:$AO$260,AQ$328,FALSE)</f>
        <v>#N/A</v>
      </c>
      <c r="AR394" t="e">
        <f>VLOOKUP($D394,'i2'!$B$1:$AO$260,AR$328,FALSE)</f>
        <v>#N/A</v>
      </c>
      <c r="AS394" t="e">
        <f>VLOOKUP($D394,'i2'!$B$1:$AO$260,AS$328,FALSE)</f>
        <v>#N/A</v>
      </c>
      <c r="AT394" t="e">
        <f>VLOOKUP($D394,'i2'!$B$1:$AO$260,AT$328,FALSE)</f>
        <v>#N/A</v>
      </c>
      <c r="AU394" t="e">
        <f>VLOOKUP($D394,'i2'!$B$1:$AO$260,AU$328,FALSE)</f>
        <v>#N/A</v>
      </c>
      <c r="AV394" t="e">
        <f>VLOOKUP($D394,'i2'!$B$1:$AO$260,AV$328,FALSE)</f>
        <v>#N/A</v>
      </c>
      <c r="AW394" t="e">
        <f>VLOOKUP($D394,'i2'!$B$1:$AO$260,AW$328,FALSE)</f>
        <v>#N/A</v>
      </c>
      <c r="AX394" t="e">
        <f>VLOOKUP($D394,'i2'!$B$1:$AO$260,AX$328,FALSE)</f>
        <v>#N/A</v>
      </c>
      <c r="AY394" t="e">
        <f>VLOOKUP($D394,'i2'!$B$1:$AO$260,AY$328,FALSE)</f>
        <v>#N/A</v>
      </c>
      <c r="AZ394" t="e">
        <f>VLOOKUP($D394,'i2'!$B$1:$AO$260,AZ$328,FALSE)</f>
        <v>#N/A</v>
      </c>
      <c r="BA394" t="e">
        <f>VLOOKUP($D394,'i2'!$B$1:$AO$260,BA$328,FALSE)</f>
        <v>#N/A</v>
      </c>
      <c r="BB394" t="e">
        <f>VLOOKUP($D394,'i2'!$B$1:$AO$260,BB$328,FALSE)</f>
        <v>#N/A</v>
      </c>
      <c r="BC394" t="e">
        <f>VLOOKUP($D394,'i2'!$B$1:$AO$260,BC$328,FALSE)</f>
        <v>#N/A</v>
      </c>
      <c r="BD394" t="e">
        <f>VLOOKUP($D394,'i2'!$B$1:$AO$260,BD$328,FALSE)</f>
        <v>#N/A</v>
      </c>
      <c r="BE394" t="e">
        <f>VLOOKUP($D394,'i2'!$B$1:$AO$260,BE$328,FALSE)</f>
        <v>#N/A</v>
      </c>
      <c r="BF394" t="e">
        <f>VLOOKUP($D394,'i2'!$B$1:$AO$260,BF$328,FALSE)</f>
        <v>#N/A</v>
      </c>
      <c r="BG394" t="e">
        <f>VLOOKUP($D394,'i2'!$B$1:$AO$260,BG$328,FALSE)</f>
        <v>#N/A</v>
      </c>
      <c r="BH394" t="e">
        <f>VLOOKUP($D394,'i2'!$B$1:$AO$260,BH$328,FALSE)</f>
        <v>#N/A</v>
      </c>
      <c r="BI394" t="e">
        <f>VLOOKUP($D394,'i2'!$B$1:$AO$260,BI$328,FALSE)</f>
        <v>#N/A</v>
      </c>
      <c r="BJ394" t="e">
        <f>VLOOKUP($D394,'i2'!$B$1:$AO$260,BJ$328,FALSE)</f>
        <v>#N/A</v>
      </c>
      <c r="BK394" t="e">
        <f>VLOOKUP($D394,'i2'!$B$1:$AO$260,BK$328,FALSE)</f>
        <v>#N/A</v>
      </c>
      <c r="BL394" t="e">
        <f>VLOOKUP($D394,'i2'!$B$1:$AO$260,BL$328,FALSE)</f>
        <v>#N/A</v>
      </c>
      <c r="BM394" t="e">
        <f>VLOOKUP($D394,'i2'!$B$1:$AO$260,BM$328,FALSE)</f>
        <v>#N/A</v>
      </c>
      <c r="BN394" t="e">
        <f>VLOOKUP($D394,'i2'!$B$1:$AO$260,BN$328,FALSE)</f>
        <v>#N/A</v>
      </c>
      <c r="BO394" t="e">
        <f>VLOOKUP($D394,'i2'!$B$1:$AO$260,BO$328,FALSE)</f>
        <v>#N/A</v>
      </c>
      <c r="BP394" t="e">
        <f>VLOOKUP($D394,'i2'!$B$1:$AO$260,BP$328,FALSE)</f>
        <v>#N/A</v>
      </c>
      <c r="BQ394" t="e">
        <f>VLOOKUP($D394,'i2'!$B$1:$AO$260,BQ$328,FALSE)</f>
        <v>#N/A</v>
      </c>
      <c r="BR394" t="e">
        <f>VLOOKUP($D394,'i2'!$B$1:$AO$260,BR$328,FALSE)</f>
        <v>#N/A</v>
      </c>
      <c r="BS394" t="e">
        <f>VLOOKUP($D394,'i2'!$B$1:$AO$260,BS$328,FALSE)</f>
        <v>#N/A</v>
      </c>
      <c r="BT394" t="e">
        <f>VLOOKUP($D394,'i2'!$B$1:$AO$260,BT$328,FALSE)</f>
        <v>#N/A</v>
      </c>
      <c r="BU394" t="e">
        <f>VLOOKUP($D394,'i2'!$B$1:$AO$260,BU$328,FALSE)</f>
        <v>#N/A</v>
      </c>
      <c r="BV394" t="e">
        <f>VLOOKUP($D394,'i2'!$B$1:$AO$260,BV$328,FALSE)</f>
        <v>#N/A</v>
      </c>
      <c r="BW394" t="e">
        <f>VLOOKUP($D394,'i2'!$B$1:$AO$260,BW$328,FALSE)</f>
        <v>#N/A</v>
      </c>
      <c r="BX394" t="e">
        <f>VLOOKUP($D394,'i2'!$B$1:$AO$260,BX$328,FALSE)</f>
        <v>#N/A</v>
      </c>
      <c r="BY394" t="e">
        <f>VLOOKUP($D394,'i2'!$B$1:$AO$260,BY$328,FALSE)</f>
        <v>#N/A</v>
      </c>
      <c r="BZ394" t="e">
        <f>VLOOKUP($D394,'i2'!$B$1:$AO$260,BZ$328,FALSE)</f>
        <v>#N/A</v>
      </c>
      <c r="CA394" t="e">
        <f>VLOOKUP($D394,'i2'!$B$1:$AO$260,CA$328,FALSE)</f>
        <v>#N/A</v>
      </c>
      <c r="CB394" t="e">
        <f>VLOOKUP($D394,'i2'!$B$1:$AO$260,CB$328,FALSE)</f>
        <v>#N/A</v>
      </c>
      <c r="CC394" t="e">
        <f>VLOOKUP($D394,'i2'!$B$1:$AO$260,CC$328,FALSE)</f>
        <v>#N/A</v>
      </c>
      <c r="CD394" t="e">
        <f>VLOOKUP($D394,'i2'!$B$1:$AO$260,CD$328,FALSE)</f>
        <v>#N/A</v>
      </c>
      <c r="CE394" t="e">
        <f>VLOOKUP($D394,'i2'!$B$1:$AO$260,CE$328,FALSE)</f>
        <v>#N/A</v>
      </c>
      <c r="CF394" t="e">
        <f>VLOOKUP($D394,'i2'!$B$1:$AO$260,CF$328,FALSE)</f>
        <v>#N/A</v>
      </c>
      <c r="CG394" t="e">
        <f>VLOOKUP($D394,'i2'!$B$1:$AO$260,CG$328,FALSE)</f>
        <v>#N/A</v>
      </c>
      <c r="CH394" t="e">
        <f>VLOOKUP($D394,'i2'!$B$1:$AO$260,CH$328,FALSE)</f>
        <v>#N/A</v>
      </c>
      <c r="CI394" t="e">
        <f>VLOOKUP($D394,'i2'!$B$1:$AO$260,CI$328,FALSE)</f>
        <v>#N/A</v>
      </c>
      <c r="CJ394" t="e">
        <f>VLOOKUP($D394,'i2'!$B$1:$AO$260,CJ$328,FALSE)</f>
        <v>#N/A</v>
      </c>
      <c r="CK394" t="e">
        <f>VLOOKUP($D394,'i2'!$B$1:$AO$260,CK$328,FALSE)</f>
        <v>#N/A</v>
      </c>
      <c r="CL394" t="e">
        <f>VLOOKUP($D394,'i2'!$B$1:$AO$260,CL$328,FALSE)</f>
        <v>#N/A</v>
      </c>
      <c r="CM394" t="e">
        <f>VLOOKUP($D394,'i2'!$B$1:$AO$260,CM$328,FALSE)</f>
        <v>#N/A</v>
      </c>
      <c r="CN394" t="e">
        <f>VLOOKUP($D394,'i2'!$B$1:$AO$260,CN$328,FALSE)</f>
        <v>#N/A</v>
      </c>
      <c r="CO394" t="e">
        <f>VLOOKUP($D394,'i2'!$B$1:$AO$260,CO$328,FALSE)</f>
        <v>#N/A</v>
      </c>
      <c r="CP394" t="e">
        <f>VLOOKUP($D394,'i2'!$B$1:$AO$260,CP$328,FALSE)</f>
        <v>#N/A</v>
      </c>
      <c r="CQ394" t="e">
        <f>VLOOKUP($D394,'i2'!$B$1:$AO$260,CQ$328,FALSE)</f>
        <v>#N/A</v>
      </c>
      <c r="CR394" t="e">
        <f>VLOOKUP($D394,'i2'!$B$1:$AO$260,CR$328,FALSE)</f>
        <v>#N/A</v>
      </c>
      <c r="CS394" t="e">
        <f>VLOOKUP($D394,'i2'!$B$1:$AO$260,CS$328,FALSE)</f>
        <v>#N/A</v>
      </c>
      <c r="CT394" t="e">
        <f>VLOOKUP($D394,'i2'!$B$1:$AO$260,CT$328,FALSE)</f>
        <v>#N/A</v>
      </c>
      <c r="CU394" t="e">
        <f>VLOOKUP($D394,'i2'!$B$1:$AO$260,CU$328,FALSE)</f>
        <v>#N/A</v>
      </c>
      <c r="CV394" t="e">
        <f>VLOOKUP($D394,'i2'!$B$1:$AO$260,CV$328,FALSE)</f>
        <v>#N/A</v>
      </c>
      <c r="CW394" t="e">
        <f>VLOOKUP($D394,'i2'!$B$1:$AO$260,CW$328,FALSE)</f>
        <v>#N/A</v>
      </c>
    </row>
    <row r="395" spans="4:101" x14ac:dyDescent="0.2">
      <c r="D395" s="268" t="str">
        <f t="shared" si="328"/>
        <v>1,2,3-Trichlorobenzene</v>
      </c>
      <c r="E395" t="e">
        <f>VLOOKUP($D395,'i2'!$B$1:$AO$260,E$328,FALSE)</f>
        <v>#N/A</v>
      </c>
      <c r="F395" t="e">
        <f>VLOOKUP($D395,'i2'!$B$1:$AO$260,F$328,FALSE)</f>
        <v>#N/A</v>
      </c>
      <c r="H395" t="e">
        <f>VLOOKUP($D395,'i2'!$B$1:$AO$260,H$328,FALSE)</f>
        <v>#N/A</v>
      </c>
      <c r="I395" t="e">
        <f>VLOOKUP($D395,'i2'!$B$1:$AO$260,I$328,FALSE)</f>
        <v>#N/A</v>
      </c>
      <c r="J395" t="e">
        <f>VLOOKUP($D395,'i2'!$B$1:$AO$260,J$328,FALSE)</f>
        <v>#N/A</v>
      </c>
      <c r="K395" t="e">
        <f>VLOOKUP($D395,'i2'!$B$1:$AO$260,K$328,FALSE)</f>
        <v>#N/A</v>
      </c>
      <c r="L395" t="e">
        <f>VLOOKUP($D395,'i2'!$B$1:$AO$260,L$328,FALSE)</f>
        <v>#N/A</v>
      </c>
      <c r="M395" t="e">
        <f>VLOOKUP($D395,'i2'!$B$1:$AO$260,M$328,FALSE)</f>
        <v>#N/A</v>
      </c>
      <c r="N395" t="e">
        <f>VLOOKUP($D395,'i2'!$B$1:$AO$260,N$328,FALSE)</f>
        <v>#N/A</v>
      </c>
      <c r="O395" t="e">
        <f>VLOOKUP($D395,'i2'!$B$1:$AO$260,O$328,FALSE)</f>
        <v>#N/A</v>
      </c>
      <c r="P395" t="e">
        <f>VLOOKUP($D395,'i2'!$B$1:$AO$260,P$328,FALSE)</f>
        <v>#N/A</v>
      </c>
      <c r="Q395" t="e">
        <f>VLOOKUP($D395,'i2'!$B$1:$AO$260,Q$328,FALSE)</f>
        <v>#N/A</v>
      </c>
      <c r="R395" t="e">
        <f>VLOOKUP($D395,'i2'!$B$1:$AO$260,R$328,FALSE)</f>
        <v>#N/A</v>
      </c>
      <c r="S395" t="e">
        <f>VLOOKUP($D395,'i2'!$B$1:$AO$260,S$328,FALSE)</f>
        <v>#N/A</v>
      </c>
      <c r="T395" t="e">
        <f>VLOOKUP($D395,'i2'!$B$1:$AO$260,T$328,FALSE)</f>
        <v>#N/A</v>
      </c>
      <c r="U395" t="e">
        <f>VLOOKUP($D395,'i2'!$B$1:$AO$260,U$328,FALSE)</f>
        <v>#N/A</v>
      </c>
      <c r="V395" t="e">
        <f>VLOOKUP($D395,'i2'!$B$1:$AO$260,V$328,FALSE)</f>
        <v>#N/A</v>
      </c>
      <c r="W395" t="e">
        <f>VLOOKUP($D395,'i2'!$B$1:$AO$260,W$328,FALSE)</f>
        <v>#N/A</v>
      </c>
      <c r="X395" t="e">
        <f>VLOOKUP($D395,'i2'!$B$1:$AO$260,X$328,FALSE)</f>
        <v>#N/A</v>
      </c>
      <c r="Y395" t="e">
        <f>VLOOKUP($D395,'i2'!$B$1:$AO$260,Y$328,FALSE)</f>
        <v>#N/A</v>
      </c>
      <c r="Z395" t="e">
        <f>VLOOKUP($D395,'i2'!$B$1:$AO$260,Z$328,FALSE)</f>
        <v>#N/A</v>
      </c>
      <c r="AA395" t="e">
        <f>VLOOKUP($D395,'i2'!$B$1:$AO$260,AA$328,FALSE)</f>
        <v>#N/A</v>
      </c>
      <c r="AB395" t="e">
        <f>VLOOKUP($D395,'i2'!$B$1:$AO$260,AB$328,FALSE)</f>
        <v>#N/A</v>
      </c>
      <c r="AC395" t="e">
        <f>VLOOKUP($D395,'i2'!$B$1:$AO$260,AC$328,FALSE)</f>
        <v>#N/A</v>
      </c>
      <c r="AD395" t="e">
        <f>VLOOKUP($D395,'i2'!$B$1:$AO$260,AD$328,FALSE)</f>
        <v>#N/A</v>
      </c>
      <c r="AE395" t="e">
        <f>VLOOKUP($D395,'i2'!$B$1:$AO$260,AE$328,FALSE)</f>
        <v>#N/A</v>
      </c>
      <c r="AF395" t="e">
        <f>VLOOKUP($D395,'i2'!$B$1:$AO$260,AF$328,FALSE)</f>
        <v>#N/A</v>
      </c>
      <c r="AG395" t="e">
        <f>VLOOKUP($D395,'i2'!$B$1:$AO$260,AG$328,FALSE)</f>
        <v>#N/A</v>
      </c>
      <c r="AH395" t="e">
        <f>VLOOKUP($D395,'i2'!$B$1:$AO$260,AH$328,FALSE)</f>
        <v>#N/A</v>
      </c>
      <c r="AI395" t="e">
        <f>VLOOKUP($D395,'i2'!$B$1:$AO$260,AI$328,FALSE)</f>
        <v>#N/A</v>
      </c>
      <c r="AJ395" t="e">
        <f>VLOOKUP($D395,'i2'!$B$1:$AO$260,AJ$328,FALSE)</f>
        <v>#N/A</v>
      </c>
      <c r="AK395" t="e">
        <f>VLOOKUP($D395,'i2'!$B$1:$AO$260,AK$328,FALSE)</f>
        <v>#N/A</v>
      </c>
      <c r="AL395" t="e">
        <f>VLOOKUP($D395,'i2'!$B$1:$AO$260,AL$328,FALSE)</f>
        <v>#N/A</v>
      </c>
      <c r="AM395" t="e">
        <f>VLOOKUP($D395,'i2'!$B$1:$AO$260,AM$328,FALSE)</f>
        <v>#N/A</v>
      </c>
      <c r="AN395" t="e">
        <f>VLOOKUP($D395,'i2'!$B$1:$AO$260,AN$328,FALSE)</f>
        <v>#N/A</v>
      </c>
      <c r="AO395" t="e">
        <f>VLOOKUP($D395,'i2'!$B$1:$AO$260,AO$328,FALSE)</f>
        <v>#N/A</v>
      </c>
      <c r="AP395" t="e">
        <f>VLOOKUP($D395,'i2'!$B$1:$AO$260,AP$328,FALSE)</f>
        <v>#N/A</v>
      </c>
      <c r="AQ395" t="e">
        <f>VLOOKUP($D395,'i2'!$B$1:$AO$260,AQ$328,FALSE)</f>
        <v>#N/A</v>
      </c>
      <c r="AR395" t="e">
        <f>VLOOKUP($D395,'i2'!$B$1:$AO$260,AR$328,FALSE)</f>
        <v>#N/A</v>
      </c>
      <c r="AS395" t="e">
        <f>VLOOKUP($D395,'i2'!$B$1:$AO$260,AS$328,FALSE)</f>
        <v>#N/A</v>
      </c>
      <c r="AT395" t="e">
        <f>VLOOKUP($D395,'i2'!$B$1:$AO$260,AT$328,FALSE)</f>
        <v>#N/A</v>
      </c>
      <c r="AU395" t="e">
        <f>VLOOKUP($D395,'i2'!$B$1:$AO$260,AU$328,FALSE)</f>
        <v>#N/A</v>
      </c>
      <c r="AV395" t="e">
        <f>VLOOKUP($D395,'i2'!$B$1:$AO$260,AV$328,FALSE)</f>
        <v>#N/A</v>
      </c>
      <c r="AW395" t="e">
        <f>VLOOKUP($D395,'i2'!$B$1:$AO$260,AW$328,FALSE)</f>
        <v>#N/A</v>
      </c>
      <c r="AX395" t="e">
        <f>VLOOKUP($D395,'i2'!$B$1:$AO$260,AX$328,FALSE)</f>
        <v>#N/A</v>
      </c>
      <c r="AY395" t="e">
        <f>VLOOKUP($D395,'i2'!$B$1:$AO$260,AY$328,FALSE)</f>
        <v>#N/A</v>
      </c>
      <c r="AZ395" t="e">
        <f>VLOOKUP($D395,'i2'!$B$1:$AO$260,AZ$328,FALSE)</f>
        <v>#N/A</v>
      </c>
      <c r="BA395" t="e">
        <f>VLOOKUP($D395,'i2'!$B$1:$AO$260,BA$328,FALSE)</f>
        <v>#N/A</v>
      </c>
      <c r="BB395" t="e">
        <f>VLOOKUP($D395,'i2'!$B$1:$AO$260,BB$328,FALSE)</f>
        <v>#N/A</v>
      </c>
      <c r="BC395" t="e">
        <f>VLOOKUP($D395,'i2'!$B$1:$AO$260,BC$328,FALSE)</f>
        <v>#N/A</v>
      </c>
      <c r="BD395" t="e">
        <f>VLOOKUP($D395,'i2'!$B$1:$AO$260,BD$328,FALSE)</f>
        <v>#N/A</v>
      </c>
      <c r="BE395" t="e">
        <f>VLOOKUP($D395,'i2'!$B$1:$AO$260,BE$328,FALSE)</f>
        <v>#N/A</v>
      </c>
      <c r="BF395" t="e">
        <f>VLOOKUP($D395,'i2'!$B$1:$AO$260,BF$328,FALSE)</f>
        <v>#N/A</v>
      </c>
      <c r="BG395" t="e">
        <f>VLOOKUP($D395,'i2'!$B$1:$AO$260,BG$328,FALSE)</f>
        <v>#N/A</v>
      </c>
      <c r="BH395" t="e">
        <f>VLOOKUP($D395,'i2'!$B$1:$AO$260,BH$328,FALSE)</f>
        <v>#N/A</v>
      </c>
      <c r="BI395" t="e">
        <f>VLOOKUP($D395,'i2'!$B$1:$AO$260,BI$328,FALSE)</f>
        <v>#N/A</v>
      </c>
      <c r="BJ395" t="e">
        <f>VLOOKUP($D395,'i2'!$B$1:$AO$260,BJ$328,FALSE)</f>
        <v>#N/A</v>
      </c>
      <c r="BK395" t="e">
        <f>VLOOKUP($D395,'i2'!$B$1:$AO$260,BK$328,FALSE)</f>
        <v>#N/A</v>
      </c>
      <c r="BL395" t="e">
        <f>VLOOKUP($D395,'i2'!$B$1:$AO$260,BL$328,FALSE)</f>
        <v>#N/A</v>
      </c>
      <c r="BM395" t="e">
        <f>VLOOKUP($D395,'i2'!$B$1:$AO$260,BM$328,FALSE)</f>
        <v>#N/A</v>
      </c>
      <c r="BN395" t="e">
        <f>VLOOKUP($D395,'i2'!$B$1:$AO$260,BN$328,FALSE)</f>
        <v>#N/A</v>
      </c>
      <c r="BO395" t="e">
        <f>VLOOKUP($D395,'i2'!$B$1:$AO$260,BO$328,FALSE)</f>
        <v>#N/A</v>
      </c>
      <c r="BP395" t="e">
        <f>VLOOKUP($D395,'i2'!$B$1:$AO$260,BP$328,FALSE)</f>
        <v>#N/A</v>
      </c>
      <c r="BQ395" t="e">
        <f>VLOOKUP($D395,'i2'!$B$1:$AO$260,BQ$328,FALSE)</f>
        <v>#N/A</v>
      </c>
      <c r="BR395" t="e">
        <f>VLOOKUP($D395,'i2'!$B$1:$AO$260,BR$328,FALSE)</f>
        <v>#N/A</v>
      </c>
      <c r="BS395" t="e">
        <f>VLOOKUP($D395,'i2'!$B$1:$AO$260,BS$328,FALSE)</f>
        <v>#N/A</v>
      </c>
      <c r="BT395" t="e">
        <f>VLOOKUP($D395,'i2'!$B$1:$AO$260,BT$328,FALSE)</f>
        <v>#N/A</v>
      </c>
      <c r="BU395" t="e">
        <f>VLOOKUP($D395,'i2'!$B$1:$AO$260,BU$328,FALSE)</f>
        <v>#N/A</v>
      </c>
      <c r="BV395" t="e">
        <f>VLOOKUP($D395,'i2'!$B$1:$AO$260,BV$328,FALSE)</f>
        <v>#N/A</v>
      </c>
      <c r="BW395" t="e">
        <f>VLOOKUP($D395,'i2'!$B$1:$AO$260,BW$328,FALSE)</f>
        <v>#N/A</v>
      </c>
      <c r="BX395" t="e">
        <f>VLOOKUP($D395,'i2'!$B$1:$AO$260,BX$328,FALSE)</f>
        <v>#N/A</v>
      </c>
      <c r="BY395" t="e">
        <f>VLOOKUP($D395,'i2'!$B$1:$AO$260,BY$328,FALSE)</f>
        <v>#N/A</v>
      </c>
      <c r="BZ395" t="e">
        <f>VLOOKUP($D395,'i2'!$B$1:$AO$260,BZ$328,FALSE)</f>
        <v>#N/A</v>
      </c>
      <c r="CA395" t="e">
        <f>VLOOKUP($D395,'i2'!$B$1:$AO$260,CA$328,FALSE)</f>
        <v>#N/A</v>
      </c>
      <c r="CB395" t="e">
        <f>VLOOKUP($D395,'i2'!$B$1:$AO$260,CB$328,FALSE)</f>
        <v>#N/A</v>
      </c>
      <c r="CC395" t="e">
        <f>VLOOKUP($D395,'i2'!$B$1:$AO$260,CC$328,FALSE)</f>
        <v>#N/A</v>
      </c>
      <c r="CD395" t="e">
        <f>VLOOKUP($D395,'i2'!$B$1:$AO$260,CD$328,FALSE)</f>
        <v>#N/A</v>
      </c>
      <c r="CE395" t="e">
        <f>VLOOKUP($D395,'i2'!$B$1:$AO$260,CE$328,FALSE)</f>
        <v>#N/A</v>
      </c>
      <c r="CF395" t="e">
        <f>VLOOKUP($D395,'i2'!$B$1:$AO$260,CF$328,FALSE)</f>
        <v>#N/A</v>
      </c>
      <c r="CG395" t="e">
        <f>VLOOKUP($D395,'i2'!$B$1:$AO$260,CG$328,FALSE)</f>
        <v>#N/A</v>
      </c>
      <c r="CH395" t="e">
        <f>VLOOKUP($D395,'i2'!$B$1:$AO$260,CH$328,FALSE)</f>
        <v>#N/A</v>
      </c>
      <c r="CI395" t="e">
        <f>VLOOKUP($D395,'i2'!$B$1:$AO$260,CI$328,FALSE)</f>
        <v>#N/A</v>
      </c>
      <c r="CJ395" t="e">
        <f>VLOOKUP($D395,'i2'!$B$1:$AO$260,CJ$328,FALSE)</f>
        <v>#N/A</v>
      </c>
      <c r="CK395" t="e">
        <f>VLOOKUP($D395,'i2'!$B$1:$AO$260,CK$328,FALSE)</f>
        <v>#N/A</v>
      </c>
      <c r="CL395" t="e">
        <f>VLOOKUP($D395,'i2'!$B$1:$AO$260,CL$328,FALSE)</f>
        <v>#N/A</v>
      </c>
      <c r="CM395" t="e">
        <f>VLOOKUP($D395,'i2'!$B$1:$AO$260,CM$328,FALSE)</f>
        <v>#N/A</v>
      </c>
      <c r="CN395" t="e">
        <f>VLOOKUP($D395,'i2'!$B$1:$AO$260,CN$328,FALSE)</f>
        <v>#N/A</v>
      </c>
      <c r="CO395" t="e">
        <f>VLOOKUP($D395,'i2'!$B$1:$AO$260,CO$328,FALSE)</f>
        <v>#N/A</v>
      </c>
      <c r="CP395" t="e">
        <f>VLOOKUP($D395,'i2'!$B$1:$AO$260,CP$328,FALSE)</f>
        <v>#N/A</v>
      </c>
      <c r="CQ395" t="e">
        <f>VLOOKUP($D395,'i2'!$B$1:$AO$260,CQ$328,FALSE)</f>
        <v>#N/A</v>
      </c>
      <c r="CR395" t="e">
        <f>VLOOKUP($D395,'i2'!$B$1:$AO$260,CR$328,FALSE)</f>
        <v>#N/A</v>
      </c>
      <c r="CS395" t="e">
        <f>VLOOKUP($D395,'i2'!$B$1:$AO$260,CS$328,FALSE)</f>
        <v>#N/A</v>
      </c>
      <c r="CT395" t="e">
        <f>VLOOKUP($D395,'i2'!$B$1:$AO$260,CT$328,FALSE)</f>
        <v>#N/A</v>
      </c>
      <c r="CU395" t="e">
        <f>VLOOKUP($D395,'i2'!$B$1:$AO$260,CU$328,FALSE)</f>
        <v>#N/A</v>
      </c>
      <c r="CV395" t="e">
        <f>VLOOKUP($D395,'i2'!$B$1:$AO$260,CV$328,FALSE)</f>
        <v>#N/A</v>
      </c>
      <c r="CW395" t="e">
        <f>VLOOKUP($D395,'i2'!$B$1:$AO$260,CW$328,FALSE)</f>
        <v>#N/A</v>
      </c>
    </row>
    <row r="396" spans="4:101" x14ac:dyDescent="0.2">
      <c r="D396" s="268" t="str">
        <f t="shared" si="328"/>
        <v>1,2,4-Trichlorobenzene</v>
      </c>
      <c r="E396" t="e">
        <f>VLOOKUP($D396,'i2'!$B$1:$AO$260,E$328,FALSE)</f>
        <v>#N/A</v>
      </c>
      <c r="F396" t="e">
        <f>VLOOKUP($D396,'i2'!$B$1:$AO$260,F$328,FALSE)</f>
        <v>#N/A</v>
      </c>
      <c r="H396" t="e">
        <f>VLOOKUP($D396,'i2'!$B$1:$AO$260,H$328,FALSE)</f>
        <v>#N/A</v>
      </c>
      <c r="I396" t="e">
        <f>VLOOKUP($D396,'i2'!$B$1:$AO$260,I$328,FALSE)</f>
        <v>#N/A</v>
      </c>
      <c r="J396" t="e">
        <f>VLOOKUP($D396,'i2'!$B$1:$AO$260,J$328,FALSE)</f>
        <v>#N/A</v>
      </c>
      <c r="K396" t="e">
        <f>VLOOKUP($D396,'i2'!$B$1:$AO$260,K$328,FALSE)</f>
        <v>#N/A</v>
      </c>
      <c r="L396" t="e">
        <f>VLOOKUP($D396,'i2'!$B$1:$AO$260,L$328,FALSE)</f>
        <v>#N/A</v>
      </c>
      <c r="M396" t="e">
        <f>VLOOKUP($D396,'i2'!$B$1:$AO$260,M$328,FALSE)</f>
        <v>#N/A</v>
      </c>
      <c r="N396" t="e">
        <f>VLOOKUP($D396,'i2'!$B$1:$AO$260,N$328,FALSE)</f>
        <v>#N/A</v>
      </c>
      <c r="O396" t="e">
        <f>VLOOKUP($D396,'i2'!$B$1:$AO$260,O$328,FALSE)</f>
        <v>#N/A</v>
      </c>
      <c r="P396" t="e">
        <f>VLOOKUP($D396,'i2'!$B$1:$AO$260,P$328,FALSE)</f>
        <v>#N/A</v>
      </c>
      <c r="Q396" t="e">
        <f>VLOOKUP($D396,'i2'!$B$1:$AO$260,Q$328,FALSE)</f>
        <v>#N/A</v>
      </c>
      <c r="R396" t="e">
        <f>VLOOKUP($D396,'i2'!$B$1:$AO$260,R$328,FALSE)</f>
        <v>#N/A</v>
      </c>
      <c r="S396" t="e">
        <f>VLOOKUP($D396,'i2'!$B$1:$AO$260,S$328,FALSE)</f>
        <v>#N/A</v>
      </c>
      <c r="T396" t="e">
        <f>VLOOKUP($D396,'i2'!$B$1:$AO$260,T$328,FALSE)</f>
        <v>#N/A</v>
      </c>
      <c r="U396" t="e">
        <f>VLOOKUP($D396,'i2'!$B$1:$AO$260,U$328,FALSE)</f>
        <v>#N/A</v>
      </c>
      <c r="V396" t="e">
        <f>VLOOKUP($D396,'i2'!$B$1:$AO$260,V$328,FALSE)</f>
        <v>#N/A</v>
      </c>
      <c r="W396" t="e">
        <f>VLOOKUP($D396,'i2'!$B$1:$AO$260,W$328,FALSE)</f>
        <v>#N/A</v>
      </c>
      <c r="X396" t="e">
        <f>VLOOKUP($D396,'i2'!$B$1:$AO$260,X$328,FALSE)</f>
        <v>#N/A</v>
      </c>
      <c r="Y396" t="e">
        <f>VLOOKUP($D396,'i2'!$B$1:$AO$260,Y$328,FALSE)</f>
        <v>#N/A</v>
      </c>
      <c r="Z396" t="e">
        <f>VLOOKUP($D396,'i2'!$B$1:$AO$260,Z$328,FALSE)</f>
        <v>#N/A</v>
      </c>
      <c r="AA396" t="e">
        <f>VLOOKUP($D396,'i2'!$B$1:$AO$260,AA$328,FALSE)</f>
        <v>#N/A</v>
      </c>
      <c r="AB396" t="e">
        <f>VLOOKUP($D396,'i2'!$B$1:$AO$260,AB$328,FALSE)</f>
        <v>#N/A</v>
      </c>
      <c r="AC396" t="e">
        <f>VLOOKUP($D396,'i2'!$B$1:$AO$260,AC$328,FALSE)</f>
        <v>#N/A</v>
      </c>
      <c r="AD396" t="e">
        <f>VLOOKUP($D396,'i2'!$B$1:$AO$260,AD$328,FALSE)</f>
        <v>#N/A</v>
      </c>
      <c r="AE396" t="e">
        <f>VLOOKUP($D396,'i2'!$B$1:$AO$260,AE$328,FALSE)</f>
        <v>#N/A</v>
      </c>
      <c r="AF396" t="e">
        <f>VLOOKUP($D396,'i2'!$B$1:$AO$260,AF$328,FALSE)</f>
        <v>#N/A</v>
      </c>
      <c r="AG396" t="e">
        <f>VLOOKUP($D396,'i2'!$B$1:$AO$260,AG$328,FALSE)</f>
        <v>#N/A</v>
      </c>
      <c r="AH396" t="e">
        <f>VLOOKUP($D396,'i2'!$B$1:$AO$260,AH$328,FALSE)</f>
        <v>#N/A</v>
      </c>
      <c r="AI396" t="e">
        <f>VLOOKUP($D396,'i2'!$B$1:$AO$260,AI$328,FALSE)</f>
        <v>#N/A</v>
      </c>
      <c r="AJ396" t="e">
        <f>VLOOKUP($D396,'i2'!$B$1:$AO$260,AJ$328,FALSE)</f>
        <v>#N/A</v>
      </c>
      <c r="AK396" t="e">
        <f>VLOOKUP($D396,'i2'!$B$1:$AO$260,AK$328,FALSE)</f>
        <v>#N/A</v>
      </c>
      <c r="AL396" t="e">
        <f>VLOOKUP($D396,'i2'!$B$1:$AO$260,AL$328,FALSE)</f>
        <v>#N/A</v>
      </c>
      <c r="AM396" t="e">
        <f>VLOOKUP($D396,'i2'!$B$1:$AO$260,AM$328,FALSE)</f>
        <v>#N/A</v>
      </c>
      <c r="AN396" t="e">
        <f>VLOOKUP($D396,'i2'!$B$1:$AO$260,AN$328,FALSE)</f>
        <v>#N/A</v>
      </c>
      <c r="AO396" t="e">
        <f>VLOOKUP($D396,'i2'!$B$1:$AO$260,AO$328,FALSE)</f>
        <v>#N/A</v>
      </c>
      <c r="AP396" t="e">
        <f>VLOOKUP($D396,'i2'!$B$1:$AO$260,AP$328,FALSE)</f>
        <v>#N/A</v>
      </c>
      <c r="AQ396" t="e">
        <f>VLOOKUP($D396,'i2'!$B$1:$AO$260,AQ$328,FALSE)</f>
        <v>#N/A</v>
      </c>
      <c r="AR396" t="e">
        <f>VLOOKUP($D396,'i2'!$B$1:$AO$260,AR$328,FALSE)</f>
        <v>#N/A</v>
      </c>
      <c r="AS396" t="e">
        <f>VLOOKUP($D396,'i2'!$B$1:$AO$260,AS$328,FALSE)</f>
        <v>#N/A</v>
      </c>
      <c r="AT396" t="e">
        <f>VLOOKUP($D396,'i2'!$B$1:$AO$260,AT$328,FALSE)</f>
        <v>#N/A</v>
      </c>
      <c r="AU396" t="e">
        <f>VLOOKUP($D396,'i2'!$B$1:$AO$260,AU$328,FALSE)</f>
        <v>#N/A</v>
      </c>
      <c r="AV396" t="e">
        <f>VLOOKUP($D396,'i2'!$B$1:$AO$260,AV$328,FALSE)</f>
        <v>#N/A</v>
      </c>
      <c r="AW396" t="e">
        <f>VLOOKUP($D396,'i2'!$B$1:$AO$260,AW$328,FALSE)</f>
        <v>#N/A</v>
      </c>
      <c r="AX396" t="e">
        <f>VLOOKUP($D396,'i2'!$B$1:$AO$260,AX$328,FALSE)</f>
        <v>#N/A</v>
      </c>
      <c r="AY396" t="e">
        <f>VLOOKUP($D396,'i2'!$B$1:$AO$260,AY$328,FALSE)</f>
        <v>#N/A</v>
      </c>
      <c r="AZ396" t="e">
        <f>VLOOKUP($D396,'i2'!$B$1:$AO$260,AZ$328,FALSE)</f>
        <v>#N/A</v>
      </c>
      <c r="BA396" t="e">
        <f>VLOOKUP($D396,'i2'!$B$1:$AO$260,BA$328,FALSE)</f>
        <v>#N/A</v>
      </c>
      <c r="BB396" t="e">
        <f>VLOOKUP($D396,'i2'!$B$1:$AO$260,BB$328,FALSE)</f>
        <v>#N/A</v>
      </c>
      <c r="BC396" t="e">
        <f>VLOOKUP($D396,'i2'!$B$1:$AO$260,BC$328,FALSE)</f>
        <v>#N/A</v>
      </c>
      <c r="BD396" t="e">
        <f>VLOOKUP($D396,'i2'!$B$1:$AO$260,BD$328,FALSE)</f>
        <v>#N/A</v>
      </c>
      <c r="BE396" t="e">
        <f>VLOOKUP($D396,'i2'!$B$1:$AO$260,BE$328,FALSE)</f>
        <v>#N/A</v>
      </c>
      <c r="BF396" t="e">
        <f>VLOOKUP($D396,'i2'!$B$1:$AO$260,BF$328,FALSE)</f>
        <v>#N/A</v>
      </c>
      <c r="BG396" t="e">
        <f>VLOOKUP($D396,'i2'!$B$1:$AO$260,BG$328,FALSE)</f>
        <v>#N/A</v>
      </c>
      <c r="BH396" t="e">
        <f>VLOOKUP($D396,'i2'!$B$1:$AO$260,BH$328,FALSE)</f>
        <v>#N/A</v>
      </c>
      <c r="BI396" t="e">
        <f>VLOOKUP($D396,'i2'!$B$1:$AO$260,BI$328,FALSE)</f>
        <v>#N/A</v>
      </c>
      <c r="BJ396" t="e">
        <f>VLOOKUP($D396,'i2'!$B$1:$AO$260,BJ$328,FALSE)</f>
        <v>#N/A</v>
      </c>
      <c r="BK396" t="e">
        <f>VLOOKUP($D396,'i2'!$B$1:$AO$260,BK$328,FALSE)</f>
        <v>#N/A</v>
      </c>
      <c r="BL396" t="e">
        <f>VLOOKUP($D396,'i2'!$B$1:$AO$260,BL$328,FALSE)</f>
        <v>#N/A</v>
      </c>
      <c r="BM396" t="e">
        <f>VLOOKUP($D396,'i2'!$B$1:$AO$260,BM$328,FALSE)</f>
        <v>#N/A</v>
      </c>
      <c r="BN396" t="e">
        <f>VLOOKUP($D396,'i2'!$B$1:$AO$260,BN$328,FALSE)</f>
        <v>#N/A</v>
      </c>
      <c r="BO396" t="e">
        <f>VLOOKUP($D396,'i2'!$B$1:$AO$260,BO$328,FALSE)</f>
        <v>#N/A</v>
      </c>
      <c r="BP396" t="e">
        <f>VLOOKUP($D396,'i2'!$B$1:$AO$260,BP$328,FALSE)</f>
        <v>#N/A</v>
      </c>
      <c r="BQ396" t="e">
        <f>VLOOKUP($D396,'i2'!$B$1:$AO$260,BQ$328,FALSE)</f>
        <v>#N/A</v>
      </c>
      <c r="BR396" t="e">
        <f>VLOOKUP($D396,'i2'!$B$1:$AO$260,BR$328,FALSE)</f>
        <v>#N/A</v>
      </c>
      <c r="BS396" t="e">
        <f>VLOOKUP($D396,'i2'!$B$1:$AO$260,BS$328,FALSE)</f>
        <v>#N/A</v>
      </c>
      <c r="BT396" t="e">
        <f>VLOOKUP($D396,'i2'!$B$1:$AO$260,BT$328,FALSE)</f>
        <v>#N/A</v>
      </c>
      <c r="BU396" t="e">
        <f>VLOOKUP($D396,'i2'!$B$1:$AO$260,BU$328,FALSE)</f>
        <v>#N/A</v>
      </c>
      <c r="BV396" t="e">
        <f>VLOOKUP($D396,'i2'!$B$1:$AO$260,BV$328,FALSE)</f>
        <v>#N/A</v>
      </c>
      <c r="BW396" t="e">
        <f>VLOOKUP($D396,'i2'!$B$1:$AO$260,BW$328,FALSE)</f>
        <v>#N/A</v>
      </c>
      <c r="BX396" t="e">
        <f>VLOOKUP($D396,'i2'!$B$1:$AO$260,BX$328,FALSE)</f>
        <v>#N/A</v>
      </c>
      <c r="BY396" t="e">
        <f>VLOOKUP($D396,'i2'!$B$1:$AO$260,BY$328,FALSE)</f>
        <v>#N/A</v>
      </c>
      <c r="BZ396" t="e">
        <f>VLOOKUP($D396,'i2'!$B$1:$AO$260,BZ$328,FALSE)</f>
        <v>#N/A</v>
      </c>
      <c r="CA396" t="e">
        <f>VLOOKUP($D396,'i2'!$B$1:$AO$260,CA$328,FALSE)</f>
        <v>#N/A</v>
      </c>
      <c r="CB396" t="e">
        <f>VLOOKUP($D396,'i2'!$B$1:$AO$260,CB$328,FALSE)</f>
        <v>#N/A</v>
      </c>
      <c r="CC396" t="e">
        <f>VLOOKUP($D396,'i2'!$B$1:$AO$260,CC$328,FALSE)</f>
        <v>#N/A</v>
      </c>
      <c r="CD396" t="e">
        <f>VLOOKUP($D396,'i2'!$B$1:$AO$260,CD$328,FALSE)</f>
        <v>#N/A</v>
      </c>
      <c r="CE396" t="e">
        <f>VLOOKUP($D396,'i2'!$B$1:$AO$260,CE$328,FALSE)</f>
        <v>#N/A</v>
      </c>
      <c r="CF396" t="e">
        <f>VLOOKUP($D396,'i2'!$B$1:$AO$260,CF$328,FALSE)</f>
        <v>#N/A</v>
      </c>
      <c r="CG396" t="e">
        <f>VLOOKUP($D396,'i2'!$B$1:$AO$260,CG$328,FALSE)</f>
        <v>#N/A</v>
      </c>
      <c r="CH396" t="e">
        <f>VLOOKUP($D396,'i2'!$B$1:$AO$260,CH$328,FALSE)</f>
        <v>#N/A</v>
      </c>
      <c r="CI396" t="e">
        <f>VLOOKUP($D396,'i2'!$B$1:$AO$260,CI$328,FALSE)</f>
        <v>#N/A</v>
      </c>
      <c r="CJ396" t="e">
        <f>VLOOKUP($D396,'i2'!$B$1:$AO$260,CJ$328,FALSE)</f>
        <v>#N/A</v>
      </c>
      <c r="CK396" t="e">
        <f>VLOOKUP($D396,'i2'!$B$1:$AO$260,CK$328,FALSE)</f>
        <v>#N/A</v>
      </c>
      <c r="CL396" t="e">
        <f>VLOOKUP($D396,'i2'!$B$1:$AO$260,CL$328,FALSE)</f>
        <v>#N/A</v>
      </c>
      <c r="CM396" t="e">
        <f>VLOOKUP($D396,'i2'!$B$1:$AO$260,CM$328,FALSE)</f>
        <v>#N/A</v>
      </c>
      <c r="CN396" t="e">
        <f>VLOOKUP($D396,'i2'!$B$1:$AO$260,CN$328,FALSE)</f>
        <v>#N/A</v>
      </c>
      <c r="CO396" t="e">
        <f>VLOOKUP($D396,'i2'!$B$1:$AO$260,CO$328,FALSE)</f>
        <v>#N/A</v>
      </c>
      <c r="CP396" t="e">
        <f>VLOOKUP($D396,'i2'!$B$1:$AO$260,CP$328,FALSE)</f>
        <v>#N/A</v>
      </c>
      <c r="CQ396" t="e">
        <f>VLOOKUP($D396,'i2'!$B$1:$AO$260,CQ$328,FALSE)</f>
        <v>#N/A</v>
      </c>
      <c r="CR396" t="e">
        <f>VLOOKUP($D396,'i2'!$B$1:$AO$260,CR$328,FALSE)</f>
        <v>#N/A</v>
      </c>
      <c r="CS396" t="e">
        <f>VLOOKUP($D396,'i2'!$B$1:$AO$260,CS$328,FALSE)</f>
        <v>#N/A</v>
      </c>
      <c r="CT396" t="e">
        <f>VLOOKUP($D396,'i2'!$B$1:$AO$260,CT$328,FALSE)</f>
        <v>#N/A</v>
      </c>
      <c r="CU396" t="e">
        <f>VLOOKUP($D396,'i2'!$B$1:$AO$260,CU$328,FALSE)</f>
        <v>#N/A</v>
      </c>
      <c r="CV396" t="e">
        <f>VLOOKUP($D396,'i2'!$B$1:$AO$260,CV$328,FALSE)</f>
        <v>#N/A</v>
      </c>
      <c r="CW396" t="e">
        <f>VLOOKUP($D396,'i2'!$B$1:$AO$260,CW$328,FALSE)</f>
        <v>#N/A</v>
      </c>
    </row>
    <row r="397" spans="4:101" x14ac:dyDescent="0.2">
      <c r="D397" s="268" t="str">
        <f t="shared" si="328"/>
        <v/>
      </c>
      <c r="E397" t="e">
        <f>VLOOKUP($D397,'i2'!$B$1:$AO$260,E$328,FALSE)</f>
        <v>#N/A</v>
      </c>
      <c r="F397" t="e">
        <f>VLOOKUP($D397,'i2'!$B$1:$AO$260,F$328,FALSE)</f>
        <v>#N/A</v>
      </c>
      <c r="H397" t="e">
        <f>VLOOKUP($D397,'i2'!$B$1:$AO$260,H$328,FALSE)</f>
        <v>#N/A</v>
      </c>
      <c r="I397" t="e">
        <f>VLOOKUP($D397,'i2'!$B$1:$AO$260,I$328,FALSE)</f>
        <v>#N/A</v>
      </c>
      <c r="J397" t="e">
        <f>VLOOKUP($D397,'i2'!$B$1:$AO$260,J$328,FALSE)</f>
        <v>#N/A</v>
      </c>
      <c r="K397" t="e">
        <f>VLOOKUP($D397,'i2'!$B$1:$AO$260,K$328,FALSE)</f>
        <v>#N/A</v>
      </c>
      <c r="L397" t="e">
        <f>VLOOKUP($D397,'i2'!$B$1:$AO$260,L$328,FALSE)</f>
        <v>#N/A</v>
      </c>
      <c r="M397" t="e">
        <f>VLOOKUP($D397,'i2'!$B$1:$AO$260,M$328,FALSE)</f>
        <v>#N/A</v>
      </c>
      <c r="N397" t="e">
        <f>VLOOKUP($D397,'i2'!$B$1:$AO$260,N$328,FALSE)</f>
        <v>#N/A</v>
      </c>
      <c r="O397" t="e">
        <f>VLOOKUP($D397,'i2'!$B$1:$AO$260,O$328,FALSE)</f>
        <v>#N/A</v>
      </c>
      <c r="P397" t="e">
        <f>VLOOKUP($D397,'i2'!$B$1:$AO$260,P$328,FALSE)</f>
        <v>#N/A</v>
      </c>
      <c r="Q397" t="e">
        <f>VLOOKUP($D397,'i2'!$B$1:$AO$260,Q$328,FALSE)</f>
        <v>#N/A</v>
      </c>
      <c r="R397" t="e">
        <f>VLOOKUP($D397,'i2'!$B$1:$AO$260,R$328,FALSE)</f>
        <v>#N/A</v>
      </c>
      <c r="S397" t="e">
        <f>VLOOKUP($D397,'i2'!$B$1:$AO$260,S$328,FALSE)</f>
        <v>#N/A</v>
      </c>
      <c r="T397" t="e">
        <f>VLOOKUP($D397,'i2'!$B$1:$AO$260,T$328,FALSE)</f>
        <v>#N/A</v>
      </c>
      <c r="U397" t="e">
        <f>VLOOKUP($D397,'i2'!$B$1:$AO$260,U$328,FALSE)</f>
        <v>#N/A</v>
      </c>
      <c r="V397" t="e">
        <f>VLOOKUP($D397,'i2'!$B$1:$AO$260,V$328,FALSE)</f>
        <v>#N/A</v>
      </c>
      <c r="W397" t="e">
        <f>VLOOKUP($D397,'i2'!$B$1:$AO$260,W$328,FALSE)</f>
        <v>#N/A</v>
      </c>
      <c r="X397" t="e">
        <f>VLOOKUP($D397,'i2'!$B$1:$AO$260,X$328,FALSE)</f>
        <v>#N/A</v>
      </c>
      <c r="Y397" t="e">
        <f>VLOOKUP($D397,'i2'!$B$1:$AO$260,Y$328,FALSE)</f>
        <v>#N/A</v>
      </c>
      <c r="Z397" t="e">
        <f>VLOOKUP($D397,'i2'!$B$1:$AO$260,Z$328,FALSE)</f>
        <v>#N/A</v>
      </c>
      <c r="AA397" t="e">
        <f>VLOOKUP($D397,'i2'!$B$1:$AO$260,AA$328,FALSE)</f>
        <v>#N/A</v>
      </c>
      <c r="AB397" t="e">
        <f>VLOOKUP($D397,'i2'!$B$1:$AO$260,AB$328,FALSE)</f>
        <v>#N/A</v>
      </c>
      <c r="AC397" t="e">
        <f>VLOOKUP($D397,'i2'!$B$1:$AO$260,AC$328,FALSE)</f>
        <v>#N/A</v>
      </c>
      <c r="AD397" t="e">
        <f>VLOOKUP($D397,'i2'!$B$1:$AO$260,AD$328,FALSE)</f>
        <v>#N/A</v>
      </c>
      <c r="AE397" t="e">
        <f>VLOOKUP($D397,'i2'!$B$1:$AO$260,AE$328,FALSE)</f>
        <v>#N/A</v>
      </c>
      <c r="AF397" t="e">
        <f>VLOOKUP($D397,'i2'!$B$1:$AO$260,AF$328,FALSE)</f>
        <v>#N/A</v>
      </c>
      <c r="AG397" t="e">
        <f>VLOOKUP($D397,'i2'!$B$1:$AO$260,AG$328,FALSE)</f>
        <v>#N/A</v>
      </c>
      <c r="AH397" t="e">
        <f>VLOOKUP($D397,'i2'!$B$1:$AO$260,AH$328,FALSE)</f>
        <v>#N/A</v>
      </c>
      <c r="AI397" t="e">
        <f>VLOOKUP($D397,'i2'!$B$1:$AO$260,AI$328,FALSE)</f>
        <v>#N/A</v>
      </c>
      <c r="AJ397" t="e">
        <f>VLOOKUP($D397,'i2'!$B$1:$AO$260,AJ$328,FALSE)</f>
        <v>#N/A</v>
      </c>
      <c r="AK397" t="e">
        <f>VLOOKUP($D397,'i2'!$B$1:$AO$260,AK$328,FALSE)</f>
        <v>#N/A</v>
      </c>
      <c r="AL397" t="e">
        <f>VLOOKUP($D397,'i2'!$B$1:$AO$260,AL$328,FALSE)</f>
        <v>#N/A</v>
      </c>
      <c r="AM397" t="e">
        <f>VLOOKUP($D397,'i2'!$B$1:$AO$260,AM$328,FALSE)</f>
        <v>#N/A</v>
      </c>
      <c r="AN397" t="e">
        <f>VLOOKUP($D397,'i2'!$B$1:$AO$260,AN$328,FALSE)</f>
        <v>#N/A</v>
      </c>
      <c r="AO397" t="e">
        <f>VLOOKUP($D397,'i2'!$B$1:$AO$260,AO$328,FALSE)</f>
        <v>#N/A</v>
      </c>
      <c r="AP397" t="e">
        <f>VLOOKUP($D397,'i2'!$B$1:$AO$260,AP$328,FALSE)</f>
        <v>#N/A</v>
      </c>
      <c r="AQ397" t="e">
        <f>VLOOKUP($D397,'i2'!$B$1:$AO$260,AQ$328,FALSE)</f>
        <v>#N/A</v>
      </c>
      <c r="AR397" t="e">
        <f>VLOOKUP($D397,'i2'!$B$1:$AO$260,AR$328,FALSE)</f>
        <v>#N/A</v>
      </c>
      <c r="AS397" t="e">
        <f>VLOOKUP($D397,'i2'!$B$1:$AO$260,AS$328,FALSE)</f>
        <v>#N/A</v>
      </c>
      <c r="AT397" t="e">
        <f>VLOOKUP($D397,'i2'!$B$1:$AO$260,AT$328,FALSE)</f>
        <v>#N/A</v>
      </c>
      <c r="AU397" t="e">
        <f>VLOOKUP($D397,'i2'!$B$1:$AO$260,AU$328,FALSE)</f>
        <v>#N/A</v>
      </c>
      <c r="AV397" t="e">
        <f>VLOOKUP($D397,'i2'!$B$1:$AO$260,AV$328,FALSE)</f>
        <v>#N/A</v>
      </c>
      <c r="AW397" t="e">
        <f>VLOOKUP($D397,'i2'!$B$1:$AO$260,AW$328,FALSE)</f>
        <v>#N/A</v>
      </c>
      <c r="AX397" t="e">
        <f>VLOOKUP($D397,'i2'!$B$1:$AO$260,AX$328,FALSE)</f>
        <v>#N/A</v>
      </c>
      <c r="AY397" t="e">
        <f>VLOOKUP($D397,'i2'!$B$1:$AO$260,AY$328,FALSE)</f>
        <v>#N/A</v>
      </c>
      <c r="AZ397" t="e">
        <f>VLOOKUP($D397,'i2'!$B$1:$AO$260,AZ$328,FALSE)</f>
        <v>#N/A</v>
      </c>
      <c r="BA397" t="e">
        <f>VLOOKUP($D397,'i2'!$B$1:$AO$260,BA$328,FALSE)</f>
        <v>#N/A</v>
      </c>
      <c r="BB397" t="e">
        <f>VLOOKUP($D397,'i2'!$B$1:$AO$260,BB$328,FALSE)</f>
        <v>#N/A</v>
      </c>
      <c r="BC397" t="e">
        <f>VLOOKUP($D397,'i2'!$B$1:$AO$260,BC$328,FALSE)</f>
        <v>#N/A</v>
      </c>
      <c r="BD397" t="e">
        <f>VLOOKUP($D397,'i2'!$B$1:$AO$260,BD$328,FALSE)</f>
        <v>#N/A</v>
      </c>
      <c r="BE397" t="e">
        <f>VLOOKUP($D397,'i2'!$B$1:$AO$260,BE$328,FALSE)</f>
        <v>#N/A</v>
      </c>
      <c r="BF397" t="e">
        <f>VLOOKUP($D397,'i2'!$B$1:$AO$260,BF$328,FALSE)</f>
        <v>#N/A</v>
      </c>
      <c r="BG397" t="e">
        <f>VLOOKUP($D397,'i2'!$B$1:$AO$260,BG$328,FALSE)</f>
        <v>#N/A</v>
      </c>
      <c r="BH397" t="e">
        <f>VLOOKUP($D397,'i2'!$B$1:$AO$260,BH$328,FALSE)</f>
        <v>#N/A</v>
      </c>
      <c r="BI397" t="e">
        <f>VLOOKUP($D397,'i2'!$B$1:$AO$260,BI$328,FALSE)</f>
        <v>#N/A</v>
      </c>
      <c r="BJ397" t="e">
        <f>VLOOKUP($D397,'i2'!$B$1:$AO$260,BJ$328,FALSE)</f>
        <v>#N/A</v>
      </c>
      <c r="BK397" t="e">
        <f>VLOOKUP($D397,'i2'!$B$1:$AO$260,BK$328,FALSE)</f>
        <v>#N/A</v>
      </c>
      <c r="BL397" t="e">
        <f>VLOOKUP($D397,'i2'!$B$1:$AO$260,BL$328,FALSE)</f>
        <v>#N/A</v>
      </c>
      <c r="BM397" t="e">
        <f>VLOOKUP($D397,'i2'!$B$1:$AO$260,BM$328,FALSE)</f>
        <v>#N/A</v>
      </c>
      <c r="BN397" t="e">
        <f>VLOOKUP($D397,'i2'!$B$1:$AO$260,BN$328,FALSE)</f>
        <v>#N/A</v>
      </c>
      <c r="BO397" t="e">
        <f>VLOOKUP($D397,'i2'!$B$1:$AO$260,BO$328,FALSE)</f>
        <v>#N/A</v>
      </c>
      <c r="BP397" t="e">
        <f>VLOOKUP($D397,'i2'!$B$1:$AO$260,BP$328,FALSE)</f>
        <v>#N/A</v>
      </c>
      <c r="BQ397" t="e">
        <f>VLOOKUP($D397,'i2'!$B$1:$AO$260,BQ$328,FALSE)</f>
        <v>#N/A</v>
      </c>
      <c r="BR397" t="e">
        <f>VLOOKUP($D397,'i2'!$B$1:$AO$260,BR$328,FALSE)</f>
        <v>#N/A</v>
      </c>
      <c r="BS397" t="e">
        <f>VLOOKUP($D397,'i2'!$B$1:$AO$260,BS$328,FALSE)</f>
        <v>#N/A</v>
      </c>
      <c r="BT397" t="e">
        <f>VLOOKUP($D397,'i2'!$B$1:$AO$260,BT$328,FALSE)</f>
        <v>#N/A</v>
      </c>
      <c r="BU397" t="e">
        <f>VLOOKUP($D397,'i2'!$B$1:$AO$260,BU$328,FALSE)</f>
        <v>#N/A</v>
      </c>
      <c r="BV397" t="e">
        <f>VLOOKUP($D397,'i2'!$B$1:$AO$260,BV$328,FALSE)</f>
        <v>#N/A</v>
      </c>
      <c r="BW397" t="e">
        <f>VLOOKUP($D397,'i2'!$B$1:$AO$260,BW$328,FALSE)</f>
        <v>#N/A</v>
      </c>
      <c r="BX397" t="e">
        <f>VLOOKUP($D397,'i2'!$B$1:$AO$260,BX$328,FALSE)</f>
        <v>#N/A</v>
      </c>
      <c r="BY397" t="e">
        <f>VLOOKUP($D397,'i2'!$B$1:$AO$260,BY$328,FALSE)</f>
        <v>#N/A</v>
      </c>
      <c r="BZ397" t="e">
        <f>VLOOKUP($D397,'i2'!$B$1:$AO$260,BZ$328,FALSE)</f>
        <v>#N/A</v>
      </c>
      <c r="CA397" t="e">
        <f>VLOOKUP($D397,'i2'!$B$1:$AO$260,CA$328,FALSE)</f>
        <v>#N/A</v>
      </c>
      <c r="CB397" t="e">
        <f>VLOOKUP($D397,'i2'!$B$1:$AO$260,CB$328,FALSE)</f>
        <v>#N/A</v>
      </c>
      <c r="CC397" t="e">
        <f>VLOOKUP($D397,'i2'!$B$1:$AO$260,CC$328,FALSE)</f>
        <v>#N/A</v>
      </c>
      <c r="CD397" t="e">
        <f>VLOOKUP($D397,'i2'!$B$1:$AO$260,CD$328,FALSE)</f>
        <v>#N/A</v>
      </c>
      <c r="CE397" t="e">
        <f>VLOOKUP($D397,'i2'!$B$1:$AO$260,CE$328,FALSE)</f>
        <v>#N/A</v>
      </c>
      <c r="CF397" t="e">
        <f>VLOOKUP($D397,'i2'!$B$1:$AO$260,CF$328,FALSE)</f>
        <v>#N/A</v>
      </c>
      <c r="CG397" t="e">
        <f>VLOOKUP($D397,'i2'!$B$1:$AO$260,CG$328,FALSE)</f>
        <v>#N/A</v>
      </c>
      <c r="CH397" t="e">
        <f>VLOOKUP($D397,'i2'!$B$1:$AO$260,CH$328,FALSE)</f>
        <v>#N/A</v>
      </c>
      <c r="CI397" t="e">
        <f>VLOOKUP($D397,'i2'!$B$1:$AO$260,CI$328,FALSE)</f>
        <v>#N/A</v>
      </c>
      <c r="CJ397" t="e">
        <f>VLOOKUP($D397,'i2'!$B$1:$AO$260,CJ$328,FALSE)</f>
        <v>#N/A</v>
      </c>
      <c r="CK397" t="e">
        <f>VLOOKUP($D397,'i2'!$B$1:$AO$260,CK$328,FALSE)</f>
        <v>#N/A</v>
      </c>
      <c r="CL397" t="e">
        <f>VLOOKUP($D397,'i2'!$B$1:$AO$260,CL$328,FALSE)</f>
        <v>#N/A</v>
      </c>
      <c r="CM397" t="e">
        <f>VLOOKUP($D397,'i2'!$B$1:$AO$260,CM$328,FALSE)</f>
        <v>#N/A</v>
      </c>
      <c r="CN397" t="e">
        <f>VLOOKUP($D397,'i2'!$B$1:$AO$260,CN$328,FALSE)</f>
        <v>#N/A</v>
      </c>
      <c r="CO397" t="e">
        <f>VLOOKUP($D397,'i2'!$B$1:$AO$260,CO$328,FALSE)</f>
        <v>#N/A</v>
      </c>
      <c r="CP397" t="e">
        <f>VLOOKUP($D397,'i2'!$B$1:$AO$260,CP$328,FALSE)</f>
        <v>#N/A</v>
      </c>
      <c r="CQ397" t="e">
        <f>VLOOKUP($D397,'i2'!$B$1:$AO$260,CQ$328,FALSE)</f>
        <v>#N/A</v>
      </c>
      <c r="CR397" t="e">
        <f>VLOOKUP($D397,'i2'!$B$1:$AO$260,CR$328,FALSE)</f>
        <v>#N/A</v>
      </c>
      <c r="CS397" t="e">
        <f>VLOOKUP($D397,'i2'!$B$1:$AO$260,CS$328,FALSE)</f>
        <v>#N/A</v>
      </c>
      <c r="CT397" t="e">
        <f>VLOOKUP($D397,'i2'!$B$1:$AO$260,CT$328,FALSE)</f>
        <v>#N/A</v>
      </c>
      <c r="CU397" t="e">
        <f>VLOOKUP($D397,'i2'!$B$1:$AO$260,CU$328,FALSE)</f>
        <v>#N/A</v>
      </c>
      <c r="CV397" t="e">
        <f>VLOOKUP($D397,'i2'!$B$1:$AO$260,CV$328,FALSE)</f>
        <v>#N/A</v>
      </c>
      <c r="CW397" t="e">
        <f>VLOOKUP($D397,'i2'!$B$1:$AO$260,CW$328,FALSE)</f>
        <v>#N/A</v>
      </c>
    </row>
    <row r="398" spans="4:101" x14ac:dyDescent="0.2">
      <c r="D398" s="268" t="str">
        <f t="shared" si="328"/>
        <v>1,2-Dibromo-3-chloropropane</v>
      </c>
      <c r="E398" t="e">
        <f>VLOOKUP($D398,'i2'!$B$1:$AO$260,E$328,FALSE)</f>
        <v>#N/A</v>
      </c>
      <c r="F398" t="e">
        <f>VLOOKUP($D398,'i2'!$B$1:$AO$260,F$328,FALSE)</f>
        <v>#N/A</v>
      </c>
      <c r="H398" t="e">
        <f>VLOOKUP($D398,'i2'!$B$1:$AO$260,H$328,FALSE)</f>
        <v>#N/A</v>
      </c>
      <c r="I398" t="e">
        <f>VLOOKUP($D398,'i2'!$B$1:$AO$260,I$328,FALSE)</f>
        <v>#N/A</v>
      </c>
      <c r="J398" t="e">
        <f>VLOOKUP($D398,'i2'!$B$1:$AO$260,J$328,FALSE)</f>
        <v>#N/A</v>
      </c>
      <c r="K398" t="e">
        <f>VLOOKUP($D398,'i2'!$B$1:$AO$260,K$328,FALSE)</f>
        <v>#N/A</v>
      </c>
      <c r="L398" t="e">
        <f>VLOOKUP($D398,'i2'!$B$1:$AO$260,L$328,FALSE)</f>
        <v>#N/A</v>
      </c>
      <c r="M398" t="e">
        <f>VLOOKUP($D398,'i2'!$B$1:$AO$260,M$328,FALSE)</f>
        <v>#N/A</v>
      </c>
      <c r="N398" t="e">
        <f>VLOOKUP($D398,'i2'!$B$1:$AO$260,N$328,FALSE)</f>
        <v>#N/A</v>
      </c>
      <c r="O398" t="e">
        <f>VLOOKUP($D398,'i2'!$B$1:$AO$260,O$328,FALSE)</f>
        <v>#N/A</v>
      </c>
      <c r="P398" t="e">
        <f>VLOOKUP($D398,'i2'!$B$1:$AO$260,P$328,FALSE)</f>
        <v>#N/A</v>
      </c>
      <c r="Q398" t="e">
        <f>VLOOKUP($D398,'i2'!$B$1:$AO$260,Q$328,FALSE)</f>
        <v>#N/A</v>
      </c>
      <c r="R398" t="e">
        <f>VLOOKUP($D398,'i2'!$B$1:$AO$260,R$328,FALSE)</f>
        <v>#N/A</v>
      </c>
      <c r="S398" t="e">
        <f>VLOOKUP($D398,'i2'!$B$1:$AO$260,S$328,FALSE)</f>
        <v>#N/A</v>
      </c>
      <c r="T398" t="e">
        <f>VLOOKUP($D398,'i2'!$B$1:$AO$260,T$328,FALSE)</f>
        <v>#N/A</v>
      </c>
      <c r="U398" t="e">
        <f>VLOOKUP($D398,'i2'!$B$1:$AO$260,U$328,FALSE)</f>
        <v>#N/A</v>
      </c>
      <c r="V398" t="e">
        <f>VLOOKUP($D398,'i2'!$B$1:$AO$260,V$328,FALSE)</f>
        <v>#N/A</v>
      </c>
      <c r="W398" t="e">
        <f>VLOOKUP($D398,'i2'!$B$1:$AO$260,W$328,FALSE)</f>
        <v>#N/A</v>
      </c>
      <c r="X398" t="e">
        <f>VLOOKUP($D398,'i2'!$B$1:$AO$260,X$328,FALSE)</f>
        <v>#N/A</v>
      </c>
      <c r="Y398" t="e">
        <f>VLOOKUP($D398,'i2'!$B$1:$AO$260,Y$328,FALSE)</f>
        <v>#N/A</v>
      </c>
      <c r="Z398" t="e">
        <f>VLOOKUP($D398,'i2'!$B$1:$AO$260,Z$328,FALSE)</f>
        <v>#N/A</v>
      </c>
      <c r="AA398" t="e">
        <f>VLOOKUP($D398,'i2'!$B$1:$AO$260,AA$328,FALSE)</f>
        <v>#N/A</v>
      </c>
      <c r="AB398" t="e">
        <f>VLOOKUP($D398,'i2'!$B$1:$AO$260,AB$328,FALSE)</f>
        <v>#N/A</v>
      </c>
      <c r="AC398" t="e">
        <f>VLOOKUP($D398,'i2'!$B$1:$AO$260,AC$328,FALSE)</f>
        <v>#N/A</v>
      </c>
      <c r="AD398" t="e">
        <f>VLOOKUP($D398,'i2'!$B$1:$AO$260,AD$328,FALSE)</f>
        <v>#N/A</v>
      </c>
      <c r="AE398" t="e">
        <f>VLOOKUP($D398,'i2'!$B$1:$AO$260,AE$328,FALSE)</f>
        <v>#N/A</v>
      </c>
      <c r="AF398" t="e">
        <f>VLOOKUP($D398,'i2'!$B$1:$AO$260,AF$328,FALSE)</f>
        <v>#N/A</v>
      </c>
      <c r="AG398" t="e">
        <f>VLOOKUP($D398,'i2'!$B$1:$AO$260,AG$328,FALSE)</f>
        <v>#N/A</v>
      </c>
      <c r="AH398" t="e">
        <f>VLOOKUP($D398,'i2'!$B$1:$AO$260,AH$328,FALSE)</f>
        <v>#N/A</v>
      </c>
      <c r="AI398" t="e">
        <f>VLOOKUP($D398,'i2'!$B$1:$AO$260,AI$328,FALSE)</f>
        <v>#N/A</v>
      </c>
      <c r="AJ398" t="e">
        <f>VLOOKUP($D398,'i2'!$B$1:$AO$260,AJ$328,FALSE)</f>
        <v>#N/A</v>
      </c>
      <c r="AK398" t="e">
        <f>VLOOKUP($D398,'i2'!$B$1:$AO$260,AK$328,FALSE)</f>
        <v>#N/A</v>
      </c>
      <c r="AL398" t="e">
        <f>VLOOKUP($D398,'i2'!$B$1:$AO$260,AL$328,FALSE)</f>
        <v>#N/A</v>
      </c>
      <c r="AM398" t="e">
        <f>VLOOKUP($D398,'i2'!$B$1:$AO$260,AM$328,FALSE)</f>
        <v>#N/A</v>
      </c>
      <c r="AN398" t="e">
        <f>VLOOKUP($D398,'i2'!$B$1:$AO$260,AN$328,FALSE)</f>
        <v>#N/A</v>
      </c>
      <c r="AO398" t="e">
        <f>VLOOKUP($D398,'i2'!$B$1:$AO$260,AO$328,FALSE)</f>
        <v>#N/A</v>
      </c>
      <c r="AP398" t="e">
        <f>VLOOKUP($D398,'i2'!$B$1:$AO$260,AP$328,FALSE)</f>
        <v>#N/A</v>
      </c>
      <c r="AQ398" t="e">
        <f>VLOOKUP($D398,'i2'!$B$1:$AO$260,AQ$328,FALSE)</f>
        <v>#N/A</v>
      </c>
      <c r="AR398" t="e">
        <f>VLOOKUP($D398,'i2'!$B$1:$AO$260,AR$328,FALSE)</f>
        <v>#N/A</v>
      </c>
      <c r="AS398" t="e">
        <f>VLOOKUP($D398,'i2'!$B$1:$AO$260,AS$328,FALSE)</f>
        <v>#N/A</v>
      </c>
      <c r="AT398" t="e">
        <f>VLOOKUP($D398,'i2'!$B$1:$AO$260,AT$328,FALSE)</f>
        <v>#N/A</v>
      </c>
      <c r="AU398" t="e">
        <f>VLOOKUP($D398,'i2'!$B$1:$AO$260,AU$328,FALSE)</f>
        <v>#N/A</v>
      </c>
      <c r="AV398" t="e">
        <f>VLOOKUP($D398,'i2'!$B$1:$AO$260,AV$328,FALSE)</f>
        <v>#N/A</v>
      </c>
      <c r="AW398" t="e">
        <f>VLOOKUP($D398,'i2'!$B$1:$AO$260,AW$328,FALSE)</f>
        <v>#N/A</v>
      </c>
      <c r="AX398" t="e">
        <f>VLOOKUP($D398,'i2'!$B$1:$AO$260,AX$328,FALSE)</f>
        <v>#N/A</v>
      </c>
      <c r="AY398" t="e">
        <f>VLOOKUP($D398,'i2'!$B$1:$AO$260,AY$328,FALSE)</f>
        <v>#N/A</v>
      </c>
      <c r="AZ398" t="e">
        <f>VLOOKUP($D398,'i2'!$B$1:$AO$260,AZ$328,FALSE)</f>
        <v>#N/A</v>
      </c>
      <c r="BA398" t="e">
        <f>VLOOKUP($D398,'i2'!$B$1:$AO$260,BA$328,FALSE)</f>
        <v>#N/A</v>
      </c>
      <c r="BB398" t="e">
        <f>VLOOKUP($D398,'i2'!$B$1:$AO$260,BB$328,FALSE)</f>
        <v>#N/A</v>
      </c>
      <c r="BC398" t="e">
        <f>VLOOKUP($D398,'i2'!$B$1:$AO$260,BC$328,FALSE)</f>
        <v>#N/A</v>
      </c>
      <c r="BD398" t="e">
        <f>VLOOKUP($D398,'i2'!$B$1:$AO$260,BD$328,FALSE)</f>
        <v>#N/A</v>
      </c>
      <c r="BE398" t="e">
        <f>VLOOKUP($D398,'i2'!$B$1:$AO$260,BE$328,FALSE)</f>
        <v>#N/A</v>
      </c>
      <c r="BF398" t="e">
        <f>VLOOKUP($D398,'i2'!$B$1:$AO$260,BF$328,FALSE)</f>
        <v>#N/A</v>
      </c>
      <c r="BG398" t="e">
        <f>VLOOKUP($D398,'i2'!$B$1:$AO$260,BG$328,FALSE)</f>
        <v>#N/A</v>
      </c>
      <c r="BH398" t="e">
        <f>VLOOKUP($D398,'i2'!$B$1:$AO$260,BH$328,FALSE)</f>
        <v>#N/A</v>
      </c>
      <c r="BI398" t="e">
        <f>VLOOKUP($D398,'i2'!$B$1:$AO$260,BI$328,FALSE)</f>
        <v>#N/A</v>
      </c>
      <c r="BJ398" t="e">
        <f>VLOOKUP($D398,'i2'!$B$1:$AO$260,BJ$328,FALSE)</f>
        <v>#N/A</v>
      </c>
      <c r="BK398" t="e">
        <f>VLOOKUP($D398,'i2'!$B$1:$AO$260,BK$328,FALSE)</f>
        <v>#N/A</v>
      </c>
      <c r="BL398" t="e">
        <f>VLOOKUP($D398,'i2'!$B$1:$AO$260,BL$328,FALSE)</f>
        <v>#N/A</v>
      </c>
      <c r="BM398" t="e">
        <f>VLOOKUP($D398,'i2'!$B$1:$AO$260,BM$328,FALSE)</f>
        <v>#N/A</v>
      </c>
      <c r="BN398" t="e">
        <f>VLOOKUP($D398,'i2'!$B$1:$AO$260,BN$328,FALSE)</f>
        <v>#N/A</v>
      </c>
      <c r="BO398" t="e">
        <f>VLOOKUP($D398,'i2'!$B$1:$AO$260,BO$328,FALSE)</f>
        <v>#N/A</v>
      </c>
      <c r="BP398" t="e">
        <f>VLOOKUP($D398,'i2'!$B$1:$AO$260,BP$328,FALSE)</f>
        <v>#N/A</v>
      </c>
      <c r="BQ398" t="e">
        <f>VLOOKUP($D398,'i2'!$B$1:$AO$260,BQ$328,FALSE)</f>
        <v>#N/A</v>
      </c>
      <c r="BR398" t="e">
        <f>VLOOKUP($D398,'i2'!$B$1:$AO$260,BR$328,FALSE)</f>
        <v>#N/A</v>
      </c>
      <c r="BS398" t="e">
        <f>VLOOKUP($D398,'i2'!$B$1:$AO$260,BS$328,FALSE)</f>
        <v>#N/A</v>
      </c>
      <c r="BT398" t="e">
        <f>VLOOKUP($D398,'i2'!$B$1:$AO$260,BT$328,FALSE)</f>
        <v>#N/A</v>
      </c>
      <c r="BU398" t="e">
        <f>VLOOKUP($D398,'i2'!$B$1:$AO$260,BU$328,FALSE)</f>
        <v>#N/A</v>
      </c>
      <c r="BV398" t="e">
        <f>VLOOKUP($D398,'i2'!$B$1:$AO$260,BV$328,FALSE)</f>
        <v>#N/A</v>
      </c>
      <c r="BW398" t="e">
        <f>VLOOKUP($D398,'i2'!$B$1:$AO$260,BW$328,FALSE)</f>
        <v>#N/A</v>
      </c>
      <c r="BX398" t="e">
        <f>VLOOKUP($D398,'i2'!$B$1:$AO$260,BX$328,FALSE)</f>
        <v>#N/A</v>
      </c>
      <c r="BY398" t="e">
        <f>VLOOKUP($D398,'i2'!$B$1:$AO$260,BY$328,FALSE)</f>
        <v>#N/A</v>
      </c>
      <c r="BZ398" t="e">
        <f>VLOOKUP($D398,'i2'!$B$1:$AO$260,BZ$328,FALSE)</f>
        <v>#N/A</v>
      </c>
      <c r="CA398" t="e">
        <f>VLOOKUP($D398,'i2'!$B$1:$AO$260,CA$328,FALSE)</f>
        <v>#N/A</v>
      </c>
      <c r="CB398" t="e">
        <f>VLOOKUP($D398,'i2'!$B$1:$AO$260,CB$328,FALSE)</f>
        <v>#N/A</v>
      </c>
      <c r="CC398" t="e">
        <f>VLOOKUP($D398,'i2'!$B$1:$AO$260,CC$328,FALSE)</f>
        <v>#N/A</v>
      </c>
      <c r="CD398" t="e">
        <f>VLOOKUP($D398,'i2'!$B$1:$AO$260,CD$328,FALSE)</f>
        <v>#N/A</v>
      </c>
      <c r="CE398" t="e">
        <f>VLOOKUP($D398,'i2'!$B$1:$AO$260,CE$328,FALSE)</f>
        <v>#N/A</v>
      </c>
      <c r="CF398" t="e">
        <f>VLOOKUP($D398,'i2'!$B$1:$AO$260,CF$328,FALSE)</f>
        <v>#N/A</v>
      </c>
      <c r="CG398" t="e">
        <f>VLOOKUP($D398,'i2'!$B$1:$AO$260,CG$328,FALSE)</f>
        <v>#N/A</v>
      </c>
      <c r="CH398" t="e">
        <f>VLOOKUP($D398,'i2'!$B$1:$AO$260,CH$328,FALSE)</f>
        <v>#N/A</v>
      </c>
      <c r="CI398" t="e">
        <f>VLOOKUP($D398,'i2'!$B$1:$AO$260,CI$328,FALSE)</f>
        <v>#N/A</v>
      </c>
      <c r="CJ398" t="e">
        <f>VLOOKUP($D398,'i2'!$B$1:$AO$260,CJ$328,FALSE)</f>
        <v>#N/A</v>
      </c>
      <c r="CK398" t="e">
        <f>VLOOKUP($D398,'i2'!$B$1:$AO$260,CK$328,FALSE)</f>
        <v>#N/A</v>
      </c>
      <c r="CL398" t="e">
        <f>VLOOKUP($D398,'i2'!$B$1:$AO$260,CL$328,FALSE)</f>
        <v>#N/A</v>
      </c>
      <c r="CM398" t="e">
        <f>VLOOKUP($D398,'i2'!$B$1:$AO$260,CM$328,FALSE)</f>
        <v>#N/A</v>
      </c>
      <c r="CN398" t="e">
        <f>VLOOKUP($D398,'i2'!$B$1:$AO$260,CN$328,FALSE)</f>
        <v>#N/A</v>
      </c>
      <c r="CO398" t="e">
        <f>VLOOKUP($D398,'i2'!$B$1:$AO$260,CO$328,FALSE)</f>
        <v>#N/A</v>
      </c>
      <c r="CP398" t="e">
        <f>VLOOKUP($D398,'i2'!$B$1:$AO$260,CP$328,FALSE)</f>
        <v>#N/A</v>
      </c>
      <c r="CQ398" t="e">
        <f>VLOOKUP($D398,'i2'!$B$1:$AO$260,CQ$328,FALSE)</f>
        <v>#N/A</v>
      </c>
      <c r="CR398" t="e">
        <f>VLOOKUP($D398,'i2'!$B$1:$AO$260,CR$328,FALSE)</f>
        <v>#N/A</v>
      </c>
      <c r="CS398" t="e">
        <f>VLOOKUP($D398,'i2'!$B$1:$AO$260,CS$328,FALSE)</f>
        <v>#N/A</v>
      </c>
      <c r="CT398" t="e">
        <f>VLOOKUP($D398,'i2'!$B$1:$AO$260,CT$328,FALSE)</f>
        <v>#N/A</v>
      </c>
      <c r="CU398" t="e">
        <f>VLOOKUP($D398,'i2'!$B$1:$AO$260,CU$328,FALSE)</f>
        <v>#N/A</v>
      </c>
      <c r="CV398" t="e">
        <f>VLOOKUP($D398,'i2'!$B$1:$AO$260,CV$328,FALSE)</f>
        <v>#N/A</v>
      </c>
      <c r="CW398" t="e">
        <f>VLOOKUP($D398,'i2'!$B$1:$AO$260,CW$328,FALSE)</f>
        <v>#N/A</v>
      </c>
    </row>
    <row r="399" spans="4:101" x14ac:dyDescent="0.2">
      <c r="D399" s="268" t="str">
        <f t="shared" si="328"/>
        <v>1,2-Dichlorobenzene</v>
      </c>
      <c r="E399" t="e">
        <f>VLOOKUP($D399,'i2'!$B$1:$AO$260,E$328,FALSE)</f>
        <v>#N/A</v>
      </c>
      <c r="F399" t="e">
        <f>VLOOKUP($D399,'i2'!$B$1:$AO$260,F$328,FALSE)</f>
        <v>#N/A</v>
      </c>
      <c r="H399" t="e">
        <f>VLOOKUP($D399,'i2'!$B$1:$AO$260,H$328,FALSE)</f>
        <v>#N/A</v>
      </c>
      <c r="I399" t="e">
        <f>VLOOKUP($D399,'i2'!$B$1:$AO$260,I$328,FALSE)</f>
        <v>#N/A</v>
      </c>
      <c r="J399" t="e">
        <f>VLOOKUP($D399,'i2'!$B$1:$AO$260,J$328,FALSE)</f>
        <v>#N/A</v>
      </c>
      <c r="K399" t="e">
        <f>VLOOKUP($D399,'i2'!$B$1:$AO$260,K$328,FALSE)</f>
        <v>#N/A</v>
      </c>
      <c r="L399" t="e">
        <f>VLOOKUP($D399,'i2'!$B$1:$AO$260,L$328,FALSE)</f>
        <v>#N/A</v>
      </c>
      <c r="M399" t="e">
        <f>VLOOKUP($D399,'i2'!$B$1:$AO$260,M$328,FALSE)</f>
        <v>#N/A</v>
      </c>
      <c r="N399" t="e">
        <f>VLOOKUP($D399,'i2'!$B$1:$AO$260,N$328,FALSE)</f>
        <v>#N/A</v>
      </c>
      <c r="O399" t="e">
        <f>VLOOKUP($D399,'i2'!$B$1:$AO$260,O$328,FALSE)</f>
        <v>#N/A</v>
      </c>
      <c r="P399" t="e">
        <f>VLOOKUP($D399,'i2'!$B$1:$AO$260,P$328,FALSE)</f>
        <v>#N/A</v>
      </c>
      <c r="Q399" t="e">
        <f>VLOOKUP($D399,'i2'!$B$1:$AO$260,Q$328,FALSE)</f>
        <v>#N/A</v>
      </c>
      <c r="R399" t="e">
        <f>VLOOKUP($D399,'i2'!$B$1:$AO$260,R$328,FALSE)</f>
        <v>#N/A</v>
      </c>
      <c r="S399" t="e">
        <f>VLOOKUP($D399,'i2'!$B$1:$AO$260,S$328,FALSE)</f>
        <v>#N/A</v>
      </c>
      <c r="T399" t="e">
        <f>VLOOKUP($D399,'i2'!$B$1:$AO$260,T$328,FALSE)</f>
        <v>#N/A</v>
      </c>
      <c r="U399" t="e">
        <f>VLOOKUP($D399,'i2'!$B$1:$AO$260,U$328,FALSE)</f>
        <v>#N/A</v>
      </c>
      <c r="V399" t="e">
        <f>VLOOKUP($D399,'i2'!$B$1:$AO$260,V$328,FALSE)</f>
        <v>#N/A</v>
      </c>
      <c r="W399" t="e">
        <f>VLOOKUP($D399,'i2'!$B$1:$AO$260,W$328,FALSE)</f>
        <v>#N/A</v>
      </c>
      <c r="X399" t="e">
        <f>VLOOKUP($D399,'i2'!$B$1:$AO$260,X$328,FALSE)</f>
        <v>#N/A</v>
      </c>
      <c r="Y399" t="e">
        <f>VLOOKUP($D399,'i2'!$B$1:$AO$260,Y$328,FALSE)</f>
        <v>#N/A</v>
      </c>
      <c r="Z399" t="e">
        <f>VLOOKUP($D399,'i2'!$B$1:$AO$260,Z$328,FALSE)</f>
        <v>#N/A</v>
      </c>
      <c r="AA399" t="e">
        <f>VLOOKUP($D399,'i2'!$B$1:$AO$260,AA$328,FALSE)</f>
        <v>#N/A</v>
      </c>
      <c r="AB399" t="e">
        <f>VLOOKUP($D399,'i2'!$B$1:$AO$260,AB$328,FALSE)</f>
        <v>#N/A</v>
      </c>
      <c r="AC399" t="e">
        <f>VLOOKUP($D399,'i2'!$B$1:$AO$260,AC$328,FALSE)</f>
        <v>#N/A</v>
      </c>
      <c r="AD399" t="e">
        <f>VLOOKUP($D399,'i2'!$B$1:$AO$260,AD$328,FALSE)</f>
        <v>#N/A</v>
      </c>
      <c r="AE399" t="e">
        <f>VLOOKUP($D399,'i2'!$B$1:$AO$260,AE$328,FALSE)</f>
        <v>#N/A</v>
      </c>
      <c r="AF399" t="e">
        <f>VLOOKUP($D399,'i2'!$B$1:$AO$260,AF$328,FALSE)</f>
        <v>#N/A</v>
      </c>
      <c r="AG399" t="e">
        <f>VLOOKUP($D399,'i2'!$B$1:$AO$260,AG$328,FALSE)</f>
        <v>#N/A</v>
      </c>
      <c r="AH399" t="e">
        <f>VLOOKUP($D399,'i2'!$B$1:$AO$260,AH$328,FALSE)</f>
        <v>#N/A</v>
      </c>
      <c r="AI399" t="e">
        <f>VLOOKUP($D399,'i2'!$B$1:$AO$260,AI$328,FALSE)</f>
        <v>#N/A</v>
      </c>
      <c r="AJ399" t="e">
        <f>VLOOKUP($D399,'i2'!$B$1:$AO$260,AJ$328,FALSE)</f>
        <v>#N/A</v>
      </c>
      <c r="AK399" t="e">
        <f>VLOOKUP($D399,'i2'!$B$1:$AO$260,AK$328,FALSE)</f>
        <v>#N/A</v>
      </c>
      <c r="AL399" t="e">
        <f>VLOOKUP($D399,'i2'!$B$1:$AO$260,AL$328,FALSE)</f>
        <v>#N/A</v>
      </c>
      <c r="AM399" t="e">
        <f>VLOOKUP($D399,'i2'!$B$1:$AO$260,AM$328,FALSE)</f>
        <v>#N/A</v>
      </c>
      <c r="AN399" t="e">
        <f>VLOOKUP($D399,'i2'!$B$1:$AO$260,AN$328,FALSE)</f>
        <v>#N/A</v>
      </c>
      <c r="AO399" t="e">
        <f>VLOOKUP($D399,'i2'!$B$1:$AO$260,AO$328,FALSE)</f>
        <v>#N/A</v>
      </c>
      <c r="AP399" t="e">
        <f>VLOOKUP($D399,'i2'!$B$1:$AO$260,AP$328,FALSE)</f>
        <v>#N/A</v>
      </c>
      <c r="AQ399" t="e">
        <f>VLOOKUP($D399,'i2'!$B$1:$AO$260,AQ$328,FALSE)</f>
        <v>#N/A</v>
      </c>
      <c r="AR399" t="e">
        <f>VLOOKUP($D399,'i2'!$B$1:$AO$260,AR$328,FALSE)</f>
        <v>#N/A</v>
      </c>
      <c r="AS399" t="e">
        <f>VLOOKUP($D399,'i2'!$B$1:$AO$260,AS$328,FALSE)</f>
        <v>#N/A</v>
      </c>
      <c r="AT399" t="e">
        <f>VLOOKUP($D399,'i2'!$B$1:$AO$260,AT$328,FALSE)</f>
        <v>#N/A</v>
      </c>
      <c r="AU399" t="e">
        <f>VLOOKUP($D399,'i2'!$B$1:$AO$260,AU$328,FALSE)</f>
        <v>#N/A</v>
      </c>
      <c r="AV399" t="e">
        <f>VLOOKUP($D399,'i2'!$B$1:$AO$260,AV$328,FALSE)</f>
        <v>#N/A</v>
      </c>
      <c r="AW399" t="e">
        <f>VLOOKUP($D399,'i2'!$B$1:$AO$260,AW$328,FALSE)</f>
        <v>#N/A</v>
      </c>
      <c r="AX399" t="e">
        <f>VLOOKUP($D399,'i2'!$B$1:$AO$260,AX$328,FALSE)</f>
        <v>#N/A</v>
      </c>
      <c r="AY399" t="e">
        <f>VLOOKUP($D399,'i2'!$B$1:$AO$260,AY$328,FALSE)</f>
        <v>#N/A</v>
      </c>
      <c r="AZ399" t="e">
        <f>VLOOKUP($D399,'i2'!$B$1:$AO$260,AZ$328,FALSE)</f>
        <v>#N/A</v>
      </c>
      <c r="BA399" t="e">
        <f>VLOOKUP($D399,'i2'!$B$1:$AO$260,BA$328,FALSE)</f>
        <v>#N/A</v>
      </c>
      <c r="BB399" t="e">
        <f>VLOOKUP($D399,'i2'!$B$1:$AO$260,BB$328,FALSE)</f>
        <v>#N/A</v>
      </c>
      <c r="BC399" t="e">
        <f>VLOOKUP($D399,'i2'!$B$1:$AO$260,BC$328,FALSE)</f>
        <v>#N/A</v>
      </c>
      <c r="BD399" t="e">
        <f>VLOOKUP($D399,'i2'!$B$1:$AO$260,BD$328,FALSE)</f>
        <v>#N/A</v>
      </c>
      <c r="BE399" t="e">
        <f>VLOOKUP($D399,'i2'!$B$1:$AO$260,BE$328,FALSE)</f>
        <v>#N/A</v>
      </c>
      <c r="BF399" t="e">
        <f>VLOOKUP($D399,'i2'!$B$1:$AO$260,BF$328,FALSE)</f>
        <v>#N/A</v>
      </c>
      <c r="BG399" t="e">
        <f>VLOOKUP($D399,'i2'!$B$1:$AO$260,BG$328,FALSE)</f>
        <v>#N/A</v>
      </c>
      <c r="BH399" t="e">
        <f>VLOOKUP($D399,'i2'!$B$1:$AO$260,BH$328,FALSE)</f>
        <v>#N/A</v>
      </c>
      <c r="BI399" t="e">
        <f>VLOOKUP($D399,'i2'!$B$1:$AO$260,BI$328,FALSE)</f>
        <v>#N/A</v>
      </c>
      <c r="BJ399" t="e">
        <f>VLOOKUP($D399,'i2'!$B$1:$AO$260,BJ$328,FALSE)</f>
        <v>#N/A</v>
      </c>
      <c r="BK399" t="e">
        <f>VLOOKUP($D399,'i2'!$B$1:$AO$260,BK$328,FALSE)</f>
        <v>#N/A</v>
      </c>
      <c r="BL399" t="e">
        <f>VLOOKUP($D399,'i2'!$B$1:$AO$260,BL$328,FALSE)</f>
        <v>#N/A</v>
      </c>
      <c r="BM399" t="e">
        <f>VLOOKUP($D399,'i2'!$B$1:$AO$260,BM$328,FALSE)</f>
        <v>#N/A</v>
      </c>
      <c r="BN399" t="e">
        <f>VLOOKUP($D399,'i2'!$B$1:$AO$260,BN$328,FALSE)</f>
        <v>#N/A</v>
      </c>
      <c r="BO399" t="e">
        <f>VLOOKUP($D399,'i2'!$B$1:$AO$260,BO$328,FALSE)</f>
        <v>#N/A</v>
      </c>
      <c r="BP399" t="e">
        <f>VLOOKUP($D399,'i2'!$B$1:$AO$260,BP$328,FALSE)</f>
        <v>#N/A</v>
      </c>
      <c r="BQ399" t="e">
        <f>VLOOKUP($D399,'i2'!$B$1:$AO$260,BQ$328,FALSE)</f>
        <v>#N/A</v>
      </c>
      <c r="BR399" t="e">
        <f>VLOOKUP($D399,'i2'!$B$1:$AO$260,BR$328,FALSE)</f>
        <v>#N/A</v>
      </c>
      <c r="BS399" t="e">
        <f>VLOOKUP($D399,'i2'!$B$1:$AO$260,BS$328,FALSE)</f>
        <v>#N/A</v>
      </c>
      <c r="BT399" t="e">
        <f>VLOOKUP($D399,'i2'!$B$1:$AO$260,BT$328,FALSE)</f>
        <v>#N/A</v>
      </c>
      <c r="BU399" t="e">
        <f>VLOOKUP($D399,'i2'!$B$1:$AO$260,BU$328,FALSE)</f>
        <v>#N/A</v>
      </c>
      <c r="BV399" t="e">
        <f>VLOOKUP($D399,'i2'!$B$1:$AO$260,BV$328,FALSE)</f>
        <v>#N/A</v>
      </c>
      <c r="BW399" t="e">
        <f>VLOOKUP($D399,'i2'!$B$1:$AO$260,BW$328,FALSE)</f>
        <v>#N/A</v>
      </c>
      <c r="BX399" t="e">
        <f>VLOOKUP($D399,'i2'!$B$1:$AO$260,BX$328,FALSE)</f>
        <v>#N/A</v>
      </c>
      <c r="BY399" t="e">
        <f>VLOOKUP($D399,'i2'!$B$1:$AO$260,BY$328,FALSE)</f>
        <v>#N/A</v>
      </c>
      <c r="BZ399" t="e">
        <f>VLOOKUP($D399,'i2'!$B$1:$AO$260,BZ$328,FALSE)</f>
        <v>#N/A</v>
      </c>
      <c r="CA399" t="e">
        <f>VLOOKUP($D399,'i2'!$B$1:$AO$260,CA$328,FALSE)</f>
        <v>#N/A</v>
      </c>
      <c r="CB399" t="e">
        <f>VLOOKUP($D399,'i2'!$B$1:$AO$260,CB$328,FALSE)</f>
        <v>#N/A</v>
      </c>
      <c r="CC399" t="e">
        <f>VLOOKUP($D399,'i2'!$B$1:$AO$260,CC$328,FALSE)</f>
        <v>#N/A</v>
      </c>
      <c r="CD399" t="e">
        <f>VLOOKUP($D399,'i2'!$B$1:$AO$260,CD$328,FALSE)</f>
        <v>#N/A</v>
      </c>
      <c r="CE399" t="e">
        <f>VLOOKUP($D399,'i2'!$B$1:$AO$260,CE$328,FALSE)</f>
        <v>#N/A</v>
      </c>
      <c r="CF399" t="e">
        <f>VLOOKUP($D399,'i2'!$B$1:$AO$260,CF$328,FALSE)</f>
        <v>#N/A</v>
      </c>
      <c r="CG399" t="e">
        <f>VLOOKUP($D399,'i2'!$B$1:$AO$260,CG$328,FALSE)</f>
        <v>#N/A</v>
      </c>
      <c r="CH399" t="e">
        <f>VLOOKUP($D399,'i2'!$B$1:$AO$260,CH$328,FALSE)</f>
        <v>#N/A</v>
      </c>
      <c r="CI399" t="e">
        <f>VLOOKUP($D399,'i2'!$B$1:$AO$260,CI$328,FALSE)</f>
        <v>#N/A</v>
      </c>
      <c r="CJ399" t="e">
        <f>VLOOKUP($D399,'i2'!$B$1:$AO$260,CJ$328,FALSE)</f>
        <v>#N/A</v>
      </c>
      <c r="CK399" t="e">
        <f>VLOOKUP($D399,'i2'!$B$1:$AO$260,CK$328,FALSE)</f>
        <v>#N/A</v>
      </c>
      <c r="CL399" t="e">
        <f>VLOOKUP($D399,'i2'!$B$1:$AO$260,CL$328,FALSE)</f>
        <v>#N/A</v>
      </c>
      <c r="CM399" t="e">
        <f>VLOOKUP($D399,'i2'!$B$1:$AO$260,CM$328,FALSE)</f>
        <v>#N/A</v>
      </c>
      <c r="CN399" t="e">
        <f>VLOOKUP($D399,'i2'!$B$1:$AO$260,CN$328,FALSE)</f>
        <v>#N/A</v>
      </c>
      <c r="CO399" t="e">
        <f>VLOOKUP($D399,'i2'!$B$1:$AO$260,CO$328,FALSE)</f>
        <v>#N/A</v>
      </c>
      <c r="CP399" t="e">
        <f>VLOOKUP($D399,'i2'!$B$1:$AO$260,CP$328,FALSE)</f>
        <v>#N/A</v>
      </c>
      <c r="CQ399" t="e">
        <f>VLOOKUP($D399,'i2'!$B$1:$AO$260,CQ$328,FALSE)</f>
        <v>#N/A</v>
      </c>
      <c r="CR399" t="e">
        <f>VLOOKUP($D399,'i2'!$B$1:$AO$260,CR$328,FALSE)</f>
        <v>#N/A</v>
      </c>
      <c r="CS399" t="e">
        <f>VLOOKUP($D399,'i2'!$B$1:$AO$260,CS$328,FALSE)</f>
        <v>#N/A</v>
      </c>
      <c r="CT399" t="e">
        <f>VLOOKUP($D399,'i2'!$B$1:$AO$260,CT$328,FALSE)</f>
        <v>#N/A</v>
      </c>
      <c r="CU399" t="e">
        <f>VLOOKUP($D399,'i2'!$B$1:$AO$260,CU$328,FALSE)</f>
        <v>#N/A</v>
      </c>
      <c r="CV399" t="e">
        <f>VLOOKUP($D399,'i2'!$B$1:$AO$260,CV$328,FALSE)</f>
        <v>#N/A</v>
      </c>
      <c r="CW399" t="e">
        <f>VLOOKUP($D399,'i2'!$B$1:$AO$260,CW$328,FALSE)</f>
        <v>#N/A</v>
      </c>
    </row>
    <row r="400" spans="4:101" x14ac:dyDescent="0.2">
      <c r="D400" s="268" t="str">
        <f t="shared" si="328"/>
        <v>1,2-Dichloroethane</v>
      </c>
      <c r="E400" t="e">
        <f>VLOOKUP($D400,'i2'!$B$1:$AO$260,E$328,FALSE)</f>
        <v>#N/A</v>
      </c>
      <c r="F400" t="e">
        <f>VLOOKUP($D400,'i2'!$B$1:$AO$260,F$328,FALSE)</f>
        <v>#N/A</v>
      </c>
      <c r="H400" t="e">
        <f>VLOOKUP($D400,'i2'!$B$1:$AO$260,H$328,FALSE)</f>
        <v>#N/A</v>
      </c>
      <c r="I400" t="e">
        <f>VLOOKUP($D400,'i2'!$B$1:$AO$260,I$328,FALSE)</f>
        <v>#N/A</v>
      </c>
      <c r="J400" t="e">
        <f>VLOOKUP($D400,'i2'!$B$1:$AO$260,J$328,FALSE)</f>
        <v>#N/A</v>
      </c>
      <c r="K400" t="e">
        <f>VLOOKUP($D400,'i2'!$B$1:$AO$260,K$328,FALSE)</f>
        <v>#N/A</v>
      </c>
      <c r="L400" t="e">
        <f>VLOOKUP($D400,'i2'!$B$1:$AO$260,L$328,FALSE)</f>
        <v>#N/A</v>
      </c>
      <c r="M400" t="e">
        <f>VLOOKUP($D400,'i2'!$B$1:$AO$260,M$328,FALSE)</f>
        <v>#N/A</v>
      </c>
      <c r="N400" t="e">
        <f>VLOOKUP($D400,'i2'!$B$1:$AO$260,N$328,FALSE)</f>
        <v>#N/A</v>
      </c>
      <c r="O400" t="e">
        <f>VLOOKUP($D400,'i2'!$B$1:$AO$260,O$328,FALSE)</f>
        <v>#N/A</v>
      </c>
      <c r="P400" t="e">
        <f>VLOOKUP($D400,'i2'!$B$1:$AO$260,P$328,FALSE)</f>
        <v>#N/A</v>
      </c>
      <c r="Q400" t="e">
        <f>VLOOKUP($D400,'i2'!$B$1:$AO$260,Q$328,FALSE)</f>
        <v>#N/A</v>
      </c>
      <c r="R400" t="e">
        <f>VLOOKUP($D400,'i2'!$B$1:$AO$260,R$328,FALSE)</f>
        <v>#N/A</v>
      </c>
      <c r="S400" t="e">
        <f>VLOOKUP($D400,'i2'!$B$1:$AO$260,S$328,FALSE)</f>
        <v>#N/A</v>
      </c>
      <c r="T400" t="e">
        <f>VLOOKUP($D400,'i2'!$B$1:$AO$260,T$328,FALSE)</f>
        <v>#N/A</v>
      </c>
      <c r="U400" t="e">
        <f>VLOOKUP($D400,'i2'!$B$1:$AO$260,U$328,FALSE)</f>
        <v>#N/A</v>
      </c>
      <c r="V400" t="e">
        <f>VLOOKUP($D400,'i2'!$B$1:$AO$260,V$328,FALSE)</f>
        <v>#N/A</v>
      </c>
      <c r="W400" t="e">
        <f>VLOOKUP($D400,'i2'!$B$1:$AO$260,W$328,FALSE)</f>
        <v>#N/A</v>
      </c>
      <c r="X400" t="e">
        <f>VLOOKUP($D400,'i2'!$B$1:$AO$260,X$328,FALSE)</f>
        <v>#N/A</v>
      </c>
      <c r="Y400" t="e">
        <f>VLOOKUP($D400,'i2'!$B$1:$AO$260,Y$328,FALSE)</f>
        <v>#N/A</v>
      </c>
      <c r="Z400" t="e">
        <f>VLOOKUP($D400,'i2'!$B$1:$AO$260,Z$328,FALSE)</f>
        <v>#N/A</v>
      </c>
      <c r="AA400" t="e">
        <f>VLOOKUP($D400,'i2'!$B$1:$AO$260,AA$328,FALSE)</f>
        <v>#N/A</v>
      </c>
      <c r="AB400" t="e">
        <f>VLOOKUP($D400,'i2'!$B$1:$AO$260,AB$328,FALSE)</f>
        <v>#N/A</v>
      </c>
      <c r="AC400" t="e">
        <f>VLOOKUP($D400,'i2'!$B$1:$AO$260,AC$328,FALSE)</f>
        <v>#N/A</v>
      </c>
      <c r="AD400" t="e">
        <f>VLOOKUP($D400,'i2'!$B$1:$AO$260,AD$328,FALSE)</f>
        <v>#N/A</v>
      </c>
      <c r="AE400" t="e">
        <f>VLOOKUP($D400,'i2'!$B$1:$AO$260,AE$328,FALSE)</f>
        <v>#N/A</v>
      </c>
      <c r="AF400" t="e">
        <f>VLOOKUP($D400,'i2'!$B$1:$AO$260,AF$328,FALSE)</f>
        <v>#N/A</v>
      </c>
      <c r="AG400" t="e">
        <f>VLOOKUP($D400,'i2'!$B$1:$AO$260,AG$328,FALSE)</f>
        <v>#N/A</v>
      </c>
      <c r="AH400" t="e">
        <f>VLOOKUP($D400,'i2'!$B$1:$AO$260,AH$328,FALSE)</f>
        <v>#N/A</v>
      </c>
      <c r="AI400" t="e">
        <f>VLOOKUP($D400,'i2'!$B$1:$AO$260,AI$328,FALSE)</f>
        <v>#N/A</v>
      </c>
      <c r="AJ400" t="e">
        <f>VLOOKUP($D400,'i2'!$B$1:$AO$260,AJ$328,FALSE)</f>
        <v>#N/A</v>
      </c>
      <c r="AK400" t="e">
        <f>VLOOKUP($D400,'i2'!$B$1:$AO$260,AK$328,FALSE)</f>
        <v>#N/A</v>
      </c>
      <c r="AL400" t="e">
        <f>VLOOKUP($D400,'i2'!$B$1:$AO$260,AL$328,FALSE)</f>
        <v>#N/A</v>
      </c>
      <c r="AM400" t="e">
        <f>VLOOKUP($D400,'i2'!$B$1:$AO$260,AM$328,FALSE)</f>
        <v>#N/A</v>
      </c>
      <c r="AN400" t="e">
        <f>VLOOKUP($D400,'i2'!$B$1:$AO$260,AN$328,FALSE)</f>
        <v>#N/A</v>
      </c>
      <c r="AO400" t="e">
        <f>VLOOKUP($D400,'i2'!$B$1:$AO$260,AO$328,FALSE)</f>
        <v>#N/A</v>
      </c>
      <c r="AP400" t="e">
        <f>VLOOKUP($D400,'i2'!$B$1:$AO$260,AP$328,FALSE)</f>
        <v>#N/A</v>
      </c>
      <c r="AQ400" t="e">
        <f>VLOOKUP($D400,'i2'!$B$1:$AO$260,AQ$328,FALSE)</f>
        <v>#N/A</v>
      </c>
      <c r="AR400" t="e">
        <f>VLOOKUP($D400,'i2'!$B$1:$AO$260,AR$328,FALSE)</f>
        <v>#N/A</v>
      </c>
      <c r="AS400" t="e">
        <f>VLOOKUP($D400,'i2'!$B$1:$AO$260,AS$328,FALSE)</f>
        <v>#N/A</v>
      </c>
      <c r="AT400" t="e">
        <f>VLOOKUP($D400,'i2'!$B$1:$AO$260,AT$328,FALSE)</f>
        <v>#N/A</v>
      </c>
      <c r="AU400" t="e">
        <f>VLOOKUP($D400,'i2'!$B$1:$AO$260,AU$328,FALSE)</f>
        <v>#N/A</v>
      </c>
      <c r="AV400" t="e">
        <f>VLOOKUP($D400,'i2'!$B$1:$AO$260,AV$328,FALSE)</f>
        <v>#N/A</v>
      </c>
      <c r="AW400" t="e">
        <f>VLOOKUP($D400,'i2'!$B$1:$AO$260,AW$328,FALSE)</f>
        <v>#N/A</v>
      </c>
      <c r="AX400" t="e">
        <f>VLOOKUP($D400,'i2'!$B$1:$AO$260,AX$328,FALSE)</f>
        <v>#N/A</v>
      </c>
      <c r="AY400" t="e">
        <f>VLOOKUP($D400,'i2'!$B$1:$AO$260,AY$328,FALSE)</f>
        <v>#N/A</v>
      </c>
      <c r="AZ400" t="e">
        <f>VLOOKUP($D400,'i2'!$B$1:$AO$260,AZ$328,FALSE)</f>
        <v>#N/A</v>
      </c>
      <c r="BA400" t="e">
        <f>VLOOKUP($D400,'i2'!$B$1:$AO$260,BA$328,FALSE)</f>
        <v>#N/A</v>
      </c>
      <c r="BB400" t="e">
        <f>VLOOKUP($D400,'i2'!$B$1:$AO$260,BB$328,FALSE)</f>
        <v>#N/A</v>
      </c>
      <c r="BC400" t="e">
        <f>VLOOKUP($D400,'i2'!$B$1:$AO$260,BC$328,FALSE)</f>
        <v>#N/A</v>
      </c>
      <c r="BD400" t="e">
        <f>VLOOKUP($D400,'i2'!$B$1:$AO$260,BD$328,FALSE)</f>
        <v>#N/A</v>
      </c>
      <c r="BE400" t="e">
        <f>VLOOKUP($D400,'i2'!$B$1:$AO$260,BE$328,FALSE)</f>
        <v>#N/A</v>
      </c>
      <c r="BF400" t="e">
        <f>VLOOKUP($D400,'i2'!$B$1:$AO$260,BF$328,FALSE)</f>
        <v>#N/A</v>
      </c>
      <c r="BG400" t="e">
        <f>VLOOKUP($D400,'i2'!$B$1:$AO$260,BG$328,FALSE)</f>
        <v>#N/A</v>
      </c>
      <c r="BH400" t="e">
        <f>VLOOKUP($D400,'i2'!$B$1:$AO$260,BH$328,FALSE)</f>
        <v>#N/A</v>
      </c>
      <c r="BI400" t="e">
        <f>VLOOKUP($D400,'i2'!$B$1:$AO$260,BI$328,FALSE)</f>
        <v>#N/A</v>
      </c>
      <c r="BJ400" t="e">
        <f>VLOOKUP($D400,'i2'!$B$1:$AO$260,BJ$328,FALSE)</f>
        <v>#N/A</v>
      </c>
      <c r="BK400" t="e">
        <f>VLOOKUP($D400,'i2'!$B$1:$AO$260,BK$328,FALSE)</f>
        <v>#N/A</v>
      </c>
      <c r="BL400" t="e">
        <f>VLOOKUP($D400,'i2'!$B$1:$AO$260,BL$328,FALSE)</f>
        <v>#N/A</v>
      </c>
      <c r="BM400" t="e">
        <f>VLOOKUP($D400,'i2'!$B$1:$AO$260,BM$328,FALSE)</f>
        <v>#N/A</v>
      </c>
      <c r="BN400" t="e">
        <f>VLOOKUP($D400,'i2'!$B$1:$AO$260,BN$328,FALSE)</f>
        <v>#N/A</v>
      </c>
      <c r="BO400" t="e">
        <f>VLOOKUP($D400,'i2'!$B$1:$AO$260,BO$328,FALSE)</f>
        <v>#N/A</v>
      </c>
      <c r="BP400" t="e">
        <f>VLOOKUP($D400,'i2'!$B$1:$AO$260,BP$328,FALSE)</f>
        <v>#N/A</v>
      </c>
      <c r="BQ400" t="e">
        <f>VLOOKUP($D400,'i2'!$B$1:$AO$260,BQ$328,FALSE)</f>
        <v>#N/A</v>
      </c>
      <c r="BR400" t="e">
        <f>VLOOKUP($D400,'i2'!$B$1:$AO$260,BR$328,FALSE)</f>
        <v>#N/A</v>
      </c>
      <c r="BS400" t="e">
        <f>VLOOKUP($D400,'i2'!$B$1:$AO$260,BS$328,FALSE)</f>
        <v>#N/A</v>
      </c>
      <c r="BT400" t="e">
        <f>VLOOKUP($D400,'i2'!$B$1:$AO$260,BT$328,FALSE)</f>
        <v>#N/A</v>
      </c>
      <c r="BU400" t="e">
        <f>VLOOKUP($D400,'i2'!$B$1:$AO$260,BU$328,FALSE)</f>
        <v>#N/A</v>
      </c>
      <c r="BV400" t="e">
        <f>VLOOKUP($D400,'i2'!$B$1:$AO$260,BV$328,FALSE)</f>
        <v>#N/A</v>
      </c>
      <c r="BW400" t="e">
        <f>VLOOKUP($D400,'i2'!$B$1:$AO$260,BW$328,FALSE)</f>
        <v>#N/A</v>
      </c>
      <c r="BX400" t="e">
        <f>VLOOKUP($D400,'i2'!$B$1:$AO$260,BX$328,FALSE)</f>
        <v>#N/A</v>
      </c>
      <c r="BY400" t="e">
        <f>VLOOKUP($D400,'i2'!$B$1:$AO$260,BY$328,FALSE)</f>
        <v>#N/A</v>
      </c>
      <c r="BZ400" t="e">
        <f>VLOOKUP($D400,'i2'!$B$1:$AO$260,BZ$328,FALSE)</f>
        <v>#N/A</v>
      </c>
      <c r="CA400" t="e">
        <f>VLOOKUP($D400,'i2'!$B$1:$AO$260,CA$328,FALSE)</f>
        <v>#N/A</v>
      </c>
      <c r="CB400" t="e">
        <f>VLOOKUP($D400,'i2'!$B$1:$AO$260,CB$328,FALSE)</f>
        <v>#N/A</v>
      </c>
      <c r="CC400" t="e">
        <f>VLOOKUP($D400,'i2'!$B$1:$AO$260,CC$328,FALSE)</f>
        <v>#N/A</v>
      </c>
      <c r="CD400" t="e">
        <f>VLOOKUP($D400,'i2'!$B$1:$AO$260,CD$328,FALSE)</f>
        <v>#N/A</v>
      </c>
      <c r="CE400" t="e">
        <f>VLOOKUP($D400,'i2'!$B$1:$AO$260,CE$328,FALSE)</f>
        <v>#N/A</v>
      </c>
      <c r="CF400" t="e">
        <f>VLOOKUP($D400,'i2'!$B$1:$AO$260,CF$328,FALSE)</f>
        <v>#N/A</v>
      </c>
      <c r="CG400" t="e">
        <f>VLOOKUP($D400,'i2'!$B$1:$AO$260,CG$328,FALSE)</f>
        <v>#N/A</v>
      </c>
      <c r="CH400" t="e">
        <f>VLOOKUP($D400,'i2'!$B$1:$AO$260,CH$328,FALSE)</f>
        <v>#N/A</v>
      </c>
      <c r="CI400" t="e">
        <f>VLOOKUP($D400,'i2'!$B$1:$AO$260,CI$328,FALSE)</f>
        <v>#N/A</v>
      </c>
      <c r="CJ400" t="e">
        <f>VLOOKUP($D400,'i2'!$B$1:$AO$260,CJ$328,FALSE)</f>
        <v>#N/A</v>
      </c>
      <c r="CK400" t="e">
        <f>VLOOKUP($D400,'i2'!$B$1:$AO$260,CK$328,FALSE)</f>
        <v>#N/A</v>
      </c>
      <c r="CL400" t="e">
        <f>VLOOKUP($D400,'i2'!$B$1:$AO$260,CL$328,FALSE)</f>
        <v>#N/A</v>
      </c>
      <c r="CM400" t="e">
        <f>VLOOKUP($D400,'i2'!$B$1:$AO$260,CM$328,FALSE)</f>
        <v>#N/A</v>
      </c>
      <c r="CN400" t="e">
        <f>VLOOKUP($D400,'i2'!$B$1:$AO$260,CN$328,FALSE)</f>
        <v>#N/A</v>
      </c>
      <c r="CO400" t="e">
        <f>VLOOKUP($D400,'i2'!$B$1:$AO$260,CO$328,FALSE)</f>
        <v>#N/A</v>
      </c>
      <c r="CP400" t="e">
        <f>VLOOKUP($D400,'i2'!$B$1:$AO$260,CP$328,FALSE)</f>
        <v>#N/A</v>
      </c>
      <c r="CQ400" t="e">
        <f>VLOOKUP($D400,'i2'!$B$1:$AO$260,CQ$328,FALSE)</f>
        <v>#N/A</v>
      </c>
      <c r="CR400" t="e">
        <f>VLOOKUP($D400,'i2'!$B$1:$AO$260,CR$328,FALSE)</f>
        <v>#N/A</v>
      </c>
      <c r="CS400" t="e">
        <f>VLOOKUP($D400,'i2'!$B$1:$AO$260,CS$328,FALSE)</f>
        <v>#N/A</v>
      </c>
      <c r="CT400" t="e">
        <f>VLOOKUP($D400,'i2'!$B$1:$AO$260,CT$328,FALSE)</f>
        <v>#N/A</v>
      </c>
      <c r="CU400" t="e">
        <f>VLOOKUP($D400,'i2'!$B$1:$AO$260,CU$328,FALSE)</f>
        <v>#N/A</v>
      </c>
      <c r="CV400" t="e">
        <f>VLOOKUP($D400,'i2'!$B$1:$AO$260,CV$328,FALSE)</f>
        <v>#N/A</v>
      </c>
      <c r="CW400" t="e">
        <f>VLOOKUP($D400,'i2'!$B$1:$AO$260,CW$328,FALSE)</f>
        <v>#N/A</v>
      </c>
    </row>
    <row r="401" spans="4:101" x14ac:dyDescent="0.2">
      <c r="D401" s="268" t="str">
        <f t="shared" si="328"/>
        <v>1,2-Dichloropropane</v>
      </c>
      <c r="E401" t="e">
        <f>VLOOKUP($D401,'i2'!$B$1:$AO$260,E$328,FALSE)</f>
        <v>#N/A</v>
      </c>
      <c r="F401" t="e">
        <f>VLOOKUP($D401,'i2'!$B$1:$AO$260,F$328,FALSE)</f>
        <v>#N/A</v>
      </c>
      <c r="H401" t="e">
        <f>VLOOKUP($D401,'i2'!$B$1:$AO$260,H$328,FALSE)</f>
        <v>#N/A</v>
      </c>
      <c r="I401" t="e">
        <f>VLOOKUP($D401,'i2'!$B$1:$AO$260,I$328,FALSE)</f>
        <v>#N/A</v>
      </c>
      <c r="J401" t="e">
        <f>VLOOKUP($D401,'i2'!$B$1:$AO$260,J$328,FALSE)</f>
        <v>#N/A</v>
      </c>
      <c r="K401" t="e">
        <f>VLOOKUP($D401,'i2'!$B$1:$AO$260,K$328,FALSE)</f>
        <v>#N/A</v>
      </c>
      <c r="L401" t="e">
        <f>VLOOKUP($D401,'i2'!$B$1:$AO$260,L$328,FALSE)</f>
        <v>#N/A</v>
      </c>
      <c r="M401" t="e">
        <f>VLOOKUP($D401,'i2'!$B$1:$AO$260,M$328,FALSE)</f>
        <v>#N/A</v>
      </c>
      <c r="N401" t="e">
        <f>VLOOKUP($D401,'i2'!$B$1:$AO$260,N$328,FALSE)</f>
        <v>#N/A</v>
      </c>
      <c r="O401" t="e">
        <f>VLOOKUP($D401,'i2'!$B$1:$AO$260,O$328,FALSE)</f>
        <v>#N/A</v>
      </c>
      <c r="P401" t="e">
        <f>VLOOKUP($D401,'i2'!$B$1:$AO$260,P$328,FALSE)</f>
        <v>#N/A</v>
      </c>
      <c r="Q401" t="e">
        <f>VLOOKUP($D401,'i2'!$B$1:$AO$260,Q$328,FALSE)</f>
        <v>#N/A</v>
      </c>
      <c r="R401" t="e">
        <f>VLOOKUP($D401,'i2'!$B$1:$AO$260,R$328,FALSE)</f>
        <v>#N/A</v>
      </c>
      <c r="S401" t="e">
        <f>VLOOKUP($D401,'i2'!$B$1:$AO$260,S$328,FALSE)</f>
        <v>#N/A</v>
      </c>
      <c r="T401" t="e">
        <f>VLOOKUP($D401,'i2'!$B$1:$AO$260,T$328,FALSE)</f>
        <v>#N/A</v>
      </c>
      <c r="U401" t="e">
        <f>VLOOKUP($D401,'i2'!$B$1:$AO$260,U$328,FALSE)</f>
        <v>#N/A</v>
      </c>
      <c r="V401" t="e">
        <f>VLOOKUP($D401,'i2'!$B$1:$AO$260,V$328,FALSE)</f>
        <v>#N/A</v>
      </c>
      <c r="W401" t="e">
        <f>VLOOKUP($D401,'i2'!$B$1:$AO$260,W$328,FALSE)</f>
        <v>#N/A</v>
      </c>
      <c r="X401" t="e">
        <f>VLOOKUP($D401,'i2'!$B$1:$AO$260,X$328,FALSE)</f>
        <v>#N/A</v>
      </c>
      <c r="Y401" t="e">
        <f>VLOOKUP($D401,'i2'!$B$1:$AO$260,Y$328,FALSE)</f>
        <v>#N/A</v>
      </c>
      <c r="Z401" t="e">
        <f>VLOOKUP($D401,'i2'!$B$1:$AO$260,Z$328,FALSE)</f>
        <v>#N/A</v>
      </c>
      <c r="AA401" t="e">
        <f>VLOOKUP($D401,'i2'!$B$1:$AO$260,AA$328,FALSE)</f>
        <v>#N/A</v>
      </c>
      <c r="AB401" t="e">
        <f>VLOOKUP($D401,'i2'!$B$1:$AO$260,AB$328,FALSE)</f>
        <v>#N/A</v>
      </c>
      <c r="AC401" t="e">
        <f>VLOOKUP($D401,'i2'!$B$1:$AO$260,AC$328,FALSE)</f>
        <v>#N/A</v>
      </c>
      <c r="AD401" t="e">
        <f>VLOOKUP($D401,'i2'!$B$1:$AO$260,AD$328,FALSE)</f>
        <v>#N/A</v>
      </c>
      <c r="AE401" t="e">
        <f>VLOOKUP($D401,'i2'!$B$1:$AO$260,AE$328,FALSE)</f>
        <v>#N/A</v>
      </c>
      <c r="AF401" t="e">
        <f>VLOOKUP($D401,'i2'!$B$1:$AO$260,AF$328,FALSE)</f>
        <v>#N/A</v>
      </c>
      <c r="AG401" t="e">
        <f>VLOOKUP($D401,'i2'!$B$1:$AO$260,AG$328,FALSE)</f>
        <v>#N/A</v>
      </c>
      <c r="AH401" t="e">
        <f>VLOOKUP($D401,'i2'!$B$1:$AO$260,AH$328,FALSE)</f>
        <v>#N/A</v>
      </c>
      <c r="AI401" t="e">
        <f>VLOOKUP($D401,'i2'!$B$1:$AO$260,AI$328,FALSE)</f>
        <v>#N/A</v>
      </c>
      <c r="AJ401" t="e">
        <f>VLOOKUP($D401,'i2'!$B$1:$AO$260,AJ$328,FALSE)</f>
        <v>#N/A</v>
      </c>
      <c r="AK401" t="e">
        <f>VLOOKUP($D401,'i2'!$B$1:$AO$260,AK$328,FALSE)</f>
        <v>#N/A</v>
      </c>
      <c r="AL401" t="e">
        <f>VLOOKUP($D401,'i2'!$B$1:$AO$260,AL$328,FALSE)</f>
        <v>#N/A</v>
      </c>
      <c r="AM401" t="e">
        <f>VLOOKUP($D401,'i2'!$B$1:$AO$260,AM$328,FALSE)</f>
        <v>#N/A</v>
      </c>
      <c r="AN401" t="e">
        <f>VLOOKUP($D401,'i2'!$B$1:$AO$260,AN$328,FALSE)</f>
        <v>#N/A</v>
      </c>
      <c r="AO401" t="e">
        <f>VLOOKUP($D401,'i2'!$B$1:$AO$260,AO$328,FALSE)</f>
        <v>#N/A</v>
      </c>
      <c r="AP401" t="e">
        <f>VLOOKUP($D401,'i2'!$B$1:$AO$260,AP$328,FALSE)</f>
        <v>#N/A</v>
      </c>
      <c r="AQ401" t="e">
        <f>VLOOKUP($D401,'i2'!$B$1:$AO$260,AQ$328,FALSE)</f>
        <v>#N/A</v>
      </c>
      <c r="AR401" t="e">
        <f>VLOOKUP($D401,'i2'!$B$1:$AO$260,AR$328,FALSE)</f>
        <v>#N/A</v>
      </c>
      <c r="AS401" t="e">
        <f>VLOOKUP($D401,'i2'!$B$1:$AO$260,AS$328,FALSE)</f>
        <v>#N/A</v>
      </c>
      <c r="AT401" t="e">
        <f>VLOOKUP($D401,'i2'!$B$1:$AO$260,AT$328,FALSE)</f>
        <v>#N/A</v>
      </c>
      <c r="AU401" t="e">
        <f>VLOOKUP($D401,'i2'!$B$1:$AO$260,AU$328,FALSE)</f>
        <v>#N/A</v>
      </c>
      <c r="AV401" t="e">
        <f>VLOOKUP($D401,'i2'!$B$1:$AO$260,AV$328,FALSE)</f>
        <v>#N/A</v>
      </c>
      <c r="AW401" t="e">
        <f>VLOOKUP($D401,'i2'!$B$1:$AO$260,AW$328,FALSE)</f>
        <v>#N/A</v>
      </c>
      <c r="AX401" t="e">
        <f>VLOOKUP($D401,'i2'!$B$1:$AO$260,AX$328,FALSE)</f>
        <v>#N/A</v>
      </c>
      <c r="AY401" t="e">
        <f>VLOOKUP($D401,'i2'!$B$1:$AO$260,AY$328,FALSE)</f>
        <v>#N/A</v>
      </c>
      <c r="AZ401" t="e">
        <f>VLOOKUP($D401,'i2'!$B$1:$AO$260,AZ$328,FALSE)</f>
        <v>#N/A</v>
      </c>
      <c r="BA401" t="e">
        <f>VLOOKUP($D401,'i2'!$B$1:$AO$260,BA$328,FALSE)</f>
        <v>#N/A</v>
      </c>
      <c r="BB401" t="e">
        <f>VLOOKUP($D401,'i2'!$B$1:$AO$260,BB$328,FALSE)</f>
        <v>#N/A</v>
      </c>
      <c r="BC401" t="e">
        <f>VLOOKUP($D401,'i2'!$B$1:$AO$260,BC$328,FALSE)</f>
        <v>#N/A</v>
      </c>
      <c r="BD401" t="e">
        <f>VLOOKUP($D401,'i2'!$B$1:$AO$260,BD$328,FALSE)</f>
        <v>#N/A</v>
      </c>
      <c r="BE401" t="e">
        <f>VLOOKUP($D401,'i2'!$B$1:$AO$260,BE$328,FALSE)</f>
        <v>#N/A</v>
      </c>
      <c r="BF401" t="e">
        <f>VLOOKUP($D401,'i2'!$B$1:$AO$260,BF$328,FALSE)</f>
        <v>#N/A</v>
      </c>
      <c r="BG401" t="e">
        <f>VLOOKUP($D401,'i2'!$B$1:$AO$260,BG$328,FALSE)</f>
        <v>#N/A</v>
      </c>
      <c r="BH401" t="e">
        <f>VLOOKUP($D401,'i2'!$B$1:$AO$260,BH$328,FALSE)</f>
        <v>#N/A</v>
      </c>
      <c r="BI401" t="e">
        <f>VLOOKUP($D401,'i2'!$B$1:$AO$260,BI$328,FALSE)</f>
        <v>#N/A</v>
      </c>
      <c r="BJ401" t="e">
        <f>VLOOKUP($D401,'i2'!$B$1:$AO$260,BJ$328,FALSE)</f>
        <v>#N/A</v>
      </c>
      <c r="BK401" t="e">
        <f>VLOOKUP($D401,'i2'!$B$1:$AO$260,BK$328,FALSE)</f>
        <v>#N/A</v>
      </c>
      <c r="BL401" t="e">
        <f>VLOOKUP($D401,'i2'!$B$1:$AO$260,BL$328,FALSE)</f>
        <v>#N/A</v>
      </c>
      <c r="BM401" t="e">
        <f>VLOOKUP($D401,'i2'!$B$1:$AO$260,BM$328,FALSE)</f>
        <v>#N/A</v>
      </c>
      <c r="BN401" t="e">
        <f>VLOOKUP($D401,'i2'!$B$1:$AO$260,BN$328,FALSE)</f>
        <v>#N/A</v>
      </c>
      <c r="BO401" t="e">
        <f>VLOOKUP($D401,'i2'!$B$1:$AO$260,BO$328,FALSE)</f>
        <v>#N/A</v>
      </c>
      <c r="BP401" t="e">
        <f>VLOOKUP($D401,'i2'!$B$1:$AO$260,BP$328,FALSE)</f>
        <v>#N/A</v>
      </c>
      <c r="BQ401" t="e">
        <f>VLOOKUP($D401,'i2'!$B$1:$AO$260,BQ$328,FALSE)</f>
        <v>#N/A</v>
      </c>
      <c r="BR401" t="e">
        <f>VLOOKUP($D401,'i2'!$B$1:$AO$260,BR$328,FALSE)</f>
        <v>#N/A</v>
      </c>
      <c r="BS401" t="e">
        <f>VLOOKUP($D401,'i2'!$B$1:$AO$260,BS$328,FALSE)</f>
        <v>#N/A</v>
      </c>
      <c r="BT401" t="e">
        <f>VLOOKUP($D401,'i2'!$B$1:$AO$260,BT$328,FALSE)</f>
        <v>#N/A</v>
      </c>
      <c r="BU401" t="e">
        <f>VLOOKUP($D401,'i2'!$B$1:$AO$260,BU$328,FALSE)</f>
        <v>#N/A</v>
      </c>
      <c r="BV401" t="e">
        <f>VLOOKUP($D401,'i2'!$B$1:$AO$260,BV$328,FALSE)</f>
        <v>#N/A</v>
      </c>
      <c r="BW401" t="e">
        <f>VLOOKUP($D401,'i2'!$B$1:$AO$260,BW$328,FALSE)</f>
        <v>#N/A</v>
      </c>
      <c r="BX401" t="e">
        <f>VLOOKUP($D401,'i2'!$B$1:$AO$260,BX$328,FALSE)</f>
        <v>#N/A</v>
      </c>
      <c r="BY401" t="e">
        <f>VLOOKUP($D401,'i2'!$B$1:$AO$260,BY$328,FALSE)</f>
        <v>#N/A</v>
      </c>
      <c r="BZ401" t="e">
        <f>VLOOKUP($D401,'i2'!$B$1:$AO$260,BZ$328,FALSE)</f>
        <v>#N/A</v>
      </c>
      <c r="CA401" t="e">
        <f>VLOOKUP($D401,'i2'!$B$1:$AO$260,CA$328,FALSE)</f>
        <v>#N/A</v>
      </c>
      <c r="CB401" t="e">
        <f>VLOOKUP($D401,'i2'!$B$1:$AO$260,CB$328,FALSE)</f>
        <v>#N/A</v>
      </c>
      <c r="CC401" t="e">
        <f>VLOOKUP($D401,'i2'!$B$1:$AO$260,CC$328,FALSE)</f>
        <v>#N/A</v>
      </c>
      <c r="CD401" t="e">
        <f>VLOOKUP($D401,'i2'!$B$1:$AO$260,CD$328,FALSE)</f>
        <v>#N/A</v>
      </c>
      <c r="CE401" t="e">
        <f>VLOOKUP($D401,'i2'!$B$1:$AO$260,CE$328,FALSE)</f>
        <v>#N/A</v>
      </c>
      <c r="CF401" t="e">
        <f>VLOOKUP($D401,'i2'!$B$1:$AO$260,CF$328,FALSE)</f>
        <v>#N/A</v>
      </c>
      <c r="CG401" t="e">
        <f>VLOOKUP($D401,'i2'!$B$1:$AO$260,CG$328,FALSE)</f>
        <v>#N/A</v>
      </c>
      <c r="CH401" t="e">
        <f>VLOOKUP($D401,'i2'!$B$1:$AO$260,CH$328,FALSE)</f>
        <v>#N/A</v>
      </c>
      <c r="CI401" t="e">
        <f>VLOOKUP($D401,'i2'!$B$1:$AO$260,CI$328,FALSE)</f>
        <v>#N/A</v>
      </c>
      <c r="CJ401" t="e">
        <f>VLOOKUP($D401,'i2'!$B$1:$AO$260,CJ$328,FALSE)</f>
        <v>#N/A</v>
      </c>
      <c r="CK401" t="e">
        <f>VLOOKUP($D401,'i2'!$B$1:$AO$260,CK$328,FALSE)</f>
        <v>#N/A</v>
      </c>
      <c r="CL401" t="e">
        <f>VLOOKUP($D401,'i2'!$B$1:$AO$260,CL$328,FALSE)</f>
        <v>#N/A</v>
      </c>
      <c r="CM401" t="e">
        <f>VLOOKUP($D401,'i2'!$B$1:$AO$260,CM$328,FALSE)</f>
        <v>#N/A</v>
      </c>
      <c r="CN401" t="e">
        <f>VLOOKUP($D401,'i2'!$B$1:$AO$260,CN$328,FALSE)</f>
        <v>#N/A</v>
      </c>
      <c r="CO401" t="e">
        <f>VLOOKUP($D401,'i2'!$B$1:$AO$260,CO$328,FALSE)</f>
        <v>#N/A</v>
      </c>
      <c r="CP401" t="e">
        <f>VLOOKUP($D401,'i2'!$B$1:$AO$260,CP$328,FALSE)</f>
        <v>#N/A</v>
      </c>
      <c r="CQ401" t="e">
        <f>VLOOKUP($D401,'i2'!$B$1:$AO$260,CQ$328,FALSE)</f>
        <v>#N/A</v>
      </c>
      <c r="CR401" t="e">
        <f>VLOOKUP($D401,'i2'!$B$1:$AO$260,CR$328,FALSE)</f>
        <v>#N/A</v>
      </c>
      <c r="CS401" t="e">
        <f>VLOOKUP($D401,'i2'!$B$1:$AO$260,CS$328,FALSE)</f>
        <v>#N/A</v>
      </c>
      <c r="CT401" t="e">
        <f>VLOOKUP($D401,'i2'!$B$1:$AO$260,CT$328,FALSE)</f>
        <v>#N/A</v>
      </c>
      <c r="CU401" t="e">
        <f>VLOOKUP($D401,'i2'!$B$1:$AO$260,CU$328,FALSE)</f>
        <v>#N/A</v>
      </c>
      <c r="CV401" t="e">
        <f>VLOOKUP($D401,'i2'!$B$1:$AO$260,CV$328,FALSE)</f>
        <v>#N/A</v>
      </c>
      <c r="CW401" t="e">
        <f>VLOOKUP($D401,'i2'!$B$1:$AO$260,CW$328,FALSE)</f>
        <v>#N/A</v>
      </c>
    </row>
    <row r="402" spans="4:101" x14ac:dyDescent="0.2">
      <c r="D402" s="268" t="str">
        <f t="shared" si="328"/>
        <v/>
      </c>
      <c r="E402" t="e">
        <f>VLOOKUP($D402,'i2'!$B$1:$AO$260,E$328,FALSE)</f>
        <v>#N/A</v>
      </c>
      <c r="F402" t="e">
        <f>VLOOKUP($D402,'i2'!$B$1:$AO$260,F$328,FALSE)</f>
        <v>#N/A</v>
      </c>
      <c r="H402" t="e">
        <f>VLOOKUP($D402,'i2'!$B$1:$AO$260,H$328,FALSE)</f>
        <v>#N/A</v>
      </c>
      <c r="I402" t="e">
        <f>VLOOKUP($D402,'i2'!$B$1:$AO$260,I$328,FALSE)</f>
        <v>#N/A</v>
      </c>
      <c r="J402" t="e">
        <f>VLOOKUP($D402,'i2'!$B$1:$AO$260,J$328,FALSE)</f>
        <v>#N/A</v>
      </c>
      <c r="K402" t="e">
        <f>VLOOKUP($D402,'i2'!$B$1:$AO$260,K$328,FALSE)</f>
        <v>#N/A</v>
      </c>
      <c r="L402" t="e">
        <f>VLOOKUP($D402,'i2'!$B$1:$AO$260,L$328,FALSE)</f>
        <v>#N/A</v>
      </c>
      <c r="M402" t="e">
        <f>VLOOKUP($D402,'i2'!$B$1:$AO$260,M$328,FALSE)</f>
        <v>#N/A</v>
      </c>
      <c r="N402" t="e">
        <f>VLOOKUP($D402,'i2'!$B$1:$AO$260,N$328,FALSE)</f>
        <v>#N/A</v>
      </c>
      <c r="O402" t="e">
        <f>VLOOKUP($D402,'i2'!$B$1:$AO$260,O$328,FALSE)</f>
        <v>#N/A</v>
      </c>
      <c r="P402" t="e">
        <f>VLOOKUP($D402,'i2'!$B$1:$AO$260,P$328,FALSE)</f>
        <v>#N/A</v>
      </c>
      <c r="Q402" t="e">
        <f>VLOOKUP($D402,'i2'!$B$1:$AO$260,Q$328,FALSE)</f>
        <v>#N/A</v>
      </c>
      <c r="R402" t="e">
        <f>VLOOKUP($D402,'i2'!$B$1:$AO$260,R$328,FALSE)</f>
        <v>#N/A</v>
      </c>
      <c r="S402" t="e">
        <f>VLOOKUP($D402,'i2'!$B$1:$AO$260,S$328,FALSE)</f>
        <v>#N/A</v>
      </c>
      <c r="T402" t="e">
        <f>VLOOKUP($D402,'i2'!$B$1:$AO$260,T$328,FALSE)</f>
        <v>#N/A</v>
      </c>
      <c r="U402" t="e">
        <f>VLOOKUP($D402,'i2'!$B$1:$AO$260,U$328,FALSE)</f>
        <v>#N/A</v>
      </c>
      <c r="V402" t="e">
        <f>VLOOKUP($D402,'i2'!$B$1:$AO$260,V$328,FALSE)</f>
        <v>#N/A</v>
      </c>
      <c r="W402" t="e">
        <f>VLOOKUP($D402,'i2'!$B$1:$AO$260,W$328,FALSE)</f>
        <v>#N/A</v>
      </c>
      <c r="X402" t="e">
        <f>VLOOKUP($D402,'i2'!$B$1:$AO$260,X$328,FALSE)</f>
        <v>#N/A</v>
      </c>
      <c r="Y402" t="e">
        <f>VLOOKUP($D402,'i2'!$B$1:$AO$260,Y$328,FALSE)</f>
        <v>#N/A</v>
      </c>
      <c r="Z402" t="e">
        <f>VLOOKUP($D402,'i2'!$B$1:$AO$260,Z$328,FALSE)</f>
        <v>#N/A</v>
      </c>
      <c r="AA402" t="e">
        <f>VLOOKUP($D402,'i2'!$B$1:$AO$260,AA$328,FALSE)</f>
        <v>#N/A</v>
      </c>
      <c r="AB402" t="e">
        <f>VLOOKUP($D402,'i2'!$B$1:$AO$260,AB$328,FALSE)</f>
        <v>#N/A</v>
      </c>
      <c r="AC402" t="e">
        <f>VLOOKUP($D402,'i2'!$B$1:$AO$260,AC$328,FALSE)</f>
        <v>#N/A</v>
      </c>
      <c r="AD402" t="e">
        <f>VLOOKUP($D402,'i2'!$B$1:$AO$260,AD$328,FALSE)</f>
        <v>#N/A</v>
      </c>
      <c r="AE402" t="e">
        <f>VLOOKUP($D402,'i2'!$B$1:$AO$260,AE$328,FALSE)</f>
        <v>#N/A</v>
      </c>
      <c r="AF402" t="e">
        <f>VLOOKUP($D402,'i2'!$B$1:$AO$260,AF$328,FALSE)</f>
        <v>#N/A</v>
      </c>
      <c r="AG402" t="e">
        <f>VLOOKUP($D402,'i2'!$B$1:$AO$260,AG$328,FALSE)</f>
        <v>#N/A</v>
      </c>
      <c r="AH402" t="e">
        <f>VLOOKUP($D402,'i2'!$B$1:$AO$260,AH$328,FALSE)</f>
        <v>#N/A</v>
      </c>
      <c r="AI402" t="e">
        <f>VLOOKUP($D402,'i2'!$B$1:$AO$260,AI$328,FALSE)</f>
        <v>#N/A</v>
      </c>
      <c r="AJ402" t="e">
        <f>VLOOKUP($D402,'i2'!$B$1:$AO$260,AJ$328,FALSE)</f>
        <v>#N/A</v>
      </c>
      <c r="AK402" t="e">
        <f>VLOOKUP($D402,'i2'!$B$1:$AO$260,AK$328,FALSE)</f>
        <v>#N/A</v>
      </c>
      <c r="AL402" t="e">
        <f>VLOOKUP($D402,'i2'!$B$1:$AO$260,AL$328,FALSE)</f>
        <v>#N/A</v>
      </c>
      <c r="AM402" t="e">
        <f>VLOOKUP($D402,'i2'!$B$1:$AO$260,AM$328,FALSE)</f>
        <v>#N/A</v>
      </c>
      <c r="AN402" t="e">
        <f>VLOOKUP($D402,'i2'!$B$1:$AO$260,AN$328,FALSE)</f>
        <v>#N/A</v>
      </c>
      <c r="AO402" t="e">
        <f>VLOOKUP($D402,'i2'!$B$1:$AO$260,AO$328,FALSE)</f>
        <v>#N/A</v>
      </c>
      <c r="AP402" t="e">
        <f>VLOOKUP($D402,'i2'!$B$1:$AO$260,AP$328,FALSE)</f>
        <v>#N/A</v>
      </c>
      <c r="AQ402" t="e">
        <f>VLOOKUP($D402,'i2'!$B$1:$AO$260,AQ$328,FALSE)</f>
        <v>#N/A</v>
      </c>
      <c r="AR402" t="e">
        <f>VLOOKUP($D402,'i2'!$B$1:$AO$260,AR$328,FALSE)</f>
        <v>#N/A</v>
      </c>
      <c r="AS402" t="e">
        <f>VLOOKUP($D402,'i2'!$B$1:$AO$260,AS$328,FALSE)</f>
        <v>#N/A</v>
      </c>
      <c r="AT402" t="e">
        <f>VLOOKUP($D402,'i2'!$B$1:$AO$260,AT$328,FALSE)</f>
        <v>#N/A</v>
      </c>
      <c r="AU402" t="e">
        <f>VLOOKUP($D402,'i2'!$B$1:$AO$260,AU$328,FALSE)</f>
        <v>#N/A</v>
      </c>
      <c r="AV402" t="e">
        <f>VLOOKUP($D402,'i2'!$B$1:$AO$260,AV$328,FALSE)</f>
        <v>#N/A</v>
      </c>
      <c r="AW402" t="e">
        <f>VLOOKUP($D402,'i2'!$B$1:$AO$260,AW$328,FALSE)</f>
        <v>#N/A</v>
      </c>
      <c r="AX402" t="e">
        <f>VLOOKUP($D402,'i2'!$B$1:$AO$260,AX$328,FALSE)</f>
        <v>#N/A</v>
      </c>
      <c r="AY402" t="e">
        <f>VLOOKUP($D402,'i2'!$B$1:$AO$260,AY$328,FALSE)</f>
        <v>#N/A</v>
      </c>
      <c r="AZ402" t="e">
        <f>VLOOKUP($D402,'i2'!$B$1:$AO$260,AZ$328,FALSE)</f>
        <v>#N/A</v>
      </c>
      <c r="BA402" t="e">
        <f>VLOOKUP($D402,'i2'!$B$1:$AO$260,BA$328,FALSE)</f>
        <v>#N/A</v>
      </c>
      <c r="BB402" t="e">
        <f>VLOOKUP($D402,'i2'!$B$1:$AO$260,BB$328,FALSE)</f>
        <v>#N/A</v>
      </c>
      <c r="BC402" t="e">
        <f>VLOOKUP($D402,'i2'!$B$1:$AO$260,BC$328,FALSE)</f>
        <v>#N/A</v>
      </c>
      <c r="BD402" t="e">
        <f>VLOOKUP($D402,'i2'!$B$1:$AO$260,BD$328,FALSE)</f>
        <v>#N/A</v>
      </c>
      <c r="BE402" t="e">
        <f>VLOOKUP($D402,'i2'!$B$1:$AO$260,BE$328,FALSE)</f>
        <v>#N/A</v>
      </c>
      <c r="BF402" t="e">
        <f>VLOOKUP($D402,'i2'!$B$1:$AO$260,BF$328,FALSE)</f>
        <v>#N/A</v>
      </c>
      <c r="BG402" t="e">
        <f>VLOOKUP($D402,'i2'!$B$1:$AO$260,BG$328,FALSE)</f>
        <v>#N/A</v>
      </c>
      <c r="BH402" t="e">
        <f>VLOOKUP($D402,'i2'!$B$1:$AO$260,BH$328,FALSE)</f>
        <v>#N/A</v>
      </c>
      <c r="BI402" t="e">
        <f>VLOOKUP($D402,'i2'!$B$1:$AO$260,BI$328,FALSE)</f>
        <v>#N/A</v>
      </c>
      <c r="BJ402" t="e">
        <f>VLOOKUP($D402,'i2'!$B$1:$AO$260,BJ$328,FALSE)</f>
        <v>#N/A</v>
      </c>
      <c r="BK402" t="e">
        <f>VLOOKUP($D402,'i2'!$B$1:$AO$260,BK$328,FALSE)</f>
        <v>#N/A</v>
      </c>
      <c r="BL402" t="e">
        <f>VLOOKUP($D402,'i2'!$B$1:$AO$260,BL$328,FALSE)</f>
        <v>#N/A</v>
      </c>
      <c r="BM402" t="e">
        <f>VLOOKUP($D402,'i2'!$B$1:$AO$260,BM$328,FALSE)</f>
        <v>#N/A</v>
      </c>
      <c r="BN402" t="e">
        <f>VLOOKUP($D402,'i2'!$B$1:$AO$260,BN$328,FALSE)</f>
        <v>#N/A</v>
      </c>
      <c r="BO402" t="e">
        <f>VLOOKUP($D402,'i2'!$B$1:$AO$260,BO$328,FALSE)</f>
        <v>#N/A</v>
      </c>
      <c r="BP402" t="e">
        <f>VLOOKUP($D402,'i2'!$B$1:$AO$260,BP$328,FALSE)</f>
        <v>#N/A</v>
      </c>
      <c r="BQ402" t="e">
        <f>VLOOKUP($D402,'i2'!$B$1:$AO$260,BQ$328,FALSE)</f>
        <v>#N/A</v>
      </c>
      <c r="BR402" t="e">
        <f>VLOOKUP($D402,'i2'!$B$1:$AO$260,BR$328,FALSE)</f>
        <v>#N/A</v>
      </c>
      <c r="BS402" t="e">
        <f>VLOOKUP($D402,'i2'!$B$1:$AO$260,BS$328,FALSE)</f>
        <v>#N/A</v>
      </c>
      <c r="BT402" t="e">
        <f>VLOOKUP($D402,'i2'!$B$1:$AO$260,BT$328,FALSE)</f>
        <v>#N/A</v>
      </c>
      <c r="BU402" t="e">
        <f>VLOOKUP($D402,'i2'!$B$1:$AO$260,BU$328,FALSE)</f>
        <v>#N/A</v>
      </c>
      <c r="BV402" t="e">
        <f>VLOOKUP($D402,'i2'!$B$1:$AO$260,BV$328,FALSE)</f>
        <v>#N/A</v>
      </c>
      <c r="BW402" t="e">
        <f>VLOOKUP($D402,'i2'!$B$1:$AO$260,BW$328,FALSE)</f>
        <v>#N/A</v>
      </c>
      <c r="BX402" t="e">
        <f>VLOOKUP($D402,'i2'!$B$1:$AO$260,BX$328,FALSE)</f>
        <v>#N/A</v>
      </c>
      <c r="BY402" t="e">
        <f>VLOOKUP($D402,'i2'!$B$1:$AO$260,BY$328,FALSE)</f>
        <v>#N/A</v>
      </c>
      <c r="BZ402" t="e">
        <f>VLOOKUP($D402,'i2'!$B$1:$AO$260,BZ$328,FALSE)</f>
        <v>#N/A</v>
      </c>
      <c r="CA402" t="e">
        <f>VLOOKUP($D402,'i2'!$B$1:$AO$260,CA$328,FALSE)</f>
        <v>#N/A</v>
      </c>
      <c r="CB402" t="e">
        <f>VLOOKUP($D402,'i2'!$B$1:$AO$260,CB$328,FALSE)</f>
        <v>#N/A</v>
      </c>
      <c r="CC402" t="e">
        <f>VLOOKUP($D402,'i2'!$B$1:$AO$260,CC$328,FALSE)</f>
        <v>#N/A</v>
      </c>
      <c r="CD402" t="e">
        <f>VLOOKUP($D402,'i2'!$B$1:$AO$260,CD$328,FALSE)</f>
        <v>#N/A</v>
      </c>
      <c r="CE402" t="e">
        <f>VLOOKUP($D402,'i2'!$B$1:$AO$260,CE$328,FALSE)</f>
        <v>#N/A</v>
      </c>
      <c r="CF402" t="e">
        <f>VLOOKUP($D402,'i2'!$B$1:$AO$260,CF$328,FALSE)</f>
        <v>#N/A</v>
      </c>
      <c r="CG402" t="e">
        <f>VLOOKUP($D402,'i2'!$B$1:$AO$260,CG$328,FALSE)</f>
        <v>#N/A</v>
      </c>
      <c r="CH402" t="e">
        <f>VLOOKUP($D402,'i2'!$B$1:$AO$260,CH$328,FALSE)</f>
        <v>#N/A</v>
      </c>
      <c r="CI402" t="e">
        <f>VLOOKUP($D402,'i2'!$B$1:$AO$260,CI$328,FALSE)</f>
        <v>#N/A</v>
      </c>
      <c r="CJ402" t="e">
        <f>VLOOKUP($D402,'i2'!$B$1:$AO$260,CJ$328,FALSE)</f>
        <v>#N/A</v>
      </c>
      <c r="CK402" t="e">
        <f>VLOOKUP($D402,'i2'!$B$1:$AO$260,CK$328,FALSE)</f>
        <v>#N/A</v>
      </c>
      <c r="CL402" t="e">
        <f>VLOOKUP($D402,'i2'!$B$1:$AO$260,CL$328,FALSE)</f>
        <v>#N/A</v>
      </c>
      <c r="CM402" t="e">
        <f>VLOOKUP($D402,'i2'!$B$1:$AO$260,CM$328,FALSE)</f>
        <v>#N/A</v>
      </c>
      <c r="CN402" t="e">
        <f>VLOOKUP($D402,'i2'!$B$1:$AO$260,CN$328,FALSE)</f>
        <v>#N/A</v>
      </c>
      <c r="CO402" t="e">
        <f>VLOOKUP($D402,'i2'!$B$1:$AO$260,CO$328,FALSE)</f>
        <v>#N/A</v>
      </c>
      <c r="CP402" t="e">
        <f>VLOOKUP($D402,'i2'!$B$1:$AO$260,CP$328,FALSE)</f>
        <v>#N/A</v>
      </c>
      <c r="CQ402" t="e">
        <f>VLOOKUP($D402,'i2'!$B$1:$AO$260,CQ$328,FALSE)</f>
        <v>#N/A</v>
      </c>
      <c r="CR402" t="e">
        <f>VLOOKUP($D402,'i2'!$B$1:$AO$260,CR$328,FALSE)</f>
        <v>#N/A</v>
      </c>
      <c r="CS402" t="e">
        <f>VLOOKUP($D402,'i2'!$B$1:$AO$260,CS$328,FALSE)</f>
        <v>#N/A</v>
      </c>
      <c r="CT402" t="e">
        <f>VLOOKUP($D402,'i2'!$B$1:$AO$260,CT$328,FALSE)</f>
        <v>#N/A</v>
      </c>
      <c r="CU402" t="e">
        <f>VLOOKUP($D402,'i2'!$B$1:$AO$260,CU$328,FALSE)</f>
        <v>#N/A</v>
      </c>
      <c r="CV402" t="e">
        <f>VLOOKUP($D402,'i2'!$B$1:$AO$260,CV$328,FALSE)</f>
        <v>#N/A</v>
      </c>
      <c r="CW402" t="e">
        <f>VLOOKUP($D402,'i2'!$B$1:$AO$260,CW$328,FALSE)</f>
        <v>#N/A</v>
      </c>
    </row>
    <row r="403" spans="4:101" x14ac:dyDescent="0.2">
      <c r="D403" s="268" t="str">
        <f t="shared" si="328"/>
        <v>Cis-1,3-dichloropropene</v>
      </c>
      <c r="E403" t="e">
        <f>VLOOKUP($D403,'i2'!$B$1:$AO$260,E$328,FALSE)</f>
        <v>#N/A</v>
      </c>
      <c r="F403" t="e">
        <f>VLOOKUP($D403,'i2'!$B$1:$AO$260,F$328,FALSE)</f>
        <v>#N/A</v>
      </c>
      <c r="H403" t="e">
        <f>VLOOKUP($D403,'i2'!$B$1:$AO$260,H$328,FALSE)</f>
        <v>#N/A</v>
      </c>
      <c r="I403" t="e">
        <f>VLOOKUP($D403,'i2'!$B$1:$AO$260,I$328,FALSE)</f>
        <v>#N/A</v>
      </c>
      <c r="J403" t="e">
        <f>VLOOKUP($D403,'i2'!$B$1:$AO$260,J$328,FALSE)</f>
        <v>#N/A</v>
      </c>
      <c r="K403" t="e">
        <f>VLOOKUP($D403,'i2'!$B$1:$AO$260,K$328,FALSE)</f>
        <v>#N/A</v>
      </c>
      <c r="L403" t="e">
        <f>VLOOKUP($D403,'i2'!$B$1:$AO$260,L$328,FALSE)</f>
        <v>#N/A</v>
      </c>
      <c r="M403" t="e">
        <f>VLOOKUP($D403,'i2'!$B$1:$AO$260,M$328,FALSE)</f>
        <v>#N/A</v>
      </c>
      <c r="N403" t="e">
        <f>VLOOKUP($D403,'i2'!$B$1:$AO$260,N$328,FALSE)</f>
        <v>#N/A</v>
      </c>
      <c r="O403" t="e">
        <f>VLOOKUP($D403,'i2'!$B$1:$AO$260,O$328,FALSE)</f>
        <v>#N/A</v>
      </c>
      <c r="P403" t="e">
        <f>VLOOKUP($D403,'i2'!$B$1:$AO$260,P$328,FALSE)</f>
        <v>#N/A</v>
      </c>
      <c r="Q403" t="e">
        <f>VLOOKUP($D403,'i2'!$B$1:$AO$260,Q$328,FALSE)</f>
        <v>#N/A</v>
      </c>
      <c r="R403" t="e">
        <f>VLOOKUP($D403,'i2'!$B$1:$AO$260,R$328,FALSE)</f>
        <v>#N/A</v>
      </c>
      <c r="S403" t="e">
        <f>VLOOKUP($D403,'i2'!$B$1:$AO$260,S$328,FALSE)</f>
        <v>#N/A</v>
      </c>
      <c r="T403" t="e">
        <f>VLOOKUP($D403,'i2'!$B$1:$AO$260,T$328,FALSE)</f>
        <v>#N/A</v>
      </c>
      <c r="U403" t="e">
        <f>VLOOKUP($D403,'i2'!$B$1:$AO$260,U$328,FALSE)</f>
        <v>#N/A</v>
      </c>
      <c r="V403" t="e">
        <f>VLOOKUP($D403,'i2'!$B$1:$AO$260,V$328,FALSE)</f>
        <v>#N/A</v>
      </c>
      <c r="W403" t="e">
        <f>VLOOKUP($D403,'i2'!$B$1:$AO$260,W$328,FALSE)</f>
        <v>#N/A</v>
      </c>
      <c r="X403" t="e">
        <f>VLOOKUP($D403,'i2'!$B$1:$AO$260,X$328,FALSE)</f>
        <v>#N/A</v>
      </c>
      <c r="Y403" t="e">
        <f>VLOOKUP($D403,'i2'!$B$1:$AO$260,Y$328,FALSE)</f>
        <v>#N/A</v>
      </c>
      <c r="Z403" t="e">
        <f>VLOOKUP($D403,'i2'!$B$1:$AO$260,Z$328,FALSE)</f>
        <v>#N/A</v>
      </c>
      <c r="AA403" t="e">
        <f>VLOOKUP($D403,'i2'!$B$1:$AO$260,AA$328,FALSE)</f>
        <v>#N/A</v>
      </c>
      <c r="AB403" t="e">
        <f>VLOOKUP($D403,'i2'!$B$1:$AO$260,AB$328,FALSE)</f>
        <v>#N/A</v>
      </c>
      <c r="AC403" t="e">
        <f>VLOOKUP($D403,'i2'!$B$1:$AO$260,AC$328,FALSE)</f>
        <v>#N/A</v>
      </c>
      <c r="AD403" t="e">
        <f>VLOOKUP($D403,'i2'!$B$1:$AO$260,AD$328,FALSE)</f>
        <v>#N/A</v>
      </c>
      <c r="AE403" t="e">
        <f>VLOOKUP($D403,'i2'!$B$1:$AO$260,AE$328,FALSE)</f>
        <v>#N/A</v>
      </c>
      <c r="AF403" t="e">
        <f>VLOOKUP($D403,'i2'!$B$1:$AO$260,AF$328,FALSE)</f>
        <v>#N/A</v>
      </c>
      <c r="AG403" t="e">
        <f>VLOOKUP($D403,'i2'!$B$1:$AO$260,AG$328,FALSE)</f>
        <v>#N/A</v>
      </c>
      <c r="AH403" t="e">
        <f>VLOOKUP($D403,'i2'!$B$1:$AO$260,AH$328,FALSE)</f>
        <v>#N/A</v>
      </c>
      <c r="AI403" t="e">
        <f>VLOOKUP($D403,'i2'!$B$1:$AO$260,AI$328,FALSE)</f>
        <v>#N/A</v>
      </c>
      <c r="AJ403" t="e">
        <f>VLOOKUP($D403,'i2'!$B$1:$AO$260,AJ$328,FALSE)</f>
        <v>#N/A</v>
      </c>
      <c r="AK403" t="e">
        <f>VLOOKUP($D403,'i2'!$B$1:$AO$260,AK$328,FALSE)</f>
        <v>#N/A</v>
      </c>
      <c r="AL403" t="e">
        <f>VLOOKUP($D403,'i2'!$B$1:$AO$260,AL$328,FALSE)</f>
        <v>#N/A</v>
      </c>
      <c r="AM403" t="e">
        <f>VLOOKUP($D403,'i2'!$B$1:$AO$260,AM$328,FALSE)</f>
        <v>#N/A</v>
      </c>
      <c r="AN403" t="e">
        <f>VLOOKUP($D403,'i2'!$B$1:$AO$260,AN$328,FALSE)</f>
        <v>#N/A</v>
      </c>
      <c r="AO403" t="e">
        <f>VLOOKUP($D403,'i2'!$B$1:$AO$260,AO$328,FALSE)</f>
        <v>#N/A</v>
      </c>
      <c r="AP403" t="e">
        <f>VLOOKUP($D403,'i2'!$B$1:$AO$260,AP$328,FALSE)</f>
        <v>#N/A</v>
      </c>
      <c r="AQ403" t="e">
        <f>VLOOKUP($D403,'i2'!$B$1:$AO$260,AQ$328,FALSE)</f>
        <v>#N/A</v>
      </c>
      <c r="AR403" t="e">
        <f>VLOOKUP($D403,'i2'!$B$1:$AO$260,AR$328,FALSE)</f>
        <v>#N/A</v>
      </c>
      <c r="AS403" t="e">
        <f>VLOOKUP($D403,'i2'!$B$1:$AO$260,AS$328,FALSE)</f>
        <v>#N/A</v>
      </c>
      <c r="AT403" t="e">
        <f>VLOOKUP($D403,'i2'!$B$1:$AO$260,AT$328,FALSE)</f>
        <v>#N/A</v>
      </c>
      <c r="AU403" t="e">
        <f>VLOOKUP($D403,'i2'!$B$1:$AO$260,AU$328,FALSE)</f>
        <v>#N/A</v>
      </c>
      <c r="AV403" t="e">
        <f>VLOOKUP($D403,'i2'!$B$1:$AO$260,AV$328,FALSE)</f>
        <v>#N/A</v>
      </c>
      <c r="AW403" t="e">
        <f>VLOOKUP($D403,'i2'!$B$1:$AO$260,AW$328,FALSE)</f>
        <v>#N/A</v>
      </c>
      <c r="AX403" t="e">
        <f>VLOOKUP($D403,'i2'!$B$1:$AO$260,AX$328,FALSE)</f>
        <v>#N/A</v>
      </c>
      <c r="AY403" t="e">
        <f>VLOOKUP($D403,'i2'!$B$1:$AO$260,AY$328,FALSE)</f>
        <v>#N/A</v>
      </c>
      <c r="AZ403" t="e">
        <f>VLOOKUP($D403,'i2'!$B$1:$AO$260,AZ$328,FALSE)</f>
        <v>#N/A</v>
      </c>
      <c r="BA403" t="e">
        <f>VLOOKUP($D403,'i2'!$B$1:$AO$260,BA$328,FALSE)</f>
        <v>#N/A</v>
      </c>
      <c r="BB403" t="e">
        <f>VLOOKUP($D403,'i2'!$B$1:$AO$260,BB$328,FALSE)</f>
        <v>#N/A</v>
      </c>
      <c r="BC403" t="e">
        <f>VLOOKUP($D403,'i2'!$B$1:$AO$260,BC$328,FALSE)</f>
        <v>#N/A</v>
      </c>
      <c r="BD403" t="e">
        <f>VLOOKUP($D403,'i2'!$B$1:$AO$260,BD$328,FALSE)</f>
        <v>#N/A</v>
      </c>
      <c r="BE403" t="e">
        <f>VLOOKUP($D403,'i2'!$B$1:$AO$260,BE$328,FALSE)</f>
        <v>#N/A</v>
      </c>
      <c r="BF403" t="e">
        <f>VLOOKUP($D403,'i2'!$B$1:$AO$260,BF$328,FALSE)</f>
        <v>#N/A</v>
      </c>
      <c r="BG403" t="e">
        <f>VLOOKUP($D403,'i2'!$B$1:$AO$260,BG$328,FALSE)</f>
        <v>#N/A</v>
      </c>
      <c r="BH403" t="e">
        <f>VLOOKUP($D403,'i2'!$B$1:$AO$260,BH$328,FALSE)</f>
        <v>#N/A</v>
      </c>
      <c r="BI403" t="e">
        <f>VLOOKUP($D403,'i2'!$B$1:$AO$260,BI$328,FALSE)</f>
        <v>#N/A</v>
      </c>
      <c r="BJ403" t="e">
        <f>VLOOKUP($D403,'i2'!$B$1:$AO$260,BJ$328,FALSE)</f>
        <v>#N/A</v>
      </c>
      <c r="BK403" t="e">
        <f>VLOOKUP($D403,'i2'!$B$1:$AO$260,BK$328,FALSE)</f>
        <v>#N/A</v>
      </c>
      <c r="BL403" t="e">
        <f>VLOOKUP($D403,'i2'!$B$1:$AO$260,BL$328,FALSE)</f>
        <v>#N/A</v>
      </c>
      <c r="BM403" t="e">
        <f>VLOOKUP($D403,'i2'!$B$1:$AO$260,BM$328,FALSE)</f>
        <v>#N/A</v>
      </c>
      <c r="BN403" t="e">
        <f>VLOOKUP($D403,'i2'!$B$1:$AO$260,BN$328,FALSE)</f>
        <v>#N/A</v>
      </c>
      <c r="BO403" t="e">
        <f>VLOOKUP($D403,'i2'!$B$1:$AO$260,BO$328,FALSE)</f>
        <v>#N/A</v>
      </c>
      <c r="BP403" t="e">
        <f>VLOOKUP($D403,'i2'!$B$1:$AO$260,BP$328,FALSE)</f>
        <v>#N/A</v>
      </c>
      <c r="BQ403" t="e">
        <f>VLOOKUP($D403,'i2'!$B$1:$AO$260,BQ$328,FALSE)</f>
        <v>#N/A</v>
      </c>
      <c r="BR403" t="e">
        <f>VLOOKUP($D403,'i2'!$B$1:$AO$260,BR$328,FALSE)</f>
        <v>#N/A</v>
      </c>
      <c r="BS403" t="e">
        <f>VLOOKUP($D403,'i2'!$B$1:$AO$260,BS$328,FALSE)</f>
        <v>#N/A</v>
      </c>
      <c r="BT403" t="e">
        <f>VLOOKUP($D403,'i2'!$B$1:$AO$260,BT$328,FALSE)</f>
        <v>#N/A</v>
      </c>
      <c r="BU403" t="e">
        <f>VLOOKUP($D403,'i2'!$B$1:$AO$260,BU$328,FALSE)</f>
        <v>#N/A</v>
      </c>
      <c r="BV403" t="e">
        <f>VLOOKUP($D403,'i2'!$B$1:$AO$260,BV$328,FALSE)</f>
        <v>#N/A</v>
      </c>
      <c r="BW403" t="e">
        <f>VLOOKUP($D403,'i2'!$B$1:$AO$260,BW$328,FALSE)</f>
        <v>#N/A</v>
      </c>
      <c r="BX403" t="e">
        <f>VLOOKUP($D403,'i2'!$B$1:$AO$260,BX$328,FALSE)</f>
        <v>#N/A</v>
      </c>
      <c r="BY403" t="e">
        <f>VLOOKUP($D403,'i2'!$B$1:$AO$260,BY$328,FALSE)</f>
        <v>#N/A</v>
      </c>
      <c r="BZ403" t="e">
        <f>VLOOKUP($D403,'i2'!$B$1:$AO$260,BZ$328,FALSE)</f>
        <v>#N/A</v>
      </c>
      <c r="CA403" t="e">
        <f>VLOOKUP($D403,'i2'!$B$1:$AO$260,CA$328,FALSE)</f>
        <v>#N/A</v>
      </c>
      <c r="CB403" t="e">
        <f>VLOOKUP($D403,'i2'!$B$1:$AO$260,CB$328,FALSE)</f>
        <v>#N/A</v>
      </c>
      <c r="CC403" t="e">
        <f>VLOOKUP($D403,'i2'!$B$1:$AO$260,CC$328,FALSE)</f>
        <v>#N/A</v>
      </c>
      <c r="CD403" t="e">
        <f>VLOOKUP($D403,'i2'!$B$1:$AO$260,CD$328,FALSE)</f>
        <v>#N/A</v>
      </c>
      <c r="CE403" t="e">
        <f>VLOOKUP($D403,'i2'!$B$1:$AO$260,CE$328,FALSE)</f>
        <v>#N/A</v>
      </c>
      <c r="CF403" t="e">
        <f>VLOOKUP($D403,'i2'!$B$1:$AO$260,CF$328,FALSE)</f>
        <v>#N/A</v>
      </c>
      <c r="CG403" t="e">
        <f>VLOOKUP($D403,'i2'!$B$1:$AO$260,CG$328,FALSE)</f>
        <v>#N/A</v>
      </c>
      <c r="CH403" t="e">
        <f>VLOOKUP($D403,'i2'!$B$1:$AO$260,CH$328,FALSE)</f>
        <v>#N/A</v>
      </c>
      <c r="CI403" t="e">
        <f>VLOOKUP($D403,'i2'!$B$1:$AO$260,CI$328,FALSE)</f>
        <v>#N/A</v>
      </c>
      <c r="CJ403" t="e">
        <f>VLOOKUP($D403,'i2'!$B$1:$AO$260,CJ$328,FALSE)</f>
        <v>#N/A</v>
      </c>
      <c r="CK403" t="e">
        <f>VLOOKUP($D403,'i2'!$B$1:$AO$260,CK$328,FALSE)</f>
        <v>#N/A</v>
      </c>
      <c r="CL403" t="e">
        <f>VLOOKUP($D403,'i2'!$B$1:$AO$260,CL$328,FALSE)</f>
        <v>#N/A</v>
      </c>
      <c r="CM403" t="e">
        <f>VLOOKUP($D403,'i2'!$B$1:$AO$260,CM$328,FALSE)</f>
        <v>#N/A</v>
      </c>
      <c r="CN403" t="e">
        <f>VLOOKUP($D403,'i2'!$B$1:$AO$260,CN$328,FALSE)</f>
        <v>#N/A</v>
      </c>
      <c r="CO403" t="e">
        <f>VLOOKUP($D403,'i2'!$B$1:$AO$260,CO$328,FALSE)</f>
        <v>#N/A</v>
      </c>
      <c r="CP403" t="e">
        <f>VLOOKUP($D403,'i2'!$B$1:$AO$260,CP$328,FALSE)</f>
        <v>#N/A</v>
      </c>
      <c r="CQ403" t="e">
        <f>VLOOKUP($D403,'i2'!$B$1:$AO$260,CQ$328,FALSE)</f>
        <v>#N/A</v>
      </c>
      <c r="CR403" t="e">
        <f>VLOOKUP($D403,'i2'!$B$1:$AO$260,CR$328,FALSE)</f>
        <v>#N/A</v>
      </c>
      <c r="CS403" t="e">
        <f>VLOOKUP($D403,'i2'!$B$1:$AO$260,CS$328,FALSE)</f>
        <v>#N/A</v>
      </c>
      <c r="CT403" t="e">
        <f>VLOOKUP($D403,'i2'!$B$1:$AO$260,CT$328,FALSE)</f>
        <v>#N/A</v>
      </c>
      <c r="CU403" t="e">
        <f>VLOOKUP($D403,'i2'!$B$1:$AO$260,CU$328,FALSE)</f>
        <v>#N/A</v>
      </c>
      <c r="CV403" t="e">
        <f>VLOOKUP($D403,'i2'!$B$1:$AO$260,CV$328,FALSE)</f>
        <v>#N/A</v>
      </c>
      <c r="CW403" t="e">
        <f>VLOOKUP($D403,'i2'!$B$1:$AO$260,CW$328,FALSE)</f>
        <v>#N/A</v>
      </c>
    </row>
    <row r="404" spans="4:101" x14ac:dyDescent="0.2">
      <c r="D404" s="268" t="str">
        <f t="shared" si="328"/>
        <v>Trans-1,3-dichloropropene</v>
      </c>
      <c r="E404" t="e">
        <f>VLOOKUP($D404,'i2'!$B$1:$AO$260,E$328,FALSE)</f>
        <v>#N/A</v>
      </c>
      <c r="F404" t="e">
        <f>VLOOKUP($D404,'i2'!$B$1:$AO$260,F$328,FALSE)</f>
        <v>#N/A</v>
      </c>
      <c r="H404" t="e">
        <f>VLOOKUP($D404,'i2'!$B$1:$AO$260,H$328,FALSE)</f>
        <v>#N/A</v>
      </c>
      <c r="I404" t="e">
        <f>VLOOKUP($D404,'i2'!$B$1:$AO$260,I$328,FALSE)</f>
        <v>#N/A</v>
      </c>
      <c r="J404" t="e">
        <f>VLOOKUP($D404,'i2'!$B$1:$AO$260,J$328,FALSE)</f>
        <v>#N/A</v>
      </c>
      <c r="K404" t="e">
        <f>VLOOKUP($D404,'i2'!$B$1:$AO$260,K$328,FALSE)</f>
        <v>#N/A</v>
      </c>
      <c r="L404" t="e">
        <f>VLOOKUP($D404,'i2'!$B$1:$AO$260,L$328,FALSE)</f>
        <v>#N/A</v>
      </c>
      <c r="M404" t="e">
        <f>VLOOKUP($D404,'i2'!$B$1:$AO$260,M$328,FALSE)</f>
        <v>#N/A</v>
      </c>
      <c r="N404" t="e">
        <f>VLOOKUP($D404,'i2'!$B$1:$AO$260,N$328,FALSE)</f>
        <v>#N/A</v>
      </c>
      <c r="O404" t="e">
        <f>VLOOKUP($D404,'i2'!$B$1:$AO$260,O$328,FALSE)</f>
        <v>#N/A</v>
      </c>
      <c r="P404" t="e">
        <f>VLOOKUP($D404,'i2'!$B$1:$AO$260,P$328,FALSE)</f>
        <v>#N/A</v>
      </c>
      <c r="Q404" t="e">
        <f>VLOOKUP($D404,'i2'!$B$1:$AO$260,Q$328,FALSE)</f>
        <v>#N/A</v>
      </c>
      <c r="R404" t="e">
        <f>VLOOKUP($D404,'i2'!$B$1:$AO$260,R$328,FALSE)</f>
        <v>#N/A</v>
      </c>
      <c r="S404" t="e">
        <f>VLOOKUP($D404,'i2'!$B$1:$AO$260,S$328,FALSE)</f>
        <v>#N/A</v>
      </c>
      <c r="T404" t="e">
        <f>VLOOKUP($D404,'i2'!$B$1:$AO$260,T$328,FALSE)</f>
        <v>#N/A</v>
      </c>
      <c r="U404" t="e">
        <f>VLOOKUP($D404,'i2'!$B$1:$AO$260,U$328,FALSE)</f>
        <v>#N/A</v>
      </c>
      <c r="V404" t="e">
        <f>VLOOKUP($D404,'i2'!$B$1:$AO$260,V$328,FALSE)</f>
        <v>#N/A</v>
      </c>
      <c r="W404" t="e">
        <f>VLOOKUP($D404,'i2'!$B$1:$AO$260,W$328,FALSE)</f>
        <v>#N/A</v>
      </c>
      <c r="X404" t="e">
        <f>VLOOKUP($D404,'i2'!$B$1:$AO$260,X$328,FALSE)</f>
        <v>#N/A</v>
      </c>
      <c r="Y404" t="e">
        <f>VLOOKUP($D404,'i2'!$B$1:$AO$260,Y$328,FALSE)</f>
        <v>#N/A</v>
      </c>
      <c r="Z404" t="e">
        <f>VLOOKUP($D404,'i2'!$B$1:$AO$260,Z$328,FALSE)</f>
        <v>#N/A</v>
      </c>
      <c r="AA404" t="e">
        <f>VLOOKUP($D404,'i2'!$B$1:$AO$260,AA$328,FALSE)</f>
        <v>#N/A</v>
      </c>
      <c r="AB404" t="e">
        <f>VLOOKUP($D404,'i2'!$B$1:$AO$260,AB$328,FALSE)</f>
        <v>#N/A</v>
      </c>
      <c r="AC404" t="e">
        <f>VLOOKUP($D404,'i2'!$B$1:$AO$260,AC$328,FALSE)</f>
        <v>#N/A</v>
      </c>
      <c r="AD404" t="e">
        <f>VLOOKUP($D404,'i2'!$B$1:$AO$260,AD$328,FALSE)</f>
        <v>#N/A</v>
      </c>
      <c r="AE404" t="e">
        <f>VLOOKUP($D404,'i2'!$B$1:$AO$260,AE$328,FALSE)</f>
        <v>#N/A</v>
      </c>
      <c r="AF404" t="e">
        <f>VLOOKUP($D404,'i2'!$B$1:$AO$260,AF$328,FALSE)</f>
        <v>#N/A</v>
      </c>
      <c r="AG404" t="e">
        <f>VLOOKUP($D404,'i2'!$B$1:$AO$260,AG$328,FALSE)</f>
        <v>#N/A</v>
      </c>
      <c r="AH404" t="e">
        <f>VLOOKUP($D404,'i2'!$B$1:$AO$260,AH$328,FALSE)</f>
        <v>#N/A</v>
      </c>
      <c r="AI404" t="e">
        <f>VLOOKUP($D404,'i2'!$B$1:$AO$260,AI$328,FALSE)</f>
        <v>#N/A</v>
      </c>
      <c r="AJ404" t="e">
        <f>VLOOKUP($D404,'i2'!$B$1:$AO$260,AJ$328,FALSE)</f>
        <v>#N/A</v>
      </c>
      <c r="AK404" t="e">
        <f>VLOOKUP($D404,'i2'!$B$1:$AO$260,AK$328,FALSE)</f>
        <v>#N/A</v>
      </c>
      <c r="AL404" t="e">
        <f>VLOOKUP($D404,'i2'!$B$1:$AO$260,AL$328,FALSE)</f>
        <v>#N/A</v>
      </c>
      <c r="AM404" t="e">
        <f>VLOOKUP($D404,'i2'!$B$1:$AO$260,AM$328,FALSE)</f>
        <v>#N/A</v>
      </c>
      <c r="AN404" t="e">
        <f>VLOOKUP($D404,'i2'!$B$1:$AO$260,AN$328,FALSE)</f>
        <v>#N/A</v>
      </c>
      <c r="AO404" t="e">
        <f>VLOOKUP($D404,'i2'!$B$1:$AO$260,AO$328,FALSE)</f>
        <v>#N/A</v>
      </c>
      <c r="AP404" t="e">
        <f>VLOOKUP($D404,'i2'!$B$1:$AO$260,AP$328,FALSE)</f>
        <v>#N/A</v>
      </c>
      <c r="AQ404" t="e">
        <f>VLOOKUP($D404,'i2'!$B$1:$AO$260,AQ$328,FALSE)</f>
        <v>#N/A</v>
      </c>
      <c r="AR404" t="e">
        <f>VLOOKUP($D404,'i2'!$B$1:$AO$260,AR$328,FALSE)</f>
        <v>#N/A</v>
      </c>
      <c r="AS404" t="e">
        <f>VLOOKUP($D404,'i2'!$B$1:$AO$260,AS$328,FALSE)</f>
        <v>#N/A</v>
      </c>
      <c r="AT404" t="e">
        <f>VLOOKUP($D404,'i2'!$B$1:$AO$260,AT$328,FALSE)</f>
        <v>#N/A</v>
      </c>
      <c r="AU404" t="e">
        <f>VLOOKUP($D404,'i2'!$B$1:$AO$260,AU$328,FALSE)</f>
        <v>#N/A</v>
      </c>
      <c r="AV404" t="e">
        <f>VLOOKUP($D404,'i2'!$B$1:$AO$260,AV$328,FALSE)</f>
        <v>#N/A</v>
      </c>
      <c r="AW404" t="e">
        <f>VLOOKUP($D404,'i2'!$B$1:$AO$260,AW$328,FALSE)</f>
        <v>#N/A</v>
      </c>
      <c r="AX404" t="e">
        <f>VLOOKUP($D404,'i2'!$B$1:$AO$260,AX$328,FALSE)</f>
        <v>#N/A</v>
      </c>
      <c r="AY404" t="e">
        <f>VLOOKUP($D404,'i2'!$B$1:$AO$260,AY$328,FALSE)</f>
        <v>#N/A</v>
      </c>
      <c r="AZ404" t="e">
        <f>VLOOKUP($D404,'i2'!$B$1:$AO$260,AZ$328,FALSE)</f>
        <v>#N/A</v>
      </c>
      <c r="BA404" t="e">
        <f>VLOOKUP($D404,'i2'!$B$1:$AO$260,BA$328,FALSE)</f>
        <v>#N/A</v>
      </c>
      <c r="BB404" t="e">
        <f>VLOOKUP($D404,'i2'!$B$1:$AO$260,BB$328,FALSE)</f>
        <v>#N/A</v>
      </c>
      <c r="BC404" t="e">
        <f>VLOOKUP($D404,'i2'!$B$1:$AO$260,BC$328,FALSE)</f>
        <v>#N/A</v>
      </c>
      <c r="BD404" t="e">
        <f>VLOOKUP($D404,'i2'!$B$1:$AO$260,BD$328,FALSE)</f>
        <v>#N/A</v>
      </c>
      <c r="BE404" t="e">
        <f>VLOOKUP($D404,'i2'!$B$1:$AO$260,BE$328,FALSE)</f>
        <v>#N/A</v>
      </c>
      <c r="BF404" t="e">
        <f>VLOOKUP($D404,'i2'!$B$1:$AO$260,BF$328,FALSE)</f>
        <v>#N/A</v>
      </c>
      <c r="BG404" t="e">
        <f>VLOOKUP($D404,'i2'!$B$1:$AO$260,BG$328,FALSE)</f>
        <v>#N/A</v>
      </c>
      <c r="BH404" t="e">
        <f>VLOOKUP($D404,'i2'!$B$1:$AO$260,BH$328,FALSE)</f>
        <v>#N/A</v>
      </c>
      <c r="BI404" t="e">
        <f>VLOOKUP($D404,'i2'!$B$1:$AO$260,BI$328,FALSE)</f>
        <v>#N/A</v>
      </c>
      <c r="BJ404" t="e">
        <f>VLOOKUP($D404,'i2'!$B$1:$AO$260,BJ$328,FALSE)</f>
        <v>#N/A</v>
      </c>
      <c r="BK404" t="e">
        <f>VLOOKUP($D404,'i2'!$B$1:$AO$260,BK$328,FALSE)</f>
        <v>#N/A</v>
      </c>
      <c r="BL404" t="e">
        <f>VLOOKUP($D404,'i2'!$B$1:$AO$260,BL$328,FALSE)</f>
        <v>#N/A</v>
      </c>
      <c r="BM404" t="e">
        <f>VLOOKUP($D404,'i2'!$B$1:$AO$260,BM$328,FALSE)</f>
        <v>#N/A</v>
      </c>
      <c r="BN404" t="e">
        <f>VLOOKUP($D404,'i2'!$B$1:$AO$260,BN$328,FALSE)</f>
        <v>#N/A</v>
      </c>
      <c r="BO404" t="e">
        <f>VLOOKUP($D404,'i2'!$B$1:$AO$260,BO$328,FALSE)</f>
        <v>#N/A</v>
      </c>
      <c r="BP404" t="e">
        <f>VLOOKUP($D404,'i2'!$B$1:$AO$260,BP$328,FALSE)</f>
        <v>#N/A</v>
      </c>
      <c r="BQ404" t="e">
        <f>VLOOKUP($D404,'i2'!$B$1:$AO$260,BQ$328,FALSE)</f>
        <v>#N/A</v>
      </c>
      <c r="BR404" t="e">
        <f>VLOOKUP($D404,'i2'!$B$1:$AO$260,BR$328,FALSE)</f>
        <v>#N/A</v>
      </c>
      <c r="BS404" t="e">
        <f>VLOOKUP($D404,'i2'!$B$1:$AO$260,BS$328,FALSE)</f>
        <v>#N/A</v>
      </c>
      <c r="BT404" t="e">
        <f>VLOOKUP($D404,'i2'!$B$1:$AO$260,BT$328,FALSE)</f>
        <v>#N/A</v>
      </c>
      <c r="BU404" t="e">
        <f>VLOOKUP($D404,'i2'!$B$1:$AO$260,BU$328,FALSE)</f>
        <v>#N/A</v>
      </c>
      <c r="BV404" t="e">
        <f>VLOOKUP($D404,'i2'!$B$1:$AO$260,BV$328,FALSE)</f>
        <v>#N/A</v>
      </c>
      <c r="BW404" t="e">
        <f>VLOOKUP($D404,'i2'!$B$1:$AO$260,BW$328,FALSE)</f>
        <v>#N/A</v>
      </c>
      <c r="BX404" t="e">
        <f>VLOOKUP($D404,'i2'!$B$1:$AO$260,BX$328,FALSE)</f>
        <v>#N/A</v>
      </c>
      <c r="BY404" t="e">
        <f>VLOOKUP($D404,'i2'!$B$1:$AO$260,BY$328,FALSE)</f>
        <v>#N/A</v>
      </c>
      <c r="BZ404" t="e">
        <f>VLOOKUP($D404,'i2'!$B$1:$AO$260,BZ$328,FALSE)</f>
        <v>#N/A</v>
      </c>
      <c r="CA404" t="e">
        <f>VLOOKUP($D404,'i2'!$B$1:$AO$260,CA$328,FALSE)</f>
        <v>#N/A</v>
      </c>
      <c r="CB404" t="e">
        <f>VLOOKUP($D404,'i2'!$B$1:$AO$260,CB$328,FALSE)</f>
        <v>#N/A</v>
      </c>
      <c r="CC404" t="e">
        <f>VLOOKUP($D404,'i2'!$B$1:$AO$260,CC$328,FALSE)</f>
        <v>#N/A</v>
      </c>
      <c r="CD404" t="e">
        <f>VLOOKUP($D404,'i2'!$B$1:$AO$260,CD$328,FALSE)</f>
        <v>#N/A</v>
      </c>
      <c r="CE404" t="e">
        <f>VLOOKUP($D404,'i2'!$B$1:$AO$260,CE$328,FALSE)</f>
        <v>#N/A</v>
      </c>
      <c r="CF404" t="e">
        <f>VLOOKUP($D404,'i2'!$B$1:$AO$260,CF$328,FALSE)</f>
        <v>#N/A</v>
      </c>
      <c r="CG404" t="e">
        <f>VLOOKUP($D404,'i2'!$B$1:$AO$260,CG$328,FALSE)</f>
        <v>#N/A</v>
      </c>
      <c r="CH404" t="e">
        <f>VLOOKUP($D404,'i2'!$B$1:$AO$260,CH$328,FALSE)</f>
        <v>#N/A</v>
      </c>
      <c r="CI404" t="e">
        <f>VLOOKUP($D404,'i2'!$B$1:$AO$260,CI$328,FALSE)</f>
        <v>#N/A</v>
      </c>
      <c r="CJ404" t="e">
        <f>VLOOKUP($D404,'i2'!$B$1:$AO$260,CJ$328,FALSE)</f>
        <v>#N/A</v>
      </c>
      <c r="CK404" t="e">
        <f>VLOOKUP($D404,'i2'!$B$1:$AO$260,CK$328,FALSE)</f>
        <v>#N/A</v>
      </c>
      <c r="CL404" t="e">
        <f>VLOOKUP($D404,'i2'!$B$1:$AO$260,CL$328,FALSE)</f>
        <v>#N/A</v>
      </c>
      <c r="CM404" t="e">
        <f>VLOOKUP($D404,'i2'!$B$1:$AO$260,CM$328,FALSE)</f>
        <v>#N/A</v>
      </c>
      <c r="CN404" t="e">
        <f>VLOOKUP($D404,'i2'!$B$1:$AO$260,CN$328,FALSE)</f>
        <v>#N/A</v>
      </c>
      <c r="CO404" t="e">
        <f>VLOOKUP($D404,'i2'!$B$1:$AO$260,CO$328,FALSE)</f>
        <v>#N/A</v>
      </c>
      <c r="CP404" t="e">
        <f>VLOOKUP($D404,'i2'!$B$1:$AO$260,CP$328,FALSE)</f>
        <v>#N/A</v>
      </c>
      <c r="CQ404" t="e">
        <f>VLOOKUP($D404,'i2'!$B$1:$AO$260,CQ$328,FALSE)</f>
        <v>#N/A</v>
      </c>
      <c r="CR404" t="e">
        <f>VLOOKUP($D404,'i2'!$B$1:$AO$260,CR$328,FALSE)</f>
        <v>#N/A</v>
      </c>
      <c r="CS404" t="e">
        <f>VLOOKUP($D404,'i2'!$B$1:$AO$260,CS$328,FALSE)</f>
        <v>#N/A</v>
      </c>
      <c r="CT404" t="e">
        <f>VLOOKUP($D404,'i2'!$B$1:$AO$260,CT$328,FALSE)</f>
        <v>#N/A</v>
      </c>
      <c r="CU404" t="e">
        <f>VLOOKUP($D404,'i2'!$B$1:$AO$260,CU$328,FALSE)</f>
        <v>#N/A</v>
      </c>
      <c r="CV404" t="e">
        <f>VLOOKUP($D404,'i2'!$B$1:$AO$260,CV$328,FALSE)</f>
        <v>#N/A</v>
      </c>
      <c r="CW404" t="e">
        <f>VLOOKUP($D404,'i2'!$B$1:$AO$260,CW$328,FALSE)</f>
        <v>#N/A</v>
      </c>
    </row>
    <row r="405" spans="4:101" x14ac:dyDescent="0.2">
      <c r="D405" s="268" t="str">
        <f t="shared" si="328"/>
        <v>1,4-Dichlorobenzene</v>
      </c>
      <c r="E405" t="e">
        <f>VLOOKUP($D405,'i2'!$B$1:$AO$260,E$328,FALSE)</f>
        <v>#N/A</v>
      </c>
      <c r="F405" t="e">
        <f>VLOOKUP($D405,'i2'!$B$1:$AO$260,F$328,FALSE)</f>
        <v>#N/A</v>
      </c>
      <c r="H405" t="e">
        <f>VLOOKUP($D405,'i2'!$B$1:$AO$260,H$328,FALSE)</f>
        <v>#N/A</v>
      </c>
      <c r="I405" t="e">
        <f>VLOOKUP($D405,'i2'!$B$1:$AO$260,I$328,FALSE)</f>
        <v>#N/A</v>
      </c>
      <c r="J405" t="e">
        <f>VLOOKUP($D405,'i2'!$B$1:$AO$260,J$328,FALSE)</f>
        <v>#N/A</v>
      </c>
      <c r="K405" t="e">
        <f>VLOOKUP($D405,'i2'!$B$1:$AO$260,K$328,FALSE)</f>
        <v>#N/A</v>
      </c>
      <c r="L405" t="e">
        <f>VLOOKUP($D405,'i2'!$B$1:$AO$260,L$328,FALSE)</f>
        <v>#N/A</v>
      </c>
      <c r="M405" t="e">
        <f>VLOOKUP($D405,'i2'!$B$1:$AO$260,M$328,FALSE)</f>
        <v>#N/A</v>
      </c>
      <c r="N405" t="e">
        <f>VLOOKUP($D405,'i2'!$B$1:$AO$260,N$328,FALSE)</f>
        <v>#N/A</v>
      </c>
      <c r="O405" t="e">
        <f>VLOOKUP($D405,'i2'!$B$1:$AO$260,O$328,FALSE)</f>
        <v>#N/A</v>
      </c>
      <c r="P405" t="e">
        <f>VLOOKUP($D405,'i2'!$B$1:$AO$260,P$328,FALSE)</f>
        <v>#N/A</v>
      </c>
      <c r="Q405" t="e">
        <f>VLOOKUP($D405,'i2'!$B$1:$AO$260,Q$328,FALSE)</f>
        <v>#N/A</v>
      </c>
      <c r="R405" t="e">
        <f>VLOOKUP($D405,'i2'!$B$1:$AO$260,R$328,FALSE)</f>
        <v>#N/A</v>
      </c>
      <c r="S405" t="e">
        <f>VLOOKUP($D405,'i2'!$B$1:$AO$260,S$328,FALSE)</f>
        <v>#N/A</v>
      </c>
      <c r="T405" t="e">
        <f>VLOOKUP($D405,'i2'!$B$1:$AO$260,T$328,FALSE)</f>
        <v>#N/A</v>
      </c>
      <c r="U405" t="e">
        <f>VLOOKUP($D405,'i2'!$B$1:$AO$260,U$328,FALSE)</f>
        <v>#N/A</v>
      </c>
      <c r="V405" t="e">
        <f>VLOOKUP($D405,'i2'!$B$1:$AO$260,V$328,FALSE)</f>
        <v>#N/A</v>
      </c>
      <c r="W405" t="e">
        <f>VLOOKUP($D405,'i2'!$B$1:$AO$260,W$328,FALSE)</f>
        <v>#N/A</v>
      </c>
      <c r="X405" t="e">
        <f>VLOOKUP($D405,'i2'!$B$1:$AO$260,X$328,FALSE)</f>
        <v>#N/A</v>
      </c>
      <c r="Y405" t="e">
        <f>VLOOKUP($D405,'i2'!$B$1:$AO$260,Y$328,FALSE)</f>
        <v>#N/A</v>
      </c>
      <c r="Z405" t="e">
        <f>VLOOKUP($D405,'i2'!$B$1:$AO$260,Z$328,FALSE)</f>
        <v>#N/A</v>
      </c>
      <c r="AA405" t="e">
        <f>VLOOKUP($D405,'i2'!$B$1:$AO$260,AA$328,FALSE)</f>
        <v>#N/A</v>
      </c>
      <c r="AB405" t="e">
        <f>VLOOKUP($D405,'i2'!$B$1:$AO$260,AB$328,FALSE)</f>
        <v>#N/A</v>
      </c>
      <c r="AC405" t="e">
        <f>VLOOKUP($D405,'i2'!$B$1:$AO$260,AC$328,FALSE)</f>
        <v>#N/A</v>
      </c>
      <c r="AD405" t="e">
        <f>VLOOKUP($D405,'i2'!$B$1:$AO$260,AD$328,FALSE)</f>
        <v>#N/A</v>
      </c>
      <c r="AE405" t="e">
        <f>VLOOKUP($D405,'i2'!$B$1:$AO$260,AE$328,FALSE)</f>
        <v>#N/A</v>
      </c>
      <c r="AF405" t="e">
        <f>VLOOKUP($D405,'i2'!$B$1:$AO$260,AF$328,FALSE)</f>
        <v>#N/A</v>
      </c>
      <c r="AG405" t="e">
        <f>VLOOKUP($D405,'i2'!$B$1:$AO$260,AG$328,FALSE)</f>
        <v>#N/A</v>
      </c>
      <c r="AH405" t="e">
        <f>VLOOKUP($D405,'i2'!$B$1:$AO$260,AH$328,FALSE)</f>
        <v>#N/A</v>
      </c>
      <c r="AI405" t="e">
        <f>VLOOKUP($D405,'i2'!$B$1:$AO$260,AI$328,FALSE)</f>
        <v>#N/A</v>
      </c>
      <c r="AJ405" t="e">
        <f>VLOOKUP($D405,'i2'!$B$1:$AO$260,AJ$328,FALSE)</f>
        <v>#N/A</v>
      </c>
      <c r="AK405" t="e">
        <f>VLOOKUP($D405,'i2'!$B$1:$AO$260,AK$328,FALSE)</f>
        <v>#N/A</v>
      </c>
      <c r="AL405" t="e">
        <f>VLOOKUP($D405,'i2'!$B$1:$AO$260,AL$328,FALSE)</f>
        <v>#N/A</v>
      </c>
      <c r="AM405" t="e">
        <f>VLOOKUP($D405,'i2'!$B$1:$AO$260,AM$328,FALSE)</f>
        <v>#N/A</v>
      </c>
      <c r="AN405" t="e">
        <f>VLOOKUP($D405,'i2'!$B$1:$AO$260,AN$328,FALSE)</f>
        <v>#N/A</v>
      </c>
      <c r="AO405" t="e">
        <f>VLOOKUP($D405,'i2'!$B$1:$AO$260,AO$328,FALSE)</f>
        <v>#N/A</v>
      </c>
      <c r="AP405" t="e">
        <f>VLOOKUP($D405,'i2'!$B$1:$AO$260,AP$328,FALSE)</f>
        <v>#N/A</v>
      </c>
      <c r="AQ405" t="e">
        <f>VLOOKUP($D405,'i2'!$B$1:$AO$260,AQ$328,FALSE)</f>
        <v>#N/A</v>
      </c>
      <c r="AR405" t="e">
        <f>VLOOKUP($D405,'i2'!$B$1:$AO$260,AR$328,FALSE)</f>
        <v>#N/A</v>
      </c>
      <c r="AS405" t="e">
        <f>VLOOKUP($D405,'i2'!$B$1:$AO$260,AS$328,FALSE)</f>
        <v>#N/A</v>
      </c>
      <c r="AT405" t="e">
        <f>VLOOKUP($D405,'i2'!$B$1:$AO$260,AT$328,FALSE)</f>
        <v>#N/A</v>
      </c>
      <c r="AU405" t="e">
        <f>VLOOKUP($D405,'i2'!$B$1:$AO$260,AU$328,FALSE)</f>
        <v>#N/A</v>
      </c>
      <c r="AV405" t="e">
        <f>VLOOKUP($D405,'i2'!$B$1:$AO$260,AV$328,FALSE)</f>
        <v>#N/A</v>
      </c>
      <c r="AW405" t="e">
        <f>VLOOKUP($D405,'i2'!$B$1:$AO$260,AW$328,FALSE)</f>
        <v>#N/A</v>
      </c>
      <c r="AX405" t="e">
        <f>VLOOKUP($D405,'i2'!$B$1:$AO$260,AX$328,FALSE)</f>
        <v>#N/A</v>
      </c>
      <c r="AY405" t="e">
        <f>VLOOKUP($D405,'i2'!$B$1:$AO$260,AY$328,FALSE)</f>
        <v>#N/A</v>
      </c>
      <c r="AZ405" t="e">
        <f>VLOOKUP($D405,'i2'!$B$1:$AO$260,AZ$328,FALSE)</f>
        <v>#N/A</v>
      </c>
      <c r="BA405" t="e">
        <f>VLOOKUP($D405,'i2'!$B$1:$AO$260,BA$328,FALSE)</f>
        <v>#N/A</v>
      </c>
      <c r="BB405" t="e">
        <f>VLOOKUP($D405,'i2'!$B$1:$AO$260,BB$328,FALSE)</f>
        <v>#N/A</v>
      </c>
      <c r="BC405" t="e">
        <f>VLOOKUP($D405,'i2'!$B$1:$AO$260,BC$328,FALSE)</f>
        <v>#N/A</v>
      </c>
      <c r="BD405" t="e">
        <f>VLOOKUP($D405,'i2'!$B$1:$AO$260,BD$328,FALSE)</f>
        <v>#N/A</v>
      </c>
      <c r="BE405" t="e">
        <f>VLOOKUP($D405,'i2'!$B$1:$AO$260,BE$328,FALSE)</f>
        <v>#N/A</v>
      </c>
      <c r="BF405" t="e">
        <f>VLOOKUP($D405,'i2'!$B$1:$AO$260,BF$328,FALSE)</f>
        <v>#N/A</v>
      </c>
      <c r="BG405" t="e">
        <f>VLOOKUP($D405,'i2'!$B$1:$AO$260,BG$328,FALSE)</f>
        <v>#N/A</v>
      </c>
      <c r="BH405" t="e">
        <f>VLOOKUP($D405,'i2'!$B$1:$AO$260,BH$328,FALSE)</f>
        <v>#N/A</v>
      </c>
      <c r="BI405" t="e">
        <f>VLOOKUP($D405,'i2'!$B$1:$AO$260,BI$328,FALSE)</f>
        <v>#N/A</v>
      </c>
      <c r="BJ405" t="e">
        <f>VLOOKUP($D405,'i2'!$B$1:$AO$260,BJ$328,FALSE)</f>
        <v>#N/A</v>
      </c>
      <c r="BK405" t="e">
        <f>VLOOKUP($D405,'i2'!$B$1:$AO$260,BK$328,FALSE)</f>
        <v>#N/A</v>
      </c>
      <c r="BL405" t="e">
        <f>VLOOKUP($D405,'i2'!$B$1:$AO$260,BL$328,FALSE)</f>
        <v>#N/A</v>
      </c>
      <c r="BM405" t="e">
        <f>VLOOKUP($D405,'i2'!$B$1:$AO$260,BM$328,FALSE)</f>
        <v>#N/A</v>
      </c>
      <c r="BN405" t="e">
        <f>VLOOKUP($D405,'i2'!$B$1:$AO$260,BN$328,FALSE)</f>
        <v>#N/A</v>
      </c>
      <c r="BO405" t="e">
        <f>VLOOKUP($D405,'i2'!$B$1:$AO$260,BO$328,FALSE)</f>
        <v>#N/A</v>
      </c>
      <c r="BP405" t="e">
        <f>VLOOKUP($D405,'i2'!$B$1:$AO$260,BP$328,FALSE)</f>
        <v>#N/A</v>
      </c>
      <c r="BQ405" t="e">
        <f>VLOOKUP($D405,'i2'!$B$1:$AO$260,BQ$328,FALSE)</f>
        <v>#N/A</v>
      </c>
      <c r="BR405" t="e">
        <f>VLOOKUP($D405,'i2'!$B$1:$AO$260,BR$328,FALSE)</f>
        <v>#N/A</v>
      </c>
      <c r="BS405" t="e">
        <f>VLOOKUP($D405,'i2'!$B$1:$AO$260,BS$328,FALSE)</f>
        <v>#N/A</v>
      </c>
      <c r="BT405" t="e">
        <f>VLOOKUP($D405,'i2'!$B$1:$AO$260,BT$328,FALSE)</f>
        <v>#N/A</v>
      </c>
      <c r="BU405" t="e">
        <f>VLOOKUP($D405,'i2'!$B$1:$AO$260,BU$328,FALSE)</f>
        <v>#N/A</v>
      </c>
      <c r="BV405" t="e">
        <f>VLOOKUP($D405,'i2'!$B$1:$AO$260,BV$328,FALSE)</f>
        <v>#N/A</v>
      </c>
      <c r="BW405" t="e">
        <f>VLOOKUP($D405,'i2'!$B$1:$AO$260,BW$328,FALSE)</f>
        <v>#N/A</v>
      </c>
      <c r="BX405" t="e">
        <f>VLOOKUP($D405,'i2'!$B$1:$AO$260,BX$328,FALSE)</f>
        <v>#N/A</v>
      </c>
      <c r="BY405" t="e">
        <f>VLOOKUP($D405,'i2'!$B$1:$AO$260,BY$328,FALSE)</f>
        <v>#N/A</v>
      </c>
      <c r="BZ405" t="e">
        <f>VLOOKUP($D405,'i2'!$B$1:$AO$260,BZ$328,FALSE)</f>
        <v>#N/A</v>
      </c>
      <c r="CA405" t="e">
        <f>VLOOKUP($D405,'i2'!$B$1:$AO$260,CA$328,FALSE)</f>
        <v>#N/A</v>
      </c>
      <c r="CB405" t="e">
        <f>VLOOKUP($D405,'i2'!$B$1:$AO$260,CB$328,FALSE)</f>
        <v>#N/A</v>
      </c>
      <c r="CC405" t="e">
        <f>VLOOKUP($D405,'i2'!$B$1:$AO$260,CC$328,FALSE)</f>
        <v>#N/A</v>
      </c>
      <c r="CD405" t="e">
        <f>VLOOKUP($D405,'i2'!$B$1:$AO$260,CD$328,FALSE)</f>
        <v>#N/A</v>
      </c>
      <c r="CE405" t="e">
        <f>VLOOKUP($D405,'i2'!$B$1:$AO$260,CE$328,FALSE)</f>
        <v>#N/A</v>
      </c>
      <c r="CF405" t="e">
        <f>VLOOKUP($D405,'i2'!$B$1:$AO$260,CF$328,FALSE)</f>
        <v>#N/A</v>
      </c>
      <c r="CG405" t="e">
        <f>VLOOKUP($D405,'i2'!$B$1:$AO$260,CG$328,FALSE)</f>
        <v>#N/A</v>
      </c>
      <c r="CH405" t="e">
        <f>VLOOKUP($D405,'i2'!$B$1:$AO$260,CH$328,FALSE)</f>
        <v>#N/A</v>
      </c>
      <c r="CI405" t="e">
        <f>VLOOKUP($D405,'i2'!$B$1:$AO$260,CI$328,FALSE)</f>
        <v>#N/A</v>
      </c>
      <c r="CJ405" t="e">
        <f>VLOOKUP($D405,'i2'!$B$1:$AO$260,CJ$328,FALSE)</f>
        <v>#N/A</v>
      </c>
      <c r="CK405" t="e">
        <f>VLOOKUP($D405,'i2'!$B$1:$AO$260,CK$328,FALSE)</f>
        <v>#N/A</v>
      </c>
      <c r="CL405" t="e">
        <f>VLOOKUP($D405,'i2'!$B$1:$AO$260,CL$328,FALSE)</f>
        <v>#N/A</v>
      </c>
      <c r="CM405" t="e">
        <f>VLOOKUP($D405,'i2'!$B$1:$AO$260,CM$328,FALSE)</f>
        <v>#N/A</v>
      </c>
      <c r="CN405" t="e">
        <f>VLOOKUP($D405,'i2'!$B$1:$AO$260,CN$328,FALSE)</f>
        <v>#N/A</v>
      </c>
      <c r="CO405" t="e">
        <f>VLOOKUP($D405,'i2'!$B$1:$AO$260,CO$328,FALSE)</f>
        <v>#N/A</v>
      </c>
      <c r="CP405" t="e">
        <f>VLOOKUP($D405,'i2'!$B$1:$AO$260,CP$328,FALSE)</f>
        <v>#N/A</v>
      </c>
      <c r="CQ405" t="e">
        <f>VLOOKUP($D405,'i2'!$B$1:$AO$260,CQ$328,FALSE)</f>
        <v>#N/A</v>
      </c>
      <c r="CR405" t="e">
        <f>VLOOKUP($D405,'i2'!$B$1:$AO$260,CR$328,FALSE)</f>
        <v>#N/A</v>
      </c>
      <c r="CS405" t="e">
        <f>VLOOKUP($D405,'i2'!$B$1:$AO$260,CS$328,FALSE)</f>
        <v>#N/A</v>
      </c>
      <c r="CT405" t="e">
        <f>VLOOKUP($D405,'i2'!$B$1:$AO$260,CT$328,FALSE)</f>
        <v>#N/A</v>
      </c>
      <c r="CU405" t="e">
        <f>VLOOKUP($D405,'i2'!$B$1:$AO$260,CU$328,FALSE)</f>
        <v>#N/A</v>
      </c>
      <c r="CV405" t="e">
        <f>VLOOKUP($D405,'i2'!$B$1:$AO$260,CV$328,FALSE)</f>
        <v>#N/A</v>
      </c>
      <c r="CW405" t="e">
        <f>VLOOKUP($D405,'i2'!$B$1:$AO$260,CW$328,FALSE)</f>
        <v>#N/A</v>
      </c>
    </row>
    <row r="406" spans="4:101" x14ac:dyDescent="0.2">
      <c r="D406" s="268" t="str">
        <f t="shared" si="328"/>
        <v>Benzene</v>
      </c>
      <c r="E406" t="e">
        <f>VLOOKUP($D406,'i2'!$B$1:$AO$260,E$328,FALSE)</f>
        <v>#N/A</v>
      </c>
      <c r="F406" t="e">
        <f>VLOOKUP($D406,'i2'!$B$1:$AO$260,F$328,FALSE)</f>
        <v>#N/A</v>
      </c>
      <c r="H406" t="e">
        <f>VLOOKUP($D406,'i2'!$B$1:$AO$260,H$328,FALSE)</f>
        <v>#N/A</v>
      </c>
      <c r="I406" t="e">
        <f>VLOOKUP($D406,'i2'!$B$1:$AO$260,I$328,FALSE)</f>
        <v>#N/A</v>
      </c>
      <c r="J406" t="e">
        <f>VLOOKUP($D406,'i2'!$B$1:$AO$260,J$328,FALSE)</f>
        <v>#N/A</v>
      </c>
      <c r="K406" t="e">
        <f>VLOOKUP($D406,'i2'!$B$1:$AO$260,K$328,FALSE)</f>
        <v>#N/A</v>
      </c>
      <c r="L406" t="e">
        <f>VLOOKUP($D406,'i2'!$B$1:$AO$260,L$328,FALSE)</f>
        <v>#N/A</v>
      </c>
      <c r="M406" t="e">
        <f>VLOOKUP($D406,'i2'!$B$1:$AO$260,M$328,FALSE)</f>
        <v>#N/A</v>
      </c>
      <c r="N406" t="e">
        <f>VLOOKUP($D406,'i2'!$B$1:$AO$260,N$328,FALSE)</f>
        <v>#N/A</v>
      </c>
      <c r="O406" t="e">
        <f>VLOOKUP($D406,'i2'!$B$1:$AO$260,O$328,FALSE)</f>
        <v>#N/A</v>
      </c>
      <c r="P406" t="e">
        <f>VLOOKUP($D406,'i2'!$B$1:$AO$260,P$328,FALSE)</f>
        <v>#N/A</v>
      </c>
      <c r="Q406" t="e">
        <f>VLOOKUP($D406,'i2'!$B$1:$AO$260,Q$328,FALSE)</f>
        <v>#N/A</v>
      </c>
      <c r="R406" t="e">
        <f>VLOOKUP($D406,'i2'!$B$1:$AO$260,R$328,FALSE)</f>
        <v>#N/A</v>
      </c>
      <c r="S406" t="e">
        <f>VLOOKUP($D406,'i2'!$B$1:$AO$260,S$328,FALSE)</f>
        <v>#N/A</v>
      </c>
      <c r="T406" t="e">
        <f>VLOOKUP($D406,'i2'!$B$1:$AO$260,T$328,FALSE)</f>
        <v>#N/A</v>
      </c>
      <c r="U406" t="e">
        <f>VLOOKUP($D406,'i2'!$B$1:$AO$260,U$328,FALSE)</f>
        <v>#N/A</v>
      </c>
      <c r="V406" t="e">
        <f>VLOOKUP($D406,'i2'!$B$1:$AO$260,V$328,FALSE)</f>
        <v>#N/A</v>
      </c>
      <c r="W406" t="e">
        <f>VLOOKUP($D406,'i2'!$B$1:$AO$260,W$328,FALSE)</f>
        <v>#N/A</v>
      </c>
      <c r="X406" t="e">
        <f>VLOOKUP($D406,'i2'!$B$1:$AO$260,X$328,FALSE)</f>
        <v>#N/A</v>
      </c>
      <c r="Y406" t="e">
        <f>VLOOKUP($D406,'i2'!$B$1:$AO$260,Y$328,FALSE)</f>
        <v>#N/A</v>
      </c>
      <c r="Z406" t="e">
        <f>VLOOKUP($D406,'i2'!$B$1:$AO$260,Z$328,FALSE)</f>
        <v>#N/A</v>
      </c>
      <c r="AA406" t="e">
        <f>VLOOKUP($D406,'i2'!$B$1:$AO$260,AA$328,FALSE)</f>
        <v>#N/A</v>
      </c>
      <c r="AB406" t="e">
        <f>VLOOKUP($D406,'i2'!$B$1:$AO$260,AB$328,FALSE)</f>
        <v>#N/A</v>
      </c>
      <c r="AC406" t="e">
        <f>VLOOKUP($D406,'i2'!$B$1:$AO$260,AC$328,FALSE)</f>
        <v>#N/A</v>
      </c>
      <c r="AD406" t="e">
        <f>VLOOKUP($D406,'i2'!$B$1:$AO$260,AD$328,FALSE)</f>
        <v>#N/A</v>
      </c>
      <c r="AE406" t="e">
        <f>VLOOKUP($D406,'i2'!$B$1:$AO$260,AE$328,FALSE)</f>
        <v>#N/A</v>
      </c>
      <c r="AF406" t="e">
        <f>VLOOKUP($D406,'i2'!$B$1:$AO$260,AF$328,FALSE)</f>
        <v>#N/A</v>
      </c>
      <c r="AG406" t="e">
        <f>VLOOKUP($D406,'i2'!$B$1:$AO$260,AG$328,FALSE)</f>
        <v>#N/A</v>
      </c>
      <c r="AH406" t="e">
        <f>VLOOKUP($D406,'i2'!$B$1:$AO$260,AH$328,FALSE)</f>
        <v>#N/A</v>
      </c>
      <c r="AI406" t="e">
        <f>VLOOKUP($D406,'i2'!$B$1:$AO$260,AI$328,FALSE)</f>
        <v>#N/A</v>
      </c>
      <c r="AJ406" t="e">
        <f>VLOOKUP($D406,'i2'!$B$1:$AO$260,AJ$328,FALSE)</f>
        <v>#N/A</v>
      </c>
      <c r="AK406" t="e">
        <f>VLOOKUP($D406,'i2'!$B$1:$AO$260,AK$328,FALSE)</f>
        <v>#N/A</v>
      </c>
      <c r="AL406" t="e">
        <f>VLOOKUP($D406,'i2'!$B$1:$AO$260,AL$328,FALSE)</f>
        <v>#N/A</v>
      </c>
      <c r="AM406" t="e">
        <f>VLOOKUP($D406,'i2'!$B$1:$AO$260,AM$328,FALSE)</f>
        <v>#N/A</v>
      </c>
      <c r="AN406" t="e">
        <f>VLOOKUP($D406,'i2'!$B$1:$AO$260,AN$328,FALSE)</f>
        <v>#N/A</v>
      </c>
      <c r="AO406" t="e">
        <f>VLOOKUP($D406,'i2'!$B$1:$AO$260,AO$328,FALSE)</f>
        <v>#N/A</v>
      </c>
      <c r="AP406" t="e">
        <f>VLOOKUP($D406,'i2'!$B$1:$AO$260,AP$328,FALSE)</f>
        <v>#N/A</v>
      </c>
      <c r="AQ406" t="e">
        <f>VLOOKUP($D406,'i2'!$B$1:$AO$260,AQ$328,FALSE)</f>
        <v>#N/A</v>
      </c>
      <c r="AR406" t="e">
        <f>VLOOKUP($D406,'i2'!$B$1:$AO$260,AR$328,FALSE)</f>
        <v>#N/A</v>
      </c>
      <c r="AS406" t="e">
        <f>VLOOKUP($D406,'i2'!$B$1:$AO$260,AS$328,FALSE)</f>
        <v>#N/A</v>
      </c>
      <c r="AT406" t="e">
        <f>VLOOKUP($D406,'i2'!$B$1:$AO$260,AT$328,FALSE)</f>
        <v>#N/A</v>
      </c>
      <c r="AU406" t="e">
        <f>VLOOKUP($D406,'i2'!$B$1:$AO$260,AU$328,FALSE)</f>
        <v>#N/A</v>
      </c>
      <c r="AV406" t="e">
        <f>VLOOKUP($D406,'i2'!$B$1:$AO$260,AV$328,FALSE)</f>
        <v>#N/A</v>
      </c>
      <c r="AW406" t="e">
        <f>VLOOKUP($D406,'i2'!$B$1:$AO$260,AW$328,FALSE)</f>
        <v>#N/A</v>
      </c>
      <c r="AX406" t="e">
        <f>VLOOKUP($D406,'i2'!$B$1:$AO$260,AX$328,FALSE)</f>
        <v>#N/A</v>
      </c>
      <c r="AY406" t="e">
        <f>VLOOKUP($D406,'i2'!$B$1:$AO$260,AY$328,FALSE)</f>
        <v>#N/A</v>
      </c>
      <c r="AZ406" t="e">
        <f>VLOOKUP($D406,'i2'!$B$1:$AO$260,AZ$328,FALSE)</f>
        <v>#N/A</v>
      </c>
      <c r="BA406" t="e">
        <f>VLOOKUP($D406,'i2'!$B$1:$AO$260,BA$328,FALSE)</f>
        <v>#N/A</v>
      </c>
      <c r="BB406" t="e">
        <f>VLOOKUP($D406,'i2'!$B$1:$AO$260,BB$328,FALSE)</f>
        <v>#N/A</v>
      </c>
      <c r="BC406" t="e">
        <f>VLOOKUP($D406,'i2'!$B$1:$AO$260,BC$328,FALSE)</f>
        <v>#N/A</v>
      </c>
      <c r="BD406" t="e">
        <f>VLOOKUP($D406,'i2'!$B$1:$AO$260,BD$328,FALSE)</f>
        <v>#N/A</v>
      </c>
      <c r="BE406" t="e">
        <f>VLOOKUP($D406,'i2'!$B$1:$AO$260,BE$328,FALSE)</f>
        <v>#N/A</v>
      </c>
      <c r="BF406" t="e">
        <f>VLOOKUP($D406,'i2'!$B$1:$AO$260,BF$328,FALSE)</f>
        <v>#N/A</v>
      </c>
      <c r="BG406" t="e">
        <f>VLOOKUP($D406,'i2'!$B$1:$AO$260,BG$328,FALSE)</f>
        <v>#N/A</v>
      </c>
      <c r="BH406" t="e">
        <f>VLOOKUP($D406,'i2'!$B$1:$AO$260,BH$328,FALSE)</f>
        <v>#N/A</v>
      </c>
      <c r="BI406" t="e">
        <f>VLOOKUP($D406,'i2'!$B$1:$AO$260,BI$328,FALSE)</f>
        <v>#N/A</v>
      </c>
      <c r="BJ406" t="e">
        <f>VLOOKUP($D406,'i2'!$B$1:$AO$260,BJ$328,FALSE)</f>
        <v>#N/A</v>
      </c>
      <c r="BK406" t="e">
        <f>VLOOKUP($D406,'i2'!$B$1:$AO$260,BK$328,FALSE)</f>
        <v>#N/A</v>
      </c>
      <c r="BL406" t="e">
        <f>VLOOKUP($D406,'i2'!$B$1:$AO$260,BL$328,FALSE)</f>
        <v>#N/A</v>
      </c>
      <c r="BM406" t="e">
        <f>VLOOKUP($D406,'i2'!$B$1:$AO$260,BM$328,FALSE)</f>
        <v>#N/A</v>
      </c>
      <c r="BN406" t="e">
        <f>VLOOKUP($D406,'i2'!$B$1:$AO$260,BN$328,FALSE)</f>
        <v>#N/A</v>
      </c>
      <c r="BO406" t="e">
        <f>VLOOKUP($D406,'i2'!$B$1:$AO$260,BO$328,FALSE)</f>
        <v>#N/A</v>
      </c>
      <c r="BP406" t="e">
        <f>VLOOKUP($D406,'i2'!$B$1:$AO$260,BP$328,FALSE)</f>
        <v>#N/A</v>
      </c>
      <c r="BQ406" t="e">
        <f>VLOOKUP($D406,'i2'!$B$1:$AO$260,BQ$328,FALSE)</f>
        <v>#N/A</v>
      </c>
      <c r="BR406" t="e">
        <f>VLOOKUP($D406,'i2'!$B$1:$AO$260,BR$328,FALSE)</f>
        <v>#N/A</v>
      </c>
      <c r="BS406" t="e">
        <f>VLOOKUP($D406,'i2'!$B$1:$AO$260,BS$328,FALSE)</f>
        <v>#N/A</v>
      </c>
      <c r="BT406" t="e">
        <f>VLOOKUP($D406,'i2'!$B$1:$AO$260,BT$328,FALSE)</f>
        <v>#N/A</v>
      </c>
      <c r="BU406" t="e">
        <f>VLOOKUP($D406,'i2'!$B$1:$AO$260,BU$328,FALSE)</f>
        <v>#N/A</v>
      </c>
      <c r="BV406" t="e">
        <f>VLOOKUP($D406,'i2'!$B$1:$AO$260,BV$328,FALSE)</f>
        <v>#N/A</v>
      </c>
      <c r="BW406" t="e">
        <f>VLOOKUP($D406,'i2'!$B$1:$AO$260,BW$328,FALSE)</f>
        <v>#N/A</v>
      </c>
      <c r="BX406" t="e">
        <f>VLOOKUP($D406,'i2'!$B$1:$AO$260,BX$328,FALSE)</f>
        <v>#N/A</v>
      </c>
      <c r="BY406" t="e">
        <f>VLOOKUP($D406,'i2'!$B$1:$AO$260,BY$328,FALSE)</f>
        <v>#N/A</v>
      </c>
      <c r="BZ406" t="e">
        <f>VLOOKUP($D406,'i2'!$B$1:$AO$260,BZ$328,FALSE)</f>
        <v>#N/A</v>
      </c>
      <c r="CA406" t="e">
        <f>VLOOKUP($D406,'i2'!$B$1:$AO$260,CA$328,FALSE)</f>
        <v>#N/A</v>
      </c>
      <c r="CB406" t="e">
        <f>VLOOKUP($D406,'i2'!$B$1:$AO$260,CB$328,FALSE)</f>
        <v>#N/A</v>
      </c>
      <c r="CC406" t="e">
        <f>VLOOKUP($D406,'i2'!$B$1:$AO$260,CC$328,FALSE)</f>
        <v>#N/A</v>
      </c>
      <c r="CD406" t="e">
        <f>VLOOKUP($D406,'i2'!$B$1:$AO$260,CD$328,FALSE)</f>
        <v>#N/A</v>
      </c>
      <c r="CE406" t="e">
        <f>VLOOKUP($D406,'i2'!$B$1:$AO$260,CE$328,FALSE)</f>
        <v>#N/A</v>
      </c>
      <c r="CF406" t="e">
        <f>VLOOKUP($D406,'i2'!$B$1:$AO$260,CF$328,FALSE)</f>
        <v>#N/A</v>
      </c>
      <c r="CG406" t="e">
        <f>VLOOKUP($D406,'i2'!$B$1:$AO$260,CG$328,FALSE)</f>
        <v>#N/A</v>
      </c>
      <c r="CH406" t="e">
        <f>VLOOKUP($D406,'i2'!$B$1:$AO$260,CH$328,FALSE)</f>
        <v>#N/A</v>
      </c>
      <c r="CI406" t="e">
        <f>VLOOKUP($D406,'i2'!$B$1:$AO$260,CI$328,FALSE)</f>
        <v>#N/A</v>
      </c>
      <c r="CJ406" t="e">
        <f>VLOOKUP($D406,'i2'!$B$1:$AO$260,CJ$328,FALSE)</f>
        <v>#N/A</v>
      </c>
      <c r="CK406" t="e">
        <f>VLOOKUP($D406,'i2'!$B$1:$AO$260,CK$328,FALSE)</f>
        <v>#N/A</v>
      </c>
      <c r="CL406" t="e">
        <f>VLOOKUP($D406,'i2'!$B$1:$AO$260,CL$328,FALSE)</f>
        <v>#N/A</v>
      </c>
      <c r="CM406" t="e">
        <f>VLOOKUP($D406,'i2'!$B$1:$AO$260,CM$328,FALSE)</f>
        <v>#N/A</v>
      </c>
      <c r="CN406" t="e">
        <f>VLOOKUP($D406,'i2'!$B$1:$AO$260,CN$328,FALSE)</f>
        <v>#N/A</v>
      </c>
      <c r="CO406" t="e">
        <f>VLOOKUP($D406,'i2'!$B$1:$AO$260,CO$328,FALSE)</f>
        <v>#N/A</v>
      </c>
      <c r="CP406" t="e">
        <f>VLOOKUP($D406,'i2'!$B$1:$AO$260,CP$328,FALSE)</f>
        <v>#N/A</v>
      </c>
      <c r="CQ406" t="e">
        <f>VLOOKUP($D406,'i2'!$B$1:$AO$260,CQ$328,FALSE)</f>
        <v>#N/A</v>
      </c>
      <c r="CR406" t="e">
        <f>VLOOKUP($D406,'i2'!$B$1:$AO$260,CR$328,FALSE)</f>
        <v>#N/A</v>
      </c>
      <c r="CS406" t="e">
        <f>VLOOKUP($D406,'i2'!$B$1:$AO$260,CS$328,FALSE)</f>
        <v>#N/A</v>
      </c>
      <c r="CT406" t="e">
        <f>VLOOKUP($D406,'i2'!$B$1:$AO$260,CT$328,FALSE)</f>
        <v>#N/A</v>
      </c>
      <c r="CU406" t="e">
        <f>VLOOKUP($D406,'i2'!$B$1:$AO$260,CU$328,FALSE)</f>
        <v>#N/A</v>
      </c>
      <c r="CV406" t="e">
        <f>VLOOKUP($D406,'i2'!$B$1:$AO$260,CV$328,FALSE)</f>
        <v>#N/A</v>
      </c>
      <c r="CW406" t="e">
        <f>VLOOKUP($D406,'i2'!$B$1:$AO$260,CW$328,FALSE)</f>
        <v>#N/A</v>
      </c>
    </row>
    <row r="407" spans="4:101" x14ac:dyDescent="0.2">
      <c r="D407" s="268" t="str">
        <f t="shared" si="328"/>
        <v/>
      </c>
      <c r="E407" t="e">
        <f>VLOOKUP($D407,'i2'!$B$1:$AO$260,E$328,FALSE)</f>
        <v>#N/A</v>
      </c>
      <c r="F407" t="e">
        <f>VLOOKUP($D407,'i2'!$B$1:$AO$260,F$328,FALSE)</f>
        <v>#N/A</v>
      </c>
      <c r="H407" t="e">
        <f>VLOOKUP($D407,'i2'!$B$1:$AO$260,H$328,FALSE)</f>
        <v>#N/A</v>
      </c>
      <c r="I407" t="e">
        <f>VLOOKUP($D407,'i2'!$B$1:$AO$260,I$328,FALSE)</f>
        <v>#N/A</v>
      </c>
      <c r="J407" t="e">
        <f>VLOOKUP($D407,'i2'!$B$1:$AO$260,J$328,FALSE)</f>
        <v>#N/A</v>
      </c>
      <c r="K407" t="e">
        <f>VLOOKUP($D407,'i2'!$B$1:$AO$260,K$328,FALSE)</f>
        <v>#N/A</v>
      </c>
      <c r="L407" t="e">
        <f>VLOOKUP($D407,'i2'!$B$1:$AO$260,L$328,FALSE)</f>
        <v>#N/A</v>
      </c>
      <c r="M407" t="e">
        <f>VLOOKUP($D407,'i2'!$B$1:$AO$260,M$328,FALSE)</f>
        <v>#N/A</v>
      </c>
      <c r="N407" t="e">
        <f>VLOOKUP($D407,'i2'!$B$1:$AO$260,N$328,FALSE)</f>
        <v>#N/A</v>
      </c>
      <c r="O407" t="e">
        <f>VLOOKUP($D407,'i2'!$B$1:$AO$260,O$328,FALSE)</f>
        <v>#N/A</v>
      </c>
      <c r="P407" t="e">
        <f>VLOOKUP($D407,'i2'!$B$1:$AO$260,P$328,FALSE)</f>
        <v>#N/A</v>
      </c>
      <c r="Q407" t="e">
        <f>VLOOKUP($D407,'i2'!$B$1:$AO$260,Q$328,FALSE)</f>
        <v>#N/A</v>
      </c>
      <c r="R407" t="e">
        <f>VLOOKUP($D407,'i2'!$B$1:$AO$260,R$328,FALSE)</f>
        <v>#N/A</v>
      </c>
      <c r="S407" t="e">
        <f>VLOOKUP($D407,'i2'!$B$1:$AO$260,S$328,FALSE)</f>
        <v>#N/A</v>
      </c>
      <c r="T407" t="e">
        <f>VLOOKUP($D407,'i2'!$B$1:$AO$260,T$328,FALSE)</f>
        <v>#N/A</v>
      </c>
      <c r="U407" t="e">
        <f>VLOOKUP($D407,'i2'!$B$1:$AO$260,U$328,FALSE)</f>
        <v>#N/A</v>
      </c>
      <c r="V407" t="e">
        <f>VLOOKUP($D407,'i2'!$B$1:$AO$260,V$328,FALSE)</f>
        <v>#N/A</v>
      </c>
      <c r="W407" t="e">
        <f>VLOOKUP($D407,'i2'!$B$1:$AO$260,W$328,FALSE)</f>
        <v>#N/A</v>
      </c>
      <c r="X407" t="e">
        <f>VLOOKUP($D407,'i2'!$B$1:$AO$260,X$328,FALSE)</f>
        <v>#N/A</v>
      </c>
      <c r="Y407" t="e">
        <f>VLOOKUP($D407,'i2'!$B$1:$AO$260,Y$328,FALSE)</f>
        <v>#N/A</v>
      </c>
      <c r="Z407" t="e">
        <f>VLOOKUP($D407,'i2'!$B$1:$AO$260,Z$328,FALSE)</f>
        <v>#N/A</v>
      </c>
      <c r="AA407" t="e">
        <f>VLOOKUP($D407,'i2'!$B$1:$AO$260,AA$328,FALSE)</f>
        <v>#N/A</v>
      </c>
      <c r="AB407" t="e">
        <f>VLOOKUP($D407,'i2'!$B$1:$AO$260,AB$328,FALSE)</f>
        <v>#N/A</v>
      </c>
      <c r="AC407" t="e">
        <f>VLOOKUP($D407,'i2'!$B$1:$AO$260,AC$328,FALSE)</f>
        <v>#N/A</v>
      </c>
      <c r="AD407" t="e">
        <f>VLOOKUP($D407,'i2'!$B$1:$AO$260,AD$328,FALSE)</f>
        <v>#N/A</v>
      </c>
      <c r="AE407" t="e">
        <f>VLOOKUP($D407,'i2'!$B$1:$AO$260,AE$328,FALSE)</f>
        <v>#N/A</v>
      </c>
      <c r="AF407" t="e">
        <f>VLOOKUP($D407,'i2'!$B$1:$AO$260,AF$328,FALSE)</f>
        <v>#N/A</v>
      </c>
      <c r="AG407" t="e">
        <f>VLOOKUP($D407,'i2'!$B$1:$AO$260,AG$328,FALSE)</f>
        <v>#N/A</v>
      </c>
      <c r="AH407" t="e">
        <f>VLOOKUP($D407,'i2'!$B$1:$AO$260,AH$328,FALSE)</f>
        <v>#N/A</v>
      </c>
      <c r="AI407" t="e">
        <f>VLOOKUP($D407,'i2'!$B$1:$AO$260,AI$328,FALSE)</f>
        <v>#N/A</v>
      </c>
      <c r="AJ407" t="e">
        <f>VLOOKUP($D407,'i2'!$B$1:$AO$260,AJ$328,FALSE)</f>
        <v>#N/A</v>
      </c>
      <c r="AK407" t="e">
        <f>VLOOKUP($D407,'i2'!$B$1:$AO$260,AK$328,FALSE)</f>
        <v>#N/A</v>
      </c>
      <c r="AL407" t="e">
        <f>VLOOKUP($D407,'i2'!$B$1:$AO$260,AL$328,FALSE)</f>
        <v>#N/A</v>
      </c>
      <c r="AM407" t="e">
        <f>VLOOKUP($D407,'i2'!$B$1:$AO$260,AM$328,FALSE)</f>
        <v>#N/A</v>
      </c>
      <c r="AN407" t="e">
        <f>VLOOKUP($D407,'i2'!$B$1:$AO$260,AN$328,FALSE)</f>
        <v>#N/A</v>
      </c>
      <c r="AO407" t="e">
        <f>VLOOKUP($D407,'i2'!$B$1:$AO$260,AO$328,FALSE)</f>
        <v>#N/A</v>
      </c>
      <c r="AP407" t="e">
        <f>VLOOKUP($D407,'i2'!$B$1:$AO$260,AP$328,FALSE)</f>
        <v>#N/A</v>
      </c>
      <c r="AQ407" t="e">
        <f>VLOOKUP($D407,'i2'!$B$1:$AO$260,AQ$328,FALSE)</f>
        <v>#N/A</v>
      </c>
      <c r="AR407" t="e">
        <f>VLOOKUP($D407,'i2'!$B$1:$AO$260,AR$328,FALSE)</f>
        <v>#N/A</v>
      </c>
      <c r="AS407" t="e">
        <f>VLOOKUP($D407,'i2'!$B$1:$AO$260,AS$328,FALSE)</f>
        <v>#N/A</v>
      </c>
      <c r="AT407" t="e">
        <f>VLOOKUP($D407,'i2'!$B$1:$AO$260,AT$328,FALSE)</f>
        <v>#N/A</v>
      </c>
      <c r="AU407" t="e">
        <f>VLOOKUP($D407,'i2'!$B$1:$AO$260,AU$328,FALSE)</f>
        <v>#N/A</v>
      </c>
      <c r="AV407" t="e">
        <f>VLOOKUP($D407,'i2'!$B$1:$AO$260,AV$328,FALSE)</f>
        <v>#N/A</v>
      </c>
      <c r="AW407" t="e">
        <f>VLOOKUP($D407,'i2'!$B$1:$AO$260,AW$328,FALSE)</f>
        <v>#N/A</v>
      </c>
      <c r="AX407" t="e">
        <f>VLOOKUP($D407,'i2'!$B$1:$AO$260,AX$328,FALSE)</f>
        <v>#N/A</v>
      </c>
      <c r="AY407" t="e">
        <f>VLOOKUP($D407,'i2'!$B$1:$AO$260,AY$328,FALSE)</f>
        <v>#N/A</v>
      </c>
      <c r="AZ407" t="e">
        <f>VLOOKUP($D407,'i2'!$B$1:$AO$260,AZ$328,FALSE)</f>
        <v>#N/A</v>
      </c>
      <c r="BA407" t="e">
        <f>VLOOKUP($D407,'i2'!$B$1:$AO$260,BA$328,FALSE)</f>
        <v>#N/A</v>
      </c>
      <c r="BB407" t="e">
        <f>VLOOKUP($D407,'i2'!$B$1:$AO$260,BB$328,FALSE)</f>
        <v>#N/A</v>
      </c>
      <c r="BC407" t="e">
        <f>VLOOKUP($D407,'i2'!$B$1:$AO$260,BC$328,FALSE)</f>
        <v>#N/A</v>
      </c>
      <c r="BD407" t="e">
        <f>VLOOKUP($D407,'i2'!$B$1:$AO$260,BD$328,FALSE)</f>
        <v>#N/A</v>
      </c>
      <c r="BE407" t="e">
        <f>VLOOKUP($D407,'i2'!$B$1:$AO$260,BE$328,FALSE)</f>
        <v>#N/A</v>
      </c>
      <c r="BF407" t="e">
        <f>VLOOKUP($D407,'i2'!$B$1:$AO$260,BF$328,FALSE)</f>
        <v>#N/A</v>
      </c>
      <c r="BG407" t="e">
        <f>VLOOKUP($D407,'i2'!$B$1:$AO$260,BG$328,FALSE)</f>
        <v>#N/A</v>
      </c>
      <c r="BH407" t="e">
        <f>VLOOKUP($D407,'i2'!$B$1:$AO$260,BH$328,FALSE)</f>
        <v>#N/A</v>
      </c>
      <c r="BI407" t="e">
        <f>VLOOKUP($D407,'i2'!$B$1:$AO$260,BI$328,FALSE)</f>
        <v>#N/A</v>
      </c>
      <c r="BJ407" t="e">
        <f>VLOOKUP($D407,'i2'!$B$1:$AO$260,BJ$328,FALSE)</f>
        <v>#N/A</v>
      </c>
      <c r="BK407" t="e">
        <f>VLOOKUP($D407,'i2'!$B$1:$AO$260,BK$328,FALSE)</f>
        <v>#N/A</v>
      </c>
      <c r="BL407" t="e">
        <f>VLOOKUP($D407,'i2'!$B$1:$AO$260,BL$328,FALSE)</f>
        <v>#N/A</v>
      </c>
      <c r="BM407" t="e">
        <f>VLOOKUP($D407,'i2'!$B$1:$AO$260,BM$328,FALSE)</f>
        <v>#N/A</v>
      </c>
      <c r="BN407" t="e">
        <f>VLOOKUP($D407,'i2'!$B$1:$AO$260,BN$328,FALSE)</f>
        <v>#N/A</v>
      </c>
      <c r="BO407" t="e">
        <f>VLOOKUP($D407,'i2'!$B$1:$AO$260,BO$328,FALSE)</f>
        <v>#N/A</v>
      </c>
      <c r="BP407" t="e">
        <f>VLOOKUP($D407,'i2'!$B$1:$AO$260,BP$328,FALSE)</f>
        <v>#N/A</v>
      </c>
      <c r="BQ407" t="e">
        <f>VLOOKUP($D407,'i2'!$B$1:$AO$260,BQ$328,FALSE)</f>
        <v>#N/A</v>
      </c>
      <c r="BR407" t="e">
        <f>VLOOKUP($D407,'i2'!$B$1:$AO$260,BR$328,FALSE)</f>
        <v>#N/A</v>
      </c>
      <c r="BS407" t="e">
        <f>VLOOKUP($D407,'i2'!$B$1:$AO$260,BS$328,FALSE)</f>
        <v>#N/A</v>
      </c>
      <c r="BT407" t="e">
        <f>VLOOKUP($D407,'i2'!$B$1:$AO$260,BT$328,FALSE)</f>
        <v>#N/A</v>
      </c>
      <c r="BU407" t="e">
        <f>VLOOKUP($D407,'i2'!$B$1:$AO$260,BU$328,FALSE)</f>
        <v>#N/A</v>
      </c>
      <c r="BV407" t="e">
        <f>VLOOKUP($D407,'i2'!$B$1:$AO$260,BV$328,FALSE)</f>
        <v>#N/A</v>
      </c>
      <c r="BW407" t="e">
        <f>VLOOKUP($D407,'i2'!$B$1:$AO$260,BW$328,FALSE)</f>
        <v>#N/A</v>
      </c>
      <c r="BX407" t="e">
        <f>VLOOKUP($D407,'i2'!$B$1:$AO$260,BX$328,FALSE)</f>
        <v>#N/A</v>
      </c>
      <c r="BY407" t="e">
        <f>VLOOKUP($D407,'i2'!$B$1:$AO$260,BY$328,FALSE)</f>
        <v>#N/A</v>
      </c>
      <c r="BZ407" t="e">
        <f>VLOOKUP($D407,'i2'!$B$1:$AO$260,BZ$328,FALSE)</f>
        <v>#N/A</v>
      </c>
      <c r="CA407" t="e">
        <f>VLOOKUP($D407,'i2'!$B$1:$AO$260,CA$328,FALSE)</f>
        <v>#N/A</v>
      </c>
      <c r="CB407" t="e">
        <f>VLOOKUP($D407,'i2'!$B$1:$AO$260,CB$328,FALSE)</f>
        <v>#N/A</v>
      </c>
      <c r="CC407" t="e">
        <f>VLOOKUP($D407,'i2'!$B$1:$AO$260,CC$328,FALSE)</f>
        <v>#N/A</v>
      </c>
      <c r="CD407" t="e">
        <f>VLOOKUP($D407,'i2'!$B$1:$AO$260,CD$328,FALSE)</f>
        <v>#N/A</v>
      </c>
      <c r="CE407" t="e">
        <f>VLOOKUP($D407,'i2'!$B$1:$AO$260,CE$328,FALSE)</f>
        <v>#N/A</v>
      </c>
      <c r="CF407" t="e">
        <f>VLOOKUP($D407,'i2'!$B$1:$AO$260,CF$328,FALSE)</f>
        <v>#N/A</v>
      </c>
      <c r="CG407" t="e">
        <f>VLOOKUP($D407,'i2'!$B$1:$AO$260,CG$328,FALSE)</f>
        <v>#N/A</v>
      </c>
      <c r="CH407" t="e">
        <f>VLOOKUP($D407,'i2'!$B$1:$AO$260,CH$328,FALSE)</f>
        <v>#N/A</v>
      </c>
      <c r="CI407" t="e">
        <f>VLOOKUP($D407,'i2'!$B$1:$AO$260,CI$328,FALSE)</f>
        <v>#N/A</v>
      </c>
      <c r="CJ407" t="e">
        <f>VLOOKUP($D407,'i2'!$B$1:$AO$260,CJ$328,FALSE)</f>
        <v>#N/A</v>
      </c>
      <c r="CK407" t="e">
        <f>VLOOKUP($D407,'i2'!$B$1:$AO$260,CK$328,FALSE)</f>
        <v>#N/A</v>
      </c>
      <c r="CL407" t="e">
        <f>VLOOKUP($D407,'i2'!$B$1:$AO$260,CL$328,FALSE)</f>
        <v>#N/A</v>
      </c>
      <c r="CM407" t="e">
        <f>VLOOKUP($D407,'i2'!$B$1:$AO$260,CM$328,FALSE)</f>
        <v>#N/A</v>
      </c>
      <c r="CN407" t="e">
        <f>VLOOKUP($D407,'i2'!$B$1:$AO$260,CN$328,FALSE)</f>
        <v>#N/A</v>
      </c>
      <c r="CO407" t="e">
        <f>VLOOKUP($D407,'i2'!$B$1:$AO$260,CO$328,FALSE)</f>
        <v>#N/A</v>
      </c>
      <c r="CP407" t="e">
        <f>VLOOKUP($D407,'i2'!$B$1:$AO$260,CP$328,FALSE)</f>
        <v>#N/A</v>
      </c>
      <c r="CQ407" t="e">
        <f>VLOOKUP($D407,'i2'!$B$1:$AO$260,CQ$328,FALSE)</f>
        <v>#N/A</v>
      </c>
      <c r="CR407" t="e">
        <f>VLOOKUP($D407,'i2'!$B$1:$AO$260,CR$328,FALSE)</f>
        <v>#N/A</v>
      </c>
      <c r="CS407" t="e">
        <f>VLOOKUP($D407,'i2'!$B$1:$AO$260,CS$328,FALSE)</f>
        <v>#N/A</v>
      </c>
      <c r="CT407" t="e">
        <f>VLOOKUP($D407,'i2'!$B$1:$AO$260,CT$328,FALSE)</f>
        <v>#N/A</v>
      </c>
      <c r="CU407" t="e">
        <f>VLOOKUP($D407,'i2'!$B$1:$AO$260,CU$328,FALSE)</f>
        <v>#N/A</v>
      </c>
      <c r="CV407" t="e">
        <f>VLOOKUP($D407,'i2'!$B$1:$AO$260,CV$328,FALSE)</f>
        <v>#N/A</v>
      </c>
      <c r="CW407" t="e">
        <f>VLOOKUP($D407,'i2'!$B$1:$AO$260,CW$328,FALSE)</f>
        <v>#N/A</v>
      </c>
    </row>
    <row r="408" spans="4:101" x14ac:dyDescent="0.2">
      <c r="D408" s="268" t="str">
        <f t="shared" si="328"/>
        <v/>
      </c>
      <c r="E408" t="e">
        <f>VLOOKUP($D408,'i2'!$B$1:$AO$260,E$328,FALSE)</f>
        <v>#N/A</v>
      </c>
      <c r="F408" t="e">
        <f>VLOOKUP($D408,'i2'!$B$1:$AO$260,F$328,FALSE)</f>
        <v>#N/A</v>
      </c>
      <c r="H408" t="e">
        <f>VLOOKUP($D408,'i2'!$B$1:$AO$260,H$328,FALSE)</f>
        <v>#N/A</v>
      </c>
      <c r="I408" t="e">
        <f>VLOOKUP($D408,'i2'!$B$1:$AO$260,I$328,FALSE)</f>
        <v>#N/A</v>
      </c>
      <c r="J408" t="e">
        <f>VLOOKUP($D408,'i2'!$B$1:$AO$260,J$328,FALSE)</f>
        <v>#N/A</v>
      </c>
      <c r="K408" t="e">
        <f>VLOOKUP($D408,'i2'!$B$1:$AO$260,K$328,FALSE)</f>
        <v>#N/A</v>
      </c>
      <c r="L408" t="e">
        <f>VLOOKUP($D408,'i2'!$B$1:$AO$260,L$328,FALSE)</f>
        <v>#N/A</v>
      </c>
      <c r="M408" t="e">
        <f>VLOOKUP($D408,'i2'!$B$1:$AO$260,M$328,FALSE)</f>
        <v>#N/A</v>
      </c>
      <c r="N408" t="e">
        <f>VLOOKUP($D408,'i2'!$B$1:$AO$260,N$328,FALSE)</f>
        <v>#N/A</v>
      </c>
      <c r="O408" t="e">
        <f>VLOOKUP($D408,'i2'!$B$1:$AO$260,O$328,FALSE)</f>
        <v>#N/A</v>
      </c>
      <c r="P408" t="e">
        <f>VLOOKUP($D408,'i2'!$B$1:$AO$260,P$328,FALSE)</f>
        <v>#N/A</v>
      </c>
      <c r="Q408" t="e">
        <f>VLOOKUP($D408,'i2'!$B$1:$AO$260,Q$328,FALSE)</f>
        <v>#N/A</v>
      </c>
      <c r="R408" t="e">
        <f>VLOOKUP($D408,'i2'!$B$1:$AO$260,R$328,FALSE)</f>
        <v>#N/A</v>
      </c>
      <c r="S408" t="e">
        <f>VLOOKUP($D408,'i2'!$B$1:$AO$260,S$328,FALSE)</f>
        <v>#N/A</v>
      </c>
      <c r="T408" t="e">
        <f>VLOOKUP($D408,'i2'!$B$1:$AO$260,T$328,FALSE)</f>
        <v>#N/A</v>
      </c>
      <c r="U408" t="e">
        <f>VLOOKUP($D408,'i2'!$B$1:$AO$260,U$328,FALSE)</f>
        <v>#N/A</v>
      </c>
      <c r="V408" t="e">
        <f>VLOOKUP($D408,'i2'!$B$1:$AO$260,V$328,FALSE)</f>
        <v>#N/A</v>
      </c>
      <c r="W408" t="e">
        <f>VLOOKUP($D408,'i2'!$B$1:$AO$260,W$328,FALSE)</f>
        <v>#N/A</v>
      </c>
      <c r="X408" t="e">
        <f>VLOOKUP($D408,'i2'!$B$1:$AO$260,X$328,FALSE)</f>
        <v>#N/A</v>
      </c>
      <c r="Y408" t="e">
        <f>VLOOKUP($D408,'i2'!$B$1:$AO$260,Y$328,FALSE)</f>
        <v>#N/A</v>
      </c>
      <c r="Z408" t="e">
        <f>VLOOKUP($D408,'i2'!$B$1:$AO$260,Z$328,FALSE)</f>
        <v>#N/A</v>
      </c>
      <c r="AA408" t="e">
        <f>VLOOKUP($D408,'i2'!$B$1:$AO$260,AA$328,FALSE)</f>
        <v>#N/A</v>
      </c>
      <c r="AB408" t="e">
        <f>VLOOKUP($D408,'i2'!$B$1:$AO$260,AB$328,FALSE)</f>
        <v>#N/A</v>
      </c>
      <c r="AC408" t="e">
        <f>VLOOKUP($D408,'i2'!$B$1:$AO$260,AC$328,FALSE)</f>
        <v>#N/A</v>
      </c>
      <c r="AD408" t="e">
        <f>VLOOKUP($D408,'i2'!$B$1:$AO$260,AD$328,FALSE)</f>
        <v>#N/A</v>
      </c>
      <c r="AE408" t="e">
        <f>VLOOKUP($D408,'i2'!$B$1:$AO$260,AE$328,FALSE)</f>
        <v>#N/A</v>
      </c>
      <c r="AF408" t="e">
        <f>VLOOKUP($D408,'i2'!$B$1:$AO$260,AF$328,FALSE)</f>
        <v>#N/A</v>
      </c>
      <c r="AG408" t="e">
        <f>VLOOKUP($D408,'i2'!$B$1:$AO$260,AG$328,FALSE)</f>
        <v>#N/A</v>
      </c>
      <c r="AH408" t="e">
        <f>VLOOKUP($D408,'i2'!$B$1:$AO$260,AH$328,FALSE)</f>
        <v>#N/A</v>
      </c>
      <c r="AI408" t="e">
        <f>VLOOKUP($D408,'i2'!$B$1:$AO$260,AI$328,FALSE)</f>
        <v>#N/A</v>
      </c>
      <c r="AJ408" t="e">
        <f>VLOOKUP($D408,'i2'!$B$1:$AO$260,AJ$328,FALSE)</f>
        <v>#N/A</v>
      </c>
      <c r="AK408" t="e">
        <f>VLOOKUP($D408,'i2'!$B$1:$AO$260,AK$328,FALSE)</f>
        <v>#N/A</v>
      </c>
      <c r="AL408" t="e">
        <f>VLOOKUP($D408,'i2'!$B$1:$AO$260,AL$328,FALSE)</f>
        <v>#N/A</v>
      </c>
      <c r="AM408" t="e">
        <f>VLOOKUP($D408,'i2'!$B$1:$AO$260,AM$328,FALSE)</f>
        <v>#N/A</v>
      </c>
      <c r="AN408" t="e">
        <f>VLOOKUP($D408,'i2'!$B$1:$AO$260,AN$328,FALSE)</f>
        <v>#N/A</v>
      </c>
      <c r="AO408" t="e">
        <f>VLOOKUP($D408,'i2'!$B$1:$AO$260,AO$328,FALSE)</f>
        <v>#N/A</v>
      </c>
      <c r="AP408" t="e">
        <f>VLOOKUP($D408,'i2'!$B$1:$AO$260,AP$328,FALSE)</f>
        <v>#N/A</v>
      </c>
      <c r="AQ408" t="e">
        <f>VLOOKUP($D408,'i2'!$B$1:$AO$260,AQ$328,FALSE)</f>
        <v>#N/A</v>
      </c>
      <c r="AR408" t="e">
        <f>VLOOKUP($D408,'i2'!$B$1:$AO$260,AR$328,FALSE)</f>
        <v>#N/A</v>
      </c>
      <c r="AS408" t="e">
        <f>VLOOKUP($D408,'i2'!$B$1:$AO$260,AS$328,FALSE)</f>
        <v>#N/A</v>
      </c>
      <c r="AT408" t="e">
        <f>VLOOKUP($D408,'i2'!$B$1:$AO$260,AT$328,FALSE)</f>
        <v>#N/A</v>
      </c>
      <c r="AU408" t="e">
        <f>VLOOKUP($D408,'i2'!$B$1:$AO$260,AU$328,FALSE)</f>
        <v>#N/A</v>
      </c>
      <c r="AV408" t="e">
        <f>VLOOKUP($D408,'i2'!$B$1:$AO$260,AV$328,FALSE)</f>
        <v>#N/A</v>
      </c>
      <c r="AW408" t="e">
        <f>VLOOKUP($D408,'i2'!$B$1:$AO$260,AW$328,FALSE)</f>
        <v>#N/A</v>
      </c>
      <c r="AX408" t="e">
        <f>VLOOKUP($D408,'i2'!$B$1:$AO$260,AX$328,FALSE)</f>
        <v>#N/A</v>
      </c>
      <c r="AY408" t="e">
        <f>VLOOKUP($D408,'i2'!$B$1:$AO$260,AY$328,FALSE)</f>
        <v>#N/A</v>
      </c>
      <c r="AZ408" t="e">
        <f>VLOOKUP($D408,'i2'!$B$1:$AO$260,AZ$328,FALSE)</f>
        <v>#N/A</v>
      </c>
      <c r="BA408" t="e">
        <f>VLOOKUP($D408,'i2'!$B$1:$AO$260,BA$328,FALSE)</f>
        <v>#N/A</v>
      </c>
      <c r="BB408" t="e">
        <f>VLOOKUP($D408,'i2'!$B$1:$AO$260,BB$328,FALSE)</f>
        <v>#N/A</v>
      </c>
      <c r="BC408" t="e">
        <f>VLOOKUP($D408,'i2'!$B$1:$AO$260,BC$328,FALSE)</f>
        <v>#N/A</v>
      </c>
      <c r="BD408" t="e">
        <f>VLOOKUP($D408,'i2'!$B$1:$AO$260,BD$328,FALSE)</f>
        <v>#N/A</v>
      </c>
      <c r="BE408" t="e">
        <f>VLOOKUP($D408,'i2'!$B$1:$AO$260,BE$328,FALSE)</f>
        <v>#N/A</v>
      </c>
      <c r="BF408" t="e">
        <f>VLOOKUP($D408,'i2'!$B$1:$AO$260,BF$328,FALSE)</f>
        <v>#N/A</v>
      </c>
      <c r="BG408" t="e">
        <f>VLOOKUP($D408,'i2'!$B$1:$AO$260,BG$328,FALSE)</f>
        <v>#N/A</v>
      </c>
      <c r="BH408" t="e">
        <f>VLOOKUP($D408,'i2'!$B$1:$AO$260,BH$328,FALSE)</f>
        <v>#N/A</v>
      </c>
      <c r="BI408" t="e">
        <f>VLOOKUP($D408,'i2'!$B$1:$AO$260,BI$328,FALSE)</f>
        <v>#N/A</v>
      </c>
      <c r="BJ408" t="e">
        <f>VLOOKUP($D408,'i2'!$B$1:$AO$260,BJ$328,FALSE)</f>
        <v>#N/A</v>
      </c>
      <c r="BK408" t="e">
        <f>VLOOKUP($D408,'i2'!$B$1:$AO$260,BK$328,FALSE)</f>
        <v>#N/A</v>
      </c>
      <c r="BL408" t="e">
        <f>VLOOKUP($D408,'i2'!$B$1:$AO$260,BL$328,FALSE)</f>
        <v>#N/A</v>
      </c>
      <c r="BM408" t="e">
        <f>VLOOKUP($D408,'i2'!$B$1:$AO$260,BM$328,FALSE)</f>
        <v>#N/A</v>
      </c>
      <c r="BN408" t="e">
        <f>VLOOKUP($D408,'i2'!$B$1:$AO$260,BN$328,FALSE)</f>
        <v>#N/A</v>
      </c>
      <c r="BO408" t="e">
        <f>VLOOKUP($D408,'i2'!$B$1:$AO$260,BO$328,FALSE)</f>
        <v>#N/A</v>
      </c>
      <c r="BP408" t="e">
        <f>VLOOKUP($D408,'i2'!$B$1:$AO$260,BP$328,FALSE)</f>
        <v>#N/A</v>
      </c>
      <c r="BQ408" t="e">
        <f>VLOOKUP($D408,'i2'!$B$1:$AO$260,BQ$328,FALSE)</f>
        <v>#N/A</v>
      </c>
      <c r="BR408" t="e">
        <f>VLOOKUP($D408,'i2'!$B$1:$AO$260,BR$328,FALSE)</f>
        <v>#N/A</v>
      </c>
      <c r="BS408" t="e">
        <f>VLOOKUP($D408,'i2'!$B$1:$AO$260,BS$328,FALSE)</f>
        <v>#N/A</v>
      </c>
      <c r="BT408" t="e">
        <f>VLOOKUP($D408,'i2'!$B$1:$AO$260,BT$328,FALSE)</f>
        <v>#N/A</v>
      </c>
      <c r="BU408" t="e">
        <f>VLOOKUP($D408,'i2'!$B$1:$AO$260,BU$328,FALSE)</f>
        <v>#N/A</v>
      </c>
      <c r="BV408" t="e">
        <f>VLOOKUP($D408,'i2'!$B$1:$AO$260,BV$328,FALSE)</f>
        <v>#N/A</v>
      </c>
      <c r="BW408" t="e">
        <f>VLOOKUP($D408,'i2'!$B$1:$AO$260,BW$328,FALSE)</f>
        <v>#N/A</v>
      </c>
      <c r="BX408" t="e">
        <f>VLOOKUP($D408,'i2'!$B$1:$AO$260,BX$328,FALSE)</f>
        <v>#N/A</v>
      </c>
      <c r="BY408" t="e">
        <f>VLOOKUP($D408,'i2'!$B$1:$AO$260,BY$328,FALSE)</f>
        <v>#N/A</v>
      </c>
      <c r="BZ408" t="e">
        <f>VLOOKUP($D408,'i2'!$B$1:$AO$260,BZ$328,FALSE)</f>
        <v>#N/A</v>
      </c>
      <c r="CA408" t="e">
        <f>VLOOKUP($D408,'i2'!$B$1:$AO$260,CA$328,FALSE)</f>
        <v>#N/A</v>
      </c>
      <c r="CB408" t="e">
        <f>VLOOKUP($D408,'i2'!$B$1:$AO$260,CB$328,FALSE)</f>
        <v>#N/A</v>
      </c>
      <c r="CC408" t="e">
        <f>VLOOKUP($D408,'i2'!$B$1:$AO$260,CC$328,FALSE)</f>
        <v>#N/A</v>
      </c>
      <c r="CD408" t="e">
        <f>VLOOKUP($D408,'i2'!$B$1:$AO$260,CD$328,FALSE)</f>
        <v>#N/A</v>
      </c>
      <c r="CE408" t="e">
        <f>VLOOKUP($D408,'i2'!$B$1:$AO$260,CE$328,FALSE)</f>
        <v>#N/A</v>
      </c>
      <c r="CF408" t="e">
        <f>VLOOKUP($D408,'i2'!$B$1:$AO$260,CF$328,FALSE)</f>
        <v>#N/A</v>
      </c>
      <c r="CG408" t="e">
        <f>VLOOKUP($D408,'i2'!$B$1:$AO$260,CG$328,FALSE)</f>
        <v>#N/A</v>
      </c>
      <c r="CH408" t="e">
        <f>VLOOKUP($D408,'i2'!$B$1:$AO$260,CH$328,FALSE)</f>
        <v>#N/A</v>
      </c>
      <c r="CI408" t="e">
        <f>VLOOKUP($D408,'i2'!$B$1:$AO$260,CI$328,FALSE)</f>
        <v>#N/A</v>
      </c>
      <c r="CJ408" t="e">
        <f>VLOOKUP($D408,'i2'!$B$1:$AO$260,CJ$328,FALSE)</f>
        <v>#N/A</v>
      </c>
      <c r="CK408" t="e">
        <f>VLOOKUP($D408,'i2'!$B$1:$AO$260,CK$328,FALSE)</f>
        <v>#N/A</v>
      </c>
      <c r="CL408" t="e">
        <f>VLOOKUP($D408,'i2'!$B$1:$AO$260,CL$328,FALSE)</f>
        <v>#N/A</v>
      </c>
      <c r="CM408" t="e">
        <f>VLOOKUP($D408,'i2'!$B$1:$AO$260,CM$328,FALSE)</f>
        <v>#N/A</v>
      </c>
      <c r="CN408" t="e">
        <f>VLOOKUP($D408,'i2'!$B$1:$AO$260,CN$328,FALSE)</f>
        <v>#N/A</v>
      </c>
      <c r="CO408" t="e">
        <f>VLOOKUP($D408,'i2'!$B$1:$AO$260,CO$328,FALSE)</f>
        <v>#N/A</v>
      </c>
      <c r="CP408" t="e">
        <f>VLOOKUP($D408,'i2'!$B$1:$AO$260,CP$328,FALSE)</f>
        <v>#N/A</v>
      </c>
      <c r="CQ408" t="e">
        <f>VLOOKUP($D408,'i2'!$B$1:$AO$260,CQ$328,FALSE)</f>
        <v>#N/A</v>
      </c>
      <c r="CR408" t="e">
        <f>VLOOKUP($D408,'i2'!$B$1:$AO$260,CR$328,FALSE)</f>
        <v>#N/A</v>
      </c>
      <c r="CS408" t="e">
        <f>VLOOKUP($D408,'i2'!$B$1:$AO$260,CS$328,FALSE)</f>
        <v>#N/A</v>
      </c>
      <c r="CT408" t="e">
        <f>VLOOKUP($D408,'i2'!$B$1:$AO$260,CT$328,FALSE)</f>
        <v>#N/A</v>
      </c>
      <c r="CU408" t="e">
        <f>VLOOKUP($D408,'i2'!$B$1:$AO$260,CU$328,FALSE)</f>
        <v>#N/A</v>
      </c>
      <c r="CV408" t="e">
        <f>VLOOKUP($D408,'i2'!$B$1:$AO$260,CV$328,FALSE)</f>
        <v>#N/A</v>
      </c>
      <c r="CW408" t="e">
        <f>VLOOKUP($D408,'i2'!$B$1:$AO$260,CW$328,FALSE)</f>
        <v>#N/A</v>
      </c>
    </row>
    <row r="409" spans="4:101" x14ac:dyDescent="0.2">
      <c r="D409" s="268" t="str">
        <f t="shared" si="328"/>
        <v>Cis-1,2-dichloroethene</v>
      </c>
      <c r="E409" t="e">
        <f>VLOOKUP($D409,'i2'!$B$1:$AO$260,E$328,FALSE)</f>
        <v>#N/A</v>
      </c>
      <c r="F409" t="e">
        <f>VLOOKUP($D409,'i2'!$B$1:$AO$260,F$328,FALSE)</f>
        <v>#N/A</v>
      </c>
      <c r="H409" t="e">
        <f>VLOOKUP($D409,'i2'!$B$1:$AO$260,H$328,FALSE)</f>
        <v>#N/A</v>
      </c>
      <c r="I409" t="e">
        <f>VLOOKUP($D409,'i2'!$B$1:$AO$260,I$328,FALSE)</f>
        <v>#N/A</v>
      </c>
      <c r="J409" t="e">
        <f>VLOOKUP($D409,'i2'!$B$1:$AO$260,J$328,FALSE)</f>
        <v>#N/A</v>
      </c>
      <c r="K409" t="e">
        <f>VLOOKUP($D409,'i2'!$B$1:$AO$260,K$328,FALSE)</f>
        <v>#N/A</v>
      </c>
      <c r="L409" t="e">
        <f>VLOOKUP($D409,'i2'!$B$1:$AO$260,L$328,FALSE)</f>
        <v>#N/A</v>
      </c>
      <c r="M409" t="e">
        <f>VLOOKUP($D409,'i2'!$B$1:$AO$260,M$328,FALSE)</f>
        <v>#N/A</v>
      </c>
      <c r="N409" t="e">
        <f>VLOOKUP($D409,'i2'!$B$1:$AO$260,N$328,FALSE)</f>
        <v>#N/A</v>
      </c>
      <c r="O409" t="e">
        <f>VLOOKUP($D409,'i2'!$B$1:$AO$260,O$328,FALSE)</f>
        <v>#N/A</v>
      </c>
      <c r="P409" t="e">
        <f>VLOOKUP($D409,'i2'!$B$1:$AO$260,P$328,FALSE)</f>
        <v>#N/A</v>
      </c>
      <c r="Q409" t="e">
        <f>VLOOKUP($D409,'i2'!$B$1:$AO$260,Q$328,FALSE)</f>
        <v>#N/A</v>
      </c>
      <c r="R409" t="e">
        <f>VLOOKUP($D409,'i2'!$B$1:$AO$260,R$328,FALSE)</f>
        <v>#N/A</v>
      </c>
      <c r="S409" t="e">
        <f>VLOOKUP($D409,'i2'!$B$1:$AO$260,S$328,FALSE)</f>
        <v>#N/A</v>
      </c>
      <c r="T409" t="e">
        <f>VLOOKUP($D409,'i2'!$B$1:$AO$260,T$328,FALSE)</f>
        <v>#N/A</v>
      </c>
      <c r="U409" t="e">
        <f>VLOOKUP($D409,'i2'!$B$1:$AO$260,U$328,FALSE)</f>
        <v>#N/A</v>
      </c>
      <c r="V409" t="e">
        <f>VLOOKUP($D409,'i2'!$B$1:$AO$260,V$328,FALSE)</f>
        <v>#N/A</v>
      </c>
      <c r="W409" t="e">
        <f>VLOOKUP($D409,'i2'!$B$1:$AO$260,W$328,FALSE)</f>
        <v>#N/A</v>
      </c>
      <c r="X409" t="e">
        <f>VLOOKUP($D409,'i2'!$B$1:$AO$260,X$328,FALSE)</f>
        <v>#N/A</v>
      </c>
      <c r="Y409" t="e">
        <f>VLOOKUP($D409,'i2'!$B$1:$AO$260,Y$328,FALSE)</f>
        <v>#N/A</v>
      </c>
      <c r="Z409" t="e">
        <f>VLOOKUP($D409,'i2'!$B$1:$AO$260,Z$328,FALSE)</f>
        <v>#N/A</v>
      </c>
      <c r="AA409" t="e">
        <f>VLOOKUP($D409,'i2'!$B$1:$AO$260,AA$328,FALSE)</f>
        <v>#N/A</v>
      </c>
      <c r="AB409" t="e">
        <f>VLOOKUP($D409,'i2'!$B$1:$AO$260,AB$328,FALSE)</f>
        <v>#N/A</v>
      </c>
      <c r="AC409" t="e">
        <f>VLOOKUP($D409,'i2'!$B$1:$AO$260,AC$328,FALSE)</f>
        <v>#N/A</v>
      </c>
      <c r="AD409" t="e">
        <f>VLOOKUP($D409,'i2'!$B$1:$AO$260,AD$328,FALSE)</f>
        <v>#N/A</v>
      </c>
      <c r="AE409" t="e">
        <f>VLOOKUP($D409,'i2'!$B$1:$AO$260,AE$328,FALSE)</f>
        <v>#N/A</v>
      </c>
      <c r="AF409" t="e">
        <f>VLOOKUP($D409,'i2'!$B$1:$AO$260,AF$328,FALSE)</f>
        <v>#N/A</v>
      </c>
      <c r="AG409" t="e">
        <f>VLOOKUP($D409,'i2'!$B$1:$AO$260,AG$328,FALSE)</f>
        <v>#N/A</v>
      </c>
      <c r="AH409" t="e">
        <f>VLOOKUP($D409,'i2'!$B$1:$AO$260,AH$328,FALSE)</f>
        <v>#N/A</v>
      </c>
      <c r="AI409" t="e">
        <f>VLOOKUP($D409,'i2'!$B$1:$AO$260,AI$328,FALSE)</f>
        <v>#N/A</v>
      </c>
      <c r="AJ409" t="e">
        <f>VLOOKUP($D409,'i2'!$B$1:$AO$260,AJ$328,FALSE)</f>
        <v>#N/A</v>
      </c>
      <c r="AK409" t="e">
        <f>VLOOKUP($D409,'i2'!$B$1:$AO$260,AK$328,FALSE)</f>
        <v>#N/A</v>
      </c>
      <c r="AL409" t="e">
        <f>VLOOKUP($D409,'i2'!$B$1:$AO$260,AL$328,FALSE)</f>
        <v>#N/A</v>
      </c>
      <c r="AM409" t="e">
        <f>VLOOKUP($D409,'i2'!$B$1:$AO$260,AM$328,FALSE)</f>
        <v>#N/A</v>
      </c>
      <c r="AN409" t="e">
        <f>VLOOKUP($D409,'i2'!$B$1:$AO$260,AN$328,FALSE)</f>
        <v>#N/A</v>
      </c>
      <c r="AO409" t="e">
        <f>VLOOKUP($D409,'i2'!$B$1:$AO$260,AO$328,FALSE)</f>
        <v>#N/A</v>
      </c>
      <c r="AP409" t="e">
        <f>VLOOKUP($D409,'i2'!$B$1:$AO$260,AP$328,FALSE)</f>
        <v>#N/A</v>
      </c>
      <c r="AQ409" t="e">
        <f>VLOOKUP($D409,'i2'!$B$1:$AO$260,AQ$328,FALSE)</f>
        <v>#N/A</v>
      </c>
      <c r="AR409" t="e">
        <f>VLOOKUP($D409,'i2'!$B$1:$AO$260,AR$328,FALSE)</f>
        <v>#N/A</v>
      </c>
      <c r="AS409" t="e">
        <f>VLOOKUP($D409,'i2'!$B$1:$AO$260,AS$328,FALSE)</f>
        <v>#N/A</v>
      </c>
      <c r="AT409" t="e">
        <f>VLOOKUP($D409,'i2'!$B$1:$AO$260,AT$328,FALSE)</f>
        <v>#N/A</v>
      </c>
      <c r="AU409" t="e">
        <f>VLOOKUP($D409,'i2'!$B$1:$AO$260,AU$328,FALSE)</f>
        <v>#N/A</v>
      </c>
      <c r="AV409" t="e">
        <f>VLOOKUP($D409,'i2'!$B$1:$AO$260,AV$328,FALSE)</f>
        <v>#N/A</v>
      </c>
      <c r="AW409" t="e">
        <f>VLOOKUP($D409,'i2'!$B$1:$AO$260,AW$328,FALSE)</f>
        <v>#N/A</v>
      </c>
      <c r="AX409" t="e">
        <f>VLOOKUP($D409,'i2'!$B$1:$AO$260,AX$328,FALSE)</f>
        <v>#N/A</v>
      </c>
      <c r="AY409" t="e">
        <f>VLOOKUP($D409,'i2'!$B$1:$AO$260,AY$328,FALSE)</f>
        <v>#N/A</v>
      </c>
      <c r="AZ409" t="e">
        <f>VLOOKUP($D409,'i2'!$B$1:$AO$260,AZ$328,FALSE)</f>
        <v>#N/A</v>
      </c>
      <c r="BA409" t="e">
        <f>VLOOKUP($D409,'i2'!$B$1:$AO$260,BA$328,FALSE)</f>
        <v>#N/A</v>
      </c>
      <c r="BB409" t="e">
        <f>VLOOKUP($D409,'i2'!$B$1:$AO$260,BB$328,FALSE)</f>
        <v>#N/A</v>
      </c>
      <c r="BC409" t="e">
        <f>VLOOKUP($D409,'i2'!$B$1:$AO$260,BC$328,FALSE)</f>
        <v>#N/A</v>
      </c>
      <c r="BD409" t="e">
        <f>VLOOKUP($D409,'i2'!$B$1:$AO$260,BD$328,FALSE)</f>
        <v>#N/A</v>
      </c>
      <c r="BE409" t="e">
        <f>VLOOKUP($D409,'i2'!$B$1:$AO$260,BE$328,FALSE)</f>
        <v>#N/A</v>
      </c>
      <c r="BF409" t="e">
        <f>VLOOKUP($D409,'i2'!$B$1:$AO$260,BF$328,FALSE)</f>
        <v>#N/A</v>
      </c>
      <c r="BG409" t="e">
        <f>VLOOKUP($D409,'i2'!$B$1:$AO$260,BG$328,FALSE)</f>
        <v>#N/A</v>
      </c>
      <c r="BH409" t="e">
        <f>VLOOKUP($D409,'i2'!$B$1:$AO$260,BH$328,FALSE)</f>
        <v>#N/A</v>
      </c>
      <c r="BI409" t="e">
        <f>VLOOKUP($D409,'i2'!$B$1:$AO$260,BI$328,FALSE)</f>
        <v>#N/A</v>
      </c>
      <c r="BJ409" t="e">
        <f>VLOOKUP($D409,'i2'!$B$1:$AO$260,BJ$328,FALSE)</f>
        <v>#N/A</v>
      </c>
      <c r="BK409" t="e">
        <f>VLOOKUP($D409,'i2'!$B$1:$AO$260,BK$328,FALSE)</f>
        <v>#N/A</v>
      </c>
      <c r="BL409" t="e">
        <f>VLOOKUP($D409,'i2'!$B$1:$AO$260,BL$328,FALSE)</f>
        <v>#N/A</v>
      </c>
      <c r="BM409" t="e">
        <f>VLOOKUP($D409,'i2'!$B$1:$AO$260,BM$328,FALSE)</f>
        <v>#N/A</v>
      </c>
      <c r="BN409" t="e">
        <f>VLOOKUP($D409,'i2'!$B$1:$AO$260,BN$328,FALSE)</f>
        <v>#N/A</v>
      </c>
      <c r="BO409" t="e">
        <f>VLOOKUP($D409,'i2'!$B$1:$AO$260,BO$328,FALSE)</f>
        <v>#N/A</v>
      </c>
      <c r="BP409" t="e">
        <f>VLOOKUP($D409,'i2'!$B$1:$AO$260,BP$328,FALSE)</f>
        <v>#N/A</v>
      </c>
      <c r="BQ409" t="e">
        <f>VLOOKUP($D409,'i2'!$B$1:$AO$260,BQ$328,FALSE)</f>
        <v>#N/A</v>
      </c>
      <c r="BR409" t="e">
        <f>VLOOKUP($D409,'i2'!$B$1:$AO$260,BR$328,FALSE)</f>
        <v>#N/A</v>
      </c>
      <c r="BS409" t="e">
        <f>VLOOKUP($D409,'i2'!$B$1:$AO$260,BS$328,FALSE)</f>
        <v>#N/A</v>
      </c>
      <c r="BT409" t="e">
        <f>VLOOKUP($D409,'i2'!$B$1:$AO$260,BT$328,FALSE)</f>
        <v>#N/A</v>
      </c>
      <c r="BU409" t="e">
        <f>VLOOKUP($D409,'i2'!$B$1:$AO$260,BU$328,FALSE)</f>
        <v>#N/A</v>
      </c>
      <c r="BV409" t="e">
        <f>VLOOKUP($D409,'i2'!$B$1:$AO$260,BV$328,FALSE)</f>
        <v>#N/A</v>
      </c>
      <c r="BW409" t="e">
        <f>VLOOKUP($D409,'i2'!$B$1:$AO$260,BW$328,FALSE)</f>
        <v>#N/A</v>
      </c>
      <c r="BX409" t="e">
        <f>VLOOKUP($D409,'i2'!$B$1:$AO$260,BX$328,FALSE)</f>
        <v>#N/A</v>
      </c>
      <c r="BY409" t="e">
        <f>VLOOKUP($D409,'i2'!$B$1:$AO$260,BY$328,FALSE)</f>
        <v>#N/A</v>
      </c>
      <c r="BZ409" t="e">
        <f>VLOOKUP($D409,'i2'!$B$1:$AO$260,BZ$328,FALSE)</f>
        <v>#N/A</v>
      </c>
      <c r="CA409" t="e">
        <f>VLOOKUP($D409,'i2'!$B$1:$AO$260,CA$328,FALSE)</f>
        <v>#N/A</v>
      </c>
      <c r="CB409" t="e">
        <f>VLOOKUP($D409,'i2'!$B$1:$AO$260,CB$328,FALSE)</f>
        <v>#N/A</v>
      </c>
      <c r="CC409" t="e">
        <f>VLOOKUP($D409,'i2'!$B$1:$AO$260,CC$328,FALSE)</f>
        <v>#N/A</v>
      </c>
      <c r="CD409" t="e">
        <f>VLOOKUP($D409,'i2'!$B$1:$AO$260,CD$328,FALSE)</f>
        <v>#N/A</v>
      </c>
      <c r="CE409" t="e">
        <f>VLOOKUP($D409,'i2'!$B$1:$AO$260,CE$328,FALSE)</f>
        <v>#N/A</v>
      </c>
      <c r="CF409" t="e">
        <f>VLOOKUP($D409,'i2'!$B$1:$AO$260,CF$328,FALSE)</f>
        <v>#N/A</v>
      </c>
      <c r="CG409" t="e">
        <f>VLOOKUP($D409,'i2'!$B$1:$AO$260,CG$328,FALSE)</f>
        <v>#N/A</v>
      </c>
      <c r="CH409" t="e">
        <f>VLOOKUP($D409,'i2'!$B$1:$AO$260,CH$328,FALSE)</f>
        <v>#N/A</v>
      </c>
      <c r="CI409" t="e">
        <f>VLOOKUP($D409,'i2'!$B$1:$AO$260,CI$328,FALSE)</f>
        <v>#N/A</v>
      </c>
      <c r="CJ409" t="e">
        <f>VLOOKUP($D409,'i2'!$B$1:$AO$260,CJ$328,FALSE)</f>
        <v>#N/A</v>
      </c>
      <c r="CK409" t="e">
        <f>VLOOKUP($D409,'i2'!$B$1:$AO$260,CK$328,FALSE)</f>
        <v>#N/A</v>
      </c>
      <c r="CL409" t="e">
        <f>VLOOKUP($D409,'i2'!$B$1:$AO$260,CL$328,FALSE)</f>
        <v>#N/A</v>
      </c>
      <c r="CM409" t="e">
        <f>VLOOKUP($D409,'i2'!$B$1:$AO$260,CM$328,FALSE)</f>
        <v>#N/A</v>
      </c>
      <c r="CN409" t="e">
        <f>VLOOKUP($D409,'i2'!$B$1:$AO$260,CN$328,FALSE)</f>
        <v>#N/A</v>
      </c>
      <c r="CO409" t="e">
        <f>VLOOKUP($D409,'i2'!$B$1:$AO$260,CO$328,FALSE)</f>
        <v>#N/A</v>
      </c>
      <c r="CP409" t="e">
        <f>VLOOKUP($D409,'i2'!$B$1:$AO$260,CP$328,FALSE)</f>
        <v>#N/A</v>
      </c>
      <c r="CQ409" t="e">
        <f>VLOOKUP($D409,'i2'!$B$1:$AO$260,CQ$328,FALSE)</f>
        <v>#N/A</v>
      </c>
      <c r="CR409" t="e">
        <f>VLOOKUP($D409,'i2'!$B$1:$AO$260,CR$328,FALSE)</f>
        <v>#N/A</v>
      </c>
      <c r="CS409" t="e">
        <f>VLOOKUP($D409,'i2'!$B$1:$AO$260,CS$328,FALSE)</f>
        <v>#N/A</v>
      </c>
      <c r="CT409" t="e">
        <f>VLOOKUP($D409,'i2'!$B$1:$AO$260,CT$328,FALSE)</f>
        <v>#N/A</v>
      </c>
      <c r="CU409" t="e">
        <f>VLOOKUP($D409,'i2'!$B$1:$AO$260,CU$328,FALSE)</f>
        <v>#N/A</v>
      </c>
      <c r="CV409" t="e">
        <f>VLOOKUP($D409,'i2'!$B$1:$AO$260,CV$328,FALSE)</f>
        <v>#N/A</v>
      </c>
      <c r="CW409" t="e">
        <f>VLOOKUP($D409,'i2'!$B$1:$AO$260,CW$328,FALSE)</f>
        <v>#N/A</v>
      </c>
    </row>
    <row r="410" spans="4:101" x14ac:dyDescent="0.2">
      <c r="D410" s="268" t="str">
        <f t="shared" si="328"/>
        <v>Cis-1,3-dichloropropene</v>
      </c>
      <c r="E410" t="e">
        <f>VLOOKUP($D410,'i2'!$B$1:$AO$260,E$328,FALSE)</f>
        <v>#N/A</v>
      </c>
      <c r="F410" t="e">
        <f>VLOOKUP($D410,'i2'!$B$1:$AO$260,F$328,FALSE)</f>
        <v>#N/A</v>
      </c>
      <c r="H410" t="e">
        <f>VLOOKUP($D410,'i2'!$B$1:$AO$260,H$328,FALSE)</f>
        <v>#N/A</v>
      </c>
      <c r="I410" t="e">
        <f>VLOOKUP($D410,'i2'!$B$1:$AO$260,I$328,FALSE)</f>
        <v>#N/A</v>
      </c>
      <c r="J410" t="e">
        <f>VLOOKUP($D410,'i2'!$B$1:$AO$260,J$328,FALSE)</f>
        <v>#N/A</v>
      </c>
      <c r="K410" t="e">
        <f>VLOOKUP($D410,'i2'!$B$1:$AO$260,K$328,FALSE)</f>
        <v>#N/A</v>
      </c>
      <c r="L410" t="e">
        <f>VLOOKUP($D410,'i2'!$B$1:$AO$260,L$328,FALSE)</f>
        <v>#N/A</v>
      </c>
      <c r="M410" t="e">
        <f>VLOOKUP($D410,'i2'!$B$1:$AO$260,M$328,FALSE)</f>
        <v>#N/A</v>
      </c>
      <c r="N410" t="e">
        <f>VLOOKUP($D410,'i2'!$B$1:$AO$260,N$328,FALSE)</f>
        <v>#N/A</v>
      </c>
      <c r="O410" t="e">
        <f>VLOOKUP($D410,'i2'!$B$1:$AO$260,O$328,FALSE)</f>
        <v>#N/A</v>
      </c>
      <c r="P410" t="e">
        <f>VLOOKUP($D410,'i2'!$B$1:$AO$260,P$328,FALSE)</f>
        <v>#N/A</v>
      </c>
      <c r="Q410" t="e">
        <f>VLOOKUP($D410,'i2'!$B$1:$AO$260,Q$328,FALSE)</f>
        <v>#N/A</v>
      </c>
      <c r="R410" t="e">
        <f>VLOOKUP($D410,'i2'!$B$1:$AO$260,R$328,FALSE)</f>
        <v>#N/A</v>
      </c>
      <c r="S410" t="e">
        <f>VLOOKUP($D410,'i2'!$B$1:$AO$260,S$328,FALSE)</f>
        <v>#N/A</v>
      </c>
      <c r="T410" t="e">
        <f>VLOOKUP($D410,'i2'!$B$1:$AO$260,T$328,FALSE)</f>
        <v>#N/A</v>
      </c>
      <c r="U410" t="e">
        <f>VLOOKUP($D410,'i2'!$B$1:$AO$260,U$328,FALSE)</f>
        <v>#N/A</v>
      </c>
      <c r="V410" t="e">
        <f>VLOOKUP($D410,'i2'!$B$1:$AO$260,V$328,FALSE)</f>
        <v>#N/A</v>
      </c>
      <c r="W410" t="e">
        <f>VLOOKUP($D410,'i2'!$B$1:$AO$260,W$328,FALSE)</f>
        <v>#N/A</v>
      </c>
      <c r="X410" t="e">
        <f>VLOOKUP($D410,'i2'!$B$1:$AO$260,X$328,FALSE)</f>
        <v>#N/A</v>
      </c>
      <c r="Y410" t="e">
        <f>VLOOKUP($D410,'i2'!$B$1:$AO$260,Y$328,FALSE)</f>
        <v>#N/A</v>
      </c>
      <c r="Z410" t="e">
        <f>VLOOKUP($D410,'i2'!$B$1:$AO$260,Z$328,FALSE)</f>
        <v>#N/A</v>
      </c>
      <c r="AA410" t="e">
        <f>VLOOKUP($D410,'i2'!$B$1:$AO$260,AA$328,FALSE)</f>
        <v>#N/A</v>
      </c>
      <c r="AB410" t="e">
        <f>VLOOKUP($D410,'i2'!$B$1:$AO$260,AB$328,FALSE)</f>
        <v>#N/A</v>
      </c>
      <c r="AC410" t="e">
        <f>VLOOKUP($D410,'i2'!$B$1:$AO$260,AC$328,FALSE)</f>
        <v>#N/A</v>
      </c>
      <c r="AD410" t="e">
        <f>VLOOKUP($D410,'i2'!$B$1:$AO$260,AD$328,FALSE)</f>
        <v>#N/A</v>
      </c>
      <c r="AE410" t="e">
        <f>VLOOKUP($D410,'i2'!$B$1:$AO$260,AE$328,FALSE)</f>
        <v>#N/A</v>
      </c>
      <c r="AF410" t="e">
        <f>VLOOKUP($D410,'i2'!$B$1:$AO$260,AF$328,FALSE)</f>
        <v>#N/A</v>
      </c>
      <c r="AG410" t="e">
        <f>VLOOKUP($D410,'i2'!$B$1:$AO$260,AG$328,FALSE)</f>
        <v>#N/A</v>
      </c>
      <c r="AH410" t="e">
        <f>VLOOKUP($D410,'i2'!$B$1:$AO$260,AH$328,FALSE)</f>
        <v>#N/A</v>
      </c>
      <c r="AI410" t="e">
        <f>VLOOKUP($D410,'i2'!$B$1:$AO$260,AI$328,FALSE)</f>
        <v>#N/A</v>
      </c>
      <c r="AJ410" t="e">
        <f>VLOOKUP($D410,'i2'!$B$1:$AO$260,AJ$328,FALSE)</f>
        <v>#N/A</v>
      </c>
      <c r="AK410" t="e">
        <f>VLOOKUP($D410,'i2'!$B$1:$AO$260,AK$328,FALSE)</f>
        <v>#N/A</v>
      </c>
      <c r="AL410" t="e">
        <f>VLOOKUP($D410,'i2'!$B$1:$AO$260,AL$328,FALSE)</f>
        <v>#N/A</v>
      </c>
      <c r="AM410" t="e">
        <f>VLOOKUP($D410,'i2'!$B$1:$AO$260,AM$328,FALSE)</f>
        <v>#N/A</v>
      </c>
      <c r="AN410" t="e">
        <f>VLOOKUP($D410,'i2'!$B$1:$AO$260,AN$328,FALSE)</f>
        <v>#N/A</v>
      </c>
      <c r="AO410" t="e">
        <f>VLOOKUP($D410,'i2'!$B$1:$AO$260,AO$328,FALSE)</f>
        <v>#N/A</v>
      </c>
      <c r="AP410" t="e">
        <f>VLOOKUP($D410,'i2'!$B$1:$AO$260,AP$328,FALSE)</f>
        <v>#N/A</v>
      </c>
      <c r="AQ410" t="e">
        <f>VLOOKUP($D410,'i2'!$B$1:$AO$260,AQ$328,FALSE)</f>
        <v>#N/A</v>
      </c>
      <c r="AR410" t="e">
        <f>VLOOKUP($D410,'i2'!$B$1:$AO$260,AR$328,FALSE)</f>
        <v>#N/A</v>
      </c>
      <c r="AS410" t="e">
        <f>VLOOKUP($D410,'i2'!$B$1:$AO$260,AS$328,FALSE)</f>
        <v>#N/A</v>
      </c>
      <c r="AT410" t="e">
        <f>VLOOKUP($D410,'i2'!$B$1:$AO$260,AT$328,FALSE)</f>
        <v>#N/A</v>
      </c>
      <c r="AU410" t="e">
        <f>VLOOKUP($D410,'i2'!$B$1:$AO$260,AU$328,FALSE)</f>
        <v>#N/A</v>
      </c>
      <c r="AV410" t="e">
        <f>VLOOKUP($D410,'i2'!$B$1:$AO$260,AV$328,FALSE)</f>
        <v>#N/A</v>
      </c>
      <c r="AW410" t="e">
        <f>VLOOKUP($D410,'i2'!$B$1:$AO$260,AW$328,FALSE)</f>
        <v>#N/A</v>
      </c>
      <c r="AX410" t="e">
        <f>VLOOKUP($D410,'i2'!$B$1:$AO$260,AX$328,FALSE)</f>
        <v>#N/A</v>
      </c>
      <c r="AY410" t="e">
        <f>VLOOKUP($D410,'i2'!$B$1:$AO$260,AY$328,FALSE)</f>
        <v>#N/A</v>
      </c>
      <c r="AZ410" t="e">
        <f>VLOOKUP($D410,'i2'!$B$1:$AO$260,AZ$328,FALSE)</f>
        <v>#N/A</v>
      </c>
      <c r="BA410" t="e">
        <f>VLOOKUP($D410,'i2'!$B$1:$AO$260,BA$328,FALSE)</f>
        <v>#N/A</v>
      </c>
      <c r="BB410" t="e">
        <f>VLOOKUP($D410,'i2'!$B$1:$AO$260,BB$328,FALSE)</f>
        <v>#N/A</v>
      </c>
      <c r="BC410" t="e">
        <f>VLOOKUP($D410,'i2'!$B$1:$AO$260,BC$328,FALSE)</f>
        <v>#N/A</v>
      </c>
      <c r="BD410" t="e">
        <f>VLOOKUP($D410,'i2'!$B$1:$AO$260,BD$328,FALSE)</f>
        <v>#N/A</v>
      </c>
      <c r="BE410" t="e">
        <f>VLOOKUP($D410,'i2'!$B$1:$AO$260,BE$328,FALSE)</f>
        <v>#N/A</v>
      </c>
      <c r="BF410" t="e">
        <f>VLOOKUP($D410,'i2'!$B$1:$AO$260,BF$328,FALSE)</f>
        <v>#N/A</v>
      </c>
      <c r="BG410" t="e">
        <f>VLOOKUP($D410,'i2'!$B$1:$AO$260,BG$328,FALSE)</f>
        <v>#N/A</v>
      </c>
      <c r="BH410" t="e">
        <f>VLOOKUP($D410,'i2'!$B$1:$AO$260,BH$328,FALSE)</f>
        <v>#N/A</v>
      </c>
      <c r="BI410" t="e">
        <f>VLOOKUP($D410,'i2'!$B$1:$AO$260,BI$328,FALSE)</f>
        <v>#N/A</v>
      </c>
      <c r="BJ410" t="e">
        <f>VLOOKUP($D410,'i2'!$B$1:$AO$260,BJ$328,FALSE)</f>
        <v>#N/A</v>
      </c>
      <c r="BK410" t="e">
        <f>VLOOKUP($D410,'i2'!$B$1:$AO$260,BK$328,FALSE)</f>
        <v>#N/A</v>
      </c>
      <c r="BL410" t="e">
        <f>VLOOKUP($D410,'i2'!$B$1:$AO$260,BL$328,FALSE)</f>
        <v>#N/A</v>
      </c>
      <c r="BM410" t="e">
        <f>VLOOKUP($D410,'i2'!$B$1:$AO$260,BM$328,FALSE)</f>
        <v>#N/A</v>
      </c>
      <c r="BN410" t="e">
        <f>VLOOKUP($D410,'i2'!$B$1:$AO$260,BN$328,FALSE)</f>
        <v>#N/A</v>
      </c>
      <c r="BO410" t="e">
        <f>VLOOKUP($D410,'i2'!$B$1:$AO$260,BO$328,FALSE)</f>
        <v>#N/A</v>
      </c>
      <c r="BP410" t="e">
        <f>VLOOKUP($D410,'i2'!$B$1:$AO$260,BP$328,FALSE)</f>
        <v>#N/A</v>
      </c>
      <c r="BQ410" t="e">
        <f>VLOOKUP($D410,'i2'!$B$1:$AO$260,BQ$328,FALSE)</f>
        <v>#N/A</v>
      </c>
      <c r="BR410" t="e">
        <f>VLOOKUP($D410,'i2'!$B$1:$AO$260,BR$328,FALSE)</f>
        <v>#N/A</v>
      </c>
      <c r="BS410" t="e">
        <f>VLOOKUP($D410,'i2'!$B$1:$AO$260,BS$328,FALSE)</f>
        <v>#N/A</v>
      </c>
      <c r="BT410" t="e">
        <f>VLOOKUP($D410,'i2'!$B$1:$AO$260,BT$328,FALSE)</f>
        <v>#N/A</v>
      </c>
      <c r="BU410" t="e">
        <f>VLOOKUP($D410,'i2'!$B$1:$AO$260,BU$328,FALSE)</f>
        <v>#N/A</v>
      </c>
      <c r="BV410" t="e">
        <f>VLOOKUP($D410,'i2'!$B$1:$AO$260,BV$328,FALSE)</f>
        <v>#N/A</v>
      </c>
      <c r="BW410" t="e">
        <f>VLOOKUP($D410,'i2'!$B$1:$AO$260,BW$328,FALSE)</f>
        <v>#N/A</v>
      </c>
      <c r="BX410" t="e">
        <f>VLOOKUP($D410,'i2'!$B$1:$AO$260,BX$328,FALSE)</f>
        <v>#N/A</v>
      </c>
      <c r="BY410" t="e">
        <f>VLOOKUP($D410,'i2'!$B$1:$AO$260,BY$328,FALSE)</f>
        <v>#N/A</v>
      </c>
      <c r="BZ410" t="e">
        <f>VLOOKUP($D410,'i2'!$B$1:$AO$260,BZ$328,FALSE)</f>
        <v>#N/A</v>
      </c>
      <c r="CA410" t="e">
        <f>VLOOKUP($D410,'i2'!$B$1:$AO$260,CA$328,FALSE)</f>
        <v>#N/A</v>
      </c>
      <c r="CB410" t="e">
        <f>VLOOKUP($D410,'i2'!$B$1:$AO$260,CB$328,FALSE)</f>
        <v>#N/A</v>
      </c>
      <c r="CC410" t="e">
        <f>VLOOKUP($D410,'i2'!$B$1:$AO$260,CC$328,FALSE)</f>
        <v>#N/A</v>
      </c>
      <c r="CD410" t="e">
        <f>VLOOKUP($D410,'i2'!$B$1:$AO$260,CD$328,FALSE)</f>
        <v>#N/A</v>
      </c>
      <c r="CE410" t="e">
        <f>VLOOKUP($D410,'i2'!$B$1:$AO$260,CE$328,FALSE)</f>
        <v>#N/A</v>
      </c>
      <c r="CF410" t="e">
        <f>VLOOKUP($D410,'i2'!$B$1:$AO$260,CF$328,FALSE)</f>
        <v>#N/A</v>
      </c>
      <c r="CG410" t="e">
        <f>VLOOKUP($D410,'i2'!$B$1:$AO$260,CG$328,FALSE)</f>
        <v>#N/A</v>
      </c>
      <c r="CH410" t="e">
        <f>VLOOKUP($D410,'i2'!$B$1:$AO$260,CH$328,FALSE)</f>
        <v>#N/A</v>
      </c>
      <c r="CI410" t="e">
        <f>VLOOKUP($D410,'i2'!$B$1:$AO$260,CI$328,FALSE)</f>
        <v>#N/A</v>
      </c>
      <c r="CJ410" t="e">
        <f>VLOOKUP($D410,'i2'!$B$1:$AO$260,CJ$328,FALSE)</f>
        <v>#N/A</v>
      </c>
      <c r="CK410" t="e">
        <f>VLOOKUP($D410,'i2'!$B$1:$AO$260,CK$328,FALSE)</f>
        <v>#N/A</v>
      </c>
      <c r="CL410" t="e">
        <f>VLOOKUP($D410,'i2'!$B$1:$AO$260,CL$328,FALSE)</f>
        <v>#N/A</v>
      </c>
      <c r="CM410" t="e">
        <f>VLOOKUP($D410,'i2'!$B$1:$AO$260,CM$328,FALSE)</f>
        <v>#N/A</v>
      </c>
      <c r="CN410" t="e">
        <f>VLOOKUP($D410,'i2'!$B$1:$AO$260,CN$328,FALSE)</f>
        <v>#N/A</v>
      </c>
      <c r="CO410" t="e">
        <f>VLOOKUP($D410,'i2'!$B$1:$AO$260,CO$328,FALSE)</f>
        <v>#N/A</v>
      </c>
      <c r="CP410" t="e">
        <f>VLOOKUP($D410,'i2'!$B$1:$AO$260,CP$328,FALSE)</f>
        <v>#N/A</v>
      </c>
      <c r="CQ410" t="e">
        <f>VLOOKUP($D410,'i2'!$B$1:$AO$260,CQ$328,FALSE)</f>
        <v>#N/A</v>
      </c>
      <c r="CR410" t="e">
        <f>VLOOKUP($D410,'i2'!$B$1:$AO$260,CR$328,FALSE)</f>
        <v>#N/A</v>
      </c>
      <c r="CS410" t="e">
        <f>VLOOKUP($D410,'i2'!$B$1:$AO$260,CS$328,FALSE)</f>
        <v>#N/A</v>
      </c>
      <c r="CT410" t="e">
        <f>VLOOKUP($D410,'i2'!$B$1:$AO$260,CT$328,FALSE)</f>
        <v>#N/A</v>
      </c>
      <c r="CU410" t="e">
        <f>VLOOKUP($D410,'i2'!$B$1:$AO$260,CU$328,FALSE)</f>
        <v>#N/A</v>
      </c>
      <c r="CV410" t="e">
        <f>VLOOKUP($D410,'i2'!$B$1:$AO$260,CV$328,FALSE)</f>
        <v>#N/A</v>
      </c>
      <c r="CW410" t="e">
        <f>VLOOKUP($D410,'i2'!$B$1:$AO$260,CW$328,FALSE)</f>
        <v>#N/A</v>
      </c>
    </row>
    <row r="411" spans="4:101" x14ac:dyDescent="0.2">
      <c r="D411" s="268" t="str">
        <f t="shared" si="328"/>
        <v>Ethylbenzene</v>
      </c>
      <c r="E411" t="e">
        <f>VLOOKUP($D411,'i2'!$B$1:$AO$260,E$328,FALSE)</f>
        <v>#N/A</v>
      </c>
      <c r="F411" t="e">
        <f>VLOOKUP($D411,'i2'!$B$1:$AO$260,F$328,FALSE)</f>
        <v>#N/A</v>
      </c>
      <c r="H411" t="e">
        <f>VLOOKUP($D411,'i2'!$B$1:$AO$260,H$328,FALSE)</f>
        <v>#N/A</v>
      </c>
      <c r="I411" t="e">
        <f>VLOOKUP($D411,'i2'!$B$1:$AO$260,I$328,FALSE)</f>
        <v>#N/A</v>
      </c>
      <c r="J411" t="e">
        <f>VLOOKUP($D411,'i2'!$B$1:$AO$260,J$328,FALSE)</f>
        <v>#N/A</v>
      </c>
      <c r="K411" t="e">
        <f>VLOOKUP($D411,'i2'!$B$1:$AO$260,K$328,FALSE)</f>
        <v>#N/A</v>
      </c>
      <c r="L411" t="e">
        <f>VLOOKUP($D411,'i2'!$B$1:$AO$260,L$328,FALSE)</f>
        <v>#N/A</v>
      </c>
      <c r="M411" t="e">
        <f>VLOOKUP($D411,'i2'!$B$1:$AO$260,M$328,FALSE)</f>
        <v>#N/A</v>
      </c>
      <c r="N411" t="e">
        <f>VLOOKUP($D411,'i2'!$B$1:$AO$260,N$328,FALSE)</f>
        <v>#N/A</v>
      </c>
      <c r="O411" t="e">
        <f>VLOOKUP($D411,'i2'!$B$1:$AO$260,O$328,FALSE)</f>
        <v>#N/A</v>
      </c>
      <c r="P411" t="e">
        <f>VLOOKUP($D411,'i2'!$B$1:$AO$260,P$328,FALSE)</f>
        <v>#N/A</v>
      </c>
      <c r="Q411" t="e">
        <f>VLOOKUP($D411,'i2'!$B$1:$AO$260,Q$328,FALSE)</f>
        <v>#N/A</v>
      </c>
      <c r="R411" t="e">
        <f>VLOOKUP($D411,'i2'!$B$1:$AO$260,R$328,FALSE)</f>
        <v>#N/A</v>
      </c>
      <c r="S411" t="e">
        <f>VLOOKUP($D411,'i2'!$B$1:$AO$260,S$328,FALSE)</f>
        <v>#N/A</v>
      </c>
      <c r="T411" t="e">
        <f>VLOOKUP($D411,'i2'!$B$1:$AO$260,T$328,FALSE)</f>
        <v>#N/A</v>
      </c>
      <c r="U411" t="e">
        <f>VLOOKUP($D411,'i2'!$B$1:$AO$260,U$328,FALSE)</f>
        <v>#N/A</v>
      </c>
      <c r="V411" t="e">
        <f>VLOOKUP($D411,'i2'!$B$1:$AO$260,V$328,FALSE)</f>
        <v>#N/A</v>
      </c>
      <c r="W411" t="e">
        <f>VLOOKUP($D411,'i2'!$B$1:$AO$260,W$328,FALSE)</f>
        <v>#N/A</v>
      </c>
      <c r="X411" t="e">
        <f>VLOOKUP($D411,'i2'!$B$1:$AO$260,X$328,FALSE)</f>
        <v>#N/A</v>
      </c>
      <c r="Y411" t="e">
        <f>VLOOKUP($D411,'i2'!$B$1:$AO$260,Y$328,FALSE)</f>
        <v>#N/A</v>
      </c>
      <c r="Z411" t="e">
        <f>VLOOKUP($D411,'i2'!$B$1:$AO$260,Z$328,FALSE)</f>
        <v>#N/A</v>
      </c>
      <c r="AA411" t="e">
        <f>VLOOKUP($D411,'i2'!$B$1:$AO$260,AA$328,FALSE)</f>
        <v>#N/A</v>
      </c>
      <c r="AB411" t="e">
        <f>VLOOKUP($D411,'i2'!$B$1:$AO$260,AB$328,FALSE)</f>
        <v>#N/A</v>
      </c>
      <c r="AC411" t="e">
        <f>VLOOKUP($D411,'i2'!$B$1:$AO$260,AC$328,FALSE)</f>
        <v>#N/A</v>
      </c>
      <c r="AD411" t="e">
        <f>VLOOKUP($D411,'i2'!$B$1:$AO$260,AD$328,FALSE)</f>
        <v>#N/A</v>
      </c>
      <c r="AE411" t="e">
        <f>VLOOKUP($D411,'i2'!$B$1:$AO$260,AE$328,FALSE)</f>
        <v>#N/A</v>
      </c>
      <c r="AF411" t="e">
        <f>VLOOKUP($D411,'i2'!$B$1:$AO$260,AF$328,FALSE)</f>
        <v>#N/A</v>
      </c>
      <c r="AG411" t="e">
        <f>VLOOKUP($D411,'i2'!$B$1:$AO$260,AG$328,FALSE)</f>
        <v>#N/A</v>
      </c>
      <c r="AH411" t="e">
        <f>VLOOKUP($D411,'i2'!$B$1:$AO$260,AH$328,FALSE)</f>
        <v>#N/A</v>
      </c>
      <c r="AI411" t="e">
        <f>VLOOKUP($D411,'i2'!$B$1:$AO$260,AI$328,FALSE)</f>
        <v>#N/A</v>
      </c>
      <c r="AJ411" t="e">
        <f>VLOOKUP($D411,'i2'!$B$1:$AO$260,AJ$328,FALSE)</f>
        <v>#N/A</v>
      </c>
      <c r="AK411" t="e">
        <f>VLOOKUP($D411,'i2'!$B$1:$AO$260,AK$328,FALSE)</f>
        <v>#N/A</v>
      </c>
      <c r="AL411" t="e">
        <f>VLOOKUP($D411,'i2'!$B$1:$AO$260,AL$328,FALSE)</f>
        <v>#N/A</v>
      </c>
      <c r="AM411" t="e">
        <f>VLOOKUP($D411,'i2'!$B$1:$AO$260,AM$328,FALSE)</f>
        <v>#N/A</v>
      </c>
      <c r="AN411" t="e">
        <f>VLOOKUP($D411,'i2'!$B$1:$AO$260,AN$328,FALSE)</f>
        <v>#N/A</v>
      </c>
      <c r="AO411" t="e">
        <f>VLOOKUP($D411,'i2'!$B$1:$AO$260,AO$328,FALSE)</f>
        <v>#N/A</v>
      </c>
      <c r="AP411" t="e">
        <f>VLOOKUP($D411,'i2'!$B$1:$AO$260,AP$328,FALSE)</f>
        <v>#N/A</v>
      </c>
      <c r="AQ411" t="e">
        <f>VLOOKUP($D411,'i2'!$B$1:$AO$260,AQ$328,FALSE)</f>
        <v>#N/A</v>
      </c>
      <c r="AR411" t="e">
        <f>VLOOKUP($D411,'i2'!$B$1:$AO$260,AR$328,FALSE)</f>
        <v>#N/A</v>
      </c>
      <c r="AS411" t="e">
        <f>VLOOKUP($D411,'i2'!$B$1:$AO$260,AS$328,FALSE)</f>
        <v>#N/A</v>
      </c>
      <c r="AT411" t="e">
        <f>VLOOKUP($D411,'i2'!$B$1:$AO$260,AT$328,FALSE)</f>
        <v>#N/A</v>
      </c>
      <c r="AU411" t="e">
        <f>VLOOKUP($D411,'i2'!$B$1:$AO$260,AU$328,FALSE)</f>
        <v>#N/A</v>
      </c>
      <c r="AV411" t="e">
        <f>VLOOKUP($D411,'i2'!$B$1:$AO$260,AV$328,FALSE)</f>
        <v>#N/A</v>
      </c>
      <c r="AW411" t="e">
        <f>VLOOKUP($D411,'i2'!$B$1:$AO$260,AW$328,FALSE)</f>
        <v>#N/A</v>
      </c>
      <c r="AX411" t="e">
        <f>VLOOKUP($D411,'i2'!$B$1:$AO$260,AX$328,FALSE)</f>
        <v>#N/A</v>
      </c>
      <c r="AY411" t="e">
        <f>VLOOKUP($D411,'i2'!$B$1:$AO$260,AY$328,FALSE)</f>
        <v>#N/A</v>
      </c>
      <c r="AZ411" t="e">
        <f>VLOOKUP($D411,'i2'!$B$1:$AO$260,AZ$328,FALSE)</f>
        <v>#N/A</v>
      </c>
      <c r="BA411" t="e">
        <f>VLOOKUP($D411,'i2'!$B$1:$AO$260,BA$328,FALSE)</f>
        <v>#N/A</v>
      </c>
      <c r="BB411" t="e">
        <f>VLOOKUP($D411,'i2'!$B$1:$AO$260,BB$328,FALSE)</f>
        <v>#N/A</v>
      </c>
      <c r="BC411" t="e">
        <f>VLOOKUP($D411,'i2'!$B$1:$AO$260,BC$328,FALSE)</f>
        <v>#N/A</v>
      </c>
      <c r="BD411" t="e">
        <f>VLOOKUP($D411,'i2'!$B$1:$AO$260,BD$328,FALSE)</f>
        <v>#N/A</v>
      </c>
      <c r="BE411" t="e">
        <f>VLOOKUP($D411,'i2'!$B$1:$AO$260,BE$328,FALSE)</f>
        <v>#N/A</v>
      </c>
      <c r="BF411" t="e">
        <f>VLOOKUP($D411,'i2'!$B$1:$AO$260,BF$328,FALSE)</f>
        <v>#N/A</v>
      </c>
      <c r="BG411" t="e">
        <f>VLOOKUP($D411,'i2'!$B$1:$AO$260,BG$328,FALSE)</f>
        <v>#N/A</v>
      </c>
      <c r="BH411" t="e">
        <f>VLOOKUP($D411,'i2'!$B$1:$AO$260,BH$328,FALSE)</f>
        <v>#N/A</v>
      </c>
      <c r="BI411" t="e">
        <f>VLOOKUP($D411,'i2'!$B$1:$AO$260,BI$328,FALSE)</f>
        <v>#N/A</v>
      </c>
      <c r="BJ411" t="e">
        <f>VLOOKUP($D411,'i2'!$B$1:$AO$260,BJ$328,FALSE)</f>
        <v>#N/A</v>
      </c>
      <c r="BK411" t="e">
        <f>VLOOKUP($D411,'i2'!$B$1:$AO$260,BK$328,FALSE)</f>
        <v>#N/A</v>
      </c>
      <c r="BL411" t="e">
        <f>VLOOKUP($D411,'i2'!$B$1:$AO$260,BL$328,FALSE)</f>
        <v>#N/A</v>
      </c>
      <c r="BM411" t="e">
        <f>VLOOKUP($D411,'i2'!$B$1:$AO$260,BM$328,FALSE)</f>
        <v>#N/A</v>
      </c>
      <c r="BN411" t="e">
        <f>VLOOKUP($D411,'i2'!$B$1:$AO$260,BN$328,FALSE)</f>
        <v>#N/A</v>
      </c>
      <c r="BO411" t="e">
        <f>VLOOKUP($D411,'i2'!$B$1:$AO$260,BO$328,FALSE)</f>
        <v>#N/A</v>
      </c>
      <c r="BP411" t="e">
        <f>VLOOKUP($D411,'i2'!$B$1:$AO$260,BP$328,FALSE)</f>
        <v>#N/A</v>
      </c>
      <c r="BQ411" t="e">
        <f>VLOOKUP($D411,'i2'!$B$1:$AO$260,BQ$328,FALSE)</f>
        <v>#N/A</v>
      </c>
      <c r="BR411" t="e">
        <f>VLOOKUP($D411,'i2'!$B$1:$AO$260,BR$328,FALSE)</f>
        <v>#N/A</v>
      </c>
      <c r="BS411" t="e">
        <f>VLOOKUP($D411,'i2'!$B$1:$AO$260,BS$328,FALSE)</f>
        <v>#N/A</v>
      </c>
      <c r="BT411" t="e">
        <f>VLOOKUP($D411,'i2'!$B$1:$AO$260,BT$328,FALSE)</f>
        <v>#N/A</v>
      </c>
      <c r="BU411" t="e">
        <f>VLOOKUP($D411,'i2'!$B$1:$AO$260,BU$328,FALSE)</f>
        <v>#N/A</v>
      </c>
      <c r="BV411" t="e">
        <f>VLOOKUP($D411,'i2'!$B$1:$AO$260,BV$328,FALSE)</f>
        <v>#N/A</v>
      </c>
      <c r="BW411" t="e">
        <f>VLOOKUP($D411,'i2'!$B$1:$AO$260,BW$328,FALSE)</f>
        <v>#N/A</v>
      </c>
      <c r="BX411" t="e">
        <f>VLOOKUP($D411,'i2'!$B$1:$AO$260,BX$328,FALSE)</f>
        <v>#N/A</v>
      </c>
      <c r="BY411" t="e">
        <f>VLOOKUP($D411,'i2'!$B$1:$AO$260,BY$328,FALSE)</f>
        <v>#N/A</v>
      </c>
      <c r="BZ411" t="e">
        <f>VLOOKUP($D411,'i2'!$B$1:$AO$260,BZ$328,FALSE)</f>
        <v>#N/A</v>
      </c>
      <c r="CA411" t="e">
        <f>VLOOKUP($D411,'i2'!$B$1:$AO$260,CA$328,FALSE)</f>
        <v>#N/A</v>
      </c>
      <c r="CB411" t="e">
        <f>VLOOKUP($D411,'i2'!$B$1:$AO$260,CB$328,FALSE)</f>
        <v>#N/A</v>
      </c>
      <c r="CC411" t="e">
        <f>VLOOKUP($D411,'i2'!$B$1:$AO$260,CC$328,FALSE)</f>
        <v>#N/A</v>
      </c>
      <c r="CD411" t="e">
        <f>VLOOKUP($D411,'i2'!$B$1:$AO$260,CD$328,FALSE)</f>
        <v>#N/A</v>
      </c>
      <c r="CE411" t="e">
        <f>VLOOKUP($D411,'i2'!$B$1:$AO$260,CE$328,FALSE)</f>
        <v>#N/A</v>
      </c>
      <c r="CF411" t="e">
        <f>VLOOKUP($D411,'i2'!$B$1:$AO$260,CF$328,FALSE)</f>
        <v>#N/A</v>
      </c>
      <c r="CG411" t="e">
        <f>VLOOKUP($D411,'i2'!$B$1:$AO$260,CG$328,FALSE)</f>
        <v>#N/A</v>
      </c>
      <c r="CH411" t="e">
        <f>VLOOKUP($D411,'i2'!$B$1:$AO$260,CH$328,FALSE)</f>
        <v>#N/A</v>
      </c>
      <c r="CI411" t="e">
        <f>VLOOKUP($D411,'i2'!$B$1:$AO$260,CI$328,FALSE)</f>
        <v>#N/A</v>
      </c>
      <c r="CJ411" t="e">
        <f>VLOOKUP($D411,'i2'!$B$1:$AO$260,CJ$328,FALSE)</f>
        <v>#N/A</v>
      </c>
      <c r="CK411" t="e">
        <f>VLOOKUP($D411,'i2'!$B$1:$AO$260,CK$328,FALSE)</f>
        <v>#N/A</v>
      </c>
      <c r="CL411" t="e">
        <f>VLOOKUP($D411,'i2'!$B$1:$AO$260,CL$328,FALSE)</f>
        <v>#N/A</v>
      </c>
      <c r="CM411" t="e">
        <f>VLOOKUP($D411,'i2'!$B$1:$AO$260,CM$328,FALSE)</f>
        <v>#N/A</v>
      </c>
      <c r="CN411" t="e">
        <f>VLOOKUP($D411,'i2'!$B$1:$AO$260,CN$328,FALSE)</f>
        <v>#N/A</v>
      </c>
      <c r="CO411" t="e">
        <f>VLOOKUP($D411,'i2'!$B$1:$AO$260,CO$328,FALSE)</f>
        <v>#N/A</v>
      </c>
      <c r="CP411" t="e">
        <f>VLOOKUP($D411,'i2'!$B$1:$AO$260,CP$328,FALSE)</f>
        <v>#N/A</v>
      </c>
      <c r="CQ411" t="e">
        <f>VLOOKUP($D411,'i2'!$B$1:$AO$260,CQ$328,FALSE)</f>
        <v>#N/A</v>
      </c>
      <c r="CR411" t="e">
        <f>VLOOKUP($D411,'i2'!$B$1:$AO$260,CR$328,FALSE)</f>
        <v>#N/A</v>
      </c>
      <c r="CS411" t="e">
        <f>VLOOKUP($D411,'i2'!$B$1:$AO$260,CS$328,FALSE)</f>
        <v>#N/A</v>
      </c>
      <c r="CT411" t="e">
        <f>VLOOKUP($D411,'i2'!$B$1:$AO$260,CT$328,FALSE)</f>
        <v>#N/A</v>
      </c>
      <c r="CU411" t="e">
        <f>VLOOKUP($D411,'i2'!$B$1:$AO$260,CU$328,FALSE)</f>
        <v>#N/A</v>
      </c>
      <c r="CV411" t="e">
        <f>VLOOKUP($D411,'i2'!$B$1:$AO$260,CV$328,FALSE)</f>
        <v>#N/A</v>
      </c>
      <c r="CW411" t="e">
        <f>VLOOKUP($D411,'i2'!$B$1:$AO$260,CW$328,FALSE)</f>
        <v>#N/A</v>
      </c>
    </row>
    <row r="412" spans="4:101" x14ac:dyDescent="0.2">
      <c r="D412" s="268" t="str">
        <f t="shared" si="328"/>
        <v>Hexachlorobutadiene</v>
      </c>
      <c r="E412" t="e">
        <f>VLOOKUP($D412,'i2'!$B$1:$AO$260,E$328,FALSE)</f>
        <v>#N/A</v>
      </c>
      <c r="F412" t="e">
        <f>VLOOKUP($D412,'i2'!$B$1:$AO$260,F$328,FALSE)</f>
        <v>#N/A</v>
      </c>
      <c r="H412" t="e">
        <f>VLOOKUP($D412,'i2'!$B$1:$AO$260,H$328,FALSE)</f>
        <v>#N/A</v>
      </c>
      <c r="I412" t="e">
        <f>VLOOKUP($D412,'i2'!$B$1:$AO$260,I$328,FALSE)</f>
        <v>#N/A</v>
      </c>
      <c r="J412" t="e">
        <f>VLOOKUP($D412,'i2'!$B$1:$AO$260,J$328,FALSE)</f>
        <v>#N/A</v>
      </c>
      <c r="K412" t="e">
        <f>VLOOKUP($D412,'i2'!$B$1:$AO$260,K$328,FALSE)</f>
        <v>#N/A</v>
      </c>
      <c r="L412" t="e">
        <f>VLOOKUP($D412,'i2'!$B$1:$AO$260,L$328,FALSE)</f>
        <v>#N/A</v>
      </c>
      <c r="M412" t="e">
        <f>VLOOKUP($D412,'i2'!$B$1:$AO$260,M$328,FALSE)</f>
        <v>#N/A</v>
      </c>
      <c r="N412" t="e">
        <f>VLOOKUP($D412,'i2'!$B$1:$AO$260,N$328,FALSE)</f>
        <v>#N/A</v>
      </c>
      <c r="O412" t="e">
        <f>VLOOKUP($D412,'i2'!$B$1:$AO$260,O$328,FALSE)</f>
        <v>#N/A</v>
      </c>
      <c r="P412" t="e">
        <f>VLOOKUP($D412,'i2'!$B$1:$AO$260,P$328,FALSE)</f>
        <v>#N/A</v>
      </c>
      <c r="Q412" t="e">
        <f>VLOOKUP($D412,'i2'!$B$1:$AO$260,Q$328,FALSE)</f>
        <v>#N/A</v>
      </c>
      <c r="R412" t="e">
        <f>VLOOKUP($D412,'i2'!$B$1:$AO$260,R$328,FALSE)</f>
        <v>#N/A</v>
      </c>
      <c r="S412" t="e">
        <f>VLOOKUP($D412,'i2'!$B$1:$AO$260,S$328,FALSE)</f>
        <v>#N/A</v>
      </c>
      <c r="T412" t="e">
        <f>VLOOKUP($D412,'i2'!$B$1:$AO$260,T$328,FALSE)</f>
        <v>#N/A</v>
      </c>
      <c r="U412" t="e">
        <f>VLOOKUP($D412,'i2'!$B$1:$AO$260,U$328,FALSE)</f>
        <v>#N/A</v>
      </c>
      <c r="V412" t="e">
        <f>VLOOKUP($D412,'i2'!$B$1:$AO$260,V$328,FALSE)</f>
        <v>#N/A</v>
      </c>
      <c r="W412" t="e">
        <f>VLOOKUP($D412,'i2'!$B$1:$AO$260,W$328,FALSE)</f>
        <v>#N/A</v>
      </c>
      <c r="X412" t="e">
        <f>VLOOKUP($D412,'i2'!$B$1:$AO$260,X$328,FALSE)</f>
        <v>#N/A</v>
      </c>
      <c r="Y412" t="e">
        <f>VLOOKUP($D412,'i2'!$B$1:$AO$260,Y$328,FALSE)</f>
        <v>#N/A</v>
      </c>
      <c r="Z412" t="e">
        <f>VLOOKUP($D412,'i2'!$B$1:$AO$260,Z$328,FALSE)</f>
        <v>#N/A</v>
      </c>
      <c r="AA412" t="e">
        <f>VLOOKUP($D412,'i2'!$B$1:$AO$260,AA$328,FALSE)</f>
        <v>#N/A</v>
      </c>
      <c r="AB412" t="e">
        <f>VLOOKUP($D412,'i2'!$B$1:$AO$260,AB$328,FALSE)</f>
        <v>#N/A</v>
      </c>
      <c r="AC412" t="e">
        <f>VLOOKUP($D412,'i2'!$B$1:$AO$260,AC$328,FALSE)</f>
        <v>#N/A</v>
      </c>
      <c r="AD412" t="e">
        <f>VLOOKUP($D412,'i2'!$B$1:$AO$260,AD$328,FALSE)</f>
        <v>#N/A</v>
      </c>
      <c r="AE412" t="e">
        <f>VLOOKUP($D412,'i2'!$B$1:$AO$260,AE$328,FALSE)</f>
        <v>#N/A</v>
      </c>
      <c r="AF412" t="e">
        <f>VLOOKUP($D412,'i2'!$B$1:$AO$260,AF$328,FALSE)</f>
        <v>#N/A</v>
      </c>
      <c r="AG412" t="e">
        <f>VLOOKUP($D412,'i2'!$B$1:$AO$260,AG$328,FALSE)</f>
        <v>#N/A</v>
      </c>
      <c r="AH412" t="e">
        <f>VLOOKUP($D412,'i2'!$B$1:$AO$260,AH$328,FALSE)</f>
        <v>#N/A</v>
      </c>
      <c r="AI412" t="e">
        <f>VLOOKUP($D412,'i2'!$B$1:$AO$260,AI$328,FALSE)</f>
        <v>#N/A</v>
      </c>
      <c r="AJ412" t="e">
        <f>VLOOKUP($D412,'i2'!$B$1:$AO$260,AJ$328,FALSE)</f>
        <v>#N/A</v>
      </c>
      <c r="AK412" t="e">
        <f>VLOOKUP($D412,'i2'!$B$1:$AO$260,AK$328,FALSE)</f>
        <v>#N/A</v>
      </c>
      <c r="AL412" t="e">
        <f>VLOOKUP($D412,'i2'!$B$1:$AO$260,AL$328,FALSE)</f>
        <v>#N/A</v>
      </c>
      <c r="AM412" t="e">
        <f>VLOOKUP($D412,'i2'!$B$1:$AO$260,AM$328,FALSE)</f>
        <v>#N/A</v>
      </c>
      <c r="AN412" t="e">
        <f>VLOOKUP($D412,'i2'!$B$1:$AO$260,AN$328,FALSE)</f>
        <v>#N/A</v>
      </c>
      <c r="AO412" t="e">
        <f>VLOOKUP($D412,'i2'!$B$1:$AO$260,AO$328,FALSE)</f>
        <v>#N/A</v>
      </c>
      <c r="AP412" t="e">
        <f>VLOOKUP($D412,'i2'!$B$1:$AO$260,AP$328,FALSE)</f>
        <v>#N/A</v>
      </c>
      <c r="AQ412" t="e">
        <f>VLOOKUP($D412,'i2'!$B$1:$AO$260,AQ$328,FALSE)</f>
        <v>#N/A</v>
      </c>
      <c r="AR412" t="e">
        <f>VLOOKUP($D412,'i2'!$B$1:$AO$260,AR$328,FALSE)</f>
        <v>#N/A</v>
      </c>
      <c r="AS412" t="e">
        <f>VLOOKUP($D412,'i2'!$B$1:$AO$260,AS$328,FALSE)</f>
        <v>#N/A</v>
      </c>
      <c r="AT412" t="e">
        <f>VLOOKUP($D412,'i2'!$B$1:$AO$260,AT$328,FALSE)</f>
        <v>#N/A</v>
      </c>
      <c r="AU412" t="e">
        <f>VLOOKUP($D412,'i2'!$B$1:$AO$260,AU$328,FALSE)</f>
        <v>#N/A</v>
      </c>
      <c r="AV412" t="e">
        <f>VLOOKUP($D412,'i2'!$B$1:$AO$260,AV$328,FALSE)</f>
        <v>#N/A</v>
      </c>
      <c r="AW412" t="e">
        <f>VLOOKUP($D412,'i2'!$B$1:$AO$260,AW$328,FALSE)</f>
        <v>#N/A</v>
      </c>
      <c r="AX412" t="e">
        <f>VLOOKUP($D412,'i2'!$B$1:$AO$260,AX$328,FALSE)</f>
        <v>#N/A</v>
      </c>
      <c r="AY412" t="e">
        <f>VLOOKUP($D412,'i2'!$B$1:$AO$260,AY$328,FALSE)</f>
        <v>#N/A</v>
      </c>
      <c r="AZ412" t="e">
        <f>VLOOKUP($D412,'i2'!$B$1:$AO$260,AZ$328,FALSE)</f>
        <v>#N/A</v>
      </c>
      <c r="BA412" t="e">
        <f>VLOOKUP($D412,'i2'!$B$1:$AO$260,BA$328,FALSE)</f>
        <v>#N/A</v>
      </c>
      <c r="BB412" t="e">
        <f>VLOOKUP($D412,'i2'!$B$1:$AO$260,BB$328,FALSE)</f>
        <v>#N/A</v>
      </c>
      <c r="BC412" t="e">
        <f>VLOOKUP($D412,'i2'!$B$1:$AO$260,BC$328,FALSE)</f>
        <v>#N/A</v>
      </c>
      <c r="BD412" t="e">
        <f>VLOOKUP($D412,'i2'!$B$1:$AO$260,BD$328,FALSE)</f>
        <v>#N/A</v>
      </c>
      <c r="BE412" t="e">
        <f>VLOOKUP($D412,'i2'!$B$1:$AO$260,BE$328,FALSE)</f>
        <v>#N/A</v>
      </c>
      <c r="BF412" t="e">
        <f>VLOOKUP($D412,'i2'!$B$1:$AO$260,BF$328,FALSE)</f>
        <v>#N/A</v>
      </c>
      <c r="BG412" t="e">
        <f>VLOOKUP($D412,'i2'!$B$1:$AO$260,BG$328,FALSE)</f>
        <v>#N/A</v>
      </c>
      <c r="BH412" t="e">
        <f>VLOOKUP($D412,'i2'!$B$1:$AO$260,BH$328,FALSE)</f>
        <v>#N/A</v>
      </c>
      <c r="BI412" t="e">
        <f>VLOOKUP($D412,'i2'!$B$1:$AO$260,BI$328,FALSE)</f>
        <v>#N/A</v>
      </c>
      <c r="BJ412" t="e">
        <f>VLOOKUP($D412,'i2'!$B$1:$AO$260,BJ$328,FALSE)</f>
        <v>#N/A</v>
      </c>
      <c r="BK412" t="e">
        <f>VLOOKUP($D412,'i2'!$B$1:$AO$260,BK$328,FALSE)</f>
        <v>#N/A</v>
      </c>
      <c r="BL412" t="e">
        <f>VLOOKUP($D412,'i2'!$B$1:$AO$260,BL$328,FALSE)</f>
        <v>#N/A</v>
      </c>
      <c r="BM412" t="e">
        <f>VLOOKUP($D412,'i2'!$B$1:$AO$260,BM$328,FALSE)</f>
        <v>#N/A</v>
      </c>
      <c r="BN412" t="e">
        <f>VLOOKUP($D412,'i2'!$B$1:$AO$260,BN$328,FALSE)</f>
        <v>#N/A</v>
      </c>
      <c r="BO412" t="e">
        <f>VLOOKUP($D412,'i2'!$B$1:$AO$260,BO$328,FALSE)</f>
        <v>#N/A</v>
      </c>
      <c r="BP412" t="e">
        <f>VLOOKUP($D412,'i2'!$B$1:$AO$260,BP$328,FALSE)</f>
        <v>#N/A</v>
      </c>
      <c r="BQ412" t="e">
        <f>VLOOKUP($D412,'i2'!$B$1:$AO$260,BQ$328,FALSE)</f>
        <v>#N/A</v>
      </c>
      <c r="BR412" t="e">
        <f>VLOOKUP($D412,'i2'!$B$1:$AO$260,BR$328,FALSE)</f>
        <v>#N/A</v>
      </c>
      <c r="BS412" t="e">
        <f>VLOOKUP($D412,'i2'!$B$1:$AO$260,BS$328,FALSE)</f>
        <v>#N/A</v>
      </c>
      <c r="BT412" t="e">
        <f>VLOOKUP($D412,'i2'!$B$1:$AO$260,BT$328,FALSE)</f>
        <v>#N/A</v>
      </c>
      <c r="BU412" t="e">
        <f>VLOOKUP($D412,'i2'!$B$1:$AO$260,BU$328,FALSE)</f>
        <v>#N/A</v>
      </c>
      <c r="BV412" t="e">
        <f>VLOOKUP($D412,'i2'!$B$1:$AO$260,BV$328,FALSE)</f>
        <v>#N/A</v>
      </c>
      <c r="BW412" t="e">
        <f>VLOOKUP($D412,'i2'!$B$1:$AO$260,BW$328,FALSE)</f>
        <v>#N/A</v>
      </c>
      <c r="BX412" t="e">
        <f>VLOOKUP($D412,'i2'!$B$1:$AO$260,BX$328,FALSE)</f>
        <v>#N/A</v>
      </c>
      <c r="BY412" t="e">
        <f>VLOOKUP($D412,'i2'!$B$1:$AO$260,BY$328,FALSE)</f>
        <v>#N/A</v>
      </c>
      <c r="BZ412" t="e">
        <f>VLOOKUP($D412,'i2'!$B$1:$AO$260,BZ$328,FALSE)</f>
        <v>#N/A</v>
      </c>
      <c r="CA412" t="e">
        <f>VLOOKUP($D412,'i2'!$B$1:$AO$260,CA$328,FALSE)</f>
        <v>#N/A</v>
      </c>
      <c r="CB412" t="e">
        <f>VLOOKUP($D412,'i2'!$B$1:$AO$260,CB$328,FALSE)</f>
        <v>#N/A</v>
      </c>
      <c r="CC412" t="e">
        <f>VLOOKUP($D412,'i2'!$B$1:$AO$260,CC$328,FALSE)</f>
        <v>#N/A</v>
      </c>
      <c r="CD412" t="e">
        <f>VLOOKUP($D412,'i2'!$B$1:$AO$260,CD$328,FALSE)</f>
        <v>#N/A</v>
      </c>
      <c r="CE412" t="e">
        <f>VLOOKUP($D412,'i2'!$B$1:$AO$260,CE$328,FALSE)</f>
        <v>#N/A</v>
      </c>
      <c r="CF412" t="e">
        <f>VLOOKUP($D412,'i2'!$B$1:$AO$260,CF$328,FALSE)</f>
        <v>#N/A</v>
      </c>
      <c r="CG412" t="e">
        <f>VLOOKUP($D412,'i2'!$B$1:$AO$260,CG$328,FALSE)</f>
        <v>#N/A</v>
      </c>
      <c r="CH412" t="e">
        <f>VLOOKUP($D412,'i2'!$B$1:$AO$260,CH$328,FALSE)</f>
        <v>#N/A</v>
      </c>
      <c r="CI412" t="e">
        <f>VLOOKUP($D412,'i2'!$B$1:$AO$260,CI$328,FALSE)</f>
        <v>#N/A</v>
      </c>
      <c r="CJ412" t="e">
        <f>VLOOKUP($D412,'i2'!$B$1:$AO$260,CJ$328,FALSE)</f>
        <v>#N/A</v>
      </c>
      <c r="CK412" t="e">
        <f>VLOOKUP($D412,'i2'!$B$1:$AO$260,CK$328,FALSE)</f>
        <v>#N/A</v>
      </c>
      <c r="CL412" t="e">
        <f>VLOOKUP($D412,'i2'!$B$1:$AO$260,CL$328,FALSE)</f>
        <v>#N/A</v>
      </c>
      <c r="CM412" t="e">
        <f>VLOOKUP($D412,'i2'!$B$1:$AO$260,CM$328,FALSE)</f>
        <v>#N/A</v>
      </c>
      <c r="CN412" t="e">
        <f>VLOOKUP($D412,'i2'!$B$1:$AO$260,CN$328,FALSE)</f>
        <v>#N/A</v>
      </c>
      <c r="CO412" t="e">
        <f>VLOOKUP($D412,'i2'!$B$1:$AO$260,CO$328,FALSE)</f>
        <v>#N/A</v>
      </c>
      <c r="CP412" t="e">
        <f>VLOOKUP($D412,'i2'!$B$1:$AO$260,CP$328,FALSE)</f>
        <v>#N/A</v>
      </c>
      <c r="CQ412" t="e">
        <f>VLOOKUP($D412,'i2'!$B$1:$AO$260,CQ$328,FALSE)</f>
        <v>#N/A</v>
      </c>
      <c r="CR412" t="e">
        <f>VLOOKUP($D412,'i2'!$B$1:$AO$260,CR$328,FALSE)</f>
        <v>#N/A</v>
      </c>
      <c r="CS412" t="e">
        <f>VLOOKUP($D412,'i2'!$B$1:$AO$260,CS$328,FALSE)</f>
        <v>#N/A</v>
      </c>
      <c r="CT412" t="e">
        <f>VLOOKUP($D412,'i2'!$B$1:$AO$260,CT$328,FALSE)</f>
        <v>#N/A</v>
      </c>
      <c r="CU412" t="e">
        <f>VLOOKUP($D412,'i2'!$B$1:$AO$260,CU$328,FALSE)</f>
        <v>#N/A</v>
      </c>
      <c r="CV412" t="e">
        <f>VLOOKUP($D412,'i2'!$B$1:$AO$260,CV$328,FALSE)</f>
        <v>#N/A</v>
      </c>
      <c r="CW412" t="e">
        <f>VLOOKUP($D412,'i2'!$B$1:$AO$260,CW$328,FALSE)</f>
        <v>#N/A</v>
      </c>
    </row>
    <row r="413" spans="4:101" x14ac:dyDescent="0.2">
      <c r="D413" s="268" t="str">
        <f t="shared" si="328"/>
        <v/>
      </c>
      <c r="E413" t="e">
        <f>VLOOKUP($D413,'i2'!$B$1:$AO$260,E$328,FALSE)</f>
        <v>#N/A</v>
      </c>
      <c r="F413" t="e">
        <f>VLOOKUP($D413,'i2'!$B$1:$AO$260,F$328,FALSE)</f>
        <v>#N/A</v>
      </c>
      <c r="H413" t="e">
        <f>VLOOKUP($D413,'i2'!$B$1:$AO$260,H$328,FALSE)</f>
        <v>#N/A</v>
      </c>
      <c r="I413" t="e">
        <f>VLOOKUP($D413,'i2'!$B$1:$AO$260,I$328,FALSE)</f>
        <v>#N/A</v>
      </c>
      <c r="J413" t="e">
        <f>VLOOKUP($D413,'i2'!$B$1:$AO$260,J$328,FALSE)</f>
        <v>#N/A</v>
      </c>
      <c r="K413" t="e">
        <f>VLOOKUP($D413,'i2'!$B$1:$AO$260,K$328,FALSE)</f>
        <v>#N/A</v>
      </c>
      <c r="L413" t="e">
        <f>VLOOKUP($D413,'i2'!$B$1:$AO$260,L$328,FALSE)</f>
        <v>#N/A</v>
      </c>
      <c r="M413" t="e">
        <f>VLOOKUP($D413,'i2'!$B$1:$AO$260,M$328,FALSE)</f>
        <v>#N/A</v>
      </c>
      <c r="N413" t="e">
        <f>VLOOKUP($D413,'i2'!$B$1:$AO$260,N$328,FALSE)</f>
        <v>#N/A</v>
      </c>
      <c r="O413" t="e">
        <f>VLOOKUP($D413,'i2'!$B$1:$AO$260,O$328,FALSE)</f>
        <v>#N/A</v>
      </c>
      <c r="P413" t="e">
        <f>VLOOKUP($D413,'i2'!$B$1:$AO$260,P$328,FALSE)</f>
        <v>#N/A</v>
      </c>
      <c r="Q413" t="e">
        <f>VLOOKUP($D413,'i2'!$B$1:$AO$260,Q$328,FALSE)</f>
        <v>#N/A</v>
      </c>
      <c r="R413" t="e">
        <f>VLOOKUP($D413,'i2'!$B$1:$AO$260,R$328,FALSE)</f>
        <v>#N/A</v>
      </c>
      <c r="S413" t="e">
        <f>VLOOKUP($D413,'i2'!$B$1:$AO$260,S$328,FALSE)</f>
        <v>#N/A</v>
      </c>
      <c r="T413" t="e">
        <f>VLOOKUP($D413,'i2'!$B$1:$AO$260,T$328,FALSE)</f>
        <v>#N/A</v>
      </c>
      <c r="U413" t="e">
        <f>VLOOKUP($D413,'i2'!$B$1:$AO$260,U$328,FALSE)</f>
        <v>#N/A</v>
      </c>
      <c r="V413" t="e">
        <f>VLOOKUP($D413,'i2'!$B$1:$AO$260,V$328,FALSE)</f>
        <v>#N/A</v>
      </c>
      <c r="W413" t="e">
        <f>VLOOKUP($D413,'i2'!$B$1:$AO$260,W$328,FALSE)</f>
        <v>#N/A</v>
      </c>
      <c r="X413" t="e">
        <f>VLOOKUP($D413,'i2'!$B$1:$AO$260,X$328,FALSE)</f>
        <v>#N/A</v>
      </c>
      <c r="Y413" t="e">
        <f>VLOOKUP($D413,'i2'!$B$1:$AO$260,Y$328,FALSE)</f>
        <v>#N/A</v>
      </c>
      <c r="Z413" t="e">
        <f>VLOOKUP($D413,'i2'!$B$1:$AO$260,Z$328,FALSE)</f>
        <v>#N/A</v>
      </c>
      <c r="AA413" t="e">
        <f>VLOOKUP($D413,'i2'!$B$1:$AO$260,AA$328,FALSE)</f>
        <v>#N/A</v>
      </c>
      <c r="AB413" t="e">
        <f>VLOOKUP($D413,'i2'!$B$1:$AO$260,AB$328,FALSE)</f>
        <v>#N/A</v>
      </c>
      <c r="AC413" t="e">
        <f>VLOOKUP($D413,'i2'!$B$1:$AO$260,AC$328,FALSE)</f>
        <v>#N/A</v>
      </c>
      <c r="AD413" t="e">
        <f>VLOOKUP($D413,'i2'!$B$1:$AO$260,AD$328,FALSE)</f>
        <v>#N/A</v>
      </c>
      <c r="AE413" t="e">
        <f>VLOOKUP($D413,'i2'!$B$1:$AO$260,AE$328,FALSE)</f>
        <v>#N/A</v>
      </c>
      <c r="AF413" t="e">
        <f>VLOOKUP($D413,'i2'!$B$1:$AO$260,AF$328,FALSE)</f>
        <v>#N/A</v>
      </c>
      <c r="AG413" t="e">
        <f>VLOOKUP($D413,'i2'!$B$1:$AO$260,AG$328,FALSE)</f>
        <v>#N/A</v>
      </c>
      <c r="AH413" t="e">
        <f>VLOOKUP($D413,'i2'!$B$1:$AO$260,AH$328,FALSE)</f>
        <v>#N/A</v>
      </c>
      <c r="AI413" t="e">
        <f>VLOOKUP($D413,'i2'!$B$1:$AO$260,AI$328,FALSE)</f>
        <v>#N/A</v>
      </c>
      <c r="AJ413" t="e">
        <f>VLOOKUP($D413,'i2'!$B$1:$AO$260,AJ$328,FALSE)</f>
        <v>#N/A</v>
      </c>
      <c r="AK413" t="e">
        <f>VLOOKUP($D413,'i2'!$B$1:$AO$260,AK$328,FALSE)</f>
        <v>#N/A</v>
      </c>
      <c r="AL413" t="e">
        <f>VLOOKUP($D413,'i2'!$B$1:$AO$260,AL$328,FALSE)</f>
        <v>#N/A</v>
      </c>
      <c r="AM413" t="e">
        <f>VLOOKUP($D413,'i2'!$B$1:$AO$260,AM$328,FALSE)</f>
        <v>#N/A</v>
      </c>
      <c r="AN413" t="e">
        <f>VLOOKUP($D413,'i2'!$B$1:$AO$260,AN$328,FALSE)</f>
        <v>#N/A</v>
      </c>
      <c r="AO413" t="e">
        <f>VLOOKUP($D413,'i2'!$B$1:$AO$260,AO$328,FALSE)</f>
        <v>#N/A</v>
      </c>
      <c r="AP413" t="e">
        <f>VLOOKUP($D413,'i2'!$B$1:$AO$260,AP$328,FALSE)</f>
        <v>#N/A</v>
      </c>
      <c r="AQ413" t="e">
        <f>VLOOKUP($D413,'i2'!$B$1:$AO$260,AQ$328,FALSE)</f>
        <v>#N/A</v>
      </c>
      <c r="AR413" t="e">
        <f>VLOOKUP($D413,'i2'!$B$1:$AO$260,AR$328,FALSE)</f>
        <v>#N/A</v>
      </c>
      <c r="AS413" t="e">
        <f>VLOOKUP($D413,'i2'!$B$1:$AO$260,AS$328,FALSE)</f>
        <v>#N/A</v>
      </c>
      <c r="AT413" t="e">
        <f>VLOOKUP($D413,'i2'!$B$1:$AO$260,AT$328,FALSE)</f>
        <v>#N/A</v>
      </c>
      <c r="AU413" t="e">
        <f>VLOOKUP($D413,'i2'!$B$1:$AO$260,AU$328,FALSE)</f>
        <v>#N/A</v>
      </c>
      <c r="AV413" t="e">
        <f>VLOOKUP($D413,'i2'!$B$1:$AO$260,AV$328,FALSE)</f>
        <v>#N/A</v>
      </c>
      <c r="AW413" t="e">
        <f>VLOOKUP($D413,'i2'!$B$1:$AO$260,AW$328,FALSE)</f>
        <v>#N/A</v>
      </c>
      <c r="AX413" t="e">
        <f>VLOOKUP($D413,'i2'!$B$1:$AO$260,AX$328,FALSE)</f>
        <v>#N/A</v>
      </c>
      <c r="AY413" t="e">
        <f>VLOOKUP($D413,'i2'!$B$1:$AO$260,AY$328,FALSE)</f>
        <v>#N/A</v>
      </c>
      <c r="AZ413" t="e">
        <f>VLOOKUP($D413,'i2'!$B$1:$AO$260,AZ$328,FALSE)</f>
        <v>#N/A</v>
      </c>
      <c r="BA413" t="e">
        <f>VLOOKUP($D413,'i2'!$B$1:$AO$260,BA$328,FALSE)</f>
        <v>#N/A</v>
      </c>
      <c r="BB413" t="e">
        <f>VLOOKUP($D413,'i2'!$B$1:$AO$260,BB$328,FALSE)</f>
        <v>#N/A</v>
      </c>
      <c r="BC413" t="e">
        <f>VLOOKUP($D413,'i2'!$B$1:$AO$260,BC$328,FALSE)</f>
        <v>#N/A</v>
      </c>
      <c r="BD413" t="e">
        <f>VLOOKUP($D413,'i2'!$B$1:$AO$260,BD$328,FALSE)</f>
        <v>#N/A</v>
      </c>
      <c r="BE413" t="e">
        <f>VLOOKUP($D413,'i2'!$B$1:$AO$260,BE$328,FALSE)</f>
        <v>#N/A</v>
      </c>
      <c r="BF413" t="e">
        <f>VLOOKUP($D413,'i2'!$B$1:$AO$260,BF$328,FALSE)</f>
        <v>#N/A</v>
      </c>
      <c r="BG413" t="e">
        <f>VLOOKUP($D413,'i2'!$B$1:$AO$260,BG$328,FALSE)</f>
        <v>#N/A</v>
      </c>
      <c r="BH413" t="e">
        <f>VLOOKUP($D413,'i2'!$B$1:$AO$260,BH$328,FALSE)</f>
        <v>#N/A</v>
      </c>
      <c r="BI413" t="e">
        <f>VLOOKUP($D413,'i2'!$B$1:$AO$260,BI$328,FALSE)</f>
        <v>#N/A</v>
      </c>
      <c r="BJ413" t="e">
        <f>VLOOKUP($D413,'i2'!$B$1:$AO$260,BJ$328,FALSE)</f>
        <v>#N/A</v>
      </c>
      <c r="BK413" t="e">
        <f>VLOOKUP($D413,'i2'!$B$1:$AO$260,BK$328,FALSE)</f>
        <v>#N/A</v>
      </c>
      <c r="BL413" t="e">
        <f>VLOOKUP($D413,'i2'!$B$1:$AO$260,BL$328,FALSE)</f>
        <v>#N/A</v>
      </c>
      <c r="BM413" t="e">
        <f>VLOOKUP($D413,'i2'!$B$1:$AO$260,BM$328,FALSE)</f>
        <v>#N/A</v>
      </c>
      <c r="BN413" t="e">
        <f>VLOOKUP($D413,'i2'!$B$1:$AO$260,BN$328,FALSE)</f>
        <v>#N/A</v>
      </c>
      <c r="BO413" t="e">
        <f>VLOOKUP($D413,'i2'!$B$1:$AO$260,BO$328,FALSE)</f>
        <v>#N/A</v>
      </c>
      <c r="BP413" t="e">
        <f>VLOOKUP($D413,'i2'!$B$1:$AO$260,BP$328,FALSE)</f>
        <v>#N/A</v>
      </c>
      <c r="BQ413" t="e">
        <f>VLOOKUP($D413,'i2'!$B$1:$AO$260,BQ$328,FALSE)</f>
        <v>#N/A</v>
      </c>
      <c r="BR413" t="e">
        <f>VLOOKUP($D413,'i2'!$B$1:$AO$260,BR$328,FALSE)</f>
        <v>#N/A</v>
      </c>
      <c r="BS413" t="e">
        <f>VLOOKUP($D413,'i2'!$B$1:$AO$260,BS$328,FALSE)</f>
        <v>#N/A</v>
      </c>
      <c r="BT413" t="e">
        <f>VLOOKUP($D413,'i2'!$B$1:$AO$260,BT$328,FALSE)</f>
        <v>#N/A</v>
      </c>
      <c r="BU413" t="e">
        <f>VLOOKUP($D413,'i2'!$B$1:$AO$260,BU$328,FALSE)</f>
        <v>#N/A</v>
      </c>
      <c r="BV413" t="e">
        <f>VLOOKUP($D413,'i2'!$B$1:$AO$260,BV$328,FALSE)</f>
        <v>#N/A</v>
      </c>
      <c r="BW413" t="e">
        <f>VLOOKUP($D413,'i2'!$B$1:$AO$260,BW$328,FALSE)</f>
        <v>#N/A</v>
      </c>
      <c r="BX413" t="e">
        <f>VLOOKUP($D413,'i2'!$B$1:$AO$260,BX$328,FALSE)</f>
        <v>#N/A</v>
      </c>
      <c r="BY413" t="e">
        <f>VLOOKUP($D413,'i2'!$B$1:$AO$260,BY$328,FALSE)</f>
        <v>#N/A</v>
      </c>
      <c r="BZ413" t="e">
        <f>VLOOKUP($D413,'i2'!$B$1:$AO$260,BZ$328,FALSE)</f>
        <v>#N/A</v>
      </c>
      <c r="CA413" t="e">
        <f>VLOOKUP($D413,'i2'!$B$1:$AO$260,CA$328,FALSE)</f>
        <v>#N/A</v>
      </c>
      <c r="CB413" t="e">
        <f>VLOOKUP($D413,'i2'!$B$1:$AO$260,CB$328,FALSE)</f>
        <v>#N/A</v>
      </c>
      <c r="CC413" t="e">
        <f>VLOOKUP($D413,'i2'!$B$1:$AO$260,CC$328,FALSE)</f>
        <v>#N/A</v>
      </c>
      <c r="CD413" t="e">
        <f>VLOOKUP($D413,'i2'!$B$1:$AO$260,CD$328,FALSE)</f>
        <v>#N/A</v>
      </c>
      <c r="CE413" t="e">
        <f>VLOOKUP($D413,'i2'!$B$1:$AO$260,CE$328,FALSE)</f>
        <v>#N/A</v>
      </c>
      <c r="CF413" t="e">
        <f>VLOOKUP($D413,'i2'!$B$1:$AO$260,CF$328,FALSE)</f>
        <v>#N/A</v>
      </c>
      <c r="CG413" t="e">
        <f>VLOOKUP($D413,'i2'!$B$1:$AO$260,CG$328,FALSE)</f>
        <v>#N/A</v>
      </c>
      <c r="CH413" t="e">
        <f>VLOOKUP($D413,'i2'!$B$1:$AO$260,CH$328,FALSE)</f>
        <v>#N/A</v>
      </c>
      <c r="CI413" t="e">
        <f>VLOOKUP($D413,'i2'!$B$1:$AO$260,CI$328,FALSE)</f>
        <v>#N/A</v>
      </c>
      <c r="CJ413" t="e">
        <f>VLOOKUP($D413,'i2'!$B$1:$AO$260,CJ$328,FALSE)</f>
        <v>#N/A</v>
      </c>
      <c r="CK413" t="e">
        <f>VLOOKUP($D413,'i2'!$B$1:$AO$260,CK$328,FALSE)</f>
        <v>#N/A</v>
      </c>
      <c r="CL413" t="e">
        <f>VLOOKUP($D413,'i2'!$B$1:$AO$260,CL$328,FALSE)</f>
        <v>#N/A</v>
      </c>
      <c r="CM413" t="e">
        <f>VLOOKUP($D413,'i2'!$B$1:$AO$260,CM$328,FALSE)</f>
        <v>#N/A</v>
      </c>
      <c r="CN413" t="e">
        <f>VLOOKUP($D413,'i2'!$B$1:$AO$260,CN$328,FALSE)</f>
        <v>#N/A</v>
      </c>
      <c r="CO413" t="e">
        <f>VLOOKUP($D413,'i2'!$B$1:$AO$260,CO$328,FALSE)</f>
        <v>#N/A</v>
      </c>
      <c r="CP413" t="e">
        <f>VLOOKUP($D413,'i2'!$B$1:$AO$260,CP$328,FALSE)</f>
        <v>#N/A</v>
      </c>
      <c r="CQ413" t="e">
        <f>VLOOKUP($D413,'i2'!$B$1:$AO$260,CQ$328,FALSE)</f>
        <v>#N/A</v>
      </c>
      <c r="CR413" t="e">
        <f>VLOOKUP($D413,'i2'!$B$1:$AO$260,CR$328,FALSE)</f>
        <v>#N/A</v>
      </c>
      <c r="CS413" t="e">
        <f>VLOOKUP($D413,'i2'!$B$1:$AO$260,CS$328,FALSE)</f>
        <v>#N/A</v>
      </c>
      <c r="CT413" t="e">
        <f>VLOOKUP($D413,'i2'!$B$1:$AO$260,CT$328,FALSE)</f>
        <v>#N/A</v>
      </c>
      <c r="CU413" t="e">
        <f>VLOOKUP($D413,'i2'!$B$1:$AO$260,CU$328,FALSE)</f>
        <v>#N/A</v>
      </c>
      <c r="CV413" t="e">
        <f>VLOOKUP($D413,'i2'!$B$1:$AO$260,CV$328,FALSE)</f>
        <v>#N/A</v>
      </c>
      <c r="CW413" t="e">
        <f>VLOOKUP($D413,'i2'!$B$1:$AO$260,CW$328,FALSE)</f>
        <v>#N/A</v>
      </c>
    </row>
    <row r="414" spans="4:101" x14ac:dyDescent="0.2">
      <c r="D414" s="268" t="str">
        <f t="shared" si="328"/>
        <v>p &amp; m-xylene</v>
      </c>
      <c r="E414" t="e">
        <f>VLOOKUP($D414,'i2'!$B$1:$AO$260,E$328,FALSE)</f>
        <v>#N/A</v>
      </c>
      <c r="F414" t="e">
        <f>VLOOKUP($D414,'i2'!$B$1:$AO$260,F$328,FALSE)</f>
        <v>#N/A</v>
      </c>
      <c r="H414" t="e">
        <f>VLOOKUP($D414,'i2'!$B$1:$AO$260,H$328,FALSE)</f>
        <v>#N/A</v>
      </c>
      <c r="I414" t="e">
        <f>VLOOKUP($D414,'i2'!$B$1:$AO$260,I$328,FALSE)</f>
        <v>#N/A</v>
      </c>
      <c r="J414" t="e">
        <f>VLOOKUP($D414,'i2'!$B$1:$AO$260,J$328,FALSE)</f>
        <v>#N/A</v>
      </c>
      <c r="K414" t="e">
        <f>VLOOKUP($D414,'i2'!$B$1:$AO$260,K$328,FALSE)</f>
        <v>#N/A</v>
      </c>
      <c r="L414" t="e">
        <f>VLOOKUP($D414,'i2'!$B$1:$AO$260,L$328,FALSE)</f>
        <v>#N/A</v>
      </c>
      <c r="M414" t="e">
        <f>VLOOKUP($D414,'i2'!$B$1:$AO$260,M$328,FALSE)</f>
        <v>#N/A</v>
      </c>
      <c r="N414" t="e">
        <f>VLOOKUP($D414,'i2'!$B$1:$AO$260,N$328,FALSE)</f>
        <v>#N/A</v>
      </c>
      <c r="O414" t="e">
        <f>VLOOKUP($D414,'i2'!$B$1:$AO$260,O$328,FALSE)</f>
        <v>#N/A</v>
      </c>
      <c r="P414" t="e">
        <f>VLOOKUP($D414,'i2'!$B$1:$AO$260,P$328,FALSE)</f>
        <v>#N/A</v>
      </c>
      <c r="Q414" t="e">
        <f>VLOOKUP($D414,'i2'!$B$1:$AO$260,Q$328,FALSE)</f>
        <v>#N/A</v>
      </c>
      <c r="R414" t="e">
        <f>VLOOKUP($D414,'i2'!$B$1:$AO$260,R$328,FALSE)</f>
        <v>#N/A</v>
      </c>
      <c r="S414" t="e">
        <f>VLOOKUP($D414,'i2'!$B$1:$AO$260,S$328,FALSE)</f>
        <v>#N/A</v>
      </c>
      <c r="T414" t="e">
        <f>VLOOKUP($D414,'i2'!$B$1:$AO$260,T$328,FALSE)</f>
        <v>#N/A</v>
      </c>
      <c r="U414" t="e">
        <f>VLOOKUP($D414,'i2'!$B$1:$AO$260,U$328,FALSE)</f>
        <v>#N/A</v>
      </c>
      <c r="V414" t="e">
        <f>VLOOKUP($D414,'i2'!$B$1:$AO$260,V$328,FALSE)</f>
        <v>#N/A</v>
      </c>
      <c r="W414" t="e">
        <f>VLOOKUP($D414,'i2'!$B$1:$AO$260,W$328,FALSE)</f>
        <v>#N/A</v>
      </c>
      <c r="X414" t="e">
        <f>VLOOKUP($D414,'i2'!$B$1:$AO$260,X$328,FALSE)</f>
        <v>#N/A</v>
      </c>
      <c r="Y414" t="e">
        <f>VLOOKUP($D414,'i2'!$B$1:$AO$260,Y$328,FALSE)</f>
        <v>#N/A</v>
      </c>
      <c r="Z414" t="e">
        <f>VLOOKUP($D414,'i2'!$B$1:$AO$260,Z$328,FALSE)</f>
        <v>#N/A</v>
      </c>
      <c r="AA414" t="e">
        <f>VLOOKUP($D414,'i2'!$B$1:$AO$260,AA$328,FALSE)</f>
        <v>#N/A</v>
      </c>
      <c r="AB414" t="e">
        <f>VLOOKUP($D414,'i2'!$B$1:$AO$260,AB$328,FALSE)</f>
        <v>#N/A</v>
      </c>
      <c r="AC414" t="e">
        <f>VLOOKUP($D414,'i2'!$B$1:$AO$260,AC$328,FALSE)</f>
        <v>#N/A</v>
      </c>
      <c r="AD414" t="e">
        <f>VLOOKUP($D414,'i2'!$B$1:$AO$260,AD$328,FALSE)</f>
        <v>#N/A</v>
      </c>
      <c r="AE414" t="e">
        <f>VLOOKUP($D414,'i2'!$B$1:$AO$260,AE$328,FALSE)</f>
        <v>#N/A</v>
      </c>
      <c r="AF414" t="e">
        <f>VLOOKUP($D414,'i2'!$B$1:$AO$260,AF$328,FALSE)</f>
        <v>#N/A</v>
      </c>
      <c r="AG414" t="e">
        <f>VLOOKUP($D414,'i2'!$B$1:$AO$260,AG$328,FALSE)</f>
        <v>#N/A</v>
      </c>
      <c r="AH414" t="e">
        <f>VLOOKUP($D414,'i2'!$B$1:$AO$260,AH$328,FALSE)</f>
        <v>#N/A</v>
      </c>
      <c r="AI414" t="e">
        <f>VLOOKUP($D414,'i2'!$B$1:$AO$260,AI$328,FALSE)</f>
        <v>#N/A</v>
      </c>
      <c r="AJ414" t="e">
        <f>VLOOKUP($D414,'i2'!$B$1:$AO$260,AJ$328,FALSE)</f>
        <v>#N/A</v>
      </c>
      <c r="AK414" t="e">
        <f>VLOOKUP($D414,'i2'!$B$1:$AO$260,AK$328,FALSE)</f>
        <v>#N/A</v>
      </c>
      <c r="AL414" t="e">
        <f>VLOOKUP($D414,'i2'!$B$1:$AO$260,AL$328,FALSE)</f>
        <v>#N/A</v>
      </c>
      <c r="AM414" t="e">
        <f>VLOOKUP($D414,'i2'!$B$1:$AO$260,AM$328,FALSE)</f>
        <v>#N/A</v>
      </c>
      <c r="AN414" t="e">
        <f>VLOOKUP($D414,'i2'!$B$1:$AO$260,AN$328,FALSE)</f>
        <v>#N/A</v>
      </c>
      <c r="AO414" t="e">
        <f>VLOOKUP($D414,'i2'!$B$1:$AO$260,AO$328,FALSE)</f>
        <v>#N/A</v>
      </c>
      <c r="AP414" t="e">
        <f>VLOOKUP($D414,'i2'!$B$1:$AO$260,AP$328,FALSE)</f>
        <v>#N/A</v>
      </c>
      <c r="AQ414" t="e">
        <f>VLOOKUP($D414,'i2'!$B$1:$AO$260,AQ$328,FALSE)</f>
        <v>#N/A</v>
      </c>
      <c r="AR414" t="e">
        <f>VLOOKUP($D414,'i2'!$B$1:$AO$260,AR$328,FALSE)</f>
        <v>#N/A</v>
      </c>
      <c r="AS414" t="e">
        <f>VLOOKUP($D414,'i2'!$B$1:$AO$260,AS$328,FALSE)</f>
        <v>#N/A</v>
      </c>
      <c r="AT414" t="e">
        <f>VLOOKUP($D414,'i2'!$B$1:$AO$260,AT$328,FALSE)</f>
        <v>#N/A</v>
      </c>
      <c r="AU414" t="e">
        <f>VLOOKUP($D414,'i2'!$B$1:$AO$260,AU$328,FALSE)</f>
        <v>#N/A</v>
      </c>
      <c r="AV414" t="e">
        <f>VLOOKUP($D414,'i2'!$B$1:$AO$260,AV$328,FALSE)</f>
        <v>#N/A</v>
      </c>
      <c r="AW414" t="e">
        <f>VLOOKUP($D414,'i2'!$B$1:$AO$260,AW$328,FALSE)</f>
        <v>#N/A</v>
      </c>
      <c r="AX414" t="e">
        <f>VLOOKUP($D414,'i2'!$B$1:$AO$260,AX$328,FALSE)</f>
        <v>#N/A</v>
      </c>
      <c r="AY414" t="e">
        <f>VLOOKUP($D414,'i2'!$B$1:$AO$260,AY$328,FALSE)</f>
        <v>#N/A</v>
      </c>
      <c r="AZ414" t="e">
        <f>VLOOKUP($D414,'i2'!$B$1:$AO$260,AZ$328,FALSE)</f>
        <v>#N/A</v>
      </c>
      <c r="BA414" t="e">
        <f>VLOOKUP($D414,'i2'!$B$1:$AO$260,BA$328,FALSE)</f>
        <v>#N/A</v>
      </c>
      <c r="BB414" t="e">
        <f>VLOOKUP($D414,'i2'!$B$1:$AO$260,BB$328,FALSE)</f>
        <v>#N/A</v>
      </c>
      <c r="BC414" t="e">
        <f>VLOOKUP($D414,'i2'!$B$1:$AO$260,BC$328,FALSE)</f>
        <v>#N/A</v>
      </c>
      <c r="BD414" t="e">
        <f>VLOOKUP($D414,'i2'!$B$1:$AO$260,BD$328,FALSE)</f>
        <v>#N/A</v>
      </c>
      <c r="BE414" t="e">
        <f>VLOOKUP($D414,'i2'!$B$1:$AO$260,BE$328,FALSE)</f>
        <v>#N/A</v>
      </c>
      <c r="BF414" t="e">
        <f>VLOOKUP($D414,'i2'!$B$1:$AO$260,BF$328,FALSE)</f>
        <v>#N/A</v>
      </c>
      <c r="BG414" t="e">
        <f>VLOOKUP($D414,'i2'!$B$1:$AO$260,BG$328,FALSE)</f>
        <v>#N/A</v>
      </c>
      <c r="BH414" t="e">
        <f>VLOOKUP($D414,'i2'!$B$1:$AO$260,BH$328,FALSE)</f>
        <v>#N/A</v>
      </c>
      <c r="BI414" t="e">
        <f>VLOOKUP($D414,'i2'!$B$1:$AO$260,BI$328,FALSE)</f>
        <v>#N/A</v>
      </c>
      <c r="BJ414" t="e">
        <f>VLOOKUP($D414,'i2'!$B$1:$AO$260,BJ$328,FALSE)</f>
        <v>#N/A</v>
      </c>
      <c r="BK414" t="e">
        <f>VLOOKUP($D414,'i2'!$B$1:$AO$260,BK$328,FALSE)</f>
        <v>#N/A</v>
      </c>
      <c r="BL414" t="e">
        <f>VLOOKUP($D414,'i2'!$B$1:$AO$260,BL$328,FALSE)</f>
        <v>#N/A</v>
      </c>
      <c r="BM414" t="e">
        <f>VLOOKUP($D414,'i2'!$B$1:$AO$260,BM$328,FALSE)</f>
        <v>#N/A</v>
      </c>
      <c r="BN414" t="e">
        <f>VLOOKUP($D414,'i2'!$B$1:$AO$260,BN$328,FALSE)</f>
        <v>#N/A</v>
      </c>
      <c r="BO414" t="e">
        <f>VLOOKUP($D414,'i2'!$B$1:$AO$260,BO$328,FALSE)</f>
        <v>#N/A</v>
      </c>
      <c r="BP414" t="e">
        <f>VLOOKUP($D414,'i2'!$B$1:$AO$260,BP$328,FALSE)</f>
        <v>#N/A</v>
      </c>
      <c r="BQ414" t="e">
        <f>VLOOKUP($D414,'i2'!$B$1:$AO$260,BQ$328,FALSE)</f>
        <v>#N/A</v>
      </c>
      <c r="BR414" t="e">
        <f>VLOOKUP($D414,'i2'!$B$1:$AO$260,BR$328,FALSE)</f>
        <v>#N/A</v>
      </c>
      <c r="BS414" t="e">
        <f>VLOOKUP($D414,'i2'!$B$1:$AO$260,BS$328,FALSE)</f>
        <v>#N/A</v>
      </c>
      <c r="BT414" t="e">
        <f>VLOOKUP($D414,'i2'!$B$1:$AO$260,BT$328,FALSE)</f>
        <v>#N/A</v>
      </c>
      <c r="BU414" t="e">
        <f>VLOOKUP($D414,'i2'!$B$1:$AO$260,BU$328,FALSE)</f>
        <v>#N/A</v>
      </c>
      <c r="BV414" t="e">
        <f>VLOOKUP($D414,'i2'!$B$1:$AO$260,BV$328,FALSE)</f>
        <v>#N/A</v>
      </c>
      <c r="BW414" t="e">
        <f>VLOOKUP($D414,'i2'!$B$1:$AO$260,BW$328,FALSE)</f>
        <v>#N/A</v>
      </c>
      <c r="BX414" t="e">
        <f>VLOOKUP($D414,'i2'!$B$1:$AO$260,BX$328,FALSE)</f>
        <v>#N/A</v>
      </c>
      <c r="BY414" t="e">
        <f>VLOOKUP($D414,'i2'!$B$1:$AO$260,BY$328,FALSE)</f>
        <v>#N/A</v>
      </c>
      <c r="BZ414" t="e">
        <f>VLOOKUP($D414,'i2'!$B$1:$AO$260,BZ$328,FALSE)</f>
        <v>#N/A</v>
      </c>
      <c r="CA414" t="e">
        <f>VLOOKUP($D414,'i2'!$B$1:$AO$260,CA$328,FALSE)</f>
        <v>#N/A</v>
      </c>
      <c r="CB414" t="e">
        <f>VLOOKUP($D414,'i2'!$B$1:$AO$260,CB$328,FALSE)</f>
        <v>#N/A</v>
      </c>
      <c r="CC414" t="e">
        <f>VLOOKUP($D414,'i2'!$B$1:$AO$260,CC$328,FALSE)</f>
        <v>#N/A</v>
      </c>
      <c r="CD414" t="e">
        <f>VLOOKUP($D414,'i2'!$B$1:$AO$260,CD$328,FALSE)</f>
        <v>#N/A</v>
      </c>
      <c r="CE414" t="e">
        <f>VLOOKUP($D414,'i2'!$B$1:$AO$260,CE$328,FALSE)</f>
        <v>#N/A</v>
      </c>
      <c r="CF414" t="e">
        <f>VLOOKUP($D414,'i2'!$B$1:$AO$260,CF$328,FALSE)</f>
        <v>#N/A</v>
      </c>
      <c r="CG414" t="e">
        <f>VLOOKUP($D414,'i2'!$B$1:$AO$260,CG$328,FALSE)</f>
        <v>#N/A</v>
      </c>
      <c r="CH414" t="e">
        <f>VLOOKUP($D414,'i2'!$B$1:$AO$260,CH$328,FALSE)</f>
        <v>#N/A</v>
      </c>
      <c r="CI414" t="e">
        <f>VLOOKUP($D414,'i2'!$B$1:$AO$260,CI$328,FALSE)</f>
        <v>#N/A</v>
      </c>
      <c r="CJ414" t="e">
        <f>VLOOKUP($D414,'i2'!$B$1:$AO$260,CJ$328,FALSE)</f>
        <v>#N/A</v>
      </c>
      <c r="CK414" t="e">
        <f>VLOOKUP($D414,'i2'!$B$1:$AO$260,CK$328,FALSE)</f>
        <v>#N/A</v>
      </c>
      <c r="CL414" t="e">
        <f>VLOOKUP($D414,'i2'!$B$1:$AO$260,CL$328,FALSE)</f>
        <v>#N/A</v>
      </c>
      <c r="CM414" t="e">
        <f>VLOOKUP($D414,'i2'!$B$1:$AO$260,CM$328,FALSE)</f>
        <v>#N/A</v>
      </c>
      <c r="CN414" t="e">
        <f>VLOOKUP($D414,'i2'!$B$1:$AO$260,CN$328,FALSE)</f>
        <v>#N/A</v>
      </c>
      <c r="CO414" t="e">
        <f>VLOOKUP($D414,'i2'!$B$1:$AO$260,CO$328,FALSE)</f>
        <v>#N/A</v>
      </c>
      <c r="CP414" t="e">
        <f>VLOOKUP($D414,'i2'!$B$1:$AO$260,CP$328,FALSE)</f>
        <v>#N/A</v>
      </c>
      <c r="CQ414" t="e">
        <f>VLOOKUP($D414,'i2'!$B$1:$AO$260,CQ$328,FALSE)</f>
        <v>#N/A</v>
      </c>
      <c r="CR414" t="e">
        <f>VLOOKUP($D414,'i2'!$B$1:$AO$260,CR$328,FALSE)</f>
        <v>#N/A</v>
      </c>
      <c r="CS414" t="e">
        <f>VLOOKUP($D414,'i2'!$B$1:$AO$260,CS$328,FALSE)</f>
        <v>#N/A</v>
      </c>
      <c r="CT414" t="e">
        <f>VLOOKUP($D414,'i2'!$B$1:$AO$260,CT$328,FALSE)</f>
        <v>#N/A</v>
      </c>
      <c r="CU414" t="e">
        <f>VLOOKUP($D414,'i2'!$B$1:$AO$260,CU$328,FALSE)</f>
        <v>#N/A</v>
      </c>
      <c r="CV414" t="e">
        <f>VLOOKUP($D414,'i2'!$B$1:$AO$260,CV$328,FALSE)</f>
        <v>#N/A</v>
      </c>
      <c r="CW414" t="e">
        <f>VLOOKUP($D414,'i2'!$B$1:$AO$260,CW$328,FALSE)</f>
        <v>#N/A</v>
      </c>
    </row>
    <row r="415" spans="4:101" x14ac:dyDescent="0.2">
      <c r="D415" s="268" t="str">
        <f t="shared" si="328"/>
        <v>o-xylene</v>
      </c>
      <c r="E415" t="e">
        <f>VLOOKUP($D415,'i2'!$B$1:$AO$260,E$328,FALSE)</f>
        <v>#N/A</v>
      </c>
      <c r="F415" t="e">
        <f>VLOOKUP($D415,'i2'!$B$1:$AO$260,F$328,FALSE)</f>
        <v>#N/A</v>
      </c>
      <c r="H415" t="e">
        <f>VLOOKUP($D415,'i2'!$B$1:$AO$260,H$328,FALSE)</f>
        <v>#N/A</v>
      </c>
      <c r="I415" t="e">
        <f>VLOOKUP($D415,'i2'!$B$1:$AO$260,I$328,FALSE)</f>
        <v>#N/A</v>
      </c>
      <c r="J415" t="e">
        <f>VLOOKUP($D415,'i2'!$B$1:$AO$260,J$328,FALSE)</f>
        <v>#N/A</v>
      </c>
      <c r="K415" t="e">
        <f>VLOOKUP($D415,'i2'!$B$1:$AO$260,K$328,FALSE)</f>
        <v>#N/A</v>
      </c>
      <c r="L415" t="e">
        <f>VLOOKUP($D415,'i2'!$B$1:$AO$260,L$328,FALSE)</f>
        <v>#N/A</v>
      </c>
      <c r="M415" t="e">
        <f>VLOOKUP($D415,'i2'!$B$1:$AO$260,M$328,FALSE)</f>
        <v>#N/A</v>
      </c>
      <c r="N415" t="e">
        <f>VLOOKUP($D415,'i2'!$B$1:$AO$260,N$328,FALSE)</f>
        <v>#N/A</v>
      </c>
      <c r="O415" t="e">
        <f>VLOOKUP($D415,'i2'!$B$1:$AO$260,O$328,FALSE)</f>
        <v>#N/A</v>
      </c>
      <c r="P415" t="e">
        <f>VLOOKUP($D415,'i2'!$B$1:$AO$260,P$328,FALSE)</f>
        <v>#N/A</v>
      </c>
      <c r="Q415" t="e">
        <f>VLOOKUP($D415,'i2'!$B$1:$AO$260,Q$328,FALSE)</f>
        <v>#N/A</v>
      </c>
      <c r="R415" t="e">
        <f>VLOOKUP($D415,'i2'!$B$1:$AO$260,R$328,FALSE)</f>
        <v>#N/A</v>
      </c>
      <c r="S415" t="e">
        <f>VLOOKUP($D415,'i2'!$B$1:$AO$260,S$328,FALSE)</f>
        <v>#N/A</v>
      </c>
      <c r="T415" t="e">
        <f>VLOOKUP($D415,'i2'!$B$1:$AO$260,T$328,FALSE)</f>
        <v>#N/A</v>
      </c>
      <c r="U415" t="e">
        <f>VLOOKUP($D415,'i2'!$B$1:$AO$260,U$328,FALSE)</f>
        <v>#N/A</v>
      </c>
      <c r="V415" t="e">
        <f>VLOOKUP($D415,'i2'!$B$1:$AO$260,V$328,FALSE)</f>
        <v>#N/A</v>
      </c>
      <c r="W415" t="e">
        <f>VLOOKUP($D415,'i2'!$B$1:$AO$260,W$328,FALSE)</f>
        <v>#N/A</v>
      </c>
      <c r="X415" t="e">
        <f>VLOOKUP($D415,'i2'!$B$1:$AO$260,X$328,FALSE)</f>
        <v>#N/A</v>
      </c>
      <c r="Y415" t="e">
        <f>VLOOKUP($D415,'i2'!$B$1:$AO$260,Y$328,FALSE)</f>
        <v>#N/A</v>
      </c>
      <c r="Z415" t="e">
        <f>VLOOKUP($D415,'i2'!$B$1:$AO$260,Z$328,FALSE)</f>
        <v>#N/A</v>
      </c>
      <c r="AA415" t="e">
        <f>VLOOKUP($D415,'i2'!$B$1:$AO$260,AA$328,FALSE)</f>
        <v>#N/A</v>
      </c>
      <c r="AB415" t="e">
        <f>VLOOKUP($D415,'i2'!$B$1:$AO$260,AB$328,FALSE)</f>
        <v>#N/A</v>
      </c>
      <c r="AC415" t="e">
        <f>VLOOKUP($D415,'i2'!$B$1:$AO$260,AC$328,FALSE)</f>
        <v>#N/A</v>
      </c>
      <c r="AD415" t="e">
        <f>VLOOKUP($D415,'i2'!$B$1:$AO$260,AD$328,FALSE)</f>
        <v>#N/A</v>
      </c>
      <c r="AE415" t="e">
        <f>VLOOKUP($D415,'i2'!$B$1:$AO$260,AE$328,FALSE)</f>
        <v>#N/A</v>
      </c>
      <c r="AF415" t="e">
        <f>VLOOKUP($D415,'i2'!$B$1:$AO$260,AF$328,FALSE)</f>
        <v>#N/A</v>
      </c>
      <c r="AG415" t="e">
        <f>VLOOKUP($D415,'i2'!$B$1:$AO$260,AG$328,FALSE)</f>
        <v>#N/A</v>
      </c>
      <c r="AH415" t="e">
        <f>VLOOKUP($D415,'i2'!$B$1:$AO$260,AH$328,FALSE)</f>
        <v>#N/A</v>
      </c>
      <c r="AI415" t="e">
        <f>VLOOKUP($D415,'i2'!$B$1:$AO$260,AI$328,FALSE)</f>
        <v>#N/A</v>
      </c>
      <c r="AJ415" t="e">
        <f>VLOOKUP($D415,'i2'!$B$1:$AO$260,AJ$328,FALSE)</f>
        <v>#N/A</v>
      </c>
      <c r="AK415" t="e">
        <f>VLOOKUP($D415,'i2'!$B$1:$AO$260,AK$328,FALSE)</f>
        <v>#N/A</v>
      </c>
      <c r="AL415" t="e">
        <f>VLOOKUP($D415,'i2'!$B$1:$AO$260,AL$328,FALSE)</f>
        <v>#N/A</v>
      </c>
      <c r="AM415" t="e">
        <f>VLOOKUP($D415,'i2'!$B$1:$AO$260,AM$328,FALSE)</f>
        <v>#N/A</v>
      </c>
      <c r="AN415" t="e">
        <f>VLOOKUP($D415,'i2'!$B$1:$AO$260,AN$328,FALSE)</f>
        <v>#N/A</v>
      </c>
      <c r="AO415" t="e">
        <f>VLOOKUP($D415,'i2'!$B$1:$AO$260,AO$328,FALSE)</f>
        <v>#N/A</v>
      </c>
      <c r="AP415" t="e">
        <f>VLOOKUP($D415,'i2'!$B$1:$AO$260,AP$328,FALSE)</f>
        <v>#N/A</v>
      </c>
      <c r="AQ415" t="e">
        <f>VLOOKUP($D415,'i2'!$B$1:$AO$260,AQ$328,FALSE)</f>
        <v>#N/A</v>
      </c>
      <c r="AR415" t="e">
        <f>VLOOKUP($D415,'i2'!$B$1:$AO$260,AR$328,FALSE)</f>
        <v>#N/A</v>
      </c>
      <c r="AS415" t="e">
        <f>VLOOKUP($D415,'i2'!$B$1:$AO$260,AS$328,FALSE)</f>
        <v>#N/A</v>
      </c>
      <c r="AT415" t="e">
        <f>VLOOKUP($D415,'i2'!$B$1:$AO$260,AT$328,FALSE)</f>
        <v>#N/A</v>
      </c>
      <c r="AU415" t="e">
        <f>VLOOKUP($D415,'i2'!$B$1:$AO$260,AU$328,FALSE)</f>
        <v>#N/A</v>
      </c>
      <c r="AV415" t="e">
        <f>VLOOKUP($D415,'i2'!$B$1:$AO$260,AV$328,FALSE)</f>
        <v>#N/A</v>
      </c>
      <c r="AW415" t="e">
        <f>VLOOKUP($D415,'i2'!$B$1:$AO$260,AW$328,FALSE)</f>
        <v>#N/A</v>
      </c>
      <c r="AX415" t="e">
        <f>VLOOKUP($D415,'i2'!$B$1:$AO$260,AX$328,FALSE)</f>
        <v>#N/A</v>
      </c>
      <c r="AY415" t="e">
        <f>VLOOKUP($D415,'i2'!$B$1:$AO$260,AY$328,FALSE)</f>
        <v>#N/A</v>
      </c>
      <c r="AZ415" t="e">
        <f>VLOOKUP($D415,'i2'!$B$1:$AO$260,AZ$328,FALSE)</f>
        <v>#N/A</v>
      </c>
      <c r="BA415" t="e">
        <f>VLOOKUP($D415,'i2'!$B$1:$AO$260,BA$328,FALSE)</f>
        <v>#N/A</v>
      </c>
      <c r="BB415" t="e">
        <f>VLOOKUP($D415,'i2'!$B$1:$AO$260,BB$328,FALSE)</f>
        <v>#N/A</v>
      </c>
      <c r="BC415" t="e">
        <f>VLOOKUP($D415,'i2'!$B$1:$AO$260,BC$328,FALSE)</f>
        <v>#N/A</v>
      </c>
      <c r="BD415" t="e">
        <f>VLOOKUP($D415,'i2'!$B$1:$AO$260,BD$328,FALSE)</f>
        <v>#N/A</v>
      </c>
      <c r="BE415" t="e">
        <f>VLOOKUP($D415,'i2'!$B$1:$AO$260,BE$328,FALSE)</f>
        <v>#N/A</v>
      </c>
      <c r="BF415" t="e">
        <f>VLOOKUP($D415,'i2'!$B$1:$AO$260,BF$328,FALSE)</f>
        <v>#N/A</v>
      </c>
      <c r="BG415" t="e">
        <f>VLOOKUP($D415,'i2'!$B$1:$AO$260,BG$328,FALSE)</f>
        <v>#N/A</v>
      </c>
      <c r="BH415" t="e">
        <f>VLOOKUP($D415,'i2'!$B$1:$AO$260,BH$328,FALSE)</f>
        <v>#N/A</v>
      </c>
      <c r="BI415" t="e">
        <f>VLOOKUP($D415,'i2'!$B$1:$AO$260,BI$328,FALSE)</f>
        <v>#N/A</v>
      </c>
      <c r="BJ415" t="e">
        <f>VLOOKUP($D415,'i2'!$B$1:$AO$260,BJ$328,FALSE)</f>
        <v>#N/A</v>
      </c>
      <c r="BK415" t="e">
        <f>VLOOKUP($D415,'i2'!$B$1:$AO$260,BK$328,FALSE)</f>
        <v>#N/A</v>
      </c>
      <c r="BL415" t="e">
        <f>VLOOKUP($D415,'i2'!$B$1:$AO$260,BL$328,FALSE)</f>
        <v>#N/A</v>
      </c>
      <c r="BM415" t="e">
        <f>VLOOKUP($D415,'i2'!$B$1:$AO$260,BM$328,FALSE)</f>
        <v>#N/A</v>
      </c>
      <c r="BN415" t="e">
        <f>VLOOKUP($D415,'i2'!$B$1:$AO$260,BN$328,FALSE)</f>
        <v>#N/A</v>
      </c>
      <c r="BO415" t="e">
        <f>VLOOKUP($D415,'i2'!$B$1:$AO$260,BO$328,FALSE)</f>
        <v>#N/A</v>
      </c>
      <c r="BP415" t="e">
        <f>VLOOKUP($D415,'i2'!$B$1:$AO$260,BP$328,FALSE)</f>
        <v>#N/A</v>
      </c>
      <c r="BQ415" t="e">
        <f>VLOOKUP($D415,'i2'!$B$1:$AO$260,BQ$328,FALSE)</f>
        <v>#N/A</v>
      </c>
      <c r="BR415" t="e">
        <f>VLOOKUP($D415,'i2'!$B$1:$AO$260,BR$328,FALSE)</f>
        <v>#N/A</v>
      </c>
      <c r="BS415" t="e">
        <f>VLOOKUP($D415,'i2'!$B$1:$AO$260,BS$328,FALSE)</f>
        <v>#N/A</v>
      </c>
      <c r="BT415" t="e">
        <f>VLOOKUP($D415,'i2'!$B$1:$AO$260,BT$328,FALSE)</f>
        <v>#N/A</v>
      </c>
      <c r="BU415" t="e">
        <f>VLOOKUP($D415,'i2'!$B$1:$AO$260,BU$328,FALSE)</f>
        <v>#N/A</v>
      </c>
      <c r="BV415" t="e">
        <f>VLOOKUP($D415,'i2'!$B$1:$AO$260,BV$328,FALSE)</f>
        <v>#N/A</v>
      </c>
      <c r="BW415" t="e">
        <f>VLOOKUP($D415,'i2'!$B$1:$AO$260,BW$328,FALSE)</f>
        <v>#N/A</v>
      </c>
      <c r="BX415" t="e">
        <f>VLOOKUP($D415,'i2'!$B$1:$AO$260,BX$328,FALSE)</f>
        <v>#N/A</v>
      </c>
      <c r="BY415" t="e">
        <f>VLOOKUP($D415,'i2'!$B$1:$AO$260,BY$328,FALSE)</f>
        <v>#N/A</v>
      </c>
      <c r="BZ415" t="e">
        <f>VLOOKUP($D415,'i2'!$B$1:$AO$260,BZ$328,FALSE)</f>
        <v>#N/A</v>
      </c>
      <c r="CA415" t="e">
        <f>VLOOKUP($D415,'i2'!$B$1:$AO$260,CA$328,FALSE)</f>
        <v>#N/A</v>
      </c>
      <c r="CB415" t="e">
        <f>VLOOKUP($D415,'i2'!$B$1:$AO$260,CB$328,FALSE)</f>
        <v>#N/A</v>
      </c>
      <c r="CC415" t="e">
        <f>VLOOKUP($D415,'i2'!$B$1:$AO$260,CC$328,FALSE)</f>
        <v>#N/A</v>
      </c>
      <c r="CD415" t="e">
        <f>VLOOKUP($D415,'i2'!$B$1:$AO$260,CD$328,FALSE)</f>
        <v>#N/A</v>
      </c>
      <c r="CE415" t="e">
        <f>VLOOKUP($D415,'i2'!$B$1:$AO$260,CE$328,FALSE)</f>
        <v>#N/A</v>
      </c>
      <c r="CF415" t="e">
        <f>VLOOKUP($D415,'i2'!$B$1:$AO$260,CF$328,FALSE)</f>
        <v>#N/A</v>
      </c>
      <c r="CG415" t="e">
        <f>VLOOKUP($D415,'i2'!$B$1:$AO$260,CG$328,FALSE)</f>
        <v>#N/A</v>
      </c>
      <c r="CH415" t="e">
        <f>VLOOKUP($D415,'i2'!$B$1:$AO$260,CH$328,FALSE)</f>
        <v>#N/A</v>
      </c>
      <c r="CI415" t="e">
        <f>VLOOKUP($D415,'i2'!$B$1:$AO$260,CI$328,FALSE)</f>
        <v>#N/A</v>
      </c>
      <c r="CJ415" t="e">
        <f>VLOOKUP($D415,'i2'!$B$1:$AO$260,CJ$328,FALSE)</f>
        <v>#N/A</v>
      </c>
      <c r="CK415" t="e">
        <f>VLOOKUP($D415,'i2'!$B$1:$AO$260,CK$328,FALSE)</f>
        <v>#N/A</v>
      </c>
      <c r="CL415" t="e">
        <f>VLOOKUP($D415,'i2'!$B$1:$AO$260,CL$328,FALSE)</f>
        <v>#N/A</v>
      </c>
      <c r="CM415" t="e">
        <f>VLOOKUP($D415,'i2'!$B$1:$AO$260,CM$328,FALSE)</f>
        <v>#N/A</v>
      </c>
      <c r="CN415" t="e">
        <f>VLOOKUP($D415,'i2'!$B$1:$AO$260,CN$328,FALSE)</f>
        <v>#N/A</v>
      </c>
      <c r="CO415" t="e">
        <f>VLOOKUP($D415,'i2'!$B$1:$AO$260,CO$328,FALSE)</f>
        <v>#N/A</v>
      </c>
      <c r="CP415" t="e">
        <f>VLOOKUP($D415,'i2'!$B$1:$AO$260,CP$328,FALSE)</f>
        <v>#N/A</v>
      </c>
      <c r="CQ415" t="e">
        <f>VLOOKUP($D415,'i2'!$B$1:$AO$260,CQ$328,FALSE)</f>
        <v>#N/A</v>
      </c>
      <c r="CR415" t="e">
        <f>VLOOKUP($D415,'i2'!$B$1:$AO$260,CR$328,FALSE)</f>
        <v>#N/A</v>
      </c>
      <c r="CS415" t="e">
        <f>VLOOKUP($D415,'i2'!$B$1:$AO$260,CS$328,FALSE)</f>
        <v>#N/A</v>
      </c>
      <c r="CT415" t="e">
        <f>VLOOKUP($D415,'i2'!$B$1:$AO$260,CT$328,FALSE)</f>
        <v>#N/A</v>
      </c>
      <c r="CU415" t="e">
        <f>VLOOKUP($D415,'i2'!$B$1:$AO$260,CU$328,FALSE)</f>
        <v>#N/A</v>
      </c>
      <c r="CV415" t="e">
        <f>VLOOKUP($D415,'i2'!$B$1:$AO$260,CV$328,FALSE)</f>
        <v>#N/A</v>
      </c>
      <c r="CW415" t="e">
        <f>VLOOKUP($D415,'i2'!$B$1:$AO$260,CW$328,FALSE)</f>
        <v>#N/A</v>
      </c>
    </row>
    <row r="416" spans="4:101" x14ac:dyDescent="0.2">
      <c r="D416" s="268" t="str">
        <f t="shared" si="328"/>
        <v>Styrene</v>
      </c>
      <c r="E416" t="e">
        <f>VLOOKUP($D416,'i2'!$B$1:$AO$260,E$328,FALSE)</f>
        <v>#N/A</v>
      </c>
      <c r="F416" t="e">
        <f>VLOOKUP($D416,'i2'!$B$1:$AO$260,F$328,FALSE)</f>
        <v>#N/A</v>
      </c>
      <c r="H416" t="e">
        <f>VLOOKUP($D416,'i2'!$B$1:$AO$260,H$328,FALSE)</f>
        <v>#N/A</v>
      </c>
      <c r="I416" t="e">
        <f>VLOOKUP($D416,'i2'!$B$1:$AO$260,I$328,FALSE)</f>
        <v>#N/A</v>
      </c>
      <c r="J416" t="e">
        <f>VLOOKUP($D416,'i2'!$B$1:$AO$260,J$328,FALSE)</f>
        <v>#N/A</v>
      </c>
      <c r="K416" t="e">
        <f>VLOOKUP($D416,'i2'!$B$1:$AO$260,K$328,FALSE)</f>
        <v>#N/A</v>
      </c>
      <c r="L416" t="e">
        <f>VLOOKUP($D416,'i2'!$B$1:$AO$260,L$328,FALSE)</f>
        <v>#N/A</v>
      </c>
      <c r="M416" t="e">
        <f>VLOOKUP($D416,'i2'!$B$1:$AO$260,M$328,FALSE)</f>
        <v>#N/A</v>
      </c>
      <c r="N416" t="e">
        <f>VLOOKUP($D416,'i2'!$B$1:$AO$260,N$328,FALSE)</f>
        <v>#N/A</v>
      </c>
      <c r="O416" t="e">
        <f>VLOOKUP($D416,'i2'!$B$1:$AO$260,O$328,FALSE)</f>
        <v>#N/A</v>
      </c>
      <c r="P416" t="e">
        <f>VLOOKUP($D416,'i2'!$B$1:$AO$260,P$328,FALSE)</f>
        <v>#N/A</v>
      </c>
      <c r="Q416" t="e">
        <f>VLOOKUP($D416,'i2'!$B$1:$AO$260,Q$328,FALSE)</f>
        <v>#N/A</v>
      </c>
      <c r="R416" t="e">
        <f>VLOOKUP($D416,'i2'!$B$1:$AO$260,R$328,FALSE)</f>
        <v>#N/A</v>
      </c>
      <c r="S416" t="e">
        <f>VLOOKUP($D416,'i2'!$B$1:$AO$260,S$328,FALSE)</f>
        <v>#N/A</v>
      </c>
      <c r="T416" t="e">
        <f>VLOOKUP($D416,'i2'!$B$1:$AO$260,T$328,FALSE)</f>
        <v>#N/A</v>
      </c>
      <c r="U416" t="e">
        <f>VLOOKUP($D416,'i2'!$B$1:$AO$260,U$328,FALSE)</f>
        <v>#N/A</v>
      </c>
      <c r="V416" t="e">
        <f>VLOOKUP($D416,'i2'!$B$1:$AO$260,V$328,FALSE)</f>
        <v>#N/A</v>
      </c>
      <c r="W416" t="e">
        <f>VLOOKUP($D416,'i2'!$B$1:$AO$260,W$328,FALSE)</f>
        <v>#N/A</v>
      </c>
      <c r="X416" t="e">
        <f>VLOOKUP($D416,'i2'!$B$1:$AO$260,X$328,FALSE)</f>
        <v>#N/A</v>
      </c>
      <c r="Y416" t="e">
        <f>VLOOKUP($D416,'i2'!$B$1:$AO$260,Y$328,FALSE)</f>
        <v>#N/A</v>
      </c>
      <c r="Z416" t="e">
        <f>VLOOKUP($D416,'i2'!$B$1:$AO$260,Z$328,FALSE)</f>
        <v>#N/A</v>
      </c>
      <c r="AA416" t="e">
        <f>VLOOKUP($D416,'i2'!$B$1:$AO$260,AA$328,FALSE)</f>
        <v>#N/A</v>
      </c>
      <c r="AB416" t="e">
        <f>VLOOKUP($D416,'i2'!$B$1:$AO$260,AB$328,FALSE)</f>
        <v>#N/A</v>
      </c>
      <c r="AC416" t="e">
        <f>VLOOKUP($D416,'i2'!$B$1:$AO$260,AC$328,FALSE)</f>
        <v>#N/A</v>
      </c>
      <c r="AD416" t="e">
        <f>VLOOKUP($D416,'i2'!$B$1:$AO$260,AD$328,FALSE)</f>
        <v>#N/A</v>
      </c>
      <c r="AE416" t="e">
        <f>VLOOKUP($D416,'i2'!$B$1:$AO$260,AE$328,FALSE)</f>
        <v>#N/A</v>
      </c>
      <c r="AF416" t="e">
        <f>VLOOKUP($D416,'i2'!$B$1:$AO$260,AF$328,FALSE)</f>
        <v>#N/A</v>
      </c>
      <c r="AG416" t="e">
        <f>VLOOKUP($D416,'i2'!$B$1:$AO$260,AG$328,FALSE)</f>
        <v>#N/A</v>
      </c>
      <c r="AH416" t="e">
        <f>VLOOKUP($D416,'i2'!$B$1:$AO$260,AH$328,FALSE)</f>
        <v>#N/A</v>
      </c>
      <c r="AI416" t="e">
        <f>VLOOKUP($D416,'i2'!$B$1:$AO$260,AI$328,FALSE)</f>
        <v>#N/A</v>
      </c>
      <c r="AJ416" t="e">
        <f>VLOOKUP($D416,'i2'!$B$1:$AO$260,AJ$328,FALSE)</f>
        <v>#N/A</v>
      </c>
      <c r="AK416" t="e">
        <f>VLOOKUP($D416,'i2'!$B$1:$AO$260,AK$328,FALSE)</f>
        <v>#N/A</v>
      </c>
      <c r="AL416" t="e">
        <f>VLOOKUP($D416,'i2'!$B$1:$AO$260,AL$328,FALSE)</f>
        <v>#N/A</v>
      </c>
      <c r="AM416" t="e">
        <f>VLOOKUP($D416,'i2'!$B$1:$AO$260,AM$328,FALSE)</f>
        <v>#N/A</v>
      </c>
      <c r="AN416" t="e">
        <f>VLOOKUP($D416,'i2'!$B$1:$AO$260,AN$328,FALSE)</f>
        <v>#N/A</v>
      </c>
      <c r="AO416" t="e">
        <f>VLOOKUP($D416,'i2'!$B$1:$AO$260,AO$328,FALSE)</f>
        <v>#N/A</v>
      </c>
      <c r="AP416" t="e">
        <f>VLOOKUP($D416,'i2'!$B$1:$AO$260,AP$328,FALSE)</f>
        <v>#N/A</v>
      </c>
      <c r="AQ416" t="e">
        <f>VLOOKUP($D416,'i2'!$B$1:$AO$260,AQ$328,FALSE)</f>
        <v>#N/A</v>
      </c>
      <c r="AR416" t="e">
        <f>VLOOKUP($D416,'i2'!$B$1:$AO$260,AR$328,FALSE)</f>
        <v>#N/A</v>
      </c>
      <c r="AS416" t="e">
        <f>VLOOKUP($D416,'i2'!$B$1:$AO$260,AS$328,FALSE)</f>
        <v>#N/A</v>
      </c>
      <c r="AT416" t="e">
        <f>VLOOKUP($D416,'i2'!$B$1:$AO$260,AT$328,FALSE)</f>
        <v>#N/A</v>
      </c>
      <c r="AU416" t="e">
        <f>VLOOKUP($D416,'i2'!$B$1:$AO$260,AU$328,FALSE)</f>
        <v>#N/A</v>
      </c>
      <c r="AV416" t="e">
        <f>VLOOKUP($D416,'i2'!$B$1:$AO$260,AV$328,FALSE)</f>
        <v>#N/A</v>
      </c>
      <c r="AW416" t="e">
        <f>VLOOKUP($D416,'i2'!$B$1:$AO$260,AW$328,FALSE)</f>
        <v>#N/A</v>
      </c>
      <c r="AX416" t="e">
        <f>VLOOKUP($D416,'i2'!$B$1:$AO$260,AX$328,FALSE)</f>
        <v>#N/A</v>
      </c>
      <c r="AY416" t="e">
        <f>VLOOKUP($D416,'i2'!$B$1:$AO$260,AY$328,FALSE)</f>
        <v>#N/A</v>
      </c>
      <c r="AZ416" t="e">
        <f>VLOOKUP($D416,'i2'!$B$1:$AO$260,AZ$328,FALSE)</f>
        <v>#N/A</v>
      </c>
      <c r="BA416" t="e">
        <f>VLOOKUP($D416,'i2'!$B$1:$AO$260,BA$328,FALSE)</f>
        <v>#N/A</v>
      </c>
      <c r="BB416" t="e">
        <f>VLOOKUP($D416,'i2'!$B$1:$AO$260,BB$328,FALSE)</f>
        <v>#N/A</v>
      </c>
      <c r="BC416" t="e">
        <f>VLOOKUP($D416,'i2'!$B$1:$AO$260,BC$328,FALSE)</f>
        <v>#N/A</v>
      </c>
      <c r="BD416" t="e">
        <f>VLOOKUP($D416,'i2'!$B$1:$AO$260,BD$328,FALSE)</f>
        <v>#N/A</v>
      </c>
      <c r="BE416" t="e">
        <f>VLOOKUP($D416,'i2'!$B$1:$AO$260,BE$328,FALSE)</f>
        <v>#N/A</v>
      </c>
      <c r="BF416" t="e">
        <f>VLOOKUP($D416,'i2'!$B$1:$AO$260,BF$328,FALSE)</f>
        <v>#N/A</v>
      </c>
      <c r="BG416" t="e">
        <f>VLOOKUP($D416,'i2'!$B$1:$AO$260,BG$328,FALSE)</f>
        <v>#N/A</v>
      </c>
      <c r="BH416" t="e">
        <f>VLOOKUP($D416,'i2'!$B$1:$AO$260,BH$328,FALSE)</f>
        <v>#N/A</v>
      </c>
      <c r="BI416" t="e">
        <f>VLOOKUP($D416,'i2'!$B$1:$AO$260,BI$328,FALSE)</f>
        <v>#N/A</v>
      </c>
      <c r="BJ416" t="e">
        <f>VLOOKUP($D416,'i2'!$B$1:$AO$260,BJ$328,FALSE)</f>
        <v>#N/A</v>
      </c>
      <c r="BK416" t="e">
        <f>VLOOKUP($D416,'i2'!$B$1:$AO$260,BK$328,FALSE)</f>
        <v>#N/A</v>
      </c>
      <c r="BL416" t="e">
        <f>VLOOKUP($D416,'i2'!$B$1:$AO$260,BL$328,FALSE)</f>
        <v>#N/A</v>
      </c>
      <c r="BM416" t="e">
        <f>VLOOKUP($D416,'i2'!$B$1:$AO$260,BM$328,FALSE)</f>
        <v>#N/A</v>
      </c>
      <c r="BN416" t="e">
        <f>VLOOKUP($D416,'i2'!$B$1:$AO$260,BN$328,FALSE)</f>
        <v>#N/A</v>
      </c>
      <c r="BO416" t="e">
        <f>VLOOKUP($D416,'i2'!$B$1:$AO$260,BO$328,FALSE)</f>
        <v>#N/A</v>
      </c>
      <c r="BP416" t="e">
        <f>VLOOKUP($D416,'i2'!$B$1:$AO$260,BP$328,FALSE)</f>
        <v>#N/A</v>
      </c>
      <c r="BQ416" t="e">
        <f>VLOOKUP($D416,'i2'!$B$1:$AO$260,BQ$328,FALSE)</f>
        <v>#N/A</v>
      </c>
      <c r="BR416" t="e">
        <f>VLOOKUP($D416,'i2'!$B$1:$AO$260,BR$328,FALSE)</f>
        <v>#N/A</v>
      </c>
      <c r="BS416" t="e">
        <f>VLOOKUP($D416,'i2'!$B$1:$AO$260,BS$328,FALSE)</f>
        <v>#N/A</v>
      </c>
      <c r="BT416" t="e">
        <f>VLOOKUP($D416,'i2'!$B$1:$AO$260,BT$328,FALSE)</f>
        <v>#N/A</v>
      </c>
      <c r="BU416" t="e">
        <f>VLOOKUP($D416,'i2'!$B$1:$AO$260,BU$328,FALSE)</f>
        <v>#N/A</v>
      </c>
      <c r="BV416" t="e">
        <f>VLOOKUP($D416,'i2'!$B$1:$AO$260,BV$328,FALSE)</f>
        <v>#N/A</v>
      </c>
      <c r="BW416" t="e">
        <f>VLOOKUP($D416,'i2'!$B$1:$AO$260,BW$328,FALSE)</f>
        <v>#N/A</v>
      </c>
      <c r="BX416" t="e">
        <f>VLOOKUP($D416,'i2'!$B$1:$AO$260,BX$328,FALSE)</f>
        <v>#N/A</v>
      </c>
      <c r="BY416" t="e">
        <f>VLOOKUP($D416,'i2'!$B$1:$AO$260,BY$328,FALSE)</f>
        <v>#N/A</v>
      </c>
      <c r="BZ416" t="e">
        <f>VLOOKUP($D416,'i2'!$B$1:$AO$260,BZ$328,FALSE)</f>
        <v>#N/A</v>
      </c>
      <c r="CA416" t="e">
        <f>VLOOKUP($D416,'i2'!$B$1:$AO$260,CA$328,FALSE)</f>
        <v>#N/A</v>
      </c>
      <c r="CB416" t="e">
        <f>VLOOKUP($D416,'i2'!$B$1:$AO$260,CB$328,FALSE)</f>
        <v>#N/A</v>
      </c>
      <c r="CC416" t="e">
        <f>VLOOKUP($D416,'i2'!$B$1:$AO$260,CC$328,FALSE)</f>
        <v>#N/A</v>
      </c>
      <c r="CD416" t="e">
        <f>VLOOKUP($D416,'i2'!$B$1:$AO$260,CD$328,FALSE)</f>
        <v>#N/A</v>
      </c>
      <c r="CE416" t="e">
        <f>VLOOKUP($D416,'i2'!$B$1:$AO$260,CE$328,FALSE)</f>
        <v>#N/A</v>
      </c>
      <c r="CF416" t="e">
        <f>VLOOKUP($D416,'i2'!$B$1:$AO$260,CF$328,FALSE)</f>
        <v>#N/A</v>
      </c>
      <c r="CG416" t="e">
        <f>VLOOKUP($D416,'i2'!$B$1:$AO$260,CG$328,FALSE)</f>
        <v>#N/A</v>
      </c>
      <c r="CH416" t="e">
        <f>VLOOKUP($D416,'i2'!$B$1:$AO$260,CH$328,FALSE)</f>
        <v>#N/A</v>
      </c>
      <c r="CI416" t="e">
        <f>VLOOKUP($D416,'i2'!$B$1:$AO$260,CI$328,FALSE)</f>
        <v>#N/A</v>
      </c>
      <c r="CJ416" t="e">
        <f>VLOOKUP($D416,'i2'!$B$1:$AO$260,CJ$328,FALSE)</f>
        <v>#N/A</v>
      </c>
      <c r="CK416" t="e">
        <f>VLOOKUP($D416,'i2'!$B$1:$AO$260,CK$328,FALSE)</f>
        <v>#N/A</v>
      </c>
      <c r="CL416" t="e">
        <f>VLOOKUP($D416,'i2'!$B$1:$AO$260,CL$328,FALSE)</f>
        <v>#N/A</v>
      </c>
      <c r="CM416" t="e">
        <f>VLOOKUP($D416,'i2'!$B$1:$AO$260,CM$328,FALSE)</f>
        <v>#N/A</v>
      </c>
      <c r="CN416" t="e">
        <f>VLOOKUP($D416,'i2'!$B$1:$AO$260,CN$328,FALSE)</f>
        <v>#N/A</v>
      </c>
      <c r="CO416" t="e">
        <f>VLOOKUP($D416,'i2'!$B$1:$AO$260,CO$328,FALSE)</f>
        <v>#N/A</v>
      </c>
      <c r="CP416" t="e">
        <f>VLOOKUP($D416,'i2'!$B$1:$AO$260,CP$328,FALSE)</f>
        <v>#N/A</v>
      </c>
      <c r="CQ416" t="e">
        <f>VLOOKUP($D416,'i2'!$B$1:$AO$260,CQ$328,FALSE)</f>
        <v>#N/A</v>
      </c>
      <c r="CR416" t="e">
        <f>VLOOKUP($D416,'i2'!$B$1:$AO$260,CR$328,FALSE)</f>
        <v>#N/A</v>
      </c>
      <c r="CS416" t="e">
        <f>VLOOKUP($D416,'i2'!$B$1:$AO$260,CS$328,FALSE)</f>
        <v>#N/A</v>
      </c>
      <c r="CT416" t="e">
        <f>VLOOKUP($D416,'i2'!$B$1:$AO$260,CT$328,FALSE)</f>
        <v>#N/A</v>
      </c>
      <c r="CU416" t="e">
        <f>VLOOKUP($D416,'i2'!$B$1:$AO$260,CU$328,FALSE)</f>
        <v>#N/A</v>
      </c>
      <c r="CV416" t="e">
        <f>VLOOKUP($D416,'i2'!$B$1:$AO$260,CV$328,FALSE)</f>
        <v>#N/A</v>
      </c>
      <c r="CW416" t="e">
        <f>VLOOKUP($D416,'i2'!$B$1:$AO$260,CW$328,FALSE)</f>
        <v>#N/A</v>
      </c>
    </row>
    <row r="417" spans="4:101" x14ac:dyDescent="0.2">
      <c r="D417" s="268" t="str">
        <f t="shared" si="328"/>
        <v>Tetrachloroethene</v>
      </c>
      <c r="E417" t="e">
        <f>VLOOKUP($D417,'i2'!$B$1:$AO$260,E$328,FALSE)</f>
        <v>#N/A</v>
      </c>
      <c r="F417" t="e">
        <f>VLOOKUP($D417,'i2'!$B$1:$AO$260,F$328,FALSE)</f>
        <v>#N/A</v>
      </c>
      <c r="H417" t="e">
        <f>VLOOKUP($D417,'i2'!$B$1:$AO$260,H$328,FALSE)</f>
        <v>#N/A</v>
      </c>
      <c r="I417" t="e">
        <f>VLOOKUP($D417,'i2'!$B$1:$AO$260,I$328,FALSE)</f>
        <v>#N/A</v>
      </c>
      <c r="J417" t="e">
        <f>VLOOKUP($D417,'i2'!$B$1:$AO$260,J$328,FALSE)</f>
        <v>#N/A</v>
      </c>
      <c r="K417" t="e">
        <f>VLOOKUP($D417,'i2'!$B$1:$AO$260,K$328,FALSE)</f>
        <v>#N/A</v>
      </c>
      <c r="L417" t="e">
        <f>VLOOKUP($D417,'i2'!$B$1:$AO$260,L$328,FALSE)</f>
        <v>#N/A</v>
      </c>
      <c r="M417" t="e">
        <f>VLOOKUP($D417,'i2'!$B$1:$AO$260,M$328,FALSE)</f>
        <v>#N/A</v>
      </c>
      <c r="N417" t="e">
        <f>VLOOKUP($D417,'i2'!$B$1:$AO$260,N$328,FALSE)</f>
        <v>#N/A</v>
      </c>
      <c r="O417" t="e">
        <f>VLOOKUP($D417,'i2'!$B$1:$AO$260,O$328,FALSE)</f>
        <v>#N/A</v>
      </c>
      <c r="P417" t="e">
        <f>VLOOKUP($D417,'i2'!$B$1:$AO$260,P$328,FALSE)</f>
        <v>#N/A</v>
      </c>
      <c r="Q417" t="e">
        <f>VLOOKUP($D417,'i2'!$B$1:$AO$260,Q$328,FALSE)</f>
        <v>#N/A</v>
      </c>
      <c r="R417" t="e">
        <f>VLOOKUP($D417,'i2'!$B$1:$AO$260,R$328,FALSE)</f>
        <v>#N/A</v>
      </c>
      <c r="S417" t="e">
        <f>VLOOKUP($D417,'i2'!$B$1:$AO$260,S$328,FALSE)</f>
        <v>#N/A</v>
      </c>
      <c r="T417" t="e">
        <f>VLOOKUP($D417,'i2'!$B$1:$AO$260,T$328,FALSE)</f>
        <v>#N/A</v>
      </c>
      <c r="U417" t="e">
        <f>VLOOKUP($D417,'i2'!$B$1:$AO$260,U$328,FALSE)</f>
        <v>#N/A</v>
      </c>
      <c r="V417" t="e">
        <f>VLOOKUP($D417,'i2'!$B$1:$AO$260,V$328,FALSE)</f>
        <v>#N/A</v>
      </c>
      <c r="W417" t="e">
        <f>VLOOKUP($D417,'i2'!$B$1:$AO$260,W$328,FALSE)</f>
        <v>#N/A</v>
      </c>
      <c r="X417" t="e">
        <f>VLOOKUP($D417,'i2'!$B$1:$AO$260,X$328,FALSE)</f>
        <v>#N/A</v>
      </c>
      <c r="Y417" t="e">
        <f>VLOOKUP($D417,'i2'!$B$1:$AO$260,Y$328,FALSE)</f>
        <v>#N/A</v>
      </c>
      <c r="Z417" t="e">
        <f>VLOOKUP($D417,'i2'!$B$1:$AO$260,Z$328,FALSE)</f>
        <v>#N/A</v>
      </c>
      <c r="AA417" t="e">
        <f>VLOOKUP($D417,'i2'!$B$1:$AO$260,AA$328,FALSE)</f>
        <v>#N/A</v>
      </c>
      <c r="AB417" t="e">
        <f>VLOOKUP($D417,'i2'!$B$1:$AO$260,AB$328,FALSE)</f>
        <v>#N/A</v>
      </c>
      <c r="AC417" t="e">
        <f>VLOOKUP($D417,'i2'!$B$1:$AO$260,AC$328,FALSE)</f>
        <v>#N/A</v>
      </c>
      <c r="AD417" t="e">
        <f>VLOOKUP($D417,'i2'!$B$1:$AO$260,AD$328,FALSE)</f>
        <v>#N/A</v>
      </c>
      <c r="AE417" t="e">
        <f>VLOOKUP($D417,'i2'!$B$1:$AO$260,AE$328,FALSE)</f>
        <v>#N/A</v>
      </c>
      <c r="AF417" t="e">
        <f>VLOOKUP($D417,'i2'!$B$1:$AO$260,AF$328,FALSE)</f>
        <v>#N/A</v>
      </c>
      <c r="AG417" t="e">
        <f>VLOOKUP($D417,'i2'!$B$1:$AO$260,AG$328,FALSE)</f>
        <v>#N/A</v>
      </c>
      <c r="AH417" t="e">
        <f>VLOOKUP($D417,'i2'!$B$1:$AO$260,AH$328,FALSE)</f>
        <v>#N/A</v>
      </c>
      <c r="AI417" t="e">
        <f>VLOOKUP($D417,'i2'!$B$1:$AO$260,AI$328,FALSE)</f>
        <v>#N/A</v>
      </c>
      <c r="AJ417" t="e">
        <f>VLOOKUP($D417,'i2'!$B$1:$AO$260,AJ$328,FALSE)</f>
        <v>#N/A</v>
      </c>
      <c r="AK417" t="e">
        <f>VLOOKUP($D417,'i2'!$B$1:$AO$260,AK$328,FALSE)</f>
        <v>#N/A</v>
      </c>
      <c r="AL417" t="e">
        <f>VLOOKUP($D417,'i2'!$B$1:$AO$260,AL$328,FALSE)</f>
        <v>#N/A</v>
      </c>
      <c r="AM417" t="e">
        <f>VLOOKUP($D417,'i2'!$B$1:$AO$260,AM$328,FALSE)</f>
        <v>#N/A</v>
      </c>
      <c r="AN417" t="e">
        <f>VLOOKUP($D417,'i2'!$B$1:$AO$260,AN$328,FALSE)</f>
        <v>#N/A</v>
      </c>
      <c r="AO417" t="e">
        <f>VLOOKUP($D417,'i2'!$B$1:$AO$260,AO$328,FALSE)</f>
        <v>#N/A</v>
      </c>
      <c r="AP417" t="e">
        <f>VLOOKUP($D417,'i2'!$B$1:$AO$260,AP$328,FALSE)</f>
        <v>#N/A</v>
      </c>
      <c r="AQ417" t="e">
        <f>VLOOKUP($D417,'i2'!$B$1:$AO$260,AQ$328,FALSE)</f>
        <v>#N/A</v>
      </c>
      <c r="AR417" t="e">
        <f>VLOOKUP($D417,'i2'!$B$1:$AO$260,AR$328,FALSE)</f>
        <v>#N/A</v>
      </c>
      <c r="AS417" t="e">
        <f>VLOOKUP($D417,'i2'!$B$1:$AO$260,AS$328,FALSE)</f>
        <v>#N/A</v>
      </c>
      <c r="AT417" t="e">
        <f>VLOOKUP($D417,'i2'!$B$1:$AO$260,AT$328,FALSE)</f>
        <v>#N/A</v>
      </c>
      <c r="AU417" t="e">
        <f>VLOOKUP($D417,'i2'!$B$1:$AO$260,AU$328,FALSE)</f>
        <v>#N/A</v>
      </c>
      <c r="AV417" t="e">
        <f>VLOOKUP($D417,'i2'!$B$1:$AO$260,AV$328,FALSE)</f>
        <v>#N/A</v>
      </c>
      <c r="AW417" t="e">
        <f>VLOOKUP($D417,'i2'!$B$1:$AO$260,AW$328,FALSE)</f>
        <v>#N/A</v>
      </c>
      <c r="AX417" t="e">
        <f>VLOOKUP($D417,'i2'!$B$1:$AO$260,AX$328,FALSE)</f>
        <v>#N/A</v>
      </c>
      <c r="AY417" t="e">
        <f>VLOOKUP($D417,'i2'!$B$1:$AO$260,AY$328,FALSE)</f>
        <v>#N/A</v>
      </c>
      <c r="AZ417" t="e">
        <f>VLOOKUP($D417,'i2'!$B$1:$AO$260,AZ$328,FALSE)</f>
        <v>#N/A</v>
      </c>
      <c r="BA417" t="e">
        <f>VLOOKUP($D417,'i2'!$B$1:$AO$260,BA$328,FALSE)</f>
        <v>#N/A</v>
      </c>
      <c r="BB417" t="e">
        <f>VLOOKUP($D417,'i2'!$B$1:$AO$260,BB$328,FALSE)</f>
        <v>#N/A</v>
      </c>
      <c r="BC417" t="e">
        <f>VLOOKUP($D417,'i2'!$B$1:$AO$260,BC$328,FALSE)</f>
        <v>#N/A</v>
      </c>
      <c r="BD417" t="e">
        <f>VLOOKUP($D417,'i2'!$B$1:$AO$260,BD$328,FALSE)</f>
        <v>#N/A</v>
      </c>
      <c r="BE417" t="e">
        <f>VLOOKUP($D417,'i2'!$B$1:$AO$260,BE$328,FALSE)</f>
        <v>#N/A</v>
      </c>
      <c r="BF417" t="e">
        <f>VLOOKUP($D417,'i2'!$B$1:$AO$260,BF$328,FALSE)</f>
        <v>#N/A</v>
      </c>
      <c r="BG417" t="e">
        <f>VLOOKUP($D417,'i2'!$B$1:$AO$260,BG$328,FALSE)</f>
        <v>#N/A</v>
      </c>
      <c r="BH417" t="e">
        <f>VLOOKUP($D417,'i2'!$B$1:$AO$260,BH$328,FALSE)</f>
        <v>#N/A</v>
      </c>
      <c r="BI417" t="e">
        <f>VLOOKUP($D417,'i2'!$B$1:$AO$260,BI$328,FALSE)</f>
        <v>#N/A</v>
      </c>
      <c r="BJ417" t="e">
        <f>VLOOKUP($D417,'i2'!$B$1:$AO$260,BJ$328,FALSE)</f>
        <v>#N/A</v>
      </c>
      <c r="BK417" t="e">
        <f>VLOOKUP($D417,'i2'!$B$1:$AO$260,BK$328,FALSE)</f>
        <v>#N/A</v>
      </c>
      <c r="BL417" t="e">
        <f>VLOOKUP($D417,'i2'!$B$1:$AO$260,BL$328,FALSE)</f>
        <v>#N/A</v>
      </c>
      <c r="BM417" t="e">
        <f>VLOOKUP($D417,'i2'!$B$1:$AO$260,BM$328,FALSE)</f>
        <v>#N/A</v>
      </c>
      <c r="BN417" t="e">
        <f>VLOOKUP($D417,'i2'!$B$1:$AO$260,BN$328,FALSE)</f>
        <v>#N/A</v>
      </c>
      <c r="BO417" t="e">
        <f>VLOOKUP($D417,'i2'!$B$1:$AO$260,BO$328,FALSE)</f>
        <v>#N/A</v>
      </c>
      <c r="BP417" t="e">
        <f>VLOOKUP($D417,'i2'!$B$1:$AO$260,BP$328,FALSE)</f>
        <v>#N/A</v>
      </c>
      <c r="BQ417" t="e">
        <f>VLOOKUP($D417,'i2'!$B$1:$AO$260,BQ$328,FALSE)</f>
        <v>#N/A</v>
      </c>
      <c r="BR417" t="e">
        <f>VLOOKUP($D417,'i2'!$B$1:$AO$260,BR$328,FALSE)</f>
        <v>#N/A</v>
      </c>
      <c r="BS417" t="e">
        <f>VLOOKUP($D417,'i2'!$B$1:$AO$260,BS$328,FALSE)</f>
        <v>#N/A</v>
      </c>
      <c r="BT417" t="e">
        <f>VLOOKUP($D417,'i2'!$B$1:$AO$260,BT$328,FALSE)</f>
        <v>#N/A</v>
      </c>
      <c r="BU417" t="e">
        <f>VLOOKUP($D417,'i2'!$B$1:$AO$260,BU$328,FALSE)</f>
        <v>#N/A</v>
      </c>
      <c r="BV417" t="e">
        <f>VLOOKUP($D417,'i2'!$B$1:$AO$260,BV$328,FALSE)</f>
        <v>#N/A</v>
      </c>
      <c r="BW417" t="e">
        <f>VLOOKUP($D417,'i2'!$B$1:$AO$260,BW$328,FALSE)</f>
        <v>#N/A</v>
      </c>
      <c r="BX417" t="e">
        <f>VLOOKUP($D417,'i2'!$B$1:$AO$260,BX$328,FALSE)</f>
        <v>#N/A</v>
      </c>
      <c r="BY417" t="e">
        <f>VLOOKUP($D417,'i2'!$B$1:$AO$260,BY$328,FALSE)</f>
        <v>#N/A</v>
      </c>
      <c r="BZ417" t="e">
        <f>VLOOKUP($D417,'i2'!$B$1:$AO$260,BZ$328,FALSE)</f>
        <v>#N/A</v>
      </c>
      <c r="CA417" t="e">
        <f>VLOOKUP($D417,'i2'!$B$1:$AO$260,CA$328,FALSE)</f>
        <v>#N/A</v>
      </c>
      <c r="CB417" t="e">
        <f>VLOOKUP($D417,'i2'!$B$1:$AO$260,CB$328,FALSE)</f>
        <v>#N/A</v>
      </c>
      <c r="CC417" t="e">
        <f>VLOOKUP($D417,'i2'!$B$1:$AO$260,CC$328,FALSE)</f>
        <v>#N/A</v>
      </c>
      <c r="CD417" t="e">
        <f>VLOOKUP($D417,'i2'!$B$1:$AO$260,CD$328,FALSE)</f>
        <v>#N/A</v>
      </c>
      <c r="CE417" t="e">
        <f>VLOOKUP($D417,'i2'!$B$1:$AO$260,CE$328,FALSE)</f>
        <v>#N/A</v>
      </c>
      <c r="CF417" t="e">
        <f>VLOOKUP($D417,'i2'!$B$1:$AO$260,CF$328,FALSE)</f>
        <v>#N/A</v>
      </c>
      <c r="CG417" t="e">
        <f>VLOOKUP($D417,'i2'!$B$1:$AO$260,CG$328,FALSE)</f>
        <v>#N/A</v>
      </c>
      <c r="CH417" t="e">
        <f>VLOOKUP($D417,'i2'!$B$1:$AO$260,CH$328,FALSE)</f>
        <v>#N/A</v>
      </c>
      <c r="CI417" t="e">
        <f>VLOOKUP($D417,'i2'!$B$1:$AO$260,CI$328,FALSE)</f>
        <v>#N/A</v>
      </c>
      <c r="CJ417" t="e">
        <f>VLOOKUP($D417,'i2'!$B$1:$AO$260,CJ$328,FALSE)</f>
        <v>#N/A</v>
      </c>
      <c r="CK417" t="e">
        <f>VLOOKUP($D417,'i2'!$B$1:$AO$260,CK$328,FALSE)</f>
        <v>#N/A</v>
      </c>
      <c r="CL417" t="e">
        <f>VLOOKUP($D417,'i2'!$B$1:$AO$260,CL$328,FALSE)</f>
        <v>#N/A</v>
      </c>
      <c r="CM417" t="e">
        <f>VLOOKUP($D417,'i2'!$B$1:$AO$260,CM$328,FALSE)</f>
        <v>#N/A</v>
      </c>
      <c r="CN417" t="e">
        <f>VLOOKUP($D417,'i2'!$B$1:$AO$260,CN$328,FALSE)</f>
        <v>#N/A</v>
      </c>
      <c r="CO417" t="e">
        <f>VLOOKUP($D417,'i2'!$B$1:$AO$260,CO$328,FALSE)</f>
        <v>#N/A</v>
      </c>
      <c r="CP417" t="e">
        <f>VLOOKUP($D417,'i2'!$B$1:$AO$260,CP$328,FALSE)</f>
        <v>#N/A</v>
      </c>
      <c r="CQ417" t="e">
        <f>VLOOKUP($D417,'i2'!$B$1:$AO$260,CQ$328,FALSE)</f>
        <v>#N/A</v>
      </c>
      <c r="CR417" t="e">
        <f>VLOOKUP($D417,'i2'!$B$1:$AO$260,CR$328,FALSE)</f>
        <v>#N/A</v>
      </c>
      <c r="CS417" t="e">
        <f>VLOOKUP($D417,'i2'!$B$1:$AO$260,CS$328,FALSE)</f>
        <v>#N/A</v>
      </c>
      <c r="CT417" t="e">
        <f>VLOOKUP($D417,'i2'!$B$1:$AO$260,CT$328,FALSE)</f>
        <v>#N/A</v>
      </c>
      <c r="CU417" t="e">
        <f>VLOOKUP($D417,'i2'!$B$1:$AO$260,CU$328,FALSE)</f>
        <v>#N/A</v>
      </c>
      <c r="CV417" t="e">
        <f>VLOOKUP($D417,'i2'!$B$1:$AO$260,CV$328,FALSE)</f>
        <v>#N/A</v>
      </c>
      <c r="CW417" t="e">
        <f>VLOOKUP($D417,'i2'!$B$1:$AO$260,CW$328,FALSE)</f>
        <v>#N/A</v>
      </c>
    </row>
    <row r="418" spans="4:101" x14ac:dyDescent="0.2">
      <c r="D418" s="268" t="str">
        <f t="shared" si="328"/>
        <v>Toluene</v>
      </c>
      <c r="E418" t="e">
        <f>VLOOKUP($D418,'i2'!$B$1:$AO$260,E$328,FALSE)</f>
        <v>#N/A</v>
      </c>
      <c r="F418" t="e">
        <f>VLOOKUP($D418,'i2'!$B$1:$AO$260,F$328,FALSE)</f>
        <v>#N/A</v>
      </c>
      <c r="H418" t="e">
        <f>VLOOKUP($D418,'i2'!$B$1:$AO$260,H$328,FALSE)</f>
        <v>#N/A</v>
      </c>
      <c r="I418" t="e">
        <f>VLOOKUP($D418,'i2'!$B$1:$AO$260,I$328,FALSE)</f>
        <v>#N/A</v>
      </c>
      <c r="J418" t="e">
        <f>VLOOKUP($D418,'i2'!$B$1:$AO$260,J$328,FALSE)</f>
        <v>#N/A</v>
      </c>
      <c r="K418" t="e">
        <f>VLOOKUP($D418,'i2'!$B$1:$AO$260,K$328,FALSE)</f>
        <v>#N/A</v>
      </c>
      <c r="L418" t="e">
        <f>VLOOKUP($D418,'i2'!$B$1:$AO$260,L$328,FALSE)</f>
        <v>#N/A</v>
      </c>
      <c r="M418" t="e">
        <f>VLOOKUP($D418,'i2'!$B$1:$AO$260,M$328,FALSE)</f>
        <v>#N/A</v>
      </c>
      <c r="N418" t="e">
        <f>VLOOKUP($D418,'i2'!$B$1:$AO$260,N$328,FALSE)</f>
        <v>#N/A</v>
      </c>
      <c r="O418" t="e">
        <f>VLOOKUP($D418,'i2'!$B$1:$AO$260,O$328,FALSE)</f>
        <v>#N/A</v>
      </c>
      <c r="P418" t="e">
        <f>VLOOKUP($D418,'i2'!$B$1:$AO$260,P$328,FALSE)</f>
        <v>#N/A</v>
      </c>
      <c r="Q418" t="e">
        <f>VLOOKUP($D418,'i2'!$B$1:$AO$260,Q$328,FALSE)</f>
        <v>#N/A</v>
      </c>
      <c r="R418" t="e">
        <f>VLOOKUP($D418,'i2'!$B$1:$AO$260,R$328,FALSE)</f>
        <v>#N/A</v>
      </c>
      <c r="S418" t="e">
        <f>VLOOKUP($D418,'i2'!$B$1:$AO$260,S$328,FALSE)</f>
        <v>#N/A</v>
      </c>
      <c r="T418" t="e">
        <f>VLOOKUP($D418,'i2'!$B$1:$AO$260,T$328,FALSE)</f>
        <v>#N/A</v>
      </c>
      <c r="U418" t="e">
        <f>VLOOKUP($D418,'i2'!$B$1:$AO$260,U$328,FALSE)</f>
        <v>#N/A</v>
      </c>
      <c r="V418" t="e">
        <f>VLOOKUP($D418,'i2'!$B$1:$AO$260,V$328,FALSE)</f>
        <v>#N/A</v>
      </c>
      <c r="W418" t="e">
        <f>VLOOKUP($D418,'i2'!$B$1:$AO$260,W$328,FALSE)</f>
        <v>#N/A</v>
      </c>
      <c r="X418" t="e">
        <f>VLOOKUP($D418,'i2'!$B$1:$AO$260,X$328,FALSE)</f>
        <v>#N/A</v>
      </c>
      <c r="Y418" t="e">
        <f>VLOOKUP($D418,'i2'!$B$1:$AO$260,Y$328,FALSE)</f>
        <v>#N/A</v>
      </c>
      <c r="Z418" t="e">
        <f>VLOOKUP($D418,'i2'!$B$1:$AO$260,Z$328,FALSE)</f>
        <v>#N/A</v>
      </c>
      <c r="AA418" t="e">
        <f>VLOOKUP($D418,'i2'!$B$1:$AO$260,AA$328,FALSE)</f>
        <v>#N/A</v>
      </c>
      <c r="AB418" t="e">
        <f>VLOOKUP($D418,'i2'!$B$1:$AO$260,AB$328,FALSE)</f>
        <v>#N/A</v>
      </c>
      <c r="AC418" t="e">
        <f>VLOOKUP($D418,'i2'!$B$1:$AO$260,AC$328,FALSE)</f>
        <v>#N/A</v>
      </c>
      <c r="AD418" t="e">
        <f>VLOOKUP($D418,'i2'!$B$1:$AO$260,AD$328,FALSE)</f>
        <v>#N/A</v>
      </c>
      <c r="AE418" t="e">
        <f>VLOOKUP($D418,'i2'!$B$1:$AO$260,AE$328,FALSE)</f>
        <v>#N/A</v>
      </c>
      <c r="AF418" t="e">
        <f>VLOOKUP($D418,'i2'!$B$1:$AO$260,AF$328,FALSE)</f>
        <v>#N/A</v>
      </c>
      <c r="AG418" t="e">
        <f>VLOOKUP($D418,'i2'!$B$1:$AO$260,AG$328,FALSE)</f>
        <v>#N/A</v>
      </c>
      <c r="AH418" t="e">
        <f>VLOOKUP($D418,'i2'!$B$1:$AO$260,AH$328,FALSE)</f>
        <v>#N/A</v>
      </c>
      <c r="AI418" t="e">
        <f>VLOOKUP($D418,'i2'!$B$1:$AO$260,AI$328,FALSE)</f>
        <v>#N/A</v>
      </c>
      <c r="AJ418" t="e">
        <f>VLOOKUP($D418,'i2'!$B$1:$AO$260,AJ$328,FALSE)</f>
        <v>#N/A</v>
      </c>
      <c r="AK418" t="e">
        <f>VLOOKUP($D418,'i2'!$B$1:$AO$260,AK$328,FALSE)</f>
        <v>#N/A</v>
      </c>
      <c r="AL418" t="e">
        <f>VLOOKUP($D418,'i2'!$B$1:$AO$260,AL$328,FALSE)</f>
        <v>#N/A</v>
      </c>
      <c r="AM418" t="e">
        <f>VLOOKUP($D418,'i2'!$B$1:$AO$260,AM$328,FALSE)</f>
        <v>#N/A</v>
      </c>
      <c r="AN418" t="e">
        <f>VLOOKUP($D418,'i2'!$B$1:$AO$260,AN$328,FALSE)</f>
        <v>#N/A</v>
      </c>
      <c r="AO418" t="e">
        <f>VLOOKUP($D418,'i2'!$B$1:$AO$260,AO$328,FALSE)</f>
        <v>#N/A</v>
      </c>
      <c r="AP418" t="e">
        <f>VLOOKUP($D418,'i2'!$B$1:$AO$260,AP$328,FALSE)</f>
        <v>#N/A</v>
      </c>
      <c r="AQ418" t="e">
        <f>VLOOKUP($D418,'i2'!$B$1:$AO$260,AQ$328,FALSE)</f>
        <v>#N/A</v>
      </c>
      <c r="AR418" t="e">
        <f>VLOOKUP($D418,'i2'!$B$1:$AO$260,AR$328,FALSE)</f>
        <v>#N/A</v>
      </c>
      <c r="AS418" t="e">
        <f>VLOOKUP($D418,'i2'!$B$1:$AO$260,AS$328,FALSE)</f>
        <v>#N/A</v>
      </c>
      <c r="AT418" t="e">
        <f>VLOOKUP($D418,'i2'!$B$1:$AO$260,AT$328,FALSE)</f>
        <v>#N/A</v>
      </c>
      <c r="AU418" t="e">
        <f>VLOOKUP($D418,'i2'!$B$1:$AO$260,AU$328,FALSE)</f>
        <v>#N/A</v>
      </c>
      <c r="AV418" t="e">
        <f>VLOOKUP($D418,'i2'!$B$1:$AO$260,AV$328,FALSE)</f>
        <v>#N/A</v>
      </c>
      <c r="AW418" t="e">
        <f>VLOOKUP($D418,'i2'!$B$1:$AO$260,AW$328,FALSE)</f>
        <v>#N/A</v>
      </c>
      <c r="AX418" t="e">
        <f>VLOOKUP($D418,'i2'!$B$1:$AO$260,AX$328,FALSE)</f>
        <v>#N/A</v>
      </c>
      <c r="AY418" t="e">
        <f>VLOOKUP($D418,'i2'!$B$1:$AO$260,AY$328,FALSE)</f>
        <v>#N/A</v>
      </c>
      <c r="AZ418" t="e">
        <f>VLOOKUP($D418,'i2'!$B$1:$AO$260,AZ$328,FALSE)</f>
        <v>#N/A</v>
      </c>
      <c r="BA418" t="e">
        <f>VLOOKUP($D418,'i2'!$B$1:$AO$260,BA$328,FALSE)</f>
        <v>#N/A</v>
      </c>
      <c r="BB418" t="e">
        <f>VLOOKUP($D418,'i2'!$B$1:$AO$260,BB$328,FALSE)</f>
        <v>#N/A</v>
      </c>
      <c r="BC418" t="e">
        <f>VLOOKUP($D418,'i2'!$B$1:$AO$260,BC$328,FALSE)</f>
        <v>#N/A</v>
      </c>
      <c r="BD418" t="e">
        <f>VLOOKUP($D418,'i2'!$B$1:$AO$260,BD$328,FALSE)</f>
        <v>#N/A</v>
      </c>
      <c r="BE418" t="e">
        <f>VLOOKUP($D418,'i2'!$B$1:$AO$260,BE$328,FALSE)</f>
        <v>#N/A</v>
      </c>
      <c r="BF418" t="e">
        <f>VLOOKUP($D418,'i2'!$B$1:$AO$260,BF$328,FALSE)</f>
        <v>#N/A</v>
      </c>
      <c r="BG418" t="e">
        <f>VLOOKUP($D418,'i2'!$B$1:$AO$260,BG$328,FALSE)</f>
        <v>#N/A</v>
      </c>
      <c r="BH418" t="e">
        <f>VLOOKUP($D418,'i2'!$B$1:$AO$260,BH$328,FALSE)</f>
        <v>#N/A</v>
      </c>
      <c r="BI418" t="e">
        <f>VLOOKUP($D418,'i2'!$B$1:$AO$260,BI$328,FALSE)</f>
        <v>#N/A</v>
      </c>
      <c r="BJ418" t="e">
        <f>VLOOKUP($D418,'i2'!$B$1:$AO$260,BJ$328,FALSE)</f>
        <v>#N/A</v>
      </c>
      <c r="BK418" t="e">
        <f>VLOOKUP($D418,'i2'!$B$1:$AO$260,BK$328,FALSE)</f>
        <v>#N/A</v>
      </c>
      <c r="BL418" t="e">
        <f>VLOOKUP($D418,'i2'!$B$1:$AO$260,BL$328,FALSE)</f>
        <v>#N/A</v>
      </c>
      <c r="BM418" t="e">
        <f>VLOOKUP($D418,'i2'!$B$1:$AO$260,BM$328,FALSE)</f>
        <v>#N/A</v>
      </c>
      <c r="BN418" t="e">
        <f>VLOOKUP($D418,'i2'!$B$1:$AO$260,BN$328,FALSE)</f>
        <v>#N/A</v>
      </c>
      <c r="BO418" t="e">
        <f>VLOOKUP($D418,'i2'!$B$1:$AO$260,BO$328,FALSE)</f>
        <v>#N/A</v>
      </c>
      <c r="BP418" t="e">
        <f>VLOOKUP($D418,'i2'!$B$1:$AO$260,BP$328,FALSE)</f>
        <v>#N/A</v>
      </c>
      <c r="BQ418" t="e">
        <f>VLOOKUP($D418,'i2'!$B$1:$AO$260,BQ$328,FALSE)</f>
        <v>#N/A</v>
      </c>
      <c r="BR418" t="e">
        <f>VLOOKUP($D418,'i2'!$B$1:$AO$260,BR$328,FALSE)</f>
        <v>#N/A</v>
      </c>
      <c r="BS418" t="e">
        <f>VLOOKUP($D418,'i2'!$B$1:$AO$260,BS$328,FALSE)</f>
        <v>#N/A</v>
      </c>
      <c r="BT418" t="e">
        <f>VLOOKUP($D418,'i2'!$B$1:$AO$260,BT$328,FALSE)</f>
        <v>#N/A</v>
      </c>
      <c r="BU418" t="e">
        <f>VLOOKUP($D418,'i2'!$B$1:$AO$260,BU$328,FALSE)</f>
        <v>#N/A</v>
      </c>
      <c r="BV418" t="e">
        <f>VLOOKUP($D418,'i2'!$B$1:$AO$260,BV$328,FALSE)</f>
        <v>#N/A</v>
      </c>
      <c r="BW418" t="e">
        <f>VLOOKUP($D418,'i2'!$B$1:$AO$260,BW$328,FALSE)</f>
        <v>#N/A</v>
      </c>
      <c r="BX418" t="e">
        <f>VLOOKUP($D418,'i2'!$B$1:$AO$260,BX$328,FALSE)</f>
        <v>#N/A</v>
      </c>
      <c r="BY418" t="e">
        <f>VLOOKUP($D418,'i2'!$B$1:$AO$260,BY$328,FALSE)</f>
        <v>#N/A</v>
      </c>
      <c r="BZ418" t="e">
        <f>VLOOKUP($D418,'i2'!$B$1:$AO$260,BZ$328,FALSE)</f>
        <v>#N/A</v>
      </c>
      <c r="CA418" t="e">
        <f>VLOOKUP($D418,'i2'!$B$1:$AO$260,CA$328,FALSE)</f>
        <v>#N/A</v>
      </c>
      <c r="CB418" t="e">
        <f>VLOOKUP($D418,'i2'!$B$1:$AO$260,CB$328,FALSE)</f>
        <v>#N/A</v>
      </c>
      <c r="CC418" t="e">
        <f>VLOOKUP($D418,'i2'!$B$1:$AO$260,CC$328,FALSE)</f>
        <v>#N/A</v>
      </c>
      <c r="CD418" t="e">
        <f>VLOOKUP($D418,'i2'!$B$1:$AO$260,CD$328,FALSE)</f>
        <v>#N/A</v>
      </c>
      <c r="CE418" t="e">
        <f>VLOOKUP($D418,'i2'!$B$1:$AO$260,CE$328,FALSE)</f>
        <v>#N/A</v>
      </c>
      <c r="CF418" t="e">
        <f>VLOOKUP($D418,'i2'!$B$1:$AO$260,CF$328,FALSE)</f>
        <v>#N/A</v>
      </c>
      <c r="CG418" t="e">
        <f>VLOOKUP($D418,'i2'!$B$1:$AO$260,CG$328,FALSE)</f>
        <v>#N/A</v>
      </c>
      <c r="CH418" t="e">
        <f>VLOOKUP($D418,'i2'!$B$1:$AO$260,CH$328,FALSE)</f>
        <v>#N/A</v>
      </c>
      <c r="CI418" t="e">
        <f>VLOOKUP($D418,'i2'!$B$1:$AO$260,CI$328,FALSE)</f>
        <v>#N/A</v>
      </c>
      <c r="CJ418" t="e">
        <f>VLOOKUP($D418,'i2'!$B$1:$AO$260,CJ$328,FALSE)</f>
        <v>#N/A</v>
      </c>
      <c r="CK418" t="e">
        <f>VLOOKUP($D418,'i2'!$B$1:$AO$260,CK$328,FALSE)</f>
        <v>#N/A</v>
      </c>
      <c r="CL418" t="e">
        <f>VLOOKUP($D418,'i2'!$B$1:$AO$260,CL$328,FALSE)</f>
        <v>#N/A</v>
      </c>
      <c r="CM418" t="e">
        <f>VLOOKUP($D418,'i2'!$B$1:$AO$260,CM$328,FALSE)</f>
        <v>#N/A</v>
      </c>
      <c r="CN418" t="e">
        <f>VLOOKUP($D418,'i2'!$B$1:$AO$260,CN$328,FALSE)</f>
        <v>#N/A</v>
      </c>
      <c r="CO418" t="e">
        <f>VLOOKUP($D418,'i2'!$B$1:$AO$260,CO$328,FALSE)</f>
        <v>#N/A</v>
      </c>
      <c r="CP418" t="e">
        <f>VLOOKUP($D418,'i2'!$B$1:$AO$260,CP$328,FALSE)</f>
        <v>#N/A</v>
      </c>
      <c r="CQ418" t="e">
        <f>VLOOKUP($D418,'i2'!$B$1:$AO$260,CQ$328,FALSE)</f>
        <v>#N/A</v>
      </c>
      <c r="CR418" t="e">
        <f>VLOOKUP($D418,'i2'!$B$1:$AO$260,CR$328,FALSE)</f>
        <v>#N/A</v>
      </c>
      <c r="CS418" t="e">
        <f>VLOOKUP($D418,'i2'!$B$1:$AO$260,CS$328,FALSE)</f>
        <v>#N/A</v>
      </c>
      <c r="CT418" t="e">
        <f>VLOOKUP($D418,'i2'!$B$1:$AO$260,CT$328,FALSE)</f>
        <v>#N/A</v>
      </c>
      <c r="CU418" t="e">
        <f>VLOOKUP($D418,'i2'!$B$1:$AO$260,CU$328,FALSE)</f>
        <v>#N/A</v>
      </c>
      <c r="CV418" t="e">
        <f>VLOOKUP($D418,'i2'!$B$1:$AO$260,CV$328,FALSE)</f>
        <v>#N/A</v>
      </c>
      <c r="CW418" t="e">
        <f>VLOOKUP($D418,'i2'!$B$1:$AO$260,CW$328,FALSE)</f>
        <v>#N/A</v>
      </c>
    </row>
    <row r="419" spans="4:101" x14ac:dyDescent="0.2">
      <c r="D419" s="268" t="str">
        <f t="shared" si="328"/>
        <v>Trans-1,2-dichloroethene</v>
      </c>
      <c r="E419" t="e">
        <f>VLOOKUP($D419,'i2'!$B$1:$AO$260,E$328,FALSE)</f>
        <v>#N/A</v>
      </c>
      <c r="F419" t="e">
        <f>VLOOKUP($D419,'i2'!$B$1:$AO$260,F$328,FALSE)</f>
        <v>#N/A</v>
      </c>
      <c r="H419" t="e">
        <f>VLOOKUP($D419,'i2'!$B$1:$AO$260,H$328,FALSE)</f>
        <v>#N/A</v>
      </c>
      <c r="I419" t="e">
        <f>VLOOKUP($D419,'i2'!$B$1:$AO$260,I$328,FALSE)</f>
        <v>#N/A</v>
      </c>
      <c r="J419" t="e">
        <f>VLOOKUP($D419,'i2'!$B$1:$AO$260,J$328,FALSE)</f>
        <v>#N/A</v>
      </c>
      <c r="K419" t="e">
        <f>VLOOKUP($D419,'i2'!$B$1:$AO$260,K$328,FALSE)</f>
        <v>#N/A</v>
      </c>
      <c r="L419" t="e">
        <f>VLOOKUP($D419,'i2'!$B$1:$AO$260,L$328,FALSE)</f>
        <v>#N/A</v>
      </c>
      <c r="M419" t="e">
        <f>VLOOKUP($D419,'i2'!$B$1:$AO$260,M$328,FALSE)</f>
        <v>#N/A</v>
      </c>
      <c r="N419" t="e">
        <f>VLOOKUP($D419,'i2'!$B$1:$AO$260,N$328,FALSE)</f>
        <v>#N/A</v>
      </c>
      <c r="O419" t="e">
        <f>VLOOKUP($D419,'i2'!$B$1:$AO$260,O$328,FALSE)</f>
        <v>#N/A</v>
      </c>
      <c r="P419" t="e">
        <f>VLOOKUP($D419,'i2'!$B$1:$AO$260,P$328,FALSE)</f>
        <v>#N/A</v>
      </c>
      <c r="Q419" t="e">
        <f>VLOOKUP($D419,'i2'!$B$1:$AO$260,Q$328,FALSE)</f>
        <v>#N/A</v>
      </c>
      <c r="R419" t="e">
        <f>VLOOKUP($D419,'i2'!$B$1:$AO$260,R$328,FALSE)</f>
        <v>#N/A</v>
      </c>
      <c r="S419" t="e">
        <f>VLOOKUP($D419,'i2'!$B$1:$AO$260,S$328,FALSE)</f>
        <v>#N/A</v>
      </c>
      <c r="T419" t="e">
        <f>VLOOKUP($D419,'i2'!$B$1:$AO$260,T$328,FALSE)</f>
        <v>#N/A</v>
      </c>
      <c r="U419" t="e">
        <f>VLOOKUP($D419,'i2'!$B$1:$AO$260,U$328,FALSE)</f>
        <v>#N/A</v>
      </c>
      <c r="V419" t="e">
        <f>VLOOKUP($D419,'i2'!$B$1:$AO$260,V$328,FALSE)</f>
        <v>#N/A</v>
      </c>
      <c r="W419" t="e">
        <f>VLOOKUP($D419,'i2'!$B$1:$AO$260,W$328,FALSE)</f>
        <v>#N/A</v>
      </c>
      <c r="X419" t="e">
        <f>VLOOKUP($D419,'i2'!$B$1:$AO$260,X$328,FALSE)</f>
        <v>#N/A</v>
      </c>
      <c r="Y419" t="e">
        <f>VLOOKUP($D419,'i2'!$B$1:$AO$260,Y$328,FALSE)</f>
        <v>#N/A</v>
      </c>
      <c r="Z419" t="e">
        <f>VLOOKUP($D419,'i2'!$B$1:$AO$260,Z$328,FALSE)</f>
        <v>#N/A</v>
      </c>
      <c r="AA419" t="e">
        <f>VLOOKUP($D419,'i2'!$B$1:$AO$260,AA$328,FALSE)</f>
        <v>#N/A</v>
      </c>
      <c r="AB419" t="e">
        <f>VLOOKUP($D419,'i2'!$B$1:$AO$260,AB$328,FALSE)</f>
        <v>#N/A</v>
      </c>
      <c r="AC419" t="e">
        <f>VLOOKUP($D419,'i2'!$B$1:$AO$260,AC$328,FALSE)</f>
        <v>#N/A</v>
      </c>
      <c r="AD419" t="e">
        <f>VLOOKUP($D419,'i2'!$B$1:$AO$260,AD$328,FALSE)</f>
        <v>#N/A</v>
      </c>
      <c r="AE419" t="e">
        <f>VLOOKUP($D419,'i2'!$B$1:$AO$260,AE$328,FALSE)</f>
        <v>#N/A</v>
      </c>
      <c r="AF419" t="e">
        <f>VLOOKUP($D419,'i2'!$B$1:$AO$260,AF$328,FALSE)</f>
        <v>#N/A</v>
      </c>
      <c r="AG419" t="e">
        <f>VLOOKUP($D419,'i2'!$B$1:$AO$260,AG$328,FALSE)</f>
        <v>#N/A</v>
      </c>
      <c r="AH419" t="e">
        <f>VLOOKUP($D419,'i2'!$B$1:$AO$260,AH$328,FALSE)</f>
        <v>#N/A</v>
      </c>
      <c r="AI419" t="e">
        <f>VLOOKUP($D419,'i2'!$B$1:$AO$260,AI$328,FALSE)</f>
        <v>#N/A</v>
      </c>
      <c r="AJ419" t="e">
        <f>VLOOKUP($D419,'i2'!$B$1:$AO$260,AJ$328,FALSE)</f>
        <v>#N/A</v>
      </c>
      <c r="AK419" t="e">
        <f>VLOOKUP($D419,'i2'!$B$1:$AO$260,AK$328,FALSE)</f>
        <v>#N/A</v>
      </c>
      <c r="AL419" t="e">
        <f>VLOOKUP($D419,'i2'!$B$1:$AO$260,AL$328,FALSE)</f>
        <v>#N/A</v>
      </c>
      <c r="AM419" t="e">
        <f>VLOOKUP($D419,'i2'!$B$1:$AO$260,AM$328,FALSE)</f>
        <v>#N/A</v>
      </c>
      <c r="AN419" t="e">
        <f>VLOOKUP($D419,'i2'!$B$1:$AO$260,AN$328,FALSE)</f>
        <v>#N/A</v>
      </c>
      <c r="AO419" t="e">
        <f>VLOOKUP($D419,'i2'!$B$1:$AO$260,AO$328,FALSE)</f>
        <v>#N/A</v>
      </c>
      <c r="AP419" t="e">
        <f>VLOOKUP($D419,'i2'!$B$1:$AO$260,AP$328,FALSE)</f>
        <v>#N/A</v>
      </c>
      <c r="AQ419" t="e">
        <f>VLOOKUP($D419,'i2'!$B$1:$AO$260,AQ$328,FALSE)</f>
        <v>#N/A</v>
      </c>
      <c r="AR419" t="e">
        <f>VLOOKUP($D419,'i2'!$B$1:$AO$260,AR$328,FALSE)</f>
        <v>#N/A</v>
      </c>
      <c r="AS419" t="e">
        <f>VLOOKUP($D419,'i2'!$B$1:$AO$260,AS$328,FALSE)</f>
        <v>#N/A</v>
      </c>
      <c r="AT419" t="e">
        <f>VLOOKUP($D419,'i2'!$B$1:$AO$260,AT$328,FALSE)</f>
        <v>#N/A</v>
      </c>
      <c r="AU419" t="e">
        <f>VLOOKUP($D419,'i2'!$B$1:$AO$260,AU$328,FALSE)</f>
        <v>#N/A</v>
      </c>
      <c r="AV419" t="e">
        <f>VLOOKUP($D419,'i2'!$B$1:$AO$260,AV$328,FALSE)</f>
        <v>#N/A</v>
      </c>
      <c r="AW419" t="e">
        <f>VLOOKUP($D419,'i2'!$B$1:$AO$260,AW$328,FALSE)</f>
        <v>#N/A</v>
      </c>
      <c r="AX419" t="e">
        <f>VLOOKUP($D419,'i2'!$B$1:$AO$260,AX$328,FALSE)</f>
        <v>#N/A</v>
      </c>
      <c r="AY419" t="e">
        <f>VLOOKUP($D419,'i2'!$B$1:$AO$260,AY$328,FALSE)</f>
        <v>#N/A</v>
      </c>
      <c r="AZ419" t="e">
        <f>VLOOKUP($D419,'i2'!$B$1:$AO$260,AZ$328,FALSE)</f>
        <v>#N/A</v>
      </c>
      <c r="BA419" t="e">
        <f>VLOOKUP($D419,'i2'!$B$1:$AO$260,BA$328,FALSE)</f>
        <v>#N/A</v>
      </c>
      <c r="BB419" t="e">
        <f>VLOOKUP($D419,'i2'!$B$1:$AO$260,BB$328,FALSE)</f>
        <v>#N/A</v>
      </c>
      <c r="BC419" t="e">
        <f>VLOOKUP($D419,'i2'!$B$1:$AO$260,BC$328,FALSE)</f>
        <v>#N/A</v>
      </c>
      <c r="BD419" t="e">
        <f>VLOOKUP($D419,'i2'!$B$1:$AO$260,BD$328,FALSE)</f>
        <v>#N/A</v>
      </c>
      <c r="BE419" t="e">
        <f>VLOOKUP($D419,'i2'!$B$1:$AO$260,BE$328,FALSE)</f>
        <v>#N/A</v>
      </c>
      <c r="BF419" t="e">
        <f>VLOOKUP($D419,'i2'!$B$1:$AO$260,BF$328,FALSE)</f>
        <v>#N/A</v>
      </c>
      <c r="BG419" t="e">
        <f>VLOOKUP($D419,'i2'!$B$1:$AO$260,BG$328,FALSE)</f>
        <v>#N/A</v>
      </c>
      <c r="BH419" t="e">
        <f>VLOOKUP($D419,'i2'!$B$1:$AO$260,BH$328,FALSE)</f>
        <v>#N/A</v>
      </c>
      <c r="BI419" t="e">
        <f>VLOOKUP($D419,'i2'!$B$1:$AO$260,BI$328,FALSE)</f>
        <v>#N/A</v>
      </c>
      <c r="BJ419" t="e">
        <f>VLOOKUP($D419,'i2'!$B$1:$AO$260,BJ$328,FALSE)</f>
        <v>#N/A</v>
      </c>
      <c r="BK419" t="e">
        <f>VLOOKUP($D419,'i2'!$B$1:$AO$260,BK$328,FALSE)</f>
        <v>#N/A</v>
      </c>
      <c r="BL419" t="e">
        <f>VLOOKUP($D419,'i2'!$B$1:$AO$260,BL$328,FALSE)</f>
        <v>#N/A</v>
      </c>
      <c r="BM419" t="e">
        <f>VLOOKUP($D419,'i2'!$B$1:$AO$260,BM$328,FALSE)</f>
        <v>#N/A</v>
      </c>
      <c r="BN419" t="e">
        <f>VLOOKUP($D419,'i2'!$B$1:$AO$260,BN$328,FALSE)</f>
        <v>#N/A</v>
      </c>
      <c r="BO419" t="e">
        <f>VLOOKUP($D419,'i2'!$B$1:$AO$260,BO$328,FALSE)</f>
        <v>#N/A</v>
      </c>
      <c r="BP419" t="e">
        <f>VLOOKUP($D419,'i2'!$B$1:$AO$260,BP$328,FALSE)</f>
        <v>#N/A</v>
      </c>
      <c r="BQ419" t="e">
        <f>VLOOKUP($D419,'i2'!$B$1:$AO$260,BQ$328,FALSE)</f>
        <v>#N/A</v>
      </c>
      <c r="BR419" t="e">
        <f>VLOOKUP($D419,'i2'!$B$1:$AO$260,BR$328,FALSE)</f>
        <v>#N/A</v>
      </c>
      <c r="BS419" t="e">
        <f>VLOOKUP($D419,'i2'!$B$1:$AO$260,BS$328,FALSE)</f>
        <v>#N/A</v>
      </c>
      <c r="BT419" t="e">
        <f>VLOOKUP($D419,'i2'!$B$1:$AO$260,BT$328,FALSE)</f>
        <v>#N/A</v>
      </c>
      <c r="BU419" t="e">
        <f>VLOOKUP($D419,'i2'!$B$1:$AO$260,BU$328,FALSE)</f>
        <v>#N/A</v>
      </c>
      <c r="BV419" t="e">
        <f>VLOOKUP($D419,'i2'!$B$1:$AO$260,BV$328,FALSE)</f>
        <v>#N/A</v>
      </c>
      <c r="BW419" t="e">
        <f>VLOOKUP($D419,'i2'!$B$1:$AO$260,BW$328,FALSE)</f>
        <v>#N/A</v>
      </c>
      <c r="BX419" t="e">
        <f>VLOOKUP($D419,'i2'!$B$1:$AO$260,BX$328,FALSE)</f>
        <v>#N/A</v>
      </c>
      <c r="BY419" t="e">
        <f>VLOOKUP($D419,'i2'!$B$1:$AO$260,BY$328,FALSE)</f>
        <v>#N/A</v>
      </c>
      <c r="BZ419" t="e">
        <f>VLOOKUP($D419,'i2'!$B$1:$AO$260,BZ$328,FALSE)</f>
        <v>#N/A</v>
      </c>
      <c r="CA419" t="e">
        <f>VLOOKUP($D419,'i2'!$B$1:$AO$260,CA$328,FALSE)</f>
        <v>#N/A</v>
      </c>
      <c r="CB419" t="e">
        <f>VLOOKUP($D419,'i2'!$B$1:$AO$260,CB$328,FALSE)</f>
        <v>#N/A</v>
      </c>
      <c r="CC419" t="e">
        <f>VLOOKUP($D419,'i2'!$B$1:$AO$260,CC$328,FALSE)</f>
        <v>#N/A</v>
      </c>
      <c r="CD419" t="e">
        <f>VLOOKUP($D419,'i2'!$B$1:$AO$260,CD$328,FALSE)</f>
        <v>#N/A</v>
      </c>
      <c r="CE419" t="e">
        <f>VLOOKUP($D419,'i2'!$B$1:$AO$260,CE$328,FALSE)</f>
        <v>#N/A</v>
      </c>
      <c r="CF419" t="e">
        <f>VLOOKUP($D419,'i2'!$B$1:$AO$260,CF$328,FALSE)</f>
        <v>#N/A</v>
      </c>
      <c r="CG419" t="e">
        <f>VLOOKUP($D419,'i2'!$B$1:$AO$260,CG$328,FALSE)</f>
        <v>#N/A</v>
      </c>
      <c r="CH419" t="e">
        <f>VLOOKUP($D419,'i2'!$B$1:$AO$260,CH$328,FALSE)</f>
        <v>#N/A</v>
      </c>
      <c r="CI419" t="e">
        <f>VLOOKUP($D419,'i2'!$B$1:$AO$260,CI$328,FALSE)</f>
        <v>#N/A</v>
      </c>
      <c r="CJ419" t="e">
        <f>VLOOKUP($D419,'i2'!$B$1:$AO$260,CJ$328,FALSE)</f>
        <v>#N/A</v>
      </c>
      <c r="CK419" t="e">
        <f>VLOOKUP($D419,'i2'!$B$1:$AO$260,CK$328,FALSE)</f>
        <v>#N/A</v>
      </c>
      <c r="CL419" t="e">
        <f>VLOOKUP($D419,'i2'!$B$1:$AO$260,CL$328,FALSE)</f>
        <v>#N/A</v>
      </c>
      <c r="CM419" t="e">
        <f>VLOOKUP($D419,'i2'!$B$1:$AO$260,CM$328,FALSE)</f>
        <v>#N/A</v>
      </c>
      <c r="CN419" t="e">
        <f>VLOOKUP($D419,'i2'!$B$1:$AO$260,CN$328,FALSE)</f>
        <v>#N/A</v>
      </c>
      <c r="CO419" t="e">
        <f>VLOOKUP($D419,'i2'!$B$1:$AO$260,CO$328,FALSE)</f>
        <v>#N/A</v>
      </c>
      <c r="CP419" t="e">
        <f>VLOOKUP($D419,'i2'!$B$1:$AO$260,CP$328,FALSE)</f>
        <v>#N/A</v>
      </c>
      <c r="CQ419" t="e">
        <f>VLOOKUP($D419,'i2'!$B$1:$AO$260,CQ$328,FALSE)</f>
        <v>#N/A</v>
      </c>
      <c r="CR419" t="e">
        <f>VLOOKUP($D419,'i2'!$B$1:$AO$260,CR$328,FALSE)</f>
        <v>#N/A</v>
      </c>
      <c r="CS419" t="e">
        <f>VLOOKUP($D419,'i2'!$B$1:$AO$260,CS$328,FALSE)</f>
        <v>#N/A</v>
      </c>
      <c r="CT419" t="e">
        <f>VLOOKUP($D419,'i2'!$B$1:$AO$260,CT$328,FALSE)</f>
        <v>#N/A</v>
      </c>
      <c r="CU419" t="e">
        <f>VLOOKUP($D419,'i2'!$B$1:$AO$260,CU$328,FALSE)</f>
        <v>#N/A</v>
      </c>
      <c r="CV419" t="e">
        <f>VLOOKUP($D419,'i2'!$B$1:$AO$260,CV$328,FALSE)</f>
        <v>#N/A</v>
      </c>
      <c r="CW419" t="e">
        <f>VLOOKUP($D419,'i2'!$B$1:$AO$260,CW$328,FALSE)</f>
        <v>#N/A</v>
      </c>
    </row>
    <row r="420" spans="4:101" x14ac:dyDescent="0.2">
      <c r="D420" s="268" t="str">
        <f t="shared" si="328"/>
        <v>Trans-1,3-dichloropropene</v>
      </c>
      <c r="E420" t="e">
        <f>VLOOKUP($D420,'i2'!$B$1:$AO$260,E$328,FALSE)</f>
        <v>#N/A</v>
      </c>
      <c r="F420" t="e">
        <f>VLOOKUP($D420,'i2'!$B$1:$AO$260,F$328,FALSE)</f>
        <v>#N/A</v>
      </c>
      <c r="H420" t="e">
        <f>VLOOKUP($D420,'i2'!$B$1:$AO$260,H$328,FALSE)</f>
        <v>#N/A</v>
      </c>
      <c r="I420" t="e">
        <f>VLOOKUP($D420,'i2'!$B$1:$AO$260,I$328,FALSE)</f>
        <v>#N/A</v>
      </c>
      <c r="J420" t="e">
        <f>VLOOKUP($D420,'i2'!$B$1:$AO$260,J$328,FALSE)</f>
        <v>#N/A</v>
      </c>
      <c r="K420" t="e">
        <f>VLOOKUP($D420,'i2'!$B$1:$AO$260,K$328,FALSE)</f>
        <v>#N/A</v>
      </c>
      <c r="L420" t="e">
        <f>VLOOKUP($D420,'i2'!$B$1:$AO$260,L$328,FALSE)</f>
        <v>#N/A</v>
      </c>
      <c r="M420" t="e">
        <f>VLOOKUP($D420,'i2'!$B$1:$AO$260,M$328,FALSE)</f>
        <v>#N/A</v>
      </c>
      <c r="N420" t="e">
        <f>VLOOKUP($D420,'i2'!$B$1:$AO$260,N$328,FALSE)</f>
        <v>#N/A</v>
      </c>
      <c r="O420" t="e">
        <f>VLOOKUP($D420,'i2'!$B$1:$AO$260,O$328,FALSE)</f>
        <v>#N/A</v>
      </c>
      <c r="P420" t="e">
        <f>VLOOKUP($D420,'i2'!$B$1:$AO$260,P$328,FALSE)</f>
        <v>#N/A</v>
      </c>
      <c r="Q420" t="e">
        <f>VLOOKUP($D420,'i2'!$B$1:$AO$260,Q$328,FALSE)</f>
        <v>#N/A</v>
      </c>
      <c r="R420" t="e">
        <f>VLOOKUP($D420,'i2'!$B$1:$AO$260,R$328,FALSE)</f>
        <v>#N/A</v>
      </c>
      <c r="S420" t="e">
        <f>VLOOKUP($D420,'i2'!$B$1:$AO$260,S$328,FALSE)</f>
        <v>#N/A</v>
      </c>
      <c r="T420" t="e">
        <f>VLOOKUP($D420,'i2'!$B$1:$AO$260,T$328,FALSE)</f>
        <v>#N/A</v>
      </c>
      <c r="U420" t="e">
        <f>VLOOKUP($D420,'i2'!$B$1:$AO$260,U$328,FALSE)</f>
        <v>#N/A</v>
      </c>
      <c r="V420" t="e">
        <f>VLOOKUP($D420,'i2'!$B$1:$AO$260,V$328,FALSE)</f>
        <v>#N/A</v>
      </c>
      <c r="W420" t="e">
        <f>VLOOKUP($D420,'i2'!$B$1:$AO$260,W$328,FALSE)</f>
        <v>#N/A</v>
      </c>
      <c r="X420" t="e">
        <f>VLOOKUP($D420,'i2'!$B$1:$AO$260,X$328,FALSE)</f>
        <v>#N/A</v>
      </c>
      <c r="Y420" t="e">
        <f>VLOOKUP($D420,'i2'!$B$1:$AO$260,Y$328,FALSE)</f>
        <v>#N/A</v>
      </c>
      <c r="Z420" t="e">
        <f>VLOOKUP($D420,'i2'!$B$1:$AO$260,Z$328,FALSE)</f>
        <v>#N/A</v>
      </c>
      <c r="AA420" t="e">
        <f>VLOOKUP($D420,'i2'!$B$1:$AO$260,AA$328,FALSE)</f>
        <v>#N/A</v>
      </c>
      <c r="AB420" t="e">
        <f>VLOOKUP($D420,'i2'!$B$1:$AO$260,AB$328,FALSE)</f>
        <v>#N/A</v>
      </c>
      <c r="AC420" t="e">
        <f>VLOOKUP($D420,'i2'!$B$1:$AO$260,AC$328,FALSE)</f>
        <v>#N/A</v>
      </c>
      <c r="AD420" t="e">
        <f>VLOOKUP($D420,'i2'!$B$1:$AO$260,AD$328,FALSE)</f>
        <v>#N/A</v>
      </c>
      <c r="AE420" t="e">
        <f>VLOOKUP($D420,'i2'!$B$1:$AO$260,AE$328,FALSE)</f>
        <v>#N/A</v>
      </c>
      <c r="AF420" t="e">
        <f>VLOOKUP($D420,'i2'!$B$1:$AO$260,AF$328,FALSE)</f>
        <v>#N/A</v>
      </c>
      <c r="AG420" t="e">
        <f>VLOOKUP($D420,'i2'!$B$1:$AO$260,AG$328,FALSE)</f>
        <v>#N/A</v>
      </c>
      <c r="AH420" t="e">
        <f>VLOOKUP($D420,'i2'!$B$1:$AO$260,AH$328,FALSE)</f>
        <v>#N/A</v>
      </c>
      <c r="AI420" t="e">
        <f>VLOOKUP($D420,'i2'!$B$1:$AO$260,AI$328,FALSE)</f>
        <v>#N/A</v>
      </c>
      <c r="AJ420" t="e">
        <f>VLOOKUP($D420,'i2'!$B$1:$AO$260,AJ$328,FALSE)</f>
        <v>#N/A</v>
      </c>
      <c r="AK420" t="e">
        <f>VLOOKUP($D420,'i2'!$B$1:$AO$260,AK$328,FALSE)</f>
        <v>#N/A</v>
      </c>
      <c r="AL420" t="e">
        <f>VLOOKUP($D420,'i2'!$B$1:$AO$260,AL$328,FALSE)</f>
        <v>#N/A</v>
      </c>
      <c r="AM420" t="e">
        <f>VLOOKUP($D420,'i2'!$B$1:$AO$260,AM$328,FALSE)</f>
        <v>#N/A</v>
      </c>
      <c r="AN420" t="e">
        <f>VLOOKUP($D420,'i2'!$B$1:$AO$260,AN$328,FALSE)</f>
        <v>#N/A</v>
      </c>
      <c r="AO420" t="e">
        <f>VLOOKUP($D420,'i2'!$B$1:$AO$260,AO$328,FALSE)</f>
        <v>#N/A</v>
      </c>
      <c r="AP420" t="e">
        <f>VLOOKUP($D420,'i2'!$B$1:$AO$260,AP$328,FALSE)</f>
        <v>#N/A</v>
      </c>
      <c r="AQ420" t="e">
        <f>VLOOKUP($D420,'i2'!$B$1:$AO$260,AQ$328,FALSE)</f>
        <v>#N/A</v>
      </c>
      <c r="AR420" t="e">
        <f>VLOOKUP($D420,'i2'!$B$1:$AO$260,AR$328,FALSE)</f>
        <v>#N/A</v>
      </c>
      <c r="AS420" t="e">
        <f>VLOOKUP($D420,'i2'!$B$1:$AO$260,AS$328,FALSE)</f>
        <v>#N/A</v>
      </c>
      <c r="AT420" t="e">
        <f>VLOOKUP($D420,'i2'!$B$1:$AO$260,AT$328,FALSE)</f>
        <v>#N/A</v>
      </c>
      <c r="AU420" t="e">
        <f>VLOOKUP($D420,'i2'!$B$1:$AO$260,AU$328,FALSE)</f>
        <v>#N/A</v>
      </c>
      <c r="AV420" t="e">
        <f>VLOOKUP($D420,'i2'!$B$1:$AO$260,AV$328,FALSE)</f>
        <v>#N/A</v>
      </c>
      <c r="AW420" t="e">
        <f>VLOOKUP($D420,'i2'!$B$1:$AO$260,AW$328,FALSE)</f>
        <v>#N/A</v>
      </c>
      <c r="AX420" t="e">
        <f>VLOOKUP($D420,'i2'!$B$1:$AO$260,AX$328,FALSE)</f>
        <v>#N/A</v>
      </c>
      <c r="AY420" t="e">
        <f>VLOOKUP($D420,'i2'!$B$1:$AO$260,AY$328,FALSE)</f>
        <v>#N/A</v>
      </c>
      <c r="AZ420" t="e">
        <f>VLOOKUP($D420,'i2'!$B$1:$AO$260,AZ$328,FALSE)</f>
        <v>#N/A</v>
      </c>
      <c r="BA420" t="e">
        <f>VLOOKUP($D420,'i2'!$B$1:$AO$260,BA$328,FALSE)</f>
        <v>#N/A</v>
      </c>
      <c r="BB420" t="e">
        <f>VLOOKUP($D420,'i2'!$B$1:$AO$260,BB$328,FALSE)</f>
        <v>#N/A</v>
      </c>
      <c r="BC420" t="e">
        <f>VLOOKUP($D420,'i2'!$B$1:$AO$260,BC$328,FALSE)</f>
        <v>#N/A</v>
      </c>
      <c r="BD420" t="e">
        <f>VLOOKUP($D420,'i2'!$B$1:$AO$260,BD$328,FALSE)</f>
        <v>#N/A</v>
      </c>
      <c r="BE420" t="e">
        <f>VLOOKUP($D420,'i2'!$B$1:$AO$260,BE$328,FALSE)</f>
        <v>#N/A</v>
      </c>
      <c r="BF420" t="e">
        <f>VLOOKUP($D420,'i2'!$B$1:$AO$260,BF$328,FALSE)</f>
        <v>#N/A</v>
      </c>
      <c r="BG420" t="e">
        <f>VLOOKUP($D420,'i2'!$B$1:$AO$260,BG$328,FALSE)</f>
        <v>#N/A</v>
      </c>
      <c r="BH420" t="e">
        <f>VLOOKUP($D420,'i2'!$B$1:$AO$260,BH$328,FALSE)</f>
        <v>#N/A</v>
      </c>
      <c r="BI420" t="e">
        <f>VLOOKUP($D420,'i2'!$B$1:$AO$260,BI$328,FALSE)</f>
        <v>#N/A</v>
      </c>
      <c r="BJ420" t="e">
        <f>VLOOKUP($D420,'i2'!$B$1:$AO$260,BJ$328,FALSE)</f>
        <v>#N/A</v>
      </c>
      <c r="BK420" t="e">
        <f>VLOOKUP($D420,'i2'!$B$1:$AO$260,BK$328,FALSE)</f>
        <v>#N/A</v>
      </c>
      <c r="BL420" t="e">
        <f>VLOOKUP($D420,'i2'!$B$1:$AO$260,BL$328,FALSE)</f>
        <v>#N/A</v>
      </c>
      <c r="BM420" t="e">
        <f>VLOOKUP($D420,'i2'!$B$1:$AO$260,BM$328,FALSE)</f>
        <v>#N/A</v>
      </c>
      <c r="BN420" t="e">
        <f>VLOOKUP($D420,'i2'!$B$1:$AO$260,BN$328,FALSE)</f>
        <v>#N/A</v>
      </c>
      <c r="BO420" t="e">
        <f>VLOOKUP($D420,'i2'!$B$1:$AO$260,BO$328,FALSE)</f>
        <v>#N/A</v>
      </c>
      <c r="BP420" t="e">
        <f>VLOOKUP($D420,'i2'!$B$1:$AO$260,BP$328,FALSE)</f>
        <v>#N/A</v>
      </c>
      <c r="BQ420" t="e">
        <f>VLOOKUP($D420,'i2'!$B$1:$AO$260,BQ$328,FALSE)</f>
        <v>#N/A</v>
      </c>
      <c r="BR420" t="e">
        <f>VLOOKUP($D420,'i2'!$B$1:$AO$260,BR$328,FALSE)</f>
        <v>#N/A</v>
      </c>
      <c r="BS420" t="e">
        <f>VLOOKUP($D420,'i2'!$B$1:$AO$260,BS$328,FALSE)</f>
        <v>#N/A</v>
      </c>
      <c r="BT420" t="e">
        <f>VLOOKUP($D420,'i2'!$B$1:$AO$260,BT$328,FALSE)</f>
        <v>#N/A</v>
      </c>
      <c r="BU420" t="e">
        <f>VLOOKUP($D420,'i2'!$B$1:$AO$260,BU$328,FALSE)</f>
        <v>#N/A</v>
      </c>
      <c r="BV420" t="e">
        <f>VLOOKUP($D420,'i2'!$B$1:$AO$260,BV$328,FALSE)</f>
        <v>#N/A</v>
      </c>
      <c r="BW420" t="e">
        <f>VLOOKUP($D420,'i2'!$B$1:$AO$260,BW$328,FALSE)</f>
        <v>#N/A</v>
      </c>
      <c r="BX420" t="e">
        <f>VLOOKUP($D420,'i2'!$B$1:$AO$260,BX$328,FALSE)</f>
        <v>#N/A</v>
      </c>
      <c r="BY420" t="e">
        <f>VLOOKUP($D420,'i2'!$B$1:$AO$260,BY$328,FALSE)</f>
        <v>#N/A</v>
      </c>
      <c r="BZ420" t="e">
        <f>VLOOKUP($D420,'i2'!$B$1:$AO$260,BZ$328,FALSE)</f>
        <v>#N/A</v>
      </c>
      <c r="CA420" t="e">
        <f>VLOOKUP($D420,'i2'!$B$1:$AO$260,CA$328,FALSE)</f>
        <v>#N/A</v>
      </c>
      <c r="CB420" t="e">
        <f>VLOOKUP($D420,'i2'!$B$1:$AO$260,CB$328,FALSE)</f>
        <v>#N/A</v>
      </c>
      <c r="CC420" t="e">
        <f>VLOOKUP($D420,'i2'!$B$1:$AO$260,CC$328,FALSE)</f>
        <v>#N/A</v>
      </c>
      <c r="CD420" t="e">
        <f>VLOOKUP($D420,'i2'!$B$1:$AO$260,CD$328,FALSE)</f>
        <v>#N/A</v>
      </c>
      <c r="CE420" t="e">
        <f>VLOOKUP($D420,'i2'!$B$1:$AO$260,CE$328,FALSE)</f>
        <v>#N/A</v>
      </c>
      <c r="CF420" t="e">
        <f>VLOOKUP($D420,'i2'!$B$1:$AO$260,CF$328,FALSE)</f>
        <v>#N/A</v>
      </c>
      <c r="CG420" t="e">
        <f>VLOOKUP($D420,'i2'!$B$1:$AO$260,CG$328,FALSE)</f>
        <v>#N/A</v>
      </c>
      <c r="CH420" t="e">
        <f>VLOOKUP($D420,'i2'!$B$1:$AO$260,CH$328,FALSE)</f>
        <v>#N/A</v>
      </c>
      <c r="CI420" t="e">
        <f>VLOOKUP($D420,'i2'!$B$1:$AO$260,CI$328,FALSE)</f>
        <v>#N/A</v>
      </c>
      <c r="CJ420" t="e">
        <f>VLOOKUP($D420,'i2'!$B$1:$AO$260,CJ$328,FALSE)</f>
        <v>#N/A</v>
      </c>
      <c r="CK420" t="e">
        <f>VLOOKUP($D420,'i2'!$B$1:$AO$260,CK$328,FALSE)</f>
        <v>#N/A</v>
      </c>
      <c r="CL420" t="e">
        <f>VLOOKUP($D420,'i2'!$B$1:$AO$260,CL$328,FALSE)</f>
        <v>#N/A</v>
      </c>
      <c r="CM420" t="e">
        <f>VLOOKUP($D420,'i2'!$B$1:$AO$260,CM$328,FALSE)</f>
        <v>#N/A</v>
      </c>
      <c r="CN420" t="e">
        <f>VLOOKUP($D420,'i2'!$B$1:$AO$260,CN$328,FALSE)</f>
        <v>#N/A</v>
      </c>
      <c r="CO420" t="e">
        <f>VLOOKUP($D420,'i2'!$B$1:$AO$260,CO$328,FALSE)</f>
        <v>#N/A</v>
      </c>
      <c r="CP420" t="e">
        <f>VLOOKUP($D420,'i2'!$B$1:$AO$260,CP$328,FALSE)</f>
        <v>#N/A</v>
      </c>
      <c r="CQ420" t="e">
        <f>VLOOKUP($D420,'i2'!$B$1:$AO$260,CQ$328,FALSE)</f>
        <v>#N/A</v>
      </c>
      <c r="CR420" t="e">
        <f>VLOOKUP($D420,'i2'!$B$1:$AO$260,CR$328,FALSE)</f>
        <v>#N/A</v>
      </c>
      <c r="CS420" t="e">
        <f>VLOOKUP($D420,'i2'!$B$1:$AO$260,CS$328,FALSE)</f>
        <v>#N/A</v>
      </c>
      <c r="CT420" t="e">
        <f>VLOOKUP($D420,'i2'!$B$1:$AO$260,CT$328,FALSE)</f>
        <v>#N/A</v>
      </c>
      <c r="CU420" t="e">
        <f>VLOOKUP($D420,'i2'!$B$1:$AO$260,CU$328,FALSE)</f>
        <v>#N/A</v>
      </c>
      <c r="CV420" t="e">
        <f>VLOOKUP($D420,'i2'!$B$1:$AO$260,CV$328,FALSE)</f>
        <v>#N/A</v>
      </c>
      <c r="CW420" t="e">
        <f>VLOOKUP($D420,'i2'!$B$1:$AO$260,CW$328,FALSE)</f>
        <v>#N/A</v>
      </c>
    </row>
    <row r="421" spans="4:101" x14ac:dyDescent="0.2">
      <c r="D421" s="268" t="str">
        <f t="shared" si="328"/>
        <v>Trichloroethene</v>
      </c>
      <c r="E421" t="e">
        <f>VLOOKUP($D421,'i2'!$B$1:$AO$260,E$328,FALSE)</f>
        <v>#N/A</v>
      </c>
      <c r="F421" t="e">
        <f>VLOOKUP($D421,'i2'!$B$1:$AO$260,F$328,FALSE)</f>
        <v>#N/A</v>
      </c>
      <c r="H421" t="e">
        <f>VLOOKUP($D421,'i2'!$B$1:$AO$260,H$328,FALSE)</f>
        <v>#N/A</v>
      </c>
      <c r="I421" t="e">
        <f>VLOOKUP($D421,'i2'!$B$1:$AO$260,I$328,FALSE)</f>
        <v>#N/A</v>
      </c>
      <c r="J421" t="e">
        <f>VLOOKUP($D421,'i2'!$B$1:$AO$260,J$328,FALSE)</f>
        <v>#N/A</v>
      </c>
      <c r="K421" t="e">
        <f>VLOOKUP($D421,'i2'!$B$1:$AO$260,K$328,FALSE)</f>
        <v>#N/A</v>
      </c>
      <c r="L421" t="e">
        <f>VLOOKUP($D421,'i2'!$B$1:$AO$260,L$328,FALSE)</f>
        <v>#N/A</v>
      </c>
      <c r="M421" t="e">
        <f>VLOOKUP($D421,'i2'!$B$1:$AO$260,M$328,FALSE)</f>
        <v>#N/A</v>
      </c>
      <c r="N421" t="e">
        <f>VLOOKUP($D421,'i2'!$B$1:$AO$260,N$328,FALSE)</f>
        <v>#N/A</v>
      </c>
      <c r="O421" t="e">
        <f>VLOOKUP($D421,'i2'!$B$1:$AO$260,O$328,FALSE)</f>
        <v>#N/A</v>
      </c>
      <c r="P421" t="e">
        <f>VLOOKUP($D421,'i2'!$B$1:$AO$260,P$328,FALSE)</f>
        <v>#N/A</v>
      </c>
      <c r="Q421" t="e">
        <f>VLOOKUP($D421,'i2'!$B$1:$AO$260,Q$328,FALSE)</f>
        <v>#N/A</v>
      </c>
      <c r="R421" t="e">
        <f>VLOOKUP($D421,'i2'!$B$1:$AO$260,R$328,FALSE)</f>
        <v>#N/A</v>
      </c>
      <c r="S421" t="e">
        <f>VLOOKUP($D421,'i2'!$B$1:$AO$260,S$328,FALSE)</f>
        <v>#N/A</v>
      </c>
      <c r="T421" t="e">
        <f>VLOOKUP($D421,'i2'!$B$1:$AO$260,T$328,FALSE)</f>
        <v>#N/A</v>
      </c>
      <c r="U421" t="e">
        <f>VLOOKUP($D421,'i2'!$B$1:$AO$260,U$328,FALSE)</f>
        <v>#N/A</v>
      </c>
      <c r="V421" t="e">
        <f>VLOOKUP($D421,'i2'!$B$1:$AO$260,V$328,FALSE)</f>
        <v>#N/A</v>
      </c>
      <c r="W421" t="e">
        <f>VLOOKUP($D421,'i2'!$B$1:$AO$260,W$328,FALSE)</f>
        <v>#N/A</v>
      </c>
      <c r="X421" t="e">
        <f>VLOOKUP($D421,'i2'!$B$1:$AO$260,X$328,FALSE)</f>
        <v>#N/A</v>
      </c>
      <c r="Y421" t="e">
        <f>VLOOKUP($D421,'i2'!$B$1:$AO$260,Y$328,FALSE)</f>
        <v>#N/A</v>
      </c>
      <c r="Z421" t="e">
        <f>VLOOKUP($D421,'i2'!$B$1:$AO$260,Z$328,FALSE)</f>
        <v>#N/A</v>
      </c>
      <c r="AA421" t="e">
        <f>VLOOKUP($D421,'i2'!$B$1:$AO$260,AA$328,FALSE)</f>
        <v>#N/A</v>
      </c>
      <c r="AB421" t="e">
        <f>VLOOKUP($D421,'i2'!$B$1:$AO$260,AB$328,FALSE)</f>
        <v>#N/A</v>
      </c>
      <c r="AC421" t="e">
        <f>VLOOKUP($D421,'i2'!$B$1:$AO$260,AC$328,FALSE)</f>
        <v>#N/A</v>
      </c>
      <c r="AD421" t="e">
        <f>VLOOKUP($D421,'i2'!$B$1:$AO$260,AD$328,FALSE)</f>
        <v>#N/A</v>
      </c>
      <c r="AE421" t="e">
        <f>VLOOKUP($D421,'i2'!$B$1:$AO$260,AE$328,FALSE)</f>
        <v>#N/A</v>
      </c>
      <c r="AF421" t="e">
        <f>VLOOKUP($D421,'i2'!$B$1:$AO$260,AF$328,FALSE)</f>
        <v>#N/A</v>
      </c>
      <c r="AG421" t="e">
        <f>VLOOKUP($D421,'i2'!$B$1:$AO$260,AG$328,FALSE)</f>
        <v>#N/A</v>
      </c>
      <c r="AH421" t="e">
        <f>VLOOKUP($D421,'i2'!$B$1:$AO$260,AH$328,FALSE)</f>
        <v>#N/A</v>
      </c>
      <c r="AI421" t="e">
        <f>VLOOKUP($D421,'i2'!$B$1:$AO$260,AI$328,FALSE)</f>
        <v>#N/A</v>
      </c>
      <c r="AJ421" t="e">
        <f>VLOOKUP($D421,'i2'!$B$1:$AO$260,AJ$328,FALSE)</f>
        <v>#N/A</v>
      </c>
      <c r="AK421" t="e">
        <f>VLOOKUP($D421,'i2'!$B$1:$AO$260,AK$328,FALSE)</f>
        <v>#N/A</v>
      </c>
      <c r="AL421" t="e">
        <f>VLOOKUP($D421,'i2'!$B$1:$AO$260,AL$328,FALSE)</f>
        <v>#N/A</v>
      </c>
      <c r="AM421" t="e">
        <f>VLOOKUP($D421,'i2'!$B$1:$AO$260,AM$328,FALSE)</f>
        <v>#N/A</v>
      </c>
      <c r="AN421" t="e">
        <f>VLOOKUP($D421,'i2'!$B$1:$AO$260,AN$328,FALSE)</f>
        <v>#N/A</v>
      </c>
      <c r="AO421" t="e">
        <f>VLOOKUP($D421,'i2'!$B$1:$AO$260,AO$328,FALSE)</f>
        <v>#N/A</v>
      </c>
      <c r="AP421" t="e">
        <f>VLOOKUP($D421,'i2'!$B$1:$AO$260,AP$328,FALSE)</f>
        <v>#N/A</v>
      </c>
      <c r="AQ421" t="e">
        <f>VLOOKUP($D421,'i2'!$B$1:$AO$260,AQ$328,FALSE)</f>
        <v>#N/A</v>
      </c>
      <c r="AR421" t="e">
        <f>VLOOKUP($D421,'i2'!$B$1:$AO$260,AR$328,FALSE)</f>
        <v>#N/A</v>
      </c>
      <c r="AS421" t="e">
        <f>VLOOKUP($D421,'i2'!$B$1:$AO$260,AS$328,FALSE)</f>
        <v>#N/A</v>
      </c>
      <c r="AT421" t="e">
        <f>VLOOKUP($D421,'i2'!$B$1:$AO$260,AT$328,FALSE)</f>
        <v>#N/A</v>
      </c>
      <c r="AU421" t="e">
        <f>VLOOKUP($D421,'i2'!$B$1:$AO$260,AU$328,FALSE)</f>
        <v>#N/A</v>
      </c>
      <c r="AV421" t="e">
        <f>VLOOKUP($D421,'i2'!$B$1:$AO$260,AV$328,FALSE)</f>
        <v>#N/A</v>
      </c>
      <c r="AW421" t="e">
        <f>VLOOKUP($D421,'i2'!$B$1:$AO$260,AW$328,FALSE)</f>
        <v>#N/A</v>
      </c>
      <c r="AX421" t="e">
        <f>VLOOKUP($D421,'i2'!$B$1:$AO$260,AX$328,FALSE)</f>
        <v>#N/A</v>
      </c>
      <c r="AY421" t="e">
        <f>VLOOKUP($D421,'i2'!$B$1:$AO$260,AY$328,FALSE)</f>
        <v>#N/A</v>
      </c>
      <c r="AZ421" t="e">
        <f>VLOOKUP($D421,'i2'!$B$1:$AO$260,AZ$328,FALSE)</f>
        <v>#N/A</v>
      </c>
      <c r="BA421" t="e">
        <f>VLOOKUP($D421,'i2'!$B$1:$AO$260,BA$328,FALSE)</f>
        <v>#N/A</v>
      </c>
      <c r="BB421" t="e">
        <f>VLOOKUP($D421,'i2'!$B$1:$AO$260,BB$328,FALSE)</f>
        <v>#N/A</v>
      </c>
      <c r="BC421" t="e">
        <f>VLOOKUP($D421,'i2'!$B$1:$AO$260,BC$328,FALSE)</f>
        <v>#N/A</v>
      </c>
      <c r="BD421" t="e">
        <f>VLOOKUP($D421,'i2'!$B$1:$AO$260,BD$328,FALSE)</f>
        <v>#N/A</v>
      </c>
      <c r="BE421" t="e">
        <f>VLOOKUP($D421,'i2'!$B$1:$AO$260,BE$328,FALSE)</f>
        <v>#N/A</v>
      </c>
      <c r="BF421" t="e">
        <f>VLOOKUP($D421,'i2'!$B$1:$AO$260,BF$328,FALSE)</f>
        <v>#N/A</v>
      </c>
      <c r="BG421" t="e">
        <f>VLOOKUP($D421,'i2'!$B$1:$AO$260,BG$328,FALSE)</f>
        <v>#N/A</v>
      </c>
      <c r="BH421" t="e">
        <f>VLOOKUP($D421,'i2'!$B$1:$AO$260,BH$328,FALSE)</f>
        <v>#N/A</v>
      </c>
      <c r="BI421" t="e">
        <f>VLOOKUP($D421,'i2'!$B$1:$AO$260,BI$328,FALSE)</f>
        <v>#N/A</v>
      </c>
      <c r="BJ421" t="e">
        <f>VLOOKUP($D421,'i2'!$B$1:$AO$260,BJ$328,FALSE)</f>
        <v>#N/A</v>
      </c>
      <c r="BK421" t="e">
        <f>VLOOKUP($D421,'i2'!$B$1:$AO$260,BK$328,FALSE)</f>
        <v>#N/A</v>
      </c>
      <c r="BL421" t="e">
        <f>VLOOKUP($D421,'i2'!$B$1:$AO$260,BL$328,FALSE)</f>
        <v>#N/A</v>
      </c>
      <c r="BM421" t="e">
        <f>VLOOKUP($D421,'i2'!$B$1:$AO$260,BM$328,FALSE)</f>
        <v>#N/A</v>
      </c>
      <c r="BN421" t="e">
        <f>VLOOKUP($D421,'i2'!$B$1:$AO$260,BN$328,FALSE)</f>
        <v>#N/A</v>
      </c>
      <c r="BO421" t="e">
        <f>VLOOKUP($D421,'i2'!$B$1:$AO$260,BO$328,FALSE)</f>
        <v>#N/A</v>
      </c>
      <c r="BP421" t="e">
        <f>VLOOKUP($D421,'i2'!$B$1:$AO$260,BP$328,FALSE)</f>
        <v>#N/A</v>
      </c>
      <c r="BQ421" t="e">
        <f>VLOOKUP($D421,'i2'!$B$1:$AO$260,BQ$328,FALSE)</f>
        <v>#N/A</v>
      </c>
      <c r="BR421" t="e">
        <f>VLOOKUP($D421,'i2'!$B$1:$AO$260,BR$328,FALSE)</f>
        <v>#N/A</v>
      </c>
      <c r="BS421" t="e">
        <f>VLOOKUP($D421,'i2'!$B$1:$AO$260,BS$328,FALSE)</f>
        <v>#N/A</v>
      </c>
      <c r="BT421" t="e">
        <f>VLOOKUP($D421,'i2'!$B$1:$AO$260,BT$328,FALSE)</f>
        <v>#N/A</v>
      </c>
      <c r="BU421" t="e">
        <f>VLOOKUP($D421,'i2'!$B$1:$AO$260,BU$328,FALSE)</f>
        <v>#N/A</v>
      </c>
      <c r="BV421" t="e">
        <f>VLOOKUP($D421,'i2'!$B$1:$AO$260,BV$328,FALSE)</f>
        <v>#N/A</v>
      </c>
      <c r="BW421" t="e">
        <f>VLOOKUP($D421,'i2'!$B$1:$AO$260,BW$328,FALSE)</f>
        <v>#N/A</v>
      </c>
      <c r="BX421" t="e">
        <f>VLOOKUP($D421,'i2'!$B$1:$AO$260,BX$328,FALSE)</f>
        <v>#N/A</v>
      </c>
      <c r="BY421" t="e">
        <f>VLOOKUP($D421,'i2'!$B$1:$AO$260,BY$328,FALSE)</f>
        <v>#N/A</v>
      </c>
      <c r="BZ421" t="e">
        <f>VLOOKUP($D421,'i2'!$B$1:$AO$260,BZ$328,FALSE)</f>
        <v>#N/A</v>
      </c>
      <c r="CA421" t="e">
        <f>VLOOKUP($D421,'i2'!$B$1:$AO$260,CA$328,FALSE)</f>
        <v>#N/A</v>
      </c>
      <c r="CB421" t="e">
        <f>VLOOKUP($D421,'i2'!$B$1:$AO$260,CB$328,FALSE)</f>
        <v>#N/A</v>
      </c>
      <c r="CC421" t="e">
        <f>VLOOKUP($D421,'i2'!$B$1:$AO$260,CC$328,FALSE)</f>
        <v>#N/A</v>
      </c>
      <c r="CD421" t="e">
        <f>VLOOKUP($D421,'i2'!$B$1:$AO$260,CD$328,FALSE)</f>
        <v>#N/A</v>
      </c>
      <c r="CE421" t="e">
        <f>VLOOKUP($D421,'i2'!$B$1:$AO$260,CE$328,FALSE)</f>
        <v>#N/A</v>
      </c>
      <c r="CF421" t="e">
        <f>VLOOKUP($D421,'i2'!$B$1:$AO$260,CF$328,FALSE)</f>
        <v>#N/A</v>
      </c>
      <c r="CG421" t="e">
        <f>VLOOKUP($D421,'i2'!$B$1:$AO$260,CG$328,FALSE)</f>
        <v>#N/A</v>
      </c>
      <c r="CH421" t="e">
        <f>VLOOKUP($D421,'i2'!$B$1:$AO$260,CH$328,FALSE)</f>
        <v>#N/A</v>
      </c>
      <c r="CI421" t="e">
        <f>VLOOKUP($D421,'i2'!$B$1:$AO$260,CI$328,FALSE)</f>
        <v>#N/A</v>
      </c>
      <c r="CJ421" t="e">
        <f>VLOOKUP($D421,'i2'!$B$1:$AO$260,CJ$328,FALSE)</f>
        <v>#N/A</v>
      </c>
      <c r="CK421" t="e">
        <f>VLOOKUP($D421,'i2'!$B$1:$AO$260,CK$328,FALSE)</f>
        <v>#N/A</v>
      </c>
      <c r="CL421" t="e">
        <f>VLOOKUP($D421,'i2'!$B$1:$AO$260,CL$328,FALSE)</f>
        <v>#N/A</v>
      </c>
      <c r="CM421" t="e">
        <f>VLOOKUP($D421,'i2'!$B$1:$AO$260,CM$328,FALSE)</f>
        <v>#N/A</v>
      </c>
      <c r="CN421" t="e">
        <f>VLOOKUP($D421,'i2'!$B$1:$AO$260,CN$328,FALSE)</f>
        <v>#N/A</v>
      </c>
      <c r="CO421" t="e">
        <f>VLOOKUP($D421,'i2'!$B$1:$AO$260,CO$328,FALSE)</f>
        <v>#N/A</v>
      </c>
      <c r="CP421" t="e">
        <f>VLOOKUP($D421,'i2'!$B$1:$AO$260,CP$328,FALSE)</f>
        <v>#N/A</v>
      </c>
      <c r="CQ421" t="e">
        <f>VLOOKUP($D421,'i2'!$B$1:$AO$260,CQ$328,FALSE)</f>
        <v>#N/A</v>
      </c>
      <c r="CR421" t="e">
        <f>VLOOKUP($D421,'i2'!$B$1:$AO$260,CR$328,FALSE)</f>
        <v>#N/A</v>
      </c>
      <c r="CS421" t="e">
        <f>VLOOKUP($D421,'i2'!$B$1:$AO$260,CS$328,FALSE)</f>
        <v>#N/A</v>
      </c>
      <c r="CT421" t="e">
        <f>VLOOKUP($D421,'i2'!$B$1:$AO$260,CT$328,FALSE)</f>
        <v>#N/A</v>
      </c>
      <c r="CU421" t="e">
        <f>VLOOKUP($D421,'i2'!$B$1:$AO$260,CU$328,FALSE)</f>
        <v>#N/A</v>
      </c>
      <c r="CV421" t="e">
        <f>VLOOKUP($D421,'i2'!$B$1:$AO$260,CV$328,FALSE)</f>
        <v>#N/A</v>
      </c>
      <c r="CW421" t="e">
        <f>VLOOKUP($D421,'i2'!$B$1:$AO$260,CW$328,FALSE)</f>
        <v>#N/A</v>
      </c>
    </row>
    <row r="422" spans="4:101" x14ac:dyDescent="0.2">
      <c r="D422" s="268" t="str">
        <f t="shared" si="328"/>
        <v>Vinyl Chloride</v>
      </c>
      <c r="E422" t="e">
        <f>VLOOKUP($D422,'i2'!$B$1:$AO$260,E$328,FALSE)</f>
        <v>#N/A</v>
      </c>
      <c r="F422" t="e">
        <f>VLOOKUP($D422,'i2'!$B$1:$AO$260,F$328,FALSE)</f>
        <v>#N/A</v>
      </c>
      <c r="H422" t="e">
        <f>VLOOKUP($D422,'i2'!$B$1:$AO$260,H$328,FALSE)</f>
        <v>#N/A</v>
      </c>
      <c r="I422" t="e">
        <f>VLOOKUP($D422,'i2'!$B$1:$AO$260,I$328,FALSE)</f>
        <v>#N/A</v>
      </c>
      <c r="J422" t="e">
        <f>VLOOKUP($D422,'i2'!$B$1:$AO$260,J$328,FALSE)</f>
        <v>#N/A</v>
      </c>
      <c r="K422" t="e">
        <f>VLOOKUP($D422,'i2'!$B$1:$AO$260,K$328,FALSE)</f>
        <v>#N/A</v>
      </c>
      <c r="L422" t="e">
        <f>VLOOKUP($D422,'i2'!$B$1:$AO$260,L$328,FALSE)</f>
        <v>#N/A</v>
      </c>
      <c r="M422" t="e">
        <f>VLOOKUP($D422,'i2'!$B$1:$AO$260,M$328,FALSE)</f>
        <v>#N/A</v>
      </c>
      <c r="N422" t="e">
        <f>VLOOKUP($D422,'i2'!$B$1:$AO$260,N$328,FALSE)</f>
        <v>#N/A</v>
      </c>
      <c r="O422" t="e">
        <f>VLOOKUP($D422,'i2'!$B$1:$AO$260,O$328,FALSE)</f>
        <v>#N/A</v>
      </c>
      <c r="P422" t="e">
        <f>VLOOKUP($D422,'i2'!$B$1:$AO$260,P$328,FALSE)</f>
        <v>#N/A</v>
      </c>
      <c r="Q422" t="e">
        <f>VLOOKUP($D422,'i2'!$B$1:$AO$260,Q$328,FALSE)</f>
        <v>#N/A</v>
      </c>
      <c r="R422" t="e">
        <f>VLOOKUP($D422,'i2'!$B$1:$AO$260,R$328,FALSE)</f>
        <v>#N/A</v>
      </c>
      <c r="S422" t="e">
        <f>VLOOKUP($D422,'i2'!$B$1:$AO$260,S$328,FALSE)</f>
        <v>#N/A</v>
      </c>
      <c r="T422" t="e">
        <f>VLOOKUP($D422,'i2'!$B$1:$AO$260,T$328,FALSE)</f>
        <v>#N/A</v>
      </c>
      <c r="U422" t="e">
        <f>VLOOKUP($D422,'i2'!$B$1:$AO$260,U$328,FALSE)</f>
        <v>#N/A</v>
      </c>
      <c r="V422" t="e">
        <f>VLOOKUP($D422,'i2'!$B$1:$AO$260,V$328,FALSE)</f>
        <v>#N/A</v>
      </c>
      <c r="W422" t="e">
        <f>VLOOKUP($D422,'i2'!$B$1:$AO$260,W$328,FALSE)</f>
        <v>#N/A</v>
      </c>
      <c r="X422" t="e">
        <f>VLOOKUP($D422,'i2'!$B$1:$AO$260,X$328,FALSE)</f>
        <v>#N/A</v>
      </c>
      <c r="Y422" t="e">
        <f>VLOOKUP($D422,'i2'!$B$1:$AO$260,Y$328,FALSE)</f>
        <v>#N/A</v>
      </c>
      <c r="Z422" t="e">
        <f>VLOOKUP($D422,'i2'!$B$1:$AO$260,Z$328,FALSE)</f>
        <v>#N/A</v>
      </c>
      <c r="AA422" t="e">
        <f>VLOOKUP($D422,'i2'!$B$1:$AO$260,AA$328,FALSE)</f>
        <v>#N/A</v>
      </c>
      <c r="AB422" t="e">
        <f>VLOOKUP($D422,'i2'!$B$1:$AO$260,AB$328,FALSE)</f>
        <v>#N/A</v>
      </c>
      <c r="AC422" t="e">
        <f>VLOOKUP($D422,'i2'!$B$1:$AO$260,AC$328,FALSE)</f>
        <v>#N/A</v>
      </c>
      <c r="AD422" t="e">
        <f>VLOOKUP($D422,'i2'!$B$1:$AO$260,AD$328,FALSE)</f>
        <v>#N/A</v>
      </c>
      <c r="AE422" t="e">
        <f>VLOOKUP($D422,'i2'!$B$1:$AO$260,AE$328,FALSE)</f>
        <v>#N/A</v>
      </c>
      <c r="AF422" t="e">
        <f>VLOOKUP($D422,'i2'!$B$1:$AO$260,AF$328,FALSE)</f>
        <v>#N/A</v>
      </c>
      <c r="AG422" t="e">
        <f>VLOOKUP($D422,'i2'!$B$1:$AO$260,AG$328,FALSE)</f>
        <v>#N/A</v>
      </c>
      <c r="AH422" t="e">
        <f>VLOOKUP($D422,'i2'!$B$1:$AO$260,AH$328,FALSE)</f>
        <v>#N/A</v>
      </c>
      <c r="AI422" t="e">
        <f>VLOOKUP($D422,'i2'!$B$1:$AO$260,AI$328,FALSE)</f>
        <v>#N/A</v>
      </c>
      <c r="AJ422" t="e">
        <f>VLOOKUP($D422,'i2'!$B$1:$AO$260,AJ$328,FALSE)</f>
        <v>#N/A</v>
      </c>
      <c r="AK422" t="e">
        <f>VLOOKUP($D422,'i2'!$B$1:$AO$260,AK$328,FALSE)</f>
        <v>#N/A</v>
      </c>
      <c r="AL422" t="e">
        <f>VLOOKUP($D422,'i2'!$B$1:$AO$260,AL$328,FALSE)</f>
        <v>#N/A</v>
      </c>
      <c r="AM422" t="e">
        <f>VLOOKUP($D422,'i2'!$B$1:$AO$260,AM$328,FALSE)</f>
        <v>#N/A</v>
      </c>
      <c r="AN422" t="e">
        <f>VLOOKUP($D422,'i2'!$B$1:$AO$260,AN$328,FALSE)</f>
        <v>#N/A</v>
      </c>
      <c r="AO422" t="e">
        <f>VLOOKUP($D422,'i2'!$B$1:$AO$260,AO$328,FALSE)</f>
        <v>#N/A</v>
      </c>
      <c r="AP422" t="e">
        <f>VLOOKUP($D422,'i2'!$B$1:$AO$260,AP$328,FALSE)</f>
        <v>#N/A</v>
      </c>
      <c r="AQ422" t="e">
        <f>VLOOKUP($D422,'i2'!$B$1:$AO$260,AQ$328,FALSE)</f>
        <v>#N/A</v>
      </c>
      <c r="AR422" t="e">
        <f>VLOOKUP($D422,'i2'!$B$1:$AO$260,AR$328,FALSE)</f>
        <v>#N/A</v>
      </c>
      <c r="AS422" t="e">
        <f>VLOOKUP($D422,'i2'!$B$1:$AO$260,AS$328,FALSE)</f>
        <v>#N/A</v>
      </c>
      <c r="AT422" t="e">
        <f>VLOOKUP($D422,'i2'!$B$1:$AO$260,AT$328,FALSE)</f>
        <v>#N/A</v>
      </c>
      <c r="AU422" t="e">
        <f>VLOOKUP($D422,'i2'!$B$1:$AO$260,AU$328,FALSE)</f>
        <v>#N/A</v>
      </c>
      <c r="AV422" t="e">
        <f>VLOOKUP($D422,'i2'!$B$1:$AO$260,AV$328,FALSE)</f>
        <v>#N/A</v>
      </c>
      <c r="AW422" t="e">
        <f>VLOOKUP($D422,'i2'!$B$1:$AO$260,AW$328,FALSE)</f>
        <v>#N/A</v>
      </c>
      <c r="AX422" t="e">
        <f>VLOOKUP($D422,'i2'!$B$1:$AO$260,AX$328,FALSE)</f>
        <v>#N/A</v>
      </c>
      <c r="AY422" t="e">
        <f>VLOOKUP($D422,'i2'!$B$1:$AO$260,AY$328,FALSE)</f>
        <v>#N/A</v>
      </c>
      <c r="AZ422" t="e">
        <f>VLOOKUP($D422,'i2'!$B$1:$AO$260,AZ$328,FALSE)</f>
        <v>#N/A</v>
      </c>
      <c r="BA422" t="e">
        <f>VLOOKUP($D422,'i2'!$B$1:$AO$260,BA$328,FALSE)</f>
        <v>#N/A</v>
      </c>
      <c r="BB422" t="e">
        <f>VLOOKUP($D422,'i2'!$B$1:$AO$260,BB$328,FALSE)</f>
        <v>#N/A</v>
      </c>
      <c r="BC422" t="e">
        <f>VLOOKUP($D422,'i2'!$B$1:$AO$260,BC$328,FALSE)</f>
        <v>#N/A</v>
      </c>
      <c r="BD422" t="e">
        <f>VLOOKUP($D422,'i2'!$B$1:$AO$260,BD$328,FALSE)</f>
        <v>#N/A</v>
      </c>
      <c r="BE422" t="e">
        <f>VLOOKUP($D422,'i2'!$B$1:$AO$260,BE$328,FALSE)</f>
        <v>#N/A</v>
      </c>
      <c r="BF422" t="e">
        <f>VLOOKUP($D422,'i2'!$B$1:$AO$260,BF$328,FALSE)</f>
        <v>#N/A</v>
      </c>
      <c r="BG422" t="e">
        <f>VLOOKUP($D422,'i2'!$B$1:$AO$260,BG$328,FALSE)</f>
        <v>#N/A</v>
      </c>
      <c r="BH422" t="e">
        <f>VLOOKUP($D422,'i2'!$B$1:$AO$260,BH$328,FALSE)</f>
        <v>#N/A</v>
      </c>
      <c r="BI422" t="e">
        <f>VLOOKUP($D422,'i2'!$B$1:$AO$260,BI$328,FALSE)</f>
        <v>#N/A</v>
      </c>
      <c r="BJ422" t="e">
        <f>VLOOKUP($D422,'i2'!$B$1:$AO$260,BJ$328,FALSE)</f>
        <v>#N/A</v>
      </c>
      <c r="BK422" t="e">
        <f>VLOOKUP($D422,'i2'!$B$1:$AO$260,BK$328,FALSE)</f>
        <v>#N/A</v>
      </c>
      <c r="BL422" t="e">
        <f>VLOOKUP($D422,'i2'!$B$1:$AO$260,BL$328,FALSE)</f>
        <v>#N/A</v>
      </c>
      <c r="BM422" t="e">
        <f>VLOOKUP($D422,'i2'!$B$1:$AO$260,BM$328,FALSE)</f>
        <v>#N/A</v>
      </c>
      <c r="BN422" t="e">
        <f>VLOOKUP($D422,'i2'!$B$1:$AO$260,BN$328,FALSE)</f>
        <v>#N/A</v>
      </c>
      <c r="BO422" t="e">
        <f>VLOOKUP($D422,'i2'!$B$1:$AO$260,BO$328,FALSE)</f>
        <v>#N/A</v>
      </c>
      <c r="BP422" t="e">
        <f>VLOOKUP($D422,'i2'!$B$1:$AO$260,BP$328,FALSE)</f>
        <v>#N/A</v>
      </c>
      <c r="BQ422" t="e">
        <f>VLOOKUP($D422,'i2'!$B$1:$AO$260,BQ$328,FALSE)</f>
        <v>#N/A</v>
      </c>
      <c r="BR422" t="e">
        <f>VLOOKUP($D422,'i2'!$B$1:$AO$260,BR$328,FALSE)</f>
        <v>#N/A</v>
      </c>
      <c r="BS422" t="e">
        <f>VLOOKUP($D422,'i2'!$B$1:$AO$260,BS$328,FALSE)</f>
        <v>#N/A</v>
      </c>
      <c r="BT422" t="e">
        <f>VLOOKUP($D422,'i2'!$B$1:$AO$260,BT$328,FALSE)</f>
        <v>#N/A</v>
      </c>
      <c r="BU422" t="e">
        <f>VLOOKUP($D422,'i2'!$B$1:$AO$260,BU$328,FALSE)</f>
        <v>#N/A</v>
      </c>
      <c r="BV422" t="e">
        <f>VLOOKUP($D422,'i2'!$B$1:$AO$260,BV$328,FALSE)</f>
        <v>#N/A</v>
      </c>
      <c r="BW422" t="e">
        <f>VLOOKUP($D422,'i2'!$B$1:$AO$260,BW$328,FALSE)</f>
        <v>#N/A</v>
      </c>
      <c r="BX422" t="e">
        <f>VLOOKUP($D422,'i2'!$B$1:$AO$260,BX$328,FALSE)</f>
        <v>#N/A</v>
      </c>
      <c r="BY422" t="e">
        <f>VLOOKUP($D422,'i2'!$B$1:$AO$260,BY$328,FALSE)</f>
        <v>#N/A</v>
      </c>
      <c r="BZ422" t="e">
        <f>VLOOKUP($D422,'i2'!$B$1:$AO$260,BZ$328,FALSE)</f>
        <v>#N/A</v>
      </c>
      <c r="CA422" t="e">
        <f>VLOOKUP($D422,'i2'!$B$1:$AO$260,CA$328,FALSE)</f>
        <v>#N/A</v>
      </c>
      <c r="CB422" t="e">
        <f>VLOOKUP($D422,'i2'!$B$1:$AO$260,CB$328,FALSE)</f>
        <v>#N/A</v>
      </c>
      <c r="CC422" t="e">
        <f>VLOOKUP($D422,'i2'!$B$1:$AO$260,CC$328,FALSE)</f>
        <v>#N/A</v>
      </c>
      <c r="CD422" t="e">
        <f>VLOOKUP($D422,'i2'!$B$1:$AO$260,CD$328,FALSE)</f>
        <v>#N/A</v>
      </c>
      <c r="CE422" t="e">
        <f>VLOOKUP($D422,'i2'!$B$1:$AO$260,CE$328,FALSE)</f>
        <v>#N/A</v>
      </c>
      <c r="CF422" t="e">
        <f>VLOOKUP($D422,'i2'!$B$1:$AO$260,CF$328,FALSE)</f>
        <v>#N/A</v>
      </c>
      <c r="CG422" t="e">
        <f>VLOOKUP($D422,'i2'!$B$1:$AO$260,CG$328,FALSE)</f>
        <v>#N/A</v>
      </c>
      <c r="CH422" t="e">
        <f>VLOOKUP($D422,'i2'!$B$1:$AO$260,CH$328,FALSE)</f>
        <v>#N/A</v>
      </c>
      <c r="CI422" t="e">
        <f>VLOOKUP($D422,'i2'!$B$1:$AO$260,CI$328,FALSE)</f>
        <v>#N/A</v>
      </c>
      <c r="CJ422" t="e">
        <f>VLOOKUP($D422,'i2'!$B$1:$AO$260,CJ$328,FALSE)</f>
        <v>#N/A</v>
      </c>
      <c r="CK422" t="e">
        <f>VLOOKUP($D422,'i2'!$B$1:$AO$260,CK$328,FALSE)</f>
        <v>#N/A</v>
      </c>
      <c r="CL422" t="e">
        <f>VLOOKUP($D422,'i2'!$B$1:$AO$260,CL$328,FALSE)</f>
        <v>#N/A</v>
      </c>
      <c r="CM422" t="e">
        <f>VLOOKUP($D422,'i2'!$B$1:$AO$260,CM$328,FALSE)</f>
        <v>#N/A</v>
      </c>
      <c r="CN422" t="e">
        <f>VLOOKUP($D422,'i2'!$B$1:$AO$260,CN$328,FALSE)</f>
        <v>#N/A</v>
      </c>
      <c r="CO422" t="e">
        <f>VLOOKUP($D422,'i2'!$B$1:$AO$260,CO$328,FALSE)</f>
        <v>#N/A</v>
      </c>
      <c r="CP422" t="e">
        <f>VLOOKUP($D422,'i2'!$B$1:$AO$260,CP$328,FALSE)</f>
        <v>#N/A</v>
      </c>
      <c r="CQ422" t="e">
        <f>VLOOKUP($D422,'i2'!$B$1:$AO$260,CQ$328,FALSE)</f>
        <v>#N/A</v>
      </c>
      <c r="CR422" t="e">
        <f>VLOOKUP($D422,'i2'!$B$1:$AO$260,CR$328,FALSE)</f>
        <v>#N/A</v>
      </c>
      <c r="CS422" t="e">
        <f>VLOOKUP($D422,'i2'!$B$1:$AO$260,CS$328,FALSE)</f>
        <v>#N/A</v>
      </c>
      <c r="CT422" t="e">
        <f>VLOOKUP($D422,'i2'!$B$1:$AO$260,CT$328,FALSE)</f>
        <v>#N/A</v>
      </c>
      <c r="CU422" t="e">
        <f>VLOOKUP($D422,'i2'!$B$1:$AO$260,CU$328,FALSE)</f>
        <v>#N/A</v>
      </c>
      <c r="CV422" t="e">
        <f>VLOOKUP($D422,'i2'!$B$1:$AO$260,CV$328,FALSE)</f>
        <v>#N/A</v>
      </c>
      <c r="CW422" t="e">
        <f>VLOOKUP($D422,'i2'!$B$1:$AO$260,CW$328,FALSE)</f>
        <v>#N/A</v>
      </c>
    </row>
    <row r="423" spans="4:101" x14ac:dyDescent="0.2">
      <c r="D423" s="268" t="str">
        <f t="shared" si="328"/>
        <v>Trichloromethane</v>
      </c>
      <c r="E423" t="e">
        <f>VLOOKUP($D423,'i2'!$B$1:$AO$260,E$328,FALSE)</f>
        <v>#N/A</v>
      </c>
      <c r="F423" t="e">
        <f>VLOOKUP($D423,'i2'!$B$1:$AO$260,F$328,FALSE)</f>
        <v>#N/A</v>
      </c>
      <c r="H423" t="e">
        <f>VLOOKUP($D423,'i2'!$B$1:$AO$260,H$328,FALSE)</f>
        <v>#N/A</v>
      </c>
      <c r="I423" t="e">
        <f>VLOOKUP($D423,'i2'!$B$1:$AO$260,I$328,FALSE)</f>
        <v>#N/A</v>
      </c>
      <c r="J423" t="e">
        <f>VLOOKUP($D423,'i2'!$B$1:$AO$260,J$328,FALSE)</f>
        <v>#N/A</v>
      </c>
      <c r="K423" t="e">
        <f>VLOOKUP($D423,'i2'!$B$1:$AO$260,K$328,FALSE)</f>
        <v>#N/A</v>
      </c>
      <c r="L423" t="e">
        <f>VLOOKUP($D423,'i2'!$B$1:$AO$260,L$328,FALSE)</f>
        <v>#N/A</v>
      </c>
      <c r="M423" t="e">
        <f>VLOOKUP($D423,'i2'!$B$1:$AO$260,M$328,FALSE)</f>
        <v>#N/A</v>
      </c>
      <c r="N423" t="e">
        <f>VLOOKUP($D423,'i2'!$B$1:$AO$260,N$328,FALSE)</f>
        <v>#N/A</v>
      </c>
      <c r="O423" t="e">
        <f>VLOOKUP($D423,'i2'!$B$1:$AO$260,O$328,FALSE)</f>
        <v>#N/A</v>
      </c>
      <c r="P423" t="e">
        <f>VLOOKUP($D423,'i2'!$B$1:$AO$260,P$328,FALSE)</f>
        <v>#N/A</v>
      </c>
      <c r="Q423" t="e">
        <f>VLOOKUP($D423,'i2'!$B$1:$AO$260,Q$328,FALSE)</f>
        <v>#N/A</v>
      </c>
      <c r="R423" t="e">
        <f>VLOOKUP($D423,'i2'!$B$1:$AO$260,R$328,FALSE)</f>
        <v>#N/A</v>
      </c>
      <c r="S423" t="e">
        <f>VLOOKUP($D423,'i2'!$B$1:$AO$260,S$328,FALSE)</f>
        <v>#N/A</v>
      </c>
      <c r="T423" t="e">
        <f>VLOOKUP($D423,'i2'!$B$1:$AO$260,T$328,FALSE)</f>
        <v>#N/A</v>
      </c>
      <c r="U423" t="e">
        <f>VLOOKUP($D423,'i2'!$B$1:$AO$260,U$328,FALSE)</f>
        <v>#N/A</v>
      </c>
      <c r="V423" t="e">
        <f>VLOOKUP($D423,'i2'!$B$1:$AO$260,V$328,FALSE)</f>
        <v>#N/A</v>
      </c>
      <c r="W423" t="e">
        <f>VLOOKUP($D423,'i2'!$B$1:$AO$260,W$328,FALSE)</f>
        <v>#N/A</v>
      </c>
      <c r="X423" t="e">
        <f>VLOOKUP($D423,'i2'!$B$1:$AO$260,X$328,FALSE)</f>
        <v>#N/A</v>
      </c>
      <c r="Y423" t="e">
        <f>VLOOKUP($D423,'i2'!$B$1:$AO$260,Y$328,FALSE)</f>
        <v>#N/A</v>
      </c>
      <c r="Z423" t="e">
        <f>VLOOKUP($D423,'i2'!$B$1:$AO$260,Z$328,FALSE)</f>
        <v>#N/A</v>
      </c>
      <c r="AA423" t="e">
        <f>VLOOKUP($D423,'i2'!$B$1:$AO$260,AA$328,FALSE)</f>
        <v>#N/A</v>
      </c>
      <c r="AB423" t="e">
        <f>VLOOKUP($D423,'i2'!$B$1:$AO$260,AB$328,FALSE)</f>
        <v>#N/A</v>
      </c>
      <c r="AC423" t="e">
        <f>VLOOKUP($D423,'i2'!$B$1:$AO$260,AC$328,FALSE)</f>
        <v>#N/A</v>
      </c>
      <c r="AD423" t="e">
        <f>VLOOKUP($D423,'i2'!$B$1:$AO$260,AD$328,FALSE)</f>
        <v>#N/A</v>
      </c>
      <c r="AE423" t="e">
        <f>VLOOKUP($D423,'i2'!$B$1:$AO$260,AE$328,FALSE)</f>
        <v>#N/A</v>
      </c>
      <c r="AF423" t="e">
        <f>VLOOKUP($D423,'i2'!$B$1:$AO$260,AF$328,FALSE)</f>
        <v>#N/A</v>
      </c>
      <c r="AG423" t="e">
        <f>VLOOKUP($D423,'i2'!$B$1:$AO$260,AG$328,FALSE)</f>
        <v>#N/A</v>
      </c>
      <c r="AH423" t="e">
        <f>VLOOKUP($D423,'i2'!$B$1:$AO$260,AH$328,FALSE)</f>
        <v>#N/A</v>
      </c>
      <c r="AI423" t="e">
        <f>VLOOKUP($D423,'i2'!$B$1:$AO$260,AI$328,FALSE)</f>
        <v>#N/A</v>
      </c>
      <c r="AJ423" t="e">
        <f>VLOOKUP($D423,'i2'!$B$1:$AO$260,AJ$328,FALSE)</f>
        <v>#N/A</v>
      </c>
      <c r="AK423" t="e">
        <f>VLOOKUP($D423,'i2'!$B$1:$AO$260,AK$328,FALSE)</f>
        <v>#N/A</v>
      </c>
      <c r="AL423" t="e">
        <f>VLOOKUP($D423,'i2'!$B$1:$AO$260,AL$328,FALSE)</f>
        <v>#N/A</v>
      </c>
      <c r="AM423" t="e">
        <f>VLOOKUP($D423,'i2'!$B$1:$AO$260,AM$328,FALSE)</f>
        <v>#N/A</v>
      </c>
      <c r="AN423" t="e">
        <f>VLOOKUP($D423,'i2'!$B$1:$AO$260,AN$328,FALSE)</f>
        <v>#N/A</v>
      </c>
      <c r="AO423" t="e">
        <f>VLOOKUP($D423,'i2'!$B$1:$AO$260,AO$328,FALSE)</f>
        <v>#N/A</v>
      </c>
      <c r="AP423" t="e">
        <f>VLOOKUP($D423,'i2'!$B$1:$AO$260,AP$328,FALSE)</f>
        <v>#N/A</v>
      </c>
      <c r="AQ423" t="e">
        <f>VLOOKUP($D423,'i2'!$B$1:$AO$260,AQ$328,FALSE)</f>
        <v>#N/A</v>
      </c>
      <c r="AR423" t="e">
        <f>VLOOKUP($D423,'i2'!$B$1:$AO$260,AR$328,FALSE)</f>
        <v>#N/A</v>
      </c>
      <c r="AS423" t="e">
        <f>VLOOKUP($D423,'i2'!$B$1:$AO$260,AS$328,FALSE)</f>
        <v>#N/A</v>
      </c>
      <c r="AT423" t="e">
        <f>VLOOKUP($D423,'i2'!$B$1:$AO$260,AT$328,FALSE)</f>
        <v>#N/A</v>
      </c>
      <c r="AU423" t="e">
        <f>VLOOKUP($D423,'i2'!$B$1:$AO$260,AU$328,FALSE)</f>
        <v>#N/A</v>
      </c>
      <c r="AV423" t="e">
        <f>VLOOKUP($D423,'i2'!$B$1:$AO$260,AV$328,FALSE)</f>
        <v>#N/A</v>
      </c>
      <c r="AW423" t="e">
        <f>VLOOKUP($D423,'i2'!$B$1:$AO$260,AW$328,FALSE)</f>
        <v>#N/A</v>
      </c>
      <c r="AX423" t="e">
        <f>VLOOKUP($D423,'i2'!$B$1:$AO$260,AX$328,FALSE)</f>
        <v>#N/A</v>
      </c>
      <c r="AY423" t="e">
        <f>VLOOKUP($D423,'i2'!$B$1:$AO$260,AY$328,FALSE)</f>
        <v>#N/A</v>
      </c>
      <c r="AZ423" t="e">
        <f>VLOOKUP($D423,'i2'!$B$1:$AO$260,AZ$328,FALSE)</f>
        <v>#N/A</v>
      </c>
      <c r="BA423" t="e">
        <f>VLOOKUP($D423,'i2'!$B$1:$AO$260,BA$328,FALSE)</f>
        <v>#N/A</v>
      </c>
      <c r="BB423" t="e">
        <f>VLOOKUP($D423,'i2'!$B$1:$AO$260,BB$328,FALSE)</f>
        <v>#N/A</v>
      </c>
      <c r="BC423" t="e">
        <f>VLOOKUP($D423,'i2'!$B$1:$AO$260,BC$328,FALSE)</f>
        <v>#N/A</v>
      </c>
      <c r="BD423" t="e">
        <f>VLOOKUP($D423,'i2'!$B$1:$AO$260,BD$328,FALSE)</f>
        <v>#N/A</v>
      </c>
      <c r="BE423" t="e">
        <f>VLOOKUP($D423,'i2'!$B$1:$AO$260,BE$328,FALSE)</f>
        <v>#N/A</v>
      </c>
      <c r="BF423" t="e">
        <f>VLOOKUP($D423,'i2'!$B$1:$AO$260,BF$328,FALSE)</f>
        <v>#N/A</v>
      </c>
      <c r="BG423" t="e">
        <f>VLOOKUP($D423,'i2'!$B$1:$AO$260,BG$328,FALSE)</f>
        <v>#N/A</v>
      </c>
      <c r="BH423" t="e">
        <f>VLOOKUP($D423,'i2'!$B$1:$AO$260,BH$328,FALSE)</f>
        <v>#N/A</v>
      </c>
      <c r="BI423" t="e">
        <f>VLOOKUP($D423,'i2'!$B$1:$AO$260,BI$328,FALSE)</f>
        <v>#N/A</v>
      </c>
      <c r="BJ423" t="e">
        <f>VLOOKUP($D423,'i2'!$B$1:$AO$260,BJ$328,FALSE)</f>
        <v>#N/A</v>
      </c>
      <c r="BK423" t="e">
        <f>VLOOKUP($D423,'i2'!$B$1:$AO$260,BK$328,FALSE)</f>
        <v>#N/A</v>
      </c>
      <c r="BL423" t="e">
        <f>VLOOKUP($D423,'i2'!$B$1:$AO$260,BL$328,FALSE)</f>
        <v>#N/A</v>
      </c>
      <c r="BM423" t="e">
        <f>VLOOKUP($D423,'i2'!$B$1:$AO$260,BM$328,FALSE)</f>
        <v>#N/A</v>
      </c>
      <c r="BN423" t="e">
        <f>VLOOKUP($D423,'i2'!$B$1:$AO$260,BN$328,FALSE)</f>
        <v>#N/A</v>
      </c>
      <c r="BO423" t="e">
        <f>VLOOKUP($D423,'i2'!$B$1:$AO$260,BO$328,FALSE)</f>
        <v>#N/A</v>
      </c>
      <c r="BP423" t="e">
        <f>VLOOKUP($D423,'i2'!$B$1:$AO$260,BP$328,FALSE)</f>
        <v>#N/A</v>
      </c>
      <c r="BQ423" t="e">
        <f>VLOOKUP($D423,'i2'!$B$1:$AO$260,BQ$328,FALSE)</f>
        <v>#N/A</v>
      </c>
      <c r="BR423" t="e">
        <f>VLOOKUP($D423,'i2'!$B$1:$AO$260,BR$328,FALSE)</f>
        <v>#N/A</v>
      </c>
      <c r="BS423" t="e">
        <f>VLOOKUP($D423,'i2'!$B$1:$AO$260,BS$328,FALSE)</f>
        <v>#N/A</v>
      </c>
      <c r="BT423" t="e">
        <f>VLOOKUP($D423,'i2'!$B$1:$AO$260,BT$328,FALSE)</f>
        <v>#N/A</v>
      </c>
      <c r="BU423" t="e">
        <f>VLOOKUP($D423,'i2'!$B$1:$AO$260,BU$328,FALSE)</f>
        <v>#N/A</v>
      </c>
      <c r="BV423" t="e">
        <f>VLOOKUP($D423,'i2'!$B$1:$AO$260,BV$328,FALSE)</f>
        <v>#N/A</v>
      </c>
      <c r="BW423" t="e">
        <f>VLOOKUP($D423,'i2'!$B$1:$AO$260,BW$328,FALSE)</f>
        <v>#N/A</v>
      </c>
      <c r="BX423" t="e">
        <f>VLOOKUP($D423,'i2'!$B$1:$AO$260,BX$328,FALSE)</f>
        <v>#N/A</v>
      </c>
      <c r="BY423" t="e">
        <f>VLOOKUP($D423,'i2'!$B$1:$AO$260,BY$328,FALSE)</f>
        <v>#N/A</v>
      </c>
      <c r="BZ423" t="e">
        <f>VLOOKUP($D423,'i2'!$B$1:$AO$260,BZ$328,FALSE)</f>
        <v>#N/A</v>
      </c>
      <c r="CA423" t="e">
        <f>VLOOKUP($D423,'i2'!$B$1:$AO$260,CA$328,FALSE)</f>
        <v>#N/A</v>
      </c>
      <c r="CB423" t="e">
        <f>VLOOKUP($D423,'i2'!$B$1:$AO$260,CB$328,FALSE)</f>
        <v>#N/A</v>
      </c>
      <c r="CC423" t="e">
        <f>VLOOKUP($D423,'i2'!$B$1:$AO$260,CC$328,FALSE)</f>
        <v>#N/A</v>
      </c>
      <c r="CD423" t="e">
        <f>VLOOKUP($D423,'i2'!$B$1:$AO$260,CD$328,FALSE)</f>
        <v>#N/A</v>
      </c>
      <c r="CE423" t="e">
        <f>VLOOKUP($D423,'i2'!$B$1:$AO$260,CE$328,FALSE)</f>
        <v>#N/A</v>
      </c>
      <c r="CF423" t="e">
        <f>VLOOKUP($D423,'i2'!$B$1:$AO$260,CF$328,FALSE)</f>
        <v>#N/A</v>
      </c>
      <c r="CG423" t="e">
        <f>VLOOKUP($D423,'i2'!$B$1:$AO$260,CG$328,FALSE)</f>
        <v>#N/A</v>
      </c>
      <c r="CH423" t="e">
        <f>VLOOKUP($D423,'i2'!$B$1:$AO$260,CH$328,FALSE)</f>
        <v>#N/A</v>
      </c>
      <c r="CI423" t="e">
        <f>VLOOKUP($D423,'i2'!$B$1:$AO$260,CI$328,FALSE)</f>
        <v>#N/A</v>
      </c>
      <c r="CJ423" t="e">
        <f>VLOOKUP($D423,'i2'!$B$1:$AO$260,CJ$328,FALSE)</f>
        <v>#N/A</v>
      </c>
      <c r="CK423" t="e">
        <f>VLOOKUP($D423,'i2'!$B$1:$AO$260,CK$328,FALSE)</f>
        <v>#N/A</v>
      </c>
      <c r="CL423" t="e">
        <f>VLOOKUP($D423,'i2'!$B$1:$AO$260,CL$328,FALSE)</f>
        <v>#N/A</v>
      </c>
      <c r="CM423" t="e">
        <f>VLOOKUP($D423,'i2'!$B$1:$AO$260,CM$328,FALSE)</f>
        <v>#N/A</v>
      </c>
      <c r="CN423" t="e">
        <f>VLOOKUP($D423,'i2'!$B$1:$AO$260,CN$328,FALSE)</f>
        <v>#N/A</v>
      </c>
      <c r="CO423" t="e">
        <f>VLOOKUP($D423,'i2'!$B$1:$AO$260,CO$328,FALSE)</f>
        <v>#N/A</v>
      </c>
      <c r="CP423" t="e">
        <f>VLOOKUP($D423,'i2'!$B$1:$AO$260,CP$328,FALSE)</f>
        <v>#N/A</v>
      </c>
      <c r="CQ423" t="e">
        <f>VLOOKUP($D423,'i2'!$B$1:$AO$260,CQ$328,FALSE)</f>
        <v>#N/A</v>
      </c>
      <c r="CR423" t="e">
        <f>VLOOKUP($D423,'i2'!$B$1:$AO$260,CR$328,FALSE)</f>
        <v>#N/A</v>
      </c>
      <c r="CS423" t="e">
        <f>VLOOKUP($D423,'i2'!$B$1:$AO$260,CS$328,FALSE)</f>
        <v>#N/A</v>
      </c>
      <c r="CT423" t="e">
        <f>VLOOKUP($D423,'i2'!$B$1:$AO$260,CT$328,FALSE)</f>
        <v>#N/A</v>
      </c>
      <c r="CU423" t="e">
        <f>VLOOKUP($D423,'i2'!$B$1:$AO$260,CU$328,FALSE)</f>
        <v>#N/A</v>
      </c>
      <c r="CV423" t="e">
        <f>VLOOKUP($D423,'i2'!$B$1:$AO$260,CV$328,FALSE)</f>
        <v>#N/A</v>
      </c>
      <c r="CW423" t="e">
        <f>VLOOKUP($D423,'i2'!$B$1:$AO$260,CW$328,FALSE)</f>
        <v>#N/A</v>
      </c>
    </row>
    <row r="424" spans="4:101" x14ac:dyDescent="0.2">
      <c r="D424" s="268" t="str">
        <f t="shared" si="328"/>
        <v>1,2,4-Trimethylbenzene</v>
      </c>
      <c r="E424" t="e">
        <f>VLOOKUP($D424,'i2'!$B$1:$AO$260,E$328,FALSE)</f>
        <v>#N/A</v>
      </c>
      <c r="F424" t="e">
        <f>VLOOKUP($D424,'i2'!$B$1:$AO$260,F$328,FALSE)</f>
        <v>#N/A</v>
      </c>
      <c r="H424" t="e">
        <f>VLOOKUP($D424,'i2'!$B$1:$AO$260,H$328,FALSE)</f>
        <v>#N/A</v>
      </c>
      <c r="I424" t="e">
        <f>VLOOKUP($D424,'i2'!$B$1:$AO$260,I$328,FALSE)</f>
        <v>#N/A</v>
      </c>
      <c r="J424" t="e">
        <f>VLOOKUP($D424,'i2'!$B$1:$AO$260,J$328,FALSE)</f>
        <v>#N/A</v>
      </c>
      <c r="K424" t="e">
        <f>VLOOKUP($D424,'i2'!$B$1:$AO$260,K$328,FALSE)</f>
        <v>#N/A</v>
      </c>
      <c r="L424" t="e">
        <f>VLOOKUP($D424,'i2'!$B$1:$AO$260,L$328,FALSE)</f>
        <v>#N/A</v>
      </c>
      <c r="M424" t="e">
        <f>VLOOKUP($D424,'i2'!$B$1:$AO$260,M$328,FALSE)</f>
        <v>#N/A</v>
      </c>
      <c r="N424" t="e">
        <f>VLOOKUP($D424,'i2'!$B$1:$AO$260,N$328,FALSE)</f>
        <v>#N/A</v>
      </c>
      <c r="O424" t="e">
        <f>VLOOKUP($D424,'i2'!$B$1:$AO$260,O$328,FALSE)</f>
        <v>#N/A</v>
      </c>
      <c r="P424" t="e">
        <f>VLOOKUP($D424,'i2'!$B$1:$AO$260,P$328,FALSE)</f>
        <v>#N/A</v>
      </c>
      <c r="Q424" t="e">
        <f>VLOOKUP($D424,'i2'!$B$1:$AO$260,Q$328,FALSE)</f>
        <v>#N/A</v>
      </c>
      <c r="R424" t="e">
        <f>VLOOKUP($D424,'i2'!$B$1:$AO$260,R$328,FALSE)</f>
        <v>#N/A</v>
      </c>
      <c r="S424" t="e">
        <f>VLOOKUP($D424,'i2'!$B$1:$AO$260,S$328,FALSE)</f>
        <v>#N/A</v>
      </c>
      <c r="T424" t="e">
        <f>VLOOKUP($D424,'i2'!$B$1:$AO$260,T$328,FALSE)</f>
        <v>#N/A</v>
      </c>
      <c r="U424" t="e">
        <f>VLOOKUP($D424,'i2'!$B$1:$AO$260,U$328,FALSE)</f>
        <v>#N/A</v>
      </c>
      <c r="V424" t="e">
        <f>VLOOKUP($D424,'i2'!$B$1:$AO$260,V$328,FALSE)</f>
        <v>#N/A</v>
      </c>
      <c r="W424" t="e">
        <f>VLOOKUP($D424,'i2'!$B$1:$AO$260,W$328,FALSE)</f>
        <v>#N/A</v>
      </c>
      <c r="X424" t="e">
        <f>VLOOKUP($D424,'i2'!$B$1:$AO$260,X$328,FALSE)</f>
        <v>#N/A</v>
      </c>
      <c r="Y424" t="e">
        <f>VLOOKUP($D424,'i2'!$B$1:$AO$260,Y$328,FALSE)</f>
        <v>#N/A</v>
      </c>
      <c r="Z424" t="e">
        <f>VLOOKUP($D424,'i2'!$B$1:$AO$260,Z$328,FALSE)</f>
        <v>#N/A</v>
      </c>
      <c r="AA424" t="e">
        <f>VLOOKUP($D424,'i2'!$B$1:$AO$260,AA$328,FALSE)</f>
        <v>#N/A</v>
      </c>
      <c r="AB424" t="e">
        <f>VLOOKUP($D424,'i2'!$B$1:$AO$260,AB$328,FALSE)</f>
        <v>#N/A</v>
      </c>
      <c r="AC424" t="e">
        <f>VLOOKUP($D424,'i2'!$B$1:$AO$260,AC$328,FALSE)</f>
        <v>#N/A</v>
      </c>
      <c r="AD424" t="e">
        <f>VLOOKUP($D424,'i2'!$B$1:$AO$260,AD$328,FALSE)</f>
        <v>#N/A</v>
      </c>
      <c r="AE424" t="e">
        <f>VLOOKUP($D424,'i2'!$B$1:$AO$260,AE$328,FALSE)</f>
        <v>#N/A</v>
      </c>
      <c r="AF424" t="e">
        <f>VLOOKUP($D424,'i2'!$B$1:$AO$260,AF$328,FALSE)</f>
        <v>#N/A</v>
      </c>
      <c r="AG424" t="e">
        <f>VLOOKUP($D424,'i2'!$B$1:$AO$260,AG$328,FALSE)</f>
        <v>#N/A</v>
      </c>
      <c r="AH424" t="e">
        <f>VLOOKUP($D424,'i2'!$B$1:$AO$260,AH$328,FALSE)</f>
        <v>#N/A</v>
      </c>
      <c r="AI424" t="e">
        <f>VLOOKUP($D424,'i2'!$B$1:$AO$260,AI$328,FALSE)</f>
        <v>#N/A</v>
      </c>
      <c r="AJ424" t="e">
        <f>VLOOKUP($D424,'i2'!$B$1:$AO$260,AJ$328,FALSE)</f>
        <v>#N/A</v>
      </c>
      <c r="AK424" t="e">
        <f>VLOOKUP($D424,'i2'!$B$1:$AO$260,AK$328,FALSE)</f>
        <v>#N/A</v>
      </c>
      <c r="AL424" t="e">
        <f>VLOOKUP($D424,'i2'!$B$1:$AO$260,AL$328,FALSE)</f>
        <v>#N/A</v>
      </c>
      <c r="AM424" t="e">
        <f>VLOOKUP($D424,'i2'!$B$1:$AO$260,AM$328,FALSE)</f>
        <v>#N/A</v>
      </c>
      <c r="AN424" t="e">
        <f>VLOOKUP($D424,'i2'!$B$1:$AO$260,AN$328,FALSE)</f>
        <v>#N/A</v>
      </c>
      <c r="AO424" t="e">
        <f>VLOOKUP($D424,'i2'!$B$1:$AO$260,AO$328,FALSE)</f>
        <v>#N/A</v>
      </c>
      <c r="AP424" t="e">
        <f>VLOOKUP($D424,'i2'!$B$1:$AO$260,AP$328,FALSE)</f>
        <v>#N/A</v>
      </c>
      <c r="AQ424" t="e">
        <f>VLOOKUP($D424,'i2'!$B$1:$AO$260,AQ$328,FALSE)</f>
        <v>#N/A</v>
      </c>
      <c r="AR424" t="e">
        <f>VLOOKUP($D424,'i2'!$B$1:$AO$260,AR$328,FALSE)</f>
        <v>#N/A</v>
      </c>
      <c r="AS424" t="e">
        <f>VLOOKUP($D424,'i2'!$B$1:$AO$260,AS$328,FALSE)</f>
        <v>#N/A</v>
      </c>
      <c r="AT424" t="e">
        <f>VLOOKUP($D424,'i2'!$B$1:$AO$260,AT$328,FALSE)</f>
        <v>#N/A</v>
      </c>
      <c r="AU424" t="e">
        <f>VLOOKUP($D424,'i2'!$B$1:$AO$260,AU$328,FALSE)</f>
        <v>#N/A</v>
      </c>
      <c r="AV424" t="e">
        <f>VLOOKUP($D424,'i2'!$B$1:$AO$260,AV$328,FALSE)</f>
        <v>#N/A</v>
      </c>
      <c r="AW424" t="e">
        <f>VLOOKUP($D424,'i2'!$B$1:$AO$260,AW$328,FALSE)</f>
        <v>#N/A</v>
      </c>
      <c r="AX424" t="e">
        <f>VLOOKUP($D424,'i2'!$B$1:$AO$260,AX$328,FALSE)</f>
        <v>#N/A</v>
      </c>
      <c r="AY424" t="e">
        <f>VLOOKUP($D424,'i2'!$B$1:$AO$260,AY$328,FALSE)</f>
        <v>#N/A</v>
      </c>
      <c r="AZ424" t="e">
        <f>VLOOKUP($D424,'i2'!$B$1:$AO$260,AZ$328,FALSE)</f>
        <v>#N/A</v>
      </c>
      <c r="BA424" t="e">
        <f>VLOOKUP($D424,'i2'!$B$1:$AO$260,BA$328,FALSE)</f>
        <v>#N/A</v>
      </c>
      <c r="BB424" t="e">
        <f>VLOOKUP($D424,'i2'!$B$1:$AO$260,BB$328,FALSE)</f>
        <v>#N/A</v>
      </c>
      <c r="BC424" t="e">
        <f>VLOOKUP($D424,'i2'!$B$1:$AO$260,BC$328,FALSE)</f>
        <v>#N/A</v>
      </c>
      <c r="BD424" t="e">
        <f>VLOOKUP($D424,'i2'!$B$1:$AO$260,BD$328,FALSE)</f>
        <v>#N/A</v>
      </c>
      <c r="BE424" t="e">
        <f>VLOOKUP($D424,'i2'!$B$1:$AO$260,BE$328,FALSE)</f>
        <v>#N/A</v>
      </c>
      <c r="BF424" t="e">
        <f>VLOOKUP($D424,'i2'!$B$1:$AO$260,BF$328,FALSE)</f>
        <v>#N/A</v>
      </c>
      <c r="BG424" t="e">
        <f>VLOOKUP($D424,'i2'!$B$1:$AO$260,BG$328,FALSE)</f>
        <v>#N/A</v>
      </c>
      <c r="BH424" t="e">
        <f>VLOOKUP($D424,'i2'!$B$1:$AO$260,BH$328,FALSE)</f>
        <v>#N/A</v>
      </c>
      <c r="BI424" t="e">
        <f>VLOOKUP($D424,'i2'!$B$1:$AO$260,BI$328,FALSE)</f>
        <v>#N/A</v>
      </c>
      <c r="BJ424" t="e">
        <f>VLOOKUP($D424,'i2'!$B$1:$AO$260,BJ$328,FALSE)</f>
        <v>#N/A</v>
      </c>
      <c r="BK424" t="e">
        <f>VLOOKUP($D424,'i2'!$B$1:$AO$260,BK$328,FALSE)</f>
        <v>#N/A</v>
      </c>
      <c r="BL424" t="e">
        <f>VLOOKUP($D424,'i2'!$B$1:$AO$260,BL$328,FALSE)</f>
        <v>#N/A</v>
      </c>
      <c r="BM424" t="e">
        <f>VLOOKUP($D424,'i2'!$B$1:$AO$260,BM$328,FALSE)</f>
        <v>#N/A</v>
      </c>
      <c r="BN424" t="e">
        <f>VLOOKUP($D424,'i2'!$B$1:$AO$260,BN$328,FALSE)</f>
        <v>#N/A</v>
      </c>
      <c r="BO424" t="e">
        <f>VLOOKUP($D424,'i2'!$B$1:$AO$260,BO$328,FALSE)</f>
        <v>#N/A</v>
      </c>
      <c r="BP424" t="e">
        <f>VLOOKUP($D424,'i2'!$B$1:$AO$260,BP$328,FALSE)</f>
        <v>#N/A</v>
      </c>
      <c r="BQ424" t="e">
        <f>VLOOKUP($D424,'i2'!$B$1:$AO$260,BQ$328,FALSE)</f>
        <v>#N/A</v>
      </c>
      <c r="BR424" t="e">
        <f>VLOOKUP($D424,'i2'!$B$1:$AO$260,BR$328,FALSE)</f>
        <v>#N/A</v>
      </c>
      <c r="BS424" t="e">
        <f>VLOOKUP($D424,'i2'!$B$1:$AO$260,BS$328,FALSE)</f>
        <v>#N/A</v>
      </c>
      <c r="BT424" t="e">
        <f>VLOOKUP($D424,'i2'!$B$1:$AO$260,BT$328,FALSE)</f>
        <v>#N/A</v>
      </c>
      <c r="BU424" t="e">
        <f>VLOOKUP($D424,'i2'!$B$1:$AO$260,BU$328,FALSE)</f>
        <v>#N/A</v>
      </c>
      <c r="BV424" t="e">
        <f>VLOOKUP($D424,'i2'!$B$1:$AO$260,BV$328,FALSE)</f>
        <v>#N/A</v>
      </c>
      <c r="BW424" t="e">
        <f>VLOOKUP($D424,'i2'!$B$1:$AO$260,BW$328,FALSE)</f>
        <v>#N/A</v>
      </c>
      <c r="BX424" t="e">
        <f>VLOOKUP($D424,'i2'!$B$1:$AO$260,BX$328,FALSE)</f>
        <v>#N/A</v>
      </c>
      <c r="BY424" t="e">
        <f>VLOOKUP($D424,'i2'!$B$1:$AO$260,BY$328,FALSE)</f>
        <v>#N/A</v>
      </c>
      <c r="BZ424" t="e">
        <f>VLOOKUP($D424,'i2'!$B$1:$AO$260,BZ$328,FALSE)</f>
        <v>#N/A</v>
      </c>
      <c r="CA424" t="e">
        <f>VLOOKUP($D424,'i2'!$B$1:$AO$260,CA$328,FALSE)</f>
        <v>#N/A</v>
      </c>
      <c r="CB424" t="e">
        <f>VLOOKUP($D424,'i2'!$B$1:$AO$260,CB$328,FALSE)</f>
        <v>#N/A</v>
      </c>
      <c r="CC424" t="e">
        <f>VLOOKUP($D424,'i2'!$B$1:$AO$260,CC$328,FALSE)</f>
        <v>#N/A</v>
      </c>
      <c r="CD424" t="e">
        <f>VLOOKUP($D424,'i2'!$B$1:$AO$260,CD$328,FALSE)</f>
        <v>#N/A</v>
      </c>
      <c r="CE424" t="e">
        <f>VLOOKUP($D424,'i2'!$B$1:$AO$260,CE$328,FALSE)</f>
        <v>#N/A</v>
      </c>
      <c r="CF424" t="e">
        <f>VLOOKUP($D424,'i2'!$B$1:$AO$260,CF$328,FALSE)</f>
        <v>#N/A</v>
      </c>
      <c r="CG424" t="e">
        <f>VLOOKUP($D424,'i2'!$B$1:$AO$260,CG$328,FALSE)</f>
        <v>#N/A</v>
      </c>
      <c r="CH424" t="e">
        <f>VLOOKUP($D424,'i2'!$B$1:$AO$260,CH$328,FALSE)</f>
        <v>#N/A</v>
      </c>
      <c r="CI424" t="e">
        <f>VLOOKUP($D424,'i2'!$B$1:$AO$260,CI$328,FALSE)</f>
        <v>#N/A</v>
      </c>
      <c r="CJ424" t="e">
        <f>VLOOKUP($D424,'i2'!$B$1:$AO$260,CJ$328,FALSE)</f>
        <v>#N/A</v>
      </c>
      <c r="CK424" t="e">
        <f>VLOOKUP($D424,'i2'!$B$1:$AO$260,CK$328,FALSE)</f>
        <v>#N/A</v>
      </c>
      <c r="CL424" t="e">
        <f>VLOOKUP($D424,'i2'!$B$1:$AO$260,CL$328,FALSE)</f>
        <v>#N/A</v>
      </c>
      <c r="CM424" t="e">
        <f>VLOOKUP($D424,'i2'!$B$1:$AO$260,CM$328,FALSE)</f>
        <v>#N/A</v>
      </c>
      <c r="CN424" t="e">
        <f>VLOOKUP($D424,'i2'!$B$1:$AO$260,CN$328,FALSE)</f>
        <v>#N/A</v>
      </c>
      <c r="CO424" t="e">
        <f>VLOOKUP($D424,'i2'!$B$1:$AO$260,CO$328,FALSE)</f>
        <v>#N/A</v>
      </c>
      <c r="CP424" t="e">
        <f>VLOOKUP($D424,'i2'!$B$1:$AO$260,CP$328,FALSE)</f>
        <v>#N/A</v>
      </c>
      <c r="CQ424" t="e">
        <f>VLOOKUP($D424,'i2'!$B$1:$AO$260,CQ$328,FALSE)</f>
        <v>#N/A</v>
      </c>
      <c r="CR424" t="e">
        <f>VLOOKUP($D424,'i2'!$B$1:$AO$260,CR$328,FALSE)</f>
        <v>#N/A</v>
      </c>
      <c r="CS424" t="e">
        <f>VLOOKUP($D424,'i2'!$B$1:$AO$260,CS$328,FALSE)</f>
        <v>#N/A</v>
      </c>
      <c r="CT424" t="e">
        <f>VLOOKUP($D424,'i2'!$B$1:$AO$260,CT$328,FALSE)</f>
        <v>#N/A</v>
      </c>
      <c r="CU424" t="e">
        <f>VLOOKUP($D424,'i2'!$B$1:$AO$260,CU$328,FALSE)</f>
        <v>#N/A</v>
      </c>
      <c r="CV424" t="e">
        <f>VLOOKUP($D424,'i2'!$B$1:$AO$260,CV$328,FALSE)</f>
        <v>#N/A</v>
      </c>
      <c r="CW424" t="e">
        <f>VLOOKUP($D424,'i2'!$B$1:$AO$260,CW$328,FALSE)</f>
        <v>#N/A</v>
      </c>
    </row>
    <row r="425" spans="4:101" x14ac:dyDescent="0.2">
      <c r="D425" s="268" t="str">
        <f t="shared" si="328"/>
        <v>2,4,6-Trichlorophenol</v>
      </c>
      <c r="E425" t="e">
        <f>VLOOKUP($D425,'i2'!$B$1:$AO$260,E$328,FALSE)</f>
        <v>#N/A</v>
      </c>
      <c r="F425" t="e">
        <f>VLOOKUP($D425,'i2'!$B$1:$AO$260,F$328,FALSE)</f>
        <v>#N/A</v>
      </c>
      <c r="H425" t="e">
        <f>VLOOKUP($D425,'i2'!$B$1:$AO$260,H$328,FALSE)</f>
        <v>#N/A</v>
      </c>
      <c r="I425" t="e">
        <f>VLOOKUP($D425,'i2'!$B$1:$AO$260,I$328,FALSE)</f>
        <v>#N/A</v>
      </c>
      <c r="J425" t="e">
        <f>VLOOKUP($D425,'i2'!$B$1:$AO$260,J$328,FALSE)</f>
        <v>#N/A</v>
      </c>
      <c r="K425" t="e">
        <f>VLOOKUP($D425,'i2'!$B$1:$AO$260,K$328,FALSE)</f>
        <v>#N/A</v>
      </c>
      <c r="L425" t="e">
        <f>VLOOKUP($D425,'i2'!$B$1:$AO$260,L$328,FALSE)</f>
        <v>#N/A</v>
      </c>
      <c r="M425" t="e">
        <f>VLOOKUP($D425,'i2'!$B$1:$AO$260,M$328,FALSE)</f>
        <v>#N/A</v>
      </c>
      <c r="N425" t="e">
        <f>VLOOKUP($D425,'i2'!$B$1:$AO$260,N$328,FALSE)</f>
        <v>#N/A</v>
      </c>
      <c r="O425" t="e">
        <f>VLOOKUP($D425,'i2'!$B$1:$AO$260,O$328,FALSE)</f>
        <v>#N/A</v>
      </c>
      <c r="P425" t="e">
        <f>VLOOKUP($D425,'i2'!$B$1:$AO$260,P$328,FALSE)</f>
        <v>#N/A</v>
      </c>
      <c r="Q425" t="e">
        <f>VLOOKUP($D425,'i2'!$B$1:$AO$260,Q$328,FALSE)</f>
        <v>#N/A</v>
      </c>
      <c r="R425" t="e">
        <f>VLOOKUP($D425,'i2'!$B$1:$AO$260,R$328,FALSE)</f>
        <v>#N/A</v>
      </c>
      <c r="S425" t="e">
        <f>VLOOKUP($D425,'i2'!$B$1:$AO$260,S$328,FALSE)</f>
        <v>#N/A</v>
      </c>
      <c r="T425" t="e">
        <f>VLOOKUP($D425,'i2'!$B$1:$AO$260,T$328,FALSE)</f>
        <v>#N/A</v>
      </c>
      <c r="U425" t="e">
        <f>VLOOKUP($D425,'i2'!$B$1:$AO$260,U$328,FALSE)</f>
        <v>#N/A</v>
      </c>
      <c r="V425" t="e">
        <f>VLOOKUP($D425,'i2'!$B$1:$AO$260,V$328,FALSE)</f>
        <v>#N/A</v>
      </c>
      <c r="W425" t="e">
        <f>VLOOKUP($D425,'i2'!$B$1:$AO$260,W$328,FALSE)</f>
        <v>#N/A</v>
      </c>
      <c r="X425" t="e">
        <f>VLOOKUP($D425,'i2'!$B$1:$AO$260,X$328,FALSE)</f>
        <v>#N/A</v>
      </c>
      <c r="Y425" t="e">
        <f>VLOOKUP($D425,'i2'!$B$1:$AO$260,Y$328,FALSE)</f>
        <v>#N/A</v>
      </c>
      <c r="Z425" t="e">
        <f>VLOOKUP($D425,'i2'!$B$1:$AO$260,Z$328,FALSE)</f>
        <v>#N/A</v>
      </c>
      <c r="AA425" t="e">
        <f>VLOOKUP($D425,'i2'!$B$1:$AO$260,AA$328,FALSE)</f>
        <v>#N/A</v>
      </c>
      <c r="AB425" t="e">
        <f>VLOOKUP($D425,'i2'!$B$1:$AO$260,AB$328,FALSE)</f>
        <v>#N/A</v>
      </c>
      <c r="AC425" t="e">
        <f>VLOOKUP($D425,'i2'!$B$1:$AO$260,AC$328,FALSE)</f>
        <v>#N/A</v>
      </c>
      <c r="AD425" t="e">
        <f>VLOOKUP($D425,'i2'!$B$1:$AO$260,AD$328,FALSE)</f>
        <v>#N/A</v>
      </c>
      <c r="AE425" t="e">
        <f>VLOOKUP($D425,'i2'!$B$1:$AO$260,AE$328,FALSE)</f>
        <v>#N/A</v>
      </c>
      <c r="AF425" t="e">
        <f>VLOOKUP($D425,'i2'!$B$1:$AO$260,AF$328,FALSE)</f>
        <v>#N/A</v>
      </c>
      <c r="AG425" t="e">
        <f>VLOOKUP($D425,'i2'!$B$1:$AO$260,AG$328,FALSE)</f>
        <v>#N/A</v>
      </c>
      <c r="AH425" t="e">
        <f>VLOOKUP($D425,'i2'!$B$1:$AO$260,AH$328,FALSE)</f>
        <v>#N/A</v>
      </c>
      <c r="AI425" t="e">
        <f>VLOOKUP($D425,'i2'!$B$1:$AO$260,AI$328,FALSE)</f>
        <v>#N/A</v>
      </c>
      <c r="AJ425" t="e">
        <f>VLOOKUP($D425,'i2'!$B$1:$AO$260,AJ$328,FALSE)</f>
        <v>#N/A</v>
      </c>
      <c r="AK425" t="e">
        <f>VLOOKUP($D425,'i2'!$B$1:$AO$260,AK$328,FALSE)</f>
        <v>#N/A</v>
      </c>
      <c r="AL425" t="e">
        <f>VLOOKUP($D425,'i2'!$B$1:$AO$260,AL$328,FALSE)</f>
        <v>#N/A</v>
      </c>
      <c r="AM425" t="e">
        <f>VLOOKUP($D425,'i2'!$B$1:$AO$260,AM$328,FALSE)</f>
        <v>#N/A</v>
      </c>
      <c r="AN425" t="e">
        <f>VLOOKUP($D425,'i2'!$B$1:$AO$260,AN$328,FALSE)</f>
        <v>#N/A</v>
      </c>
      <c r="AO425" t="e">
        <f>VLOOKUP($D425,'i2'!$B$1:$AO$260,AO$328,FALSE)</f>
        <v>#N/A</v>
      </c>
      <c r="AP425" t="e">
        <f>VLOOKUP($D425,'i2'!$B$1:$AO$260,AP$328,FALSE)</f>
        <v>#N/A</v>
      </c>
      <c r="AQ425" t="e">
        <f>VLOOKUP($D425,'i2'!$B$1:$AO$260,AQ$328,FALSE)</f>
        <v>#N/A</v>
      </c>
      <c r="AR425" t="e">
        <f>VLOOKUP($D425,'i2'!$B$1:$AO$260,AR$328,FALSE)</f>
        <v>#N/A</v>
      </c>
      <c r="AS425" t="e">
        <f>VLOOKUP($D425,'i2'!$B$1:$AO$260,AS$328,FALSE)</f>
        <v>#N/A</v>
      </c>
      <c r="AT425" t="e">
        <f>VLOOKUP($D425,'i2'!$B$1:$AO$260,AT$328,FALSE)</f>
        <v>#N/A</v>
      </c>
      <c r="AU425" t="e">
        <f>VLOOKUP($D425,'i2'!$B$1:$AO$260,AU$328,FALSE)</f>
        <v>#N/A</v>
      </c>
      <c r="AV425" t="e">
        <f>VLOOKUP($D425,'i2'!$B$1:$AO$260,AV$328,FALSE)</f>
        <v>#N/A</v>
      </c>
      <c r="AW425" t="e">
        <f>VLOOKUP($D425,'i2'!$B$1:$AO$260,AW$328,FALSE)</f>
        <v>#N/A</v>
      </c>
      <c r="AX425" t="e">
        <f>VLOOKUP($D425,'i2'!$B$1:$AO$260,AX$328,FALSE)</f>
        <v>#N/A</v>
      </c>
      <c r="AY425" t="e">
        <f>VLOOKUP($D425,'i2'!$B$1:$AO$260,AY$328,FALSE)</f>
        <v>#N/A</v>
      </c>
      <c r="AZ425" t="e">
        <f>VLOOKUP($D425,'i2'!$B$1:$AO$260,AZ$328,FALSE)</f>
        <v>#N/A</v>
      </c>
      <c r="BA425" t="e">
        <f>VLOOKUP($D425,'i2'!$B$1:$AO$260,BA$328,FALSE)</f>
        <v>#N/A</v>
      </c>
      <c r="BB425" t="e">
        <f>VLOOKUP($D425,'i2'!$B$1:$AO$260,BB$328,FALSE)</f>
        <v>#N/A</v>
      </c>
      <c r="BC425" t="e">
        <f>VLOOKUP($D425,'i2'!$B$1:$AO$260,BC$328,FALSE)</f>
        <v>#N/A</v>
      </c>
      <c r="BD425" t="e">
        <f>VLOOKUP($D425,'i2'!$B$1:$AO$260,BD$328,FALSE)</f>
        <v>#N/A</v>
      </c>
      <c r="BE425" t="e">
        <f>VLOOKUP($D425,'i2'!$B$1:$AO$260,BE$328,FALSE)</f>
        <v>#N/A</v>
      </c>
      <c r="BF425" t="e">
        <f>VLOOKUP($D425,'i2'!$B$1:$AO$260,BF$328,FALSE)</f>
        <v>#N/A</v>
      </c>
      <c r="BG425" t="e">
        <f>VLOOKUP($D425,'i2'!$B$1:$AO$260,BG$328,FALSE)</f>
        <v>#N/A</v>
      </c>
      <c r="BH425" t="e">
        <f>VLOOKUP($D425,'i2'!$B$1:$AO$260,BH$328,FALSE)</f>
        <v>#N/A</v>
      </c>
      <c r="BI425" t="e">
        <f>VLOOKUP($D425,'i2'!$B$1:$AO$260,BI$328,FALSE)</f>
        <v>#N/A</v>
      </c>
      <c r="BJ425" t="e">
        <f>VLOOKUP($D425,'i2'!$B$1:$AO$260,BJ$328,FALSE)</f>
        <v>#N/A</v>
      </c>
      <c r="BK425" t="e">
        <f>VLOOKUP($D425,'i2'!$B$1:$AO$260,BK$328,FALSE)</f>
        <v>#N/A</v>
      </c>
      <c r="BL425" t="e">
        <f>VLOOKUP($D425,'i2'!$B$1:$AO$260,BL$328,FALSE)</f>
        <v>#N/A</v>
      </c>
      <c r="BM425" t="e">
        <f>VLOOKUP($D425,'i2'!$B$1:$AO$260,BM$328,FALSE)</f>
        <v>#N/A</v>
      </c>
      <c r="BN425" t="e">
        <f>VLOOKUP($D425,'i2'!$B$1:$AO$260,BN$328,FALSE)</f>
        <v>#N/A</v>
      </c>
      <c r="BO425" t="e">
        <f>VLOOKUP($D425,'i2'!$B$1:$AO$260,BO$328,FALSE)</f>
        <v>#N/A</v>
      </c>
      <c r="BP425" t="e">
        <f>VLOOKUP($D425,'i2'!$B$1:$AO$260,BP$328,FALSE)</f>
        <v>#N/A</v>
      </c>
      <c r="BQ425" t="e">
        <f>VLOOKUP($D425,'i2'!$B$1:$AO$260,BQ$328,FALSE)</f>
        <v>#N/A</v>
      </c>
      <c r="BR425" t="e">
        <f>VLOOKUP($D425,'i2'!$B$1:$AO$260,BR$328,FALSE)</f>
        <v>#N/A</v>
      </c>
      <c r="BS425" t="e">
        <f>VLOOKUP($D425,'i2'!$B$1:$AO$260,BS$328,FALSE)</f>
        <v>#N/A</v>
      </c>
      <c r="BT425" t="e">
        <f>VLOOKUP($D425,'i2'!$B$1:$AO$260,BT$328,FALSE)</f>
        <v>#N/A</v>
      </c>
      <c r="BU425" t="e">
        <f>VLOOKUP($D425,'i2'!$B$1:$AO$260,BU$328,FALSE)</f>
        <v>#N/A</v>
      </c>
      <c r="BV425" t="e">
        <f>VLOOKUP($D425,'i2'!$B$1:$AO$260,BV$328,FALSE)</f>
        <v>#N/A</v>
      </c>
      <c r="BW425" t="e">
        <f>VLOOKUP($D425,'i2'!$B$1:$AO$260,BW$328,FALSE)</f>
        <v>#N/A</v>
      </c>
      <c r="BX425" t="e">
        <f>VLOOKUP($D425,'i2'!$B$1:$AO$260,BX$328,FALSE)</f>
        <v>#N/A</v>
      </c>
      <c r="BY425" t="e">
        <f>VLOOKUP($D425,'i2'!$B$1:$AO$260,BY$328,FALSE)</f>
        <v>#N/A</v>
      </c>
      <c r="BZ425" t="e">
        <f>VLOOKUP($D425,'i2'!$B$1:$AO$260,BZ$328,FALSE)</f>
        <v>#N/A</v>
      </c>
      <c r="CA425" t="e">
        <f>VLOOKUP($D425,'i2'!$B$1:$AO$260,CA$328,FALSE)</f>
        <v>#N/A</v>
      </c>
      <c r="CB425" t="e">
        <f>VLOOKUP($D425,'i2'!$B$1:$AO$260,CB$328,FALSE)</f>
        <v>#N/A</v>
      </c>
      <c r="CC425" t="e">
        <f>VLOOKUP($D425,'i2'!$B$1:$AO$260,CC$328,FALSE)</f>
        <v>#N/A</v>
      </c>
      <c r="CD425" t="e">
        <f>VLOOKUP($D425,'i2'!$B$1:$AO$260,CD$328,FALSE)</f>
        <v>#N/A</v>
      </c>
      <c r="CE425" t="e">
        <f>VLOOKUP($D425,'i2'!$B$1:$AO$260,CE$328,FALSE)</f>
        <v>#N/A</v>
      </c>
      <c r="CF425" t="e">
        <f>VLOOKUP($D425,'i2'!$B$1:$AO$260,CF$328,FALSE)</f>
        <v>#N/A</v>
      </c>
      <c r="CG425" t="e">
        <f>VLOOKUP($D425,'i2'!$B$1:$AO$260,CG$328,FALSE)</f>
        <v>#N/A</v>
      </c>
      <c r="CH425" t="e">
        <f>VLOOKUP($D425,'i2'!$B$1:$AO$260,CH$328,FALSE)</f>
        <v>#N/A</v>
      </c>
      <c r="CI425" t="e">
        <f>VLOOKUP($D425,'i2'!$B$1:$AO$260,CI$328,FALSE)</f>
        <v>#N/A</v>
      </c>
      <c r="CJ425" t="e">
        <f>VLOOKUP($D425,'i2'!$B$1:$AO$260,CJ$328,FALSE)</f>
        <v>#N/A</v>
      </c>
      <c r="CK425" t="e">
        <f>VLOOKUP($D425,'i2'!$B$1:$AO$260,CK$328,FALSE)</f>
        <v>#N/A</v>
      </c>
      <c r="CL425" t="e">
        <f>VLOOKUP($D425,'i2'!$B$1:$AO$260,CL$328,FALSE)</f>
        <v>#N/A</v>
      </c>
      <c r="CM425" t="e">
        <f>VLOOKUP($D425,'i2'!$B$1:$AO$260,CM$328,FALSE)</f>
        <v>#N/A</v>
      </c>
      <c r="CN425" t="e">
        <f>VLOOKUP($D425,'i2'!$B$1:$AO$260,CN$328,FALSE)</f>
        <v>#N/A</v>
      </c>
      <c r="CO425" t="e">
        <f>VLOOKUP($D425,'i2'!$B$1:$AO$260,CO$328,FALSE)</f>
        <v>#N/A</v>
      </c>
      <c r="CP425" t="e">
        <f>VLOOKUP($D425,'i2'!$B$1:$AO$260,CP$328,FALSE)</f>
        <v>#N/A</v>
      </c>
      <c r="CQ425" t="e">
        <f>VLOOKUP($D425,'i2'!$B$1:$AO$260,CQ$328,FALSE)</f>
        <v>#N/A</v>
      </c>
      <c r="CR425" t="e">
        <f>VLOOKUP($D425,'i2'!$B$1:$AO$260,CR$328,FALSE)</f>
        <v>#N/A</v>
      </c>
      <c r="CS425" t="e">
        <f>VLOOKUP($D425,'i2'!$B$1:$AO$260,CS$328,FALSE)</f>
        <v>#N/A</v>
      </c>
      <c r="CT425" t="e">
        <f>VLOOKUP($D425,'i2'!$B$1:$AO$260,CT$328,FALSE)</f>
        <v>#N/A</v>
      </c>
      <c r="CU425" t="e">
        <f>VLOOKUP($D425,'i2'!$B$1:$AO$260,CU$328,FALSE)</f>
        <v>#N/A</v>
      </c>
      <c r="CV425" t="e">
        <f>VLOOKUP($D425,'i2'!$B$1:$AO$260,CV$328,FALSE)</f>
        <v>#N/A</v>
      </c>
      <c r="CW425" t="e">
        <f>VLOOKUP($D425,'i2'!$B$1:$AO$260,CW$328,FALSE)</f>
        <v>#N/A</v>
      </c>
    </row>
    <row r="426" spans="4:101" x14ac:dyDescent="0.2">
      <c r="D426" s="268" t="str">
        <f t="shared" si="328"/>
        <v>2,4-Dichlorophenol</v>
      </c>
      <c r="E426" t="e">
        <f>VLOOKUP($D426,'i2'!$B$1:$AO$260,E$328,FALSE)</f>
        <v>#N/A</v>
      </c>
      <c r="F426" t="e">
        <f>VLOOKUP($D426,'i2'!$B$1:$AO$260,F$328,FALSE)</f>
        <v>#N/A</v>
      </c>
      <c r="H426" t="e">
        <f>VLOOKUP($D426,'i2'!$B$1:$AO$260,H$328,FALSE)</f>
        <v>#N/A</v>
      </c>
      <c r="I426" t="e">
        <f>VLOOKUP($D426,'i2'!$B$1:$AO$260,I$328,FALSE)</f>
        <v>#N/A</v>
      </c>
      <c r="J426" t="e">
        <f>VLOOKUP($D426,'i2'!$B$1:$AO$260,J$328,FALSE)</f>
        <v>#N/A</v>
      </c>
      <c r="K426" t="e">
        <f>VLOOKUP($D426,'i2'!$B$1:$AO$260,K$328,FALSE)</f>
        <v>#N/A</v>
      </c>
      <c r="L426" t="e">
        <f>VLOOKUP($D426,'i2'!$B$1:$AO$260,L$328,FALSE)</f>
        <v>#N/A</v>
      </c>
      <c r="M426" t="e">
        <f>VLOOKUP($D426,'i2'!$B$1:$AO$260,M$328,FALSE)</f>
        <v>#N/A</v>
      </c>
      <c r="N426" t="e">
        <f>VLOOKUP($D426,'i2'!$B$1:$AO$260,N$328,FALSE)</f>
        <v>#N/A</v>
      </c>
      <c r="O426" t="e">
        <f>VLOOKUP($D426,'i2'!$B$1:$AO$260,O$328,FALSE)</f>
        <v>#N/A</v>
      </c>
      <c r="P426" t="e">
        <f>VLOOKUP($D426,'i2'!$B$1:$AO$260,P$328,FALSE)</f>
        <v>#N/A</v>
      </c>
      <c r="Q426" t="e">
        <f>VLOOKUP($D426,'i2'!$B$1:$AO$260,Q$328,FALSE)</f>
        <v>#N/A</v>
      </c>
      <c r="R426" t="e">
        <f>VLOOKUP($D426,'i2'!$B$1:$AO$260,R$328,FALSE)</f>
        <v>#N/A</v>
      </c>
      <c r="S426" t="e">
        <f>VLOOKUP($D426,'i2'!$B$1:$AO$260,S$328,FALSE)</f>
        <v>#N/A</v>
      </c>
      <c r="T426" t="e">
        <f>VLOOKUP($D426,'i2'!$B$1:$AO$260,T$328,FALSE)</f>
        <v>#N/A</v>
      </c>
      <c r="U426" t="e">
        <f>VLOOKUP($D426,'i2'!$B$1:$AO$260,U$328,FALSE)</f>
        <v>#N/A</v>
      </c>
      <c r="V426" t="e">
        <f>VLOOKUP($D426,'i2'!$B$1:$AO$260,V$328,FALSE)</f>
        <v>#N/A</v>
      </c>
      <c r="W426" t="e">
        <f>VLOOKUP($D426,'i2'!$B$1:$AO$260,W$328,FALSE)</f>
        <v>#N/A</v>
      </c>
      <c r="X426" t="e">
        <f>VLOOKUP($D426,'i2'!$B$1:$AO$260,X$328,FALSE)</f>
        <v>#N/A</v>
      </c>
      <c r="Y426" t="e">
        <f>VLOOKUP($D426,'i2'!$B$1:$AO$260,Y$328,FALSE)</f>
        <v>#N/A</v>
      </c>
      <c r="Z426" t="e">
        <f>VLOOKUP($D426,'i2'!$B$1:$AO$260,Z$328,FALSE)</f>
        <v>#N/A</v>
      </c>
      <c r="AA426" t="e">
        <f>VLOOKUP($D426,'i2'!$B$1:$AO$260,AA$328,FALSE)</f>
        <v>#N/A</v>
      </c>
      <c r="AB426" t="e">
        <f>VLOOKUP($D426,'i2'!$B$1:$AO$260,AB$328,FALSE)</f>
        <v>#N/A</v>
      </c>
      <c r="AC426" t="e">
        <f>VLOOKUP($D426,'i2'!$B$1:$AO$260,AC$328,FALSE)</f>
        <v>#N/A</v>
      </c>
      <c r="AD426" t="e">
        <f>VLOOKUP($D426,'i2'!$B$1:$AO$260,AD$328,FALSE)</f>
        <v>#N/A</v>
      </c>
      <c r="AE426" t="e">
        <f>VLOOKUP($D426,'i2'!$B$1:$AO$260,AE$328,FALSE)</f>
        <v>#N/A</v>
      </c>
      <c r="AF426" t="e">
        <f>VLOOKUP($D426,'i2'!$B$1:$AO$260,AF$328,FALSE)</f>
        <v>#N/A</v>
      </c>
      <c r="AG426" t="e">
        <f>VLOOKUP($D426,'i2'!$B$1:$AO$260,AG$328,FALSE)</f>
        <v>#N/A</v>
      </c>
      <c r="AH426" t="e">
        <f>VLOOKUP($D426,'i2'!$B$1:$AO$260,AH$328,FALSE)</f>
        <v>#N/A</v>
      </c>
      <c r="AI426" t="e">
        <f>VLOOKUP($D426,'i2'!$B$1:$AO$260,AI$328,FALSE)</f>
        <v>#N/A</v>
      </c>
      <c r="AJ426" t="e">
        <f>VLOOKUP($D426,'i2'!$B$1:$AO$260,AJ$328,FALSE)</f>
        <v>#N/A</v>
      </c>
      <c r="AK426" t="e">
        <f>VLOOKUP($D426,'i2'!$B$1:$AO$260,AK$328,FALSE)</f>
        <v>#N/A</v>
      </c>
      <c r="AL426" t="e">
        <f>VLOOKUP($D426,'i2'!$B$1:$AO$260,AL$328,FALSE)</f>
        <v>#N/A</v>
      </c>
      <c r="AM426" t="e">
        <f>VLOOKUP($D426,'i2'!$B$1:$AO$260,AM$328,FALSE)</f>
        <v>#N/A</v>
      </c>
      <c r="AN426" t="e">
        <f>VLOOKUP($D426,'i2'!$B$1:$AO$260,AN$328,FALSE)</f>
        <v>#N/A</v>
      </c>
      <c r="AO426" t="e">
        <f>VLOOKUP($D426,'i2'!$B$1:$AO$260,AO$328,FALSE)</f>
        <v>#N/A</v>
      </c>
      <c r="AP426" t="e">
        <f>VLOOKUP($D426,'i2'!$B$1:$AO$260,AP$328,FALSE)</f>
        <v>#N/A</v>
      </c>
      <c r="AQ426" t="e">
        <f>VLOOKUP($D426,'i2'!$B$1:$AO$260,AQ$328,FALSE)</f>
        <v>#N/A</v>
      </c>
      <c r="AR426" t="e">
        <f>VLOOKUP($D426,'i2'!$B$1:$AO$260,AR$328,FALSE)</f>
        <v>#N/A</v>
      </c>
      <c r="AS426" t="e">
        <f>VLOOKUP($D426,'i2'!$B$1:$AO$260,AS$328,FALSE)</f>
        <v>#N/A</v>
      </c>
      <c r="AT426" t="e">
        <f>VLOOKUP($D426,'i2'!$B$1:$AO$260,AT$328,FALSE)</f>
        <v>#N/A</v>
      </c>
      <c r="AU426" t="e">
        <f>VLOOKUP($D426,'i2'!$B$1:$AO$260,AU$328,FALSE)</f>
        <v>#N/A</v>
      </c>
      <c r="AV426" t="e">
        <f>VLOOKUP($D426,'i2'!$B$1:$AO$260,AV$328,FALSE)</f>
        <v>#N/A</v>
      </c>
      <c r="AW426" t="e">
        <f>VLOOKUP($D426,'i2'!$B$1:$AO$260,AW$328,FALSE)</f>
        <v>#N/A</v>
      </c>
      <c r="AX426" t="e">
        <f>VLOOKUP($D426,'i2'!$B$1:$AO$260,AX$328,FALSE)</f>
        <v>#N/A</v>
      </c>
      <c r="AY426" t="e">
        <f>VLOOKUP($D426,'i2'!$B$1:$AO$260,AY$328,FALSE)</f>
        <v>#N/A</v>
      </c>
      <c r="AZ426" t="e">
        <f>VLOOKUP($D426,'i2'!$B$1:$AO$260,AZ$328,FALSE)</f>
        <v>#N/A</v>
      </c>
      <c r="BA426" t="e">
        <f>VLOOKUP($D426,'i2'!$B$1:$AO$260,BA$328,FALSE)</f>
        <v>#N/A</v>
      </c>
      <c r="BB426" t="e">
        <f>VLOOKUP($D426,'i2'!$B$1:$AO$260,BB$328,FALSE)</f>
        <v>#N/A</v>
      </c>
      <c r="BC426" t="e">
        <f>VLOOKUP($D426,'i2'!$B$1:$AO$260,BC$328,FALSE)</f>
        <v>#N/A</v>
      </c>
      <c r="BD426" t="e">
        <f>VLOOKUP($D426,'i2'!$B$1:$AO$260,BD$328,FALSE)</f>
        <v>#N/A</v>
      </c>
      <c r="BE426" t="e">
        <f>VLOOKUP($D426,'i2'!$B$1:$AO$260,BE$328,FALSE)</f>
        <v>#N/A</v>
      </c>
      <c r="BF426" t="e">
        <f>VLOOKUP($D426,'i2'!$B$1:$AO$260,BF$328,FALSE)</f>
        <v>#N/A</v>
      </c>
      <c r="BG426" t="e">
        <f>VLOOKUP($D426,'i2'!$B$1:$AO$260,BG$328,FALSE)</f>
        <v>#N/A</v>
      </c>
      <c r="BH426" t="e">
        <f>VLOOKUP($D426,'i2'!$B$1:$AO$260,BH$328,FALSE)</f>
        <v>#N/A</v>
      </c>
      <c r="BI426" t="e">
        <f>VLOOKUP($D426,'i2'!$B$1:$AO$260,BI$328,FALSE)</f>
        <v>#N/A</v>
      </c>
      <c r="BJ426" t="e">
        <f>VLOOKUP($D426,'i2'!$B$1:$AO$260,BJ$328,FALSE)</f>
        <v>#N/A</v>
      </c>
      <c r="BK426" t="e">
        <f>VLOOKUP($D426,'i2'!$B$1:$AO$260,BK$328,FALSE)</f>
        <v>#N/A</v>
      </c>
      <c r="BL426" t="e">
        <f>VLOOKUP($D426,'i2'!$B$1:$AO$260,BL$328,FALSE)</f>
        <v>#N/A</v>
      </c>
      <c r="BM426" t="e">
        <f>VLOOKUP($D426,'i2'!$B$1:$AO$260,BM$328,FALSE)</f>
        <v>#N/A</v>
      </c>
      <c r="BN426" t="e">
        <f>VLOOKUP($D426,'i2'!$B$1:$AO$260,BN$328,FALSE)</f>
        <v>#N/A</v>
      </c>
      <c r="BO426" t="e">
        <f>VLOOKUP($D426,'i2'!$B$1:$AO$260,BO$328,FALSE)</f>
        <v>#N/A</v>
      </c>
      <c r="BP426" t="e">
        <f>VLOOKUP($D426,'i2'!$B$1:$AO$260,BP$328,FALSE)</f>
        <v>#N/A</v>
      </c>
      <c r="BQ426" t="e">
        <f>VLOOKUP($D426,'i2'!$B$1:$AO$260,BQ$328,FALSE)</f>
        <v>#N/A</v>
      </c>
      <c r="BR426" t="e">
        <f>VLOOKUP($D426,'i2'!$B$1:$AO$260,BR$328,FALSE)</f>
        <v>#N/A</v>
      </c>
      <c r="BS426" t="e">
        <f>VLOOKUP($D426,'i2'!$B$1:$AO$260,BS$328,FALSE)</f>
        <v>#N/A</v>
      </c>
      <c r="BT426" t="e">
        <f>VLOOKUP($D426,'i2'!$B$1:$AO$260,BT$328,FALSE)</f>
        <v>#N/A</v>
      </c>
      <c r="BU426" t="e">
        <f>VLOOKUP($D426,'i2'!$B$1:$AO$260,BU$328,FALSE)</f>
        <v>#N/A</v>
      </c>
      <c r="BV426" t="e">
        <f>VLOOKUP($D426,'i2'!$B$1:$AO$260,BV$328,FALSE)</f>
        <v>#N/A</v>
      </c>
      <c r="BW426" t="e">
        <f>VLOOKUP($D426,'i2'!$B$1:$AO$260,BW$328,FALSE)</f>
        <v>#N/A</v>
      </c>
      <c r="BX426" t="e">
        <f>VLOOKUP($D426,'i2'!$B$1:$AO$260,BX$328,FALSE)</f>
        <v>#N/A</v>
      </c>
      <c r="BY426" t="e">
        <f>VLOOKUP($D426,'i2'!$B$1:$AO$260,BY$328,FALSE)</f>
        <v>#N/A</v>
      </c>
      <c r="BZ426" t="e">
        <f>VLOOKUP($D426,'i2'!$B$1:$AO$260,BZ$328,FALSE)</f>
        <v>#N/A</v>
      </c>
      <c r="CA426" t="e">
        <f>VLOOKUP($D426,'i2'!$B$1:$AO$260,CA$328,FALSE)</f>
        <v>#N/A</v>
      </c>
      <c r="CB426" t="e">
        <f>VLOOKUP($D426,'i2'!$B$1:$AO$260,CB$328,FALSE)</f>
        <v>#N/A</v>
      </c>
      <c r="CC426" t="e">
        <f>VLOOKUP($D426,'i2'!$B$1:$AO$260,CC$328,FALSE)</f>
        <v>#N/A</v>
      </c>
      <c r="CD426" t="e">
        <f>VLOOKUP($D426,'i2'!$B$1:$AO$260,CD$328,FALSE)</f>
        <v>#N/A</v>
      </c>
      <c r="CE426" t="e">
        <f>VLOOKUP($D426,'i2'!$B$1:$AO$260,CE$328,FALSE)</f>
        <v>#N/A</v>
      </c>
      <c r="CF426" t="e">
        <f>VLOOKUP($D426,'i2'!$B$1:$AO$260,CF$328,FALSE)</f>
        <v>#N/A</v>
      </c>
      <c r="CG426" t="e">
        <f>VLOOKUP($D426,'i2'!$B$1:$AO$260,CG$328,FALSE)</f>
        <v>#N/A</v>
      </c>
      <c r="CH426" t="e">
        <f>VLOOKUP($D426,'i2'!$B$1:$AO$260,CH$328,FALSE)</f>
        <v>#N/A</v>
      </c>
      <c r="CI426" t="e">
        <f>VLOOKUP($D426,'i2'!$B$1:$AO$260,CI$328,FALSE)</f>
        <v>#N/A</v>
      </c>
      <c r="CJ426" t="e">
        <f>VLOOKUP($D426,'i2'!$B$1:$AO$260,CJ$328,FALSE)</f>
        <v>#N/A</v>
      </c>
      <c r="CK426" t="e">
        <f>VLOOKUP($D426,'i2'!$B$1:$AO$260,CK$328,FALSE)</f>
        <v>#N/A</v>
      </c>
      <c r="CL426" t="e">
        <f>VLOOKUP($D426,'i2'!$B$1:$AO$260,CL$328,FALSE)</f>
        <v>#N/A</v>
      </c>
      <c r="CM426" t="e">
        <f>VLOOKUP($D426,'i2'!$B$1:$AO$260,CM$328,FALSE)</f>
        <v>#N/A</v>
      </c>
      <c r="CN426" t="e">
        <f>VLOOKUP($D426,'i2'!$B$1:$AO$260,CN$328,FALSE)</f>
        <v>#N/A</v>
      </c>
      <c r="CO426" t="e">
        <f>VLOOKUP($D426,'i2'!$B$1:$AO$260,CO$328,FALSE)</f>
        <v>#N/A</v>
      </c>
      <c r="CP426" t="e">
        <f>VLOOKUP($D426,'i2'!$B$1:$AO$260,CP$328,FALSE)</f>
        <v>#N/A</v>
      </c>
      <c r="CQ426" t="e">
        <f>VLOOKUP($D426,'i2'!$B$1:$AO$260,CQ$328,FALSE)</f>
        <v>#N/A</v>
      </c>
      <c r="CR426" t="e">
        <f>VLOOKUP($D426,'i2'!$B$1:$AO$260,CR$328,FALSE)</f>
        <v>#N/A</v>
      </c>
      <c r="CS426" t="e">
        <f>VLOOKUP($D426,'i2'!$B$1:$AO$260,CS$328,FALSE)</f>
        <v>#N/A</v>
      </c>
      <c r="CT426" t="e">
        <f>VLOOKUP($D426,'i2'!$B$1:$AO$260,CT$328,FALSE)</f>
        <v>#N/A</v>
      </c>
      <c r="CU426" t="e">
        <f>VLOOKUP($D426,'i2'!$B$1:$AO$260,CU$328,FALSE)</f>
        <v>#N/A</v>
      </c>
      <c r="CV426" t="e">
        <f>VLOOKUP($D426,'i2'!$B$1:$AO$260,CV$328,FALSE)</f>
        <v>#N/A</v>
      </c>
      <c r="CW426" t="e">
        <f>VLOOKUP($D426,'i2'!$B$1:$AO$260,CW$328,FALSE)</f>
        <v>#N/A</v>
      </c>
    </row>
    <row r="427" spans="4:101" x14ac:dyDescent="0.2">
      <c r="D427" s="268" t="str">
        <f t="shared" si="328"/>
        <v>Hexachlorobenzene</v>
      </c>
      <c r="E427" t="e">
        <f>VLOOKUP($D427,'i2'!$B$1:$AO$260,E$328,FALSE)</f>
        <v>#N/A</v>
      </c>
      <c r="F427" t="e">
        <f>VLOOKUP($D427,'i2'!$B$1:$AO$260,F$328,FALSE)</f>
        <v>#N/A</v>
      </c>
      <c r="H427" t="e">
        <f>VLOOKUP($D427,'i2'!$B$1:$AO$260,H$328,FALSE)</f>
        <v>#N/A</v>
      </c>
      <c r="I427" t="e">
        <f>VLOOKUP($D427,'i2'!$B$1:$AO$260,I$328,FALSE)</f>
        <v>#N/A</v>
      </c>
      <c r="J427" t="e">
        <f>VLOOKUP($D427,'i2'!$B$1:$AO$260,J$328,FALSE)</f>
        <v>#N/A</v>
      </c>
      <c r="K427" t="e">
        <f>VLOOKUP($D427,'i2'!$B$1:$AO$260,K$328,FALSE)</f>
        <v>#N/A</v>
      </c>
      <c r="L427" t="e">
        <f>VLOOKUP($D427,'i2'!$B$1:$AO$260,L$328,FALSE)</f>
        <v>#N/A</v>
      </c>
      <c r="M427" t="e">
        <f>VLOOKUP($D427,'i2'!$B$1:$AO$260,M$328,FALSE)</f>
        <v>#N/A</v>
      </c>
      <c r="N427" t="e">
        <f>VLOOKUP($D427,'i2'!$B$1:$AO$260,N$328,FALSE)</f>
        <v>#N/A</v>
      </c>
      <c r="O427" t="e">
        <f>VLOOKUP($D427,'i2'!$B$1:$AO$260,O$328,FALSE)</f>
        <v>#N/A</v>
      </c>
      <c r="P427" t="e">
        <f>VLOOKUP($D427,'i2'!$B$1:$AO$260,P$328,FALSE)</f>
        <v>#N/A</v>
      </c>
      <c r="Q427" t="e">
        <f>VLOOKUP($D427,'i2'!$B$1:$AO$260,Q$328,FALSE)</f>
        <v>#N/A</v>
      </c>
      <c r="R427" t="e">
        <f>VLOOKUP($D427,'i2'!$B$1:$AO$260,R$328,FALSE)</f>
        <v>#N/A</v>
      </c>
      <c r="S427" t="e">
        <f>VLOOKUP($D427,'i2'!$B$1:$AO$260,S$328,FALSE)</f>
        <v>#N/A</v>
      </c>
      <c r="T427" t="e">
        <f>VLOOKUP($D427,'i2'!$B$1:$AO$260,T$328,FALSE)</f>
        <v>#N/A</v>
      </c>
      <c r="U427" t="e">
        <f>VLOOKUP($D427,'i2'!$B$1:$AO$260,U$328,FALSE)</f>
        <v>#N/A</v>
      </c>
      <c r="V427" t="e">
        <f>VLOOKUP($D427,'i2'!$B$1:$AO$260,V$328,FALSE)</f>
        <v>#N/A</v>
      </c>
      <c r="W427" t="e">
        <f>VLOOKUP($D427,'i2'!$B$1:$AO$260,W$328,FALSE)</f>
        <v>#N/A</v>
      </c>
      <c r="X427" t="e">
        <f>VLOOKUP($D427,'i2'!$B$1:$AO$260,X$328,FALSE)</f>
        <v>#N/A</v>
      </c>
      <c r="Y427" t="e">
        <f>VLOOKUP($D427,'i2'!$B$1:$AO$260,Y$328,FALSE)</f>
        <v>#N/A</v>
      </c>
      <c r="Z427" t="e">
        <f>VLOOKUP($D427,'i2'!$B$1:$AO$260,Z$328,FALSE)</f>
        <v>#N/A</v>
      </c>
      <c r="AA427" t="e">
        <f>VLOOKUP($D427,'i2'!$B$1:$AO$260,AA$328,FALSE)</f>
        <v>#N/A</v>
      </c>
      <c r="AB427" t="e">
        <f>VLOOKUP($D427,'i2'!$B$1:$AO$260,AB$328,FALSE)</f>
        <v>#N/A</v>
      </c>
      <c r="AC427" t="e">
        <f>VLOOKUP($D427,'i2'!$B$1:$AO$260,AC$328,FALSE)</f>
        <v>#N/A</v>
      </c>
      <c r="AD427" t="e">
        <f>VLOOKUP($D427,'i2'!$B$1:$AO$260,AD$328,FALSE)</f>
        <v>#N/A</v>
      </c>
      <c r="AE427" t="e">
        <f>VLOOKUP($D427,'i2'!$B$1:$AO$260,AE$328,FALSE)</f>
        <v>#N/A</v>
      </c>
      <c r="AF427" t="e">
        <f>VLOOKUP($D427,'i2'!$B$1:$AO$260,AF$328,FALSE)</f>
        <v>#N/A</v>
      </c>
      <c r="AG427" t="e">
        <f>VLOOKUP($D427,'i2'!$B$1:$AO$260,AG$328,FALSE)</f>
        <v>#N/A</v>
      </c>
      <c r="AH427" t="e">
        <f>VLOOKUP($D427,'i2'!$B$1:$AO$260,AH$328,FALSE)</f>
        <v>#N/A</v>
      </c>
      <c r="AI427" t="e">
        <f>VLOOKUP($D427,'i2'!$B$1:$AO$260,AI$328,FALSE)</f>
        <v>#N/A</v>
      </c>
      <c r="AJ427" t="e">
        <f>VLOOKUP($D427,'i2'!$B$1:$AO$260,AJ$328,FALSE)</f>
        <v>#N/A</v>
      </c>
      <c r="AK427" t="e">
        <f>VLOOKUP($D427,'i2'!$B$1:$AO$260,AK$328,FALSE)</f>
        <v>#N/A</v>
      </c>
      <c r="AL427" t="e">
        <f>VLOOKUP($D427,'i2'!$B$1:$AO$260,AL$328,FALSE)</f>
        <v>#N/A</v>
      </c>
      <c r="AM427" t="e">
        <f>VLOOKUP($D427,'i2'!$B$1:$AO$260,AM$328,FALSE)</f>
        <v>#N/A</v>
      </c>
      <c r="AN427" t="e">
        <f>VLOOKUP($D427,'i2'!$B$1:$AO$260,AN$328,FALSE)</f>
        <v>#N/A</v>
      </c>
      <c r="AO427" t="e">
        <f>VLOOKUP($D427,'i2'!$B$1:$AO$260,AO$328,FALSE)</f>
        <v>#N/A</v>
      </c>
      <c r="AP427" t="e">
        <f>VLOOKUP($D427,'i2'!$B$1:$AO$260,AP$328,FALSE)</f>
        <v>#N/A</v>
      </c>
      <c r="AQ427" t="e">
        <f>VLOOKUP($D427,'i2'!$B$1:$AO$260,AQ$328,FALSE)</f>
        <v>#N/A</v>
      </c>
      <c r="AR427" t="e">
        <f>VLOOKUP($D427,'i2'!$B$1:$AO$260,AR$328,FALSE)</f>
        <v>#N/A</v>
      </c>
      <c r="AS427" t="e">
        <f>VLOOKUP($D427,'i2'!$B$1:$AO$260,AS$328,FALSE)</f>
        <v>#N/A</v>
      </c>
      <c r="AT427" t="e">
        <f>VLOOKUP($D427,'i2'!$B$1:$AO$260,AT$328,FALSE)</f>
        <v>#N/A</v>
      </c>
      <c r="AU427" t="e">
        <f>VLOOKUP($D427,'i2'!$B$1:$AO$260,AU$328,FALSE)</f>
        <v>#N/A</v>
      </c>
      <c r="AV427" t="e">
        <f>VLOOKUP($D427,'i2'!$B$1:$AO$260,AV$328,FALSE)</f>
        <v>#N/A</v>
      </c>
      <c r="AW427" t="e">
        <f>VLOOKUP($D427,'i2'!$B$1:$AO$260,AW$328,FALSE)</f>
        <v>#N/A</v>
      </c>
      <c r="AX427" t="e">
        <f>VLOOKUP($D427,'i2'!$B$1:$AO$260,AX$328,FALSE)</f>
        <v>#N/A</v>
      </c>
      <c r="AY427" t="e">
        <f>VLOOKUP($D427,'i2'!$B$1:$AO$260,AY$328,FALSE)</f>
        <v>#N/A</v>
      </c>
      <c r="AZ427" t="e">
        <f>VLOOKUP($D427,'i2'!$B$1:$AO$260,AZ$328,FALSE)</f>
        <v>#N/A</v>
      </c>
      <c r="BA427" t="e">
        <f>VLOOKUP($D427,'i2'!$B$1:$AO$260,BA$328,FALSE)</f>
        <v>#N/A</v>
      </c>
      <c r="BB427" t="e">
        <f>VLOOKUP($D427,'i2'!$B$1:$AO$260,BB$328,FALSE)</f>
        <v>#N/A</v>
      </c>
      <c r="BC427" t="e">
        <f>VLOOKUP($D427,'i2'!$B$1:$AO$260,BC$328,FALSE)</f>
        <v>#N/A</v>
      </c>
      <c r="BD427" t="e">
        <f>VLOOKUP($D427,'i2'!$B$1:$AO$260,BD$328,FALSE)</f>
        <v>#N/A</v>
      </c>
      <c r="BE427" t="e">
        <f>VLOOKUP($D427,'i2'!$B$1:$AO$260,BE$328,FALSE)</f>
        <v>#N/A</v>
      </c>
      <c r="BF427" t="e">
        <f>VLOOKUP($D427,'i2'!$B$1:$AO$260,BF$328,FALSE)</f>
        <v>#N/A</v>
      </c>
      <c r="BG427" t="e">
        <f>VLOOKUP($D427,'i2'!$B$1:$AO$260,BG$328,FALSE)</f>
        <v>#N/A</v>
      </c>
      <c r="BH427" t="e">
        <f>VLOOKUP($D427,'i2'!$B$1:$AO$260,BH$328,FALSE)</f>
        <v>#N/A</v>
      </c>
      <c r="BI427" t="e">
        <f>VLOOKUP($D427,'i2'!$B$1:$AO$260,BI$328,FALSE)</f>
        <v>#N/A</v>
      </c>
      <c r="BJ427" t="e">
        <f>VLOOKUP($D427,'i2'!$B$1:$AO$260,BJ$328,FALSE)</f>
        <v>#N/A</v>
      </c>
      <c r="BK427" t="e">
        <f>VLOOKUP($D427,'i2'!$B$1:$AO$260,BK$328,FALSE)</f>
        <v>#N/A</v>
      </c>
      <c r="BL427" t="e">
        <f>VLOOKUP($D427,'i2'!$B$1:$AO$260,BL$328,FALSE)</f>
        <v>#N/A</v>
      </c>
      <c r="BM427" t="e">
        <f>VLOOKUP($D427,'i2'!$B$1:$AO$260,BM$328,FALSE)</f>
        <v>#N/A</v>
      </c>
      <c r="BN427" t="e">
        <f>VLOOKUP($D427,'i2'!$B$1:$AO$260,BN$328,FALSE)</f>
        <v>#N/A</v>
      </c>
      <c r="BO427" t="e">
        <f>VLOOKUP($D427,'i2'!$B$1:$AO$260,BO$328,FALSE)</f>
        <v>#N/A</v>
      </c>
      <c r="BP427" t="e">
        <f>VLOOKUP($D427,'i2'!$B$1:$AO$260,BP$328,FALSE)</f>
        <v>#N/A</v>
      </c>
      <c r="BQ427" t="e">
        <f>VLOOKUP($D427,'i2'!$B$1:$AO$260,BQ$328,FALSE)</f>
        <v>#N/A</v>
      </c>
      <c r="BR427" t="e">
        <f>VLOOKUP($D427,'i2'!$B$1:$AO$260,BR$328,FALSE)</f>
        <v>#N/A</v>
      </c>
      <c r="BS427" t="e">
        <f>VLOOKUP($D427,'i2'!$B$1:$AO$260,BS$328,FALSE)</f>
        <v>#N/A</v>
      </c>
      <c r="BT427" t="e">
        <f>VLOOKUP($D427,'i2'!$B$1:$AO$260,BT$328,FALSE)</f>
        <v>#N/A</v>
      </c>
      <c r="BU427" t="e">
        <f>VLOOKUP($D427,'i2'!$B$1:$AO$260,BU$328,FALSE)</f>
        <v>#N/A</v>
      </c>
      <c r="BV427" t="e">
        <f>VLOOKUP($D427,'i2'!$B$1:$AO$260,BV$328,FALSE)</f>
        <v>#N/A</v>
      </c>
      <c r="BW427" t="e">
        <f>VLOOKUP($D427,'i2'!$B$1:$AO$260,BW$328,FALSE)</f>
        <v>#N/A</v>
      </c>
      <c r="BX427" t="e">
        <f>VLOOKUP($D427,'i2'!$B$1:$AO$260,BX$328,FALSE)</f>
        <v>#N/A</v>
      </c>
      <c r="BY427" t="e">
        <f>VLOOKUP($D427,'i2'!$B$1:$AO$260,BY$328,FALSE)</f>
        <v>#N/A</v>
      </c>
      <c r="BZ427" t="e">
        <f>VLOOKUP($D427,'i2'!$B$1:$AO$260,BZ$328,FALSE)</f>
        <v>#N/A</v>
      </c>
      <c r="CA427" t="e">
        <f>VLOOKUP($D427,'i2'!$B$1:$AO$260,CA$328,FALSE)</f>
        <v>#N/A</v>
      </c>
      <c r="CB427" t="e">
        <f>VLOOKUP($D427,'i2'!$B$1:$AO$260,CB$328,FALSE)</f>
        <v>#N/A</v>
      </c>
      <c r="CC427" t="e">
        <f>VLOOKUP($D427,'i2'!$B$1:$AO$260,CC$328,FALSE)</f>
        <v>#N/A</v>
      </c>
      <c r="CD427" t="e">
        <f>VLOOKUP($D427,'i2'!$B$1:$AO$260,CD$328,FALSE)</f>
        <v>#N/A</v>
      </c>
      <c r="CE427" t="e">
        <f>VLOOKUP($D427,'i2'!$B$1:$AO$260,CE$328,FALSE)</f>
        <v>#N/A</v>
      </c>
      <c r="CF427" t="e">
        <f>VLOOKUP($D427,'i2'!$B$1:$AO$260,CF$328,FALSE)</f>
        <v>#N/A</v>
      </c>
      <c r="CG427" t="e">
        <f>VLOOKUP($D427,'i2'!$B$1:$AO$260,CG$328,FALSE)</f>
        <v>#N/A</v>
      </c>
      <c r="CH427" t="e">
        <f>VLOOKUP($D427,'i2'!$B$1:$AO$260,CH$328,FALSE)</f>
        <v>#N/A</v>
      </c>
      <c r="CI427" t="e">
        <f>VLOOKUP($D427,'i2'!$B$1:$AO$260,CI$328,FALSE)</f>
        <v>#N/A</v>
      </c>
      <c r="CJ427" t="e">
        <f>VLOOKUP($D427,'i2'!$B$1:$AO$260,CJ$328,FALSE)</f>
        <v>#N/A</v>
      </c>
      <c r="CK427" t="e">
        <f>VLOOKUP($D427,'i2'!$B$1:$AO$260,CK$328,FALSE)</f>
        <v>#N/A</v>
      </c>
      <c r="CL427" t="e">
        <f>VLOOKUP($D427,'i2'!$B$1:$AO$260,CL$328,FALSE)</f>
        <v>#N/A</v>
      </c>
      <c r="CM427" t="e">
        <f>VLOOKUP($D427,'i2'!$B$1:$AO$260,CM$328,FALSE)</f>
        <v>#N/A</v>
      </c>
      <c r="CN427" t="e">
        <f>VLOOKUP($D427,'i2'!$B$1:$AO$260,CN$328,FALSE)</f>
        <v>#N/A</v>
      </c>
      <c r="CO427" t="e">
        <f>VLOOKUP($D427,'i2'!$B$1:$AO$260,CO$328,FALSE)</f>
        <v>#N/A</v>
      </c>
      <c r="CP427" t="e">
        <f>VLOOKUP($D427,'i2'!$B$1:$AO$260,CP$328,FALSE)</f>
        <v>#N/A</v>
      </c>
      <c r="CQ427" t="e">
        <f>VLOOKUP($D427,'i2'!$B$1:$AO$260,CQ$328,FALSE)</f>
        <v>#N/A</v>
      </c>
      <c r="CR427" t="e">
        <f>VLOOKUP($D427,'i2'!$B$1:$AO$260,CR$328,FALSE)</f>
        <v>#N/A</v>
      </c>
      <c r="CS427" t="e">
        <f>VLOOKUP($D427,'i2'!$B$1:$AO$260,CS$328,FALSE)</f>
        <v>#N/A</v>
      </c>
      <c r="CT427" t="e">
        <f>VLOOKUP($D427,'i2'!$B$1:$AO$260,CT$328,FALSE)</f>
        <v>#N/A</v>
      </c>
      <c r="CU427" t="e">
        <f>VLOOKUP($D427,'i2'!$B$1:$AO$260,CU$328,FALSE)</f>
        <v>#N/A</v>
      </c>
      <c r="CV427" t="e">
        <f>VLOOKUP($D427,'i2'!$B$1:$AO$260,CV$328,FALSE)</f>
        <v>#N/A</v>
      </c>
      <c r="CW427" t="e">
        <f>VLOOKUP($D427,'i2'!$B$1:$AO$260,CW$328,FALSE)</f>
        <v>#N/A</v>
      </c>
    </row>
    <row r="428" spans="4:101" x14ac:dyDescent="0.2">
      <c r="D428" s="268" t="str">
        <f t="shared" si="328"/>
        <v>Pentachlorophenol</v>
      </c>
      <c r="E428" t="e">
        <f>VLOOKUP($D428,'i2'!$B$1:$AO$260,E$328,FALSE)</f>
        <v>#N/A</v>
      </c>
      <c r="F428" t="e">
        <f>VLOOKUP($D428,'i2'!$B$1:$AO$260,F$328,FALSE)</f>
        <v>#N/A</v>
      </c>
      <c r="H428" t="e">
        <f>VLOOKUP($D428,'i2'!$B$1:$AO$260,H$328,FALSE)</f>
        <v>#N/A</v>
      </c>
      <c r="I428" t="e">
        <f>VLOOKUP($D428,'i2'!$B$1:$AO$260,I$328,FALSE)</f>
        <v>#N/A</v>
      </c>
      <c r="J428" t="e">
        <f>VLOOKUP($D428,'i2'!$B$1:$AO$260,J$328,FALSE)</f>
        <v>#N/A</v>
      </c>
      <c r="K428" t="e">
        <f>VLOOKUP($D428,'i2'!$B$1:$AO$260,K$328,FALSE)</f>
        <v>#N/A</v>
      </c>
      <c r="L428" t="e">
        <f>VLOOKUP($D428,'i2'!$B$1:$AO$260,L$328,FALSE)</f>
        <v>#N/A</v>
      </c>
      <c r="M428" t="e">
        <f>VLOOKUP($D428,'i2'!$B$1:$AO$260,M$328,FALSE)</f>
        <v>#N/A</v>
      </c>
      <c r="N428" t="e">
        <f>VLOOKUP($D428,'i2'!$B$1:$AO$260,N$328,FALSE)</f>
        <v>#N/A</v>
      </c>
      <c r="O428" t="e">
        <f>VLOOKUP($D428,'i2'!$B$1:$AO$260,O$328,FALSE)</f>
        <v>#N/A</v>
      </c>
      <c r="P428" t="e">
        <f>VLOOKUP($D428,'i2'!$B$1:$AO$260,P$328,FALSE)</f>
        <v>#N/A</v>
      </c>
      <c r="Q428" t="e">
        <f>VLOOKUP($D428,'i2'!$B$1:$AO$260,Q$328,FALSE)</f>
        <v>#N/A</v>
      </c>
      <c r="R428" t="e">
        <f>VLOOKUP($D428,'i2'!$B$1:$AO$260,R$328,FALSE)</f>
        <v>#N/A</v>
      </c>
      <c r="S428" t="e">
        <f>VLOOKUP($D428,'i2'!$B$1:$AO$260,S$328,FALSE)</f>
        <v>#N/A</v>
      </c>
      <c r="T428" t="e">
        <f>VLOOKUP($D428,'i2'!$B$1:$AO$260,T$328,FALSE)</f>
        <v>#N/A</v>
      </c>
      <c r="U428" t="e">
        <f>VLOOKUP($D428,'i2'!$B$1:$AO$260,U$328,FALSE)</f>
        <v>#N/A</v>
      </c>
      <c r="V428" t="e">
        <f>VLOOKUP($D428,'i2'!$B$1:$AO$260,V$328,FALSE)</f>
        <v>#N/A</v>
      </c>
      <c r="W428" t="e">
        <f>VLOOKUP($D428,'i2'!$B$1:$AO$260,W$328,FALSE)</f>
        <v>#N/A</v>
      </c>
      <c r="X428" t="e">
        <f>VLOOKUP($D428,'i2'!$B$1:$AO$260,X$328,FALSE)</f>
        <v>#N/A</v>
      </c>
      <c r="Y428" t="e">
        <f>VLOOKUP($D428,'i2'!$B$1:$AO$260,Y$328,FALSE)</f>
        <v>#N/A</v>
      </c>
      <c r="Z428" t="e">
        <f>VLOOKUP($D428,'i2'!$B$1:$AO$260,Z$328,FALSE)</f>
        <v>#N/A</v>
      </c>
      <c r="AA428" t="e">
        <f>VLOOKUP($D428,'i2'!$B$1:$AO$260,AA$328,FALSE)</f>
        <v>#N/A</v>
      </c>
      <c r="AB428" t="e">
        <f>VLOOKUP($D428,'i2'!$B$1:$AO$260,AB$328,FALSE)</f>
        <v>#N/A</v>
      </c>
      <c r="AC428" t="e">
        <f>VLOOKUP($D428,'i2'!$B$1:$AO$260,AC$328,FALSE)</f>
        <v>#N/A</v>
      </c>
      <c r="AD428" t="e">
        <f>VLOOKUP($D428,'i2'!$B$1:$AO$260,AD$328,FALSE)</f>
        <v>#N/A</v>
      </c>
      <c r="AE428" t="e">
        <f>VLOOKUP($D428,'i2'!$B$1:$AO$260,AE$328,FALSE)</f>
        <v>#N/A</v>
      </c>
      <c r="AF428" t="e">
        <f>VLOOKUP($D428,'i2'!$B$1:$AO$260,AF$328,FALSE)</f>
        <v>#N/A</v>
      </c>
      <c r="AG428" t="e">
        <f>VLOOKUP($D428,'i2'!$B$1:$AO$260,AG$328,FALSE)</f>
        <v>#N/A</v>
      </c>
      <c r="AH428" t="e">
        <f>VLOOKUP($D428,'i2'!$B$1:$AO$260,AH$328,FALSE)</f>
        <v>#N/A</v>
      </c>
      <c r="AI428" t="e">
        <f>VLOOKUP($D428,'i2'!$B$1:$AO$260,AI$328,FALSE)</f>
        <v>#N/A</v>
      </c>
      <c r="AJ428" t="e">
        <f>VLOOKUP($D428,'i2'!$B$1:$AO$260,AJ$328,FALSE)</f>
        <v>#N/A</v>
      </c>
      <c r="AK428" t="e">
        <f>VLOOKUP($D428,'i2'!$B$1:$AO$260,AK$328,FALSE)</f>
        <v>#N/A</v>
      </c>
      <c r="AL428" t="e">
        <f>VLOOKUP($D428,'i2'!$B$1:$AO$260,AL$328,FALSE)</f>
        <v>#N/A</v>
      </c>
      <c r="AM428" t="e">
        <f>VLOOKUP($D428,'i2'!$B$1:$AO$260,AM$328,FALSE)</f>
        <v>#N/A</v>
      </c>
      <c r="AN428" t="e">
        <f>VLOOKUP($D428,'i2'!$B$1:$AO$260,AN$328,FALSE)</f>
        <v>#N/A</v>
      </c>
      <c r="AO428" t="e">
        <f>VLOOKUP($D428,'i2'!$B$1:$AO$260,AO$328,FALSE)</f>
        <v>#N/A</v>
      </c>
      <c r="AP428" t="e">
        <f>VLOOKUP($D428,'i2'!$B$1:$AO$260,AP$328,FALSE)</f>
        <v>#N/A</v>
      </c>
      <c r="AQ428" t="e">
        <f>VLOOKUP($D428,'i2'!$B$1:$AO$260,AQ$328,FALSE)</f>
        <v>#N/A</v>
      </c>
      <c r="AR428" t="e">
        <f>VLOOKUP($D428,'i2'!$B$1:$AO$260,AR$328,FALSE)</f>
        <v>#N/A</v>
      </c>
      <c r="AS428" t="e">
        <f>VLOOKUP($D428,'i2'!$B$1:$AO$260,AS$328,FALSE)</f>
        <v>#N/A</v>
      </c>
      <c r="AT428" t="e">
        <f>VLOOKUP($D428,'i2'!$B$1:$AO$260,AT$328,FALSE)</f>
        <v>#N/A</v>
      </c>
      <c r="AU428" t="e">
        <f>VLOOKUP($D428,'i2'!$B$1:$AO$260,AU$328,FALSE)</f>
        <v>#N/A</v>
      </c>
      <c r="AV428" t="e">
        <f>VLOOKUP($D428,'i2'!$B$1:$AO$260,AV$328,FALSE)</f>
        <v>#N/A</v>
      </c>
      <c r="AW428" t="e">
        <f>VLOOKUP($D428,'i2'!$B$1:$AO$260,AW$328,FALSE)</f>
        <v>#N/A</v>
      </c>
      <c r="AX428" t="e">
        <f>VLOOKUP($D428,'i2'!$B$1:$AO$260,AX$328,FALSE)</f>
        <v>#N/A</v>
      </c>
      <c r="AY428" t="e">
        <f>VLOOKUP($D428,'i2'!$B$1:$AO$260,AY$328,FALSE)</f>
        <v>#N/A</v>
      </c>
      <c r="AZ428" t="e">
        <f>VLOOKUP($D428,'i2'!$B$1:$AO$260,AZ$328,FALSE)</f>
        <v>#N/A</v>
      </c>
      <c r="BA428" t="e">
        <f>VLOOKUP($D428,'i2'!$B$1:$AO$260,BA$328,FALSE)</f>
        <v>#N/A</v>
      </c>
      <c r="BB428" t="e">
        <f>VLOOKUP($D428,'i2'!$B$1:$AO$260,BB$328,FALSE)</f>
        <v>#N/A</v>
      </c>
      <c r="BC428" t="e">
        <f>VLOOKUP($D428,'i2'!$B$1:$AO$260,BC$328,FALSE)</f>
        <v>#N/A</v>
      </c>
      <c r="BD428" t="e">
        <f>VLOOKUP($D428,'i2'!$B$1:$AO$260,BD$328,FALSE)</f>
        <v>#N/A</v>
      </c>
      <c r="BE428" t="e">
        <f>VLOOKUP($D428,'i2'!$B$1:$AO$260,BE$328,FALSE)</f>
        <v>#N/A</v>
      </c>
      <c r="BF428" t="e">
        <f>VLOOKUP($D428,'i2'!$B$1:$AO$260,BF$328,FALSE)</f>
        <v>#N/A</v>
      </c>
      <c r="BG428" t="e">
        <f>VLOOKUP($D428,'i2'!$B$1:$AO$260,BG$328,FALSE)</f>
        <v>#N/A</v>
      </c>
      <c r="BH428" t="e">
        <f>VLOOKUP($D428,'i2'!$B$1:$AO$260,BH$328,FALSE)</f>
        <v>#N/A</v>
      </c>
      <c r="BI428" t="e">
        <f>VLOOKUP($D428,'i2'!$B$1:$AO$260,BI$328,FALSE)</f>
        <v>#N/A</v>
      </c>
      <c r="BJ428" t="e">
        <f>VLOOKUP($D428,'i2'!$B$1:$AO$260,BJ$328,FALSE)</f>
        <v>#N/A</v>
      </c>
      <c r="BK428" t="e">
        <f>VLOOKUP($D428,'i2'!$B$1:$AO$260,BK$328,FALSE)</f>
        <v>#N/A</v>
      </c>
      <c r="BL428" t="e">
        <f>VLOOKUP($D428,'i2'!$B$1:$AO$260,BL$328,FALSE)</f>
        <v>#N/A</v>
      </c>
      <c r="BM428" t="e">
        <f>VLOOKUP($D428,'i2'!$B$1:$AO$260,BM$328,FALSE)</f>
        <v>#N/A</v>
      </c>
      <c r="BN428" t="e">
        <f>VLOOKUP($D428,'i2'!$B$1:$AO$260,BN$328,FALSE)</f>
        <v>#N/A</v>
      </c>
      <c r="BO428" t="e">
        <f>VLOOKUP($D428,'i2'!$B$1:$AO$260,BO$328,FALSE)</f>
        <v>#N/A</v>
      </c>
      <c r="BP428" t="e">
        <f>VLOOKUP($D428,'i2'!$B$1:$AO$260,BP$328,FALSE)</f>
        <v>#N/A</v>
      </c>
      <c r="BQ428" t="e">
        <f>VLOOKUP($D428,'i2'!$B$1:$AO$260,BQ$328,FALSE)</f>
        <v>#N/A</v>
      </c>
      <c r="BR428" t="e">
        <f>VLOOKUP($D428,'i2'!$B$1:$AO$260,BR$328,FALSE)</f>
        <v>#N/A</v>
      </c>
      <c r="BS428" t="e">
        <f>VLOOKUP($D428,'i2'!$B$1:$AO$260,BS$328,FALSE)</f>
        <v>#N/A</v>
      </c>
      <c r="BT428" t="e">
        <f>VLOOKUP($D428,'i2'!$B$1:$AO$260,BT$328,FALSE)</f>
        <v>#N/A</v>
      </c>
      <c r="BU428" t="e">
        <f>VLOOKUP($D428,'i2'!$B$1:$AO$260,BU$328,FALSE)</f>
        <v>#N/A</v>
      </c>
      <c r="BV428" t="e">
        <f>VLOOKUP($D428,'i2'!$B$1:$AO$260,BV$328,FALSE)</f>
        <v>#N/A</v>
      </c>
      <c r="BW428" t="e">
        <f>VLOOKUP($D428,'i2'!$B$1:$AO$260,BW$328,FALSE)</f>
        <v>#N/A</v>
      </c>
      <c r="BX428" t="e">
        <f>VLOOKUP($D428,'i2'!$B$1:$AO$260,BX$328,FALSE)</f>
        <v>#N/A</v>
      </c>
      <c r="BY428" t="e">
        <f>VLOOKUP($D428,'i2'!$B$1:$AO$260,BY$328,FALSE)</f>
        <v>#N/A</v>
      </c>
      <c r="BZ428" t="e">
        <f>VLOOKUP($D428,'i2'!$B$1:$AO$260,BZ$328,FALSE)</f>
        <v>#N/A</v>
      </c>
      <c r="CA428" t="e">
        <f>VLOOKUP($D428,'i2'!$B$1:$AO$260,CA$328,FALSE)</f>
        <v>#N/A</v>
      </c>
      <c r="CB428" t="e">
        <f>VLOOKUP($D428,'i2'!$B$1:$AO$260,CB$328,FALSE)</f>
        <v>#N/A</v>
      </c>
      <c r="CC428" t="e">
        <f>VLOOKUP($D428,'i2'!$B$1:$AO$260,CC$328,FALSE)</f>
        <v>#N/A</v>
      </c>
      <c r="CD428" t="e">
        <f>VLOOKUP($D428,'i2'!$B$1:$AO$260,CD$328,FALSE)</f>
        <v>#N/A</v>
      </c>
      <c r="CE428" t="e">
        <f>VLOOKUP($D428,'i2'!$B$1:$AO$260,CE$328,FALSE)</f>
        <v>#N/A</v>
      </c>
      <c r="CF428" t="e">
        <f>VLOOKUP($D428,'i2'!$B$1:$AO$260,CF$328,FALSE)</f>
        <v>#N/A</v>
      </c>
      <c r="CG428" t="e">
        <f>VLOOKUP($D428,'i2'!$B$1:$AO$260,CG$328,FALSE)</f>
        <v>#N/A</v>
      </c>
      <c r="CH428" t="e">
        <f>VLOOKUP($D428,'i2'!$B$1:$AO$260,CH$328,FALSE)</f>
        <v>#N/A</v>
      </c>
      <c r="CI428" t="e">
        <f>VLOOKUP($D428,'i2'!$B$1:$AO$260,CI$328,FALSE)</f>
        <v>#N/A</v>
      </c>
      <c r="CJ428" t="e">
        <f>VLOOKUP($D428,'i2'!$B$1:$AO$260,CJ$328,FALSE)</f>
        <v>#N/A</v>
      </c>
      <c r="CK428" t="e">
        <f>VLOOKUP($D428,'i2'!$B$1:$AO$260,CK$328,FALSE)</f>
        <v>#N/A</v>
      </c>
      <c r="CL428" t="e">
        <f>VLOOKUP($D428,'i2'!$B$1:$AO$260,CL$328,FALSE)</f>
        <v>#N/A</v>
      </c>
      <c r="CM428" t="e">
        <f>VLOOKUP($D428,'i2'!$B$1:$AO$260,CM$328,FALSE)</f>
        <v>#N/A</v>
      </c>
      <c r="CN428" t="e">
        <f>VLOOKUP($D428,'i2'!$B$1:$AO$260,CN$328,FALSE)</f>
        <v>#N/A</v>
      </c>
      <c r="CO428" t="e">
        <f>VLOOKUP($D428,'i2'!$B$1:$AO$260,CO$328,FALSE)</f>
        <v>#N/A</v>
      </c>
      <c r="CP428" t="e">
        <f>VLOOKUP($D428,'i2'!$B$1:$AO$260,CP$328,FALSE)</f>
        <v>#N/A</v>
      </c>
      <c r="CQ428" t="e">
        <f>VLOOKUP($D428,'i2'!$B$1:$AO$260,CQ$328,FALSE)</f>
        <v>#N/A</v>
      </c>
      <c r="CR428" t="e">
        <f>VLOOKUP($D428,'i2'!$B$1:$AO$260,CR$328,FALSE)</f>
        <v>#N/A</v>
      </c>
      <c r="CS428" t="e">
        <f>VLOOKUP($D428,'i2'!$B$1:$AO$260,CS$328,FALSE)</f>
        <v>#N/A</v>
      </c>
      <c r="CT428" t="e">
        <f>VLOOKUP($D428,'i2'!$B$1:$AO$260,CT$328,FALSE)</f>
        <v>#N/A</v>
      </c>
      <c r="CU428" t="e">
        <f>VLOOKUP($D428,'i2'!$B$1:$AO$260,CU$328,FALSE)</f>
        <v>#N/A</v>
      </c>
      <c r="CV428" t="e">
        <f>VLOOKUP($D428,'i2'!$B$1:$AO$260,CV$328,FALSE)</f>
        <v>#N/A</v>
      </c>
      <c r="CW428" t="e">
        <f>VLOOKUP($D428,'i2'!$B$1:$AO$260,CW$328,FALSE)</f>
        <v>#N/A</v>
      </c>
    </row>
    <row r="429" spans="4:101" x14ac:dyDescent="0.2">
      <c r="D429" s="268" t="str">
        <f t="shared" si="328"/>
        <v>Phenol</v>
      </c>
      <c r="E429" t="e">
        <f>VLOOKUP($D429,'i2'!$B$1:$AO$260,E$328,FALSE)</f>
        <v>#N/A</v>
      </c>
      <c r="F429" t="e">
        <f>VLOOKUP($D429,'i2'!$B$1:$AO$260,F$328,FALSE)</f>
        <v>#N/A</v>
      </c>
      <c r="H429" t="e">
        <f>VLOOKUP($D429,'i2'!$B$1:$AO$260,H$328,FALSE)</f>
        <v>#N/A</v>
      </c>
      <c r="I429" t="e">
        <f>VLOOKUP($D429,'i2'!$B$1:$AO$260,I$328,FALSE)</f>
        <v>#N/A</v>
      </c>
      <c r="J429" t="e">
        <f>VLOOKUP($D429,'i2'!$B$1:$AO$260,J$328,FALSE)</f>
        <v>#N/A</v>
      </c>
      <c r="K429" t="e">
        <f>VLOOKUP($D429,'i2'!$B$1:$AO$260,K$328,FALSE)</f>
        <v>#N/A</v>
      </c>
      <c r="L429" t="e">
        <f>VLOOKUP($D429,'i2'!$B$1:$AO$260,L$328,FALSE)</f>
        <v>#N/A</v>
      </c>
      <c r="M429" t="e">
        <f>VLOOKUP($D429,'i2'!$B$1:$AO$260,M$328,FALSE)</f>
        <v>#N/A</v>
      </c>
      <c r="N429" t="e">
        <f>VLOOKUP($D429,'i2'!$B$1:$AO$260,N$328,FALSE)</f>
        <v>#N/A</v>
      </c>
      <c r="O429" t="e">
        <f>VLOOKUP($D429,'i2'!$B$1:$AO$260,O$328,FALSE)</f>
        <v>#N/A</v>
      </c>
      <c r="P429" t="e">
        <f>VLOOKUP($D429,'i2'!$B$1:$AO$260,P$328,FALSE)</f>
        <v>#N/A</v>
      </c>
      <c r="Q429" t="e">
        <f>VLOOKUP($D429,'i2'!$B$1:$AO$260,Q$328,FALSE)</f>
        <v>#N/A</v>
      </c>
      <c r="R429" t="e">
        <f>VLOOKUP($D429,'i2'!$B$1:$AO$260,R$328,FALSE)</f>
        <v>#N/A</v>
      </c>
      <c r="S429" t="e">
        <f>VLOOKUP($D429,'i2'!$B$1:$AO$260,S$328,FALSE)</f>
        <v>#N/A</v>
      </c>
      <c r="T429" t="e">
        <f>VLOOKUP($D429,'i2'!$B$1:$AO$260,T$328,FALSE)</f>
        <v>#N/A</v>
      </c>
      <c r="U429" t="e">
        <f>VLOOKUP($D429,'i2'!$B$1:$AO$260,U$328,FALSE)</f>
        <v>#N/A</v>
      </c>
      <c r="V429" t="e">
        <f>VLOOKUP($D429,'i2'!$B$1:$AO$260,V$328,FALSE)</f>
        <v>#N/A</v>
      </c>
      <c r="W429" t="e">
        <f>VLOOKUP($D429,'i2'!$B$1:$AO$260,W$328,FALSE)</f>
        <v>#N/A</v>
      </c>
      <c r="X429" t="e">
        <f>VLOOKUP($D429,'i2'!$B$1:$AO$260,X$328,FALSE)</f>
        <v>#N/A</v>
      </c>
      <c r="Y429" t="e">
        <f>VLOOKUP($D429,'i2'!$B$1:$AO$260,Y$328,FALSE)</f>
        <v>#N/A</v>
      </c>
      <c r="Z429" t="e">
        <f>VLOOKUP($D429,'i2'!$B$1:$AO$260,Z$328,FALSE)</f>
        <v>#N/A</v>
      </c>
      <c r="AA429" t="e">
        <f>VLOOKUP($D429,'i2'!$B$1:$AO$260,AA$328,FALSE)</f>
        <v>#N/A</v>
      </c>
      <c r="AB429" t="e">
        <f>VLOOKUP($D429,'i2'!$B$1:$AO$260,AB$328,FALSE)</f>
        <v>#N/A</v>
      </c>
      <c r="AC429" t="e">
        <f>VLOOKUP($D429,'i2'!$B$1:$AO$260,AC$328,FALSE)</f>
        <v>#N/A</v>
      </c>
      <c r="AD429" t="e">
        <f>VLOOKUP($D429,'i2'!$B$1:$AO$260,AD$328,FALSE)</f>
        <v>#N/A</v>
      </c>
      <c r="AE429" t="e">
        <f>VLOOKUP($D429,'i2'!$B$1:$AO$260,AE$328,FALSE)</f>
        <v>#N/A</v>
      </c>
      <c r="AF429" t="e">
        <f>VLOOKUP($D429,'i2'!$B$1:$AO$260,AF$328,FALSE)</f>
        <v>#N/A</v>
      </c>
      <c r="AG429" t="e">
        <f>VLOOKUP($D429,'i2'!$B$1:$AO$260,AG$328,FALSE)</f>
        <v>#N/A</v>
      </c>
      <c r="AH429" t="e">
        <f>VLOOKUP($D429,'i2'!$B$1:$AO$260,AH$328,FALSE)</f>
        <v>#N/A</v>
      </c>
      <c r="AI429" t="e">
        <f>VLOOKUP($D429,'i2'!$B$1:$AO$260,AI$328,FALSE)</f>
        <v>#N/A</v>
      </c>
      <c r="AJ429" t="e">
        <f>VLOOKUP($D429,'i2'!$B$1:$AO$260,AJ$328,FALSE)</f>
        <v>#N/A</v>
      </c>
      <c r="AK429" t="e">
        <f>VLOOKUP($D429,'i2'!$B$1:$AO$260,AK$328,FALSE)</f>
        <v>#N/A</v>
      </c>
      <c r="AL429" t="e">
        <f>VLOOKUP($D429,'i2'!$B$1:$AO$260,AL$328,FALSE)</f>
        <v>#N/A</v>
      </c>
      <c r="AM429" t="e">
        <f>VLOOKUP($D429,'i2'!$B$1:$AO$260,AM$328,FALSE)</f>
        <v>#N/A</v>
      </c>
      <c r="AN429" t="e">
        <f>VLOOKUP($D429,'i2'!$B$1:$AO$260,AN$328,FALSE)</f>
        <v>#N/A</v>
      </c>
      <c r="AO429" t="e">
        <f>VLOOKUP($D429,'i2'!$B$1:$AO$260,AO$328,FALSE)</f>
        <v>#N/A</v>
      </c>
      <c r="AP429" t="e">
        <f>VLOOKUP($D429,'i2'!$B$1:$AO$260,AP$328,FALSE)</f>
        <v>#N/A</v>
      </c>
      <c r="AQ429" t="e">
        <f>VLOOKUP($D429,'i2'!$B$1:$AO$260,AQ$328,FALSE)</f>
        <v>#N/A</v>
      </c>
      <c r="AR429" t="e">
        <f>VLOOKUP($D429,'i2'!$B$1:$AO$260,AR$328,FALSE)</f>
        <v>#N/A</v>
      </c>
      <c r="AS429" t="e">
        <f>VLOOKUP($D429,'i2'!$B$1:$AO$260,AS$328,FALSE)</f>
        <v>#N/A</v>
      </c>
      <c r="AT429" t="e">
        <f>VLOOKUP($D429,'i2'!$B$1:$AO$260,AT$328,FALSE)</f>
        <v>#N/A</v>
      </c>
      <c r="AU429" t="e">
        <f>VLOOKUP($D429,'i2'!$B$1:$AO$260,AU$328,FALSE)</f>
        <v>#N/A</v>
      </c>
      <c r="AV429" t="e">
        <f>VLOOKUP($D429,'i2'!$B$1:$AO$260,AV$328,FALSE)</f>
        <v>#N/A</v>
      </c>
      <c r="AW429" t="e">
        <f>VLOOKUP($D429,'i2'!$B$1:$AO$260,AW$328,FALSE)</f>
        <v>#N/A</v>
      </c>
      <c r="AX429" t="e">
        <f>VLOOKUP($D429,'i2'!$B$1:$AO$260,AX$328,FALSE)</f>
        <v>#N/A</v>
      </c>
      <c r="AY429" t="e">
        <f>VLOOKUP($D429,'i2'!$B$1:$AO$260,AY$328,FALSE)</f>
        <v>#N/A</v>
      </c>
      <c r="AZ429" t="e">
        <f>VLOOKUP($D429,'i2'!$B$1:$AO$260,AZ$328,FALSE)</f>
        <v>#N/A</v>
      </c>
      <c r="BA429" t="e">
        <f>VLOOKUP($D429,'i2'!$B$1:$AO$260,BA$328,FALSE)</f>
        <v>#N/A</v>
      </c>
      <c r="BB429" t="e">
        <f>VLOOKUP($D429,'i2'!$B$1:$AO$260,BB$328,FALSE)</f>
        <v>#N/A</v>
      </c>
      <c r="BC429" t="e">
        <f>VLOOKUP($D429,'i2'!$B$1:$AO$260,BC$328,FALSE)</f>
        <v>#N/A</v>
      </c>
      <c r="BD429" t="e">
        <f>VLOOKUP($D429,'i2'!$B$1:$AO$260,BD$328,FALSE)</f>
        <v>#N/A</v>
      </c>
      <c r="BE429" t="e">
        <f>VLOOKUP($D429,'i2'!$B$1:$AO$260,BE$328,FALSE)</f>
        <v>#N/A</v>
      </c>
      <c r="BF429" t="e">
        <f>VLOOKUP($D429,'i2'!$B$1:$AO$260,BF$328,FALSE)</f>
        <v>#N/A</v>
      </c>
      <c r="BG429" t="e">
        <f>VLOOKUP($D429,'i2'!$B$1:$AO$260,BG$328,FALSE)</f>
        <v>#N/A</v>
      </c>
      <c r="BH429" t="e">
        <f>VLOOKUP($D429,'i2'!$B$1:$AO$260,BH$328,FALSE)</f>
        <v>#N/A</v>
      </c>
      <c r="BI429" t="e">
        <f>VLOOKUP($D429,'i2'!$B$1:$AO$260,BI$328,FALSE)</f>
        <v>#N/A</v>
      </c>
      <c r="BJ429" t="e">
        <f>VLOOKUP($D429,'i2'!$B$1:$AO$260,BJ$328,FALSE)</f>
        <v>#N/A</v>
      </c>
      <c r="BK429" t="e">
        <f>VLOOKUP($D429,'i2'!$B$1:$AO$260,BK$328,FALSE)</f>
        <v>#N/A</v>
      </c>
      <c r="BL429" t="e">
        <f>VLOOKUP($D429,'i2'!$B$1:$AO$260,BL$328,FALSE)</f>
        <v>#N/A</v>
      </c>
      <c r="BM429" t="e">
        <f>VLOOKUP($D429,'i2'!$B$1:$AO$260,BM$328,FALSE)</f>
        <v>#N/A</v>
      </c>
      <c r="BN429" t="e">
        <f>VLOOKUP($D429,'i2'!$B$1:$AO$260,BN$328,FALSE)</f>
        <v>#N/A</v>
      </c>
      <c r="BO429" t="e">
        <f>VLOOKUP($D429,'i2'!$B$1:$AO$260,BO$328,FALSE)</f>
        <v>#N/A</v>
      </c>
      <c r="BP429" t="e">
        <f>VLOOKUP($D429,'i2'!$B$1:$AO$260,BP$328,FALSE)</f>
        <v>#N/A</v>
      </c>
      <c r="BQ429" t="e">
        <f>VLOOKUP($D429,'i2'!$B$1:$AO$260,BQ$328,FALSE)</f>
        <v>#N/A</v>
      </c>
      <c r="BR429" t="e">
        <f>VLOOKUP($D429,'i2'!$B$1:$AO$260,BR$328,FALSE)</f>
        <v>#N/A</v>
      </c>
      <c r="BS429" t="e">
        <f>VLOOKUP($D429,'i2'!$B$1:$AO$260,BS$328,FALSE)</f>
        <v>#N/A</v>
      </c>
      <c r="BT429" t="e">
        <f>VLOOKUP($D429,'i2'!$B$1:$AO$260,BT$328,FALSE)</f>
        <v>#N/A</v>
      </c>
      <c r="BU429" t="e">
        <f>VLOOKUP($D429,'i2'!$B$1:$AO$260,BU$328,FALSE)</f>
        <v>#N/A</v>
      </c>
      <c r="BV429" t="e">
        <f>VLOOKUP($D429,'i2'!$B$1:$AO$260,BV$328,FALSE)</f>
        <v>#N/A</v>
      </c>
      <c r="BW429" t="e">
        <f>VLOOKUP($D429,'i2'!$B$1:$AO$260,BW$328,FALSE)</f>
        <v>#N/A</v>
      </c>
      <c r="BX429" t="e">
        <f>VLOOKUP($D429,'i2'!$B$1:$AO$260,BX$328,FALSE)</f>
        <v>#N/A</v>
      </c>
      <c r="BY429" t="e">
        <f>VLOOKUP($D429,'i2'!$B$1:$AO$260,BY$328,FALSE)</f>
        <v>#N/A</v>
      </c>
      <c r="BZ429" t="e">
        <f>VLOOKUP($D429,'i2'!$B$1:$AO$260,BZ$328,FALSE)</f>
        <v>#N/A</v>
      </c>
      <c r="CA429" t="e">
        <f>VLOOKUP($D429,'i2'!$B$1:$AO$260,CA$328,FALSE)</f>
        <v>#N/A</v>
      </c>
      <c r="CB429" t="e">
        <f>VLOOKUP($D429,'i2'!$B$1:$AO$260,CB$328,FALSE)</f>
        <v>#N/A</v>
      </c>
      <c r="CC429" t="e">
        <f>VLOOKUP($D429,'i2'!$B$1:$AO$260,CC$328,FALSE)</f>
        <v>#N/A</v>
      </c>
      <c r="CD429" t="e">
        <f>VLOOKUP($D429,'i2'!$B$1:$AO$260,CD$328,FALSE)</f>
        <v>#N/A</v>
      </c>
      <c r="CE429" t="e">
        <f>VLOOKUP($D429,'i2'!$B$1:$AO$260,CE$328,FALSE)</f>
        <v>#N/A</v>
      </c>
      <c r="CF429" t="e">
        <f>VLOOKUP($D429,'i2'!$B$1:$AO$260,CF$328,FALSE)</f>
        <v>#N/A</v>
      </c>
      <c r="CG429" t="e">
        <f>VLOOKUP($D429,'i2'!$B$1:$AO$260,CG$328,FALSE)</f>
        <v>#N/A</v>
      </c>
      <c r="CH429" t="e">
        <f>VLOOKUP($D429,'i2'!$B$1:$AO$260,CH$328,FALSE)</f>
        <v>#N/A</v>
      </c>
      <c r="CI429" t="e">
        <f>VLOOKUP($D429,'i2'!$B$1:$AO$260,CI$328,FALSE)</f>
        <v>#N/A</v>
      </c>
      <c r="CJ429" t="e">
        <f>VLOOKUP($D429,'i2'!$B$1:$AO$260,CJ$328,FALSE)</f>
        <v>#N/A</v>
      </c>
      <c r="CK429" t="e">
        <f>VLOOKUP($D429,'i2'!$B$1:$AO$260,CK$328,FALSE)</f>
        <v>#N/A</v>
      </c>
      <c r="CL429" t="e">
        <f>VLOOKUP($D429,'i2'!$B$1:$AO$260,CL$328,FALSE)</f>
        <v>#N/A</v>
      </c>
      <c r="CM429" t="e">
        <f>VLOOKUP($D429,'i2'!$B$1:$AO$260,CM$328,FALSE)</f>
        <v>#N/A</v>
      </c>
      <c r="CN429" t="e">
        <f>VLOOKUP($D429,'i2'!$B$1:$AO$260,CN$328,FALSE)</f>
        <v>#N/A</v>
      </c>
      <c r="CO429" t="e">
        <f>VLOOKUP($D429,'i2'!$B$1:$AO$260,CO$328,FALSE)</f>
        <v>#N/A</v>
      </c>
      <c r="CP429" t="e">
        <f>VLOOKUP($D429,'i2'!$B$1:$AO$260,CP$328,FALSE)</f>
        <v>#N/A</v>
      </c>
      <c r="CQ429" t="e">
        <f>VLOOKUP($D429,'i2'!$B$1:$AO$260,CQ$328,FALSE)</f>
        <v>#N/A</v>
      </c>
      <c r="CR429" t="e">
        <f>VLOOKUP($D429,'i2'!$B$1:$AO$260,CR$328,FALSE)</f>
        <v>#N/A</v>
      </c>
      <c r="CS429" t="e">
        <f>VLOOKUP($D429,'i2'!$B$1:$AO$260,CS$328,FALSE)</f>
        <v>#N/A</v>
      </c>
      <c r="CT429" t="e">
        <f>VLOOKUP($D429,'i2'!$B$1:$AO$260,CT$328,FALSE)</f>
        <v>#N/A</v>
      </c>
      <c r="CU429" t="e">
        <f>VLOOKUP($D429,'i2'!$B$1:$AO$260,CU$328,FALSE)</f>
        <v>#N/A</v>
      </c>
      <c r="CV429" t="e">
        <f>VLOOKUP($D429,'i2'!$B$1:$AO$260,CV$328,FALSE)</f>
        <v>#N/A</v>
      </c>
      <c r="CW429" t="e">
        <f>VLOOKUP($D429,'i2'!$B$1:$AO$260,CW$328,FALSE)</f>
        <v>#N/A</v>
      </c>
    </row>
    <row r="430" spans="4:101" x14ac:dyDescent="0.2">
      <c r="D430" s="268" t="str">
        <f t="shared" si="328"/>
        <v/>
      </c>
      <c r="E430" t="e">
        <f>VLOOKUP($D430,'i2'!$B$1:$AO$260,E$328,FALSE)</f>
        <v>#N/A</v>
      </c>
      <c r="F430" t="e">
        <f>VLOOKUP($D430,'i2'!$B$1:$AO$260,F$328,FALSE)</f>
        <v>#N/A</v>
      </c>
      <c r="H430" t="e">
        <f>VLOOKUP($D430,'i2'!$B$1:$AO$260,H$328,FALSE)</f>
        <v>#N/A</v>
      </c>
      <c r="I430" t="e">
        <f>VLOOKUP($D430,'i2'!$B$1:$AO$260,I$328,FALSE)</f>
        <v>#N/A</v>
      </c>
      <c r="J430" t="e">
        <f>VLOOKUP($D430,'i2'!$B$1:$AO$260,J$328,FALSE)</f>
        <v>#N/A</v>
      </c>
      <c r="K430" t="e">
        <f>VLOOKUP($D430,'i2'!$B$1:$AO$260,K$328,FALSE)</f>
        <v>#N/A</v>
      </c>
      <c r="L430" t="e">
        <f>VLOOKUP($D430,'i2'!$B$1:$AO$260,L$328,FALSE)</f>
        <v>#N/A</v>
      </c>
      <c r="M430" t="e">
        <f>VLOOKUP($D430,'i2'!$B$1:$AO$260,M$328,FALSE)</f>
        <v>#N/A</v>
      </c>
      <c r="N430" t="e">
        <f>VLOOKUP($D430,'i2'!$B$1:$AO$260,N$328,FALSE)</f>
        <v>#N/A</v>
      </c>
      <c r="O430" t="e">
        <f>VLOOKUP($D430,'i2'!$B$1:$AO$260,O$328,FALSE)</f>
        <v>#N/A</v>
      </c>
      <c r="P430" t="e">
        <f>VLOOKUP($D430,'i2'!$B$1:$AO$260,P$328,FALSE)</f>
        <v>#N/A</v>
      </c>
      <c r="Q430" t="e">
        <f>VLOOKUP($D430,'i2'!$B$1:$AO$260,Q$328,FALSE)</f>
        <v>#N/A</v>
      </c>
      <c r="R430" t="e">
        <f>VLOOKUP($D430,'i2'!$B$1:$AO$260,R$328,FALSE)</f>
        <v>#N/A</v>
      </c>
      <c r="S430" t="e">
        <f>VLOOKUP($D430,'i2'!$B$1:$AO$260,S$328,FALSE)</f>
        <v>#N/A</v>
      </c>
      <c r="T430" t="e">
        <f>VLOOKUP($D430,'i2'!$B$1:$AO$260,T$328,FALSE)</f>
        <v>#N/A</v>
      </c>
      <c r="U430" t="e">
        <f>VLOOKUP($D430,'i2'!$B$1:$AO$260,U$328,FALSE)</f>
        <v>#N/A</v>
      </c>
      <c r="V430" t="e">
        <f>VLOOKUP($D430,'i2'!$B$1:$AO$260,V$328,FALSE)</f>
        <v>#N/A</v>
      </c>
      <c r="W430" t="e">
        <f>VLOOKUP($D430,'i2'!$B$1:$AO$260,W$328,FALSE)</f>
        <v>#N/A</v>
      </c>
      <c r="X430" t="e">
        <f>VLOOKUP($D430,'i2'!$B$1:$AO$260,X$328,FALSE)</f>
        <v>#N/A</v>
      </c>
      <c r="Y430" t="e">
        <f>VLOOKUP($D430,'i2'!$B$1:$AO$260,Y$328,FALSE)</f>
        <v>#N/A</v>
      </c>
      <c r="Z430" t="e">
        <f>VLOOKUP($D430,'i2'!$B$1:$AO$260,Z$328,FALSE)</f>
        <v>#N/A</v>
      </c>
      <c r="AA430" t="e">
        <f>VLOOKUP($D430,'i2'!$B$1:$AO$260,AA$328,FALSE)</f>
        <v>#N/A</v>
      </c>
      <c r="AB430" t="e">
        <f>VLOOKUP($D430,'i2'!$B$1:$AO$260,AB$328,FALSE)</f>
        <v>#N/A</v>
      </c>
      <c r="AC430" t="e">
        <f>VLOOKUP($D430,'i2'!$B$1:$AO$260,AC$328,FALSE)</f>
        <v>#N/A</v>
      </c>
      <c r="AD430" t="e">
        <f>VLOOKUP($D430,'i2'!$B$1:$AO$260,AD$328,FALSE)</f>
        <v>#N/A</v>
      </c>
      <c r="AE430" t="e">
        <f>VLOOKUP($D430,'i2'!$B$1:$AO$260,AE$328,FALSE)</f>
        <v>#N/A</v>
      </c>
      <c r="AF430" t="e">
        <f>VLOOKUP($D430,'i2'!$B$1:$AO$260,AF$328,FALSE)</f>
        <v>#N/A</v>
      </c>
      <c r="AG430" t="e">
        <f>VLOOKUP($D430,'i2'!$B$1:$AO$260,AG$328,FALSE)</f>
        <v>#N/A</v>
      </c>
      <c r="AH430" t="e">
        <f>VLOOKUP($D430,'i2'!$B$1:$AO$260,AH$328,FALSE)</f>
        <v>#N/A</v>
      </c>
      <c r="AI430" t="e">
        <f>VLOOKUP($D430,'i2'!$B$1:$AO$260,AI$328,FALSE)</f>
        <v>#N/A</v>
      </c>
      <c r="AJ430" t="e">
        <f>VLOOKUP($D430,'i2'!$B$1:$AO$260,AJ$328,FALSE)</f>
        <v>#N/A</v>
      </c>
      <c r="AK430" t="e">
        <f>VLOOKUP($D430,'i2'!$B$1:$AO$260,AK$328,FALSE)</f>
        <v>#N/A</v>
      </c>
      <c r="AL430" t="e">
        <f>VLOOKUP($D430,'i2'!$B$1:$AO$260,AL$328,FALSE)</f>
        <v>#N/A</v>
      </c>
      <c r="AM430" t="e">
        <f>VLOOKUP($D430,'i2'!$B$1:$AO$260,AM$328,FALSE)</f>
        <v>#N/A</v>
      </c>
      <c r="AN430" t="e">
        <f>VLOOKUP($D430,'i2'!$B$1:$AO$260,AN$328,FALSE)</f>
        <v>#N/A</v>
      </c>
      <c r="AO430" t="e">
        <f>VLOOKUP($D430,'i2'!$B$1:$AO$260,AO$328,FALSE)</f>
        <v>#N/A</v>
      </c>
      <c r="AP430" t="e">
        <f>VLOOKUP($D430,'i2'!$B$1:$AO$260,AP$328,FALSE)</f>
        <v>#N/A</v>
      </c>
      <c r="AQ430" t="e">
        <f>VLOOKUP($D430,'i2'!$B$1:$AO$260,AQ$328,FALSE)</f>
        <v>#N/A</v>
      </c>
      <c r="AR430" t="e">
        <f>VLOOKUP($D430,'i2'!$B$1:$AO$260,AR$328,FALSE)</f>
        <v>#N/A</v>
      </c>
      <c r="AS430" t="e">
        <f>VLOOKUP($D430,'i2'!$B$1:$AO$260,AS$328,FALSE)</f>
        <v>#N/A</v>
      </c>
      <c r="AT430" t="e">
        <f>VLOOKUP($D430,'i2'!$B$1:$AO$260,AT$328,FALSE)</f>
        <v>#N/A</v>
      </c>
      <c r="AU430" t="e">
        <f>VLOOKUP($D430,'i2'!$B$1:$AO$260,AU$328,FALSE)</f>
        <v>#N/A</v>
      </c>
      <c r="AV430" t="e">
        <f>VLOOKUP($D430,'i2'!$B$1:$AO$260,AV$328,FALSE)</f>
        <v>#N/A</v>
      </c>
      <c r="AW430" t="e">
        <f>VLOOKUP($D430,'i2'!$B$1:$AO$260,AW$328,FALSE)</f>
        <v>#N/A</v>
      </c>
      <c r="AX430" t="e">
        <f>VLOOKUP($D430,'i2'!$B$1:$AO$260,AX$328,FALSE)</f>
        <v>#N/A</v>
      </c>
      <c r="AY430" t="e">
        <f>VLOOKUP($D430,'i2'!$B$1:$AO$260,AY$328,FALSE)</f>
        <v>#N/A</v>
      </c>
      <c r="AZ430" t="e">
        <f>VLOOKUP($D430,'i2'!$B$1:$AO$260,AZ$328,FALSE)</f>
        <v>#N/A</v>
      </c>
      <c r="BA430" t="e">
        <f>VLOOKUP($D430,'i2'!$B$1:$AO$260,BA$328,FALSE)</f>
        <v>#N/A</v>
      </c>
      <c r="BB430" t="e">
        <f>VLOOKUP($D430,'i2'!$B$1:$AO$260,BB$328,FALSE)</f>
        <v>#N/A</v>
      </c>
      <c r="BC430" t="e">
        <f>VLOOKUP($D430,'i2'!$B$1:$AO$260,BC$328,FALSE)</f>
        <v>#N/A</v>
      </c>
      <c r="BD430" t="e">
        <f>VLOOKUP($D430,'i2'!$B$1:$AO$260,BD$328,FALSE)</f>
        <v>#N/A</v>
      </c>
      <c r="BE430" t="e">
        <f>VLOOKUP($D430,'i2'!$B$1:$AO$260,BE$328,FALSE)</f>
        <v>#N/A</v>
      </c>
      <c r="BF430" t="e">
        <f>VLOOKUP($D430,'i2'!$B$1:$AO$260,BF$328,FALSE)</f>
        <v>#N/A</v>
      </c>
      <c r="BG430" t="e">
        <f>VLOOKUP($D430,'i2'!$B$1:$AO$260,BG$328,FALSE)</f>
        <v>#N/A</v>
      </c>
      <c r="BH430" t="e">
        <f>VLOOKUP($D430,'i2'!$B$1:$AO$260,BH$328,FALSE)</f>
        <v>#N/A</v>
      </c>
      <c r="BI430" t="e">
        <f>VLOOKUP($D430,'i2'!$B$1:$AO$260,BI$328,FALSE)</f>
        <v>#N/A</v>
      </c>
      <c r="BJ430" t="e">
        <f>VLOOKUP($D430,'i2'!$B$1:$AO$260,BJ$328,FALSE)</f>
        <v>#N/A</v>
      </c>
      <c r="BK430" t="e">
        <f>VLOOKUP($D430,'i2'!$B$1:$AO$260,BK$328,FALSE)</f>
        <v>#N/A</v>
      </c>
      <c r="BL430" t="e">
        <f>VLOOKUP($D430,'i2'!$B$1:$AO$260,BL$328,FALSE)</f>
        <v>#N/A</v>
      </c>
      <c r="BM430" t="e">
        <f>VLOOKUP($D430,'i2'!$B$1:$AO$260,BM$328,FALSE)</f>
        <v>#N/A</v>
      </c>
      <c r="BN430" t="e">
        <f>VLOOKUP($D430,'i2'!$B$1:$AO$260,BN$328,FALSE)</f>
        <v>#N/A</v>
      </c>
      <c r="BO430" t="e">
        <f>VLOOKUP($D430,'i2'!$B$1:$AO$260,BO$328,FALSE)</f>
        <v>#N/A</v>
      </c>
      <c r="BP430" t="e">
        <f>VLOOKUP($D430,'i2'!$B$1:$AO$260,BP$328,FALSE)</f>
        <v>#N/A</v>
      </c>
      <c r="BQ430" t="e">
        <f>VLOOKUP($D430,'i2'!$B$1:$AO$260,BQ$328,FALSE)</f>
        <v>#N/A</v>
      </c>
      <c r="BR430" t="e">
        <f>VLOOKUP($D430,'i2'!$B$1:$AO$260,BR$328,FALSE)</f>
        <v>#N/A</v>
      </c>
      <c r="BS430" t="e">
        <f>VLOOKUP($D430,'i2'!$B$1:$AO$260,BS$328,FALSE)</f>
        <v>#N/A</v>
      </c>
      <c r="BT430" t="e">
        <f>VLOOKUP($D430,'i2'!$B$1:$AO$260,BT$328,FALSE)</f>
        <v>#N/A</v>
      </c>
      <c r="BU430" t="e">
        <f>VLOOKUP($D430,'i2'!$B$1:$AO$260,BU$328,FALSE)</f>
        <v>#N/A</v>
      </c>
      <c r="BV430" t="e">
        <f>VLOOKUP($D430,'i2'!$B$1:$AO$260,BV$328,FALSE)</f>
        <v>#N/A</v>
      </c>
      <c r="BW430" t="e">
        <f>VLOOKUP($D430,'i2'!$B$1:$AO$260,BW$328,FALSE)</f>
        <v>#N/A</v>
      </c>
      <c r="BX430" t="e">
        <f>VLOOKUP($D430,'i2'!$B$1:$AO$260,BX$328,FALSE)</f>
        <v>#N/A</v>
      </c>
      <c r="BY430" t="e">
        <f>VLOOKUP($D430,'i2'!$B$1:$AO$260,BY$328,FALSE)</f>
        <v>#N/A</v>
      </c>
      <c r="BZ430" t="e">
        <f>VLOOKUP($D430,'i2'!$B$1:$AO$260,BZ$328,FALSE)</f>
        <v>#N/A</v>
      </c>
      <c r="CA430" t="e">
        <f>VLOOKUP($D430,'i2'!$B$1:$AO$260,CA$328,FALSE)</f>
        <v>#N/A</v>
      </c>
      <c r="CB430" t="e">
        <f>VLOOKUP($D430,'i2'!$B$1:$AO$260,CB$328,FALSE)</f>
        <v>#N/A</v>
      </c>
      <c r="CC430" t="e">
        <f>VLOOKUP($D430,'i2'!$B$1:$AO$260,CC$328,FALSE)</f>
        <v>#N/A</v>
      </c>
      <c r="CD430" t="e">
        <f>VLOOKUP($D430,'i2'!$B$1:$AO$260,CD$328,FALSE)</f>
        <v>#N/A</v>
      </c>
      <c r="CE430" t="e">
        <f>VLOOKUP($D430,'i2'!$B$1:$AO$260,CE$328,FALSE)</f>
        <v>#N/A</v>
      </c>
      <c r="CF430" t="e">
        <f>VLOOKUP($D430,'i2'!$B$1:$AO$260,CF$328,FALSE)</f>
        <v>#N/A</v>
      </c>
      <c r="CG430" t="e">
        <f>VLOOKUP($D430,'i2'!$B$1:$AO$260,CG$328,FALSE)</f>
        <v>#N/A</v>
      </c>
      <c r="CH430" t="e">
        <f>VLOOKUP($D430,'i2'!$B$1:$AO$260,CH$328,FALSE)</f>
        <v>#N/A</v>
      </c>
      <c r="CI430" t="e">
        <f>VLOOKUP($D430,'i2'!$B$1:$AO$260,CI$328,FALSE)</f>
        <v>#N/A</v>
      </c>
      <c r="CJ430" t="e">
        <f>VLOOKUP($D430,'i2'!$B$1:$AO$260,CJ$328,FALSE)</f>
        <v>#N/A</v>
      </c>
      <c r="CK430" t="e">
        <f>VLOOKUP($D430,'i2'!$B$1:$AO$260,CK$328,FALSE)</f>
        <v>#N/A</v>
      </c>
      <c r="CL430" t="e">
        <f>VLOOKUP($D430,'i2'!$B$1:$AO$260,CL$328,FALSE)</f>
        <v>#N/A</v>
      </c>
      <c r="CM430" t="e">
        <f>VLOOKUP($D430,'i2'!$B$1:$AO$260,CM$328,FALSE)</f>
        <v>#N/A</v>
      </c>
      <c r="CN430" t="e">
        <f>VLOOKUP($D430,'i2'!$B$1:$AO$260,CN$328,FALSE)</f>
        <v>#N/A</v>
      </c>
      <c r="CO430" t="e">
        <f>VLOOKUP($D430,'i2'!$B$1:$AO$260,CO$328,FALSE)</f>
        <v>#N/A</v>
      </c>
      <c r="CP430" t="e">
        <f>VLOOKUP($D430,'i2'!$B$1:$AO$260,CP$328,FALSE)</f>
        <v>#N/A</v>
      </c>
      <c r="CQ430" t="e">
        <f>VLOOKUP($D430,'i2'!$B$1:$AO$260,CQ$328,FALSE)</f>
        <v>#N/A</v>
      </c>
      <c r="CR430" t="e">
        <f>VLOOKUP($D430,'i2'!$B$1:$AO$260,CR$328,FALSE)</f>
        <v>#N/A</v>
      </c>
      <c r="CS430" t="e">
        <f>VLOOKUP($D430,'i2'!$B$1:$AO$260,CS$328,FALSE)</f>
        <v>#N/A</v>
      </c>
      <c r="CT430" t="e">
        <f>VLOOKUP($D430,'i2'!$B$1:$AO$260,CT$328,FALSE)</f>
        <v>#N/A</v>
      </c>
      <c r="CU430" t="e">
        <f>VLOOKUP($D430,'i2'!$B$1:$AO$260,CU$328,FALSE)</f>
        <v>#N/A</v>
      </c>
      <c r="CV430" t="e">
        <f>VLOOKUP($D430,'i2'!$B$1:$AO$260,CV$328,FALSE)</f>
        <v>#N/A</v>
      </c>
      <c r="CW430" t="e">
        <f>VLOOKUP($D430,'i2'!$B$1:$AO$260,CW$328,FALSE)</f>
        <v>#N/A</v>
      </c>
    </row>
    <row r="431" spans="4:101" x14ac:dyDescent="0.2">
      <c r="D431" s="268"/>
      <c r="E431" t="e">
        <f>VLOOKUP($D431,'i2'!$B$1:$AO$260,E$328,FALSE)</f>
        <v>#N/A</v>
      </c>
      <c r="F431" t="e">
        <f>VLOOKUP($D431,'i2'!$B$1:$AO$260,F$328,FALSE)</f>
        <v>#N/A</v>
      </c>
      <c r="H431" t="e">
        <f>VLOOKUP($D431,'i2'!$B$1:$AO$260,H$328,FALSE)</f>
        <v>#N/A</v>
      </c>
      <c r="I431" t="e">
        <f>VLOOKUP($D431,'i2'!$B$1:$AO$260,I$328,FALSE)</f>
        <v>#N/A</v>
      </c>
      <c r="J431" t="e">
        <f>VLOOKUP($D431,'i2'!$B$1:$AO$260,J$328,FALSE)</f>
        <v>#N/A</v>
      </c>
      <c r="K431" t="e">
        <f>VLOOKUP($D431,'i2'!$B$1:$AO$260,K$328,FALSE)</f>
        <v>#N/A</v>
      </c>
      <c r="L431" t="e">
        <f>VLOOKUP($D431,'i2'!$B$1:$AO$260,L$328,FALSE)</f>
        <v>#N/A</v>
      </c>
      <c r="M431" t="e">
        <f>VLOOKUP($D431,'i2'!$B$1:$AO$260,M$328,FALSE)</f>
        <v>#N/A</v>
      </c>
      <c r="N431" t="e">
        <f>VLOOKUP($D431,'i2'!$B$1:$AO$260,N$328,FALSE)</f>
        <v>#N/A</v>
      </c>
      <c r="O431" t="e">
        <f>VLOOKUP($D431,'i2'!$B$1:$AO$260,O$328,FALSE)</f>
        <v>#N/A</v>
      </c>
      <c r="P431" t="e">
        <f>VLOOKUP($D431,'i2'!$B$1:$AO$260,P$328,FALSE)</f>
        <v>#N/A</v>
      </c>
      <c r="Q431" t="e">
        <f>VLOOKUP($D431,'i2'!$B$1:$AO$260,Q$328,FALSE)</f>
        <v>#N/A</v>
      </c>
      <c r="R431" t="e">
        <f>VLOOKUP($D431,'i2'!$B$1:$AO$260,R$328,FALSE)</f>
        <v>#N/A</v>
      </c>
      <c r="S431" t="e">
        <f>VLOOKUP($D431,'i2'!$B$1:$AO$260,S$328,FALSE)</f>
        <v>#N/A</v>
      </c>
      <c r="T431" t="e">
        <f>VLOOKUP($D431,'i2'!$B$1:$AO$260,T$328,FALSE)</f>
        <v>#N/A</v>
      </c>
      <c r="U431" t="e">
        <f>VLOOKUP($D431,'i2'!$B$1:$AO$260,U$328,FALSE)</f>
        <v>#N/A</v>
      </c>
      <c r="V431" t="e">
        <f>VLOOKUP($D431,'i2'!$B$1:$AO$260,V$328,FALSE)</f>
        <v>#N/A</v>
      </c>
      <c r="W431" t="e">
        <f>VLOOKUP($D431,'i2'!$B$1:$AO$260,W$328,FALSE)</f>
        <v>#N/A</v>
      </c>
      <c r="X431" t="e">
        <f>VLOOKUP($D431,'i2'!$B$1:$AO$260,X$328,FALSE)</f>
        <v>#N/A</v>
      </c>
      <c r="Y431" t="e">
        <f>VLOOKUP($D431,'i2'!$B$1:$AO$260,Y$328,FALSE)</f>
        <v>#N/A</v>
      </c>
      <c r="Z431" t="e">
        <f>VLOOKUP($D431,'i2'!$B$1:$AO$260,Z$328,FALSE)</f>
        <v>#N/A</v>
      </c>
      <c r="AA431" t="e">
        <f>VLOOKUP($D431,'i2'!$B$1:$AO$260,AA$328,FALSE)</f>
        <v>#N/A</v>
      </c>
      <c r="AB431" t="e">
        <f>VLOOKUP($D431,'i2'!$B$1:$AO$260,AB$328,FALSE)</f>
        <v>#N/A</v>
      </c>
      <c r="AC431" t="e">
        <f>VLOOKUP($D431,'i2'!$B$1:$AO$260,AC$328,FALSE)</f>
        <v>#N/A</v>
      </c>
      <c r="AD431" t="e">
        <f>VLOOKUP($D431,'i2'!$B$1:$AO$260,AD$328,FALSE)</f>
        <v>#N/A</v>
      </c>
      <c r="AE431" t="e">
        <f>VLOOKUP($D431,'i2'!$B$1:$AO$260,AE$328,FALSE)</f>
        <v>#N/A</v>
      </c>
      <c r="AF431" t="e">
        <f>VLOOKUP($D431,'i2'!$B$1:$AO$260,AF$328,FALSE)</f>
        <v>#N/A</v>
      </c>
      <c r="AG431" t="e">
        <f>VLOOKUP($D431,'i2'!$B$1:$AO$260,AG$328,FALSE)</f>
        <v>#N/A</v>
      </c>
      <c r="AH431" t="e">
        <f>VLOOKUP($D431,'i2'!$B$1:$AO$260,AH$328,FALSE)</f>
        <v>#N/A</v>
      </c>
      <c r="AI431" t="e">
        <f>VLOOKUP($D431,'i2'!$B$1:$AO$260,AI$328,FALSE)</f>
        <v>#N/A</v>
      </c>
      <c r="AJ431" t="e">
        <f>VLOOKUP($D431,'i2'!$B$1:$AO$260,AJ$328,FALSE)</f>
        <v>#N/A</v>
      </c>
      <c r="AK431" t="e">
        <f>VLOOKUP($D431,'i2'!$B$1:$AO$260,AK$328,FALSE)</f>
        <v>#N/A</v>
      </c>
      <c r="AL431" t="e">
        <f>VLOOKUP($D431,'i2'!$B$1:$AO$260,AL$328,FALSE)</f>
        <v>#N/A</v>
      </c>
      <c r="AM431" t="e">
        <f>VLOOKUP($D431,'i2'!$B$1:$AO$260,AM$328,FALSE)</f>
        <v>#N/A</v>
      </c>
      <c r="AN431" t="e">
        <f>VLOOKUP($D431,'i2'!$B$1:$AO$260,AN$328,FALSE)</f>
        <v>#N/A</v>
      </c>
      <c r="AO431" t="e">
        <f>VLOOKUP($D431,'i2'!$B$1:$AO$260,AO$328,FALSE)</f>
        <v>#N/A</v>
      </c>
      <c r="AP431" t="e">
        <f>VLOOKUP($D431,'i2'!$B$1:$AO$260,AP$328,FALSE)</f>
        <v>#N/A</v>
      </c>
      <c r="AQ431" t="e">
        <f>VLOOKUP($D431,'i2'!$B$1:$AO$260,AQ$328,FALSE)</f>
        <v>#N/A</v>
      </c>
      <c r="AR431" t="e">
        <f>VLOOKUP($D431,'i2'!$B$1:$AO$260,AR$328,FALSE)</f>
        <v>#N/A</v>
      </c>
      <c r="AS431" t="e">
        <f>VLOOKUP($D431,'i2'!$B$1:$AO$260,AS$328,FALSE)</f>
        <v>#N/A</v>
      </c>
      <c r="AT431" t="e">
        <f>VLOOKUP($D431,'i2'!$B$1:$AO$260,AT$328,FALSE)</f>
        <v>#N/A</v>
      </c>
      <c r="AU431" t="e">
        <f>VLOOKUP($D431,'i2'!$B$1:$AO$260,AU$328,FALSE)</f>
        <v>#N/A</v>
      </c>
      <c r="AV431" t="e">
        <f>VLOOKUP($D431,'i2'!$B$1:$AO$260,AV$328,FALSE)</f>
        <v>#N/A</v>
      </c>
      <c r="AW431" t="e">
        <f>VLOOKUP($D431,'i2'!$B$1:$AO$260,AW$328,FALSE)</f>
        <v>#N/A</v>
      </c>
      <c r="AX431" t="e">
        <f>VLOOKUP($D431,'i2'!$B$1:$AO$260,AX$328,FALSE)</f>
        <v>#N/A</v>
      </c>
      <c r="AY431" t="e">
        <f>VLOOKUP($D431,'i2'!$B$1:$AO$260,AY$328,FALSE)</f>
        <v>#N/A</v>
      </c>
      <c r="AZ431" t="e">
        <f>VLOOKUP($D431,'i2'!$B$1:$AO$260,AZ$328,FALSE)</f>
        <v>#N/A</v>
      </c>
      <c r="BA431" t="e">
        <f>VLOOKUP($D431,'i2'!$B$1:$AO$260,BA$328,FALSE)</f>
        <v>#N/A</v>
      </c>
      <c r="BB431" t="e">
        <f>VLOOKUP($D431,'i2'!$B$1:$AO$260,BB$328,FALSE)</f>
        <v>#N/A</v>
      </c>
      <c r="BC431" t="e">
        <f>VLOOKUP($D431,'i2'!$B$1:$AO$260,BC$328,FALSE)</f>
        <v>#N/A</v>
      </c>
      <c r="BD431" t="e">
        <f>VLOOKUP($D431,'i2'!$B$1:$AO$260,BD$328,FALSE)</f>
        <v>#N/A</v>
      </c>
      <c r="BE431" t="e">
        <f>VLOOKUP($D431,'i2'!$B$1:$AO$260,BE$328,FALSE)</f>
        <v>#N/A</v>
      </c>
      <c r="BF431" t="e">
        <f>VLOOKUP($D431,'i2'!$B$1:$AO$260,BF$328,FALSE)</f>
        <v>#N/A</v>
      </c>
      <c r="BG431" t="e">
        <f>VLOOKUP($D431,'i2'!$B$1:$AO$260,BG$328,FALSE)</f>
        <v>#N/A</v>
      </c>
      <c r="BH431" t="e">
        <f>VLOOKUP($D431,'i2'!$B$1:$AO$260,BH$328,FALSE)</f>
        <v>#N/A</v>
      </c>
      <c r="BI431" t="e">
        <f>VLOOKUP($D431,'i2'!$B$1:$AO$260,BI$328,FALSE)</f>
        <v>#N/A</v>
      </c>
      <c r="BJ431" t="e">
        <f>VLOOKUP($D431,'i2'!$B$1:$AO$260,BJ$328,FALSE)</f>
        <v>#N/A</v>
      </c>
      <c r="BK431" t="e">
        <f>VLOOKUP($D431,'i2'!$B$1:$AO$260,BK$328,FALSE)</f>
        <v>#N/A</v>
      </c>
      <c r="BL431" t="e">
        <f>VLOOKUP($D431,'i2'!$B$1:$AO$260,BL$328,FALSE)</f>
        <v>#N/A</v>
      </c>
      <c r="BM431" t="e">
        <f>VLOOKUP($D431,'i2'!$B$1:$AO$260,BM$328,FALSE)</f>
        <v>#N/A</v>
      </c>
      <c r="BN431" t="e">
        <f>VLOOKUP($D431,'i2'!$B$1:$AO$260,BN$328,FALSE)</f>
        <v>#N/A</v>
      </c>
      <c r="BO431" t="e">
        <f>VLOOKUP($D431,'i2'!$B$1:$AO$260,BO$328,FALSE)</f>
        <v>#N/A</v>
      </c>
      <c r="BP431" t="e">
        <f>VLOOKUP($D431,'i2'!$B$1:$AO$260,BP$328,FALSE)</f>
        <v>#N/A</v>
      </c>
      <c r="BQ431" t="e">
        <f>VLOOKUP($D431,'i2'!$B$1:$AO$260,BQ$328,FALSE)</f>
        <v>#N/A</v>
      </c>
      <c r="BR431" t="e">
        <f>VLOOKUP($D431,'i2'!$B$1:$AO$260,BR$328,FALSE)</f>
        <v>#N/A</v>
      </c>
      <c r="BS431" t="e">
        <f>VLOOKUP($D431,'i2'!$B$1:$AO$260,BS$328,FALSE)</f>
        <v>#N/A</v>
      </c>
      <c r="BT431" t="e">
        <f>VLOOKUP($D431,'i2'!$B$1:$AO$260,BT$328,FALSE)</f>
        <v>#N/A</v>
      </c>
      <c r="BU431" t="e">
        <f>VLOOKUP($D431,'i2'!$B$1:$AO$260,BU$328,FALSE)</f>
        <v>#N/A</v>
      </c>
      <c r="BV431" t="e">
        <f>VLOOKUP($D431,'i2'!$B$1:$AO$260,BV$328,FALSE)</f>
        <v>#N/A</v>
      </c>
      <c r="BW431" t="e">
        <f>VLOOKUP($D431,'i2'!$B$1:$AO$260,BW$328,FALSE)</f>
        <v>#N/A</v>
      </c>
      <c r="BX431" t="e">
        <f>VLOOKUP($D431,'i2'!$B$1:$AO$260,BX$328,FALSE)</f>
        <v>#N/A</v>
      </c>
      <c r="BY431" t="e">
        <f>VLOOKUP($D431,'i2'!$B$1:$AO$260,BY$328,FALSE)</f>
        <v>#N/A</v>
      </c>
      <c r="BZ431" t="e">
        <f>VLOOKUP($D431,'i2'!$B$1:$AO$260,BZ$328,FALSE)</f>
        <v>#N/A</v>
      </c>
      <c r="CA431" t="e">
        <f>VLOOKUP($D431,'i2'!$B$1:$AO$260,CA$328,FALSE)</f>
        <v>#N/A</v>
      </c>
      <c r="CB431" t="e">
        <f>VLOOKUP($D431,'i2'!$B$1:$AO$260,CB$328,FALSE)</f>
        <v>#N/A</v>
      </c>
      <c r="CC431" t="e">
        <f>VLOOKUP($D431,'i2'!$B$1:$AO$260,CC$328,FALSE)</f>
        <v>#N/A</v>
      </c>
      <c r="CD431" t="e">
        <f>VLOOKUP($D431,'i2'!$B$1:$AO$260,CD$328,FALSE)</f>
        <v>#N/A</v>
      </c>
      <c r="CE431" t="e">
        <f>VLOOKUP($D431,'i2'!$B$1:$AO$260,CE$328,FALSE)</f>
        <v>#N/A</v>
      </c>
      <c r="CF431" t="e">
        <f>VLOOKUP($D431,'i2'!$B$1:$AO$260,CF$328,FALSE)</f>
        <v>#N/A</v>
      </c>
      <c r="CG431" t="e">
        <f>VLOOKUP($D431,'i2'!$B$1:$AO$260,CG$328,FALSE)</f>
        <v>#N/A</v>
      </c>
      <c r="CH431" t="e">
        <f>VLOOKUP($D431,'i2'!$B$1:$AO$260,CH$328,FALSE)</f>
        <v>#N/A</v>
      </c>
      <c r="CI431" t="e">
        <f>VLOOKUP($D431,'i2'!$B$1:$AO$260,CI$328,FALSE)</f>
        <v>#N/A</v>
      </c>
      <c r="CJ431" t="e">
        <f>VLOOKUP($D431,'i2'!$B$1:$AO$260,CJ$328,FALSE)</f>
        <v>#N/A</v>
      </c>
      <c r="CK431" t="e">
        <f>VLOOKUP($D431,'i2'!$B$1:$AO$260,CK$328,FALSE)</f>
        <v>#N/A</v>
      </c>
      <c r="CL431" t="e">
        <f>VLOOKUP($D431,'i2'!$B$1:$AO$260,CL$328,FALSE)</f>
        <v>#N/A</v>
      </c>
      <c r="CM431" t="e">
        <f>VLOOKUP($D431,'i2'!$B$1:$AO$260,CM$328,FALSE)</f>
        <v>#N/A</v>
      </c>
      <c r="CN431" t="e">
        <f>VLOOKUP($D431,'i2'!$B$1:$AO$260,CN$328,FALSE)</f>
        <v>#N/A</v>
      </c>
      <c r="CO431" t="e">
        <f>VLOOKUP($D431,'i2'!$B$1:$AO$260,CO$328,FALSE)</f>
        <v>#N/A</v>
      </c>
      <c r="CP431" t="e">
        <f>VLOOKUP($D431,'i2'!$B$1:$AO$260,CP$328,FALSE)</f>
        <v>#N/A</v>
      </c>
      <c r="CQ431" t="e">
        <f>VLOOKUP($D431,'i2'!$B$1:$AO$260,CQ$328,FALSE)</f>
        <v>#N/A</v>
      </c>
      <c r="CR431" t="e">
        <f>VLOOKUP($D431,'i2'!$B$1:$AO$260,CR$328,FALSE)</f>
        <v>#N/A</v>
      </c>
      <c r="CS431" t="e">
        <f>VLOOKUP($D431,'i2'!$B$1:$AO$260,CS$328,FALSE)</f>
        <v>#N/A</v>
      </c>
      <c r="CT431" t="e">
        <f>VLOOKUP($D431,'i2'!$B$1:$AO$260,CT$328,FALSE)</f>
        <v>#N/A</v>
      </c>
      <c r="CU431" t="e">
        <f>VLOOKUP($D431,'i2'!$B$1:$AO$260,CU$328,FALSE)</f>
        <v>#N/A</v>
      </c>
      <c r="CV431" t="e">
        <f>VLOOKUP($D431,'i2'!$B$1:$AO$260,CV$328,FALSE)</f>
        <v>#N/A</v>
      </c>
      <c r="CW431" t="e">
        <f>VLOOKUP($D431,'i2'!$B$1:$AO$260,CW$328,FALSE)</f>
        <v>#N/A</v>
      </c>
    </row>
    <row r="432" spans="4:101" x14ac:dyDescent="0.2">
      <c r="D432" s="268" t="str">
        <f>IF(D104="","",D104)</f>
        <v/>
      </c>
      <c r="E432" t="e">
        <f>VLOOKUP($D432,'i2'!$B$1:$AO$260,E$328,FALSE)</f>
        <v>#N/A</v>
      </c>
      <c r="F432" t="e">
        <f>VLOOKUP($D432,'i2'!$B$1:$AO$260,F$328,FALSE)</f>
        <v>#N/A</v>
      </c>
      <c r="H432" t="e">
        <f>VLOOKUP($D432,'i2'!$B$1:$AO$260,H$328,FALSE)</f>
        <v>#N/A</v>
      </c>
      <c r="I432" t="e">
        <f>VLOOKUP($D432,'i2'!$B$1:$AO$260,I$328,FALSE)</f>
        <v>#N/A</v>
      </c>
      <c r="J432" t="e">
        <f>VLOOKUP($D432,'i2'!$B$1:$AO$260,J$328,FALSE)</f>
        <v>#N/A</v>
      </c>
      <c r="K432" t="e">
        <f>VLOOKUP($D432,'i2'!$B$1:$AO$260,K$328,FALSE)</f>
        <v>#N/A</v>
      </c>
      <c r="L432" t="e">
        <f>VLOOKUP($D432,'i2'!$B$1:$AO$260,L$328,FALSE)</f>
        <v>#N/A</v>
      </c>
      <c r="M432" t="e">
        <f>VLOOKUP($D432,'i2'!$B$1:$AO$260,M$328,FALSE)</f>
        <v>#N/A</v>
      </c>
      <c r="N432" t="e">
        <f>VLOOKUP($D432,'i2'!$B$1:$AO$260,N$328,FALSE)</f>
        <v>#N/A</v>
      </c>
      <c r="O432" t="e">
        <f>VLOOKUP($D432,'i2'!$B$1:$AO$260,O$328,FALSE)</f>
        <v>#N/A</v>
      </c>
      <c r="P432" t="e">
        <f>VLOOKUP($D432,'i2'!$B$1:$AO$260,P$328,FALSE)</f>
        <v>#N/A</v>
      </c>
      <c r="Q432" t="e">
        <f>VLOOKUP($D432,'i2'!$B$1:$AO$260,Q$328,FALSE)</f>
        <v>#N/A</v>
      </c>
      <c r="R432" t="e">
        <f>VLOOKUP($D432,'i2'!$B$1:$AO$260,R$328,FALSE)</f>
        <v>#N/A</v>
      </c>
      <c r="S432" t="e">
        <f>VLOOKUP($D432,'i2'!$B$1:$AO$260,S$328,FALSE)</f>
        <v>#N/A</v>
      </c>
      <c r="T432" t="e">
        <f>VLOOKUP($D432,'i2'!$B$1:$AO$260,T$328,FALSE)</f>
        <v>#N/A</v>
      </c>
      <c r="U432" t="e">
        <f>VLOOKUP($D432,'i2'!$B$1:$AO$260,U$328,FALSE)</f>
        <v>#N/A</v>
      </c>
      <c r="V432" t="e">
        <f>VLOOKUP($D432,'i2'!$B$1:$AO$260,V$328,FALSE)</f>
        <v>#N/A</v>
      </c>
      <c r="W432" t="e">
        <f>VLOOKUP($D432,'i2'!$B$1:$AO$260,W$328,FALSE)</f>
        <v>#N/A</v>
      </c>
      <c r="X432" t="e">
        <f>VLOOKUP($D432,'i2'!$B$1:$AO$260,X$328,FALSE)</f>
        <v>#N/A</v>
      </c>
      <c r="Y432" t="e">
        <f>VLOOKUP($D432,'i2'!$B$1:$AO$260,Y$328,FALSE)</f>
        <v>#N/A</v>
      </c>
      <c r="Z432" t="e">
        <f>VLOOKUP($D432,'i2'!$B$1:$AO$260,Z$328,FALSE)</f>
        <v>#N/A</v>
      </c>
      <c r="AA432" t="e">
        <f>VLOOKUP($D432,'i2'!$B$1:$AO$260,AA$328,FALSE)</f>
        <v>#N/A</v>
      </c>
      <c r="AB432" t="e">
        <f>VLOOKUP($D432,'i2'!$B$1:$AO$260,AB$328,FALSE)</f>
        <v>#N/A</v>
      </c>
      <c r="AC432" t="e">
        <f>VLOOKUP($D432,'i2'!$B$1:$AO$260,AC$328,FALSE)</f>
        <v>#N/A</v>
      </c>
      <c r="AD432" t="e">
        <f>VLOOKUP($D432,'i2'!$B$1:$AO$260,AD$328,FALSE)</f>
        <v>#N/A</v>
      </c>
      <c r="AE432" t="e">
        <f>VLOOKUP($D432,'i2'!$B$1:$AO$260,AE$328,FALSE)</f>
        <v>#N/A</v>
      </c>
      <c r="AF432" t="e">
        <f>VLOOKUP($D432,'i2'!$B$1:$AO$260,AF$328,FALSE)</f>
        <v>#N/A</v>
      </c>
      <c r="AG432" t="e">
        <f>VLOOKUP($D432,'i2'!$B$1:$AO$260,AG$328,FALSE)</f>
        <v>#N/A</v>
      </c>
      <c r="AH432" t="e">
        <f>VLOOKUP($D432,'i2'!$B$1:$AO$260,AH$328,FALSE)</f>
        <v>#N/A</v>
      </c>
      <c r="AI432" t="e">
        <f>VLOOKUP($D432,'i2'!$B$1:$AO$260,AI$328,FALSE)</f>
        <v>#N/A</v>
      </c>
      <c r="AJ432" t="e">
        <f>VLOOKUP($D432,'i2'!$B$1:$AO$260,AJ$328,FALSE)</f>
        <v>#N/A</v>
      </c>
      <c r="AK432" t="e">
        <f>VLOOKUP($D432,'i2'!$B$1:$AO$260,AK$328,FALSE)</f>
        <v>#N/A</v>
      </c>
      <c r="AL432" t="e">
        <f>VLOOKUP($D432,'i2'!$B$1:$AO$260,AL$328,FALSE)</f>
        <v>#N/A</v>
      </c>
      <c r="AM432" t="e">
        <f>VLOOKUP($D432,'i2'!$B$1:$AO$260,AM$328,FALSE)</f>
        <v>#N/A</v>
      </c>
      <c r="AN432" t="e">
        <f>VLOOKUP($D432,'i2'!$B$1:$AO$260,AN$328,FALSE)</f>
        <v>#N/A</v>
      </c>
      <c r="AO432" t="e">
        <f>VLOOKUP($D432,'i2'!$B$1:$AO$260,AO$328,FALSE)</f>
        <v>#N/A</v>
      </c>
      <c r="AP432" t="e">
        <f>VLOOKUP($D432,'i2'!$B$1:$AO$260,AP$328,FALSE)</f>
        <v>#N/A</v>
      </c>
      <c r="AQ432" t="e">
        <f>VLOOKUP($D432,'i2'!$B$1:$AO$260,AQ$328,FALSE)</f>
        <v>#N/A</v>
      </c>
      <c r="AR432" t="e">
        <f>VLOOKUP($D432,'i2'!$B$1:$AO$260,AR$328,FALSE)</f>
        <v>#N/A</v>
      </c>
      <c r="AS432" t="e">
        <f>VLOOKUP($D432,'i2'!$B$1:$AO$260,AS$328,FALSE)</f>
        <v>#N/A</v>
      </c>
      <c r="AT432" t="e">
        <f>VLOOKUP($D432,'i2'!$B$1:$AO$260,AT$328,FALSE)</f>
        <v>#N/A</v>
      </c>
      <c r="AU432" t="e">
        <f>VLOOKUP($D432,'i2'!$B$1:$AO$260,AU$328,FALSE)</f>
        <v>#N/A</v>
      </c>
      <c r="AV432" t="e">
        <f>VLOOKUP($D432,'i2'!$B$1:$AO$260,AV$328,FALSE)</f>
        <v>#N/A</v>
      </c>
      <c r="AW432" t="e">
        <f>VLOOKUP($D432,'i2'!$B$1:$AO$260,AW$328,FALSE)</f>
        <v>#N/A</v>
      </c>
      <c r="AX432" t="e">
        <f>VLOOKUP($D432,'i2'!$B$1:$AO$260,AX$328,FALSE)</f>
        <v>#N/A</v>
      </c>
      <c r="AY432" t="e">
        <f>VLOOKUP($D432,'i2'!$B$1:$AO$260,AY$328,FALSE)</f>
        <v>#N/A</v>
      </c>
      <c r="AZ432" t="e">
        <f>VLOOKUP($D432,'i2'!$B$1:$AO$260,AZ$328,FALSE)</f>
        <v>#N/A</v>
      </c>
      <c r="BA432" t="e">
        <f>VLOOKUP($D432,'i2'!$B$1:$AO$260,BA$328,FALSE)</f>
        <v>#N/A</v>
      </c>
      <c r="BB432" t="e">
        <f>VLOOKUP($D432,'i2'!$B$1:$AO$260,BB$328,FALSE)</f>
        <v>#N/A</v>
      </c>
      <c r="BC432" t="e">
        <f>VLOOKUP($D432,'i2'!$B$1:$AO$260,BC$328,FALSE)</f>
        <v>#N/A</v>
      </c>
      <c r="BD432" t="e">
        <f>VLOOKUP($D432,'i2'!$B$1:$AO$260,BD$328,FALSE)</f>
        <v>#N/A</v>
      </c>
      <c r="BE432" t="e">
        <f>VLOOKUP($D432,'i2'!$B$1:$AO$260,BE$328,FALSE)</f>
        <v>#N/A</v>
      </c>
      <c r="BF432" t="e">
        <f>VLOOKUP($D432,'i2'!$B$1:$AO$260,BF$328,FALSE)</f>
        <v>#N/A</v>
      </c>
      <c r="BG432" t="e">
        <f>VLOOKUP($D432,'i2'!$B$1:$AO$260,BG$328,FALSE)</f>
        <v>#N/A</v>
      </c>
      <c r="BH432" t="e">
        <f>VLOOKUP($D432,'i2'!$B$1:$AO$260,BH$328,FALSE)</f>
        <v>#N/A</v>
      </c>
      <c r="BI432" t="e">
        <f>VLOOKUP($D432,'i2'!$B$1:$AO$260,BI$328,FALSE)</f>
        <v>#N/A</v>
      </c>
      <c r="BJ432" t="e">
        <f>VLOOKUP($D432,'i2'!$B$1:$AO$260,BJ$328,FALSE)</f>
        <v>#N/A</v>
      </c>
      <c r="BK432" t="e">
        <f>VLOOKUP($D432,'i2'!$B$1:$AO$260,BK$328,FALSE)</f>
        <v>#N/A</v>
      </c>
      <c r="BL432" t="e">
        <f>VLOOKUP($D432,'i2'!$B$1:$AO$260,BL$328,FALSE)</f>
        <v>#N/A</v>
      </c>
      <c r="BM432" t="e">
        <f>VLOOKUP($D432,'i2'!$B$1:$AO$260,BM$328,FALSE)</f>
        <v>#N/A</v>
      </c>
      <c r="BN432" t="e">
        <f>VLOOKUP($D432,'i2'!$B$1:$AO$260,BN$328,FALSE)</f>
        <v>#N/A</v>
      </c>
      <c r="BO432" t="e">
        <f>VLOOKUP($D432,'i2'!$B$1:$AO$260,BO$328,FALSE)</f>
        <v>#N/A</v>
      </c>
      <c r="BP432" t="e">
        <f>VLOOKUP($D432,'i2'!$B$1:$AO$260,BP$328,FALSE)</f>
        <v>#N/A</v>
      </c>
      <c r="BQ432" t="e">
        <f>VLOOKUP($D432,'i2'!$B$1:$AO$260,BQ$328,FALSE)</f>
        <v>#N/A</v>
      </c>
      <c r="BR432" t="e">
        <f>VLOOKUP($D432,'i2'!$B$1:$AO$260,BR$328,FALSE)</f>
        <v>#N/A</v>
      </c>
      <c r="BS432" t="e">
        <f>VLOOKUP($D432,'i2'!$B$1:$AO$260,BS$328,FALSE)</f>
        <v>#N/A</v>
      </c>
      <c r="BT432" t="e">
        <f>VLOOKUP($D432,'i2'!$B$1:$AO$260,BT$328,FALSE)</f>
        <v>#N/A</v>
      </c>
      <c r="BU432" t="e">
        <f>VLOOKUP($D432,'i2'!$B$1:$AO$260,BU$328,FALSE)</f>
        <v>#N/A</v>
      </c>
      <c r="BV432" t="e">
        <f>VLOOKUP($D432,'i2'!$B$1:$AO$260,BV$328,FALSE)</f>
        <v>#N/A</v>
      </c>
      <c r="BW432" t="e">
        <f>VLOOKUP($D432,'i2'!$B$1:$AO$260,BW$328,FALSE)</f>
        <v>#N/A</v>
      </c>
      <c r="BX432" t="e">
        <f>VLOOKUP($D432,'i2'!$B$1:$AO$260,BX$328,FALSE)</f>
        <v>#N/A</v>
      </c>
      <c r="BY432" t="e">
        <f>VLOOKUP($D432,'i2'!$B$1:$AO$260,BY$328,FALSE)</f>
        <v>#N/A</v>
      </c>
      <c r="BZ432" t="e">
        <f>VLOOKUP($D432,'i2'!$B$1:$AO$260,BZ$328,FALSE)</f>
        <v>#N/A</v>
      </c>
      <c r="CA432" t="e">
        <f>VLOOKUP($D432,'i2'!$B$1:$AO$260,CA$328,FALSE)</f>
        <v>#N/A</v>
      </c>
      <c r="CB432" t="e">
        <f>VLOOKUP($D432,'i2'!$B$1:$AO$260,CB$328,FALSE)</f>
        <v>#N/A</v>
      </c>
      <c r="CC432" t="e">
        <f>VLOOKUP($D432,'i2'!$B$1:$AO$260,CC$328,FALSE)</f>
        <v>#N/A</v>
      </c>
      <c r="CD432" t="e">
        <f>VLOOKUP($D432,'i2'!$B$1:$AO$260,CD$328,FALSE)</f>
        <v>#N/A</v>
      </c>
      <c r="CE432" t="e">
        <f>VLOOKUP($D432,'i2'!$B$1:$AO$260,CE$328,FALSE)</f>
        <v>#N/A</v>
      </c>
      <c r="CF432" t="e">
        <f>VLOOKUP($D432,'i2'!$B$1:$AO$260,CF$328,FALSE)</f>
        <v>#N/A</v>
      </c>
      <c r="CG432" t="e">
        <f>VLOOKUP($D432,'i2'!$B$1:$AO$260,CG$328,FALSE)</f>
        <v>#N/A</v>
      </c>
      <c r="CH432" t="e">
        <f>VLOOKUP($D432,'i2'!$B$1:$AO$260,CH$328,FALSE)</f>
        <v>#N/A</v>
      </c>
      <c r="CI432" t="e">
        <f>VLOOKUP($D432,'i2'!$B$1:$AO$260,CI$328,FALSE)</f>
        <v>#N/A</v>
      </c>
      <c r="CJ432" t="e">
        <f>VLOOKUP($D432,'i2'!$B$1:$AO$260,CJ$328,FALSE)</f>
        <v>#N/A</v>
      </c>
      <c r="CK432" t="e">
        <f>VLOOKUP($D432,'i2'!$B$1:$AO$260,CK$328,FALSE)</f>
        <v>#N/A</v>
      </c>
      <c r="CL432" t="e">
        <f>VLOOKUP($D432,'i2'!$B$1:$AO$260,CL$328,FALSE)</f>
        <v>#N/A</v>
      </c>
      <c r="CM432" t="e">
        <f>VLOOKUP($D432,'i2'!$B$1:$AO$260,CM$328,FALSE)</f>
        <v>#N/A</v>
      </c>
      <c r="CN432" t="e">
        <f>VLOOKUP($D432,'i2'!$B$1:$AO$260,CN$328,FALSE)</f>
        <v>#N/A</v>
      </c>
      <c r="CO432" t="e">
        <f>VLOOKUP($D432,'i2'!$B$1:$AO$260,CO$328,FALSE)</f>
        <v>#N/A</v>
      </c>
      <c r="CP432" t="e">
        <f>VLOOKUP($D432,'i2'!$B$1:$AO$260,CP$328,FALSE)</f>
        <v>#N/A</v>
      </c>
      <c r="CQ432" t="e">
        <f>VLOOKUP($D432,'i2'!$B$1:$AO$260,CQ$328,FALSE)</f>
        <v>#N/A</v>
      </c>
      <c r="CR432" t="e">
        <f>VLOOKUP($D432,'i2'!$B$1:$AO$260,CR$328,FALSE)</f>
        <v>#N/A</v>
      </c>
      <c r="CS432" t="e">
        <f>VLOOKUP($D432,'i2'!$B$1:$AO$260,CS$328,FALSE)</f>
        <v>#N/A</v>
      </c>
      <c r="CT432" t="e">
        <f>VLOOKUP($D432,'i2'!$B$1:$AO$260,CT$328,FALSE)</f>
        <v>#N/A</v>
      </c>
      <c r="CU432" t="e">
        <f>VLOOKUP($D432,'i2'!$B$1:$AO$260,CU$328,FALSE)</f>
        <v>#N/A</v>
      </c>
      <c r="CV432" t="e">
        <f>VLOOKUP($D432,'i2'!$B$1:$AO$260,CV$328,FALSE)</f>
        <v>#N/A</v>
      </c>
      <c r="CW432" t="e">
        <f>VLOOKUP($D432,'i2'!$B$1:$AO$260,CW$328,FALSE)</f>
        <v>#N/A</v>
      </c>
    </row>
    <row r="433" spans="4:101" x14ac:dyDescent="0.2">
      <c r="D433" s="268"/>
      <c r="E433" t="e">
        <f>VLOOKUP($D433,'i2'!$B$1:$AO$260,E$328,FALSE)</f>
        <v>#N/A</v>
      </c>
      <c r="F433" t="e">
        <f>VLOOKUP($D433,'i2'!$B$1:$AO$260,F$328,FALSE)</f>
        <v>#N/A</v>
      </c>
      <c r="H433" t="e">
        <f>VLOOKUP($D433,'i2'!$B$1:$AO$260,H$328,FALSE)</f>
        <v>#N/A</v>
      </c>
      <c r="I433" t="e">
        <f>VLOOKUP($D433,'i2'!$B$1:$AO$260,I$328,FALSE)</f>
        <v>#N/A</v>
      </c>
      <c r="J433" t="e">
        <f>VLOOKUP($D433,'i2'!$B$1:$AO$260,J$328,FALSE)</f>
        <v>#N/A</v>
      </c>
      <c r="K433" t="e">
        <f>VLOOKUP($D433,'i2'!$B$1:$AO$260,K$328,FALSE)</f>
        <v>#N/A</v>
      </c>
      <c r="L433" t="e">
        <f>VLOOKUP($D433,'i2'!$B$1:$AO$260,L$328,FALSE)</f>
        <v>#N/A</v>
      </c>
      <c r="M433" t="e">
        <f>VLOOKUP($D433,'i2'!$B$1:$AO$260,M$328,FALSE)</f>
        <v>#N/A</v>
      </c>
      <c r="N433" t="e">
        <f>VLOOKUP($D433,'i2'!$B$1:$AO$260,N$328,FALSE)</f>
        <v>#N/A</v>
      </c>
      <c r="O433" t="e">
        <f>VLOOKUP($D433,'i2'!$B$1:$AO$260,O$328,FALSE)</f>
        <v>#N/A</v>
      </c>
      <c r="P433" t="e">
        <f>VLOOKUP($D433,'i2'!$B$1:$AO$260,P$328,FALSE)</f>
        <v>#N/A</v>
      </c>
      <c r="Q433" t="e">
        <f>VLOOKUP($D433,'i2'!$B$1:$AO$260,Q$328,FALSE)</f>
        <v>#N/A</v>
      </c>
      <c r="R433" t="e">
        <f>VLOOKUP($D433,'i2'!$B$1:$AO$260,R$328,FALSE)</f>
        <v>#N/A</v>
      </c>
      <c r="S433" t="e">
        <f>VLOOKUP($D433,'i2'!$B$1:$AO$260,S$328,FALSE)</f>
        <v>#N/A</v>
      </c>
      <c r="T433" t="e">
        <f>VLOOKUP($D433,'i2'!$B$1:$AO$260,T$328,FALSE)</f>
        <v>#N/A</v>
      </c>
      <c r="U433" t="e">
        <f>VLOOKUP($D433,'i2'!$B$1:$AO$260,U$328,FALSE)</f>
        <v>#N/A</v>
      </c>
      <c r="V433" t="e">
        <f>VLOOKUP($D433,'i2'!$B$1:$AO$260,V$328,FALSE)</f>
        <v>#N/A</v>
      </c>
      <c r="W433" t="e">
        <f>VLOOKUP($D433,'i2'!$B$1:$AO$260,W$328,FALSE)</f>
        <v>#N/A</v>
      </c>
      <c r="X433" t="e">
        <f>VLOOKUP($D433,'i2'!$B$1:$AO$260,X$328,FALSE)</f>
        <v>#N/A</v>
      </c>
      <c r="Y433" t="e">
        <f>VLOOKUP($D433,'i2'!$B$1:$AO$260,Y$328,FALSE)</f>
        <v>#N/A</v>
      </c>
      <c r="Z433" t="e">
        <f>VLOOKUP($D433,'i2'!$B$1:$AO$260,Z$328,FALSE)</f>
        <v>#N/A</v>
      </c>
      <c r="AA433" t="e">
        <f>VLOOKUP($D433,'i2'!$B$1:$AO$260,AA$328,FALSE)</f>
        <v>#N/A</v>
      </c>
      <c r="AB433" t="e">
        <f>VLOOKUP($D433,'i2'!$B$1:$AO$260,AB$328,FALSE)</f>
        <v>#N/A</v>
      </c>
      <c r="AC433" t="e">
        <f>VLOOKUP($D433,'i2'!$B$1:$AO$260,AC$328,FALSE)</f>
        <v>#N/A</v>
      </c>
      <c r="AD433" t="e">
        <f>VLOOKUP($D433,'i2'!$B$1:$AO$260,AD$328,FALSE)</f>
        <v>#N/A</v>
      </c>
      <c r="AE433" t="e">
        <f>VLOOKUP($D433,'i2'!$B$1:$AO$260,AE$328,FALSE)</f>
        <v>#N/A</v>
      </c>
      <c r="AF433" t="e">
        <f>VLOOKUP($D433,'i2'!$B$1:$AO$260,AF$328,FALSE)</f>
        <v>#N/A</v>
      </c>
      <c r="AG433" t="e">
        <f>VLOOKUP($D433,'i2'!$B$1:$AO$260,AG$328,FALSE)</f>
        <v>#N/A</v>
      </c>
      <c r="AH433" t="e">
        <f>VLOOKUP($D433,'i2'!$B$1:$AO$260,AH$328,FALSE)</f>
        <v>#N/A</v>
      </c>
      <c r="AI433" t="e">
        <f>VLOOKUP($D433,'i2'!$B$1:$AO$260,AI$328,FALSE)</f>
        <v>#N/A</v>
      </c>
      <c r="AJ433" t="e">
        <f>VLOOKUP($D433,'i2'!$B$1:$AO$260,AJ$328,FALSE)</f>
        <v>#N/A</v>
      </c>
      <c r="AK433" t="e">
        <f>VLOOKUP($D433,'i2'!$B$1:$AO$260,AK$328,FALSE)</f>
        <v>#N/A</v>
      </c>
      <c r="AL433" t="e">
        <f>VLOOKUP($D433,'i2'!$B$1:$AO$260,AL$328,FALSE)</f>
        <v>#N/A</v>
      </c>
      <c r="AM433" t="e">
        <f>VLOOKUP($D433,'i2'!$B$1:$AO$260,AM$328,FALSE)</f>
        <v>#N/A</v>
      </c>
      <c r="AN433" t="e">
        <f>VLOOKUP($D433,'i2'!$B$1:$AO$260,AN$328,FALSE)</f>
        <v>#N/A</v>
      </c>
      <c r="AO433" t="e">
        <f>VLOOKUP($D433,'i2'!$B$1:$AO$260,AO$328,FALSE)</f>
        <v>#N/A</v>
      </c>
      <c r="AP433" t="e">
        <f>VLOOKUP($D433,'i2'!$B$1:$AO$260,AP$328,FALSE)</f>
        <v>#N/A</v>
      </c>
      <c r="AQ433" t="e">
        <f>VLOOKUP($D433,'i2'!$B$1:$AO$260,AQ$328,FALSE)</f>
        <v>#N/A</v>
      </c>
      <c r="AR433" t="e">
        <f>VLOOKUP($D433,'i2'!$B$1:$AO$260,AR$328,FALSE)</f>
        <v>#N/A</v>
      </c>
      <c r="AS433" t="e">
        <f>VLOOKUP($D433,'i2'!$B$1:$AO$260,AS$328,FALSE)</f>
        <v>#N/A</v>
      </c>
      <c r="AT433" t="e">
        <f>VLOOKUP($D433,'i2'!$B$1:$AO$260,AT$328,FALSE)</f>
        <v>#N/A</v>
      </c>
      <c r="AU433" t="e">
        <f>VLOOKUP($D433,'i2'!$B$1:$AO$260,AU$328,FALSE)</f>
        <v>#N/A</v>
      </c>
      <c r="AV433" t="e">
        <f>VLOOKUP($D433,'i2'!$B$1:$AO$260,AV$328,FALSE)</f>
        <v>#N/A</v>
      </c>
      <c r="AW433" t="e">
        <f>VLOOKUP($D433,'i2'!$B$1:$AO$260,AW$328,FALSE)</f>
        <v>#N/A</v>
      </c>
      <c r="AX433" t="e">
        <f>VLOOKUP($D433,'i2'!$B$1:$AO$260,AX$328,FALSE)</f>
        <v>#N/A</v>
      </c>
      <c r="AY433" t="e">
        <f>VLOOKUP($D433,'i2'!$B$1:$AO$260,AY$328,FALSE)</f>
        <v>#N/A</v>
      </c>
      <c r="AZ433" t="e">
        <f>VLOOKUP($D433,'i2'!$B$1:$AO$260,AZ$328,FALSE)</f>
        <v>#N/A</v>
      </c>
      <c r="BA433" t="e">
        <f>VLOOKUP($D433,'i2'!$B$1:$AO$260,BA$328,FALSE)</f>
        <v>#N/A</v>
      </c>
      <c r="BB433" t="e">
        <f>VLOOKUP($D433,'i2'!$B$1:$AO$260,BB$328,FALSE)</f>
        <v>#N/A</v>
      </c>
      <c r="BC433" t="e">
        <f>VLOOKUP($D433,'i2'!$B$1:$AO$260,BC$328,FALSE)</f>
        <v>#N/A</v>
      </c>
      <c r="BD433" t="e">
        <f>VLOOKUP($D433,'i2'!$B$1:$AO$260,BD$328,FALSE)</f>
        <v>#N/A</v>
      </c>
      <c r="BE433" t="e">
        <f>VLOOKUP($D433,'i2'!$B$1:$AO$260,BE$328,FALSE)</f>
        <v>#N/A</v>
      </c>
      <c r="BF433" t="e">
        <f>VLOOKUP($D433,'i2'!$B$1:$AO$260,BF$328,FALSE)</f>
        <v>#N/A</v>
      </c>
      <c r="BG433" t="e">
        <f>VLOOKUP($D433,'i2'!$B$1:$AO$260,BG$328,FALSE)</f>
        <v>#N/A</v>
      </c>
      <c r="BH433" t="e">
        <f>VLOOKUP($D433,'i2'!$B$1:$AO$260,BH$328,FALSE)</f>
        <v>#N/A</v>
      </c>
      <c r="BI433" t="e">
        <f>VLOOKUP($D433,'i2'!$B$1:$AO$260,BI$328,FALSE)</f>
        <v>#N/A</v>
      </c>
      <c r="BJ433" t="e">
        <f>VLOOKUP($D433,'i2'!$B$1:$AO$260,BJ$328,FALSE)</f>
        <v>#N/A</v>
      </c>
      <c r="BK433" t="e">
        <f>VLOOKUP($D433,'i2'!$B$1:$AO$260,BK$328,FALSE)</f>
        <v>#N/A</v>
      </c>
      <c r="BL433" t="e">
        <f>VLOOKUP($D433,'i2'!$B$1:$AO$260,BL$328,FALSE)</f>
        <v>#N/A</v>
      </c>
      <c r="BM433" t="e">
        <f>VLOOKUP($D433,'i2'!$B$1:$AO$260,BM$328,FALSE)</f>
        <v>#N/A</v>
      </c>
      <c r="BN433" t="e">
        <f>VLOOKUP($D433,'i2'!$B$1:$AO$260,BN$328,FALSE)</f>
        <v>#N/A</v>
      </c>
      <c r="BO433" t="e">
        <f>VLOOKUP($D433,'i2'!$B$1:$AO$260,BO$328,FALSE)</f>
        <v>#N/A</v>
      </c>
      <c r="BP433" t="e">
        <f>VLOOKUP($D433,'i2'!$B$1:$AO$260,BP$328,FALSE)</f>
        <v>#N/A</v>
      </c>
      <c r="BQ433" t="e">
        <f>VLOOKUP($D433,'i2'!$B$1:$AO$260,BQ$328,FALSE)</f>
        <v>#N/A</v>
      </c>
      <c r="BR433" t="e">
        <f>VLOOKUP($D433,'i2'!$B$1:$AO$260,BR$328,FALSE)</f>
        <v>#N/A</v>
      </c>
      <c r="BS433" t="e">
        <f>VLOOKUP($D433,'i2'!$B$1:$AO$260,BS$328,FALSE)</f>
        <v>#N/A</v>
      </c>
      <c r="BT433" t="e">
        <f>VLOOKUP($D433,'i2'!$B$1:$AO$260,BT$328,FALSE)</f>
        <v>#N/A</v>
      </c>
      <c r="BU433" t="e">
        <f>VLOOKUP($D433,'i2'!$B$1:$AO$260,BU$328,FALSE)</f>
        <v>#N/A</v>
      </c>
      <c r="BV433" t="e">
        <f>VLOOKUP($D433,'i2'!$B$1:$AO$260,BV$328,FALSE)</f>
        <v>#N/A</v>
      </c>
      <c r="BW433" t="e">
        <f>VLOOKUP($D433,'i2'!$B$1:$AO$260,BW$328,FALSE)</f>
        <v>#N/A</v>
      </c>
      <c r="BX433" t="e">
        <f>VLOOKUP($D433,'i2'!$B$1:$AO$260,BX$328,FALSE)</f>
        <v>#N/A</v>
      </c>
      <c r="BY433" t="e">
        <f>VLOOKUP($D433,'i2'!$B$1:$AO$260,BY$328,FALSE)</f>
        <v>#N/A</v>
      </c>
      <c r="BZ433" t="e">
        <f>VLOOKUP($D433,'i2'!$B$1:$AO$260,BZ$328,FALSE)</f>
        <v>#N/A</v>
      </c>
      <c r="CA433" t="e">
        <f>VLOOKUP($D433,'i2'!$B$1:$AO$260,CA$328,FALSE)</f>
        <v>#N/A</v>
      </c>
      <c r="CB433" t="e">
        <f>VLOOKUP($D433,'i2'!$B$1:$AO$260,CB$328,FALSE)</f>
        <v>#N/A</v>
      </c>
      <c r="CC433" t="e">
        <f>VLOOKUP($D433,'i2'!$B$1:$AO$260,CC$328,FALSE)</f>
        <v>#N/A</v>
      </c>
      <c r="CD433" t="e">
        <f>VLOOKUP($D433,'i2'!$B$1:$AO$260,CD$328,FALSE)</f>
        <v>#N/A</v>
      </c>
      <c r="CE433" t="e">
        <f>VLOOKUP($D433,'i2'!$B$1:$AO$260,CE$328,FALSE)</f>
        <v>#N/A</v>
      </c>
      <c r="CF433" t="e">
        <f>VLOOKUP($D433,'i2'!$B$1:$AO$260,CF$328,FALSE)</f>
        <v>#N/A</v>
      </c>
      <c r="CG433" t="e">
        <f>VLOOKUP($D433,'i2'!$B$1:$AO$260,CG$328,FALSE)</f>
        <v>#N/A</v>
      </c>
      <c r="CH433" t="e">
        <f>VLOOKUP($D433,'i2'!$B$1:$AO$260,CH$328,FALSE)</f>
        <v>#N/A</v>
      </c>
      <c r="CI433" t="e">
        <f>VLOOKUP($D433,'i2'!$B$1:$AO$260,CI$328,FALSE)</f>
        <v>#N/A</v>
      </c>
      <c r="CJ433" t="e">
        <f>VLOOKUP($D433,'i2'!$B$1:$AO$260,CJ$328,FALSE)</f>
        <v>#N/A</v>
      </c>
      <c r="CK433" t="e">
        <f>VLOOKUP($D433,'i2'!$B$1:$AO$260,CK$328,FALSE)</f>
        <v>#N/A</v>
      </c>
      <c r="CL433" t="e">
        <f>VLOOKUP($D433,'i2'!$B$1:$AO$260,CL$328,FALSE)</f>
        <v>#N/A</v>
      </c>
      <c r="CM433" t="e">
        <f>VLOOKUP($D433,'i2'!$B$1:$AO$260,CM$328,FALSE)</f>
        <v>#N/A</v>
      </c>
      <c r="CN433" t="e">
        <f>VLOOKUP($D433,'i2'!$B$1:$AO$260,CN$328,FALSE)</f>
        <v>#N/A</v>
      </c>
      <c r="CO433" t="e">
        <f>VLOOKUP($D433,'i2'!$B$1:$AO$260,CO$328,FALSE)</f>
        <v>#N/A</v>
      </c>
      <c r="CP433" t="e">
        <f>VLOOKUP($D433,'i2'!$B$1:$AO$260,CP$328,FALSE)</f>
        <v>#N/A</v>
      </c>
      <c r="CQ433" t="e">
        <f>VLOOKUP($D433,'i2'!$B$1:$AO$260,CQ$328,FALSE)</f>
        <v>#N/A</v>
      </c>
      <c r="CR433" t="e">
        <f>VLOOKUP($D433,'i2'!$B$1:$AO$260,CR$328,FALSE)</f>
        <v>#N/A</v>
      </c>
      <c r="CS433" t="e">
        <f>VLOOKUP($D433,'i2'!$B$1:$AO$260,CS$328,FALSE)</f>
        <v>#N/A</v>
      </c>
      <c r="CT433" t="e">
        <f>VLOOKUP($D433,'i2'!$B$1:$AO$260,CT$328,FALSE)</f>
        <v>#N/A</v>
      </c>
      <c r="CU433" t="e">
        <f>VLOOKUP($D433,'i2'!$B$1:$AO$260,CU$328,FALSE)</f>
        <v>#N/A</v>
      </c>
      <c r="CV433" t="e">
        <f>VLOOKUP($D433,'i2'!$B$1:$AO$260,CV$328,FALSE)</f>
        <v>#N/A</v>
      </c>
      <c r="CW433" t="e">
        <f>VLOOKUP($D433,'i2'!$B$1:$AO$260,CW$328,FALSE)</f>
        <v>#N/A</v>
      </c>
    </row>
    <row r="434" spans="4:101" x14ac:dyDescent="0.2">
      <c r="D434" s="273"/>
    </row>
    <row r="435" spans="4:101" x14ac:dyDescent="0.2">
      <c r="D435" s="273"/>
    </row>
    <row r="436" spans="4:101" x14ac:dyDescent="0.2">
      <c r="D436" s="273"/>
    </row>
    <row r="437" spans="4:101" x14ac:dyDescent="0.2">
      <c r="D437" s="273"/>
    </row>
    <row r="438" spans="4:101" x14ac:dyDescent="0.2">
      <c r="D438" s="273"/>
    </row>
    <row r="439" spans="4:101" x14ac:dyDescent="0.2">
      <c r="D439" s="273"/>
    </row>
    <row r="440" spans="4:101" x14ac:dyDescent="0.2">
      <c r="D440" s="273"/>
    </row>
    <row r="441" spans="4:101" x14ac:dyDescent="0.2">
      <c r="D441" s="273"/>
    </row>
    <row r="442" spans="4:101" x14ac:dyDescent="0.2">
      <c r="D442" s="273"/>
    </row>
    <row r="443" spans="4:101" x14ac:dyDescent="0.2">
      <c r="D443" s="273"/>
    </row>
    <row r="444" spans="4:101" x14ac:dyDescent="0.2">
      <c r="D444" s="273"/>
    </row>
    <row r="445" spans="4:101" x14ac:dyDescent="0.2">
      <c r="D445" s="273"/>
    </row>
    <row r="446" spans="4:101" x14ac:dyDescent="0.2">
      <c r="D446" s="273"/>
    </row>
    <row r="447" spans="4:101" x14ac:dyDescent="0.2">
      <c r="D447" s="273"/>
    </row>
    <row r="448" spans="4:101" x14ac:dyDescent="0.2">
      <c r="D448" s="273"/>
    </row>
    <row r="449" spans="4:4" x14ac:dyDescent="0.2">
      <c r="D449" s="273"/>
    </row>
    <row r="450" spans="4:4" x14ac:dyDescent="0.2">
      <c r="D450" s="273"/>
    </row>
    <row r="451" spans="4:4" x14ac:dyDescent="0.2">
      <c r="D451" s="273"/>
    </row>
    <row r="452" spans="4:4" x14ac:dyDescent="0.2">
      <c r="D452" s="273"/>
    </row>
    <row r="453" spans="4:4" x14ac:dyDescent="0.2">
      <c r="D453" s="273"/>
    </row>
    <row r="454" spans="4:4" x14ac:dyDescent="0.2">
      <c r="D454" s="273"/>
    </row>
    <row r="455" spans="4:4" x14ac:dyDescent="0.2">
      <c r="D455" s="273"/>
    </row>
    <row r="456" spans="4:4" x14ac:dyDescent="0.2">
      <c r="D456" s="273"/>
    </row>
    <row r="457" spans="4:4" x14ac:dyDescent="0.2">
      <c r="D457" s="273"/>
    </row>
    <row r="458" spans="4:4" x14ac:dyDescent="0.2">
      <c r="D458" s="273"/>
    </row>
    <row r="459" spans="4:4" x14ac:dyDescent="0.2">
      <c r="D459" s="273"/>
    </row>
    <row r="460" spans="4:4" x14ac:dyDescent="0.2">
      <c r="D460" s="273"/>
    </row>
    <row r="461" spans="4:4" x14ac:dyDescent="0.2">
      <c r="D461" s="273"/>
    </row>
    <row r="462" spans="4:4" x14ac:dyDescent="0.2">
      <c r="D462" s="273"/>
    </row>
    <row r="463" spans="4:4" x14ac:dyDescent="0.2">
      <c r="D463" s="273"/>
    </row>
    <row r="464" spans="4:4" x14ac:dyDescent="0.2">
      <c r="D464" s="273"/>
    </row>
    <row r="465" spans="4:4" x14ac:dyDescent="0.2">
      <c r="D465" s="273"/>
    </row>
    <row r="466" spans="4:4" x14ac:dyDescent="0.2">
      <c r="D466" s="273"/>
    </row>
    <row r="467" spans="4:4" x14ac:dyDescent="0.2">
      <c r="D467" s="273"/>
    </row>
    <row r="468" spans="4:4" x14ac:dyDescent="0.2">
      <c r="D468" s="273"/>
    </row>
    <row r="469" spans="4:4" x14ac:dyDescent="0.2">
      <c r="D469" s="273"/>
    </row>
    <row r="470" spans="4:4" x14ac:dyDescent="0.2">
      <c r="D470" s="273"/>
    </row>
    <row r="471" spans="4:4" x14ac:dyDescent="0.2">
      <c r="D471" s="273"/>
    </row>
    <row r="472" spans="4:4" x14ac:dyDescent="0.2">
      <c r="D472" s="273"/>
    </row>
    <row r="473" spans="4:4" x14ac:dyDescent="0.2">
      <c r="D473" s="273"/>
    </row>
    <row r="474" spans="4:4" x14ac:dyDescent="0.2">
      <c r="D474" s="273"/>
    </row>
    <row r="475" spans="4:4" x14ac:dyDescent="0.2">
      <c r="D475" s="273"/>
    </row>
    <row r="476" spans="4:4" x14ac:dyDescent="0.2">
      <c r="D476" s="273"/>
    </row>
    <row r="477" spans="4:4" x14ac:dyDescent="0.2">
      <c r="D477" s="273"/>
    </row>
    <row r="478" spans="4:4" x14ac:dyDescent="0.2">
      <c r="D478" s="273"/>
    </row>
    <row r="479" spans="4:4" x14ac:dyDescent="0.2">
      <c r="D479" s="273"/>
    </row>
    <row r="480" spans="4:4" x14ac:dyDescent="0.2">
      <c r="D480" s="273"/>
    </row>
    <row r="481" spans="4:4" x14ac:dyDescent="0.2">
      <c r="D481" s="273"/>
    </row>
    <row r="482" spans="4:4" x14ac:dyDescent="0.2">
      <c r="D482" s="273"/>
    </row>
    <row r="483" spans="4:4" x14ac:dyDescent="0.2">
      <c r="D483" s="273"/>
    </row>
    <row r="484" spans="4:4" x14ac:dyDescent="0.2">
      <c r="D484" s="273"/>
    </row>
    <row r="485" spans="4:4" x14ac:dyDescent="0.2">
      <c r="D485" s="273"/>
    </row>
    <row r="486" spans="4:4" x14ac:dyDescent="0.2">
      <c r="D486" s="273"/>
    </row>
    <row r="487" spans="4:4" x14ac:dyDescent="0.2">
      <c r="D487" s="273"/>
    </row>
    <row r="488" spans="4:4" x14ac:dyDescent="0.2">
      <c r="D488" s="273"/>
    </row>
    <row r="489" spans="4:4" x14ac:dyDescent="0.2">
      <c r="D489" s="273"/>
    </row>
    <row r="490" spans="4:4" x14ac:dyDescent="0.2">
      <c r="D490" s="273"/>
    </row>
    <row r="491" spans="4:4" x14ac:dyDescent="0.2">
      <c r="D491" s="273"/>
    </row>
    <row r="492" spans="4:4" x14ac:dyDescent="0.2">
      <c r="D492" s="273"/>
    </row>
    <row r="493" spans="4:4" x14ac:dyDescent="0.2">
      <c r="D493" s="273"/>
    </row>
    <row r="494" spans="4:4" x14ac:dyDescent="0.2">
      <c r="D494" s="273"/>
    </row>
    <row r="495" spans="4:4" x14ac:dyDescent="0.2">
      <c r="D495" s="273"/>
    </row>
    <row r="496" spans="4:4" x14ac:dyDescent="0.2">
      <c r="D496" s="273"/>
    </row>
    <row r="497" spans="4:4" x14ac:dyDescent="0.2">
      <c r="D497" s="273"/>
    </row>
    <row r="498" spans="4:4" x14ac:dyDescent="0.2">
      <c r="D498" s="273"/>
    </row>
    <row r="499" spans="4:4" x14ac:dyDescent="0.2">
      <c r="D499" s="273"/>
    </row>
    <row r="500" spans="4:4" x14ac:dyDescent="0.2">
      <c r="D500" s="273"/>
    </row>
    <row r="501" spans="4:4" x14ac:dyDescent="0.2">
      <c r="D501" s="273"/>
    </row>
    <row r="502" spans="4:4" x14ac:dyDescent="0.2">
      <c r="D502" s="273"/>
    </row>
    <row r="503" spans="4:4" x14ac:dyDescent="0.2">
      <c r="D503" s="273"/>
    </row>
    <row r="504" spans="4:4" x14ac:dyDescent="0.2">
      <c r="D504" s="273"/>
    </row>
    <row r="505" spans="4:4" x14ac:dyDescent="0.2">
      <c r="D505" s="273"/>
    </row>
    <row r="506" spans="4:4" x14ac:dyDescent="0.2">
      <c r="D506" s="273"/>
    </row>
    <row r="507" spans="4:4" x14ac:dyDescent="0.2">
      <c r="D507" s="273"/>
    </row>
  </sheetData>
  <sortState xmlns:xlrd2="http://schemas.microsoft.com/office/spreadsheetml/2017/richdata2" ref="D99:D154">
    <sortCondition ref="D99"/>
  </sortState>
  <mergeCells count="1">
    <mergeCell ref="B3:D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F174"/>
  <sheetViews>
    <sheetView tabSelected="1" view="pageBreakPreview" zoomScale="85" zoomScaleNormal="85" zoomScaleSheetLayoutView="85" workbookViewId="0">
      <pane xSplit="5" ySplit="11" topLeftCell="F12" activePane="bottomRight" state="frozen"/>
      <selection pane="topRight" activeCell="F1" sqref="F1"/>
      <selection pane="bottomLeft" activeCell="A12" sqref="A12"/>
      <selection pane="bottomRight" activeCell="J37" sqref="J37"/>
    </sheetView>
  </sheetViews>
  <sheetFormatPr defaultRowHeight="14.25" x14ac:dyDescent="0.3"/>
  <cols>
    <col min="1" max="1" width="3.5703125" style="69" bestFit="1" customWidth="1"/>
    <col min="2" max="2" width="32" style="87" customWidth="1"/>
    <col min="3" max="3" width="5.7109375" style="95" customWidth="1"/>
    <col min="4" max="4" width="10.140625" style="95" customWidth="1"/>
    <col min="5" max="5" width="14.85546875" style="95" customWidth="1"/>
    <col min="6" max="6" width="14.5703125" style="95" customWidth="1"/>
    <col min="7" max="7" width="10" style="68" customWidth="1"/>
    <col min="8" max="9" width="8.85546875" style="68" customWidth="1"/>
    <col min="10" max="10" width="14.85546875" style="68" customWidth="1"/>
    <col min="11" max="11" width="10.42578125" style="68" customWidth="1"/>
    <col min="12" max="26" width="9.42578125" style="68" customWidth="1"/>
    <col min="27" max="52" width="6.5703125" style="68" customWidth="1"/>
    <col min="53" max="16384" width="9.140625" style="68"/>
  </cols>
  <sheetData>
    <row r="1" spans="1:188" ht="7.5" customHeight="1" x14ac:dyDescent="0.3"/>
    <row r="2" spans="1:188" ht="14.25" customHeight="1" x14ac:dyDescent="0.25">
      <c r="A2" s="407" t="s">
        <v>402</v>
      </c>
      <c r="B2" s="407"/>
      <c r="C2" s="69"/>
      <c r="D2" s="398" t="s">
        <v>316</v>
      </c>
      <c r="E2" s="399"/>
      <c r="F2" s="391" t="s">
        <v>753</v>
      </c>
      <c r="G2" s="391"/>
      <c r="H2" s="391"/>
      <c r="I2" s="391"/>
    </row>
    <row r="3" spans="1:188" ht="13.5" x14ac:dyDescent="0.25">
      <c r="A3" s="407"/>
      <c r="B3" s="407"/>
      <c r="C3" s="69"/>
      <c r="D3" s="398" t="s">
        <v>315</v>
      </c>
      <c r="E3" s="399"/>
      <c r="F3" s="391" t="s">
        <v>754</v>
      </c>
      <c r="G3" s="391"/>
      <c r="H3" s="391"/>
      <c r="I3" s="391"/>
      <c r="M3" s="245">
        <v>100</v>
      </c>
      <c r="N3" s="384" t="s">
        <v>656</v>
      </c>
      <c r="O3" s="384"/>
      <c r="P3" s="384"/>
    </row>
    <row r="4" spans="1:188" ht="13.5" x14ac:dyDescent="0.25">
      <c r="A4" s="407"/>
      <c r="B4" s="407"/>
      <c r="C4" s="69"/>
      <c r="D4" s="398" t="s">
        <v>655</v>
      </c>
      <c r="E4" s="399"/>
      <c r="F4" s="391" t="s">
        <v>755</v>
      </c>
      <c r="G4" s="391"/>
      <c r="H4" s="391"/>
      <c r="I4" s="391"/>
      <c r="L4" s="246"/>
      <c r="N4" s="384"/>
      <c r="O4" s="384"/>
      <c r="P4" s="384"/>
    </row>
    <row r="5" spans="1:188" ht="13.5" x14ac:dyDescent="0.25">
      <c r="A5" s="407"/>
      <c r="B5" s="407"/>
      <c r="C5" s="69"/>
      <c r="D5" s="398" t="s">
        <v>342</v>
      </c>
      <c r="E5" s="399"/>
      <c r="F5" s="391" t="s">
        <v>688</v>
      </c>
      <c r="G5" s="391"/>
      <c r="H5" s="391"/>
      <c r="I5" s="391"/>
      <c r="M5" s="247">
        <v>50</v>
      </c>
      <c r="N5" s="384" t="s">
        <v>657</v>
      </c>
      <c r="O5" s="384"/>
      <c r="P5" s="384"/>
    </row>
    <row r="6" spans="1:188" ht="13.5" x14ac:dyDescent="0.25">
      <c r="A6" s="407"/>
      <c r="B6" s="407"/>
      <c r="C6" s="69"/>
      <c r="D6" s="398" t="s">
        <v>195</v>
      </c>
      <c r="E6" s="399"/>
      <c r="F6" s="392" t="s">
        <v>197</v>
      </c>
      <c r="G6" s="393"/>
      <c r="H6" s="393"/>
      <c r="I6" s="394"/>
      <c r="N6" s="384"/>
      <c r="O6" s="384"/>
      <c r="P6" s="384"/>
    </row>
    <row r="7" spans="1:188" ht="13.5" x14ac:dyDescent="0.25">
      <c r="A7" s="407"/>
      <c r="B7" s="407"/>
      <c r="C7" s="69"/>
      <c r="D7" s="409" t="s">
        <v>329</v>
      </c>
      <c r="E7" s="409"/>
      <c r="F7" s="395" t="s">
        <v>686</v>
      </c>
      <c r="G7" s="396"/>
      <c r="H7" s="396"/>
      <c r="I7" s="397"/>
    </row>
    <row r="8" spans="1:188" ht="6.75" customHeight="1" x14ac:dyDescent="0.3"/>
    <row r="9" spans="1:188" s="93" customFormat="1" ht="24.75" customHeight="1" x14ac:dyDescent="0.2">
      <c r="A9" s="400" t="s">
        <v>11</v>
      </c>
      <c r="B9" s="401"/>
      <c r="C9" s="404" t="s">
        <v>12</v>
      </c>
      <c r="D9" s="404" t="s">
        <v>317</v>
      </c>
      <c r="E9" s="404" t="s">
        <v>318</v>
      </c>
      <c r="F9" s="404" t="s">
        <v>199</v>
      </c>
      <c r="G9" s="404" t="s">
        <v>319</v>
      </c>
      <c r="H9" s="404" t="s">
        <v>403</v>
      </c>
      <c r="I9" s="404" t="s">
        <v>404</v>
      </c>
      <c r="J9" s="404" t="s">
        <v>320</v>
      </c>
      <c r="K9" s="289" t="str">
        <f>IF(Sheet2!H3="0","",Sheet2!H3)</f>
        <v>DS01</v>
      </c>
      <c r="L9" s="289" t="str">
        <f>IF(Sheet2!I3="0","",Sheet2!I3)</f>
        <v>DS02</v>
      </c>
      <c r="M9" s="289" t="str">
        <f>IF(Sheet2!J3="0","",Sheet2!J3)</f>
        <v>DS04</v>
      </c>
      <c r="N9" s="289" t="str">
        <f>IF(Sheet2!K3="0","",Sheet2!K3)</f>
        <v/>
      </c>
      <c r="O9" s="289" t="str">
        <f>IF(Sheet2!L3="0","",Sheet2!L3)</f>
        <v/>
      </c>
      <c r="P9" s="289" t="str">
        <f>IF(Sheet2!M3="0","",Sheet2!M3)</f>
        <v/>
      </c>
      <c r="Q9" s="289" t="str">
        <f>IF(Sheet2!N3="0","",Sheet2!N3)</f>
        <v/>
      </c>
      <c r="R9" s="187" t="str">
        <f>IF(Sheet2!O3="0","",Sheet2!O3)</f>
        <v/>
      </c>
      <c r="S9" s="187" t="str">
        <f>IF(Sheet2!P3="0","",Sheet2!P3)</f>
        <v/>
      </c>
      <c r="T9" s="187" t="str">
        <f>IF(Sheet2!Q3="0","",Sheet2!Q3)</f>
        <v/>
      </c>
      <c r="U9" s="187" t="str">
        <f>IF(Sheet2!R3="0","",Sheet2!R3)</f>
        <v/>
      </c>
      <c r="V9" s="187" t="str">
        <f>IF(Sheet2!S3="0","",Sheet2!S3)</f>
        <v/>
      </c>
      <c r="W9" s="187" t="str">
        <f>IF(Sheet2!T3="0","",Sheet2!T3)</f>
        <v/>
      </c>
      <c r="X9" s="187" t="str">
        <f>IF(Sheet2!U3="0","",Sheet2!U3)</f>
        <v/>
      </c>
      <c r="Y9" s="187" t="str">
        <f>IF(Sheet2!V3="0","",Sheet2!V3)</f>
        <v/>
      </c>
      <c r="Z9" s="187" t="str">
        <f>IF(Sheet2!W3="0","",Sheet2!W3)</f>
        <v/>
      </c>
      <c r="AA9" s="187" t="str">
        <f>IF(Sheet2!X3="0","",Sheet2!X3)</f>
        <v/>
      </c>
      <c r="AB9" s="187" t="str">
        <f>IF(Sheet2!Y3="0","",Sheet2!Y3)</f>
        <v/>
      </c>
      <c r="AC9" s="187" t="str">
        <f>IF(Sheet2!Z3="0","",Sheet2!Z3)</f>
        <v/>
      </c>
      <c r="AD9" s="187" t="str">
        <f>IF(Sheet2!AA3="0","",Sheet2!AA3)</f>
        <v/>
      </c>
      <c r="AE9" s="187" t="str">
        <f>IF(Sheet2!AB3="0","",Sheet2!AB3)</f>
        <v/>
      </c>
      <c r="AF9" s="187" t="str">
        <f>IF(Sheet2!AC3="0","",Sheet2!AC3)</f>
        <v/>
      </c>
      <c r="AG9" s="187" t="str">
        <f>IF(Sheet2!AD3="0","",Sheet2!AD3)</f>
        <v/>
      </c>
      <c r="AH9" s="187" t="str">
        <f>IF(Sheet2!AE3="0","",Sheet2!AE3)</f>
        <v/>
      </c>
      <c r="AI9" s="187" t="str">
        <f>IF(Sheet2!AF3="0","",Sheet2!AF3)</f>
        <v/>
      </c>
      <c r="AJ9" s="187" t="str">
        <f>IF(Sheet2!AG3="0","",Sheet2!AG3)</f>
        <v/>
      </c>
      <c r="AK9" s="187" t="str">
        <f>IF(Sheet2!AH3="0","",Sheet2!AH3)</f>
        <v/>
      </c>
      <c r="AL9" s="187" t="str">
        <f>IF(Sheet2!AI3="0","",Sheet2!AI3)</f>
        <v/>
      </c>
      <c r="AM9" s="187" t="str">
        <f>IF(Sheet2!AJ3="0","",Sheet2!AJ3)</f>
        <v/>
      </c>
      <c r="AN9" s="187" t="str">
        <f>IF(Sheet2!AK3="0","",Sheet2!AK3)</f>
        <v/>
      </c>
      <c r="AO9" s="187" t="str">
        <f>IF(Sheet2!AL3="0","",Sheet2!AL3)</f>
        <v/>
      </c>
      <c r="AP9" s="187" t="str">
        <f>IF(Sheet2!AM3="0","",Sheet2!AM3)</f>
        <v/>
      </c>
      <c r="AQ9" s="187" t="str">
        <f>IF(Sheet2!AN3="0","",Sheet2!AN3)</f>
        <v/>
      </c>
      <c r="AR9" s="187" t="str">
        <f>IF(Sheet2!AO3="0","",Sheet2!AO3)</f>
        <v/>
      </c>
      <c r="AS9" s="187" t="str">
        <f>IF(Sheet2!AP3="0","",Sheet2!AP3)</f>
        <v/>
      </c>
    </row>
    <row r="10" spans="1:188" s="93" customFormat="1" ht="12.75" customHeight="1" x14ac:dyDescent="0.2">
      <c r="A10" s="402"/>
      <c r="B10" s="403"/>
      <c r="C10" s="405"/>
      <c r="D10" s="405"/>
      <c r="E10" s="405"/>
      <c r="F10" s="405"/>
      <c r="G10" s="405"/>
      <c r="H10" s="405"/>
      <c r="I10" s="405"/>
      <c r="J10" s="405"/>
      <c r="K10" s="289" t="str">
        <f>IF(Sheet2!H4="0","",IF(Sheet2!H4="None Supplied","",Sheet2!H4))</f>
        <v>0.200.30</v>
      </c>
      <c r="L10" s="289" t="str">
        <f>IF(Sheet2!I4="0","",IF(Sheet2!I4="None Supplied","",Sheet2!I4))</f>
        <v>0.030.12</v>
      </c>
      <c r="M10" s="289" t="str">
        <f>IF(Sheet2!J4="0","",IF(Sheet2!J4="None Supplied","",Sheet2!J4))</f>
        <v>0.400.50</v>
      </c>
      <c r="N10" s="289" t="str">
        <f>IF(Sheet2!K4="0","",IF(Sheet2!K4="None Supplied","",Sheet2!K4))</f>
        <v/>
      </c>
      <c r="O10" s="289" t="str">
        <f>IF(Sheet2!L4="0","",IF(Sheet2!L4="None Supplied","",Sheet2!L4))</f>
        <v/>
      </c>
      <c r="P10" s="289" t="str">
        <f>IF(Sheet2!M4="0","",IF(Sheet2!M4="None Supplied","",Sheet2!M4))</f>
        <v/>
      </c>
      <c r="Q10" s="289" t="str">
        <f>IF(Sheet2!N4="0","",IF(Sheet2!N4="None Supplied","",Sheet2!N4))</f>
        <v/>
      </c>
      <c r="R10" s="187" t="str">
        <f>IF(Sheet2!O4="0","",IF(Sheet2!O4="None Supplied","",Sheet2!O4))</f>
        <v/>
      </c>
      <c r="S10" s="187" t="str">
        <f>IF(Sheet2!P4="0","",IF(Sheet2!P4="None Supplied","",Sheet2!P4))</f>
        <v/>
      </c>
      <c r="T10" s="187" t="str">
        <f>IF(Sheet2!Q4="0","",IF(Sheet2!Q4="None Supplied","",Sheet2!Q4))</f>
        <v/>
      </c>
      <c r="U10" s="187" t="str">
        <f>IF(Sheet2!R4="0","",IF(Sheet2!R4="None Supplied","",Sheet2!R4))</f>
        <v/>
      </c>
      <c r="V10" s="187" t="str">
        <f>IF(Sheet2!S4="0","",IF(Sheet2!S4="None Supplied","",Sheet2!S4))</f>
        <v/>
      </c>
      <c r="W10" s="187" t="str">
        <f>IF(Sheet2!T4="0","",IF(Sheet2!T4="None Supplied","",Sheet2!T4))</f>
        <v/>
      </c>
      <c r="X10" s="187" t="str">
        <f>IF(Sheet2!U4="0","",IF(Sheet2!U4="None Supplied","",Sheet2!U4))</f>
        <v/>
      </c>
      <c r="Y10" s="187" t="str">
        <f>IF(Sheet2!V4="0","",IF(Sheet2!V4="None Supplied","",Sheet2!V4))</f>
        <v/>
      </c>
      <c r="Z10" s="187" t="str">
        <f>IF(Sheet2!W4="0","",IF(Sheet2!W4="None Supplied","",Sheet2!W4))</f>
        <v/>
      </c>
      <c r="AA10" s="187" t="str">
        <f>IF(Sheet2!X4="0","",IF(Sheet2!X4="None Supplied","",Sheet2!X4))</f>
        <v/>
      </c>
      <c r="AB10" s="187" t="str">
        <f>IF(Sheet2!Y4="0","",IF(Sheet2!Y4="None Supplied","",Sheet2!Y4))</f>
        <v/>
      </c>
      <c r="AC10" s="187" t="str">
        <f>IF(Sheet2!Z4="0","",IF(Sheet2!Z4="None Supplied","",Sheet2!Z4))</f>
        <v/>
      </c>
      <c r="AD10" s="187" t="str">
        <f>IF(Sheet2!AA4="0","",IF(Sheet2!AA4="None Supplied","",Sheet2!AA4))</f>
        <v/>
      </c>
      <c r="AE10" s="187" t="str">
        <f>IF(Sheet2!AB4="0","",IF(Sheet2!AB4="None Supplied","",Sheet2!AB4))</f>
        <v/>
      </c>
      <c r="AF10" s="187" t="str">
        <f>IF(Sheet2!AC4="0","",IF(Sheet2!AC4="None Supplied","",Sheet2!AC4))</f>
        <v/>
      </c>
      <c r="AG10" s="187" t="str">
        <f>IF(Sheet2!AD4="0","",IF(Sheet2!AD4="None Supplied","",Sheet2!AD4))</f>
        <v/>
      </c>
      <c r="AH10" s="187" t="str">
        <f>IF(Sheet2!AE4="0","",IF(Sheet2!AE4="None Supplied","",Sheet2!AE4))</f>
        <v/>
      </c>
      <c r="AI10" s="187" t="str">
        <f>IF(Sheet2!AF4="0","",IF(Sheet2!AF4="None Supplied","",Sheet2!AF4))</f>
        <v/>
      </c>
      <c r="AJ10" s="187" t="str">
        <f>IF(Sheet2!AG4="0","",IF(Sheet2!AG4="None Supplied","",Sheet2!AG4))</f>
        <v/>
      </c>
      <c r="AK10" s="187" t="str">
        <f>IF(Sheet2!AH4="0","",IF(Sheet2!AH4="None Supplied","",Sheet2!AH4))</f>
        <v/>
      </c>
      <c r="AL10" s="187" t="str">
        <f>IF(Sheet2!AI4="0","",IF(Sheet2!AI4="None Supplied","",Sheet2!AI4))</f>
        <v/>
      </c>
      <c r="AM10" s="187" t="str">
        <f>IF(Sheet2!AJ4="0","",IF(Sheet2!AJ4="None Supplied","",Sheet2!AJ4))</f>
        <v/>
      </c>
      <c r="AN10" s="187" t="str">
        <f>IF(Sheet2!AK4="0","",IF(Sheet2!AK4="None Supplied","",Sheet2!AK4))</f>
        <v/>
      </c>
      <c r="AO10" s="187" t="str">
        <f>IF(Sheet2!AL4="0","",IF(Sheet2!AL4="None Supplied","",Sheet2!AL4))</f>
        <v/>
      </c>
      <c r="AP10" s="187" t="str">
        <f>IF(Sheet2!AM4="0","",IF(Sheet2!AM4="None Supplied","",Sheet2!AM4))</f>
        <v/>
      </c>
      <c r="AQ10" s="187" t="str">
        <f>IF(Sheet2!AN4="0","",IF(Sheet2!AN4="None Supplied","",Sheet2!AN4))</f>
        <v/>
      </c>
      <c r="AR10" s="187" t="str">
        <f>IF(Sheet2!AO4="0","",IF(Sheet2!AO4="None Supplied","",Sheet2!AO4))</f>
        <v/>
      </c>
      <c r="AS10" s="187" t="str">
        <f>IF(Sheet2!AP4="0","",IF(Sheet2!AP4="None Supplied","",Sheet2!AP4))</f>
        <v/>
      </c>
      <c r="AT10" s="252"/>
      <c r="AU10" s="252"/>
      <c r="AV10" s="252"/>
      <c r="AW10" s="252"/>
      <c r="AX10" s="252"/>
      <c r="AY10" s="252"/>
      <c r="AZ10" s="252"/>
    </row>
    <row r="11" spans="1:188" s="93" customFormat="1" ht="13.5" hidden="1" x14ac:dyDescent="0.2">
      <c r="A11" s="266"/>
      <c r="B11" s="267"/>
      <c r="C11" s="265"/>
      <c r="D11" s="265"/>
      <c r="E11" s="265"/>
      <c r="F11" s="265"/>
      <c r="G11" s="265"/>
      <c r="H11" s="265"/>
      <c r="I11" s="265"/>
      <c r="J11" s="265"/>
      <c r="K11" s="187">
        <v>8</v>
      </c>
      <c r="L11" s="187">
        <v>9</v>
      </c>
      <c r="M11" s="187">
        <v>10</v>
      </c>
      <c r="N11" s="187">
        <v>11</v>
      </c>
      <c r="O11" s="187">
        <v>12</v>
      </c>
      <c r="P11" s="187">
        <v>13</v>
      </c>
      <c r="Q11" s="187">
        <v>14</v>
      </c>
      <c r="R11" s="187">
        <v>15</v>
      </c>
      <c r="S11" s="187">
        <v>16</v>
      </c>
      <c r="T11" s="187">
        <v>17</v>
      </c>
      <c r="U11" s="187">
        <v>18</v>
      </c>
      <c r="V11" s="187">
        <v>19</v>
      </c>
      <c r="W11" s="187">
        <v>20</v>
      </c>
      <c r="X11" s="187">
        <v>21</v>
      </c>
      <c r="Y11" s="187">
        <v>22</v>
      </c>
      <c r="Z11" s="187">
        <v>23</v>
      </c>
      <c r="AA11" s="187">
        <v>24</v>
      </c>
      <c r="AB11" s="187">
        <v>25</v>
      </c>
      <c r="AC11" s="187">
        <v>26</v>
      </c>
      <c r="AD11" s="187">
        <v>27</v>
      </c>
      <c r="AE11" s="187">
        <v>28</v>
      </c>
      <c r="AF11" s="187">
        <v>29</v>
      </c>
      <c r="AG11" s="187">
        <v>30</v>
      </c>
      <c r="AH11" s="187">
        <v>31</v>
      </c>
      <c r="AI11" s="187">
        <v>32</v>
      </c>
      <c r="AJ11" s="187">
        <v>33</v>
      </c>
      <c r="AK11" s="187">
        <v>34</v>
      </c>
      <c r="AL11" s="187">
        <v>35</v>
      </c>
      <c r="AM11" s="187">
        <v>36</v>
      </c>
      <c r="AN11" s="187">
        <v>37</v>
      </c>
      <c r="AO11" s="187">
        <v>38</v>
      </c>
      <c r="AP11" s="187">
        <v>39</v>
      </c>
      <c r="AQ11" s="187">
        <v>40</v>
      </c>
      <c r="AR11" s="187">
        <v>41</v>
      </c>
      <c r="AS11" s="187">
        <v>42</v>
      </c>
      <c r="AT11" s="252"/>
      <c r="AU11" s="252"/>
      <c r="AV11" s="252"/>
      <c r="AW11" s="252"/>
      <c r="AX11" s="252"/>
      <c r="AY11" s="252"/>
      <c r="AZ11" s="252"/>
    </row>
    <row r="12" spans="1:188" ht="14.25" customHeight="1" x14ac:dyDescent="0.3">
      <c r="A12" s="388" t="s">
        <v>323</v>
      </c>
      <c r="B12" s="241" t="s">
        <v>201</v>
      </c>
      <c r="C12" s="92" t="s">
        <v>344</v>
      </c>
      <c r="D12" s="92" t="str">
        <f>VLOOKUP(B12,Sheet2!$A$5:$F$104,6,FALSE)</f>
        <v>1.1</v>
      </c>
      <c r="E12" s="81">
        <f>VLOOKUP(B12,'Criteria Selection'!$A$9:$D$178,3,FALSE)</f>
        <v>50</v>
      </c>
      <c r="F12" s="81" t="str">
        <f>VLOOKUP(B12,'Criteria Selection'!$A$9:$D$178,4,TRUE)</f>
        <v>EQS Freshwater</v>
      </c>
      <c r="G12" s="81">
        <f t="shared" ref="G12:G26" si="0">COUNT(K12:AS12)</f>
        <v>3</v>
      </c>
      <c r="H12" s="92">
        <f t="shared" ref="H12:H25" si="1">MIN(K12:AS12)</f>
        <v>7.4</v>
      </c>
      <c r="I12" s="92">
        <f t="shared" ref="I12:I27" si="2">MAX(K12:AS12)</f>
        <v>9.4</v>
      </c>
      <c r="J12" s="81">
        <f t="shared" ref="J12:J27" si="3">COUNTIF(K12:AZ12,"&gt;"&amp;E12)</f>
        <v>0</v>
      </c>
      <c r="K12" s="90">
        <f>IFERROR(IF(VLOOKUP($B12,Sheet2!$A$5:$AP$103,K$11,FALSE)=0,"",VLOOKUP($B12,Sheet2!$A$5:$AP$103,K$11,FALSE)),"")</f>
        <v>8.3000000000000007</v>
      </c>
      <c r="L12" s="90">
        <f>IFERROR(IF(VLOOKUP($B12,Sheet2!$A$5:$AP$103,L$11,FALSE)=0,"",VLOOKUP($B12,Sheet2!$A$5:$AP$103,L$11,FALSE)),"")</f>
        <v>9.4</v>
      </c>
      <c r="M12" s="90">
        <f>IFERROR(IF(VLOOKUP($B12,Sheet2!$A$5:$AP$103,M$11,FALSE)=0,"",VLOOKUP($B12,Sheet2!$A$5:$AP$103,M$11,FALSE)),"")</f>
        <v>7.4</v>
      </c>
      <c r="N12" s="90" t="str">
        <f>IFERROR(IF(VLOOKUP($B12,Sheet2!$A$5:$AP$103,N$11,FALSE)=0,"",VLOOKUP($B12,Sheet2!$A$5:$AP$103,N$11,FALSE)),"")</f>
        <v/>
      </c>
      <c r="O12" s="90" t="str">
        <f>IFERROR(IF(VLOOKUP($B12,Sheet2!$A$5:$AP$103,O$11,FALSE)=0,"",VLOOKUP($B12,Sheet2!$A$5:$AP$103,O$11,FALSE)),"")</f>
        <v/>
      </c>
      <c r="P12" s="90" t="str">
        <f>IFERROR(IF(VLOOKUP($B12,Sheet2!$A$5:$AP$103,P$11,FALSE)=0,"",VLOOKUP($B12,Sheet2!$A$5:$AP$103,P$11,FALSE)),"")</f>
        <v/>
      </c>
      <c r="Q12" s="90" t="str">
        <f>IFERROR(IF(VLOOKUP($B12,Sheet2!$A$5:$AP$103,Q$11,FALSE)=0,"",VLOOKUP($B12,Sheet2!$A$5:$AP$103,Q$11,FALSE)),"")</f>
        <v/>
      </c>
      <c r="R12" s="90" t="str">
        <f>IFERROR(IF(VLOOKUP($B12,Sheet2!$A$5:$AP$103,R$11,FALSE)=0,"",VLOOKUP($B12,Sheet2!$A$5:$AP$103,R$11,FALSE)),"")</f>
        <v/>
      </c>
      <c r="S12" s="90" t="str">
        <f>IFERROR(IF(VLOOKUP($B12,Sheet2!$A$5:$AP$103,S$11,FALSE)=0,"",VLOOKUP($B12,Sheet2!$A$5:$AP$103,S$11,FALSE)),"")</f>
        <v/>
      </c>
      <c r="T12" s="90" t="str">
        <f>IFERROR(IF(VLOOKUP($B12,Sheet2!$A$5:$AP$103,T$11,FALSE)=0,"",VLOOKUP($B12,Sheet2!$A$5:$AP$103,T$11,FALSE)),"")</f>
        <v/>
      </c>
      <c r="U12" s="90" t="str">
        <f>IFERROR(IF(VLOOKUP($B12,Sheet2!$A$5:$AP$103,U$11,FALSE)=0,"",VLOOKUP($B12,Sheet2!$A$5:$AP$103,U$11,FALSE)),"")</f>
        <v/>
      </c>
      <c r="V12" s="90" t="str">
        <f>IFERROR(IF(VLOOKUP($B12,Sheet2!$A$5:$AP$103,V$11,FALSE)=0,"",VLOOKUP($B12,Sheet2!$A$5:$AP$103,V$11,FALSE)),"")</f>
        <v/>
      </c>
      <c r="W12" s="90" t="str">
        <f>IFERROR(IF(VLOOKUP($B12,Sheet2!$A$5:$AP$103,W$11,FALSE)=0,"",VLOOKUP($B12,Sheet2!$A$5:$AP$103,W$11,FALSE)),"")</f>
        <v/>
      </c>
      <c r="X12" s="90" t="str">
        <f>IFERROR(IF(VLOOKUP($B12,Sheet2!$A$5:$AP$103,X$11,FALSE)=0,"",VLOOKUP($B12,Sheet2!$A$5:$AP$103,X$11,FALSE)),"")</f>
        <v/>
      </c>
      <c r="Y12" s="90" t="str">
        <f>IFERROR(IF(VLOOKUP($B12,Sheet2!$A$5:$AP$103,Y$11,FALSE)=0,"",VLOOKUP($B12,Sheet2!$A$5:$AP$103,Y$11,FALSE)),"")</f>
        <v/>
      </c>
      <c r="Z12" s="90" t="str">
        <f>IFERROR(IF(VLOOKUP($B12,Sheet2!$A$5:$AP$103,Z$11,FALSE)=0,"",VLOOKUP($B12,Sheet2!$A$5:$AP$103,Z$11,FALSE)),"")</f>
        <v/>
      </c>
      <c r="AA12" s="90" t="str">
        <f>IFERROR(IF(VLOOKUP($B12,Sheet2!$A$5:$AP$103,AA$11,FALSE)=0,"",VLOOKUP($B12,Sheet2!$A$5:$AP$103,AA$11,FALSE)),"")</f>
        <v/>
      </c>
      <c r="AB12" s="90" t="str">
        <f>IFERROR(IF(VLOOKUP($B12,Sheet2!$A$5:$AP$103,AB$11,FALSE)=0,"",VLOOKUP($B12,Sheet2!$A$5:$AP$103,AB$11,FALSE)),"")</f>
        <v/>
      </c>
      <c r="AC12" s="90" t="str">
        <f>IFERROR(IF(VLOOKUP($B12,Sheet2!$A$5:$AP$103,AC$11,FALSE)=0,"",VLOOKUP($B12,Sheet2!$A$5:$AP$103,AC$11,FALSE)),"")</f>
        <v/>
      </c>
      <c r="AD12" s="90" t="str">
        <f>IFERROR(IF(VLOOKUP($B12,Sheet2!$A$5:$AP$103,AD$11,FALSE)=0,"",VLOOKUP($B12,Sheet2!$A$5:$AP$103,AD$11,FALSE)),"")</f>
        <v/>
      </c>
      <c r="AE12" s="90" t="str">
        <f>IFERROR(IF(VLOOKUP($B12,Sheet2!$A$5:$AP$103,AE$11,FALSE)=0,"",VLOOKUP($B12,Sheet2!$A$5:$AP$103,AE$11,FALSE)),"")</f>
        <v/>
      </c>
      <c r="AF12" s="90" t="str">
        <f>IFERROR(IF(VLOOKUP($B12,Sheet2!$A$5:$AP$103,AF$11,FALSE)=0,"",VLOOKUP($B12,Sheet2!$A$5:$AP$103,AF$11,FALSE)),"")</f>
        <v/>
      </c>
      <c r="AG12" s="90" t="str">
        <f>IFERROR(IF(VLOOKUP($B12,Sheet2!$A$5:$AP$103,AG$11,FALSE)=0,"",VLOOKUP($B12,Sheet2!$A$5:$AP$103,AG$11,FALSE)),"")</f>
        <v/>
      </c>
      <c r="AH12" s="90" t="str">
        <f>IFERROR(IF(VLOOKUP($B12,Sheet2!$A$5:$AP$103,AH$11,FALSE)=0,"",VLOOKUP($B12,Sheet2!$A$5:$AP$103,AH$11,FALSE)),"")</f>
        <v/>
      </c>
      <c r="AI12" s="90" t="str">
        <f>IFERROR(IF(VLOOKUP($B12,Sheet2!$A$5:$AP$103,AI$11,FALSE)=0,"",VLOOKUP($B12,Sheet2!$A$5:$AP$103,AI$11,FALSE)),"")</f>
        <v/>
      </c>
      <c r="AJ12" s="90" t="str">
        <f>IFERROR(IF(VLOOKUP($B12,Sheet2!$A$5:$AP$103,AJ$11,FALSE)=0,"",VLOOKUP($B12,Sheet2!$A$5:$AP$103,AJ$11,FALSE)),"")</f>
        <v/>
      </c>
      <c r="AK12" s="90" t="str">
        <f>IFERROR(IF(VLOOKUP($B12,Sheet2!$A$5:$AP$103,AK$11,FALSE)=0,"",VLOOKUP($B12,Sheet2!$A$5:$AP$103,AK$11,FALSE)),"")</f>
        <v/>
      </c>
      <c r="AL12" s="90" t="str">
        <f>IFERROR(IF(VLOOKUP($B12,Sheet2!$A$5:$AP$103,AL$11,FALSE)=0,"",VLOOKUP($B12,Sheet2!$A$5:$AP$103,AL$11,FALSE)),"")</f>
        <v/>
      </c>
      <c r="AM12" s="90" t="str">
        <f>IFERROR(IF(VLOOKUP($B12,Sheet2!$A$5:$AP$103,AM$11,FALSE)=0,"",VLOOKUP($B12,Sheet2!$A$5:$AP$103,AM$11,FALSE)),"")</f>
        <v/>
      </c>
      <c r="AN12" s="90" t="str">
        <f>IFERROR(IF(VLOOKUP($B12,Sheet2!$A$5:$AP$103,AN$11,FALSE)=0,"",VLOOKUP($B12,Sheet2!$A$5:$AP$103,AN$11,FALSE)),"")</f>
        <v/>
      </c>
      <c r="AO12" s="90" t="str">
        <f>IFERROR(IF(VLOOKUP($B12,Sheet2!$A$5:$AP$103,AO$11,FALSE)=0,"",VLOOKUP($B12,Sheet2!$A$5:$AP$103,AO$11,FALSE)),"")</f>
        <v/>
      </c>
      <c r="AP12" s="90" t="str">
        <f>IFERROR(IF(VLOOKUP($B12,Sheet2!$A$5:$AP$103,AP$11,FALSE)=0,"",VLOOKUP($B12,Sheet2!$A$5:$AP$103,AP$11,FALSE)),"")</f>
        <v/>
      </c>
      <c r="AQ12" s="90" t="str">
        <f>IFERROR(IF(VLOOKUP($B12,Sheet2!$A$5:$AP$103,AQ$11,FALSE)=0,"",VLOOKUP($B12,Sheet2!$A$5:$AP$103,AQ$11,FALSE)),"")</f>
        <v/>
      </c>
      <c r="AR12" s="90" t="str">
        <f>IFERROR(IF(VLOOKUP($B12,Sheet2!$A$5:$AP$103,AR$11,FALSE)=0,"",VLOOKUP($B12,Sheet2!$A$5:$AP$103,AR$11,FALSE)),"")</f>
        <v/>
      </c>
      <c r="AS12" s="90" t="str">
        <f>IFERROR(IF(VLOOKUP($B12,Sheet2!$A$5:$AP$103,AS$11,FALSE)=0,"",VLOOKUP($B12,Sheet2!$A$5:$AP$103,AS$11,FALSE)),"")</f>
        <v/>
      </c>
      <c r="AT12" s="90" t="str">
        <f>IFERROR(IF(VLOOKUP($B12,Sheet2!$A$5:$AP$103,AT$11,FALSE)=0,"",VLOOKUP($B12,Sheet2!$A$5:$AP$103,AT$11,FALSE)),"")</f>
        <v/>
      </c>
      <c r="AU12" s="90" t="str">
        <f>IFERROR(IF(VLOOKUP($B12,Sheet2!$A$5:$AP$103,AU$11,FALSE)=0,"",VLOOKUP($B12,Sheet2!$A$5:$AP$103,AU$11,FALSE)),"")</f>
        <v/>
      </c>
      <c r="AV12" s="90" t="str">
        <f>IFERROR(IF(VLOOKUP($B12,Sheet2!$A$5:$AP$103,AV$11,FALSE)=0,"",VLOOKUP($B12,Sheet2!$A$5:$AP$103,AV$11,FALSE)),"")</f>
        <v/>
      </c>
      <c r="AW12" s="90" t="str">
        <f>IFERROR(IF(VLOOKUP($B12,Sheet2!$A$5:$AP$103,AW$11,FALSE)=0,"",VLOOKUP($B12,Sheet2!$A$5:$AP$103,AW$11,FALSE)),"")</f>
        <v/>
      </c>
      <c r="AX12" s="90" t="str">
        <f>IFERROR(IF(VLOOKUP($B12,Sheet2!$A$5:$AP$103,AX$11,FALSE)=0,"",VLOOKUP($B12,Sheet2!$A$5:$AP$103,AX$11,FALSE)),"")</f>
        <v/>
      </c>
      <c r="AY12" s="90" t="str">
        <f>IFERROR(IF(VLOOKUP($B12,Sheet2!$A$5:$AP$103,AY$11,FALSE)=0,"",VLOOKUP($B12,Sheet2!$A$5:$AP$103,AY$11,FALSE)),"")</f>
        <v/>
      </c>
      <c r="AZ12" s="90" t="str">
        <f>IFERROR(IF(VLOOKUP($B12,Sheet2!$A$5:$AP$103,AZ$11,FALSE)=0,"",VLOOKUP($B12,Sheet2!$A$5:$AP$103,AZ$11,FALSE)),"")</f>
        <v/>
      </c>
      <c r="BA12" s="90" t="str">
        <f>IFERROR(IF(VLOOKUP($B12,Sheet2!$A$5:$AP$103,BA$11,FALSE)=0,"",VLOOKUP($B12,Sheet2!$A$5:$AP$103,BA$11,FALSE)),"")</f>
        <v/>
      </c>
      <c r="BB12" s="90" t="str">
        <f>IFERROR(IF(VLOOKUP($B12,Sheet2!$A$5:$AP$103,BB$11,FALSE)=0,"",VLOOKUP($B12,Sheet2!$A$5:$AP$103,BB$11,FALSE)),"")</f>
        <v/>
      </c>
      <c r="BC12" s="90" t="str">
        <f>IFERROR(IF(VLOOKUP($B12,Sheet2!$A$5:$AP$103,BC$11,FALSE)=0,"",VLOOKUP($B12,Sheet2!$A$5:$AP$103,BC$11,FALSE)),"")</f>
        <v/>
      </c>
      <c r="BD12" s="90" t="str">
        <f>IFERROR(IF(VLOOKUP($B12,Sheet2!$A$5:$AP$103,BD$11,FALSE)=0,"",VLOOKUP($B12,Sheet2!$A$5:$AP$103,BD$11,FALSE)),"")</f>
        <v/>
      </c>
      <c r="BE12" s="90" t="str">
        <f>IFERROR(IF(VLOOKUP($B12,Sheet2!$A$5:$AP$103,BE$11,FALSE)=0,"",VLOOKUP($B12,Sheet2!$A$5:$AP$103,BE$11,FALSE)),"")</f>
        <v/>
      </c>
      <c r="BF12" s="90" t="str">
        <f>IFERROR(IF(VLOOKUP($B12,Sheet2!$A$5:$AP$103,BF$11,FALSE)=0,"",VLOOKUP($B12,Sheet2!$A$5:$AP$103,BF$11,FALSE)),"")</f>
        <v/>
      </c>
      <c r="BG12" s="90" t="str">
        <f>IFERROR(IF(VLOOKUP($B12,Sheet2!$A$5:$AP$103,BG$11,FALSE)=0,"",VLOOKUP($B12,Sheet2!$A$5:$AP$103,BG$11,FALSE)),"")</f>
        <v/>
      </c>
      <c r="BH12" s="90" t="str">
        <f>IFERROR(IF(VLOOKUP($B12,Sheet2!$A$5:$AP$103,BH$11,FALSE)=0,"",VLOOKUP($B12,Sheet2!$A$5:$AP$103,BH$11,FALSE)),"")</f>
        <v/>
      </c>
      <c r="BI12" s="90" t="str">
        <f>IFERROR(IF(VLOOKUP($B12,Sheet2!$A$5:$AP$103,BI$11,FALSE)=0,"",VLOOKUP($B12,Sheet2!$A$5:$AP$103,BI$11,FALSE)),"")</f>
        <v/>
      </c>
      <c r="BJ12" s="90" t="str">
        <f>IFERROR(IF(VLOOKUP($B12,Sheet2!$A$5:$AP$103,BJ$11,FALSE)=0,"",VLOOKUP($B12,Sheet2!$A$5:$AP$103,BJ$11,FALSE)),"")</f>
        <v/>
      </c>
      <c r="BK12" s="90" t="str">
        <f>IFERROR(IF(VLOOKUP($B12,Sheet2!$A$5:$AP$103,BK$11,FALSE)=0,"",VLOOKUP($B12,Sheet2!$A$5:$AP$103,BK$11,FALSE)),"")</f>
        <v/>
      </c>
      <c r="BL12" s="90" t="str">
        <f>IFERROR(IF(VLOOKUP($B12,Sheet2!$A$5:$AP$103,BL$11,FALSE)=0,"",VLOOKUP($B12,Sheet2!$A$5:$AP$103,BL$11,FALSE)),"")</f>
        <v/>
      </c>
      <c r="BM12" s="90" t="str">
        <f>IFERROR(IF(VLOOKUP($B12,Sheet2!$A$5:$AP$103,BM$11,FALSE)=0,"",VLOOKUP($B12,Sheet2!$A$5:$AP$103,BM$11,FALSE)),"")</f>
        <v/>
      </c>
      <c r="BN12" s="90" t="str">
        <f>IFERROR(IF(VLOOKUP($B12,Sheet2!$A$5:$AP$103,BN$11,FALSE)=0,"",VLOOKUP($B12,Sheet2!$A$5:$AP$103,BN$11,FALSE)),"")</f>
        <v/>
      </c>
      <c r="BO12" s="90" t="str">
        <f>IFERROR(IF(VLOOKUP($B12,Sheet2!$A$5:$AP$103,BO$11,FALSE)=0,"",VLOOKUP($B12,Sheet2!$A$5:$AP$103,BO$11,FALSE)),"")</f>
        <v/>
      </c>
      <c r="BP12" s="90" t="str">
        <f>IFERROR(IF(VLOOKUP($B12,Sheet2!$A$5:$AP$103,BP$11,FALSE)=0,"",VLOOKUP($B12,Sheet2!$A$5:$AP$103,BP$11,FALSE)),"")</f>
        <v/>
      </c>
      <c r="BQ12" s="90" t="str">
        <f>IFERROR(IF(VLOOKUP($B12,Sheet2!$A$5:$AP$103,BQ$11,FALSE)=0,"",VLOOKUP($B12,Sheet2!$A$5:$AP$103,BQ$11,FALSE)),"")</f>
        <v/>
      </c>
      <c r="BR12" s="90" t="str">
        <f>IFERROR(IF(VLOOKUP($B12,Sheet2!$A$5:$AP$103,BR$11,FALSE)=0,"",VLOOKUP($B12,Sheet2!$A$5:$AP$103,BR$11,FALSE)),"")</f>
        <v/>
      </c>
      <c r="BS12" s="90" t="str">
        <f>IFERROR(IF(VLOOKUP($B12,Sheet2!$A$5:$AP$103,BS$11,FALSE)=0,"",VLOOKUP($B12,Sheet2!$A$5:$AP$103,BS$11,FALSE)),"")</f>
        <v/>
      </c>
      <c r="BT12" s="90" t="str">
        <f>IFERROR(IF(VLOOKUP($B12,Sheet2!$A$5:$AP$103,BT$11,FALSE)=0,"",VLOOKUP($B12,Sheet2!$A$5:$AP$103,BT$11,FALSE)),"")</f>
        <v/>
      </c>
      <c r="BU12" s="90" t="str">
        <f>IFERROR(IF(VLOOKUP($B12,Sheet2!$A$5:$AP$103,BU$11,FALSE)=0,"",VLOOKUP($B12,Sheet2!$A$5:$AP$103,BU$11,FALSE)),"")</f>
        <v/>
      </c>
      <c r="BV12" s="90" t="str">
        <f>IFERROR(IF(VLOOKUP($B12,Sheet2!$A$5:$AP$103,BV$11,FALSE)=0,"",VLOOKUP($B12,Sheet2!$A$5:$AP$103,BV$11,FALSE)),"")</f>
        <v/>
      </c>
      <c r="BW12" s="90" t="str">
        <f>IFERROR(IF(VLOOKUP($B12,Sheet2!$A$5:$AP$103,BW$11,FALSE)=0,"",VLOOKUP($B12,Sheet2!$A$5:$AP$103,BW$11,FALSE)),"")</f>
        <v/>
      </c>
      <c r="BX12" s="90" t="str">
        <f>IFERROR(IF(VLOOKUP($B12,Sheet2!$A$5:$AP$103,BX$11,FALSE)=0,"",VLOOKUP($B12,Sheet2!$A$5:$AP$103,BX$11,FALSE)),"")</f>
        <v/>
      </c>
      <c r="BY12" s="90" t="str">
        <f>IFERROR(IF(VLOOKUP($B12,Sheet2!$A$5:$AP$103,BY$11,FALSE)=0,"",VLOOKUP($B12,Sheet2!$A$5:$AP$103,BY$11,FALSE)),"")</f>
        <v/>
      </c>
      <c r="BZ12" s="90" t="str">
        <f>IFERROR(IF(VLOOKUP($B12,Sheet2!$A$5:$AP$103,BZ$11,FALSE)=0,"",VLOOKUP($B12,Sheet2!$A$5:$AP$103,BZ$11,FALSE)),"")</f>
        <v/>
      </c>
      <c r="CA12" s="90" t="str">
        <f>IFERROR(IF(VLOOKUP($B12,Sheet2!$A$5:$AP$103,CA$11,FALSE)=0,"",VLOOKUP($B12,Sheet2!$A$5:$AP$103,CA$11,FALSE)),"")</f>
        <v/>
      </c>
      <c r="CB12" s="90" t="str">
        <f>IFERROR(IF(VLOOKUP($B12,Sheet2!$A$5:$AP$103,CB$11,FALSE)=0,"",VLOOKUP($B12,Sheet2!$A$5:$AP$103,CB$11,FALSE)),"")</f>
        <v/>
      </c>
      <c r="CC12" s="90" t="str">
        <f>IFERROR(IF(VLOOKUP($B12,Sheet2!$A$5:$AP$103,CC$11,FALSE)=0,"",VLOOKUP($B12,Sheet2!$A$5:$AP$103,CC$11,FALSE)),"")</f>
        <v/>
      </c>
      <c r="CD12" s="90" t="str">
        <f>IFERROR(IF(VLOOKUP($B12,Sheet2!$A$5:$AP$103,CD$11,FALSE)=0,"",VLOOKUP($B12,Sheet2!$A$5:$AP$103,CD$11,FALSE)),"")</f>
        <v/>
      </c>
      <c r="CE12" s="90" t="str">
        <f>IFERROR(IF(VLOOKUP($B12,Sheet2!$A$5:$AP$103,CE$11,FALSE)=0,"",VLOOKUP($B12,Sheet2!$A$5:$AP$103,CE$11,FALSE)),"")</f>
        <v/>
      </c>
      <c r="CF12" s="90" t="str">
        <f>IFERROR(IF(VLOOKUP($B12,Sheet2!$A$5:$AP$103,CF$11,FALSE)=0,"",VLOOKUP($B12,Sheet2!$A$5:$AP$103,CF$11,FALSE)),"")</f>
        <v/>
      </c>
      <c r="CG12" s="90" t="str">
        <f>IFERROR(IF(VLOOKUP($B12,Sheet2!$A$5:$AP$103,CG$11,FALSE)=0,"",VLOOKUP($B12,Sheet2!$A$5:$AP$103,CG$11,FALSE)),"")</f>
        <v/>
      </c>
      <c r="CH12" s="90" t="str">
        <f>IFERROR(IF(VLOOKUP($B12,Sheet2!$A$5:$AP$103,CH$11,FALSE)=0,"",VLOOKUP($B12,Sheet2!$A$5:$AP$103,CH$11,FALSE)),"")</f>
        <v/>
      </c>
      <c r="CI12" s="90" t="str">
        <f>IFERROR(IF(VLOOKUP($B12,Sheet2!$A$5:$AP$103,CI$11,FALSE)=0,"",VLOOKUP($B12,Sheet2!$A$5:$AP$103,CI$11,FALSE)),"")</f>
        <v/>
      </c>
      <c r="CJ12" s="90" t="str">
        <f>IFERROR(IF(VLOOKUP($B12,Sheet2!$A$5:$AP$103,CJ$11,FALSE)=0,"",VLOOKUP($B12,Sheet2!$A$5:$AP$103,CJ$11,FALSE)),"")</f>
        <v/>
      </c>
      <c r="CK12" s="90" t="str">
        <f>IFERROR(IF(VLOOKUP($B12,Sheet2!$A$5:$AP$103,CK$11,FALSE)=0,"",VLOOKUP($B12,Sheet2!$A$5:$AP$103,CK$11,FALSE)),"")</f>
        <v/>
      </c>
      <c r="CL12" s="90" t="str">
        <f>IFERROR(IF(VLOOKUP($B12,Sheet2!$A$5:$AP$103,CL$11,FALSE)=0,"",VLOOKUP($B12,Sheet2!$A$5:$AP$103,CL$11,FALSE)),"")</f>
        <v/>
      </c>
      <c r="CM12" s="90" t="str">
        <f>IFERROR(IF(VLOOKUP($B12,Sheet2!$A$5:$AP$103,CM$11,FALSE)=0,"",VLOOKUP($B12,Sheet2!$A$5:$AP$103,CM$11,FALSE)),"")</f>
        <v/>
      </c>
      <c r="CN12" s="90" t="str">
        <f>IFERROR(IF(VLOOKUP($B12,Sheet2!$A$5:$AP$103,CN$11,FALSE)=0,"",VLOOKUP($B12,Sheet2!$A$5:$AP$103,CN$11,FALSE)),"")</f>
        <v/>
      </c>
      <c r="CO12" s="90" t="str">
        <f>IFERROR(IF(VLOOKUP($B12,Sheet2!$A$5:$AP$103,CO$11,FALSE)=0,"",VLOOKUP($B12,Sheet2!$A$5:$AP$103,CO$11,FALSE)),"")</f>
        <v/>
      </c>
      <c r="CP12" s="90" t="str">
        <f>IFERROR(IF(VLOOKUP($B12,Sheet2!$A$5:$AP$103,CP$11,FALSE)=0,"",VLOOKUP($B12,Sheet2!$A$5:$AP$103,CP$11,FALSE)),"")</f>
        <v/>
      </c>
      <c r="CQ12" s="90" t="str">
        <f>IFERROR(IF(VLOOKUP($B12,Sheet2!$A$5:$AP$103,CQ$11,FALSE)=0,"",VLOOKUP($B12,Sheet2!$A$5:$AP$103,CQ$11,FALSE)),"")</f>
        <v/>
      </c>
      <c r="CR12" s="90" t="str">
        <f>IFERROR(IF(VLOOKUP($B12,Sheet2!$A$5:$AP$103,CR$11,FALSE)=0,"",VLOOKUP($B12,Sheet2!$A$5:$AP$103,CR$11,FALSE)),"")</f>
        <v/>
      </c>
      <c r="CS12" s="90" t="str">
        <f>IFERROR(IF(VLOOKUP($B12,Sheet2!$A$5:$AP$103,CS$11,FALSE)=0,"",VLOOKUP($B12,Sheet2!$A$5:$AP$103,CS$11,FALSE)),"")</f>
        <v/>
      </c>
      <c r="CT12" s="90" t="str">
        <f>IFERROR(IF(VLOOKUP($B12,Sheet2!$A$5:$AP$103,CT$11,FALSE)=0,"",VLOOKUP($B12,Sheet2!$A$5:$AP$103,CT$11,FALSE)),"")</f>
        <v/>
      </c>
      <c r="CU12" s="90" t="str">
        <f>IFERROR(IF(VLOOKUP($B12,Sheet2!$A$5:$AP$103,CU$11,FALSE)=0,"",VLOOKUP($B12,Sheet2!$A$5:$AP$103,CU$11,FALSE)),"")</f>
        <v/>
      </c>
      <c r="CV12" s="90" t="str">
        <f>IFERROR(IF(VLOOKUP($B12,Sheet2!$A$5:$AP$103,CV$11,FALSE)=0,"",VLOOKUP($B12,Sheet2!$A$5:$AP$103,CV$11,FALSE)),"")</f>
        <v/>
      </c>
      <c r="CW12" s="90" t="str">
        <f>IFERROR(IF(VLOOKUP($B12,Sheet2!$A$5:$AP$103,CW$11,FALSE)=0,"",VLOOKUP($B12,Sheet2!$A$5:$AP$103,CW$11,FALSE)),"")</f>
        <v/>
      </c>
      <c r="CX12" s="90" t="str">
        <f>IFERROR(IF(VLOOKUP($B12,Sheet2!$A$5:$AP$103,CX$11,FALSE)=0,"",VLOOKUP($B12,Sheet2!$A$5:$AP$103,CX$11,FALSE)),"")</f>
        <v/>
      </c>
      <c r="CY12" s="90" t="str">
        <f>IFERROR(IF(VLOOKUP($B12,Sheet2!$A$5:$AP$103,CY$11,FALSE)=0,"",VLOOKUP($B12,Sheet2!$A$5:$AP$103,CY$11,FALSE)),"")</f>
        <v/>
      </c>
      <c r="CZ12" s="90" t="str">
        <f>IFERROR(IF(VLOOKUP($B12,Sheet2!$A$5:$AP$103,CZ$11,FALSE)=0,"",VLOOKUP($B12,Sheet2!$A$5:$AP$103,CZ$11,FALSE)),"")</f>
        <v/>
      </c>
      <c r="DA12" s="90" t="str">
        <f>IFERROR(IF(VLOOKUP($B12,Sheet2!$A$5:$AP$103,DA$11,FALSE)=0,"",VLOOKUP($B12,Sheet2!$A$5:$AP$103,DA$11,FALSE)),"")</f>
        <v/>
      </c>
      <c r="DB12" s="90" t="str">
        <f>IFERROR(IF(VLOOKUP($B12,Sheet2!$A$5:$AP$103,DB$11,FALSE)=0,"",VLOOKUP($B12,Sheet2!$A$5:$AP$103,DB$11,FALSE)),"")</f>
        <v/>
      </c>
      <c r="DC12" s="90" t="str">
        <f>IFERROR(IF(VLOOKUP($B12,Sheet2!$A$5:$AP$103,DC$11,FALSE)=0,"",VLOOKUP($B12,Sheet2!$A$5:$AP$103,DC$11,FALSE)),"")</f>
        <v/>
      </c>
      <c r="DD12" s="90" t="str">
        <f>IFERROR(IF(VLOOKUP($B12,Sheet2!$A$5:$AP$103,DD$11,FALSE)=0,"",VLOOKUP($B12,Sheet2!$A$5:$AP$103,DD$11,FALSE)),"")</f>
        <v/>
      </c>
      <c r="DE12" s="90" t="str">
        <f>IFERROR(IF(VLOOKUP($B12,Sheet2!$A$5:$AP$103,DE$11,FALSE)=0,"",VLOOKUP($B12,Sheet2!$A$5:$AP$103,DE$11,FALSE)),"")</f>
        <v/>
      </c>
      <c r="DF12" s="90" t="str">
        <f>IFERROR(IF(VLOOKUP($B12,Sheet2!$A$5:$AP$103,DF$11,FALSE)=0,"",VLOOKUP($B12,Sheet2!$A$5:$AP$103,DF$11,FALSE)),"")</f>
        <v/>
      </c>
      <c r="DG12" s="90" t="str">
        <f>IFERROR(IF(VLOOKUP($B12,Sheet2!$A$5:$AP$103,DG$11,FALSE)=0,"",VLOOKUP($B12,Sheet2!$A$5:$AP$103,DG$11,FALSE)),"")</f>
        <v/>
      </c>
      <c r="DH12" s="90" t="str">
        <f>IFERROR(IF(VLOOKUP($B12,Sheet2!$A$5:$AP$103,DH$11,FALSE)=0,"",VLOOKUP($B12,Sheet2!$A$5:$AP$103,DH$11,FALSE)),"")</f>
        <v/>
      </c>
      <c r="DI12" s="90" t="str">
        <f>IFERROR(IF(VLOOKUP($B12,Sheet2!$A$5:$AP$103,DI$11,FALSE)=0,"",VLOOKUP($B12,Sheet2!$A$5:$AP$103,DI$11,FALSE)),"")</f>
        <v/>
      </c>
      <c r="DJ12" s="90" t="str">
        <f>IFERROR(IF(VLOOKUP($B12,Sheet2!$A$5:$AP$103,DJ$11,FALSE)=0,"",VLOOKUP($B12,Sheet2!$A$5:$AP$103,DJ$11,FALSE)),"")</f>
        <v/>
      </c>
      <c r="DK12" s="90" t="str">
        <f>IFERROR(IF(VLOOKUP($B12,Sheet2!$A$5:$AP$103,DK$11,FALSE)=0,"",VLOOKUP($B12,Sheet2!$A$5:$AP$103,DK$11,FALSE)),"")</f>
        <v/>
      </c>
      <c r="DL12" s="90" t="str">
        <f>IFERROR(IF(VLOOKUP($B12,Sheet2!$A$5:$AP$103,DL$11,FALSE)=0,"",VLOOKUP($B12,Sheet2!$A$5:$AP$103,DL$11,FALSE)),"")</f>
        <v/>
      </c>
      <c r="DM12" s="90" t="str">
        <f>IFERROR(IF(VLOOKUP($B12,Sheet2!$A$5:$AP$103,DM$11,FALSE)=0,"",VLOOKUP($B12,Sheet2!$A$5:$AP$103,DM$11,FALSE)),"")</f>
        <v/>
      </c>
      <c r="DN12" s="90" t="str">
        <f>IFERROR(IF(VLOOKUP($B12,Sheet2!$A$5:$AP$103,DN$11,FALSE)=0,"",VLOOKUP($B12,Sheet2!$A$5:$AP$103,DN$11,FALSE)),"")</f>
        <v/>
      </c>
      <c r="DO12" s="90" t="str">
        <f>IFERROR(IF(VLOOKUP($B12,Sheet2!$A$5:$AP$103,DO$11,FALSE)=0,"",VLOOKUP($B12,Sheet2!$A$5:$AP$103,DO$11,FALSE)),"")</f>
        <v/>
      </c>
      <c r="DP12" s="90" t="str">
        <f>IFERROR(IF(VLOOKUP($B12,Sheet2!$A$5:$AP$103,DP$11,FALSE)=0,"",VLOOKUP($B12,Sheet2!$A$5:$AP$103,DP$11,FALSE)),"")</f>
        <v/>
      </c>
      <c r="DQ12" s="90" t="str">
        <f>IFERROR(IF(VLOOKUP($B12,Sheet2!$A$5:$AP$103,DQ$11,FALSE)=0,"",VLOOKUP($B12,Sheet2!$A$5:$AP$103,DQ$11,FALSE)),"")</f>
        <v/>
      </c>
      <c r="DR12" s="90" t="str">
        <f>IFERROR(IF(VLOOKUP($B12,Sheet2!$A$5:$AP$103,DR$11,FALSE)=0,"",VLOOKUP($B12,Sheet2!$A$5:$AP$103,DR$11,FALSE)),"")</f>
        <v/>
      </c>
      <c r="DS12" s="90" t="str">
        <f>IFERROR(IF(VLOOKUP($B12,Sheet2!$A$5:$AP$103,DS$11,FALSE)=0,"",VLOOKUP($B12,Sheet2!$A$5:$AP$103,DS$11,FALSE)),"")</f>
        <v/>
      </c>
      <c r="DT12" s="90" t="str">
        <f>IFERROR(IF(VLOOKUP($B12,Sheet2!$A$5:$AP$103,DT$11,FALSE)=0,"",VLOOKUP($B12,Sheet2!$A$5:$AP$103,DT$11,FALSE)),"")</f>
        <v/>
      </c>
      <c r="DU12" s="90" t="str">
        <f>IFERROR(IF(VLOOKUP($B12,Sheet2!$A$5:$AP$103,DU$11,FALSE)=0,"",VLOOKUP($B12,Sheet2!$A$5:$AP$103,DU$11,FALSE)),"")</f>
        <v/>
      </c>
      <c r="DV12" s="90" t="str">
        <f>IFERROR(IF(VLOOKUP($B12,Sheet2!$A$5:$AP$103,DV$11,FALSE)=0,"",VLOOKUP($B12,Sheet2!$A$5:$AP$103,DV$11,FALSE)),"")</f>
        <v/>
      </c>
      <c r="DW12" s="90" t="str">
        <f>IFERROR(IF(VLOOKUP($B12,Sheet2!$A$5:$AP$103,DW$11,FALSE)=0,"",VLOOKUP($B12,Sheet2!$A$5:$AP$103,DW$11,FALSE)),"")</f>
        <v/>
      </c>
      <c r="DX12" s="90" t="str">
        <f>IFERROR(IF(VLOOKUP($B12,Sheet2!$A$5:$AP$103,DX$11,FALSE)=0,"",VLOOKUP($B12,Sheet2!$A$5:$AP$103,DX$11,FALSE)),"")</f>
        <v/>
      </c>
      <c r="DY12" s="90" t="str">
        <f>IFERROR(IF(VLOOKUP($B12,Sheet2!$A$5:$AP$103,DY$11,FALSE)=0,"",VLOOKUP($B12,Sheet2!$A$5:$AP$103,DY$11,FALSE)),"")</f>
        <v/>
      </c>
      <c r="DZ12" s="90" t="str">
        <f>IFERROR(IF(VLOOKUP($B12,Sheet2!$A$5:$AP$103,DZ$11,FALSE)=0,"",VLOOKUP($B12,Sheet2!$A$5:$AP$103,DZ$11,FALSE)),"")</f>
        <v/>
      </c>
      <c r="EA12" s="90" t="str">
        <f>IFERROR(IF(VLOOKUP($B12,Sheet2!$A$5:$AP$103,EA$11,FALSE)=0,"",VLOOKUP($B12,Sheet2!$A$5:$AP$103,EA$11,FALSE)),"")</f>
        <v/>
      </c>
      <c r="EB12" s="90" t="str">
        <f>IFERROR(IF(VLOOKUP($B12,Sheet2!$A$5:$AP$103,EB$11,FALSE)=0,"",VLOOKUP($B12,Sheet2!$A$5:$AP$103,EB$11,FALSE)),"")</f>
        <v/>
      </c>
      <c r="EC12" s="90" t="str">
        <f>IFERROR(IF(VLOOKUP($B12,Sheet2!$A$5:$AP$103,EC$11,FALSE)=0,"",VLOOKUP($B12,Sheet2!$A$5:$AP$103,EC$11,FALSE)),"")</f>
        <v/>
      </c>
      <c r="ED12" s="90" t="str">
        <f>IFERROR(IF(VLOOKUP($B12,Sheet2!$A$5:$AP$103,ED$11,FALSE)=0,"",VLOOKUP($B12,Sheet2!$A$5:$AP$103,ED$11,FALSE)),"")</f>
        <v/>
      </c>
      <c r="EE12" s="90" t="str">
        <f>IFERROR(IF(VLOOKUP($B12,Sheet2!$A$5:$AP$103,EE$11,FALSE)=0,"",VLOOKUP($B12,Sheet2!$A$5:$AP$103,EE$11,FALSE)),"")</f>
        <v/>
      </c>
      <c r="EF12" s="90" t="str">
        <f>IFERROR(IF(VLOOKUP($B12,Sheet2!$A$5:$AP$103,EF$11,FALSE)=0,"",VLOOKUP($B12,Sheet2!$A$5:$AP$103,EF$11,FALSE)),"")</f>
        <v/>
      </c>
      <c r="EG12" s="90" t="str">
        <f>IFERROR(IF(VLOOKUP($B12,Sheet2!$A$5:$AP$103,EG$11,FALSE)=0,"",VLOOKUP($B12,Sheet2!$A$5:$AP$103,EG$11,FALSE)),"")</f>
        <v/>
      </c>
      <c r="EH12" s="90" t="str">
        <f>IFERROR(IF(VLOOKUP($B12,Sheet2!$A$5:$AP$103,EH$11,FALSE)=0,"",VLOOKUP($B12,Sheet2!$A$5:$AP$103,EH$11,FALSE)),"")</f>
        <v/>
      </c>
      <c r="EI12" s="90" t="str">
        <f>IFERROR(IF(VLOOKUP($B12,Sheet2!$A$5:$AP$103,EI$11,FALSE)=0,"",VLOOKUP($B12,Sheet2!$A$5:$AP$103,EI$11,FALSE)),"")</f>
        <v/>
      </c>
      <c r="EJ12" s="90" t="str">
        <f>IFERROR(IF(VLOOKUP($B12,Sheet2!$A$5:$AP$103,EJ$11,FALSE)=0,"",VLOOKUP($B12,Sheet2!$A$5:$AP$103,EJ$11,FALSE)),"")</f>
        <v/>
      </c>
      <c r="EK12" s="90" t="str">
        <f>IFERROR(IF(VLOOKUP($B12,Sheet2!$A$5:$AP$103,EK$11,FALSE)=0,"",VLOOKUP($B12,Sheet2!$A$5:$AP$103,EK$11,FALSE)),"")</f>
        <v/>
      </c>
      <c r="EL12" s="90" t="str">
        <f>IFERROR(IF(VLOOKUP($B12,Sheet2!$A$5:$AP$103,EL$11,FALSE)=0,"",VLOOKUP($B12,Sheet2!$A$5:$AP$103,EL$11,FALSE)),"")</f>
        <v/>
      </c>
      <c r="EM12" s="90" t="str">
        <f>IFERROR(IF(VLOOKUP($B12,Sheet2!$A$5:$AP$103,EM$11,FALSE)=0,"",VLOOKUP($B12,Sheet2!$A$5:$AP$103,EM$11,FALSE)),"")</f>
        <v/>
      </c>
      <c r="EN12" s="90" t="str">
        <f>IFERROR(IF(VLOOKUP($B12,Sheet2!$A$5:$AP$103,EN$11,FALSE)=0,"",VLOOKUP($B12,Sheet2!$A$5:$AP$103,EN$11,FALSE)),"")</f>
        <v/>
      </c>
      <c r="EO12" s="90" t="str">
        <f>IFERROR(IF(VLOOKUP($B12,Sheet2!$A$5:$AP$103,EO$11,FALSE)=0,"",VLOOKUP($B12,Sheet2!$A$5:$AP$103,EO$11,FALSE)),"")</f>
        <v/>
      </c>
      <c r="EP12" s="90" t="str">
        <f>IFERROR(IF(VLOOKUP($B12,Sheet2!$A$5:$AP$103,EP$11,FALSE)=0,"",VLOOKUP($B12,Sheet2!$A$5:$AP$103,EP$11,FALSE)),"")</f>
        <v/>
      </c>
      <c r="EQ12" s="90" t="str">
        <f>IFERROR(IF(VLOOKUP($B12,Sheet2!$A$5:$AP$103,EQ$11,FALSE)=0,"",VLOOKUP($B12,Sheet2!$A$5:$AP$103,EQ$11,FALSE)),"")</f>
        <v/>
      </c>
      <c r="ER12" s="90" t="str">
        <f>IFERROR(IF(VLOOKUP($B12,Sheet2!$A$5:$AP$103,ER$11,FALSE)=0,"",VLOOKUP($B12,Sheet2!$A$5:$AP$103,ER$11,FALSE)),"")</f>
        <v/>
      </c>
      <c r="ES12" s="90" t="str">
        <f>IFERROR(IF(VLOOKUP($B12,Sheet2!$A$5:$AP$103,ES$11,FALSE)=0,"",VLOOKUP($B12,Sheet2!$A$5:$AP$103,ES$11,FALSE)),"")</f>
        <v/>
      </c>
      <c r="ET12" s="90" t="str">
        <f>IFERROR(IF(VLOOKUP($B12,Sheet2!$A$5:$AP$103,ET$11,FALSE)=0,"",VLOOKUP($B12,Sheet2!$A$5:$AP$103,ET$11,FALSE)),"")</f>
        <v/>
      </c>
      <c r="EU12" s="90" t="str">
        <f>IFERROR(IF(VLOOKUP($B12,Sheet2!$A$5:$AP$103,EU$11,FALSE)=0,"",VLOOKUP($B12,Sheet2!$A$5:$AP$103,EU$11,FALSE)),"")</f>
        <v/>
      </c>
      <c r="EV12" s="90" t="str">
        <f>IFERROR(IF(VLOOKUP($B12,Sheet2!$A$5:$AP$103,EV$11,FALSE)=0,"",VLOOKUP($B12,Sheet2!$A$5:$AP$103,EV$11,FALSE)),"")</f>
        <v/>
      </c>
      <c r="EW12" s="90" t="str">
        <f>IFERROR(IF(VLOOKUP($B12,Sheet2!$A$5:$AP$103,EW$11,FALSE)=0,"",VLOOKUP($B12,Sheet2!$A$5:$AP$103,EW$11,FALSE)),"")</f>
        <v/>
      </c>
      <c r="EX12" s="90" t="str">
        <f>IFERROR(IF(VLOOKUP($B12,Sheet2!$A$5:$AP$103,EX$11,FALSE)=0,"",VLOOKUP($B12,Sheet2!$A$5:$AP$103,EX$11,FALSE)),"")</f>
        <v/>
      </c>
      <c r="EY12" s="90" t="str">
        <f>IFERROR(IF(VLOOKUP($B12,Sheet2!$A$5:$AP$103,EY$11,FALSE)=0,"",VLOOKUP($B12,Sheet2!$A$5:$AP$103,EY$11,FALSE)),"")</f>
        <v/>
      </c>
      <c r="EZ12" s="90" t="str">
        <f>IFERROR(IF(VLOOKUP($B12,Sheet2!$A$5:$AP$103,EZ$11,FALSE)=0,"",VLOOKUP($B12,Sheet2!$A$5:$AP$103,EZ$11,FALSE)),"")</f>
        <v/>
      </c>
      <c r="FA12" s="90" t="str">
        <f>IFERROR(IF(VLOOKUP($B12,Sheet2!$A$5:$AP$103,FA$11,FALSE)=0,"",VLOOKUP($B12,Sheet2!$A$5:$AP$103,FA$11,FALSE)),"")</f>
        <v/>
      </c>
      <c r="FB12" s="90" t="str">
        <f>IFERROR(IF(VLOOKUP($B12,Sheet2!$A$5:$AP$103,FB$11,FALSE)=0,"",VLOOKUP($B12,Sheet2!$A$5:$AP$103,FB$11,FALSE)),"")</f>
        <v/>
      </c>
      <c r="FC12" s="90" t="str">
        <f>IFERROR(IF(VLOOKUP($B12,Sheet2!$A$5:$AP$103,FC$11,FALSE)=0,"",VLOOKUP($B12,Sheet2!$A$5:$AP$103,FC$11,FALSE)),"")</f>
        <v/>
      </c>
      <c r="FD12" s="90" t="str">
        <f>IFERROR(IF(VLOOKUP($B12,Sheet2!$A$5:$AP$103,FD$11,FALSE)=0,"",VLOOKUP($B12,Sheet2!$A$5:$AP$103,FD$11,FALSE)),"")</f>
        <v/>
      </c>
      <c r="FE12" s="90" t="str">
        <f>IFERROR(IF(VLOOKUP($B12,Sheet2!$A$5:$AP$103,FE$11,FALSE)=0,"",VLOOKUP($B12,Sheet2!$A$5:$AP$103,FE$11,FALSE)),"")</f>
        <v/>
      </c>
      <c r="FF12" s="90" t="str">
        <f>IFERROR(IF(VLOOKUP($B12,Sheet2!$A$5:$AP$103,FF$11,FALSE)=0,"",VLOOKUP($B12,Sheet2!$A$5:$AP$103,FF$11,FALSE)),"")</f>
        <v/>
      </c>
      <c r="FG12" s="90" t="str">
        <f>IFERROR(IF(VLOOKUP($B12,Sheet2!$A$5:$AP$103,FG$11,FALSE)=0,"",VLOOKUP($B12,Sheet2!$A$5:$AP$103,FG$11,FALSE)),"")</f>
        <v/>
      </c>
      <c r="FH12" s="90" t="str">
        <f>IFERROR(IF(VLOOKUP($B12,Sheet2!$A$5:$AP$103,FH$11,FALSE)=0,"",VLOOKUP($B12,Sheet2!$A$5:$AP$103,FH$11,FALSE)),"")</f>
        <v/>
      </c>
      <c r="FI12" s="90" t="str">
        <f>IFERROR(IF(VLOOKUP($B12,Sheet2!$A$5:$AP$103,FI$11,FALSE)=0,"",VLOOKUP($B12,Sheet2!$A$5:$AP$103,FI$11,FALSE)),"")</f>
        <v/>
      </c>
      <c r="FJ12" s="90" t="str">
        <f>IFERROR(IF(VLOOKUP($B12,Sheet2!$A$5:$AP$103,FJ$11,FALSE)=0,"",VLOOKUP($B12,Sheet2!$A$5:$AP$103,FJ$11,FALSE)),"")</f>
        <v/>
      </c>
      <c r="FK12" s="90" t="str">
        <f>IFERROR(IF(VLOOKUP($B12,Sheet2!$A$5:$AP$103,FK$11,FALSE)=0,"",VLOOKUP($B12,Sheet2!$A$5:$AP$103,FK$11,FALSE)),"")</f>
        <v/>
      </c>
      <c r="FL12" s="90" t="str">
        <f>IFERROR(IF(VLOOKUP($B12,Sheet2!$A$5:$AP$103,FL$11,FALSE)=0,"",VLOOKUP($B12,Sheet2!$A$5:$AP$103,FL$11,FALSE)),"")</f>
        <v/>
      </c>
      <c r="FM12" s="90" t="str">
        <f>IFERROR(IF(VLOOKUP($B12,Sheet2!$A$5:$AP$103,FM$11,FALSE)=0,"",VLOOKUP($B12,Sheet2!$A$5:$AP$103,FM$11,FALSE)),"")</f>
        <v/>
      </c>
      <c r="FN12" s="90" t="str">
        <f>IFERROR(IF(VLOOKUP($B12,Sheet2!$A$5:$AP$103,FN$11,FALSE)=0,"",VLOOKUP($B12,Sheet2!$A$5:$AP$103,FN$11,FALSE)),"")</f>
        <v/>
      </c>
      <c r="FO12" s="90" t="str">
        <f>IFERROR(IF(VLOOKUP($B12,Sheet2!$A$5:$AP$103,FO$11,FALSE)=0,"",VLOOKUP($B12,Sheet2!$A$5:$AP$103,FO$11,FALSE)),"")</f>
        <v/>
      </c>
      <c r="FP12" s="90" t="str">
        <f>IFERROR(IF(VLOOKUP($B12,Sheet2!$A$5:$AP$103,FP$11,FALSE)=0,"",VLOOKUP($B12,Sheet2!$A$5:$AP$103,FP$11,FALSE)),"")</f>
        <v/>
      </c>
      <c r="FQ12" s="90" t="str">
        <f>IFERROR(IF(VLOOKUP($B12,Sheet2!$A$5:$AP$103,FQ$11,FALSE)=0,"",VLOOKUP($B12,Sheet2!$A$5:$AP$103,FQ$11,FALSE)),"")</f>
        <v/>
      </c>
      <c r="FR12" s="90" t="str">
        <f>IFERROR(IF(VLOOKUP($B12,Sheet2!$A$5:$AP$103,FR$11,FALSE)=0,"",VLOOKUP($B12,Sheet2!$A$5:$AP$103,FR$11,FALSE)),"")</f>
        <v/>
      </c>
      <c r="FS12" s="90" t="str">
        <f>IFERROR(IF(VLOOKUP($B12,Sheet2!$A$5:$AP$103,FS$11,FALSE)=0,"",VLOOKUP($B12,Sheet2!$A$5:$AP$103,FS$11,FALSE)),"")</f>
        <v/>
      </c>
      <c r="FT12" s="90" t="str">
        <f>IFERROR(IF(VLOOKUP($B12,Sheet2!$A$5:$AP$103,FT$11,FALSE)=0,"",VLOOKUP($B12,Sheet2!$A$5:$AP$103,FT$11,FALSE)),"")</f>
        <v/>
      </c>
      <c r="FU12" s="90" t="str">
        <f>IFERROR(IF(VLOOKUP($B12,Sheet2!$A$5:$AP$103,FU$11,FALSE)=0,"",VLOOKUP($B12,Sheet2!$A$5:$AP$103,FU$11,FALSE)),"")</f>
        <v/>
      </c>
      <c r="FV12" s="90" t="str">
        <f>IFERROR(IF(VLOOKUP($B12,Sheet2!$A$5:$AP$103,FV$11,FALSE)=0,"",VLOOKUP($B12,Sheet2!$A$5:$AP$103,FV$11,FALSE)),"")</f>
        <v/>
      </c>
      <c r="FW12" s="90" t="str">
        <f>IFERROR(IF(VLOOKUP($B12,Sheet2!$A$5:$AP$103,FW$11,FALSE)=0,"",VLOOKUP($B12,Sheet2!$A$5:$AP$103,FW$11,FALSE)),"")</f>
        <v/>
      </c>
      <c r="FX12" s="90" t="str">
        <f>IFERROR(IF(VLOOKUP($B12,Sheet2!$A$5:$AP$103,FX$11,FALSE)=0,"",VLOOKUP($B12,Sheet2!$A$5:$AP$103,FX$11,FALSE)),"")</f>
        <v/>
      </c>
      <c r="FY12" s="90" t="str">
        <f>IFERROR(IF(VLOOKUP($B12,Sheet2!$A$5:$AP$103,FY$11,FALSE)=0,"",VLOOKUP($B12,Sheet2!$A$5:$AP$103,FY$11,FALSE)),"")</f>
        <v/>
      </c>
      <c r="FZ12" s="90" t="str">
        <f>IFERROR(IF(VLOOKUP($B12,Sheet2!$A$5:$AP$103,FZ$11,FALSE)=0,"",VLOOKUP($B12,Sheet2!$A$5:$AP$103,FZ$11,FALSE)),"")</f>
        <v/>
      </c>
      <c r="GA12" s="90" t="str">
        <f>IFERROR(IF(VLOOKUP($B12,Sheet2!$A$5:$AP$103,GA$11,FALSE)=0,"",VLOOKUP($B12,Sheet2!$A$5:$AP$103,GA$11,FALSE)),"")</f>
        <v/>
      </c>
      <c r="GB12" s="90" t="str">
        <f>IFERROR(IF(VLOOKUP($B12,Sheet2!$A$5:$AP$103,GB$11,FALSE)=0,"",VLOOKUP($B12,Sheet2!$A$5:$AP$103,GB$11,FALSE)),"")</f>
        <v/>
      </c>
      <c r="GC12" s="90" t="str">
        <f>IFERROR(IF(VLOOKUP($B12,Sheet2!$A$5:$AP$103,GC$11,FALSE)=0,"",VLOOKUP($B12,Sheet2!$A$5:$AP$103,GC$11,FALSE)),"")</f>
        <v/>
      </c>
      <c r="GD12" s="90" t="str">
        <f>IFERROR(IF(VLOOKUP($B12,Sheet2!$A$5:$AP$103,GD$11,FALSE)=0,"",VLOOKUP($B12,Sheet2!$A$5:$AP$103,GD$11,FALSE)),"")</f>
        <v/>
      </c>
      <c r="GE12" s="90" t="str">
        <f>IFERROR(IF(VLOOKUP($B12,Sheet2!$A$5:$AP$103,GE$11,FALSE)=0,"",VLOOKUP($B12,Sheet2!$A$5:$AP$103,GE$11,FALSE)),"")</f>
        <v/>
      </c>
      <c r="GF12" s="90" t="str">
        <f>IFERROR(IF(VLOOKUP($B12,Sheet2!$A$5:$AP$103,GF$11,FALSE)=0,"",VLOOKUP($B12,Sheet2!$A$5:$AP$103,GF$11,FALSE)),"")</f>
        <v/>
      </c>
    </row>
    <row r="13" spans="1:188" x14ac:dyDescent="0.3">
      <c r="A13" s="389"/>
      <c r="B13" s="79" t="s">
        <v>3</v>
      </c>
      <c r="C13" s="92" t="s">
        <v>5</v>
      </c>
      <c r="D13" s="92" t="str">
        <f>VLOOKUP(B13,Sheet2!$A$5:$F$104,6,FALSE)</f>
        <v>0.05</v>
      </c>
      <c r="E13" s="81">
        <f>VLOOKUP(B13,'Criteria Selection'!$A$9:$D$178,3,FALSE)</f>
        <v>700</v>
      </c>
      <c r="F13" s="81" t="str">
        <f>VLOOKUP(B13,'Criteria Selection'!$A$9:$D$178,4,TRUE)</f>
        <v>UK DWS</v>
      </c>
      <c r="G13" s="81">
        <f t="shared" si="0"/>
        <v>3</v>
      </c>
      <c r="H13" s="92">
        <f t="shared" si="1"/>
        <v>3.4</v>
      </c>
      <c r="I13" s="92">
        <f t="shared" si="2"/>
        <v>40</v>
      </c>
      <c r="J13" s="81">
        <f t="shared" si="3"/>
        <v>0</v>
      </c>
      <c r="K13" s="90">
        <f>IFERROR(IF(VLOOKUP($B13,Sheet2!$A$5:$AP$103,K$11,FALSE)=0,"",VLOOKUP($B13,Sheet2!$A$5:$AP$103,K$11,FALSE)),"")</f>
        <v>6.3</v>
      </c>
      <c r="L13" s="90">
        <f>IFERROR(IF(VLOOKUP($B13,Sheet2!$A$5:$AP$103,L$11,FALSE)=0,"",VLOOKUP($B13,Sheet2!$A$5:$AP$103,L$11,FALSE)),"")</f>
        <v>40</v>
      </c>
      <c r="M13" s="90">
        <f>IFERROR(IF(VLOOKUP($B13,Sheet2!$A$5:$AP$103,M$11,FALSE)=0,"",VLOOKUP($B13,Sheet2!$A$5:$AP$103,M$11,FALSE)),"")</f>
        <v>3.4</v>
      </c>
      <c r="N13" s="90" t="str">
        <f>IFERROR(IF(VLOOKUP($B13,Sheet2!$A$5:$AP$103,N$11,FALSE)=0,"",VLOOKUP($B13,Sheet2!$A$5:$AP$103,N$11,FALSE)),"")</f>
        <v/>
      </c>
      <c r="O13" s="90" t="str">
        <f>IFERROR(IF(VLOOKUP($B13,Sheet2!$A$5:$AP$103,O$11,FALSE)=0,"",VLOOKUP($B13,Sheet2!$A$5:$AP$103,O$11,FALSE)),"")</f>
        <v/>
      </c>
      <c r="P13" s="90" t="str">
        <f>IFERROR(IF(VLOOKUP($B13,Sheet2!$A$5:$AP$103,P$11,FALSE)=0,"",VLOOKUP($B13,Sheet2!$A$5:$AP$103,P$11,FALSE)),"")</f>
        <v/>
      </c>
      <c r="Q13" s="90" t="str">
        <f>IFERROR(IF(VLOOKUP($B13,Sheet2!$A$5:$AP$103,Q$11,FALSE)=0,"",VLOOKUP($B13,Sheet2!$A$5:$AP$103,Q$11,FALSE)),"")</f>
        <v/>
      </c>
      <c r="R13" s="90" t="str">
        <f>IFERROR(IF(VLOOKUP($B13,Sheet2!$A$5:$AP$103,R$11,FALSE)=0,"",VLOOKUP($B13,Sheet2!$A$5:$AP$103,R$11,FALSE)),"")</f>
        <v/>
      </c>
      <c r="S13" s="90" t="str">
        <f>IFERROR(IF(VLOOKUP($B13,Sheet2!$A$5:$AP$103,S$11,FALSE)=0,"",VLOOKUP($B13,Sheet2!$A$5:$AP$103,S$11,FALSE)),"")</f>
        <v/>
      </c>
      <c r="T13" s="90" t="str">
        <f>IFERROR(IF(VLOOKUP($B13,Sheet2!$A$5:$AP$103,T$11,FALSE)=0,"",VLOOKUP($B13,Sheet2!$A$5:$AP$103,T$11,FALSE)),"")</f>
        <v/>
      </c>
      <c r="U13" s="90" t="str">
        <f>IFERROR(IF(VLOOKUP($B13,Sheet2!$A$5:$AP$103,U$11,FALSE)=0,"",VLOOKUP($B13,Sheet2!$A$5:$AP$103,U$11,FALSE)),"")</f>
        <v/>
      </c>
      <c r="V13" s="90" t="str">
        <f>IFERROR(IF(VLOOKUP($B13,Sheet2!$A$5:$AP$103,V$11,FALSE)=0,"",VLOOKUP($B13,Sheet2!$A$5:$AP$103,V$11,FALSE)),"")</f>
        <v/>
      </c>
      <c r="W13" s="90" t="str">
        <f>IFERROR(IF(VLOOKUP($B13,Sheet2!$A$5:$AP$103,W$11,FALSE)=0,"",VLOOKUP($B13,Sheet2!$A$5:$AP$103,W$11,FALSE)),"")</f>
        <v/>
      </c>
      <c r="X13" s="90" t="str">
        <f>IFERROR(IF(VLOOKUP($B13,Sheet2!$A$5:$AP$103,X$11,FALSE)=0,"",VLOOKUP($B13,Sheet2!$A$5:$AP$103,X$11,FALSE)),"")</f>
        <v/>
      </c>
      <c r="Y13" s="90" t="str">
        <f>IFERROR(IF(VLOOKUP($B13,Sheet2!$A$5:$AP$103,Y$11,FALSE)=0,"",VLOOKUP($B13,Sheet2!$A$5:$AP$103,Y$11,FALSE)),"")</f>
        <v/>
      </c>
      <c r="Z13" s="90" t="str">
        <f>IFERROR(IF(VLOOKUP($B13,Sheet2!$A$5:$AP$103,Z$11,FALSE)=0,"",VLOOKUP($B13,Sheet2!$A$5:$AP$103,Z$11,FALSE)),"")</f>
        <v/>
      </c>
      <c r="AA13" s="90" t="str">
        <f>IFERROR(IF(VLOOKUP($B13,Sheet2!$A$5:$AP$103,AA$11,FALSE)=0,"",VLOOKUP($B13,Sheet2!$A$5:$AP$103,AA$11,FALSE)),"")</f>
        <v/>
      </c>
      <c r="AB13" s="90" t="str">
        <f>IFERROR(IF(VLOOKUP($B13,Sheet2!$A$5:$AP$103,AB$11,FALSE)=0,"",VLOOKUP($B13,Sheet2!$A$5:$AP$103,AB$11,FALSE)),"")</f>
        <v/>
      </c>
      <c r="AC13" s="90" t="str">
        <f>IFERROR(IF(VLOOKUP($B13,Sheet2!$A$5:$AP$103,AC$11,FALSE)=0,"",VLOOKUP($B13,Sheet2!$A$5:$AP$103,AC$11,FALSE)),"")</f>
        <v/>
      </c>
      <c r="AD13" s="90" t="str">
        <f>IFERROR(IF(VLOOKUP($B13,Sheet2!$A$5:$AP$103,AD$11,FALSE)=0,"",VLOOKUP($B13,Sheet2!$A$5:$AP$103,AD$11,FALSE)),"")</f>
        <v/>
      </c>
      <c r="AE13" s="90" t="str">
        <f>IFERROR(IF(VLOOKUP($B13,Sheet2!$A$5:$AP$103,AE$11,FALSE)=0,"",VLOOKUP($B13,Sheet2!$A$5:$AP$103,AE$11,FALSE)),"")</f>
        <v/>
      </c>
      <c r="AF13" s="90" t="str">
        <f>IFERROR(IF(VLOOKUP($B13,Sheet2!$A$5:$AP$103,AF$11,FALSE)=0,"",VLOOKUP($B13,Sheet2!$A$5:$AP$103,AF$11,FALSE)),"")</f>
        <v/>
      </c>
      <c r="AG13" s="90" t="str">
        <f>IFERROR(IF(VLOOKUP($B13,Sheet2!$A$5:$AP$103,AG$11,FALSE)=0,"",VLOOKUP($B13,Sheet2!$A$5:$AP$103,AG$11,FALSE)),"")</f>
        <v/>
      </c>
      <c r="AH13" s="90" t="str">
        <f>IFERROR(IF(VLOOKUP($B13,Sheet2!$A$5:$AP$103,AH$11,FALSE)=0,"",VLOOKUP($B13,Sheet2!$A$5:$AP$103,AH$11,FALSE)),"")</f>
        <v/>
      </c>
      <c r="AI13" s="90" t="str">
        <f>IFERROR(IF(VLOOKUP($B13,Sheet2!$A$5:$AP$103,AI$11,FALSE)=0,"",VLOOKUP($B13,Sheet2!$A$5:$AP$103,AI$11,FALSE)),"")</f>
        <v/>
      </c>
      <c r="AJ13" s="90" t="str">
        <f>IFERROR(IF(VLOOKUP($B13,Sheet2!$A$5:$AP$103,AJ$11,FALSE)=0,"",VLOOKUP($B13,Sheet2!$A$5:$AP$103,AJ$11,FALSE)),"")</f>
        <v/>
      </c>
      <c r="AK13" s="90" t="str">
        <f>IFERROR(IF(VLOOKUP($B13,Sheet2!$A$5:$AP$103,AK$11,FALSE)=0,"",VLOOKUP($B13,Sheet2!$A$5:$AP$103,AK$11,FALSE)),"")</f>
        <v/>
      </c>
      <c r="AL13" s="90" t="str">
        <f>IFERROR(IF(VLOOKUP($B13,Sheet2!$A$5:$AP$103,AL$11,FALSE)=0,"",VLOOKUP($B13,Sheet2!$A$5:$AP$103,AL$11,FALSE)),"")</f>
        <v/>
      </c>
      <c r="AM13" s="90" t="str">
        <f>IFERROR(IF(VLOOKUP($B13,Sheet2!$A$5:$AP$103,AM$11,FALSE)=0,"",VLOOKUP($B13,Sheet2!$A$5:$AP$103,AM$11,FALSE)),"")</f>
        <v/>
      </c>
      <c r="AN13" s="90" t="str">
        <f>IFERROR(IF(VLOOKUP($B13,Sheet2!$A$5:$AP$103,AN$11,FALSE)=0,"",VLOOKUP($B13,Sheet2!$A$5:$AP$103,AN$11,FALSE)),"")</f>
        <v/>
      </c>
      <c r="AO13" s="90" t="str">
        <f>IFERROR(IF(VLOOKUP($B13,Sheet2!$A$5:$AP$103,AO$11,FALSE)=0,"",VLOOKUP($B13,Sheet2!$A$5:$AP$103,AO$11,FALSE)),"")</f>
        <v/>
      </c>
      <c r="AP13" s="90" t="str">
        <f>IFERROR(IF(VLOOKUP($B13,Sheet2!$A$5:$AP$103,AP$11,FALSE)=0,"",VLOOKUP($B13,Sheet2!$A$5:$AP$103,AP$11,FALSE)),"")</f>
        <v/>
      </c>
      <c r="AQ13" s="90" t="str">
        <f>IFERROR(IF(VLOOKUP($B13,Sheet2!$A$5:$AP$103,AQ$11,FALSE)=0,"",VLOOKUP($B13,Sheet2!$A$5:$AP$103,AQ$11,FALSE)),"")</f>
        <v/>
      </c>
      <c r="AR13" s="90" t="str">
        <f>IFERROR(IF(VLOOKUP($B13,Sheet2!$A$5:$AP$103,AR$11,FALSE)=0,"",VLOOKUP($B13,Sheet2!$A$5:$AP$103,AR$11,FALSE)),"")</f>
        <v/>
      </c>
      <c r="AS13" s="90" t="str">
        <f>IFERROR(IF(VLOOKUP($B13,Sheet2!$A$5:$AP$103,AS$11,FALSE)=0,"",VLOOKUP($B13,Sheet2!$A$5:$AP$103,AS$11,FALSE)),"")</f>
        <v/>
      </c>
      <c r="AT13" s="90" t="str">
        <f>IFERROR(IF(VLOOKUP($B13,Sheet2!$A$5:$AP$103,AT$11,FALSE)=0,"",VLOOKUP($B13,Sheet2!$A$5:$AP$103,AT$11,FALSE)),"")</f>
        <v/>
      </c>
      <c r="AU13" s="90" t="str">
        <f>IFERROR(IF(VLOOKUP($B13,Sheet2!$A$5:$AP$103,AU$11,FALSE)=0,"",VLOOKUP($B13,Sheet2!$A$5:$AP$103,AU$11,FALSE)),"")</f>
        <v/>
      </c>
      <c r="AV13" s="90" t="str">
        <f>IFERROR(IF(VLOOKUP($B13,Sheet2!$A$5:$AP$103,AV$11,FALSE)=0,"",VLOOKUP($B13,Sheet2!$A$5:$AP$103,AV$11,FALSE)),"")</f>
        <v/>
      </c>
      <c r="AW13" s="90" t="str">
        <f>IFERROR(IF(VLOOKUP($B13,Sheet2!$A$5:$AP$103,AW$11,FALSE)=0,"",VLOOKUP($B13,Sheet2!$A$5:$AP$103,AW$11,FALSE)),"")</f>
        <v/>
      </c>
      <c r="AX13" s="90" t="str">
        <f>IFERROR(IF(VLOOKUP($B13,Sheet2!$A$5:$AP$103,AX$11,FALSE)=0,"",VLOOKUP($B13,Sheet2!$A$5:$AP$103,AX$11,FALSE)),"")</f>
        <v/>
      </c>
      <c r="AY13" s="90" t="str">
        <f>IFERROR(IF(VLOOKUP($B13,Sheet2!$A$5:$AP$103,AY$11,FALSE)=0,"",VLOOKUP($B13,Sheet2!$A$5:$AP$103,AY$11,FALSE)),"")</f>
        <v/>
      </c>
      <c r="AZ13" s="90" t="str">
        <f>IFERROR(IF(VLOOKUP($B13,Sheet2!$A$5:$AP$103,AZ$11,FALSE)=0,"",VLOOKUP($B13,Sheet2!$A$5:$AP$103,AZ$11,FALSE)),"")</f>
        <v/>
      </c>
      <c r="BA13" s="90" t="str">
        <f>IFERROR(IF(VLOOKUP($B13,Sheet2!$A$5:$AP$103,BA$11,FALSE)=0,"",VLOOKUP($B13,Sheet2!$A$5:$AP$103,BA$11,FALSE)),"")</f>
        <v/>
      </c>
      <c r="BB13" s="90" t="str">
        <f>IFERROR(IF(VLOOKUP($B13,Sheet2!$A$5:$AP$103,BB$11,FALSE)=0,"",VLOOKUP($B13,Sheet2!$A$5:$AP$103,BB$11,FALSE)),"")</f>
        <v/>
      </c>
      <c r="BC13" s="90" t="str">
        <f>IFERROR(IF(VLOOKUP($B13,Sheet2!$A$5:$AP$103,BC$11,FALSE)=0,"",VLOOKUP($B13,Sheet2!$A$5:$AP$103,BC$11,FALSE)),"")</f>
        <v/>
      </c>
      <c r="BD13" s="90" t="str">
        <f>IFERROR(IF(VLOOKUP($B13,Sheet2!$A$5:$AP$103,BD$11,FALSE)=0,"",VLOOKUP($B13,Sheet2!$A$5:$AP$103,BD$11,FALSE)),"")</f>
        <v/>
      </c>
      <c r="BE13" s="90" t="str">
        <f>IFERROR(IF(VLOOKUP($B13,Sheet2!$A$5:$AP$103,BE$11,FALSE)=0,"",VLOOKUP($B13,Sheet2!$A$5:$AP$103,BE$11,FALSE)),"")</f>
        <v/>
      </c>
      <c r="BF13" s="90" t="str">
        <f>IFERROR(IF(VLOOKUP($B13,Sheet2!$A$5:$AP$103,BF$11,FALSE)=0,"",VLOOKUP($B13,Sheet2!$A$5:$AP$103,BF$11,FALSE)),"")</f>
        <v/>
      </c>
      <c r="BG13" s="90" t="str">
        <f>IFERROR(IF(VLOOKUP($B13,Sheet2!$A$5:$AP$103,BG$11,FALSE)=0,"",VLOOKUP($B13,Sheet2!$A$5:$AP$103,BG$11,FALSE)),"")</f>
        <v/>
      </c>
      <c r="BH13" s="90" t="str">
        <f>IFERROR(IF(VLOOKUP($B13,Sheet2!$A$5:$AP$103,BH$11,FALSE)=0,"",VLOOKUP($B13,Sheet2!$A$5:$AP$103,BH$11,FALSE)),"")</f>
        <v/>
      </c>
      <c r="BI13" s="90" t="str">
        <f>IFERROR(IF(VLOOKUP($B13,Sheet2!$A$5:$AP$103,BI$11,FALSE)=0,"",VLOOKUP($B13,Sheet2!$A$5:$AP$103,BI$11,FALSE)),"")</f>
        <v/>
      </c>
      <c r="BJ13" s="90" t="str">
        <f>IFERROR(IF(VLOOKUP($B13,Sheet2!$A$5:$AP$103,BJ$11,FALSE)=0,"",VLOOKUP($B13,Sheet2!$A$5:$AP$103,BJ$11,FALSE)),"")</f>
        <v/>
      </c>
      <c r="BK13" s="90" t="str">
        <f>IFERROR(IF(VLOOKUP($B13,Sheet2!$A$5:$AP$103,BK$11,FALSE)=0,"",VLOOKUP($B13,Sheet2!$A$5:$AP$103,BK$11,FALSE)),"")</f>
        <v/>
      </c>
      <c r="BL13" s="90" t="str">
        <f>IFERROR(IF(VLOOKUP($B13,Sheet2!$A$5:$AP$103,BL$11,FALSE)=0,"",VLOOKUP($B13,Sheet2!$A$5:$AP$103,BL$11,FALSE)),"")</f>
        <v/>
      </c>
      <c r="BM13" s="90" t="str">
        <f>IFERROR(IF(VLOOKUP($B13,Sheet2!$A$5:$AP$103,BM$11,FALSE)=0,"",VLOOKUP($B13,Sheet2!$A$5:$AP$103,BM$11,FALSE)),"")</f>
        <v/>
      </c>
      <c r="BN13" s="90" t="str">
        <f>IFERROR(IF(VLOOKUP($B13,Sheet2!$A$5:$AP$103,BN$11,FALSE)=0,"",VLOOKUP($B13,Sheet2!$A$5:$AP$103,BN$11,FALSE)),"")</f>
        <v/>
      </c>
      <c r="BO13" s="90" t="str">
        <f>IFERROR(IF(VLOOKUP($B13,Sheet2!$A$5:$AP$103,BO$11,FALSE)=0,"",VLOOKUP($B13,Sheet2!$A$5:$AP$103,BO$11,FALSE)),"")</f>
        <v/>
      </c>
      <c r="BP13" s="90" t="str">
        <f>IFERROR(IF(VLOOKUP($B13,Sheet2!$A$5:$AP$103,BP$11,FALSE)=0,"",VLOOKUP($B13,Sheet2!$A$5:$AP$103,BP$11,FALSE)),"")</f>
        <v/>
      </c>
      <c r="BQ13" s="90" t="str">
        <f>IFERROR(IF(VLOOKUP($B13,Sheet2!$A$5:$AP$103,BQ$11,FALSE)=0,"",VLOOKUP($B13,Sheet2!$A$5:$AP$103,BQ$11,FALSE)),"")</f>
        <v/>
      </c>
      <c r="BR13" s="90" t="str">
        <f>IFERROR(IF(VLOOKUP($B13,Sheet2!$A$5:$AP$103,BR$11,FALSE)=0,"",VLOOKUP($B13,Sheet2!$A$5:$AP$103,BR$11,FALSE)),"")</f>
        <v/>
      </c>
      <c r="BS13" s="90" t="str">
        <f>IFERROR(IF(VLOOKUP($B13,Sheet2!$A$5:$AP$103,BS$11,FALSE)=0,"",VLOOKUP($B13,Sheet2!$A$5:$AP$103,BS$11,FALSE)),"")</f>
        <v/>
      </c>
      <c r="BT13" s="90" t="str">
        <f>IFERROR(IF(VLOOKUP($B13,Sheet2!$A$5:$AP$103,BT$11,FALSE)=0,"",VLOOKUP($B13,Sheet2!$A$5:$AP$103,BT$11,FALSE)),"")</f>
        <v/>
      </c>
      <c r="BU13" s="90" t="str">
        <f>IFERROR(IF(VLOOKUP($B13,Sheet2!$A$5:$AP$103,BU$11,FALSE)=0,"",VLOOKUP($B13,Sheet2!$A$5:$AP$103,BU$11,FALSE)),"")</f>
        <v/>
      </c>
      <c r="BV13" s="90" t="str">
        <f>IFERROR(IF(VLOOKUP($B13,Sheet2!$A$5:$AP$103,BV$11,FALSE)=0,"",VLOOKUP($B13,Sheet2!$A$5:$AP$103,BV$11,FALSE)),"")</f>
        <v/>
      </c>
      <c r="BW13" s="90" t="str">
        <f>IFERROR(IF(VLOOKUP($B13,Sheet2!$A$5:$AP$103,BW$11,FALSE)=0,"",VLOOKUP($B13,Sheet2!$A$5:$AP$103,BW$11,FALSE)),"")</f>
        <v/>
      </c>
      <c r="BX13" s="90" t="str">
        <f>IFERROR(IF(VLOOKUP($B13,Sheet2!$A$5:$AP$103,BX$11,FALSE)=0,"",VLOOKUP($B13,Sheet2!$A$5:$AP$103,BX$11,FALSE)),"")</f>
        <v/>
      </c>
      <c r="BY13" s="90" t="str">
        <f>IFERROR(IF(VLOOKUP($B13,Sheet2!$A$5:$AP$103,BY$11,FALSE)=0,"",VLOOKUP($B13,Sheet2!$A$5:$AP$103,BY$11,FALSE)),"")</f>
        <v/>
      </c>
      <c r="BZ13" s="90" t="str">
        <f>IFERROR(IF(VLOOKUP($B13,Sheet2!$A$5:$AP$103,BZ$11,FALSE)=0,"",VLOOKUP($B13,Sheet2!$A$5:$AP$103,BZ$11,FALSE)),"")</f>
        <v/>
      </c>
      <c r="CA13" s="90" t="str">
        <f>IFERROR(IF(VLOOKUP($B13,Sheet2!$A$5:$AP$103,CA$11,FALSE)=0,"",VLOOKUP($B13,Sheet2!$A$5:$AP$103,CA$11,FALSE)),"")</f>
        <v/>
      </c>
      <c r="CB13" s="90" t="str">
        <f>IFERROR(IF(VLOOKUP($B13,Sheet2!$A$5:$AP$103,CB$11,FALSE)=0,"",VLOOKUP($B13,Sheet2!$A$5:$AP$103,CB$11,FALSE)),"")</f>
        <v/>
      </c>
      <c r="CC13" s="90" t="str">
        <f>IFERROR(IF(VLOOKUP($B13,Sheet2!$A$5:$AP$103,CC$11,FALSE)=0,"",VLOOKUP($B13,Sheet2!$A$5:$AP$103,CC$11,FALSE)),"")</f>
        <v/>
      </c>
      <c r="CD13" s="90" t="str">
        <f>IFERROR(IF(VLOOKUP($B13,Sheet2!$A$5:$AP$103,CD$11,FALSE)=0,"",VLOOKUP($B13,Sheet2!$A$5:$AP$103,CD$11,FALSE)),"")</f>
        <v/>
      </c>
      <c r="CE13" s="90" t="str">
        <f>IFERROR(IF(VLOOKUP($B13,Sheet2!$A$5:$AP$103,CE$11,FALSE)=0,"",VLOOKUP($B13,Sheet2!$A$5:$AP$103,CE$11,FALSE)),"")</f>
        <v/>
      </c>
      <c r="CF13" s="90" t="str">
        <f>IFERROR(IF(VLOOKUP($B13,Sheet2!$A$5:$AP$103,CF$11,FALSE)=0,"",VLOOKUP($B13,Sheet2!$A$5:$AP$103,CF$11,FALSE)),"")</f>
        <v/>
      </c>
      <c r="CG13" s="90" t="str">
        <f>IFERROR(IF(VLOOKUP($B13,Sheet2!$A$5:$AP$103,CG$11,FALSE)=0,"",VLOOKUP($B13,Sheet2!$A$5:$AP$103,CG$11,FALSE)),"")</f>
        <v/>
      </c>
      <c r="CH13" s="90" t="str">
        <f>IFERROR(IF(VLOOKUP($B13,Sheet2!$A$5:$AP$103,CH$11,FALSE)=0,"",VLOOKUP($B13,Sheet2!$A$5:$AP$103,CH$11,FALSE)),"")</f>
        <v/>
      </c>
      <c r="CI13" s="90" t="str">
        <f>IFERROR(IF(VLOOKUP($B13,Sheet2!$A$5:$AP$103,CI$11,FALSE)=0,"",VLOOKUP($B13,Sheet2!$A$5:$AP$103,CI$11,FALSE)),"")</f>
        <v/>
      </c>
      <c r="CJ13" s="90" t="str">
        <f>IFERROR(IF(VLOOKUP($B13,Sheet2!$A$5:$AP$103,CJ$11,FALSE)=0,"",VLOOKUP($B13,Sheet2!$A$5:$AP$103,CJ$11,FALSE)),"")</f>
        <v/>
      </c>
      <c r="CK13" s="90" t="str">
        <f>IFERROR(IF(VLOOKUP($B13,Sheet2!$A$5:$AP$103,CK$11,FALSE)=0,"",VLOOKUP($B13,Sheet2!$A$5:$AP$103,CK$11,FALSE)),"")</f>
        <v/>
      </c>
      <c r="CL13" s="90" t="str">
        <f>IFERROR(IF(VLOOKUP($B13,Sheet2!$A$5:$AP$103,CL$11,FALSE)=0,"",VLOOKUP($B13,Sheet2!$A$5:$AP$103,CL$11,FALSE)),"")</f>
        <v/>
      </c>
      <c r="CM13" s="90" t="str">
        <f>IFERROR(IF(VLOOKUP($B13,Sheet2!$A$5:$AP$103,CM$11,FALSE)=0,"",VLOOKUP($B13,Sheet2!$A$5:$AP$103,CM$11,FALSE)),"")</f>
        <v/>
      </c>
      <c r="CN13" s="90" t="str">
        <f>IFERROR(IF(VLOOKUP($B13,Sheet2!$A$5:$AP$103,CN$11,FALSE)=0,"",VLOOKUP($B13,Sheet2!$A$5:$AP$103,CN$11,FALSE)),"")</f>
        <v/>
      </c>
      <c r="CO13" s="90" t="str">
        <f>IFERROR(IF(VLOOKUP($B13,Sheet2!$A$5:$AP$103,CO$11,FALSE)=0,"",VLOOKUP($B13,Sheet2!$A$5:$AP$103,CO$11,FALSE)),"")</f>
        <v/>
      </c>
      <c r="CP13" s="90" t="str">
        <f>IFERROR(IF(VLOOKUP($B13,Sheet2!$A$5:$AP$103,CP$11,FALSE)=0,"",VLOOKUP($B13,Sheet2!$A$5:$AP$103,CP$11,FALSE)),"")</f>
        <v/>
      </c>
      <c r="CQ13" s="90" t="str">
        <f>IFERROR(IF(VLOOKUP($B13,Sheet2!$A$5:$AP$103,CQ$11,FALSE)=0,"",VLOOKUP($B13,Sheet2!$A$5:$AP$103,CQ$11,FALSE)),"")</f>
        <v/>
      </c>
      <c r="CR13" s="90" t="str">
        <f>IFERROR(IF(VLOOKUP($B13,Sheet2!$A$5:$AP$103,CR$11,FALSE)=0,"",VLOOKUP($B13,Sheet2!$A$5:$AP$103,CR$11,FALSE)),"")</f>
        <v/>
      </c>
      <c r="CS13" s="90" t="str">
        <f>IFERROR(IF(VLOOKUP($B13,Sheet2!$A$5:$AP$103,CS$11,FALSE)=0,"",VLOOKUP($B13,Sheet2!$A$5:$AP$103,CS$11,FALSE)),"")</f>
        <v/>
      </c>
      <c r="CT13" s="90" t="str">
        <f>IFERROR(IF(VLOOKUP($B13,Sheet2!$A$5:$AP$103,CT$11,FALSE)=0,"",VLOOKUP($B13,Sheet2!$A$5:$AP$103,CT$11,FALSE)),"")</f>
        <v/>
      </c>
      <c r="CU13" s="90" t="str">
        <f>IFERROR(IF(VLOOKUP($B13,Sheet2!$A$5:$AP$103,CU$11,FALSE)=0,"",VLOOKUP($B13,Sheet2!$A$5:$AP$103,CU$11,FALSE)),"")</f>
        <v/>
      </c>
      <c r="CV13" s="90" t="str">
        <f>IFERROR(IF(VLOOKUP($B13,Sheet2!$A$5:$AP$103,CV$11,FALSE)=0,"",VLOOKUP($B13,Sheet2!$A$5:$AP$103,CV$11,FALSE)),"")</f>
        <v/>
      </c>
      <c r="CW13" s="90" t="str">
        <f>IFERROR(IF(VLOOKUP($B13,Sheet2!$A$5:$AP$103,CW$11,FALSE)=0,"",VLOOKUP($B13,Sheet2!$A$5:$AP$103,CW$11,FALSE)),"")</f>
        <v/>
      </c>
      <c r="CX13" s="90" t="str">
        <f>IFERROR(IF(VLOOKUP($B13,Sheet2!$A$5:$AP$103,CX$11,FALSE)=0,"",VLOOKUP($B13,Sheet2!$A$5:$AP$103,CX$11,FALSE)),"")</f>
        <v/>
      </c>
      <c r="CY13" s="90" t="str">
        <f>IFERROR(IF(VLOOKUP($B13,Sheet2!$A$5:$AP$103,CY$11,FALSE)=0,"",VLOOKUP($B13,Sheet2!$A$5:$AP$103,CY$11,FALSE)),"")</f>
        <v/>
      </c>
      <c r="CZ13" s="90" t="str">
        <f>IFERROR(IF(VLOOKUP($B13,Sheet2!$A$5:$AP$103,CZ$11,FALSE)=0,"",VLOOKUP($B13,Sheet2!$A$5:$AP$103,CZ$11,FALSE)),"")</f>
        <v/>
      </c>
      <c r="DA13" s="90" t="str">
        <f>IFERROR(IF(VLOOKUP($B13,Sheet2!$A$5:$AP$103,DA$11,FALSE)=0,"",VLOOKUP($B13,Sheet2!$A$5:$AP$103,DA$11,FALSE)),"")</f>
        <v/>
      </c>
      <c r="DB13" s="90" t="str">
        <f>IFERROR(IF(VLOOKUP($B13,Sheet2!$A$5:$AP$103,DB$11,FALSE)=0,"",VLOOKUP($B13,Sheet2!$A$5:$AP$103,DB$11,FALSE)),"")</f>
        <v/>
      </c>
      <c r="DC13" s="90" t="str">
        <f>IFERROR(IF(VLOOKUP($B13,Sheet2!$A$5:$AP$103,DC$11,FALSE)=0,"",VLOOKUP($B13,Sheet2!$A$5:$AP$103,DC$11,FALSE)),"")</f>
        <v/>
      </c>
      <c r="DD13" s="90" t="str">
        <f>IFERROR(IF(VLOOKUP($B13,Sheet2!$A$5:$AP$103,DD$11,FALSE)=0,"",VLOOKUP($B13,Sheet2!$A$5:$AP$103,DD$11,FALSE)),"")</f>
        <v/>
      </c>
      <c r="DE13" s="90" t="str">
        <f>IFERROR(IF(VLOOKUP($B13,Sheet2!$A$5:$AP$103,DE$11,FALSE)=0,"",VLOOKUP($B13,Sheet2!$A$5:$AP$103,DE$11,FALSE)),"")</f>
        <v/>
      </c>
      <c r="DF13" s="90" t="str">
        <f>IFERROR(IF(VLOOKUP($B13,Sheet2!$A$5:$AP$103,DF$11,FALSE)=0,"",VLOOKUP($B13,Sheet2!$A$5:$AP$103,DF$11,FALSE)),"")</f>
        <v/>
      </c>
      <c r="DG13" s="90" t="str">
        <f>IFERROR(IF(VLOOKUP($B13,Sheet2!$A$5:$AP$103,DG$11,FALSE)=0,"",VLOOKUP($B13,Sheet2!$A$5:$AP$103,DG$11,FALSE)),"")</f>
        <v/>
      </c>
      <c r="DH13" s="90" t="str">
        <f>IFERROR(IF(VLOOKUP($B13,Sheet2!$A$5:$AP$103,DH$11,FALSE)=0,"",VLOOKUP($B13,Sheet2!$A$5:$AP$103,DH$11,FALSE)),"")</f>
        <v/>
      </c>
      <c r="DI13" s="90" t="str">
        <f>IFERROR(IF(VLOOKUP($B13,Sheet2!$A$5:$AP$103,DI$11,FALSE)=0,"",VLOOKUP($B13,Sheet2!$A$5:$AP$103,DI$11,FALSE)),"")</f>
        <v/>
      </c>
      <c r="DJ13" s="90" t="str">
        <f>IFERROR(IF(VLOOKUP($B13,Sheet2!$A$5:$AP$103,DJ$11,FALSE)=0,"",VLOOKUP($B13,Sheet2!$A$5:$AP$103,DJ$11,FALSE)),"")</f>
        <v/>
      </c>
      <c r="DK13" s="90" t="str">
        <f>IFERROR(IF(VLOOKUP($B13,Sheet2!$A$5:$AP$103,DK$11,FALSE)=0,"",VLOOKUP($B13,Sheet2!$A$5:$AP$103,DK$11,FALSE)),"")</f>
        <v/>
      </c>
      <c r="DL13" s="90" t="str">
        <f>IFERROR(IF(VLOOKUP($B13,Sheet2!$A$5:$AP$103,DL$11,FALSE)=0,"",VLOOKUP($B13,Sheet2!$A$5:$AP$103,DL$11,FALSE)),"")</f>
        <v/>
      </c>
      <c r="DM13" s="90" t="str">
        <f>IFERROR(IF(VLOOKUP($B13,Sheet2!$A$5:$AP$103,DM$11,FALSE)=0,"",VLOOKUP($B13,Sheet2!$A$5:$AP$103,DM$11,FALSE)),"")</f>
        <v/>
      </c>
      <c r="DN13" s="90" t="str">
        <f>IFERROR(IF(VLOOKUP($B13,Sheet2!$A$5:$AP$103,DN$11,FALSE)=0,"",VLOOKUP($B13,Sheet2!$A$5:$AP$103,DN$11,FALSE)),"")</f>
        <v/>
      </c>
      <c r="DO13" s="90" t="str">
        <f>IFERROR(IF(VLOOKUP($B13,Sheet2!$A$5:$AP$103,DO$11,FALSE)=0,"",VLOOKUP($B13,Sheet2!$A$5:$AP$103,DO$11,FALSE)),"")</f>
        <v/>
      </c>
      <c r="DP13" s="90" t="str">
        <f>IFERROR(IF(VLOOKUP($B13,Sheet2!$A$5:$AP$103,DP$11,FALSE)=0,"",VLOOKUP($B13,Sheet2!$A$5:$AP$103,DP$11,FALSE)),"")</f>
        <v/>
      </c>
      <c r="DQ13" s="90" t="str">
        <f>IFERROR(IF(VLOOKUP($B13,Sheet2!$A$5:$AP$103,DQ$11,FALSE)=0,"",VLOOKUP($B13,Sheet2!$A$5:$AP$103,DQ$11,FALSE)),"")</f>
        <v/>
      </c>
      <c r="DR13" s="90" t="str">
        <f>IFERROR(IF(VLOOKUP($B13,Sheet2!$A$5:$AP$103,DR$11,FALSE)=0,"",VLOOKUP($B13,Sheet2!$A$5:$AP$103,DR$11,FALSE)),"")</f>
        <v/>
      </c>
      <c r="DS13" s="90" t="str">
        <f>IFERROR(IF(VLOOKUP($B13,Sheet2!$A$5:$AP$103,DS$11,FALSE)=0,"",VLOOKUP($B13,Sheet2!$A$5:$AP$103,DS$11,FALSE)),"")</f>
        <v/>
      </c>
      <c r="DT13" s="90" t="str">
        <f>IFERROR(IF(VLOOKUP($B13,Sheet2!$A$5:$AP$103,DT$11,FALSE)=0,"",VLOOKUP($B13,Sheet2!$A$5:$AP$103,DT$11,FALSE)),"")</f>
        <v/>
      </c>
      <c r="DU13" s="90" t="str">
        <f>IFERROR(IF(VLOOKUP($B13,Sheet2!$A$5:$AP$103,DU$11,FALSE)=0,"",VLOOKUP($B13,Sheet2!$A$5:$AP$103,DU$11,FALSE)),"")</f>
        <v/>
      </c>
      <c r="DV13" s="90" t="str">
        <f>IFERROR(IF(VLOOKUP($B13,Sheet2!$A$5:$AP$103,DV$11,FALSE)=0,"",VLOOKUP($B13,Sheet2!$A$5:$AP$103,DV$11,FALSE)),"")</f>
        <v/>
      </c>
      <c r="DW13" s="90" t="str">
        <f>IFERROR(IF(VLOOKUP($B13,Sheet2!$A$5:$AP$103,DW$11,FALSE)=0,"",VLOOKUP($B13,Sheet2!$A$5:$AP$103,DW$11,FALSE)),"")</f>
        <v/>
      </c>
      <c r="DX13" s="90" t="str">
        <f>IFERROR(IF(VLOOKUP($B13,Sheet2!$A$5:$AP$103,DX$11,FALSE)=0,"",VLOOKUP($B13,Sheet2!$A$5:$AP$103,DX$11,FALSE)),"")</f>
        <v/>
      </c>
      <c r="DY13" s="90" t="str">
        <f>IFERROR(IF(VLOOKUP($B13,Sheet2!$A$5:$AP$103,DY$11,FALSE)=0,"",VLOOKUP($B13,Sheet2!$A$5:$AP$103,DY$11,FALSE)),"")</f>
        <v/>
      </c>
      <c r="DZ13" s="90" t="str">
        <f>IFERROR(IF(VLOOKUP($B13,Sheet2!$A$5:$AP$103,DZ$11,FALSE)=0,"",VLOOKUP($B13,Sheet2!$A$5:$AP$103,DZ$11,FALSE)),"")</f>
        <v/>
      </c>
      <c r="EA13" s="90" t="str">
        <f>IFERROR(IF(VLOOKUP($B13,Sheet2!$A$5:$AP$103,EA$11,FALSE)=0,"",VLOOKUP($B13,Sheet2!$A$5:$AP$103,EA$11,FALSE)),"")</f>
        <v/>
      </c>
      <c r="EB13" s="90" t="str">
        <f>IFERROR(IF(VLOOKUP($B13,Sheet2!$A$5:$AP$103,EB$11,FALSE)=0,"",VLOOKUP($B13,Sheet2!$A$5:$AP$103,EB$11,FALSE)),"")</f>
        <v/>
      </c>
      <c r="EC13" s="90" t="str">
        <f>IFERROR(IF(VLOOKUP($B13,Sheet2!$A$5:$AP$103,EC$11,FALSE)=0,"",VLOOKUP($B13,Sheet2!$A$5:$AP$103,EC$11,FALSE)),"")</f>
        <v/>
      </c>
      <c r="ED13" s="90" t="str">
        <f>IFERROR(IF(VLOOKUP($B13,Sheet2!$A$5:$AP$103,ED$11,FALSE)=0,"",VLOOKUP($B13,Sheet2!$A$5:$AP$103,ED$11,FALSE)),"")</f>
        <v/>
      </c>
      <c r="EE13" s="90" t="str">
        <f>IFERROR(IF(VLOOKUP($B13,Sheet2!$A$5:$AP$103,EE$11,FALSE)=0,"",VLOOKUP($B13,Sheet2!$A$5:$AP$103,EE$11,FALSE)),"")</f>
        <v/>
      </c>
      <c r="EF13" s="90" t="str">
        <f>IFERROR(IF(VLOOKUP($B13,Sheet2!$A$5:$AP$103,EF$11,FALSE)=0,"",VLOOKUP($B13,Sheet2!$A$5:$AP$103,EF$11,FALSE)),"")</f>
        <v/>
      </c>
      <c r="EG13" s="90" t="str">
        <f>IFERROR(IF(VLOOKUP($B13,Sheet2!$A$5:$AP$103,EG$11,FALSE)=0,"",VLOOKUP($B13,Sheet2!$A$5:$AP$103,EG$11,FALSE)),"")</f>
        <v/>
      </c>
      <c r="EH13" s="90" t="str">
        <f>IFERROR(IF(VLOOKUP($B13,Sheet2!$A$5:$AP$103,EH$11,FALSE)=0,"",VLOOKUP($B13,Sheet2!$A$5:$AP$103,EH$11,FALSE)),"")</f>
        <v/>
      </c>
      <c r="EI13" s="90" t="str">
        <f>IFERROR(IF(VLOOKUP($B13,Sheet2!$A$5:$AP$103,EI$11,FALSE)=0,"",VLOOKUP($B13,Sheet2!$A$5:$AP$103,EI$11,FALSE)),"")</f>
        <v/>
      </c>
      <c r="EJ13" s="90" t="str">
        <f>IFERROR(IF(VLOOKUP($B13,Sheet2!$A$5:$AP$103,EJ$11,FALSE)=0,"",VLOOKUP($B13,Sheet2!$A$5:$AP$103,EJ$11,FALSE)),"")</f>
        <v/>
      </c>
      <c r="EK13" s="90" t="str">
        <f>IFERROR(IF(VLOOKUP($B13,Sheet2!$A$5:$AP$103,EK$11,FALSE)=0,"",VLOOKUP($B13,Sheet2!$A$5:$AP$103,EK$11,FALSE)),"")</f>
        <v/>
      </c>
      <c r="EL13" s="90" t="str">
        <f>IFERROR(IF(VLOOKUP($B13,Sheet2!$A$5:$AP$103,EL$11,FALSE)=0,"",VLOOKUP($B13,Sheet2!$A$5:$AP$103,EL$11,FALSE)),"")</f>
        <v/>
      </c>
      <c r="EM13" s="90" t="str">
        <f>IFERROR(IF(VLOOKUP($B13,Sheet2!$A$5:$AP$103,EM$11,FALSE)=0,"",VLOOKUP($B13,Sheet2!$A$5:$AP$103,EM$11,FALSE)),"")</f>
        <v/>
      </c>
      <c r="EN13" s="90" t="str">
        <f>IFERROR(IF(VLOOKUP($B13,Sheet2!$A$5:$AP$103,EN$11,FALSE)=0,"",VLOOKUP($B13,Sheet2!$A$5:$AP$103,EN$11,FALSE)),"")</f>
        <v/>
      </c>
      <c r="EO13" s="90" t="str">
        <f>IFERROR(IF(VLOOKUP($B13,Sheet2!$A$5:$AP$103,EO$11,FALSE)=0,"",VLOOKUP($B13,Sheet2!$A$5:$AP$103,EO$11,FALSE)),"")</f>
        <v/>
      </c>
      <c r="EP13" s="90" t="str">
        <f>IFERROR(IF(VLOOKUP($B13,Sheet2!$A$5:$AP$103,EP$11,FALSE)=0,"",VLOOKUP($B13,Sheet2!$A$5:$AP$103,EP$11,FALSE)),"")</f>
        <v/>
      </c>
      <c r="EQ13" s="90" t="str">
        <f>IFERROR(IF(VLOOKUP($B13,Sheet2!$A$5:$AP$103,EQ$11,FALSE)=0,"",VLOOKUP($B13,Sheet2!$A$5:$AP$103,EQ$11,FALSE)),"")</f>
        <v/>
      </c>
      <c r="ER13" s="90" t="str">
        <f>IFERROR(IF(VLOOKUP($B13,Sheet2!$A$5:$AP$103,ER$11,FALSE)=0,"",VLOOKUP($B13,Sheet2!$A$5:$AP$103,ER$11,FALSE)),"")</f>
        <v/>
      </c>
      <c r="ES13" s="90" t="str">
        <f>IFERROR(IF(VLOOKUP($B13,Sheet2!$A$5:$AP$103,ES$11,FALSE)=0,"",VLOOKUP($B13,Sheet2!$A$5:$AP$103,ES$11,FALSE)),"")</f>
        <v/>
      </c>
      <c r="ET13" s="90" t="str">
        <f>IFERROR(IF(VLOOKUP($B13,Sheet2!$A$5:$AP$103,ET$11,FALSE)=0,"",VLOOKUP($B13,Sheet2!$A$5:$AP$103,ET$11,FALSE)),"")</f>
        <v/>
      </c>
      <c r="EU13" s="90" t="str">
        <f>IFERROR(IF(VLOOKUP($B13,Sheet2!$A$5:$AP$103,EU$11,FALSE)=0,"",VLOOKUP($B13,Sheet2!$A$5:$AP$103,EU$11,FALSE)),"")</f>
        <v/>
      </c>
      <c r="EV13" s="90" t="str">
        <f>IFERROR(IF(VLOOKUP($B13,Sheet2!$A$5:$AP$103,EV$11,FALSE)=0,"",VLOOKUP($B13,Sheet2!$A$5:$AP$103,EV$11,FALSE)),"")</f>
        <v/>
      </c>
      <c r="EW13" s="90" t="str">
        <f>IFERROR(IF(VLOOKUP($B13,Sheet2!$A$5:$AP$103,EW$11,FALSE)=0,"",VLOOKUP($B13,Sheet2!$A$5:$AP$103,EW$11,FALSE)),"")</f>
        <v/>
      </c>
      <c r="EX13" s="90" t="str">
        <f>IFERROR(IF(VLOOKUP($B13,Sheet2!$A$5:$AP$103,EX$11,FALSE)=0,"",VLOOKUP($B13,Sheet2!$A$5:$AP$103,EX$11,FALSE)),"")</f>
        <v/>
      </c>
      <c r="EY13" s="90" t="str">
        <f>IFERROR(IF(VLOOKUP($B13,Sheet2!$A$5:$AP$103,EY$11,FALSE)=0,"",VLOOKUP($B13,Sheet2!$A$5:$AP$103,EY$11,FALSE)),"")</f>
        <v/>
      </c>
      <c r="EZ13" s="90" t="str">
        <f>IFERROR(IF(VLOOKUP($B13,Sheet2!$A$5:$AP$103,EZ$11,FALSE)=0,"",VLOOKUP($B13,Sheet2!$A$5:$AP$103,EZ$11,FALSE)),"")</f>
        <v/>
      </c>
      <c r="FA13" s="90" t="str">
        <f>IFERROR(IF(VLOOKUP($B13,Sheet2!$A$5:$AP$103,FA$11,FALSE)=0,"",VLOOKUP($B13,Sheet2!$A$5:$AP$103,FA$11,FALSE)),"")</f>
        <v/>
      </c>
      <c r="FB13" s="90" t="str">
        <f>IFERROR(IF(VLOOKUP($B13,Sheet2!$A$5:$AP$103,FB$11,FALSE)=0,"",VLOOKUP($B13,Sheet2!$A$5:$AP$103,FB$11,FALSE)),"")</f>
        <v/>
      </c>
      <c r="FC13" s="90" t="str">
        <f>IFERROR(IF(VLOOKUP($B13,Sheet2!$A$5:$AP$103,FC$11,FALSE)=0,"",VLOOKUP($B13,Sheet2!$A$5:$AP$103,FC$11,FALSE)),"")</f>
        <v/>
      </c>
      <c r="FD13" s="90" t="str">
        <f>IFERROR(IF(VLOOKUP($B13,Sheet2!$A$5:$AP$103,FD$11,FALSE)=0,"",VLOOKUP($B13,Sheet2!$A$5:$AP$103,FD$11,FALSE)),"")</f>
        <v/>
      </c>
      <c r="FE13" s="90" t="str">
        <f>IFERROR(IF(VLOOKUP($B13,Sheet2!$A$5:$AP$103,FE$11,FALSE)=0,"",VLOOKUP($B13,Sheet2!$A$5:$AP$103,FE$11,FALSE)),"")</f>
        <v/>
      </c>
      <c r="FF13" s="90" t="str">
        <f>IFERROR(IF(VLOOKUP($B13,Sheet2!$A$5:$AP$103,FF$11,FALSE)=0,"",VLOOKUP($B13,Sheet2!$A$5:$AP$103,FF$11,FALSE)),"")</f>
        <v/>
      </c>
      <c r="FG13" s="90" t="str">
        <f>IFERROR(IF(VLOOKUP($B13,Sheet2!$A$5:$AP$103,FG$11,FALSE)=0,"",VLOOKUP($B13,Sheet2!$A$5:$AP$103,FG$11,FALSE)),"")</f>
        <v/>
      </c>
      <c r="FH13" s="90" t="str">
        <f>IFERROR(IF(VLOOKUP($B13,Sheet2!$A$5:$AP$103,FH$11,FALSE)=0,"",VLOOKUP($B13,Sheet2!$A$5:$AP$103,FH$11,FALSE)),"")</f>
        <v/>
      </c>
      <c r="FI13" s="90" t="str">
        <f>IFERROR(IF(VLOOKUP($B13,Sheet2!$A$5:$AP$103,FI$11,FALSE)=0,"",VLOOKUP($B13,Sheet2!$A$5:$AP$103,FI$11,FALSE)),"")</f>
        <v/>
      </c>
      <c r="FJ13" s="90" t="str">
        <f>IFERROR(IF(VLOOKUP($B13,Sheet2!$A$5:$AP$103,FJ$11,FALSE)=0,"",VLOOKUP($B13,Sheet2!$A$5:$AP$103,FJ$11,FALSE)),"")</f>
        <v/>
      </c>
      <c r="FK13" s="90" t="str">
        <f>IFERROR(IF(VLOOKUP($B13,Sheet2!$A$5:$AP$103,FK$11,FALSE)=0,"",VLOOKUP($B13,Sheet2!$A$5:$AP$103,FK$11,FALSE)),"")</f>
        <v/>
      </c>
      <c r="FL13" s="90" t="str">
        <f>IFERROR(IF(VLOOKUP($B13,Sheet2!$A$5:$AP$103,FL$11,FALSE)=0,"",VLOOKUP($B13,Sheet2!$A$5:$AP$103,FL$11,FALSE)),"")</f>
        <v/>
      </c>
      <c r="FM13" s="90" t="str">
        <f>IFERROR(IF(VLOOKUP($B13,Sheet2!$A$5:$AP$103,FM$11,FALSE)=0,"",VLOOKUP($B13,Sheet2!$A$5:$AP$103,FM$11,FALSE)),"")</f>
        <v/>
      </c>
      <c r="FN13" s="90" t="str">
        <f>IFERROR(IF(VLOOKUP($B13,Sheet2!$A$5:$AP$103,FN$11,FALSE)=0,"",VLOOKUP($B13,Sheet2!$A$5:$AP$103,FN$11,FALSE)),"")</f>
        <v/>
      </c>
      <c r="FO13" s="90" t="str">
        <f>IFERROR(IF(VLOOKUP($B13,Sheet2!$A$5:$AP$103,FO$11,FALSE)=0,"",VLOOKUP($B13,Sheet2!$A$5:$AP$103,FO$11,FALSE)),"")</f>
        <v/>
      </c>
      <c r="FP13" s="90" t="str">
        <f>IFERROR(IF(VLOOKUP($B13,Sheet2!$A$5:$AP$103,FP$11,FALSE)=0,"",VLOOKUP($B13,Sheet2!$A$5:$AP$103,FP$11,FALSE)),"")</f>
        <v/>
      </c>
      <c r="FQ13" s="90" t="str">
        <f>IFERROR(IF(VLOOKUP($B13,Sheet2!$A$5:$AP$103,FQ$11,FALSE)=0,"",VLOOKUP($B13,Sheet2!$A$5:$AP$103,FQ$11,FALSE)),"")</f>
        <v/>
      </c>
      <c r="FR13" s="90" t="str">
        <f>IFERROR(IF(VLOOKUP($B13,Sheet2!$A$5:$AP$103,FR$11,FALSE)=0,"",VLOOKUP($B13,Sheet2!$A$5:$AP$103,FR$11,FALSE)),"")</f>
        <v/>
      </c>
      <c r="FS13" s="90" t="str">
        <f>IFERROR(IF(VLOOKUP($B13,Sheet2!$A$5:$AP$103,FS$11,FALSE)=0,"",VLOOKUP($B13,Sheet2!$A$5:$AP$103,FS$11,FALSE)),"")</f>
        <v/>
      </c>
      <c r="FT13" s="90" t="str">
        <f>IFERROR(IF(VLOOKUP($B13,Sheet2!$A$5:$AP$103,FT$11,FALSE)=0,"",VLOOKUP($B13,Sheet2!$A$5:$AP$103,FT$11,FALSE)),"")</f>
        <v/>
      </c>
      <c r="FU13" s="90" t="str">
        <f>IFERROR(IF(VLOOKUP($B13,Sheet2!$A$5:$AP$103,FU$11,FALSE)=0,"",VLOOKUP($B13,Sheet2!$A$5:$AP$103,FU$11,FALSE)),"")</f>
        <v/>
      </c>
      <c r="FV13" s="90" t="str">
        <f>IFERROR(IF(VLOOKUP($B13,Sheet2!$A$5:$AP$103,FV$11,FALSE)=0,"",VLOOKUP($B13,Sheet2!$A$5:$AP$103,FV$11,FALSE)),"")</f>
        <v/>
      </c>
      <c r="FW13" s="90" t="str">
        <f>IFERROR(IF(VLOOKUP($B13,Sheet2!$A$5:$AP$103,FW$11,FALSE)=0,"",VLOOKUP($B13,Sheet2!$A$5:$AP$103,FW$11,FALSE)),"")</f>
        <v/>
      </c>
      <c r="FX13" s="90" t="str">
        <f>IFERROR(IF(VLOOKUP($B13,Sheet2!$A$5:$AP$103,FX$11,FALSE)=0,"",VLOOKUP($B13,Sheet2!$A$5:$AP$103,FX$11,FALSE)),"")</f>
        <v/>
      </c>
      <c r="FY13" s="90" t="str">
        <f>IFERROR(IF(VLOOKUP($B13,Sheet2!$A$5:$AP$103,FY$11,FALSE)=0,"",VLOOKUP($B13,Sheet2!$A$5:$AP$103,FY$11,FALSE)),"")</f>
        <v/>
      </c>
      <c r="FZ13" s="90" t="str">
        <f>IFERROR(IF(VLOOKUP($B13,Sheet2!$A$5:$AP$103,FZ$11,FALSE)=0,"",VLOOKUP($B13,Sheet2!$A$5:$AP$103,FZ$11,FALSE)),"")</f>
        <v/>
      </c>
      <c r="GA13" s="90" t="str">
        <f>IFERROR(IF(VLOOKUP($B13,Sheet2!$A$5:$AP$103,GA$11,FALSE)=0,"",VLOOKUP($B13,Sheet2!$A$5:$AP$103,GA$11,FALSE)),"")</f>
        <v/>
      </c>
      <c r="GB13" s="90" t="str">
        <f>IFERROR(IF(VLOOKUP($B13,Sheet2!$A$5:$AP$103,GB$11,FALSE)=0,"",VLOOKUP($B13,Sheet2!$A$5:$AP$103,GB$11,FALSE)),"")</f>
        <v/>
      </c>
      <c r="GC13" s="90" t="str">
        <f>IFERROR(IF(VLOOKUP($B13,Sheet2!$A$5:$AP$103,GC$11,FALSE)=0,"",VLOOKUP($B13,Sheet2!$A$5:$AP$103,GC$11,FALSE)),"")</f>
        <v/>
      </c>
      <c r="GD13" s="90" t="str">
        <f>IFERROR(IF(VLOOKUP($B13,Sheet2!$A$5:$AP$103,GD$11,FALSE)=0,"",VLOOKUP($B13,Sheet2!$A$5:$AP$103,GD$11,FALSE)),"")</f>
        <v/>
      </c>
      <c r="GE13" s="90" t="str">
        <f>IFERROR(IF(VLOOKUP($B13,Sheet2!$A$5:$AP$103,GE$11,FALSE)=0,"",VLOOKUP($B13,Sheet2!$A$5:$AP$103,GE$11,FALSE)),"")</f>
        <v/>
      </c>
      <c r="GF13" s="90" t="str">
        <f>IFERROR(IF(VLOOKUP($B13,Sheet2!$A$5:$AP$103,GF$11,FALSE)=0,"",VLOOKUP($B13,Sheet2!$A$5:$AP$103,GF$11,FALSE)),"")</f>
        <v/>
      </c>
    </row>
    <row r="14" spans="1:188" x14ac:dyDescent="0.3">
      <c r="A14" s="389"/>
      <c r="B14" s="79" t="s">
        <v>202</v>
      </c>
      <c r="C14" s="92" t="s">
        <v>344</v>
      </c>
      <c r="D14" s="92" t="str">
        <f>VLOOKUP(B14,Sheet2!$A$5:$F$104,6,FALSE)</f>
        <v>0.2</v>
      </c>
      <c r="E14" s="408" t="s">
        <v>328</v>
      </c>
      <c r="F14" s="408"/>
      <c r="G14" s="81">
        <f t="shared" si="0"/>
        <v>3</v>
      </c>
      <c r="H14" s="92">
        <f t="shared" si="1"/>
        <v>0.2</v>
      </c>
      <c r="I14" s="92">
        <f t="shared" si="2"/>
        <v>0.2</v>
      </c>
      <c r="J14" s="81">
        <f t="shared" si="3"/>
        <v>0</v>
      </c>
      <c r="K14" s="90">
        <f>IFERROR(IF(VLOOKUP($B14,Sheet2!$A$5:$AP$103,K$11,FALSE)=0,"",VLOOKUP($B14,Sheet2!$A$5:$AP$103,K$11,FALSE)),"")</f>
        <v>0.2</v>
      </c>
      <c r="L14" s="90">
        <f>IFERROR(IF(VLOOKUP($B14,Sheet2!$A$5:$AP$103,L$11,FALSE)=0,"",VLOOKUP($B14,Sheet2!$A$5:$AP$103,L$11,FALSE)),"")</f>
        <v>0.2</v>
      </c>
      <c r="M14" s="90">
        <f>IFERROR(IF(VLOOKUP($B14,Sheet2!$A$5:$AP$103,M$11,FALSE)=0,"",VLOOKUP($B14,Sheet2!$A$5:$AP$103,M$11,FALSE)),"")</f>
        <v>0.2</v>
      </c>
      <c r="N14" s="90" t="str">
        <f>IFERROR(IF(VLOOKUP($B14,Sheet2!$A$5:$AP$103,N$11,FALSE)=0,"",VLOOKUP($B14,Sheet2!$A$5:$AP$103,N$11,FALSE)),"")</f>
        <v/>
      </c>
      <c r="O14" s="90" t="str">
        <f>IFERROR(IF(VLOOKUP($B14,Sheet2!$A$5:$AP$103,O$11,FALSE)=0,"",VLOOKUP($B14,Sheet2!$A$5:$AP$103,O$11,FALSE)),"")</f>
        <v/>
      </c>
      <c r="P14" s="90" t="str">
        <f>IFERROR(IF(VLOOKUP($B14,Sheet2!$A$5:$AP$103,P$11,FALSE)=0,"",VLOOKUP($B14,Sheet2!$A$5:$AP$103,P$11,FALSE)),"")</f>
        <v/>
      </c>
      <c r="Q14" s="90" t="str">
        <f>IFERROR(IF(VLOOKUP($B14,Sheet2!$A$5:$AP$103,Q$11,FALSE)=0,"",VLOOKUP($B14,Sheet2!$A$5:$AP$103,Q$11,FALSE)),"")</f>
        <v/>
      </c>
      <c r="R14" s="90" t="str">
        <f>IFERROR(IF(VLOOKUP($B14,Sheet2!$A$5:$AP$103,R$11,FALSE)=0,"",VLOOKUP($B14,Sheet2!$A$5:$AP$103,R$11,FALSE)),"")</f>
        <v/>
      </c>
      <c r="S14" s="90" t="str">
        <f>IFERROR(IF(VLOOKUP($B14,Sheet2!$A$5:$AP$103,S$11,FALSE)=0,"",VLOOKUP($B14,Sheet2!$A$5:$AP$103,S$11,FALSE)),"")</f>
        <v/>
      </c>
      <c r="T14" s="90" t="str">
        <f>IFERROR(IF(VLOOKUP($B14,Sheet2!$A$5:$AP$103,T$11,FALSE)=0,"",VLOOKUP($B14,Sheet2!$A$5:$AP$103,T$11,FALSE)),"")</f>
        <v/>
      </c>
      <c r="U14" s="90" t="str">
        <f>IFERROR(IF(VLOOKUP($B14,Sheet2!$A$5:$AP$103,U$11,FALSE)=0,"",VLOOKUP($B14,Sheet2!$A$5:$AP$103,U$11,FALSE)),"")</f>
        <v/>
      </c>
      <c r="V14" s="90" t="str">
        <f>IFERROR(IF(VLOOKUP($B14,Sheet2!$A$5:$AP$103,V$11,FALSE)=0,"",VLOOKUP($B14,Sheet2!$A$5:$AP$103,V$11,FALSE)),"")</f>
        <v/>
      </c>
      <c r="W14" s="90" t="str">
        <f>IFERROR(IF(VLOOKUP($B14,Sheet2!$A$5:$AP$103,W$11,FALSE)=0,"",VLOOKUP($B14,Sheet2!$A$5:$AP$103,W$11,FALSE)),"")</f>
        <v/>
      </c>
      <c r="X14" s="90" t="str">
        <f>IFERROR(IF(VLOOKUP($B14,Sheet2!$A$5:$AP$103,X$11,FALSE)=0,"",VLOOKUP($B14,Sheet2!$A$5:$AP$103,X$11,FALSE)),"")</f>
        <v/>
      </c>
      <c r="Y14" s="90" t="str">
        <f>IFERROR(IF(VLOOKUP($B14,Sheet2!$A$5:$AP$103,Y$11,FALSE)=0,"",VLOOKUP($B14,Sheet2!$A$5:$AP$103,Y$11,FALSE)),"")</f>
        <v/>
      </c>
      <c r="Z14" s="90" t="str">
        <f>IFERROR(IF(VLOOKUP($B14,Sheet2!$A$5:$AP$103,Z$11,FALSE)=0,"",VLOOKUP($B14,Sheet2!$A$5:$AP$103,Z$11,FALSE)),"")</f>
        <v/>
      </c>
      <c r="AA14" s="90" t="str">
        <f>IFERROR(IF(VLOOKUP($B14,Sheet2!$A$5:$AP$103,AA$11,FALSE)=0,"",VLOOKUP($B14,Sheet2!$A$5:$AP$103,AA$11,FALSE)),"")</f>
        <v/>
      </c>
      <c r="AB14" s="90" t="str">
        <f>IFERROR(IF(VLOOKUP($B14,Sheet2!$A$5:$AP$103,AB$11,FALSE)=0,"",VLOOKUP($B14,Sheet2!$A$5:$AP$103,AB$11,FALSE)),"")</f>
        <v/>
      </c>
      <c r="AC14" s="90" t="str">
        <f>IFERROR(IF(VLOOKUP($B14,Sheet2!$A$5:$AP$103,AC$11,FALSE)=0,"",VLOOKUP($B14,Sheet2!$A$5:$AP$103,AC$11,FALSE)),"")</f>
        <v/>
      </c>
      <c r="AD14" s="90" t="str">
        <f>IFERROR(IF(VLOOKUP($B14,Sheet2!$A$5:$AP$103,AD$11,FALSE)=0,"",VLOOKUP($B14,Sheet2!$A$5:$AP$103,AD$11,FALSE)),"")</f>
        <v/>
      </c>
      <c r="AE14" s="90" t="str">
        <f>IFERROR(IF(VLOOKUP($B14,Sheet2!$A$5:$AP$103,AE$11,FALSE)=0,"",VLOOKUP($B14,Sheet2!$A$5:$AP$103,AE$11,FALSE)),"")</f>
        <v/>
      </c>
      <c r="AF14" s="90" t="str">
        <f>IFERROR(IF(VLOOKUP($B14,Sheet2!$A$5:$AP$103,AF$11,FALSE)=0,"",VLOOKUP($B14,Sheet2!$A$5:$AP$103,AF$11,FALSE)),"")</f>
        <v/>
      </c>
      <c r="AG14" s="90" t="str">
        <f>IFERROR(IF(VLOOKUP($B14,Sheet2!$A$5:$AP$103,AG$11,FALSE)=0,"",VLOOKUP($B14,Sheet2!$A$5:$AP$103,AG$11,FALSE)),"")</f>
        <v/>
      </c>
      <c r="AH14" s="90" t="str">
        <f>IFERROR(IF(VLOOKUP($B14,Sheet2!$A$5:$AP$103,AH$11,FALSE)=0,"",VLOOKUP($B14,Sheet2!$A$5:$AP$103,AH$11,FALSE)),"")</f>
        <v/>
      </c>
      <c r="AI14" s="90" t="str">
        <f>IFERROR(IF(VLOOKUP($B14,Sheet2!$A$5:$AP$103,AI$11,FALSE)=0,"",VLOOKUP($B14,Sheet2!$A$5:$AP$103,AI$11,FALSE)),"")</f>
        <v/>
      </c>
      <c r="AJ14" s="90" t="str">
        <f>IFERROR(IF(VLOOKUP($B14,Sheet2!$A$5:$AP$103,AJ$11,FALSE)=0,"",VLOOKUP($B14,Sheet2!$A$5:$AP$103,AJ$11,FALSE)),"")</f>
        <v/>
      </c>
      <c r="AK14" s="90" t="str">
        <f>IFERROR(IF(VLOOKUP($B14,Sheet2!$A$5:$AP$103,AK$11,FALSE)=0,"",VLOOKUP($B14,Sheet2!$A$5:$AP$103,AK$11,FALSE)),"")</f>
        <v/>
      </c>
      <c r="AL14" s="90" t="str">
        <f>IFERROR(IF(VLOOKUP($B14,Sheet2!$A$5:$AP$103,AL$11,FALSE)=0,"",VLOOKUP($B14,Sheet2!$A$5:$AP$103,AL$11,FALSE)),"")</f>
        <v/>
      </c>
      <c r="AM14" s="90" t="str">
        <f>IFERROR(IF(VLOOKUP($B14,Sheet2!$A$5:$AP$103,AM$11,FALSE)=0,"",VLOOKUP($B14,Sheet2!$A$5:$AP$103,AM$11,FALSE)),"")</f>
        <v/>
      </c>
      <c r="AN14" s="90" t="str">
        <f>IFERROR(IF(VLOOKUP($B14,Sheet2!$A$5:$AP$103,AN$11,FALSE)=0,"",VLOOKUP($B14,Sheet2!$A$5:$AP$103,AN$11,FALSE)),"")</f>
        <v/>
      </c>
      <c r="AO14" s="90" t="str">
        <f>IFERROR(IF(VLOOKUP($B14,Sheet2!$A$5:$AP$103,AO$11,FALSE)=0,"",VLOOKUP($B14,Sheet2!$A$5:$AP$103,AO$11,FALSE)),"")</f>
        <v/>
      </c>
      <c r="AP14" s="90" t="str">
        <f>IFERROR(IF(VLOOKUP($B14,Sheet2!$A$5:$AP$103,AP$11,FALSE)=0,"",VLOOKUP($B14,Sheet2!$A$5:$AP$103,AP$11,FALSE)),"")</f>
        <v/>
      </c>
      <c r="AQ14" s="90" t="str">
        <f>IFERROR(IF(VLOOKUP($B14,Sheet2!$A$5:$AP$103,AQ$11,FALSE)=0,"",VLOOKUP($B14,Sheet2!$A$5:$AP$103,AQ$11,FALSE)),"")</f>
        <v/>
      </c>
      <c r="AR14" s="90" t="str">
        <f>IFERROR(IF(VLOOKUP($B14,Sheet2!$A$5:$AP$103,AR$11,FALSE)=0,"",VLOOKUP($B14,Sheet2!$A$5:$AP$103,AR$11,FALSE)),"")</f>
        <v/>
      </c>
      <c r="AS14" s="90" t="str">
        <f>IFERROR(IF(VLOOKUP($B14,Sheet2!$A$5:$AP$103,AS$11,FALSE)=0,"",VLOOKUP($B14,Sheet2!$A$5:$AP$103,AS$11,FALSE)),"")</f>
        <v/>
      </c>
      <c r="AT14" s="90" t="str">
        <f>IFERROR(IF(VLOOKUP($B14,Sheet2!$A$5:$AP$103,AT$11,FALSE)=0,"",VLOOKUP($B14,Sheet2!$A$5:$AP$103,AT$11,FALSE)),"")</f>
        <v/>
      </c>
      <c r="AU14" s="90" t="str">
        <f>IFERROR(IF(VLOOKUP($B14,Sheet2!$A$5:$AP$103,AU$11,FALSE)=0,"",VLOOKUP($B14,Sheet2!$A$5:$AP$103,AU$11,FALSE)),"")</f>
        <v/>
      </c>
      <c r="AV14" s="90" t="str">
        <f>IFERROR(IF(VLOOKUP($B14,Sheet2!$A$5:$AP$103,AV$11,FALSE)=0,"",VLOOKUP($B14,Sheet2!$A$5:$AP$103,AV$11,FALSE)),"")</f>
        <v/>
      </c>
      <c r="AW14" s="90" t="str">
        <f>IFERROR(IF(VLOOKUP($B14,Sheet2!$A$5:$AP$103,AW$11,FALSE)=0,"",VLOOKUP($B14,Sheet2!$A$5:$AP$103,AW$11,FALSE)),"")</f>
        <v/>
      </c>
      <c r="AX14" s="90" t="str">
        <f>IFERROR(IF(VLOOKUP($B14,Sheet2!$A$5:$AP$103,AX$11,FALSE)=0,"",VLOOKUP($B14,Sheet2!$A$5:$AP$103,AX$11,FALSE)),"")</f>
        <v/>
      </c>
      <c r="AY14" s="90" t="str">
        <f>IFERROR(IF(VLOOKUP($B14,Sheet2!$A$5:$AP$103,AY$11,FALSE)=0,"",VLOOKUP($B14,Sheet2!$A$5:$AP$103,AY$11,FALSE)),"")</f>
        <v/>
      </c>
      <c r="AZ14" s="90" t="str">
        <f>IFERROR(IF(VLOOKUP($B14,Sheet2!$A$5:$AP$103,AZ$11,FALSE)=0,"",VLOOKUP($B14,Sheet2!$A$5:$AP$103,AZ$11,FALSE)),"")</f>
        <v/>
      </c>
      <c r="BA14" s="90" t="str">
        <f>IFERROR(IF(VLOOKUP($B14,Sheet2!$A$5:$AP$103,BA$11,FALSE)=0,"",VLOOKUP($B14,Sheet2!$A$5:$AP$103,BA$11,FALSE)),"")</f>
        <v/>
      </c>
      <c r="BB14" s="90" t="str">
        <f>IFERROR(IF(VLOOKUP($B14,Sheet2!$A$5:$AP$103,BB$11,FALSE)=0,"",VLOOKUP($B14,Sheet2!$A$5:$AP$103,BB$11,FALSE)),"")</f>
        <v/>
      </c>
      <c r="BC14" s="90" t="str">
        <f>IFERROR(IF(VLOOKUP($B14,Sheet2!$A$5:$AP$103,BC$11,FALSE)=0,"",VLOOKUP($B14,Sheet2!$A$5:$AP$103,BC$11,FALSE)),"")</f>
        <v/>
      </c>
      <c r="BD14" s="90" t="str">
        <f>IFERROR(IF(VLOOKUP($B14,Sheet2!$A$5:$AP$103,BD$11,FALSE)=0,"",VLOOKUP($B14,Sheet2!$A$5:$AP$103,BD$11,FALSE)),"")</f>
        <v/>
      </c>
      <c r="BE14" s="90" t="str">
        <f>IFERROR(IF(VLOOKUP($B14,Sheet2!$A$5:$AP$103,BE$11,FALSE)=0,"",VLOOKUP($B14,Sheet2!$A$5:$AP$103,BE$11,FALSE)),"")</f>
        <v/>
      </c>
      <c r="BF14" s="90" t="str">
        <f>IFERROR(IF(VLOOKUP($B14,Sheet2!$A$5:$AP$103,BF$11,FALSE)=0,"",VLOOKUP($B14,Sheet2!$A$5:$AP$103,BF$11,FALSE)),"")</f>
        <v/>
      </c>
      <c r="BG14" s="90" t="str">
        <f>IFERROR(IF(VLOOKUP($B14,Sheet2!$A$5:$AP$103,BG$11,FALSE)=0,"",VLOOKUP($B14,Sheet2!$A$5:$AP$103,BG$11,FALSE)),"")</f>
        <v/>
      </c>
      <c r="BH14" s="90" t="str">
        <f>IFERROR(IF(VLOOKUP($B14,Sheet2!$A$5:$AP$103,BH$11,FALSE)=0,"",VLOOKUP($B14,Sheet2!$A$5:$AP$103,BH$11,FALSE)),"")</f>
        <v/>
      </c>
      <c r="BI14" s="90" t="str">
        <f>IFERROR(IF(VLOOKUP($B14,Sheet2!$A$5:$AP$103,BI$11,FALSE)=0,"",VLOOKUP($B14,Sheet2!$A$5:$AP$103,BI$11,FALSE)),"")</f>
        <v/>
      </c>
      <c r="BJ14" s="90" t="str">
        <f>IFERROR(IF(VLOOKUP($B14,Sheet2!$A$5:$AP$103,BJ$11,FALSE)=0,"",VLOOKUP($B14,Sheet2!$A$5:$AP$103,BJ$11,FALSE)),"")</f>
        <v/>
      </c>
      <c r="BK14" s="90" t="str">
        <f>IFERROR(IF(VLOOKUP($B14,Sheet2!$A$5:$AP$103,BK$11,FALSE)=0,"",VLOOKUP($B14,Sheet2!$A$5:$AP$103,BK$11,FALSE)),"")</f>
        <v/>
      </c>
      <c r="BL14" s="90" t="str">
        <f>IFERROR(IF(VLOOKUP($B14,Sheet2!$A$5:$AP$103,BL$11,FALSE)=0,"",VLOOKUP($B14,Sheet2!$A$5:$AP$103,BL$11,FALSE)),"")</f>
        <v/>
      </c>
      <c r="BM14" s="90" t="str">
        <f>IFERROR(IF(VLOOKUP($B14,Sheet2!$A$5:$AP$103,BM$11,FALSE)=0,"",VLOOKUP($B14,Sheet2!$A$5:$AP$103,BM$11,FALSE)),"")</f>
        <v/>
      </c>
      <c r="BN14" s="90" t="str">
        <f>IFERROR(IF(VLOOKUP($B14,Sheet2!$A$5:$AP$103,BN$11,FALSE)=0,"",VLOOKUP($B14,Sheet2!$A$5:$AP$103,BN$11,FALSE)),"")</f>
        <v/>
      </c>
      <c r="BO14" s="90" t="str">
        <f>IFERROR(IF(VLOOKUP($B14,Sheet2!$A$5:$AP$103,BO$11,FALSE)=0,"",VLOOKUP($B14,Sheet2!$A$5:$AP$103,BO$11,FALSE)),"")</f>
        <v/>
      </c>
      <c r="BP14" s="90" t="str">
        <f>IFERROR(IF(VLOOKUP($B14,Sheet2!$A$5:$AP$103,BP$11,FALSE)=0,"",VLOOKUP($B14,Sheet2!$A$5:$AP$103,BP$11,FALSE)),"")</f>
        <v/>
      </c>
      <c r="BQ14" s="90" t="str">
        <f>IFERROR(IF(VLOOKUP($B14,Sheet2!$A$5:$AP$103,BQ$11,FALSE)=0,"",VLOOKUP($B14,Sheet2!$A$5:$AP$103,BQ$11,FALSE)),"")</f>
        <v/>
      </c>
      <c r="BR14" s="90" t="str">
        <f>IFERROR(IF(VLOOKUP($B14,Sheet2!$A$5:$AP$103,BR$11,FALSE)=0,"",VLOOKUP($B14,Sheet2!$A$5:$AP$103,BR$11,FALSE)),"")</f>
        <v/>
      </c>
      <c r="BS14" s="90" t="str">
        <f>IFERROR(IF(VLOOKUP($B14,Sheet2!$A$5:$AP$103,BS$11,FALSE)=0,"",VLOOKUP($B14,Sheet2!$A$5:$AP$103,BS$11,FALSE)),"")</f>
        <v/>
      </c>
      <c r="BT14" s="90" t="str">
        <f>IFERROR(IF(VLOOKUP($B14,Sheet2!$A$5:$AP$103,BT$11,FALSE)=0,"",VLOOKUP($B14,Sheet2!$A$5:$AP$103,BT$11,FALSE)),"")</f>
        <v/>
      </c>
      <c r="BU14" s="90" t="str">
        <f>IFERROR(IF(VLOOKUP($B14,Sheet2!$A$5:$AP$103,BU$11,FALSE)=0,"",VLOOKUP($B14,Sheet2!$A$5:$AP$103,BU$11,FALSE)),"")</f>
        <v/>
      </c>
      <c r="BV14" s="90" t="str">
        <f>IFERROR(IF(VLOOKUP($B14,Sheet2!$A$5:$AP$103,BV$11,FALSE)=0,"",VLOOKUP($B14,Sheet2!$A$5:$AP$103,BV$11,FALSE)),"")</f>
        <v/>
      </c>
      <c r="BW14" s="90" t="str">
        <f>IFERROR(IF(VLOOKUP($B14,Sheet2!$A$5:$AP$103,BW$11,FALSE)=0,"",VLOOKUP($B14,Sheet2!$A$5:$AP$103,BW$11,FALSE)),"")</f>
        <v/>
      </c>
      <c r="BX14" s="90" t="str">
        <f>IFERROR(IF(VLOOKUP($B14,Sheet2!$A$5:$AP$103,BX$11,FALSE)=0,"",VLOOKUP($B14,Sheet2!$A$5:$AP$103,BX$11,FALSE)),"")</f>
        <v/>
      </c>
      <c r="BY14" s="90" t="str">
        <f>IFERROR(IF(VLOOKUP($B14,Sheet2!$A$5:$AP$103,BY$11,FALSE)=0,"",VLOOKUP($B14,Sheet2!$A$5:$AP$103,BY$11,FALSE)),"")</f>
        <v/>
      </c>
      <c r="BZ14" s="90" t="str">
        <f>IFERROR(IF(VLOOKUP($B14,Sheet2!$A$5:$AP$103,BZ$11,FALSE)=0,"",VLOOKUP($B14,Sheet2!$A$5:$AP$103,BZ$11,FALSE)),"")</f>
        <v/>
      </c>
      <c r="CA14" s="90" t="str">
        <f>IFERROR(IF(VLOOKUP($B14,Sheet2!$A$5:$AP$103,CA$11,FALSE)=0,"",VLOOKUP($B14,Sheet2!$A$5:$AP$103,CA$11,FALSE)),"")</f>
        <v/>
      </c>
      <c r="CB14" s="90" t="str">
        <f>IFERROR(IF(VLOOKUP($B14,Sheet2!$A$5:$AP$103,CB$11,FALSE)=0,"",VLOOKUP($B14,Sheet2!$A$5:$AP$103,CB$11,FALSE)),"")</f>
        <v/>
      </c>
      <c r="CC14" s="90" t="str">
        <f>IFERROR(IF(VLOOKUP($B14,Sheet2!$A$5:$AP$103,CC$11,FALSE)=0,"",VLOOKUP($B14,Sheet2!$A$5:$AP$103,CC$11,FALSE)),"")</f>
        <v/>
      </c>
      <c r="CD14" s="90" t="str">
        <f>IFERROR(IF(VLOOKUP($B14,Sheet2!$A$5:$AP$103,CD$11,FALSE)=0,"",VLOOKUP($B14,Sheet2!$A$5:$AP$103,CD$11,FALSE)),"")</f>
        <v/>
      </c>
      <c r="CE14" s="90" t="str">
        <f>IFERROR(IF(VLOOKUP($B14,Sheet2!$A$5:$AP$103,CE$11,FALSE)=0,"",VLOOKUP($B14,Sheet2!$A$5:$AP$103,CE$11,FALSE)),"")</f>
        <v/>
      </c>
      <c r="CF14" s="90" t="str">
        <f>IFERROR(IF(VLOOKUP($B14,Sheet2!$A$5:$AP$103,CF$11,FALSE)=0,"",VLOOKUP($B14,Sheet2!$A$5:$AP$103,CF$11,FALSE)),"")</f>
        <v/>
      </c>
      <c r="CG14" s="90" t="str">
        <f>IFERROR(IF(VLOOKUP($B14,Sheet2!$A$5:$AP$103,CG$11,FALSE)=0,"",VLOOKUP($B14,Sheet2!$A$5:$AP$103,CG$11,FALSE)),"")</f>
        <v/>
      </c>
      <c r="CH14" s="90" t="str">
        <f>IFERROR(IF(VLOOKUP($B14,Sheet2!$A$5:$AP$103,CH$11,FALSE)=0,"",VLOOKUP($B14,Sheet2!$A$5:$AP$103,CH$11,FALSE)),"")</f>
        <v/>
      </c>
      <c r="CI14" s="90" t="str">
        <f>IFERROR(IF(VLOOKUP($B14,Sheet2!$A$5:$AP$103,CI$11,FALSE)=0,"",VLOOKUP($B14,Sheet2!$A$5:$AP$103,CI$11,FALSE)),"")</f>
        <v/>
      </c>
      <c r="CJ14" s="90" t="str">
        <f>IFERROR(IF(VLOOKUP($B14,Sheet2!$A$5:$AP$103,CJ$11,FALSE)=0,"",VLOOKUP($B14,Sheet2!$A$5:$AP$103,CJ$11,FALSE)),"")</f>
        <v/>
      </c>
      <c r="CK14" s="90" t="str">
        <f>IFERROR(IF(VLOOKUP($B14,Sheet2!$A$5:$AP$103,CK$11,FALSE)=0,"",VLOOKUP($B14,Sheet2!$A$5:$AP$103,CK$11,FALSE)),"")</f>
        <v/>
      </c>
      <c r="CL14" s="90" t="str">
        <f>IFERROR(IF(VLOOKUP($B14,Sheet2!$A$5:$AP$103,CL$11,FALSE)=0,"",VLOOKUP($B14,Sheet2!$A$5:$AP$103,CL$11,FALSE)),"")</f>
        <v/>
      </c>
      <c r="CM14" s="90" t="str">
        <f>IFERROR(IF(VLOOKUP($B14,Sheet2!$A$5:$AP$103,CM$11,FALSE)=0,"",VLOOKUP($B14,Sheet2!$A$5:$AP$103,CM$11,FALSE)),"")</f>
        <v/>
      </c>
      <c r="CN14" s="90" t="str">
        <f>IFERROR(IF(VLOOKUP($B14,Sheet2!$A$5:$AP$103,CN$11,FALSE)=0,"",VLOOKUP($B14,Sheet2!$A$5:$AP$103,CN$11,FALSE)),"")</f>
        <v/>
      </c>
      <c r="CO14" s="90" t="str">
        <f>IFERROR(IF(VLOOKUP($B14,Sheet2!$A$5:$AP$103,CO$11,FALSE)=0,"",VLOOKUP($B14,Sheet2!$A$5:$AP$103,CO$11,FALSE)),"")</f>
        <v/>
      </c>
      <c r="CP14" s="90" t="str">
        <f>IFERROR(IF(VLOOKUP($B14,Sheet2!$A$5:$AP$103,CP$11,FALSE)=0,"",VLOOKUP($B14,Sheet2!$A$5:$AP$103,CP$11,FALSE)),"")</f>
        <v/>
      </c>
      <c r="CQ14" s="90" t="str">
        <f>IFERROR(IF(VLOOKUP($B14,Sheet2!$A$5:$AP$103,CQ$11,FALSE)=0,"",VLOOKUP($B14,Sheet2!$A$5:$AP$103,CQ$11,FALSE)),"")</f>
        <v/>
      </c>
      <c r="CR14" s="90" t="str">
        <f>IFERROR(IF(VLOOKUP($B14,Sheet2!$A$5:$AP$103,CR$11,FALSE)=0,"",VLOOKUP($B14,Sheet2!$A$5:$AP$103,CR$11,FALSE)),"")</f>
        <v/>
      </c>
      <c r="CS14" s="90" t="str">
        <f>IFERROR(IF(VLOOKUP($B14,Sheet2!$A$5:$AP$103,CS$11,FALSE)=0,"",VLOOKUP($B14,Sheet2!$A$5:$AP$103,CS$11,FALSE)),"")</f>
        <v/>
      </c>
      <c r="CT14" s="90" t="str">
        <f>IFERROR(IF(VLOOKUP($B14,Sheet2!$A$5:$AP$103,CT$11,FALSE)=0,"",VLOOKUP($B14,Sheet2!$A$5:$AP$103,CT$11,FALSE)),"")</f>
        <v/>
      </c>
      <c r="CU14" s="90" t="str">
        <f>IFERROR(IF(VLOOKUP($B14,Sheet2!$A$5:$AP$103,CU$11,FALSE)=0,"",VLOOKUP($B14,Sheet2!$A$5:$AP$103,CU$11,FALSE)),"")</f>
        <v/>
      </c>
      <c r="CV14" s="90" t="str">
        <f>IFERROR(IF(VLOOKUP($B14,Sheet2!$A$5:$AP$103,CV$11,FALSE)=0,"",VLOOKUP($B14,Sheet2!$A$5:$AP$103,CV$11,FALSE)),"")</f>
        <v/>
      </c>
      <c r="CW14" s="90" t="str">
        <f>IFERROR(IF(VLOOKUP($B14,Sheet2!$A$5:$AP$103,CW$11,FALSE)=0,"",VLOOKUP($B14,Sheet2!$A$5:$AP$103,CW$11,FALSE)),"")</f>
        <v/>
      </c>
      <c r="CX14" s="90" t="str">
        <f>IFERROR(IF(VLOOKUP($B14,Sheet2!$A$5:$AP$103,CX$11,FALSE)=0,"",VLOOKUP($B14,Sheet2!$A$5:$AP$103,CX$11,FALSE)),"")</f>
        <v/>
      </c>
      <c r="CY14" s="90" t="str">
        <f>IFERROR(IF(VLOOKUP($B14,Sheet2!$A$5:$AP$103,CY$11,FALSE)=0,"",VLOOKUP($B14,Sheet2!$A$5:$AP$103,CY$11,FALSE)),"")</f>
        <v/>
      </c>
      <c r="CZ14" s="90" t="str">
        <f>IFERROR(IF(VLOOKUP($B14,Sheet2!$A$5:$AP$103,CZ$11,FALSE)=0,"",VLOOKUP($B14,Sheet2!$A$5:$AP$103,CZ$11,FALSE)),"")</f>
        <v/>
      </c>
      <c r="DA14" s="90" t="str">
        <f>IFERROR(IF(VLOOKUP($B14,Sheet2!$A$5:$AP$103,DA$11,FALSE)=0,"",VLOOKUP($B14,Sheet2!$A$5:$AP$103,DA$11,FALSE)),"")</f>
        <v/>
      </c>
      <c r="DB14" s="90" t="str">
        <f>IFERROR(IF(VLOOKUP($B14,Sheet2!$A$5:$AP$103,DB$11,FALSE)=0,"",VLOOKUP($B14,Sheet2!$A$5:$AP$103,DB$11,FALSE)),"")</f>
        <v/>
      </c>
      <c r="DC14" s="90" t="str">
        <f>IFERROR(IF(VLOOKUP($B14,Sheet2!$A$5:$AP$103,DC$11,FALSE)=0,"",VLOOKUP($B14,Sheet2!$A$5:$AP$103,DC$11,FALSE)),"")</f>
        <v/>
      </c>
      <c r="DD14" s="90" t="str">
        <f>IFERROR(IF(VLOOKUP($B14,Sheet2!$A$5:$AP$103,DD$11,FALSE)=0,"",VLOOKUP($B14,Sheet2!$A$5:$AP$103,DD$11,FALSE)),"")</f>
        <v/>
      </c>
      <c r="DE14" s="90" t="str">
        <f>IFERROR(IF(VLOOKUP($B14,Sheet2!$A$5:$AP$103,DE$11,FALSE)=0,"",VLOOKUP($B14,Sheet2!$A$5:$AP$103,DE$11,FALSE)),"")</f>
        <v/>
      </c>
      <c r="DF14" s="90" t="str">
        <f>IFERROR(IF(VLOOKUP($B14,Sheet2!$A$5:$AP$103,DF$11,FALSE)=0,"",VLOOKUP($B14,Sheet2!$A$5:$AP$103,DF$11,FALSE)),"")</f>
        <v/>
      </c>
      <c r="DG14" s="90" t="str">
        <f>IFERROR(IF(VLOOKUP($B14,Sheet2!$A$5:$AP$103,DG$11,FALSE)=0,"",VLOOKUP($B14,Sheet2!$A$5:$AP$103,DG$11,FALSE)),"")</f>
        <v/>
      </c>
      <c r="DH14" s="90" t="str">
        <f>IFERROR(IF(VLOOKUP($B14,Sheet2!$A$5:$AP$103,DH$11,FALSE)=0,"",VLOOKUP($B14,Sheet2!$A$5:$AP$103,DH$11,FALSE)),"")</f>
        <v/>
      </c>
      <c r="DI14" s="90" t="str">
        <f>IFERROR(IF(VLOOKUP($B14,Sheet2!$A$5:$AP$103,DI$11,FALSE)=0,"",VLOOKUP($B14,Sheet2!$A$5:$AP$103,DI$11,FALSE)),"")</f>
        <v/>
      </c>
      <c r="DJ14" s="90" t="str">
        <f>IFERROR(IF(VLOOKUP($B14,Sheet2!$A$5:$AP$103,DJ$11,FALSE)=0,"",VLOOKUP($B14,Sheet2!$A$5:$AP$103,DJ$11,FALSE)),"")</f>
        <v/>
      </c>
      <c r="DK14" s="90" t="str">
        <f>IFERROR(IF(VLOOKUP($B14,Sheet2!$A$5:$AP$103,DK$11,FALSE)=0,"",VLOOKUP($B14,Sheet2!$A$5:$AP$103,DK$11,FALSE)),"")</f>
        <v/>
      </c>
      <c r="DL14" s="90" t="str">
        <f>IFERROR(IF(VLOOKUP($B14,Sheet2!$A$5:$AP$103,DL$11,FALSE)=0,"",VLOOKUP($B14,Sheet2!$A$5:$AP$103,DL$11,FALSE)),"")</f>
        <v/>
      </c>
      <c r="DM14" s="90" t="str">
        <f>IFERROR(IF(VLOOKUP($B14,Sheet2!$A$5:$AP$103,DM$11,FALSE)=0,"",VLOOKUP($B14,Sheet2!$A$5:$AP$103,DM$11,FALSE)),"")</f>
        <v/>
      </c>
      <c r="DN14" s="90" t="str">
        <f>IFERROR(IF(VLOOKUP($B14,Sheet2!$A$5:$AP$103,DN$11,FALSE)=0,"",VLOOKUP($B14,Sheet2!$A$5:$AP$103,DN$11,FALSE)),"")</f>
        <v/>
      </c>
      <c r="DO14" s="90" t="str">
        <f>IFERROR(IF(VLOOKUP($B14,Sheet2!$A$5:$AP$103,DO$11,FALSE)=0,"",VLOOKUP($B14,Sheet2!$A$5:$AP$103,DO$11,FALSE)),"")</f>
        <v/>
      </c>
      <c r="DP14" s="90" t="str">
        <f>IFERROR(IF(VLOOKUP($B14,Sheet2!$A$5:$AP$103,DP$11,FALSE)=0,"",VLOOKUP($B14,Sheet2!$A$5:$AP$103,DP$11,FALSE)),"")</f>
        <v/>
      </c>
      <c r="DQ14" s="90" t="str">
        <f>IFERROR(IF(VLOOKUP($B14,Sheet2!$A$5:$AP$103,DQ$11,FALSE)=0,"",VLOOKUP($B14,Sheet2!$A$5:$AP$103,DQ$11,FALSE)),"")</f>
        <v/>
      </c>
      <c r="DR14" s="90" t="str">
        <f>IFERROR(IF(VLOOKUP($B14,Sheet2!$A$5:$AP$103,DR$11,FALSE)=0,"",VLOOKUP($B14,Sheet2!$A$5:$AP$103,DR$11,FALSE)),"")</f>
        <v/>
      </c>
      <c r="DS14" s="90" t="str">
        <f>IFERROR(IF(VLOOKUP($B14,Sheet2!$A$5:$AP$103,DS$11,FALSE)=0,"",VLOOKUP($B14,Sheet2!$A$5:$AP$103,DS$11,FALSE)),"")</f>
        <v/>
      </c>
      <c r="DT14" s="90" t="str">
        <f>IFERROR(IF(VLOOKUP($B14,Sheet2!$A$5:$AP$103,DT$11,FALSE)=0,"",VLOOKUP($B14,Sheet2!$A$5:$AP$103,DT$11,FALSE)),"")</f>
        <v/>
      </c>
      <c r="DU14" s="90" t="str">
        <f>IFERROR(IF(VLOOKUP($B14,Sheet2!$A$5:$AP$103,DU$11,FALSE)=0,"",VLOOKUP($B14,Sheet2!$A$5:$AP$103,DU$11,FALSE)),"")</f>
        <v/>
      </c>
      <c r="DV14" s="90" t="str">
        <f>IFERROR(IF(VLOOKUP($B14,Sheet2!$A$5:$AP$103,DV$11,FALSE)=0,"",VLOOKUP($B14,Sheet2!$A$5:$AP$103,DV$11,FALSE)),"")</f>
        <v/>
      </c>
      <c r="DW14" s="90" t="str">
        <f>IFERROR(IF(VLOOKUP($B14,Sheet2!$A$5:$AP$103,DW$11,FALSE)=0,"",VLOOKUP($B14,Sheet2!$A$5:$AP$103,DW$11,FALSE)),"")</f>
        <v/>
      </c>
      <c r="DX14" s="90" t="str">
        <f>IFERROR(IF(VLOOKUP($B14,Sheet2!$A$5:$AP$103,DX$11,FALSE)=0,"",VLOOKUP($B14,Sheet2!$A$5:$AP$103,DX$11,FALSE)),"")</f>
        <v/>
      </c>
      <c r="DY14" s="90" t="str">
        <f>IFERROR(IF(VLOOKUP($B14,Sheet2!$A$5:$AP$103,DY$11,FALSE)=0,"",VLOOKUP($B14,Sheet2!$A$5:$AP$103,DY$11,FALSE)),"")</f>
        <v/>
      </c>
      <c r="DZ14" s="90" t="str">
        <f>IFERROR(IF(VLOOKUP($B14,Sheet2!$A$5:$AP$103,DZ$11,FALSE)=0,"",VLOOKUP($B14,Sheet2!$A$5:$AP$103,DZ$11,FALSE)),"")</f>
        <v/>
      </c>
      <c r="EA14" s="90" t="str">
        <f>IFERROR(IF(VLOOKUP($B14,Sheet2!$A$5:$AP$103,EA$11,FALSE)=0,"",VLOOKUP($B14,Sheet2!$A$5:$AP$103,EA$11,FALSE)),"")</f>
        <v/>
      </c>
      <c r="EB14" s="90" t="str">
        <f>IFERROR(IF(VLOOKUP($B14,Sheet2!$A$5:$AP$103,EB$11,FALSE)=0,"",VLOOKUP($B14,Sheet2!$A$5:$AP$103,EB$11,FALSE)),"")</f>
        <v/>
      </c>
      <c r="EC14" s="90" t="str">
        <f>IFERROR(IF(VLOOKUP($B14,Sheet2!$A$5:$AP$103,EC$11,FALSE)=0,"",VLOOKUP($B14,Sheet2!$A$5:$AP$103,EC$11,FALSE)),"")</f>
        <v/>
      </c>
      <c r="ED14" s="90" t="str">
        <f>IFERROR(IF(VLOOKUP($B14,Sheet2!$A$5:$AP$103,ED$11,FALSE)=0,"",VLOOKUP($B14,Sheet2!$A$5:$AP$103,ED$11,FALSE)),"")</f>
        <v/>
      </c>
      <c r="EE14" s="90" t="str">
        <f>IFERROR(IF(VLOOKUP($B14,Sheet2!$A$5:$AP$103,EE$11,FALSE)=0,"",VLOOKUP($B14,Sheet2!$A$5:$AP$103,EE$11,FALSE)),"")</f>
        <v/>
      </c>
      <c r="EF14" s="90" t="str">
        <f>IFERROR(IF(VLOOKUP($B14,Sheet2!$A$5:$AP$103,EF$11,FALSE)=0,"",VLOOKUP($B14,Sheet2!$A$5:$AP$103,EF$11,FALSE)),"")</f>
        <v/>
      </c>
      <c r="EG14" s="90" t="str">
        <f>IFERROR(IF(VLOOKUP($B14,Sheet2!$A$5:$AP$103,EG$11,FALSE)=0,"",VLOOKUP($B14,Sheet2!$A$5:$AP$103,EG$11,FALSE)),"")</f>
        <v/>
      </c>
      <c r="EH14" s="90" t="str">
        <f>IFERROR(IF(VLOOKUP($B14,Sheet2!$A$5:$AP$103,EH$11,FALSE)=0,"",VLOOKUP($B14,Sheet2!$A$5:$AP$103,EH$11,FALSE)),"")</f>
        <v/>
      </c>
      <c r="EI14" s="90" t="str">
        <f>IFERROR(IF(VLOOKUP($B14,Sheet2!$A$5:$AP$103,EI$11,FALSE)=0,"",VLOOKUP($B14,Sheet2!$A$5:$AP$103,EI$11,FALSE)),"")</f>
        <v/>
      </c>
      <c r="EJ14" s="90" t="str">
        <f>IFERROR(IF(VLOOKUP($B14,Sheet2!$A$5:$AP$103,EJ$11,FALSE)=0,"",VLOOKUP($B14,Sheet2!$A$5:$AP$103,EJ$11,FALSE)),"")</f>
        <v/>
      </c>
      <c r="EK14" s="90" t="str">
        <f>IFERROR(IF(VLOOKUP($B14,Sheet2!$A$5:$AP$103,EK$11,FALSE)=0,"",VLOOKUP($B14,Sheet2!$A$5:$AP$103,EK$11,FALSE)),"")</f>
        <v/>
      </c>
      <c r="EL14" s="90" t="str">
        <f>IFERROR(IF(VLOOKUP($B14,Sheet2!$A$5:$AP$103,EL$11,FALSE)=0,"",VLOOKUP($B14,Sheet2!$A$5:$AP$103,EL$11,FALSE)),"")</f>
        <v/>
      </c>
      <c r="EM14" s="90" t="str">
        <f>IFERROR(IF(VLOOKUP($B14,Sheet2!$A$5:$AP$103,EM$11,FALSE)=0,"",VLOOKUP($B14,Sheet2!$A$5:$AP$103,EM$11,FALSE)),"")</f>
        <v/>
      </c>
      <c r="EN14" s="90" t="str">
        <f>IFERROR(IF(VLOOKUP($B14,Sheet2!$A$5:$AP$103,EN$11,FALSE)=0,"",VLOOKUP($B14,Sheet2!$A$5:$AP$103,EN$11,FALSE)),"")</f>
        <v/>
      </c>
      <c r="EO14" s="90" t="str">
        <f>IFERROR(IF(VLOOKUP($B14,Sheet2!$A$5:$AP$103,EO$11,FALSE)=0,"",VLOOKUP($B14,Sheet2!$A$5:$AP$103,EO$11,FALSE)),"")</f>
        <v/>
      </c>
      <c r="EP14" s="90" t="str">
        <f>IFERROR(IF(VLOOKUP($B14,Sheet2!$A$5:$AP$103,EP$11,FALSE)=0,"",VLOOKUP($B14,Sheet2!$A$5:$AP$103,EP$11,FALSE)),"")</f>
        <v/>
      </c>
      <c r="EQ14" s="90" t="str">
        <f>IFERROR(IF(VLOOKUP($B14,Sheet2!$A$5:$AP$103,EQ$11,FALSE)=0,"",VLOOKUP($B14,Sheet2!$A$5:$AP$103,EQ$11,FALSE)),"")</f>
        <v/>
      </c>
      <c r="ER14" s="90" t="str">
        <f>IFERROR(IF(VLOOKUP($B14,Sheet2!$A$5:$AP$103,ER$11,FALSE)=0,"",VLOOKUP($B14,Sheet2!$A$5:$AP$103,ER$11,FALSE)),"")</f>
        <v/>
      </c>
      <c r="ES14" s="90" t="str">
        <f>IFERROR(IF(VLOOKUP($B14,Sheet2!$A$5:$AP$103,ES$11,FALSE)=0,"",VLOOKUP($B14,Sheet2!$A$5:$AP$103,ES$11,FALSE)),"")</f>
        <v/>
      </c>
      <c r="ET14" s="90" t="str">
        <f>IFERROR(IF(VLOOKUP($B14,Sheet2!$A$5:$AP$103,ET$11,FALSE)=0,"",VLOOKUP($B14,Sheet2!$A$5:$AP$103,ET$11,FALSE)),"")</f>
        <v/>
      </c>
      <c r="EU14" s="90" t="str">
        <f>IFERROR(IF(VLOOKUP($B14,Sheet2!$A$5:$AP$103,EU$11,FALSE)=0,"",VLOOKUP($B14,Sheet2!$A$5:$AP$103,EU$11,FALSE)),"")</f>
        <v/>
      </c>
      <c r="EV14" s="90" t="str">
        <f>IFERROR(IF(VLOOKUP($B14,Sheet2!$A$5:$AP$103,EV$11,FALSE)=0,"",VLOOKUP($B14,Sheet2!$A$5:$AP$103,EV$11,FALSE)),"")</f>
        <v/>
      </c>
      <c r="EW14" s="90" t="str">
        <f>IFERROR(IF(VLOOKUP($B14,Sheet2!$A$5:$AP$103,EW$11,FALSE)=0,"",VLOOKUP($B14,Sheet2!$A$5:$AP$103,EW$11,FALSE)),"")</f>
        <v/>
      </c>
      <c r="EX14" s="90" t="str">
        <f>IFERROR(IF(VLOOKUP($B14,Sheet2!$A$5:$AP$103,EX$11,FALSE)=0,"",VLOOKUP($B14,Sheet2!$A$5:$AP$103,EX$11,FALSE)),"")</f>
        <v/>
      </c>
      <c r="EY14" s="90" t="str">
        <f>IFERROR(IF(VLOOKUP($B14,Sheet2!$A$5:$AP$103,EY$11,FALSE)=0,"",VLOOKUP($B14,Sheet2!$A$5:$AP$103,EY$11,FALSE)),"")</f>
        <v/>
      </c>
      <c r="EZ14" s="90" t="str">
        <f>IFERROR(IF(VLOOKUP($B14,Sheet2!$A$5:$AP$103,EZ$11,FALSE)=0,"",VLOOKUP($B14,Sheet2!$A$5:$AP$103,EZ$11,FALSE)),"")</f>
        <v/>
      </c>
      <c r="FA14" s="90" t="str">
        <f>IFERROR(IF(VLOOKUP($B14,Sheet2!$A$5:$AP$103,FA$11,FALSE)=0,"",VLOOKUP($B14,Sheet2!$A$5:$AP$103,FA$11,FALSE)),"")</f>
        <v/>
      </c>
      <c r="FB14" s="90" t="str">
        <f>IFERROR(IF(VLOOKUP($B14,Sheet2!$A$5:$AP$103,FB$11,FALSE)=0,"",VLOOKUP($B14,Sheet2!$A$5:$AP$103,FB$11,FALSE)),"")</f>
        <v/>
      </c>
      <c r="FC14" s="90" t="str">
        <f>IFERROR(IF(VLOOKUP($B14,Sheet2!$A$5:$AP$103,FC$11,FALSE)=0,"",VLOOKUP($B14,Sheet2!$A$5:$AP$103,FC$11,FALSE)),"")</f>
        <v/>
      </c>
      <c r="FD14" s="90" t="str">
        <f>IFERROR(IF(VLOOKUP($B14,Sheet2!$A$5:$AP$103,FD$11,FALSE)=0,"",VLOOKUP($B14,Sheet2!$A$5:$AP$103,FD$11,FALSE)),"")</f>
        <v/>
      </c>
      <c r="FE14" s="90" t="str">
        <f>IFERROR(IF(VLOOKUP($B14,Sheet2!$A$5:$AP$103,FE$11,FALSE)=0,"",VLOOKUP($B14,Sheet2!$A$5:$AP$103,FE$11,FALSE)),"")</f>
        <v/>
      </c>
      <c r="FF14" s="90" t="str">
        <f>IFERROR(IF(VLOOKUP($B14,Sheet2!$A$5:$AP$103,FF$11,FALSE)=0,"",VLOOKUP($B14,Sheet2!$A$5:$AP$103,FF$11,FALSE)),"")</f>
        <v/>
      </c>
      <c r="FG14" s="90" t="str">
        <f>IFERROR(IF(VLOOKUP($B14,Sheet2!$A$5:$AP$103,FG$11,FALSE)=0,"",VLOOKUP($B14,Sheet2!$A$5:$AP$103,FG$11,FALSE)),"")</f>
        <v/>
      </c>
      <c r="FH14" s="90" t="str">
        <f>IFERROR(IF(VLOOKUP($B14,Sheet2!$A$5:$AP$103,FH$11,FALSE)=0,"",VLOOKUP($B14,Sheet2!$A$5:$AP$103,FH$11,FALSE)),"")</f>
        <v/>
      </c>
      <c r="FI14" s="90" t="str">
        <f>IFERROR(IF(VLOOKUP($B14,Sheet2!$A$5:$AP$103,FI$11,FALSE)=0,"",VLOOKUP($B14,Sheet2!$A$5:$AP$103,FI$11,FALSE)),"")</f>
        <v/>
      </c>
      <c r="FJ14" s="90" t="str">
        <f>IFERROR(IF(VLOOKUP($B14,Sheet2!$A$5:$AP$103,FJ$11,FALSE)=0,"",VLOOKUP($B14,Sheet2!$A$5:$AP$103,FJ$11,FALSE)),"")</f>
        <v/>
      </c>
      <c r="FK14" s="90" t="str">
        <f>IFERROR(IF(VLOOKUP($B14,Sheet2!$A$5:$AP$103,FK$11,FALSE)=0,"",VLOOKUP($B14,Sheet2!$A$5:$AP$103,FK$11,FALSE)),"")</f>
        <v/>
      </c>
      <c r="FL14" s="90" t="str">
        <f>IFERROR(IF(VLOOKUP($B14,Sheet2!$A$5:$AP$103,FL$11,FALSE)=0,"",VLOOKUP($B14,Sheet2!$A$5:$AP$103,FL$11,FALSE)),"")</f>
        <v/>
      </c>
      <c r="FM14" s="90" t="str">
        <f>IFERROR(IF(VLOOKUP($B14,Sheet2!$A$5:$AP$103,FM$11,FALSE)=0,"",VLOOKUP($B14,Sheet2!$A$5:$AP$103,FM$11,FALSE)),"")</f>
        <v/>
      </c>
      <c r="FN14" s="90" t="str">
        <f>IFERROR(IF(VLOOKUP($B14,Sheet2!$A$5:$AP$103,FN$11,FALSE)=0,"",VLOOKUP($B14,Sheet2!$A$5:$AP$103,FN$11,FALSE)),"")</f>
        <v/>
      </c>
      <c r="FO14" s="90" t="str">
        <f>IFERROR(IF(VLOOKUP($B14,Sheet2!$A$5:$AP$103,FO$11,FALSE)=0,"",VLOOKUP($B14,Sheet2!$A$5:$AP$103,FO$11,FALSE)),"")</f>
        <v/>
      </c>
      <c r="FP14" s="90" t="str">
        <f>IFERROR(IF(VLOOKUP($B14,Sheet2!$A$5:$AP$103,FP$11,FALSE)=0,"",VLOOKUP($B14,Sheet2!$A$5:$AP$103,FP$11,FALSE)),"")</f>
        <v/>
      </c>
      <c r="FQ14" s="90" t="str">
        <f>IFERROR(IF(VLOOKUP($B14,Sheet2!$A$5:$AP$103,FQ$11,FALSE)=0,"",VLOOKUP($B14,Sheet2!$A$5:$AP$103,FQ$11,FALSE)),"")</f>
        <v/>
      </c>
      <c r="FR14" s="90" t="str">
        <f>IFERROR(IF(VLOOKUP($B14,Sheet2!$A$5:$AP$103,FR$11,FALSE)=0,"",VLOOKUP($B14,Sheet2!$A$5:$AP$103,FR$11,FALSE)),"")</f>
        <v/>
      </c>
      <c r="FS14" s="90" t="str">
        <f>IFERROR(IF(VLOOKUP($B14,Sheet2!$A$5:$AP$103,FS$11,FALSE)=0,"",VLOOKUP($B14,Sheet2!$A$5:$AP$103,FS$11,FALSE)),"")</f>
        <v/>
      </c>
      <c r="FT14" s="90" t="str">
        <f>IFERROR(IF(VLOOKUP($B14,Sheet2!$A$5:$AP$103,FT$11,FALSE)=0,"",VLOOKUP($B14,Sheet2!$A$5:$AP$103,FT$11,FALSE)),"")</f>
        <v/>
      </c>
      <c r="FU14" s="90" t="str">
        <f>IFERROR(IF(VLOOKUP($B14,Sheet2!$A$5:$AP$103,FU$11,FALSE)=0,"",VLOOKUP($B14,Sheet2!$A$5:$AP$103,FU$11,FALSE)),"")</f>
        <v/>
      </c>
      <c r="FV14" s="90" t="str">
        <f>IFERROR(IF(VLOOKUP($B14,Sheet2!$A$5:$AP$103,FV$11,FALSE)=0,"",VLOOKUP($B14,Sheet2!$A$5:$AP$103,FV$11,FALSE)),"")</f>
        <v/>
      </c>
      <c r="FW14" s="90" t="str">
        <f>IFERROR(IF(VLOOKUP($B14,Sheet2!$A$5:$AP$103,FW$11,FALSE)=0,"",VLOOKUP($B14,Sheet2!$A$5:$AP$103,FW$11,FALSE)),"")</f>
        <v/>
      </c>
      <c r="FX14" s="90" t="str">
        <f>IFERROR(IF(VLOOKUP($B14,Sheet2!$A$5:$AP$103,FX$11,FALSE)=0,"",VLOOKUP($B14,Sheet2!$A$5:$AP$103,FX$11,FALSE)),"")</f>
        <v/>
      </c>
      <c r="FY14" s="90" t="str">
        <f>IFERROR(IF(VLOOKUP($B14,Sheet2!$A$5:$AP$103,FY$11,FALSE)=0,"",VLOOKUP($B14,Sheet2!$A$5:$AP$103,FY$11,FALSE)),"")</f>
        <v/>
      </c>
      <c r="FZ14" s="90" t="str">
        <f>IFERROR(IF(VLOOKUP($B14,Sheet2!$A$5:$AP$103,FZ$11,FALSE)=0,"",VLOOKUP($B14,Sheet2!$A$5:$AP$103,FZ$11,FALSE)),"")</f>
        <v/>
      </c>
      <c r="GA14" s="90" t="str">
        <f>IFERROR(IF(VLOOKUP($B14,Sheet2!$A$5:$AP$103,GA$11,FALSE)=0,"",VLOOKUP($B14,Sheet2!$A$5:$AP$103,GA$11,FALSE)),"")</f>
        <v/>
      </c>
      <c r="GB14" s="90" t="str">
        <f>IFERROR(IF(VLOOKUP($B14,Sheet2!$A$5:$AP$103,GB$11,FALSE)=0,"",VLOOKUP($B14,Sheet2!$A$5:$AP$103,GB$11,FALSE)),"")</f>
        <v/>
      </c>
      <c r="GC14" s="90" t="str">
        <f>IFERROR(IF(VLOOKUP($B14,Sheet2!$A$5:$AP$103,GC$11,FALSE)=0,"",VLOOKUP($B14,Sheet2!$A$5:$AP$103,GC$11,FALSE)),"")</f>
        <v/>
      </c>
      <c r="GD14" s="90" t="str">
        <f>IFERROR(IF(VLOOKUP($B14,Sheet2!$A$5:$AP$103,GD$11,FALSE)=0,"",VLOOKUP($B14,Sheet2!$A$5:$AP$103,GD$11,FALSE)),"")</f>
        <v/>
      </c>
      <c r="GE14" s="90" t="str">
        <f>IFERROR(IF(VLOOKUP($B14,Sheet2!$A$5:$AP$103,GE$11,FALSE)=0,"",VLOOKUP($B14,Sheet2!$A$5:$AP$103,GE$11,FALSE)),"")</f>
        <v/>
      </c>
      <c r="GF14" s="90" t="str">
        <f>IFERROR(IF(VLOOKUP($B14,Sheet2!$A$5:$AP$103,GF$11,FALSE)=0,"",VLOOKUP($B14,Sheet2!$A$5:$AP$103,GF$11,FALSE)),"")</f>
        <v/>
      </c>
    </row>
    <row r="15" spans="1:188" x14ac:dyDescent="0.3">
      <c r="A15" s="389"/>
      <c r="B15" s="79" t="s">
        <v>203</v>
      </c>
      <c r="C15" s="92" t="s">
        <v>344</v>
      </c>
      <c r="D15" s="92" t="str">
        <f>VLOOKUP(B15,Sheet2!$A$5:$F$104,6,FALSE)</f>
        <v>0.08</v>
      </c>
      <c r="E15" s="81">
        <f>VLOOKUP(B15,'Criteria Selection'!$A$9:$D$178,3,FALSE)</f>
        <v>0.25</v>
      </c>
      <c r="F15" s="81" t="str">
        <f>VLOOKUP(B15,'Criteria Selection'!$A$9:$D$178,4,TRUE)</f>
        <v>EQS Freshwater</v>
      </c>
      <c r="G15" s="81">
        <f t="shared" si="0"/>
        <v>3</v>
      </c>
      <c r="H15" s="92">
        <f t="shared" si="1"/>
        <v>0.08</v>
      </c>
      <c r="I15" s="92">
        <f t="shared" si="2"/>
        <v>0.08</v>
      </c>
      <c r="J15" s="81">
        <f t="shared" si="3"/>
        <v>0</v>
      </c>
      <c r="K15" s="90">
        <f>IFERROR(IF(VLOOKUP($B15,Sheet2!$A$5:$AP$103,K$11,FALSE)=0,"",VLOOKUP($B15,Sheet2!$A$5:$AP$103,K$11,FALSE)),"")</f>
        <v>0.08</v>
      </c>
      <c r="L15" s="90">
        <f>IFERROR(IF(VLOOKUP($B15,Sheet2!$A$5:$AP$103,L$11,FALSE)=0,"",VLOOKUP($B15,Sheet2!$A$5:$AP$103,L$11,FALSE)),"")</f>
        <v>0.08</v>
      </c>
      <c r="M15" s="90">
        <f>IFERROR(IF(VLOOKUP($B15,Sheet2!$A$5:$AP$103,M$11,FALSE)=0,"",VLOOKUP($B15,Sheet2!$A$5:$AP$103,M$11,FALSE)),"")</f>
        <v>0.08</v>
      </c>
      <c r="N15" s="90" t="str">
        <f>IFERROR(IF(VLOOKUP($B15,Sheet2!$A$5:$AP$103,N$11,FALSE)=0,"",VLOOKUP($B15,Sheet2!$A$5:$AP$103,N$11,FALSE)),"")</f>
        <v/>
      </c>
      <c r="O15" s="90" t="str">
        <f>IFERROR(IF(VLOOKUP($B15,Sheet2!$A$5:$AP$103,O$11,FALSE)=0,"",VLOOKUP($B15,Sheet2!$A$5:$AP$103,O$11,FALSE)),"")</f>
        <v/>
      </c>
      <c r="P15" s="90" t="str">
        <f>IFERROR(IF(VLOOKUP($B15,Sheet2!$A$5:$AP$103,P$11,FALSE)=0,"",VLOOKUP($B15,Sheet2!$A$5:$AP$103,P$11,FALSE)),"")</f>
        <v/>
      </c>
      <c r="Q15" s="90" t="str">
        <f>IFERROR(IF(VLOOKUP($B15,Sheet2!$A$5:$AP$103,Q$11,FALSE)=0,"",VLOOKUP($B15,Sheet2!$A$5:$AP$103,Q$11,FALSE)),"")</f>
        <v/>
      </c>
      <c r="R15" s="90" t="str">
        <f>IFERROR(IF(VLOOKUP($B15,Sheet2!$A$5:$AP$103,R$11,FALSE)=0,"",VLOOKUP($B15,Sheet2!$A$5:$AP$103,R$11,FALSE)),"")</f>
        <v/>
      </c>
      <c r="S15" s="90" t="str">
        <f>IFERROR(IF(VLOOKUP($B15,Sheet2!$A$5:$AP$103,S$11,FALSE)=0,"",VLOOKUP($B15,Sheet2!$A$5:$AP$103,S$11,FALSE)),"")</f>
        <v/>
      </c>
      <c r="T15" s="90" t="str">
        <f>IFERROR(IF(VLOOKUP($B15,Sheet2!$A$5:$AP$103,T$11,FALSE)=0,"",VLOOKUP($B15,Sheet2!$A$5:$AP$103,T$11,FALSE)),"")</f>
        <v/>
      </c>
      <c r="U15" s="90" t="str">
        <f>IFERROR(IF(VLOOKUP($B15,Sheet2!$A$5:$AP$103,U$11,FALSE)=0,"",VLOOKUP($B15,Sheet2!$A$5:$AP$103,U$11,FALSE)),"")</f>
        <v/>
      </c>
      <c r="V15" s="90" t="str">
        <f>IFERROR(IF(VLOOKUP($B15,Sheet2!$A$5:$AP$103,V$11,FALSE)=0,"",VLOOKUP($B15,Sheet2!$A$5:$AP$103,V$11,FALSE)),"")</f>
        <v/>
      </c>
      <c r="W15" s="90" t="str">
        <f>IFERROR(IF(VLOOKUP($B15,Sheet2!$A$5:$AP$103,W$11,FALSE)=0,"",VLOOKUP($B15,Sheet2!$A$5:$AP$103,W$11,FALSE)),"")</f>
        <v/>
      </c>
      <c r="X15" s="90" t="str">
        <f>IFERROR(IF(VLOOKUP($B15,Sheet2!$A$5:$AP$103,X$11,FALSE)=0,"",VLOOKUP($B15,Sheet2!$A$5:$AP$103,X$11,FALSE)),"")</f>
        <v/>
      </c>
      <c r="Y15" s="90" t="str">
        <f>IFERROR(IF(VLOOKUP($B15,Sheet2!$A$5:$AP$103,Y$11,FALSE)=0,"",VLOOKUP($B15,Sheet2!$A$5:$AP$103,Y$11,FALSE)),"")</f>
        <v/>
      </c>
      <c r="Z15" s="90" t="str">
        <f>IFERROR(IF(VLOOKUP($B15,Sheet2!$A$5:$AP$103,Z$11,FALSE)=0,"",VLOOKUP($B15,Sheet2!$A$5:$AP$103,Z$11,FALSE)),"")</f>
        <v/>
      </c>
      <c r="AA15" s="90" t="str">
        <f>IFERROR(IF(VLOOKUP($B15,Sheet2!$A$5:$AP$103,AA$11,FALSE)=0,"",VLOOKUP($B15,Sheet2!$A$5:$AP$103,AA$11,FALSE)),"")</f>
        <v/>
      </c>
      <c r="AB15" s="90" t="str">
        <f>IFERROR(IF(VLOOKUP($B15,Sheet2!$A$5:$AP$103,AB$11,FALSE)=0,"",VLOOKUP($B15,Sheet2!$A$5:$AP$103,AB$11,FALSE)),"")</f>
        <v/>
      </c>
      <c r="AC15" s="90" t="str">
        <f>IFERROR(IF(VLOOKUP($B15,Sheet2!$A$5:$AP$103,AC$11,FALSE)=0,"",VLOOKUP($B15,Sheet2!$A$5:$AP$103,AC$11,FALSE)),"")</f>
        <v/>
      </c>
      <c r="AD15" s="90" t="str">
        <f>IFERROR(IF(VLOOKUP($B15,Sheet2!$A$5:$AP$103,AD$11,FALSE)=0,"",VLOOKUP($B15,Sheet2!$A$5:$AP$103,AD$11,FALSE)),"")</f>
        <v/>
      </c>
      <c r="AE15" s="90" t="str">
        <f>IFERROR(IF(VLOOKUP($B15,Sheet2!$A$5:$AP$103,AE$11,FALSE)=0,"",VLOOKUP($B15,Sheet2!$A$5:$AP$103,AE$11,FALSE)),"")</f>
        <v/>
      </c>
      <c r="AF15" s="90" t="str">
        <f>IFERROR(IF(VLOOKUP($B15,Sheet2!$A$5:$AP$103,AF$11,FALSE)=0,"",VLOOKUP($B15,Sheet2!$A$5:$AP$103,AF$11,FALSE)),"")</f>
        <v/>
      </c>
      <c r="AG15" s="90" t="str">
        <f>IFERROR(IF(VLOOKUP($B15,Sheet2!$A$5:$AP$103,AG$11,FALSE)=0,"",VLOOKUP($B15,Sheet2!$A$5:$AP$103,AG$11,FALSE)),"")</f>
        <v/>
      </c>
      <c r="AH15" s="90" t="str">
        <f>IFERROR(IF(VLOOKUP($B15,Sheet2!$A$5:$AP$103,AH$11,FALSE)=0,"",VLOOKUP($B15,Sheet2!$A$5:$AP$103,AH$11,FALSE)),"")</f>
        <v/>
      </c>
      <c r="AI15" s="90" t="str">
        <f>IFERROR(IF(VLOOKUP($B15,Sheet2!$A$5:$AP$103,AI$11,FALSE)=0,"",VLOOKUP($B15,Sheet2!$A$5:$AP$103,AI$11,FALSE)),"")</f>
        <v/>
      </c>
      <c r="AJ15" s="90" t="str">
        <f>IFERROR(IF(VLOOKUP($B15,Sheet2!$A$5:$AP$103,AJ$11,FALSE)=0,"",VLOOKUP($B15,Sheet2!$A$5:$AP$103,AJ$11,FALSE)),"")</f>
        <v/>
      </c>
      <c r="AK15" s="90" t="str">
        <f>IFERROR(IF(VLOOKUP($B15,Sheet2!$A$5:$AP$103,AK$11,FALSE)=0,"",VLOOKUP($B15,Sheet2!$A$5:$AP$103,AK$11,FALSE)),"")</f>
        <v/>
      </c>
      <c r="AL15" s="90" t="str">
        <f>IFERROR(IF(VLOOKUP($B15,Sheet2!$A$5:$AP$103,AL$11,FALSE)=0,"",VLOOKUP($B15,Sheet2!$A$5:$AP$103,AL$11,FALSE)),"")</f>
        <v/>
      </c>
      <c r="AM15" s="90" t="str">
        <f>IFERROR(IF(VLOOKUP($B15,Sheet2!$A$5:$AP$103,AM$11,FALSE)=0,"",VLOOKUP($B15,Sheet2!$A$5:$AP$103,AM$11,FALSE)),"")</f>
        <v/>
      </c>
      <c r="AN15" s="90" t="str">
        <f>IFERROR(IF(VLOOKUP($B15,Sheet2!$A$5:$AP$103,AN$11,FALSE)=0,"",VLOOKUP($B15,Sheet2!$A$5:$AP$103,AN$11,FALSE)),"")</f>
        <v/>
      </c>
      <c r="AO15" s="90" t="str">
        <f>IFERROR(IF(VLOOKUP($B15,Sheet2!$A$5:$AP$103,AO$11,FALSE)=0,"",VLOOKUP($B15,Sheet2!$A$5:$AP$103,AO$11,FALSE)),"")</f>
        <v/>
      </c>
      <c r="AP15" s="90" t="str">
        <f>IFERROR(IF(VLOOKUP($B15,Sheet2!$A$5:$AP$103,AP$11,FALSE)=0,"",VLOOKUP($B15,Sheet2!$A$5:$AP$103,AP$11,FALSE)),"")</f>
        <v/>
      </c>
      <c r="AQ15" s="90" t="str">
        <f>IFERROR(IF(VLOOKUP($B15,Sheet2!$A$5:$AP$103,AQ$11,FALSE)=0,"",VLOOKUP($B15,Sheet2!$A$5:$AP$103,AQ$11,FALSE)),"")</f>
        <v/>
      </c>
      <c r="AR15" s="90" t="str">
        <f>IFERROR(IF(VLOOKUP($B15,Sheet2!$A$5:$AP$103,AR$11,FALSE)=0,"",VLOOKUP($B15,Sheet2!$A$5:$AP$103,AR$11,FALSE)),"")</f>
        <v/>
      </c>
      <c r="AS15" s="90" t="str">
        <f>IFERROR(IF(VLOOKUP($B15,Sheet2!$A$5:$AP$103,AS$11,FALSE)=0,"",VLOOKUP($B15,Sheet2!$A$5:$AP$103,AS$11,FALSE)),"")</f>
        <v/>
      </c>
      <c r="AT15" s="90" t="str">
        <f>IFERROR(IF(VLOOKUP($B15,Sheet2!$A$5:$AP$103,AT$11,FALSE)=0,"",VLOOKUP($B15,Sheet2!$A$5:$AP$103,AT$11,FALSE)),"")</f>
        <v/>
      </c>
      <c r="AU15" s="90" t="str">
        <f>IFERROR(IF(VLOOKUP($B15,Sheet2!$A$5:$AP$103,AU$11,FALSE)=0,"",VLOOKUP($B15,Sheet2!$A$5:$AP$103,AU$11,FALSE)),"")</f>
        <v/>
      </c>
      <c r="AV15" s="90" t="str">
        <f>IFERROR(IF(VLOOKUP($B15,Sheet2!$A$5:$AP$103,AV$11,FALSE)=0,"",VLOOKUP($B15,Sheet2!$A$5:$AP$103,AV$11,FALSE)),"")</f>
        <v/>
      </c>
      <c r="AW15" s="90" t="str">
        <f>IFERROR(IF(VLOOKUP($B15,Sheet2!$A$5:$AP$103,AW$11,FALSE)=0,"",VLOOKUP($B15,Sheet2!$A$5:$AP$103,AW$11,FALSE)),"")</f>
        <v/>
      </c>
      <c r="AX15" s="90" t="str">
        <f>IFERROR(IF(VLOOKUP($B15,Sheet2!$A$5:$AP$103,AX$11,FALSE)=0,"",VLOOKUP($B15,Sheet2!$A$5:$AP$103,AX$11,FALSE)),"")</f>
        <v/>
      </c>
      <c r="AY15" s="90" t="str">
        <f>IFERROR(IF(VLOOKUP($B15,Sheet2!$A$5:$AP$103,AY$11,FALSE)=0,"",VLOOKUP($B15,Sheet2!$A$5:$AP$103,AY$11,FALSE)),"")</f>
        <v/>
      </c>
      <c r="AZ15" s="90" t="str">
        <f>IFERROR(IF(VLOOKUP($B15,Sheet2!$A$5:$AP$103,AZ$11,FALSE)=0,"",VLOOKUP($B15,Sheet2!$A$5:$AP$103,AZ$11,FALSE)),"")</f>
        <v/>
      </c>
      <c r="BA15" s="90" t="str">
        <f>IFERROR(IF(VLOOKUP($B15,Sheet2!$A$5:$AP$103,BA$11,FALSE)=0,"",VLOOKUP($B15,Sheet2!$A$5:$AP$103,BA$11,FALSE)),"")</f>
        <v/>
      </c>
      <c r="BB15" s="90" t="str">
        <f>IFERROR(IF(VLOOKUP($B15,Sheet2!$A$5:$AP$103,BB$11,FALSE)=0,"",VLOOKUP($B15,Sheet2!$A$5:$AP$103,BB$11,FALSE)),"")</f>
        <v/>
      </c>
      <c r="BC15" s="90" t="str">
        <f>IFERROR(IF(VLOOKUP($B15,Sheet2!$A$5:$AP$103,BC$11,FALSE)=0,"",VLOOKUP($B15,Sheet2!$A$5:$AP$103,BC$11,FALSE)),"")</f>
        <v/>
      </c>
      <c r="BD15" s="90" t="str">
        <f>IFERROR(IF(VLOOKUP($B15,Sheet2!$A$5:$AP$103,BD$11,FALSE)=0,"",VLOOKUP($B15,Sheet2!$A$5:$AP$103,BD$11,FALSE)),"")</f>
        <v/>
      </c>
      <c r="BE15" s="90" t="str">
        <f>IFERROR(IF(VLOOKUP($B15,Sheet2!$A$5:$AP$103,BE$11,FALSE)=0,"",VLOOKUP($B15,Sheet2!$A$5:$AP$103,BE$11,FALSE)),"")</f>
        <v/>
      </c>
      <c r="BF15" s="90" t="str">
        <f>IFERROR(IF(VLOOKUP($B15,Sheet2!$A$5:$AP$103,BF$11,FALSE)=0,"",VLOOKUP($B15,Sheet2!$A$5:$AP$103,BF$11,FALSE)),"")</f>
        <v/>
      </c>
      <c r="BG15" s="90" t="str">
        <f>IFERROR(IF(VLOOKUP($B15,Sheet2!$A$5:$AP$103,BG$11,FALSE)=0,"",VLOOKUP($B15,Sheet2!$A$5:$AP$103,BG$11,FALSE)),"")</f>
        <v/>
      </c>
      <c r="BH15" s="90" t="str">
        <f>IFERROR(IF(VLOOKUP($B15,Sheet2!$A$5:$AP$103,BH$11,FALSE)=0,"",VLOOKUP($B15,Sheet2!$A$5:$AP$103,BH$11,FALSE)),"")</f>
        <v/>
      </c>
      <c r="BI15" s="90" t="str">
        <f>IFERROR(IF(VLOOKUP($B15,Sheet2!$A$5:$AP$103,BI$11,FALSE)=0,"",VLOOKUP($B15,Sheet2!$A$5:$AP$103,BI$11,FALSE)),"")</f>
        <v/>
      </c>
      <c r="BJ15" s="90" t="str">
        <f>IFERROR(IF(VLOOKUP($B15,Sheet2!$A$5:$AP$103,BJ$11,FALSE)=0,"",VLOOKUP($B15,Sheet2!$A$5:$AP$103,BJ$11,FALSE)),"")</f>
        <v/>
      </c>
      <c r="BK15" s="90" t="str">
        <f>IFERROR(IF(VLOOKUP($B15,Sheet2!$A$5:$AP$103,BK$11,FALSE)=0,"",VLOOKUP($B15,Sheet2!$A$5:$AP$103,BK$11,FALSE)),"")</f>
        <v/>
      </c>
      <c r="BL15" s="90" t="str">
        <f>IFERROR(IF(VLOOKUP($B15,Sheet2!$A$5:$AP$103,BL$11,FALSE)=0,"",VLOOKUP($B15,Sheet2!$A$5:$AP$103,BL$11,FALSE)),"")</f>
        <v/>
      </c>
      <c r="BM15" s="90" t="str">
        <f>IFERROR(IF(VLOOKUP($B15,Sheet2!$A$5:$AP$103,BM$11,FALSE)=0,"",VLOOKUP($B15,Sheet2!$A$5:$AP$103,BM$11,FALSE)),"")</f>
        <v/>
      </c>
      <c r="BN15" s="90" t="str">
        <f>IFERROR(IF(VLOOKUP($B15,Sheet2!$A$5:$AP$103,BN$11,FALSE)=0,"",VLOOKUP($B15,Sheet2!$A$5:$AP$103,BN$11,FALSE)),"")</f>
        <v/>
      </c>
      <c r="BO15" s="90" t="str">
        <f>IFERROR(IF(VLOOKUP($B15,Sheet2!$A$5:$AP$103,BO$11,FALSE)=0,"",VLOOKUP($B15,Sheet2!$A$5:$AP$103,BO$11,FALSE)),"")</f>
        <v/>
      </c>
      <c r="BP15" s="90" t="str">
        <f>IFERROR(IF(VLOOKUP($B15,Sheet2!$A$5:$AP$103,BP$11,FALSE)=0,"",VLOOKUP($B15,Sheet2!$A$5:$AP$103,BP$11,FALSE)),"")</f>
        <v/>
      </c>
      <c r="BQ15" s="90" t="str">
        <f>IFERROR(IF(VLOOKUP($B15,Sheet2!$A$5:$AP$103,BQ$11,FALSE)=0,"",VLOOKUP($B15,Sheet2!$A$5:$AP$103,BQ$11,FALSE)),"")</f>
        <v/>
      </c>
      <c r="BR15" s="90" t="str">
        <f>IFERROR(IF(VLOOKUP($B15,Sheet2!$A$5:$AP$103,BR$11,FALSE)=0,"",VLOOKUP($B15,Sheet2!$A$5:$AP$103,BR$11,FALSE)),"")</f>
        <v/>
      </c>
      <c r="BS15" s="90" t="str">
        <f>IFERROR(IF(VLOOKUP($B15,Sheet2!$A$5:$AP$103,BS$11,FALSE)=0,"",VLOOKUP($B15,Sheet2!$A$5:$AP$103,BS$11,FALSE)),"")</f>
        <v/>
      </c>
      <c r="BT15" s="90" t="str">
        <f>IFERROR(IF(VLOOKUP($B15,Sheet2!$A$5:$AP$103,BT$11,FALSE)=0,"",VLOOKUP($B15,Sheet2!$A$5:$AP$103,BT$11,FALSE)),"")</f>
        <v/>
      </c>
      <c r="BU15" s="90" t="str">
        <f>IFERROR(IF(VLOOKUP($B15,Sheet2!$A$5:$AP$103,BU$11,FALSE)=0,"",VLOOKUP($B15,Sheet2!$A$5:$AP$103,BU$11,FALSE)),"")</f>
        <v/>
      </c>
      <c r="BV15" s="90" t="str">
        <f>IFERROR(IF(VLOOKUP($B15,Sheet2!$A$5:$AP$103,BV$11,FALSE)=0,"",VLOOKUP($B15,Sheet2!$A$5:$AP$103,BV$11,FALSE)),"")</f>
        <v/>
      </c>
      <c r="BW15" s="90" t="str">
        <f>IFERROR(IF(VLOOKUP($B15,Sheet2!$A$5:$AP$103,BW$11,FALSE)=0,"",VLOOKUP($B15,Sheet2!$A$5:$AP$103,BW$11,FALSE)),"")</f>
        <v/>
      </c>
      <c r="BX15" s="90" t="str">
        <f>IFERROR(IF(VLOOKUP($B15,Sheet2!$A$5:$AP$103,BX$11,FALSE)=0,"",VLOOKUP($B15,Sheet2!$A$5:$AP$103,BX$11,FALSE)),"")</f>
        <v/>
      </c>
      <c r="BY15" s="90" t="str">
        <f>IFERROR(IF(VLOOKUP($B15,Sheet2!$A$5:$AP$103,BY$11,FALSE)=0,"",VLOOKUP($B15,Sheet2!$A$5:$AP$103,BY$11,FALSE)),"")</f>
        <v/>
      </c>
      <c r="BZ15" s="90" t="str">
        <f>IFERROR(IF(VLOOKUP($B15,Sheet2!$A$5:$AP$103,BZ$11,FALSE)=0,"",VLOOKUP($B15,Sheet2!$A$5:$AP$103,BZ$11,FALSE)),"")</f>
        <v/>
      </c>
      <c r="CA15" s="90" t="str">
        <f>IFERROR(IF(VLOOKUP($B15,Sheet2!$A$5:$AP$103,CA$11,FALSE)=0,"",VLOOKUP($B15,Sheet2!$A$5:$AP$103,CA$11,FALSE)),"")</f>
        <v/>
      </c>
      <c r="CB15" s="90" t="str">
        <f>IFERROR(IF(VLOOKUP($B15,Sheet2!$A$5:$AP$103,CB$11,FALSE)=0,"",VLOOKUP($B15,Sheet2!$A$5:$AP$103,CB$11,FALSE)),"")</f>
        <v/>
      </c>
      <c r="CC15" s="90" t="str">
        <f>IFERROR(IF(VLOOKUP($B15,Sheet2!$A$5:$AP$103,CC$11,FALSE)=0,"",VLOOKUP($B15,Sheet2!$A$5:$AP$103,CC$11,FALSE)),"")</f>
        <v/>
      </c>
      <c r="CD15" s="90" t="str">
        <f>IFERROR(IF(VLOOKUP($B15,Sheet2!$A$5:$AP$103,CD$11,FALSE)=0,"",VLOOKUP($B15,Sheet2!$A$5:$AP$103,CD$11,FALSE)),"")</f>
        <v/>
      </c>
      <c r="CE15" s="90" t="str">
        <f>IFERROR(IF(VLOOKUP($B15,Sheet2!$A$5:$AP$103,CE$11,FALSE)=0,"",VLOOKUP($B15,Sheet2!$A$5:$AP$103,CE$11,FALSE)),"")</f>
        <v/>
      </c>
      <c r="CF15" s="90" t="str">
        <f>IFERROR(IF(VLOOKUP($B15,Sheet2!$A$5:$AP$103,CF$11,FALSE)=0,"",VLOOKUP($B15,Sheet2!$A$5:$AP$103,CF$11,FALSE)),"")</f>
        <v/>
      </c>
      <c r="CG15" s="90" t="str">
        <f>IFERROR(IF(VLOOKUP($B15,Sheet2!$A$5:$AP$103,CG$11,FALSE)=0,"",VLOOKUP($B15,Sheet2!$A$5:$AP$103,CG$11,FALSE)),"")</f>
        <v/>
      </c>
      <c r="CH15" s="90" t="str">
        <f>IFERROR(IF(VLOOKUP($B15,Sheet2!$A$5:$AP$103,CH$11,FALSE)=0,"",VLOOKUP($B15,Sheet2!$A$5:$AP$103,CH$11,FALSE)),"")</f>
        <v/>
      </c>
      <c r="CI15" s="90" t="str">
        <f>IFERROR(IF(VLOOKUP($B15,Sheet2!$A$5:$AP$103,CI$11,FALSE)=0,"",VLOOKUP($B15,Sheet2!$A$5:$AP$103,CI$11,FALSE)),"")</f>
        <v/>
      </c>
      <c r="CJ15" s="90" t="str">
        <f>IFERROR(IF(VLOOKUP($B15,Sheet2!$A$5:$AP$103,CJ$11,FALSE)=0,"",VLOOKUP($B15,Sheet2!$A$5:$AP$103,CJ$11,FALSE)),"")</f>
        <v/>
      </c>
      <c r="CK15" s="90" t="str">
        <f>IFERROR(IF(VLOOKUP($B15,Sheet2!$A$5:$AP$103,CK$11,FALSE)=0,"",VLOOKUP($B15,Sheet2!$A$5:$AP$103,CK$11,FALSE)),"")</f>
        <v/>
      </c>
      <c r="CL15" s="90" t="str">
        <f>IFERROR(IF(VLOOKUP($B15,Sheet2!$A$5:$AP$103,CL$11,FALSE)=0,"",VLOOKUP($B15,Sheet2!$A$5:$AP$103,CL$11,FALSE)),"")</f>
        <v/>
      </c>
      <c r="CM15" s="90" t="str">
        <f>IFERROR(IF(VLOOKUP($B15,Sheet2!$A$5:$AP$103,CM$11,FALSE)=0,"",VLOOKUP($B15,Sheet2!$A$5:$AP$103,CM$11,FALSE)),"")</f>
        <v/>
      </c>
      <c r="CN15" s="90" t="str">
        <f>IFERROR(IF(VLOOKUP($B15,Sheet2!$A$5:$AP$103,CN$11,FALSE)=0,"",VLOOKUP($B15,Sheet2!$A$5:$AP$103,CN$11,FALSE)),"")</f>
        <v/>
      </c>
      <c r="CO15" s="90" t="str">
        <f>IFERROR(IF(VLOOKUP($B15,Sheet2!$A$5:$AP$103,CO$11,FALSE)=0,"",VLOOKUP($B15,Sheet2!$A$5:$AP$103,CO$11,FALSE)),"")</f>
        <v/>
      </c>
      <c r="CP15" s="90" t="str">
        <f>IFERROR(IF(VLOOKUP($B15,Sheet2!$A$5:$AP$103,CP$11,FALSE)=0,"",VLOOKUP($B15,Sheet2!$A$5:$AP$103,CP$11,FALSE)),"")</f>
        <v/>
      </c>
      <c r="CQ15" s="90" t="str">
        <f>IFERROR(IF(VLOOKUP($B15,Sheet2!$A$5:$AP$103,CQ$11,FALSE)=0,"",VLOOKUP($B15,Sheet2!$A$5:$AP$103,CQ$11,FALSE)),"")</f>
        <v/>
      </c>
      <c r="CR15" s="90" t="str">
        <f>IFERROR(IF(VLOOKUP($B15,Sheet2!$A$5:$AP$103,CR$11,FALSE)=0,"",VLOOKUP($B15,Sheet2!$A$5:$AP$103,CR$11,FALSE)),"")</f>
        <v/>
      </c>
      <c r="CS15" s="90" t="str">
        <f>IFERROR(IF(VLOOKUP($B15,Sheet2!$A$5:$AP$103,CS$11,FALSE)=0,"",VLOOKUP($B15,Sheet2!$A$5:$AP$103,CS$11,FALSE)),"")</f>
        <v/>
      </c>
      <c r="CT15" s="90" t="str">
        <f>IFERROR(IF(VLOOKUP($B15,Sheet2!$A$5:$AP$103,CT$11,FALSE)=0,"",VLOOKUP($B15,Sheet2!$A$5:$AP$103,CT$11,FALSE)),"")</f>
        <v/>
      </c>
      <c r="CU15" s="90" t="str">
        <f>IFERROR(IF(VLOOKUP($B15,Sheet2!$A$5:$AP$103,CU$11,FALSE)=0,"",VLOOKUP($B15,Sheet2!$A$5:$AP$103,CU$11,FALSE)),"")</f>
        <v/>
      </c>
      <c r="CV15" s="90" t="str">
        <f>IFERROR(IF(VLOOKUP($B15,Sheet2!$A$5:$AP$103,CV$11,FALSE)=0,"",VLOOKUP($B15,Sheet2!$A$5:$AP$103,CV$11,FALSE)),"")</f>
        <v/>
      </c>
      <c r="CW15" s="90" t="str">
        <f>IFERROR(IF(VLOOKUP($B15,Sheet2!$A$5:$AP$103,CW$11,FALSE)=0,"",VLOOKUP($B15,Sheet2!$A$5:$AP$103,CW$11,FALSE)),"")</f>
        <v/>
      </c>
      <c r="CX15" s="90" t="str">
        <f>IFERROR(IF(VLOOKUP($B15,Sheet2!$A$5:$AP$103,CX$11,FALSE)=0,"",VLOOKUP($B15,Sheet2!$A$5:$AP$103,CX$11,FALSE)),"")</f>
        <v/>
      </c>
      <c r="CY15" s="90" t="str">
        <f>IFERROR(IF(VLOOKUP($B15,Sheet2!$A$5:$AP$103,CY$11,FALSE)=0,"",VLOOKUP($B15,Sheet2!$A$5:$AP$103,CY$11,FALSE)),"")</f>
        <v/>
      </c>
      <c r="CZ15" s="90" t="str">
        <f>IFERROR(IF(VLOOKUP($B15,Sheet2!$A$5:$AP$103,CZ$11,FALSE)=0,"",VLOOKUP($B15,Sheet2!$A$5:$AP$103,CZ$11,FALSE)),"")</f>
        <v/>
      </c>
      <c r="DA15" s="90" t="str">
        <f>IFERROR(IF(VLOOKUP($B15,Sheet2!$A$5:$AP$103,DA$11,FALSE)=0,"",VLOOKUP($B15,Sheet2!$A$5:$AP$103,DA$11,FALSE)),"")</f>
        <v/>
      </c>
      <c r="DB15" s="90" t="str">
        <f>IFERROR(IF(VLOOKUP($B15,Sheet2!$A$5:$AP$103,DB$11,FALSE)=0,"",VLOOKUP($B15,Sheet2!$A$5:$AP$103,DB$11,FALSE)),"")</f>
        <v/>
      </c>
      <c r="DC15" s="90" t="str">
        <f>IFERROR(IF(VLOOKUP($B15,Sheet2!$A$5:$AP$103,DC$11,FALSE)=0,"",VLOOKUP($B15,Sheet2!$A$5:$AP$103,DC$11,FALSE)),"")</f>
        <v/>
      </c>
      <c r="DD15" s="90" t="str">
        <f>IFERROR(IF(VLOOKUP($B15,Sheet2!$A$5:$AP$103,DD$11,FALSE)=0,"",VLOOKUP($B15,Sheet2!$A$5:$AP$103,DD$11,FALSE)),"")</f>
        <v/>
      </c>
      <c r="DE15" s="90" t="str">
        <f>IFERROR(IF(VLOOKUP($B15,Sheet2!$A$5:$AP$103,DE$11,FALSE)=0,"",VLOOKUP($B15,Sheet2!$A$5:$AP$103,DE$11,FALSE)),"")</f>
        <v/>
      </c>
      <c r="DF15" s="90" t="str">
        <f>IFERROR(IF(VLOOKUP($B15,Sheet2!$A$5:$AP$103,DF$11,FALSE)=0,"",VLOOKUP($B15,Sheet2!$A$5:$AP$103,DF$11,FALSE)),"")</f>
        <v/>
      </c>
      <c r="DG15" s="90" t="str">
        <f>IFERROR(IF(VLOOKUP($B15,Sheet2!$A$5:$AP$103,DG$11,FALSE)=0,"",VLOOKUP($B15,Sheet2!$A$5:$AP$103,DG$11,FALSE)),"")</f>
        <v/>
      </c>
      <c r="DH15" s="90" t="str">
        <f>IFERROR(IF(VLOOKUP($B15,Sheet2!$A$5:$AP$103,DH$11,FALSE)=0,"",VLOOKUP($B15,Sheet2!$A$5:$AP$103,DH$11,FALSE)),"")</f>
        <v/>
      </c>
      <c r="DI15" s="90" t="str">
        <f>IFERROR(IF(VLOOKUP($B15,Sheet2!$A$5:$AP$103,DI$11,FALSE)=0,"",VLOOKUP($B15,Sheet2!$A$5:$AP$103,DI$11,FALSE)),"")</f>
        <v/>
      </c>
      <c r="DJ15" s="90" t="str">
        <f>IFERROR(IF(VLOOKUP($B15,Sheet2!$A$5:$AP$103,DJ$11,FALSE)=0,"",VLOOKUP($B15,Sheet2!$A$5:$AP$103,DJ$11,FALSE)),"")</f>
        <v/>
      </c>
      <c r="DK15" s="90" t="str">
        <f>IFERROR(IF(VLOOKUP($B15,Sheet2!$A$5:$AP$103,DK$11,FALSE)=0,"",VLOOKUP($B15,Sheet2!$A$5:$AP$103,DK$11,FALSE)),"")</f>
        <v/>
      </c>
      <c r="DL15" s="90" t="str">
        <f>IFERROR(IF(VLOOKUP($B15,Sheet2!$A$5:$AP$103,DL$11,FALSE)=0,"",VLOOKUP($B15,Sheet2!$A$5:$AP$103,DL$11,FALSE)),"")</f>
        <v/>
      </c>
      <c r="DM15" s="90" t="str">
        <f>IFERROR(IF(VLOOKUP($B15,Sheet2!$A$5:$AP$103,DM$11,FALSE)=0,"",VLOOKUP($B15,Sheet2!$A$5:$AP$103,DM$11,FALSE)),"")</f>
        <v/>
      </c>
      <c r="DN15" s="90" t="str">
        <f>IFERROR(IF(VLOOKUP($B15,Sheet2!$A$5:$AP$103,DN$11,FALSE)=0,"",VLOOKUP($B15,Sheet2!$A$5:$AP$103,DN$11,FALSE)),"")</f>
        <v/>
      </c>
      <c r="DO15" s="90" t="str">
        <f>IFERROR(IF(VLOOKUP($B15,Sheet2!$A$5:$AP$103,DO$11,FALSE)=0,"",VLOOKUP($B15,Sheet2!$A$5:$AP$103,DO$11,FALSE)),"")</f>
        <v/>
      </c>
      <c r="DP15" s="90" t="str">
        <f>IFERROR(IF(VLOOKUP($B15,Sheet2!$A$5:$AP$103,DP$11,FALSE)=0,"",VLOOKUP($B15,Sheet2!$A$5:$AP$103,DP$11,FALSE)),"")</f>
        <v/>
      </c>
      <c r="DQ15" s="90" t="str">
        <f>IFERROR(IF(VLOOKUP($B15,Sheet2!$A$5:$AP$103,DQ$11,FALSE)=0,"",VLOOKUP($B15,Sheet2!$A$5:$AP$103,DQ$11,FALSE)),"")</f>
        <v/>
      </c>
      <c r="DR15" s="90" t="str">
        <f>IFERROR(IF(VLOOKUP($B15,Sheet2!$A$5:$AP$103,DR$11,FALSE)=0,"",VLOOKUP($B15,Sheet2!$A$5:$AP$103,DR$11,FALSE)),"")</f>
        <v/>
      </c>
      <c r="DS15" s="90" t="str">
        <f>IFERROR(IF(VLOOKUP($B15,Sheet2!$A$5:$AP$103,DS$11,FALSE)=0,"",VLOOKUP($B15,Sheet2!$A$5:$AP$103,DS$11,FALSE)),"")</f>
        <v/>
      </c>
      <c r="DT15" s="90" t="str">
        <f>IFERROR(IF(VLOOKUP($B15,Sheet2!$A$5:$AP$103,DT$11,FALSE)=0,"",VLOOKUP($B15,Sheet2!$A$5:$AP$103,DT$11,FALSE)),"")</f>
        <v/>
      </c>
      <c r="DU15" s="90" t="str">
        <f>IFERROR(IF(VLOOKUP($B15,Sheet2!$A$5:$AP$103,DU$11,FALSE)=0,"",VLOOKUP($B15,Sheet2!$A$5:$AP$103,DU$11,FALSE)),"")</f>
        <v/>
      </c>
      <c r="DV15" s="90" t="str">
        <f>IFERROR(IF(VLOOKUP($B15,Sheet2!$A$5:$AP$103,DV$11,FALSE)=0,"",VLOOKUP($B15,Sheet2!$A$5:$AP$103,DV$11,FALSE)),"")</f>
        <v/>
      </c>
      <c r="DW15" s="90" t="str">
        <f>IFERROR(IF(VLOOKUP($B15,Sheet2!$A$5:$AP$103,DW$11,FALSE)=0,"",VLOOKUP($B15,Sheet2!$A$5:$AP$103,DW$11,FALSE)),"")</f>
        <v/>
      </c>
      <c r="DX15" s="90" t="str">
        <f>IFERROR(IF(VLOOKUP($B15,Sheet2!$A$5:$AP$103,DX$11,FALSE)=0,"",VLOOKUP($B15,Sheet2!$A$5:$AP$103,DX$11,FALSE)),"")</f>
        <v/>
      </c>
      <c r="DY15" s="90" t="str">
        <f>IFERROR(IF(VLOOKUP($B15,Sheet2!$A$5:$AP$103,DY$11,FALSE)=0,"",VLOOKUP($B15,Sheet2!$A$5:$AP$103,DY$11,FALSE)),"")</f>
        <v/>
      </c>
      <c r="DZ15" s="90" t="str">
        <f>IFERROR(IF(VLOOKUP($B15,Sheet2!$A$5:$AP$103,DZ$11,FALSE)=0,"",VLOOKUP($B15,Sheet2!$A$5:$AP$103,DZ$11,FALSE)),"")</f>
        <v/>
      </c>
      <c r="EA15" s="90" t="str">
        <f>IFERROR(IF(VLOOKUP($B15,Sheet2!$A$5:$AP$103,EA$11,FALSE)=0,"",VLOOKUP($B15,Sheet2!$A$5:$AP$103,EA$11,FALSE)),"")</f>
        <v/>
      </c>
      <c r="EB15" s="90" t="str">
        <f>IFERROR(IF(VLOOKUP($B15,Sheet2!$A$5:$AP$103,EB$11,FALSE)=0,"",VLOOKUP($B15,Sheet2!$A$5:$AP$103,EB$11,FALSE)),"")</f>
        <v/>
      </c>
      <c r="EC15" s="90" t="str">
        <f>IFERROR(IF(VLOOKUP($B15,Sheet2!$A$5:$AP$103,EC$11,FALSE)=0,"",VLOOKUP($B15,Sheet2!$A$5:$AP$103,EC$11,FALSE)),"")</f>
        <v/>
      </c>
      <c r="ED15" s="90" t="str">
        <f>IFERROR(IF(VLOOKUP($B15,Sheet2!$A$5:$AP$103,ED$11,FALSE)=0,"",VLOOKUP($B15,Sheet2!$A$5:$AP$103,ED$11,FALSE)),"")</f>
        <v/>
      </c>
      <c r="EE15" s="90" t="str">
        <f>IFERROR(IF(VLOOKUP($B15,Sheet2!$A$5:$AP$103,EE$11,FALSE)=0,"",VLOOKUP($B15,Sheet2!$A$5:$AP$103,EE$11,FALSE)),"")</f>
        <v/>
      </c>
      <c r="EF15" s="90" t="str">
        <f>IFERROR(IF(VLOOKUP($B15,Sheet2!$A$5:$AP$103,EF$11,FALSE)=0,"",VLOOKUP($B15,Sheet2!$A$5:$AP$103,EF$11,FALSE)),"")</f>
        <v/>
      </c>
      <c r="EG15" s="90" t="str">
        <f>IFERROR(IF(VLOOKUP($B15,Sheet2!$A$5:$AP$103,EG$11,FALSE)=0,"",VLOOKUP($B15,Sheet2!$A$5:$AP$103,EG$11,FALSE)),"")</f>
        <v/>
      </c>
      <c r="EH15" s="90" t="str">
        <f>IFERROR(IF(VLOOKUP($B15,Sheet2!$A$5:$AP$103,EH$11,FALSE)=0,"",VLOOKUP($B15,Sheet2!$A$5:$AP$103,EH$11,FALSE)),"")</f>
        <v/>
      </c>
      <c r="EI15" s="90" t="str">
        <f>IFERROR(IF(VLOOKUP($B15,Sheet2!$A$5:$AP$103,EI$11,FALSE)=0,"",VLOOKUP($B15,Sheet2!$A$5:$AP$103,EI$11,FALSE)),"")</f>
        <v/>
      </c>
      <c r="EJ15" s="90" t="str">
        <f>IFERROR(IF(VLOOKUP($B15,Sheet2!$A$5:$AP$103,EJ$11,FALSE)=0,"",VLOOKUP($B15,Sheet2!$A$5:$AP$103,EJ$11,FALSE)),"")</f>
        <v/>
      </c>
      <c r="EK15" s="90" t="str">
        <f>IFERROR(IF(VLOOKUP($B15,Sheet2!$A$5:$AP$103,EK$11,FALSE)=0,"",VLOOKUP($B15,Sheet2!$A$5:$AP$103,EK$11,FALSE)),"")</f>
        <v/>
      </c>
      <c r="EL15" s="90" t="str">
        <f>IFERROR(IF(VLOOKUP($B15,Sheet2!$A$5:$AP$103,EL$11,FALSE)=0,"",VLOOKUP($B15,Sheet2!$A$5:$AP$103,EL$11,FALSE)),"")</f>
        <v/>
      </c>
      <c r="EM15" s="90" t="str">
        <f>IFERROR(IF(VLOOKUP($B15,Sheet2!$A$5:$AP$103,EM$11,FALSE)=0,"",VLOOKUP($B15,Sheet2!$A$5:$AP$103,EM$11,FALSE)),"")</f>
        <v/>
      </c>
      <c r="EN15" s="90" t="str">
        <f>IFERROR(IF(VLOOKUP($B15,Sheet2!$A$5:$AP$103,EN$11,FALSE)=0,"",VLOOKUP($B15,Sheet2!$A$5:$AP$103,EN$11,FALSE)),"")</f>
        <v/>
      </c>
      <c r="EO15" s="90" t="str">
        <f>IFERROR(IF(VLOOKUP($B15,Sheet2!$A$5:$AP$103,EO$11,FALSE)=0,"",VLOOKUP($B15,Sheet2!$A$5:$AP$103,EO$11,FALSE)),"")</f>
        <v/>
      </c>
      <c r="EP15" s="90" t="str">
        <f>IFERROR(IF(VLOOKUP($B15,Sheet2!$A$5:$AP$103,EP$11,FALSE)=0,"",VLOOKUP($B15,Sheet2!$A$5:$AP$103,EP$11,FALSE)),"")</f>
        <v/>
      </c>
      <c r="EQ15" s="90" t="str">
        <f>IFERROR(IF(VLOOKUP($B15,Sheet2!$A$5:$AP$103,EQ$11,FALSE)=0,"",VLOOKUP($B15,Sheet2!$A$5:$AP$103,EQ$11,FALSE)),"")</f>
        <v/>
      </c>
      <c r="ER15" s="90" t="str">
        <f>IFERROR(IF(VLOOKUP($B15,Sheet2!$A$5:$AP$103,ER$11,FALSE)=0,"",VLOOKUP($B15,Sheet2!$A$5:$AP$103,ER$11,FALSE)),"")</f>
        <v/>
      </c>
      <c r="ES15" s="90" t="str">
        <f>IFERROR(IF(VLOOKUP($B15,Sheet2!$A$5:$AP$103,ES$11,FALSE)=0,"",VLOOKUP($B15,Sheet2!$A$5:$AP$103,ES$11,FALSE)),"")</f>
        <v/>
      </c>
      <c r="ET15" s="90" t="str">
        <f>IFERROR(IF(VLOOKUP($B15,Sheet2!$A$5:$AP$103,ET$11,FALSE)=0,"",VLOOKUP($B15,Sheet2!$A$5:$AP$103,ET$11,FALSE)),"")</f>
        <v/>
      </c>
      <c r="EU15" s="90" t="str">
        <f>IFERROR(IF(VLOOKUP($B15,Sheet2!$A$5:$AP$103,EU$11,FALSE)=0,"",VLOOKUP($B15,Sheet2!$A$5:$AP$103,EU$11,FALSE)),"")</f>
        <v/>
      </c>
      <c r="EV15" s="90" t="str">
        <f>IFERROR(IF(VLOOKUP($B15,Sheet2!$A$5:$AP$103,EV$11,FALSE)=0,"",VLOOKUP($B15,Sheet2!$A$5:$AP$103,EV$11,FALSE)),"")</f>
        <v/>
      </c>
      <c r="EW15" s="90" t="str">
        <f>IFERROR(IF(VLOOKUP($B15,Sheet2!$A$5:$AP$103,EW$11,FALSE)=0,"",VLOOKUP($B15,Sheet2!$A$5:$AP$103,EW$11,FALSE)),"")</f>
        <v/>
      </c>
      <c r="EX15" s="90" t="str">
        <f>IFERROR(IF(VLOOKUP($B15,Sheet2!$A$5:$AP$103,EX$11,FALSE)=0,"",VLOOKUP($B15,Sheet2!$A$5:$AP$103,EX$11,FALSE)),"")</f>
        <v/>
      </c>
      <c r="EY15" s="90" t="str">
        <f>IFERROR(IF(VLOOKUP($B15,Sheet2!$A$5:$AP$103,EY$11,FALSE)=0,"",VLOOKUP($B15,Sheet2!$A$5:$AP$103,EY$11,FALSE)),"")</f>
        <v/>
      </c>
      <c r="EZ15" s="90" t="str">
        <f>IFERROR(IF(VLOOKUP($B15,Sheet2!$A$5:$AP$103,EZ$11,FALSE)=0,"",VLOOKUP($B15,Sheet2!$A$5:$AP$103,EZ$11,FALSE)),"")</f>
        <v/>
      </c>
      <c r="FA15" s="90" t="str">
        <f>IFERROR(IF(VLOOKUP($B15,Sheet2!$A$5:$AP$103,FA$11,FALSE)=0,"",VLOOKUP($B15,Sheet2!$A$5:$AP$103,FA$11,FALSE)),"")</f>
        <v/>
      </c>
      <c r="FB15" s="90" t="str">
        <f>IFERROR(IF(VLOOKUP($B15,Sheet2!$A$5:$AP$103,FB$11,FALSE)=0,"",VLOOKUP($B15,Sheet2!$A$5:$AP$103,FB$11,FALSE)),"")</f>
        <v/>
      </c>
      <c r="FC15" s="90" t="str">
        <f>IFERROR(IF(VLOOKUP($B15,Sheet2!$A$5:$AP$103,FC$11,FALSE)=0,"",VLOOKUP($B15,Sheet2!$A$5:$AP$103,FC$11,FALSE)),"")</f>
        <v/>
      </c>
      <c r="FD15" s="90" t="str">
        <f>IFERROR(IF(VLOOKUP($B15,Sheet2!$A$5:$AP$103,FD$11,FALSE)=0,"",VLOOKUP($B15,Sheet2!$A$5:$AP$103,FD$11,FALSE)),"")</f>
        <v/>
      </c>
      <c r="FE15" s="90" t="str">
        <f>IFERROR(IF(VLOOKUP($B15,Sheet2!$A$5:$AP$103,FE$11,FALSE)=0,"",VLOOKUP($B15,Sheet2!$A$5:$AP$103,FE$11,FALSE)),"")</f>
        <v/>
      </c>
      <c r="FF15" s="90" t="str">
        <f>IFERROR(IF(VLOOKUP($B15,Sheet2!$A$5:$AP$103,FF$11,FALSE)=0,"",VLOOKUP($B15,Sheet2!$A$5:$AP$103,FF$11,FALSE)),"")</f>
        <v/>
      </c>
      <c r="FG15" s="90" t="str">
        <f>IFERROR(IF(VLOOKUP($B15,Sheet2!$A$5:$AP$103,FG$11,FALSE)=0,"",VLOOKUP($B15,Sheet2!$A$5:$AP$103,FG$11,FALSE)),"")</f>
        <v/>
      </c>
      <c r="FH15" s="90" t="str">
        <f>IFERROR(IF(VLOOKUP($B15,Sheet2!$A$5:$AP$103,FH$11,FALSE)=0,"",VLOOKUP($B15,Sheet2!$A$5:$AP$103,FH$11,FALSE)),"")</f>
        <v/>
      </c>
      <c r="FI15" s="90" t="str">
        <f>IFERROR(IF(VLOOKUP($B15,Sheet2!$A$5:$AP$103,FI$11,FALSE)=0,"",VLOOKUP($B15,Sheet2!$A$5:$AP$103,FI$11,FALSE)),"")</f>
        <v/>
      </c>
      <c r="FJ15" s="90" t="str">
        <f>IFERROR(IF(VLOOKUP($B15,Sheet2!$A$5:$AP$103,FJ$11,FALSE)=0,"",VLOOKUP($B15,Sheet2!$A$5:$AP$103,FJ$11,FALSE)),"")</f>
        <v/>
      </c>
      <c r="FK15" s="90" t="str">
        <f>IFERROR(IF(VLOOKUP($B15,Sheet2!$A$5:$AP$103,FK$11,FALSE)=0,"",VLOOKUP($B15,Sheet2!$A$5:$AP$103,FK$11,FALSE)),"")</f>
        <v/>
      </c>
      <c r="FL15" s="90" t="str">
        <f>IFERROR(IF(VLOOKUP($B15,Sheet2!$A$5:$AP$103,FL$11,FALSE)=0,"",VLOOKUP($B15,Sheet2!$A$5:$AP$103,FL$11,FALSE)),"")</f>
        <v/>
      </c>
      <c r="FM15" s="90" t="str">
        <f>IFERROR(IF(VLOOKUP($B15,Sheet2!$A$5:$AP$103,FM$11,FALSE)=0,"",VLOOKUP($B15,Sheet2!$A$5:$AP$103,FM$11,FALSE)),"")</f>
        <v/>
      </c>
      <c r="FN15" s="90" t="str">
        <f>IFERROR(IF(VLOOKUP($B15,Sheet2!$A$5:$AP$103,FN$11,FALSE)=0,"",VLOOKUP($B15,Sheet2!$A$5:$AP$103,FN$11,FALSE)),"")</f>
        <v/>
      </c>
      <c r="FO15" s="90" t="str">
        <f>IFERROR(IF(VLOOKUP($B15,Sheet2!$A$5:$AP$103,FO$11,FALSE)=0,"",VLOOKUP($B15,Sheet2!$A$5:$AP$103,FO$11,FALSE)),"")</f>
        <v/>
      </c>
      <c r="FP15" s="90" t="str">
        <f>IFERROR(IF(VLOOKUP($B15,Sheet2!$A$5:$AP$103,FP$11,FALSE)=0,"",VLOOKUP($B15,Sheet2!$A$5:$AP$103,FP$11,FALSE)),"")</f>
        <v/>
      </c>
      <c r="FQ15" s="90" t="str">
        <f>IFERROR(IF(VLOOKUP($B15,Sheet2!$A$5:$AP$103,FQ$11,FALSE)=0,"",VLOOKUP($B15,Sheet2!$A$5:$AP$103,FQ$11,FALSE)),"")</f>
        <v/>
      </c>
      <c r="FR15" s="90" t="str">
        <f>IFERROR(IF(VLOOKUP($B15,Sheet2!$A$5:$AP$103,FR$11,FALSE)=0,"",VLOOKUP($B15,Sheet2!$A$5:$AP$103,FR$11,FALSE)),"")</f>
        <v/>
      </c>
      <c r="FS15" s="90" t="str">
        <f>IFERROR(IF(VLOOKUP($B15,Sheet2!$A$5:$AP$103,FS$11,FALSE)=0,"",VLOOKUP($B15,Sheet2!$A$5:$AP$103,FS$11,FALSE)),"")</f>
        <v/>
      </c>
      <c r="FT15" s="90" t="str">
        <f>IFERROR(IF(VLOOKUP($B15,Sheet2!$A$5:$AP$103,FT$11,FALSE)=0,"",VLOOKUP($B15,Sheet2!$A$5:$AP$103,FT$11,FALSE)),"")</f>
        <v/>
      </c>
      <c r="FU15" s="90" t="str">
        <f>IFERROR(IF(VLOOKUP($B15,Sheet2!$A$5:$AP$103,FU$11,FALSE)=0,"",VLOOKUP($B15,Sheet2!$A$5:$AP$103,FU$11,FALSE)),"")</f>
        <v/>
      </c>
      <c r="FV15" s="90" t="str">
        <f>IFERROR(IF(VLOOKUP($B15,Sheet2!$A$5:$AP$103,FV$11,FALSE)=0,"",VLOOKUP($B15,Sheet2!$A$5:$AP$103,FV$11,FALSE)),"")</f>
        <v/>
      </c>
      <c r="FW15" s="90" t="str">
        <f>IFERROR(IF(VLOOKUP($B15,Sheet2!$A$5:$AP$103,FW$11,FALSE)=0,"",VLOOKUP($B15,Sheet2!$A$5:$AP$103,FW$11,FALSE)),"")</f>
        <v/>
      </c>
      <c r="FX15" s="90" t="str">
        <f>IFERROR(IF(VLOOKUP($B15,Sheet2!$A$5:$AP$103,FX$11,FALSE)=0,"",VLOOKUP($B15,Sheet2!$A$5:$AP$103,FX$11,FALSE)),"")</f>
        <v/>
      </c>
      <c r="FY15" s="90" t="str">
        <f>IFERROR(IF(VLOOKUP($B15,Sheet2!$A$5:$AP$103,FY$11,FALSE)=0,"",VLOOKUP($B15,Sheet2!$A$5:$AP$103,FY$11,FALSE)),"")</f>
        <v/>
      </c>
      <c r="FZ15" s="90" t="str">
        <f>IFERROR(IF(VLOOKUP($B15,Sheet2!$A$5:$AP$103,FZ$11,FALSE)=0,"",VLOOKUP($B15,Sheet2!$A$5:$AP$103,FZ$11,FALSE)),"")</f>
        <v/>
      </c>
      <c r="GA15" s="90" t="str">
        <f>IFERROR(IF(VLOOKUP($B15,Sheet2!$A$5:$AP$103,GA$11,FALSE)=0,"",VLOOKUP($B15,Sheet2!$A$5:$AP$103,GA$11,FALSE)),"")</f>
        <v/>
      </c>
      <c r="GB15" s="90" t="str">
        <f>IFERROR(IF(VLOOKUP($B15,Sheet2!$A$5:$AP$103,GB$11,FALSE)=0,"",VLOOKUP($B15,Sheet2!$A$5:$AP$103,GB$11,FALSE)),"")</f>
        <v/>
      </c>
      <c r="GC15" s="90" t="str">
        <f>IFERROR(IF(VLOOKUP($B15,Sheet2!$A$5:$AP$103,GC$11,FALSE)=0,"",VLOOKUP($B15,Sheet2!$A$5:$AP$103,GC$11,FALSE)),"")</f>
        <v/>
      </c>
      <c r="GD15" s="90" t="str">
        <f>IFERROR(IF(VLOOKUP($B15,Sheet2!$A$5:$AP$103,GD$11,FALSE)=0,"",VLOOKUP($B15,Sheet2!$A$5:$AP$103,GD$11,FALSE)),"")</f>
        <v/>
      </c>
      <c r="GE15" s="90" t="str">
        <f>IFERROR(IF(VLOOKUP($B15,Sheet2!$A$5:$AP$103,GE$11,FALSE)=0,"",VLOOKUP($B15,Sheet2!$A$5:$AP$103,GE$11,FALSE)),"")</f>
        <v/>
      </c>
      <c r="GF15" s="90" t="str">
        <f>IFERROR(IF(VLOOKUP($B15,Sheet2!$A$5:$AP$103,GF$11,FALSE)=0,"",VLOOKUP($B15,Sheet2!$A$5:$AP$103,GF$11,FALSE)),"")</f>
        <v/>
      </c>
    </row>
    <row r="16" spans="1:188" x14ac:dyDescent="0.3">
      <c r="A16" s="389"/>
      <c r="B16" s="79" t="s">
        <v>188</v>
      </c>
      <c r="C16" s="92" t="s">
        <v>344</v>
      </c>
      <c r="D16" s="92" t="str">
        <f>VLOOKUP(B16,Sheet2!$A$5:$F$104,6,FALSE)</f>
        <v>0.4</v>
      </c>
      <c r="E16" s="81">
        <f>VLOOKUP(B16,'Criteria Selection'!$A$9:$D$178,3,FALSE)</f>
        <v>4.7</v>
      </c>
      <c r="F16" s="81" t="str">
        <f>VLOOKUP(B16,'Criteria Selection'!$A$9:$D$178,4,TRUE)</f>
        <v>EQS Freshwater</v>
      </c>
      <c r="G16" s="81">
        <f>COUNT(K16:AS16)</f>
        <v>3</v>
      </c>
      <c r="H16" s="92">
        <f>MIN(K16:AS16)</f>
        <v>0.5</v>
      </c>
      <c r="I16" s="92">
        <f>MAX(K16:AS16)</f>
        <v>0.9</v>
      </c>
      <c r="J16" s="81">
        <f t="shared" si="3"/>
        <v>0</v>
      </c>
      <c r="K16" s="90">
        <f>IFERROR(IF(VLOOKUP($B16,Sheet2!$A$5:$AP$103,K$11,FALSE)=0,"",VLOOKUP($B16,Sheet2!$A$5:$AP$103,K$11,FALSE)),"")</f>
        <v>0.9</v>
      </c>
      <c r="L16" s="90">
        <f>IFERROR(IF(VLOOKUP($B16,Sheet2!$A$5:$AP$103,L$11,FALSE)=0,"",VLOOKUP($B16,Sheet2!$A$5:$AP$103,L$11,FALSE)),"")</f>
        <v>0.5</v>
      </c>
      <c r="M16" s="90">
        <f>IFERROR(IF(VLOOKUP($B16,Sheet2!$A$5:$AP$103,M$11,FALSE)=0,"",VLOOKUP($B16,Sheet2!$A$5:$AP$103,M$11,FALSE)),"")</f>
        <v>0.5</v>
      </c>
      <c r="N16" s="90" t="str">
        <f>IFERROR(IF(VLOOKUP($B16,Sheet2!$A$5:$AP$103,N$11,FALSE)=0,"",VLOOKUP($B16,Sheet2!$A$5:$AP$103,N$11,FALSE)),"")</f>
        <v/>
      </c>
      <c r="O16" s="90" t="str">
        <f>IFERROR(IF(VLOOKUP($B16,Sheet2!$A$5:$AP$103,O$11,FALSE)=0,"",VLOOKUP($B16,Sheet2!$A$5:$AP$103,O$11,FALSE)),"")</f>
        <v/>
      </c>
      <c r="P16" s="90" t="str">
        <f>IFERROR(IF(VLOOKUP($B16,Sheet2!$A$5:$AP$103,P$11,FALSE)=0,"",VLOOKUP($B16,Sheet2!$A$5:$AP$103,P$11,FALSE)),"")</f>
        <v/>
      </c>
      <c r="Q16" s="90" t="str">
        <f>IFERROR(IF(VLOOKUP($B16,Sheet2!$A$5:$AP$103,Q$11,FALSE)=0,"",VLOOKUP($B16,Sheet2!$A$5:$AP$103,Q$11,FALSE)),"")</f>
        <v/>
      </c>
      <c r="R16" s="90" t="str">
        <f>IFERROR(IF(VLOOKUP($B16,Sheet2!$A$5:$AP$103,R$11,FALSE)=0,"",VLOOKUP($B16,Sheet2!$A$5:$AP$103,R$11,FALSE)),"")</f>
        <v/>
      </c>
      <c r="S16" s="90" t="str">
        <f>IFERROR(IF(VLOOKUP($B16,Sheet2!$A$5:$AP$103,S$11,FALSE)=0,"",VLOOKUP($B16,Sheet2!$A$5:$AP$103,S$11,FALSE)),"")</f>
        <v/>
      </c>
      <c r="T16" s="90" t="str">
        <f>IFERROR(IF(VLOOKUP($B16,Sheet2!$A$5:$AP$103,T$11,FALSE)=0,"",VLOOKUP($B16,Sheet2!$A$5:$AP$103,T$11,FALSE)),"")</f>
        <v/>
      </c>
      <c r="U16" s="90" t="str">
        <f>IFERROR(IF(VLOOKUP($B16,Sheet2!$A$5:$AP$103,U$11,FALSE)=0,"",VLOOKUP($B16,Sheet2!$A$5:$AP$103,U$11,FALSE)),"")</f>
        <v/>
      </c>
      <c r="V16" s="90" t="str">
        <f>IFERROR(IF(VLOOKUP($B16,Sheet2!$A$5:$AP$103,V$11,FALSE)=0,"",VLOOKUP($B16,Sheet2!$A$5:$AP$103,V$11,FALSE)),"")</f>
        <v/>
      </c>
      <c r="W16" s="90" t="str">
        <f>IFERROR(IF(VLOOKUP($B16,Sheet2!$A$5:$AP$103,W$11,FALSE)=0,"",VLOOKUP($B16,Sheet2!$A$5:$AP$103,W$11,FALSE)),"")</f>
        <v/>
      </c>
      <c r="X16" s="90" t="str">
        <f>IFERROR(IF(VLOOKUP($B16,Sheet2!$A$5:$AP$103,X$11,FALSE)=0,"",VLOOKUP($B16,Sheet2!$A$5:$AP$103,X$11,FALSE)),"")</f>
        <v/>
      </c>
      <c r="Y16" s="90" t="str">
        <f>IFERROR(IF(VLOOKUP($B16,Sheet2!$A$5:$AP$103,Y$11,FALSE)=0,"",VLOOKUP($B16,Sheet2!$A$5:$AP$103,Y$11,FALSE)),"")</f>
        <v/>
      </c>
      <c r="Z16" s="90" t="str">
        <f>IFERROR(IF(VLOOKUP($B16,Sheet2!$A$5:$AP$103,Z$11,FALSE)=0,"",VLOOKUP($B16,Sheet2!$A$5:$AP$103,Z$11,FALSE)),"")</f>
        <v/>
      </c>
      <c r="AA16" s="90" t="str">
        <f>IFERROR(IF(VLOOKUP($B16,Sheet2!$A$5:$AP$103,AA$11,FALSE)=0,"",VLOOKUP($B16,Sheet2!$A$5:$AP$103,AA$11,FALSE)),"")</f>
        <v/>
      </c>
      <c r="AB16" s="90" t="str">
        <f>IFERROR(IF(VLOOKUP($B16,Sheet2!$A$5:$AP$103,AB$11,FALSE)=0,"",VLOOKUP($B16,Sheet2!$A$5:$AP$103,AB$11,FALSE)),"")</f>
        <v/>
      </c>
      <c r="AC16" s="90" t="str">
        <f>IFERROR(IF(VLOOKUP($B16,Sheet2!$A$5:$AP$103,AC$11,FALSE)=0,"",VLOOKUP($B16,Sheet2!$A$5:$AP$103,AC$11,FALSE)),"")</f>
        <v/>
      </c>
      <c r="AD16" s="90" t="str">
        <f>IFERROR(IF(VLOOKUP($B16,Sheet2!$A$5:$AP$103,AD$11,FALSE)=0,"",VLOOKUP($B16,Sheet2!$A$5:$AP$103,AD$11,FALSE)),"")</f>
        <v/>
      </c>
      <c r="AE16" s="90" t="str">
        <f>IFERROR(IF(VLOOKUP($B16,Sheet2!$A$5:$AP$103,AE$11,FALSE)=0,"",VLOOKUP($B16,Sheet2!$A$5:$AP$103,AE$11,FALSE)),"")</f>
        <v/>
      </c>
      <c r="AF16" s="90" t="str">
        <f>IFERROR(IF(VLOOKUP($B16,Sheet2!$A$5:$AP$103,AF$11,FALSE)=0,"",VLOOKUP($B16,Sheet2!$A$5:$AP$103,AF$11,FALSE)),"")</f>
        <v/>
      </c>
      <c r="AG16" s="90" t="str">
        <f>IFERROR(IF(VLOOKUP($B16,Sheet2!$A$5:$AP$103,AG$11,FALSE)=0,"",VLOOKUP($B16,Sheet2!$A$5:$AP$103,AG$11,FALSE)),"")</f>
        <v/>
      </c>
      <c r="AH16" s="90" t="str">
        <f>IFERROR(IF(VLOOKUP($B16,Sheet2!$A$5:$AP$103,AH$11,FALSE)=0,"",VLOOKUP($B16,Sheet2!$A$5:$AP$103,AH$11,FALSE)),"")</f>
        <v/>
      </c>
      <c r="AI16" s="90" t="str">
        <f>IFERROR(IF(VLOOKUP($B16,Sheet2!$A$5:$AP$103,AI$11,FALSE)=0,"",VLOOKUP($B16,Sheet2!$A$5:$AP$103,AI$11,FALSE)),"")</f>
        <v/>
      </c>
      <c r="AJ16" s="90" t="str">
        <f>IFERROR(IF(VLOOKUP($B16,Sheet2!$A$5:$AP$103,AJ$11,FALSE)=0,"",VLOOKUP($B16,Sheet2!$A$5:$AP$103,AJ$11,FALSE)),"")</f>
        <v/>
      </c>
      <c r="AK16" s="90" t="str">
        <f>IFERROR(IF(VLOOKUP($B16,Sheet2!$A$5:$AP$103,AK$11,FALSE)=0,"",VLOOKUP($B16,Sheet2!$A$5:$AP$103,AK$11,FALSE)),"")</f>
        <v/>
      </c>
      <c r="AL16" s="90" t="str">
        <f>IFERROR(IF(VLOOKUP($B16,Sheet2!$A$5:$AP$103,AL$11,FALSE)=0,"",VLOOKUP($B16,Sheet2!$A$5:$AP$103,AL$11,FALSE)),"")</f>
        <v/>
      </c>
      <c r="AM16" s="90" t="str">
        <f>IFERROR(IF(VLOOKUP($B16,Sheet2!$A$5:$AP$103,AM$11,FALSE)=0,"",VLOOKUP($B16,Sheet2!$A$5:$AP$103,AM$11,FALSE)),"")</f>
        <v/>
      </c>
      <c r="AN16" s="90" t="str">
        <f>IFERROR(IF(VLOOKUP($B16,Sheet2!$A$5:$AP$103,AN$11,FALSE)=0,"",VLOOKUP($B16,Sheet2!$A$5:$AP$103,AN$11,FALSE)),"")</f>
        <v/>
      </c>
      <c r="AO16" s="90" t="str">
        <f>IFERROR(IF(VLOOKUP($B16,Sheet2!$A$5:$AP$103,AO$11,FALSE)=0,"",VLOOKUP($B16,Sheet2!$A$5:$AP$103,AO$11,FALSE)),"")</f>
        <v/>
      </c>
      <c r="AP16" s="90" t="str">
        <f>IFERROR(IF(VLOOKUP($B16,Sheet2!$A$5:$AP$103,AP$11,FALSE)=0,"",VLOOKUP($B16,Sheet2!$A$5:$AP$103,AP$11,FALSE)),"")</f>
        <v/>
      </c>
      <c r="AQ16" s="90" t="str">
        <f>IFERROR(IF(VLOOKUP($B16,Sheet2!$A$5:$AP$103,AQ$11,FALSE)=0,"",VLOOKUP($B16,Sheet2!$A$5:$AP$103,AQ$11,FALSE)),"")</f>
        <v/>
      </c>
      <c r="AR16" s="90" t="str">
        <f>IFERROR(IF(VLOOKUP($B16,Sheet2!$A$5:$AP$103,AR$11,FALSE)=0,"",VLOOKUP($B16,Sheet2!$A$5:$AP$103,AR$11,FALSE)),"")</f>
        <v/>
      </c>
      <c r="AS16" s="90" t="str">
        <f>IFERROR(IF(VLOOKUP($B16,Sheet2!$A$5:$AP$103,AS$11,FALSE)=0,"",VLOOKUP($B16,Sheet2!$A$5:$AP$103,AS$11,FALSE)),"")</f>
        <v/>
      </c>
      <c r="AT16" s="90" t="str">
        <f>IFERROR(IF(VLOOKUP($B16,Sheet2!$A$5:$AP$103,AT$11,FALSE)=0,"",VLOOKUP($B16,Sheet2!$A$5:$AP$103,AT$11,FALSE)),"")</f>
        <v/>
      </c>
      <c r="AU16" s="90" t="str">
        <f>IFERROR(IF(VLOOKUP($B16,Sheet2!$A$5:$AP$103,AU$11,FALSE)=0,"",VLOOKUP($B16,Sheet2!$A$5:$AP$103,AU$11,FALSE)),"")</f>
        <v/>
      </c>
      <c r="AV16" s="90" t="str">
        <f>IFERROR(IF(VLOOKUP($B16,Sheet2!$A$5:$AP$103,AV$11,FALSE)=0,"",VLOOKUP($B16,Sheet2!$A$5:$AP$103,AV$11,FALSE)),"")</f>
        <v/>
      </c>
      <c r="AW16" s="90" t="str">
        <f>IFERROR(IF(VLOOKUP($B16,Sheet2!$A$5:$AP$103,AW$11,FALSE)=0,"",VLOOKUP($B16,Sheet2!$A$5:$AP$103,AW$11,FALSE)),"")</f>
        <v/>
      </c>
      <c r="AX16" s="90" t="str">
        <f>IFERROR(IF(VLOOKUP($B16,Sheet2!$A$5:$AP$103,AX$11,FALSE)=0,"",VLOOKUP($B16,Sheet2!$A$5:$AP$103,AX$11,FALSE)),"")</f>
        <v/>
      </c>
      <c r="AY16" s="90" t="str">
        <f>IFERROR(IF(VLOOKUP($B16,Sheet2!$A$5:$AP$103,AY$11,FALSE)=0,"",VLOOKUP($B16,Sheet2!$A$5:$AP$103,AY$11,FALSE)),"")</f>
        <v/>
      </c>
      <c r="AZ16" s="90" t="str">
        <f>IFERROR(IF(VLOOKUP($B16,Sheet2!$A$5:$AP$103,AZ$11,FALSE)=0,"",VLOOKUP($B16,Sheet2!$A$5:$AP$103,AZ$11,FALSE)),"")</f>
        <v/>
      </c>
      <c r="BA16" s="90" t="str">
        <f>IFERROR(IF(VLOOKUP($B16,Sheet2!$A$5:$AP$103,BA$11,FALSE)=0,"",VLOOKUP($B16,Sheet2!$A$5:$AP$103,BA$11,FALSE)),"")</f>
        <v/>
      </c>
      <c r="BB16" s="90" t="str">
        <f>IFERROR(IF(VLOOKUP($B16,Sheet2!$A$5:$AP$103,BB$11,FALSE)=0,"",VLOOKUP($B16,Sheet2!$A$5:$AP$103,BB$11,FALSE)),"")</f>
        <v/>
      </c>
      <c r="BC16" s="90" t="str">
        <f>IFERROR(IF(VLOOKUP($B16,Sheet2!$A$5:$AP$103,BC$11,FALSE)=0,"",VLOOKUP($B16,Sheet2!$A$5:$AP$103,BC$11,FALSE)),"")</f>
        <v/>
      </c>
      <c r="BD16" s="90" t="str">
        <f>IFERROR(IF(VLOOKUP($B16,Sheet2!$A$5:$AP$103,BD$11,FALSE)=0,"",VLOOKUP($B16,Sheet2!$A$5:$AP$103,BD$11,FALSE)),"")</f>
        <v/>
      </c>
      <c r="BE16" s="90" t="str">
        <f>IFERROR(IF(VLOOKUP($B16,Sheet2!$A$5:$AP$103,BE$11,FALSE)=0,"",VLOOKUP($B16,Sheet2!$A$5:$AP$103,BE$11,FALSE)),"")</f>
        <v/>
      </c>
      <c r="BF16" s="90" t="str">
        <f>IFERROR(IF(VLOOKUP($B16,Sheet2!$A$5:$AP$103,BF$11,FALSE)=0,"",VLOOKUP($B16,Sheet2!$A$5:$AP$103,BF$11,FALSE)),"")</f>
        <v/>
      </c>
      <c r="BG16" s="90" t="str">
        <f>IFERROR(IF(VLOOKUP($B16,Sheet2!$A$5:$AP$103,BG$11,FALSE)=0,"",VLOOKUP($B16,Sheet2!$A$5:$AP$103,BG$11,FALSE)),"")</f>
        <v/>
      </c>
      <c r="BH16" s="90" t="str">
        <f>IFERROR(IF(VLOOKUP($B16,Sheet2!$A$5:$AP$103,BH$11,FALSE)=0,"",VLOOKUP($B16,Sheet2!$A$5:$AP$103,BH$11,FALSE)),"")</f>
        <v/>
      </c>
      <c r="BI16" s="90" t="str">
        <f>IFERROR(IF(VLOOKUP($B16,Sheet2!$A$5:$AP$103,BI$11,FALSE)=0,"",VLOOKUP($B16,Sheet2!$A$5:$AP$103,BI$11,FALSE)),"")</f>
        <v/>
      </c>
      <c r="BJ16" s="90" t="str">
        <f>IFERROR(IF(VLOOKUP($B16,Sheet2!$A$5:$AP$103,BJ$11,FALSE)=0,"",VLOOKUP($B16,Sheet2!$A$5:$AP$103,BJ$11,FALSE)),"")</f>
        <v/>
      </c>
      <c r="BK16" s="90" t="str">
        <f>IFERROR(IF(VLOOKUP($B16,Sheet2!$A$5:$AP$103,BK$11,FALSE)=0,"",VLOOKUP($B16,Sheet2!$A$5:$AP$103,BK$11,FALSE)),"")</f>
        <v/>
      </c>
      <c r="BL16" s="90" t="str">
        <f>IFERROR(IF(VLOOKUP($B16,Sheet2!$A$5:$AP$103,BL$11,FALSE)=0,"",VLOOKUP($B16,Sheet2!$A$5:$AP$103,BL$11,FALSE)),"")</f>
        <v/>
      </c>
      <c r="BM16" s="90" t="str">
        <f>IFERROR(IF(VLOOKUP($B16,Sheet2!$A$5:$AP$103,BM$11,FALSE)=0,"",VLOOKUP($B16,Sheet2!$A$5:$AP$103,BM$11,FALSE)),"")</f>
        <v/>
      </c>
      <c r="BN16" s="90" t="str">
        <f>IFERROR(IF(VLOOKUP($B16,Sheet2!$A$5:$AP$103,BN$11,FALSE)=0,"",VLOOKUP($B16,Sheet2!$A$5:$AP$103,BN$11,FALSE)),"")</f>
        <v/>
      </c>
      <c r="BO16" s="90" t="str">
        <f>IFERROR(IF(VLOOKUP($B16,Sheet2!$A$5:$AP$103,BO$11,FALSE)=0,"",VLOOKUP($B16,Sheet2!$A$5:$AP$103,BO$11,FALSE)),"")</f>
        <v/>
      </c>
      <c r="BP16" s="90" t="str">
        <f>IFERROR(IF(VLOOKUP($B16,Sheet2!$A$5:$AP$103,BP$11,FALSE)=0,"",VLOOKUP($B16,Sheet2!$A$5:$AP$103,BP$11,FALSE)),"")</f>
        <v/>
      </c>
      <c r="BQ16" s="90" t="str">
        <f>IFERROR(IF(VLOOKUP($B16,Sheet2!$A$5:$AP$103,BQ$11,FALSE)=0,"",VLOOKUP($B16,Sheet2!$A$5:$AP$103,BQ$11,FALSE)),"")</f>
        <v/>
      </c>
      <c r="BR16" s="90" t="str">
        <f>IFERROR(IF(VLOOKUP($B16,Sheet2!$A$5:$AP$103,BR$11,FALSE)=0,"",VLOOKUP($B16,Sheet2!$A$5:$AP$103,BR$11,FALSE)),"")</f>
        <v/>
      </c>
      <c r="BS16" s="90" t="str">
        <f>IFERROR(IF(VLOOKUP($B16,Sheet2!$A$5:$AP$103,BS$11,FALSE)=0,"",VLOOKUP($B16,Sheet2!$A$5:$AP$103,BS$11,FALSE)),"")</f>
        <v/>
      </c>
      <c r="BT16" s="90" t="str">
        <f>IFERROR(IF(VLOOKUP($B16,Sheet2!$A$5:$AP$103,BT$11,FALSE)=0,"",VLOOKUP($B16,Sheet2!$A$5:$AP$103,BT$11,FALSE)),"")</f>
        <v/>
      </c>
      <c r="BU16" s="90" t="str">
        <f>IFERROR(IF(VLOOKUP($B16,Sheet2!$A$5:$AP$103,BU$11,FALSE)=0,"",VLOOKUP($B16,Sheet2!$A$5:$AP$103,BU$11,FALSE)),"")</f>
        <v/>
      </c>
      <c r="BV16" s="90" t="str">
        <f>IFERROR(IF(VLOOKUP($B16,Sheet2!$A$5:$AP$103,BV$11,FALSE)=0,"",VLOOKUP($B16,Sheet2!$A$5:$AP$103,BV$11,FALSE)),"")</f>
        <v/>
      </c>
      <c r="BW16" s="90" t="str">
        <f>IFERROR(IF(VLOOKUP($B16,Sheet2!$A$5:$AP$103,BW$11,FALSE)=0,"",VLOOKUP($B16,Sheet2!$A$5:$AP$103,BW$11,FALSE)),"")</f>
        <v/>
      </c>
      <c r="BX16" s="90" t="str">
        <f>IFERROR(IF(VLOOKUP($B16,Sheet2!$A$5:$AP$103,BX$11,FALSE)=0,"",VLOOKUP($B16,Sheet2!$A$5:$AP$103,BX$11,FALSE)),"")</f>
        <v/>
      </c>
      <c r="BY16" s="90" t="str">
        <f>IFERROR(IF(VLOOKUP($B16,Sheet2!$A$5:$AP$103,BY$11,FALSE)=0,"",VLOOKUP($B16,Sheet2!$A$5:$AP$103,BY$11,FALSE)),"")</f>
        <v/>
      </c>
      <c r="BZ16" s="90" t="str">
        <f>IFERROR(IF(VLOOKUP($B16,Sheet2!$A$5:$AP$103,BZ$11,FALSE)=0,"",VLOOKUP($B16,Sheet2!$A$5:$AP$103,BZ$11,FALSE)),"")</f>
        <v/>
      </c>
      <c r="CA16" s="90" t="str">
        <f>IFERROR(IF(VLOOKUP($B16,Sheet2!$A$5:$AP$103,CA$11,FALSE)=0,"",VLOOKUP($B16,Sheet2!$A$5:$AP$103,CA$11,FALSE)),"")</f>
        <v/>
      </c>
      <c r="CB16" s="90" t="str">
        <f>IFERROR(IF(VLOOKUP($B16,Sheet2!$A$5:$AP$103,CB$11,FALSE)=0,"",VLOOKUP($B16,Sheet2!$A$5:$AP$103,CB$11,FALSE)),"")</f>
        <v/>
      </c>
      <c r="CC16" s="90" t="str">
        <f>IFERROR(IF(VLOOKUP($B16,Sheet2!$A$5:$AP$103,CC$11,FALSE)=0,"",VLOOKUP($B16,Sheet2!$A$5:$AP$103,CC$11,FALSE)),"")</f>
        <v/>
      </c>
      <c r="CD16" s="90" t="str">
        <f>IFERROR(IF(VLOOKUP($B16,Sheet2!$A$5:$AP$103,CD$11,FALSE)=0,"",VLOOKUP($B16,Sheet2!$A$5:$AP$103,CD$11,FALSE)),"")</f>
        <v/>
      </c>
      <c r="CE16" s="90" t="str">
        <f>IFERROR(IF(VLOOKUP($B16,Sheet2!$A$5:$AP$103,CE$11,FALSE)=0,"",VLOOKUP($B16,Sheet2!$A$5:$AP$103,CE$11,FALSE)),"")</f>
        <v/>
      </c>
      <c r="CF16" s="90" t="str">
        <f>IFERROR(IF(VLOOKUP($B16,Sheet2!$A$5:$AP$103,CF$11,FALSE)=0,"",VLOOKUP($B16,Sheet2!$A$5:$AP$103,CF$11,FALSE)),"")</f>
        <v/>
      </c>
      <c r="CG16" s="90" t="str">
        <f>IFERROR(IF(VLOOKUP($B16,Sheet2!$A$5:$AP$103,CG$11,FALSE)=0,"",VLOOKUP($B16,Sheet2!$A$5:$AP$103,CG$11,FALSE)),"")</f>
        <v/>
      </c>
      <c r="CH16" s="90" t="str">
        <f>IFERROR(IF(VLOOKUP($B16,Sheet2!$A$5:$AP$103,CH$11,FALSE)=0,"",VLOOKUP($B16,Sheet2!$A$5:$AP$103,CH$11,FALSE)),"")</f>
        <v/>
      </c>
      <c r="CI16" s="90" t="str">
        <f>IFERROR(IF(VLOOKUP($B16,Sheet2!$A$5:$AP$103,CI$11,FALSE)=0,"",VLOOKUP($B16,Sheet2!$A$5:$AP$103,CI$11,FALSE)),"")</f>
        <v/>
      </c>
      <c r="CJ16" s="90" t="str">
        <f>IFERROR(IF(VLOOKUP($B16,Sheet2!$A$5:$AP$103,CJ$11,FALSE)=0,"",VLOOKUP($B16,Sheet2!$A$5:$AP$103,CJ$11,FALSE)),"")</f>
        <v/>
      </c>
      <c r="CK16" s="90" t="str">
        <f>IFERROR(IF(VLOOKUP($B16,Sheet2!$A$5:$AP$103,CK$11,FALSE)=0,"",VLOOKUP($B16,Sheet2!$A$5:$AP$103,CK$11,FALSE)),"")</f>
        <v/>
      </c>
      <c r="CL16" s="90" t="str">
        <f>IFERROR(IF(VLOOKUP($B16,Sheet2!$A$5:$AP$103,CL$11,FALSE)=0,"",VLOOKUP($B16,Sheet2!$A$5:$AP$103,CL$11,FALSE)),"")</f>
        <v/>
      </c>
      <c r="CM16" s="90" t="str">
        <f>IFERROR(IF(VLOOKUP($B16,Sheet2!$A$5:$AP$103,CM$11,FALSE)=0,"",VLOOKUP($B16,Sheet2!$A$5:$AP$103,CM$11,FALSE)),"")</f>
        <v/>
      </c>
      <c r="CN16" s="90" t="str">
        <f>IFERROR(IF(VLOOKUP($B16,Sheet2!$A$5:$AP$103,CN$11,FALSE)=0,"",VLOOKUP($B16,Sheet2!$A$5:$AP$103,CN$11,FALSE)),"")</f>
        <v/>
      </c>
      <c r="CO16" s="90" t="str">
        <f>IFERROR(IF(VLOOKUP($B16,Sheet2!$A$5:$AP$103,CO$11,FALSE)=0,"",VLOOKUP($B16,Sheet2!$A$5:$AP$103,CO$11,FALSE)),"")</f>
        <v/>
      </c>
      <c r="CP16" s="90" t="str">
        <f>IFERROR(IF(VLOOKUP($B16,Sheet2!$A$5:$AP$103,CP$11,FALSE)=0,"",VLOOKUP($B16,Sheet2!$A$5:$AP$103,CP$11,FALSE)),"")</f>
        <v/>
      </c>
      <c r="CQ16" s="90" t="str">
        <f>IFERROR(IF(VLOOKUP($B16,Sheet2!$A$5:$AP$103,CQ$11,FALSE)=0,"",VLOOKUP($B16,Sheet2!$A$5:$AP$103,CQ$11,FALSE)),"")</f>
        <v/>
      </c>
      <c r="CR16" s="90" t="str">
        <f>IFERROR(IF(VLOOKUP($B16,Sheet2!$A$5:$AP$103,CR$11,FALSE)=0,"",VLOOKUP($B16,Sheet2!$A$5:$AP$103,CR$11,FALSE)),"")</f>
        <v/>
      </c>
      <c r="CS16" s="90" t="str">
        <f>IFERROR(IF(VLOOKUP($B16,Sheet2!$A$5:$AP$103,CS$11,FALSE)=0,"",VLOOKUP($B16,Sheet2!$A$5:$AP$103,CS$11,FALSE)),"")</f>
        <v/>
      </c>
      <c r="CT16" s="90" t="str">
        <f>IFERROR(IF(VLOOKUP($B16,Sheet2!$A$5:$AP$103,CT$11,FALSE)=0,"",VLOOKUP($B16,Sheet2!$A$5:$AP$103,CT$11,FALSE)),"")</f>
        <v/>
      </c>
      <c r="CU16" s="90" t="str">
        <f>IFERROR(IF(VLOOKUP($B16,Sheet2!$A$5:$AP$103,CU$11,FALSE)=0,"",VLOOKUP($B16,Sheet2!$A$5:$AP$103,CU$11,FALSE)),"")</f>
        <v/>
      </c>
      <c r="CV16" s="90" t="str">
        <f>IFERROR(IF(VLOOKUP($B16,Sheet2!$A$5:$AP$103,CV$11,FALSE)=0,"",VLOOKUP($B16,Sheet2!$A$5:$AP$103,CV$11,FALSE)),"")</f>
        <v/>
      </c>
      <c r="CW16" s="90" t="str">
        <f>IFERROR(IF(VLOOKUP($B16,Sheet2!$A$5:$AP$103,CW$11,FALSE)=0,"",VLOOKUP($B16,Sheet2!$A$5:$AP$103,CW$11,FALSE)),"")</f>
        <v/>
      </c>
      <c r="CX16" s="90" t="str">
        <f>IFERROR(IF(VLOOKUP($B16,Sheet2!$A$5:$AP$103,CX$11,FALSE)=0,"",VLOOKUP($B16,Sheet2!$A$5:$AP$103,CX$11,FALSE)),"")</f>
        <v/>
      </c>
      <c r="CY16" s="90" t="str">
        <f>IFERROR(IF(VLOOKUP($B16,Sheet2!$A$5:$AP$103,CY$11,FALSE)=0,"",VLOOKUP($B16,Sheet2!$A$5:$AP$103,CY$11,FALSE)),"")</f>
        <v/>
      </c>
      <c r="CZ16" s="90" t="str">
        <f>IFERROR(IF(VLOOKUP($B16,Sheet2!$A$5:$AP$103,CZ$11,FALSE)=0,"",VLOOKUP($B16,Sheet2!$A$5:$AP$103,CZ$11,FALSE)),"")</f>
        <v/>
      </c>
      <c r="DA16" s="90" t="str">
        <f>IFERROR(IF(VLOOKUP($B16,Sheet2!$A$5:$AP$103,DA$11,FALSE)=0,"",VLOOKUP($B16,Sheet2!$A$5:$AP$103,DA$11,FALSE)),"")</f>
        <v/>
      </c>
      <c r="DB16" s="90" t="str">
        <f>IFERROR(IF(VLOOKUP($B16,Sheet2!$A$5:$AP$103,DB$11,FALSE)=0,"",VLOOKUP($B16,Sheet2!$A$5:$AP$103,DB$11,FALSE)),"")</f>
        <v/>
      </c>
      <c r="DC16" s="90" t="str">
        <f>IFERROR(IF(VLOOKUP($B16,Sheet2!$A$5:$AP$103,DC$11,FALSE)=0,"",VLOOKUP($B16,Sheet2!$A$5:$AP$103,DC$11,FALSE)),"")</f>
        <v/>
      </c>
      <c r="DD16" s="90" t="str">
        <f>IFERROR(IF(VLOOKUP($B16,Sheet2!$A$5:$AP$103,DD$11,FALSE)=0,"",VLOOKUP($B16,Sheet2!$A$5:$AP$103,DD$11,FALSE)),"")</f>
        <v/>
      </c>
      <c r="DE16" s="90" t="str">
        <f>IFERROR(IF(VLOOKUP($B16,Sheet2!$A$5:$AP$103,DE$11,FALSE)=0,"",VLOOKUP($B16,Sheet2!$A$5:$AP$103,DE$11,FALSE)),"")</f>
        <v/>
      </c>
      <c r="DF16" s="90" t="str">
        <f>IFERROR(IF(VLOOKUP($B16,Sheet2!$A$5:$AP$103,DF$11,FALSE)=0,"",VLOOKUP($B16,Sheet2!$A$5:$AP$103,DF$11,FALSE)),"")</f>
        <v/>
      </c>
      <c r="DG16" s="90" t="str">
        <f>IFERROR(IF(VLOOKUP($B16,Sheet2!$A$5:$AP$103,DG$11,FALSE)=0,"",VLOOKUP($B16,Sheet2!$A$5:$AP$103,DG$11,FALSE)),"")</f>
        <v/>
      </c>
      <c r="DH16" s="90" t="str">
        <f>IFERROR(IF(VLOOKUP($B16,Sheet2!$A$5:$AP$103,DH$11,FALSE)=0,"",VLOOKUP($B16,Sheet2!$A$5:$AP$103,DH$11,FALSE)),"")</f>
        <v/>
      </c>
      <c r="DI16" s="90" t="str">
        <f>IFERROR(IF(VLOOKUP($B16,Sheet2!$A$5:$AP$103,DI$11,FALSE)=0,"",VLOOKUP($B16,Sheet2!$A$5:$AP$103,DI$11,FALSE)),"")</f>
        <v/>
      </c>
      <c r="DJ16" s="90" t="str">
        <f>IFERROR(IF(VLOOKUP($B16,Sheet2!$A$5:$AP$103,DJ$11,FALSE)=0,"",VLOOKUP($B16,Sheet2!$A$5:$AP$103,DJ$11,FALSE)),"")</f>
        <v/>
      </c>
      <c r="DK16" s="90" t="str">
        <f>IFERROR(IF(VLOOKUP($B16,Sheet2!$A$5:$AP$103,DK$11,FALSE)=0,"",VLOOKUP($B16,Sheet2!$A$5:$AP$103,DK$11,FALSE)),"")</f>
        <v/>
      </c>
      <c r="DL16" s="90" t="str">
        <f>IFERROR(IF(VLOOKUP($B16,Sheet2!$A$5:$AP$103,DL$11,FALSE)=0,"",VLOOKUP($B16,Sheet2!$A$5:$AP$103,DL$11,FALSE)),"")</f>
        <v/>
      </c>
      <c r="DM16" s="90" t="str">
        <f>IFERROR(IF(VLOOKUP($B16,Sheet2!$A$5:$AP$103,DM$11,FALSE)=0,"",VLOOKUP($B16,Sheet2!$A$5:$AP$103,DM$11,FALSE)),"")</f>
        <v/>
      </c>
      <c r="DN16" s="90" t="str">
        <f>IFERROR(IF(VLOOKUP($B16,Sheet2!$A$5:$AP$103,DN$11,FALSE)=0,"",VLOOKUP($B16,Sheet2!$A$5:$AP$103,DN$11,FALSE)),"")</f>
        <v/>
      </c>
      <c r="DO16" s="90" t="str">
        <f>IFERROR(IF(VLOOKUP($B16,Sheet2!$A$5:$AP$103,DO$11,FALSE)=0,"",VLOOKUP($B16,Sheet2!$A$5:$AP$103,DO$11,FALSE)),"")</f>
        <v/>
      </c>
      <c r="DP16" s="90" t="str">
        <f>IFERROR(IF(VLOOKUP($B16,Sheet2!$A$5:$AP$103,DP$11,FALSE)=0,"",VLOOKUP($B16,Sheet2!$A$5:$AP$103,DP$11,FALSE)),"")</f>
        <v/>
      </c>
      <c r="DQ16" s="90" t="str">
        <f>IFERROR(IF(VLOOKUP($B16,Sheet2!$A$5:$AP$103,DQ$11,FALSE)=0,"",VLOOKUP($B16,Sheet2!$A$5:$AP$103,DQ$11,FALSE)),"")</f>
        <v/>
      </c>
      <c r="DR16" s="90" t="str">
        <f>IFERROR(IF(VLOOKUP($B16,Sheet2!$A$5:$AP$103,DR$11,FALSE)=0,"",VLOOKUP($B16,Sheet2!$A$5:$AP$103,DR$11,FALSE)),"")</f>
        <v/>
      </c>
      <c r="DS16" s="90" t="str">
        <f>IFERROR(IF(VLOOKUP($B16,Sheet2!$A$5:$AP$103,DS$11,FALSE)=0,"",VLOOKUP($B16,Sheet2!$A$5:$AP$103,DS$11,FALSE)),"")</f>
        <v/>
      </c>
      <c r="DT16" s="90" t="str">
        <f>IFERROR(IF(VLOOKUP($B16,Sheet2!$A$5:$AP$103,DT$11,FALSE)=0,"",VLOOKUP($B16,Sheet2!$A$5:$AP$103,DT$11,FALSE)),"")</f>
        <v/>
      </c>
      <c r="DU16" s="90" t="str">
        <f>IFERROR(IF(VLOOKUP($B16,Sheet2!$A$5:$AP$103,DU$11,FALSE)=0,"",VLOOKUP($B16,Sheet2!$A$5:$AP$103,DU$11,FALSE)),"")</f>
        <v/>
      </c>
      <c r="DV16" s="90" t="str">
        <f>IFERROR(IF(VLOOKUP($B16,Sheet2!$A$5:$AP$103,DV$11,FALSE)=0,"",VLOOKUP($B16,Sheet2!$A$5:$AP$103,DV$11,FALSE)),"")</f>
        <v/>
      </c>
      <c r="DW16" s="90" t="str">
        <f>IFERROR(IF(VLOOKUP($B16,Sheet2!$A$5:$AP$103,DW$11,FALSE)=0,"",VLOOKUP($B16,Sheet2!$A$5:$AP$103,DW$11,FALSE)),"")</f>
        <v/>
      </c>
      <c r="DX16" s="90" t="str">
        <f>IFERROR(IF(VLOOKUP($B16,Sheet2!$A$5:$AP$103,DX$11,FALSE)=0,"",VLOOKUP($B16,Sheet2!$A$5:$AP$103,DX$11,FALSE)),"")</f>
        <v/>
      </c>
      <c r="DY16" s="90" t="str">
        <f>IFERROR(IF(VLOOKUP($B16,Sheet2!$A$5:$AP$103,DY$11,FALSE)=0,"",VLOOKUP($B16,Sheet2!$A$5:$AP$103,DY$11,FALSE)),"")</f>
        <v/>
      </c>
      <c r="DZ16" s="90" t="str">
        <f>IFERROR(IF(VLOOKUP($B16,Sheet2!$A$5:$AP$103,DZ$11,FALSE)=0,"",VLOOKUP($B16,Sheet2!$A$5:$AP$103,DZ$11,FALSE)),"")</f>
        <v/>
      </c>
      <c r="EA16" s="90" t="str">
        <f>IFERROR(IF(VLOOKUP($B16,Sheet2!$A$5:$AP$103,EA$11,FALSE)=0,"",VLOOKUP($B16,Sheet2!$A$5:$AP$103,EA$11,FALSE)),"")</f>
        <v/>
      </c>
      <c r="EB16" s="90" t="str">
        <f>IFERROR(IF(VLOOKUP($B16,Sheet2!$A$5:$AP$103,EB$11,FALSE)=0,"",VLOOKUP($B16,Sheet2!$A$5:$AP$103,EB$11,FALSE)),"")</f>
        <v/>
      </c>
      <c r="EC16" s="90" t="str">
        <f>IFERROR(IF(VLOOKUP($B16,Sheet2!$A$5:$AP$103,EC$11,FALSE)=0,"",VLOOKUP($B16,Sheet2!$A$5:$AP$103,EC$11,FALSE)),"")</f>
        <v/>
      </c>
      <c r="ED16" s="90" t="str">
        <f>IFERROR(IF(VLOOKUP($B16,Sheet2!$A$5:$AP$103,ED$11,FALSE)=0,"",VLOOKUP($B16,Sheet2!$A$5:$AP$103,ED$11,FALSE)),"")</f>
        <v/>
      </c>
      <c r="EE16" s="90" t="str">
        <f>IFERROR(IF(VLOOKUP($B16,Sheet2!$A$5:$AP$103,EE$11,FALSE)=0,"",VLOOKUP($B16,Sheet2!$A$5:$AP$103,EE$11,FALSE)),"")</f>
        <v/>
      </c>
      <c r="EF16" s="90" t="str">
        <f>IFERROR(IF(VLOOKUP($B16,Sheet2!$A$5:$AP$103,EF$11,FALSE)=0,"",VLOOKUP($B16,Sheet2!$A$5:$AP$103,EF$11,FALSE)),"")</f>
        <v/>
      </c>
      <c r="EG16" s="90" t="str">
        <f>IFERROR(IF(VLOOKUP($B16,Sheet2!$A$5:$AP$103,EG$11,FALSE)=0,"",VLOOKUP($B16,Sheet2!$A$5:$AP$103,EG$11,FALSE)),"")</f>
        <v/>
      </c>
      <c r="EH16" s="90" t="str">
        <f>IFERROR(IF(VLOOKUP($B16,Sheet2!$A$5:$AP$103,EH$11,FALSE)=0,"",VLOOKUP($B16,Sheet2!$A$5:$AP$103,EH$11,FALSE)),"")</f>
        <v/>
      </c>
      <c r="EI16" s="90" t="str">
        <f>IFERROR(IF(VLOOKUP($B16,Sheet2!$A$5:$AP$103,EI$11,FALSE)=0,"",VLOOKUP($B16,Sheet2!$A$5:$AP$103,EI$11,FALSE)),"")</f>
        <v/>
      </c>
      <c r="EJ16" s="90" t="str">
        <f>IFERROR(IF(VLOOKUP($B16,Sheet2!$A$5:$AP$103,EJ$11,FALSE)=0,"",VLOOKUP($B16,Sheet2!$A$5:$AP$103,EJ$11,FALSE)),"")</f>
        <v/>
      </c>
      <c r="EK16" s="90" t="str">
        <f>IFERROR(IF(VLOOKUP($B16,Sheet2!$A$5:$AP$103,EK$11,FALSE)=0,"",VLOOKUP($B16,Sheet2!$A$5:$AP$103,EK$11,FALSE)),"")</f>
        <v/>
      </c>
      <c r="EL16" s="90" t="str">
        <f>IFERROR(IF(VLOOKUP($B16,Sheet2!$A$5:$AP$103,EL$11,FALSE)=0,"",VLOOKUP($B16,Sheet2!$A$5:$AP$103,EL$11,FALSE)),"")</f>
        <v/>
      </c>
      <c r="EM16" s="90" t="str">
        <f>IFERROR(IF(VLOOKUP($B16,Sheet2!$A$5:$AP$103,EM$11,FALSE)=0,"",VLOOKUP($B16,Sheet2!$A$5:$AP$103,EM$11,FALSE)),"")</f>
        <v/>
      </c>
      <c r="EN16" s="90" t="str">
        <f>IFERROR(IF(VLOOKUP($B16,Sheet2!$A$5:$AP$103,EN$11,FALSE)=0,"",VLOOKUP($B16,Sheet2!$A$5:$AP$103,EN$11,FALSE)),"")</f>
        <v/>
      </c>
      <c r="EO16" s="90" t="str">
        <f>IFERROR(IF(VLOOKUP($B16,Sheet2!$A$5:$AP$103,EO$11,FALSE)=0,"",VLOOKUP($B16,Sheet2!$A$5:$AP$103,EO$11,FALSE)),"")</f>
        <v/>
      </c>
      <c r="EP16" s="90" t="str">
        <f>IFERROR(IF(VLOOKUP($B16,Sheet2!$A$5:$AP$103,EP$11,FALSE)=0,"",VLOOKUP($B16,Sheet2!$A$5:$AP$103,EP$11,FALSE)),"")</f>
        <v/>
      </c>
      <c r="EQ16" s="90" t="str">
        <f>IFERROR(IF(VLOOKUP($B16,Sheet2!$A$5:$AP$103,EQ$11,FALSE)=0,"",VLOOKUP($B16,Sheet2!$A$5:$AP$103,EQ$11,FALSE)),"")</f>
        <v/>
      </c>
      <c r="ER16" s="90" t="str">
        <f>IFERROR(IF(VLOOKUP($B16,Sheet2!$A$5:$AP$103,ER$11,FALSE)=0,"",VLOOKUP($B16,Sheet2!$A$5:$AP$103,ER$11,FALSE)),"")</f>
        <v/>
      </c>
      <c r="ES16" s="90" t="str">
        <f>IFERROR(IF(VLOOKUP($B16,Sheet2!$A$5:$AP$103,ES$11,FALSE)=0,"",VLOOKUP($B16,Sheet2!$A$5:$AP$103,ES$11,FALSE)),"")</f>
        <v/>
      </c>
      <c r="ET16" s="90" t="str">
        <f>IFERROR(IF(VLOOKUP($B16,Sheet2!$A$5:$AP$103,ET$11,FALSE)=0,"",VLOOKUP($B16,Sheet2!$A$5:$AP$103,ET$11,FALSE)),"")</f>
        <v/>
      </c>
      <c r="EU16" s="90" t="str">
        <f>IFERROR(IF(VLOOKUP($B16,Sheet2!$A$5:$AP$103,EU$11,FALSE)=0,"",VLOOKUP($B16,Sheet2!$A$5:$AP$103,EU$11,FALSE)),"")</f>
        <v/>
      </c>
      <c r="EV16" s="90" t="str">
        <f>IFERROR(IF(VLOOKUP($B16,Sheet2!$A$5:$AP$103,EV$11,FALSE)=0,"",VLOOKUP($B16,Sheet2!$A$5:$AP$103,EV$11,FALSE)),"")</f>
        <v/>
      </c>
      <c r="EW16" s="90" t="str">
        <f>IFERROR(IF(VLOOKUP($B16,Sheet2!$A$5:$AP$103,EW$11,FALSE)=0,"",VLOOKUP($B16,Sheet2!$A$5:$AP$103,EW$11,FALSE)),"")</f>
        <v/>
      </c>
      <c r="EX16" s="90" t="str">
        <f>IFERROR(IF(VLOOKUP($B16,Sheet2!$A$5:$AP$103,EX$11,FALSE)=0,"",VLOOKUP($B16,Sheet2!$A$5:$AP$103,EX$11,FALSE)),"")</f>
        <v/>
      </c>
      <c r="EY16" s="90" t="str">
        <f>IFERROR(IF(VLOOKUP($B16,Sheet2!$A$5:$AP$103,EY$11,FALSE)=0,"",VLOOKUP($B16,Sheet2!$A$5:$AP$103,EY$11,FALSE)),"")</f>
        <v/>
      </c>
      <c r="EZ16" s="90" t="str">
        <f>IFERROR(IF(VLOOKUP($B16,Sheet2!$A$5:$AP$103,EZ$11,FALSE)=0,"",VLOOKUP($B16,Sheet2!$A$5:$AP$103,EZ$11,FALSE)),"")</f>
        <v/>
      </c>
      <c r="FA16" s="90" t="str">
        <f>IFERROR(IF(VLOOKUP($B16,Sheet2!$A$5:$AP$103,FA$11,FALSE)=0,"",VLOOKUP($B16,Sheet2!$A$5:$AP$103,FA$11,FALSE)),"")</f>
        <v/>
      </c>
      <c r="FB16" s="90" t="str">
        <f>IFERROR(IF(VLOOKUP($B16,Sheet2!$A$5:$AP$103,FB$11,FALSE)=0,"",VLOOKUP($B16,Sheet2!$A$5:$AP$103,FB$11,FALSE)),"")</f>
        <v/>
      </c>
      <c r="FC16" s="90" t="str">
        <f>IFERROR(IF(VLOOKUP($B16,Sheet2!$A$5:$AP$103,FC$11,FALSE)=0,"",VLOOKUP($B16,Sheet2!$A$5:$AP$103,FC$11,FALSE)),"")</f>
        <v/>
      </c>
      <c r="FD16" s="90" t="str">
        <f>IFERROR(IF(VLOOKUP($B16,Sheet2!$A$5:$AP$103,FD$11,FALSE)=0,"",VLOOKUP($B16,Sheet2!$A$5:$AP$103,FD$11,FALSE)),"")</f>
        <v/>
      </c>
      <c r="FE16" s="90" t="str">
        <f>IFERROR(IF(VLOOKUP($B16,Sheet2!$A$5:$AP$103,FE$11,FALSE)=0,"",VLOOKUP($B16,Sheet2!$A$5:$AP$103,FE$11,FALSE)),"")</f>
        <v/>
      </c>
      <c r="FF16" s="90" t="str">
        <f>IFERROR(IF(VLOOKUP($B16,Sheet2!$A$5:$AP$103,FF$11,FALSE)=0,"",VLOOKUP($B16,Sheet2!$A$5:$AP$103,FF$11,FALSE)),"")</f>
        <v/>
      </c>
      <c r="FG16" s="90" t="str">
        <f>IFERROR(IF(VLOOKUP($B16,Sheet2!$A$5:$AP$103,FG$11,FALSE)=0,"",VLOOKUP($B16,Sheet2!$A$5:$AP$103,FG$11,FALSE)),"")</f>
        <v/>
      </c>
      <c r="FH16" s="90" t="str">
        <f>IFERROR(IF(VLOOKUP($B16,Sheet2!$A$5:$AP$103,FH$11,FALSE)=0,"",VLOOKUP($B16,Sheet2!$A$5:$AP$103,FH$11,FALSE)),"")</f>
        <v/>
      </c>
      <c r="FI16" s="90" t="str">
        <f>IFERROR(IF(VLOOKUP($B16,Sheet2!$A$5:$AP$103,FI$11,FALSE)=0,"",VLOOKUP($B16,Sheet2!$A$5:$AP$103,FI$11,FALSE)),"")</f>
        <v/>
      </c>
      <c r="FJ16" s="90" t="str">
        <f>IFERROR(IF(VLOOKUP($B16,Sheet2!$A$5:$AP$103,FJ$11,FALSE)=0,"",VLOOKUP($B16,Sheet2!$A$5:$AP$103,FJ$11,FALSE)),"")</f>
        <v/>
      </c>
      <c r="FK16" s="90" t="str">
        <f>IFERROR(IF(VLOOKUP($B16,Sheet2!$A$5:$AP$103,FK$11,FALSE)=0,"",VLOOKUP($B16,Sheet2!$A$5:$AP$103,FK$11,FALSE)),"")</f>
        <v/>
      </c>
      <c r="FL16" s="90" t="str">
        <f>IFERROR(IF(VLOOKUP($B16,Sheet2!$A$5:$AP$103,FL$11,FALSE)=0,"",VLOOKUP($B16,Sheet2!$A$5:$AP$103,FL$11,FALSE)),"")</f>
        <v/>
      </c>
      <c r="FM16" s="90" t="str">
        <f>IFERROR(IF(VLOOKUP($B16,Sheet2!$A$5:$AP$103,FM$11,FALSE)=0,"",VLOOKUP($B16,Sheet2!$A$5:$AP$103,FM$11,FALSE)),"")</f>
        <v/>
      </c>
      <c r="FN16" s="90" t="str">
        <f>IFERROR(IF(VLOOKUP($B16,Sheet2!$A$5:$AP$103,FN$11,FALSE)=0,"",VLOOKUP($B16,Sheet2!$A$5:$AP$103,FN$11,FALSE)),"")</f>
        <v/>
      </c>
      <c r="FO16" s="90" t="str">
        <f>IFERROR(IF(VLOOKUP($B16,Sheet2!$A$5:$AP$103,FO$11,FALSE)=0,"",VLOOKUP($B16,Sheet2!$A$5:$AP$103,FO$11,FALSE)),"")</f>
        <v/>
      </c>
      <c r="FP16" s="90" t="str">
        <f>IFERROR(IF(VLOOKUP($B16,Sheet2!$A$5:$AP$103,FP$11,FALSE)=0,"",VLOOKUP($B16,Sheet2!$A$5:$AP$103,FP$11,FALSE)),"")</f>
        <v/>
      </c>
      <c r="FQ16" s="90" t="str">
        <f>IFERROR(IF(VLOOKUP($B16,Sheet2!$A$5:$AP$103,FQ$11,FALSE)=0,"",VLOOKUP($B16,Sheet2!$A$5:$AP$103,FQ$11,FALSE)),"")</f>
        <v/>
      </c>
      <c r="FR16" s="90" t="str">
        <f>IFERROR(IF(VLOOKUP($B16,Sheet2!$A$5:$AP$103,FR$11,FALSE)=0,"",VLOOKUP($B16,Sheet2!$A$5:$AP$103,FR$11,FALSE)),"")</f>
        <v/>
      </c>
      <c r="FS16" s="90" t="str">
        <f>IFERROR(IF(VLOOKUP($B16,Sheet2!$A$5:$AP$103,FS$11,FALSE)=0,"",VLOOKUP($B16,Sheet2!$A$5:$AP$103,FS$11,FALSE)),"")</f>
        <v/>
      </c>
      <c r="FT16" s="90" t="str">
        <f>IFERROR(IF(VLOOKUP($B16,Sheet2!$A$5:$AP$103,FT$11,FALSE)=0,"",VLOOKUP($B16,Sheet2!$A$5:$AP$103,FT$11,FALSE)),"")</f>
        <v/>
      </c>
      <c r="FU16" s="90" t="str">
        <f>IFERROR(IF(VLOOKUP($B16,Sheet2!$A$5:$AP$103,FU$11,FALSE)=0,"",VLOOKUP($B16,Sheet2!$A$5:$AP$103,FU$11,FALSE)),"")</f>
        <v/>
      </c>
      <c r="FV16" s="90" t="str">
        <f>IFERROR(IF(VLOOKUP($B16,Sheet2!$A$5:$AP$103,FV$11,FALSE)=0,"",VLOOKUP($B16,Sheet2!$A$5:$AP$103,FV$11,FALSE)),"")</f>
        <v/>
      </c>
      <c r="FW16" s="90" t="str">
        <f>IFERROR(IF(VLOOKUP($B16,Sheet2!$A$5:$AP$103,FW$11,FALSE)=0,"",VLOOKUP($B16,Sheet2!$A$5:$AP$103,FW$11,FALSE)),"")</f>
        <v/>
      </c>
      <c r="FX16" s="90" t="str">
        <f>IFERROR(IF(VLOOKUP($B16,Sheet2!$A$5:$AP$103,FX$11,FALSE)=0,"",VLOOKUP($B16,Sheet2!$A$5:$AP$103,FX$11,FALSE)),"")</f>
        <v/>
      </c>
      <c r="FY16" s="90" t="str">
        <f>IFERROR(IF(VLOOKUP($B16,Sheet2!$A$5:$AP$103,FY$11,FALSE)=0,"",VLOOKUP($B16,Sheet2!$A$5:$AP$103,FY$11,FALSE)),"")</f>
        <v/>
      </c>
      <c r="FZ16" s="90" t="str">
        <f>IFERROR(IF(VLOOKUP($B16,Sheet2!$A$5:$AP$103,FZ$11,FALSE)=0,"",VLOOKUP($B16,Sheet2!$A$5:$AP$103,FZ$11,FALSE)),"")</f>
        <v/>
      </c>
      <c r="GA16" s="90" t="str">
        <f>IFERROR(IF(VLOOKUP($B16,Sheet2!$A$5:$AP$103,GA$11,FALSE)=0,"",VLOOKUP($B16,Sheet2!$A$5:$AP$103,GA$11,FALSE)),"")</f>
        <v/>
      </c>
      <c r="GB16" s="90" t="str">
        <f>IFERROR(IF(VLOOKUP($B16,Sheet2!$A$5:$AP$103,GB$11,FALSE)=0,"",VLOOKUP($B16,Sheet2!$A$5:$AP$103,GB$11,FALSE)),"")</f>
        <v/>
      </c>
      <c r="GC16" s="90" t="str">
        <f>IFERROR(IF(VLOOKUP($B16,Sheet2!$A$5:$AP$103,GC$11,FALSE)=0,"",VLOOKUP($B16,Sheet2!$A$5:$AP$103,GC$11,FALSE)),"")</f>
        <v/>
      </c>
      <c r="GD16" s="90" t="str">
        <f>IFERROR(IF(VLOOKUP($B16,Sheet2!$A$5:$AP$103,GD$11,FALSE)=0,"",VLOOKUP($B16,Sheet2!$A$5:$AP$103,GD$11,FALSE)),"")</f>
        <v/>
      </c>
      <c r="GE16" s="90" t="str">
        <f>IFERROR(IF(VLOOKUP($B16,Sheet2!$A$5:$AP$103,GE$11,FALSE)=0,"",VLOOKUP($B16,Sheet2!$A$5:$AP$103,GE$11,FALSE)),"")</f>
        <v/>
      </c>
      <c r="GF16" s="90" t="str">
        <f>IFERROR(IF(VLOOKUP($B16,Sheet2!$A$5:$AP$103,GF$11,FALSE)=0,"",VLOOKUP($B16,Sheet2!$A$5:$AP$103,GF$11,FALSE)),"")</f>
        <v/>
      </c>
    </row>
    <row r="17" spans="1:188" x14ac:dyDescent="0.3">
      <c r="A17" s="389"/>
      <c r="B17" s="79" t="s">
        <v>187</v>
      </c>
      <c r="C17" s="92" t="s">
        <v>344</v>
      </c>
      <c r="D17" s="92" t="str">
        <f>VLOOKUP(B17,Sheet2!$A$5:$F$104,6,FALSE)</f>
        <v/>
      </c>
      <c r="E17" s="81">
        <f>VLOOKUP(B17,'Criteria Selection'!$A$9:$D$178,3,FALSE)</f>
        <v>3.4</v>
      </c>
      <c r="F17" s="81" t="str">
        <f>VLOOKUP(B17,'Criteria Selection'!$A$9:$D$178,4,TRUE)</f>
        <v>EQS Freshwater</v>
      </c>
      <c r="G17" s="81">
        <f t="shared" si="0"/>
        <v>3</v>
      </c>
      <c r="H17" s="92">
        <f t="shared" si="1"/>
        <v>0.5</v>
      </c>
      <c r="I17" s="92">
        <f t="shared" si="2"/>
        <v>0.9</v>
      </c>
      <c r="J17" s="81">
        <f t="shared" si="3"/>
        <v>0</v>
      </c>
      <c r="K17" s="90">
        <v>0.9</v>
      </c>
      <c r="L17" s="90">
        <v>0.5</v>
      </c>
      <c r="M17" s="90">
        <v>0.5</v>
      </c>
      <c r="N17" s="90" t="str">
        <f>IFERROR(IF(VLOOKUP($B17,Sheet2!$A$5:$AP$103,N$11,FALSE)=0,"",VLOOKUP($B17,Sheet2!$A$5:$AP$103,N$11,FALSE)),"")</f>
        <v/>
      </c>
      <c r="O17" s="90" t="str">
        <f>IFERROR(IF(VLOOKUP($B17,Sheet2!$A$5:$AP$103,O$11,FALSE)=0,"",VLOOKUP($B17,Sheet2!$A$5:$AP$103,O$11,FALSE)),"")</f>
        <v/>
      </c>
      <c r="P17" s="90" t="str">
        <f>IFERROR(IF(VLOOKUP($B17,Sheet2!$A$5:$AP$103,P$11,FALSE)=0,"",VLOOKUP($B17,Sheet2!$A$5:$AP$103,P$11,FALSE)),"")</f>
        <v/>
      </c>
      <c r="Q17" s="90" t="str">
        <f>IFERROR(IF(VLOOKUP($B17,Sheet2!$A$5:$AP$103,Q$11,FALSE)=0,"",VLOOKUP($B17,Sheet2!$A$5:$AP$103,Q$11,FALSE)),"")</f>
        <v/>
      </c>
      <c r="R17" s="90" t="str">
        <f>IFERROR(IF(VLOOKUP($B17,Sheet2!$A$5:$AP$103,R$11,FALSE)=0,"",VLOOKUP($B17,Sheet2!$A$5:$AP$103,R$11,FALSE)),"")</f>
        <v/>
      </c>
      <c r="S17" s="90" t="str">
        <f>IFERROR(IF(VLOOKUP($B17,Sheet2!$A$5:$AP$103,S$11,FALSE)=0,"",VLOOKUP($B17,Sheet2!$A$5:$AP$103,S$11,FALSE)),"")</f>
        <v/>
      </c>
      <c r="T17" s="90" t="str">
        <f>IFERROR(IF(VLOOKUP($B17,Sheet2!$A$5:$AP$103,T$11,FALSE)=0,"",VLOOKUP($B17,Sheet2!$A$5:$AP$103,T$11,FALSE)),"")</f>
        <v/>
      </c>
      <c r="U17" s="90" t="str">
        <f>IFERROR(IF(VLOOKUP($B17,Sheet2!$A$5:$AP$103,U$11,FALSE)=0,"",VLOOKUP($B17,Sheet2!$A$5:$AP$103,U$11,FALSE)),"")</f>
        <v/>
      </c>
      <c r="V17" s="90" t="str">
        <f>IFERROR(IF(VLOOKUP($B17,Sheet2!$A$5:$AP$103,V$11,FALSE)=0,"",VLOOKUP($B17,Sheet2!$A$5:$AP$103,V$11,FALSE)),"")</f>
        <v/>
      </c>
      <c r="W17" s="90" t="str">
        <f>IFERROR(IF(VLOOKUP($B17,Sheet2!$A$5:$AP$103,W$11,FALSE)=0,"",VLOOKUP($B17,Sheet2!$A$5:$AP$103,W$11,FALSE)),"")</f>
        <v/>
      </c>
      <c r="X17" s="90" t="str">
        <f>IFERROR(IF(VLOOKUP($B17,Sheet2!$A$5:$AP$103,X$11,FALSE)=0,"",VLOOKUP($B17,Sheet2!$A$5:$AP$103,X$11,FALSE)),"")</f>
        <v/>
      </c>
      <c r="Y17" s="90" t="str">
        <f>IFERROR(IF(VLOOKUP($B17,Sheet2!$A$5:$AP$103,Y$11,FALSE)=0,"",VLOOKUP($B17,Sheet2!$A$5:$AP$103,Y$11,FALSE)),"")</f>
        <v/>
      </c>
      <c r="Z17" s="90" t="str">
        <f>IFERROR(IF(VLOOKUP($B17,Sheet2!$A$5:$AP$103,Z$11,FALSE)=0,"",VLOOKUP($B17,Sheet2!$A$5:$AP$103,Z$11,FALSE)),"")</f>
        <v/>
      </c>
      <c r="AA17" s="90" t="str">
        <f>IFERROR(IF(VLOOKUP($B17,Sheet2!$A$5:$AP$103,AA$11,FALSE)=0,"",VLOOKUP($B17,Sheet2!$A$5:$AP$103,AA$11,FALSE)),"")</f>
        <v/>
      </c>
      <c r="AB17" s="90" t="str">
        <f>IFERROR(IF(VLOOKUP($B17,Sheet2!$A$5:$AP$103,AB$11,FALSE)=0,"",VLOOKUP($B17,Sheet2!$A$5:$AP$103,AB$11,FALSE)),"")</f>
        <v/>
      </c>
      <c r="AC17" s="90" t="str">
        <f>IFERROR(IF(VLOOKUP($B17,Sheet2!$A$5:$AP$103,AC$11,FALSE)=0,"",VLOOKUP($B17,Sheet2!$A$5:$AP$103,AC$11,FALSE)),"")</f>
        <v/>
      </c>
      <c r="AD17" s="90" t="str">
        <f>IFERROR(IF(VLOOKUP($B17,Sheet2!$A$5:$AP$103,AD$11,FALSE)=0,"",VLOOKUP($B17,Sheet2!$A$5:$AP$103,AD$11,FALSE)),"")</f>
        <v/>
      </c>
      <c r="AE17" s="90" t="str">
        <f>IFERROR(IF(VLOOKUP($B17,Sheet2!$A$5:$AP$103,AE$11,FALSE)=0,"",VLOOKUP($B17,Sheet2!$A$5:$AP$103,AE$11,FALSE)),"")</f>
        <v/>
      </c>
      <c r="AF17" s="90" t="str">
        <f>IFERROR(IF(VLOOKUP($B17,Sheet2!$A$5:$AP$103,AF$11,FALSE)=0,"",VLOOKUP($B17,Sheet2!$A$5:$AP$103,AF$11,FALSE)),"")</f>
        <v/>
      </c>
      <c r="AG17" s="90" t="str">
        <f>IFERROR(IF(VLOOKUP($B17,Sheet2!$A$5:$AP$103,AG$11,FALSE)=0,"",VLOOKUP($B17,Sheet2!$A$5:$AP$103,AG$11,FALSE)),"")</f>
        <v/>
      </c>
      <c r="AH17" s="90" t="str">
        <f>IFERROR(IF(VLOOKUP($B17,Sheet2!$A$5:$AP$103,AH$11,FALSE)=0,"",VLOOKUP($B17,Sheet2!$A$5:$AP$103,AH$11,FALSE)),"")</f>
        <v/>
      </c>
      <c r="AI17" s="90" t="str">
        <f>IFERROR(IF(VLOOKUP($B17,Sheet2!$A$5:$AP$103,AI$11,FALSE)=0,"",VLOOKUP($B17,Sheet2!$A$5:$AP$103,AI$11,FALSE)),"")</f>
        <v/>
      </c>
      <c r="AJ17" s="90" t="str">
        <f>IFERROR(IF(VLOOKUP($B17,Sheet2!$A$5:$AP$103,AJ$11,FALSE)=0,"",VLOOKUP($B17,Sheet2!$A$5:$AP$103,AJ$11,FALSE)),"")</f>
        <v/>
      </c>
      <c r="AK17" s="90" t="str">
        <f>IFERROR(IF(VLOOKUP($B17,Sheet2!$A$5:$AP$103,AK$11,FALSE)=0,"",VLOOKUP($B17,Sheet2!$A$5:$AP$103,AK$11,FALSE)),"")</f>
        <v/>
      </c>
      <c r="AL17" s="90" t="str">
        <f>IFERROR(IF(VLOOKUP($B17,Sheet2!$A$5:$AP$103,AL$11,FALSE)=0,"",VLOOKUP($B17,Sheet2!$A$5:$AP$103,AL$11,FALSE)),"")</f>
        <v/>
      </c>
      <c r="AM17" s="90" t="str">
        <f>IFERROR(IF(VLOOKUP($B17,Sheet2!$A$5:$AP$103,AM$11,FALSE)=0,"",VLOOKUP($B17,Sheet2!$A$5:$AP$103,AM$11,FALSE)),"")</f>
        <v/>
      </c>
      <c r="AN17" s="90" t="str">
        <f>IFERROR(IF(VLOOKUP($B17,Sheet2!$A$5:$AP$103,AN$11,FALSE)=0,"",VLOOKUP($B17,Sheet2!$A$5:$AP$103,AN$11,FALSE)),"")</f>
        <v/>
      </c>
      <c r="AO17" s="90" t="str">
        <f>IFERROR(IF(VLOOKUP($B17,Sheet2!$A$5:$AP$103,AO$11,FALSE)=0,"",VLOOKUP($B17,Sheet2!$A$5:$AP$103,AO$11,FALSE)),"")</f>
        <v/>
      </c>
      <c r="AP17" s="90" t="str">
        <f>IFERROR(IF(VLOOKUP($B17,Sheet2!$A$5:$AP$103,AP$11,FALSE)=0,"",VLOOKUP($B17,Sheet2!$A$5:$AP$103,AP$11,FALSE)),"")</f>
        <v/>
      </c>
      <c r="AQ17" s="90" t="str">
        <f>IFERROR(IF(VLOOKUP($B17,Sheet2!$A$5:$AP$103,AQ$11,FALSE)=0,"",VLOOKUP($B17,Sheet2!$A$5:$AP$103,AQ$11,FALSE)),"")</f>
        <v/>
      </c>
      <c r="AR17" s="90" t="str">
        <f>IFERROR(IF(VLOOKUP($B17,Sheet2!$A$5:$AP$103,AR$11,FALSE)=0,"",VLOOKUP($B17,Sheet2!$A$5:$AP$103,AR$11,FALSE)),"")</f>
        <v/>
      </c>
      <c r="AS17" s="90" t="str">
        <f>IFERROR(IF(VLOOKUP($B17,Sheet2!$A$5:$AP$103,AS$11,FALSE)=0,"",VLOOKUP($B17,Sheet2!$A$5:$AP$103,AS$11,FALSE)),"")</f>
        <v/>
      </c>
      <c r="AT17" s="90" t="str">
        <f>IFERROR(IF(VLOOKUP($B17,Sheet2!$A$5:$AP$103,AT$11,FALSE)=0,"",VLOOKUP($B17,Sheet2!$A$5:$AP$103,AT$11,FALSE)),"")</f>
        <v/>
      </c>
      <c r="AU17" s="90" t="str">
        <f>IFERROR(IF(VLOOKUP($B17,Sheet2!$A$5:$AP$103,AU$11,FALSE)=0,"",VLOOKUP($B17,Sheet2!$A$5:$AP$103,AU$11,FALSE)),"")</f>
        <v/>
      </c>
      <c r="AV17" s="90" t="str">
        <f>IFERROR(IF(VLOOKUP($B17,Sheet2!$A$5:$AP$103,AV$11,FALSE)=0,"",VLOOKUP($B17,Sheet2!$A$5:$AP$103,AV$11,FALSE)),"")</f>
        <v/>
      </c>
      <c r="AW17" s="90" t="str">
        <f>IFERROR(IF(VLOOKUP($B17,Sheet2!$A$5:$AP$103,AW$11,FALSE)=0,"",VLOOKUP($B17,Sheet2!$A$5:$AP$103,AW$11,FALSE)),"")</f>
        <v/>
      </c>
      <c r="AX17" s="90" t="str">
        <f>IFERROR(IF(VLOOKUP($B17,Sheet2!$A$5:$AP$103,AX$11,FALSE)=0,"",VLOOKUP($B17,Sheet2!$A$5:$AP$103,AX$11,FALSE)),"")</f>
        <v/>
      </c>
      <c r="AY17" s="90" t="str">
        <f>IFERROR(IF(VLOOKUP($B17,Sheet2!$A$5:$AP$103,AY$11,FALSE)=0,"",VLOOKUP($B17,Sheet2!$A$5:$AP$103,AY$11,FALSE)),"")</f>
        <v/>
      </c>
      <c r="AZ17" s="90" t="str">
        <f>IFERROR(IF(VLOOKUP($B17,Sheet2!$A$5:$AP$103,AZ$11,FALSE)=0,"",VLOOKUP($B17,Sheet2!$A$5:$AP$103,AZ$11,FALSE)),"")</f>
        <v/>
      </c>
      <c r="BA17" s="90" t="str">
        <f>IFERROR(IF(VLOOKUP($B17,Sheet2!$A$5:$AP$103,BA$11,FALSE)=0,"",VLOOKUP($B17,Sheet2!$A$5:$AP$103,BA$11,FALSE)),"")</f>
        <v/>
      </c>
      <c r="BB17" s="90" t="str">
        <f>IFERROR(IF(VLOOKUP($B17,Sheet2!$A$5:$AP$103,BB$11,FALSE)=0,"",VLOOKUP($B17,Sheet2!$A$5:$AP$103,BB$11,FALSE)),"")</f>
        <v/>
      </c>
      <c r="BC17" s="90" t="str">
        <f>IFERROR(IF(VLOOKUP($B17,Sheet2!$A$5:$AP$103,BC$11,FALSE)=0,"",VLOOKUP($B17,Sheet2!$A$5:$AP$103,BC$11,FALSE)),"")</f>
        <v/>
      </c>
      <c r="BD17" s="90" t="str">
        <f>IFERROR(IF(VLOOKUP($B17,Sheet2!$A$5:$AP$103,BD$11,FALSE)=0,"",VLOOKUP($B17,Sheet2!$A$5:$AP$103,BD$11,FALSE)),"")</f>
        <v/>
      </c>
      <c r="BE17" s="90" t="str">
        <f>IFERROR(IF(VLOOKUP($B17,Sheet2!$A$5:$AP$103,BE$11,FALSE)=0,"",VLOOKUP($B17,Sheet2!$A$5:$AP$103,BE$11,FALSE)),"")</f>
        <v/>
      </c>
      <c r="BF17" s="90" t="str">
        <f>IFERROR(IF(VLOOKUP($B17,Sheet2!$A$5:$AP$103,BF$11,FALSE)=0,"",VLOOKUP($B17,Sheet2!$A$5:$AP$103,BF$11,FALSE)),"")</f>
        <v/>
      </c>
      <c r="BG17" s="90" t="str">
        <f>IFERROR(IF(VLOOKUP($B17,Sheet2!$A$5:$AP$103,BG$11,FALSE)=0,"",VLOOKUP($B17,Sheet2!$A$5:$AP$103,BG$11,FALSE)),"")</f>
        <v/>
      </c>
      <c r="BH17" s="90" t="str">
        <f>IFERROR(IF(VLOOKUP($B17,Sheet2!$A$5:$AP$103,BH$11,FALSE)=0,"",VLOOKUP($B17,Sheet2!$A$5:$AP$103,BH$11,FALSE)),"")</f>
        <v/>
      </c>
      <c r="BI17" s="90" t="str">
        <f>IFERROR(IF(VLOOKUP($B17,Sheet2!$A$5:$AP$103,BI$11,FALSE)=0,"",VLOOKUP($B17,Sheet2!$A$5:$AP$103,BI$11,FALSE)),"")</f>
        <v/>
      </c>
      <c r="BJ17" s="90" t="str">
        <f>IFERROR(IF(VLOOKUP($B17,Sheet2!$A$5:$AP$103,BJ$11,FALSE)=0,"",VLOOKUP($B17,Sheet2!$A$5:$AP$103,BJ$11,FALSE)),"")</f>
        <v/>
      </c>
      <c r="BK17" s="90" t="str">
        <f>IFERROR(IF(VLOOKUP($B17,Sheet2!$A$5:$AP$103,BK$11,FALSE)=0,"",VLOOKUP($B17,Sheet2!$A$5:$AP$103,BK$11,FALSE)),"")</f>
        <v/>
      </c>
      <c r="BL17" s="90" t="str">
        <f>IFERROR(IF(VLOOKUP($B17,Sheet2!$A$5:$AP$103,BL$11,FALSE)=0,"",VLOOKUP($B17,Sheet2!$A$5:$AP$103,BL$11,FALSE)),"")</f>
        <v/>
      </c>
      <c r="BM17" s="90" t="str">
        <f>IFERROR(IF(VLOOKUP($B17,Sheet2!$A$5:$AP$103,BM$11,FALSE)=0,"",VLOOKUP($B17,Sheet2!$A$5:$AP$103,BM$11,FALSE)),"")</f>
        <v/>
      </c>
      <c r="BN17" s="90" t="str">
        <f>IFERROR(IF(VLOOKUP($B17,Sheet2!$A$5:$AP$103,BN$11,FALSE)=0,"",VLOOKUP($B17,Sheet2!$A$5:$AP$103,BN$11,FALSE)),"")</f>
        <v/>
      </c>
      <c r="BO17" s="90" t="str">
        <f>IFERROR(IF(VLOOKUP($B17,Sheet2!$A$5:$AP$103,BO$11,FALSE)=0,"",VLOOKUP($B17,Sheet2!$A$5:$AP$103,BO$11,FALSE)),"")</f>
        <v/>
      </c>
      <c r="BP17" s="90" t="str">
        <f>IFERROR(IF(VLOOKUP($B17,Sheet2!$A$5:$AP$103,BP$11,FALSE)=0,"",VLOOKUP($B17,Sheet2!$A$5:$AP$103,BP$11,FALSE)),"")</f>
        <v/>
      </c>
      <c r="BQ17" s="90" t="str">
        <f>IFERROR(IF(VLOOKUP($B17,Sheet2!$A$5:$AP$103,BQ$11,FALSE)=0,"",VLOOKUP($B17,Sheet2!$A$5:$AP$103,BQ$11,FALSE)),"")</f>
        <v/>
      </c>
      <c r="BR17" s="90" t="str">
        <f>IFERROR(IF(VLOOKUP($B17,Sheet2!$A$5:$AP$103,BR$11,FALSE)=0,"",VLOOKUP($B17,Sheet2!$A$5:$AP$103,BR$11,FALSE)),"")</f>
        <v/>
      </c>
      <c r="BS17" s="90" t="str">
        <f>IFERROR(IF(VLOOKUP($B17,Sheet2!$A$5:$AP$103,BS$11,FALSE)=0,"",VLOOKUP($B17,Sheet2!$A$5:$AP$103,BS$11,FALSE)),"")</f>
        <v/>
      </c>
      <c r="BT17" s="90" t="str">
        <f>IFERROR(IF(VLOOKUP($B17,Sheet2!$A$5:$AP$103,BT$11,FALSE)=0,"",VLOOKUP($B17,Sheet2!$A$5:$AP$103,BT$11,FALSE)),"")</f>
        <v/>
      </c>
      <c r="BU17" s="90" t="str">
        <f>IFERROR(IF(VLOOKUP($B17,Sheet2!$A$5:$AP$103,BU$11,FALSE)=0,"",VLOOKUP($B17,Sheet2!$A$5:$AP$103,BU$11,FALSE)),"")</f>
        <v/>
      </c>
      <c r="BV17" s="90" t="str">
        <f>IFERROR(IF(VLOOKUP($B17,Sheet2!$A$5:$AP$103,BV$11,FALSE)=0,"",VLOOKUP($B17,Sheet2!$A$5:$AP$103,BV$11,FALSE)),"")</f>
        <v/>
      </c>
      <c r="BW17" s="90" t="str">
        <f>IFERROR(IF(VLOOKUP($B17,Sheet2!$A$5:$AP$103,BW$11,FALSE)=0,"",VLOOKUP($B17,Sheet2!$A$5:$AP$103,BW$11,FALSE)),"")</f>
        <v/>
      </c>
      <c r="BX17" s="90" t="str">
        <f>IFERROR(IF(VLOOKUP($B17,Sheet2!$A$5:$AP$103,BX$11,FALSE)=0,"",VLOOKUP($B17,Sheet2!$A$5:$AP$103,BX$11,FALSE)),"")</f>
        <v/>
      </c>
      <c r="BY17" s="90" t="str">
        <f>IFERROR(IF(VLOOKUP($B17,Sheet2!$A$5:$AP$103,BY$11,FALSE)=0,"",VLOOKUP($B17,Sheet2!$A$5:$AP$103,BY$11,FALSE)),"")</f>
        <v/>
      </c>
      <c r="BZ17" s="90" t="str">
        <f>IFERROR(IF(VLOOKUP($B17,Sheet2!$A$5:$AP$103,BZ$11,FALSE)=0,"",VLOOKUP($B17,Sheet2!$A$5:$AP$103,BZ$11,FALSE)),"")</f>
        <v/>
      </c>
      <c r="CA17" s="90" t="str">
        <f>IFERROR(IF(VLOOKUP($B17,Sheet2!$A$5:$AP$103,CA$11,FALSE)=0,"",VLOOKUP($B17,Sheet2!$A$5:$AP$103,CA$11,FALSE)),"")</f>
        <v/>
      </c>
      <c r="CB17" s="90" t="str">
        <f>IFERROR(IF(VLOOKUP($B17,Sheet2!$A$5:$AP$103,CB$11,FALSE)=0,"",VLOOKUP($B17,Sheet2!$A$5:$AP$103,CB$11,FALSE)),"")</f>
        <v/>
      </c>
      <c r="CC17" s="90" t="str">
        <f>IFERROR(IF(VLOOKUP($B17,Sheet2!$A$5:$AP$103,CC$11,FALSE)=0,"",VLOOKUP($B17,Sheet2!$A$5:$AP$103,CC$11,FALSE)),"")</f>
        <v/>
      </c>
      <c r="CD17" s="90" t="str">
        <f>IFERROR(IF(VLOOKUP($B17,Sheet2!$A$5:$AP$103,CD$11,FALSE)=0,"",VLOOKUP($B17,Sheet2!$A$5:$AP$103,CD$11,FALSE)),"")</f>
        <v/>
      </c>
      <c r="CE17" s="90" t="str">
        <f>IFERROR(IF(VLOOKUP($B17,Sheet2!$A$5:$AP$103,CE$11,FALSE)=0,"",VLOOKUP($B17,Sheet2!$A$5:$AP$103,CE$11,FALSE)),"")</f>
        <v/>
      </c>
      <c r="CF17" s="90" t="str">
        <f>IFERROR(IF(VLOOKUP($B17,Sheet2!$A$5:$AP$103,CF$11,FALSE)=0,"",VLOOKUP($B17,Sheet2!$A$5:$AP$103,CF$11,FALSE)),"")</f>
        <v/>
      </c>
      <c r="CG17" s="90" t="str">
        <f>IFERROR(IF(VLOOKUP($B17,Sheet2!$A$5:$AP$103,CG$11,FALSE)=0,"",VLOOKUP($B17,Sheet2!$A$5:$AP$103,CG$11,FALSE)),"")</f>
        <v/>
      </c>
      <c r="CH17" s="90" t="str">
        <f>IFERROR(IF(VLOOKUP($B17,Sheet2!$A$5:$AP$103,CH$11,FALSE)=0,"",VLOOKUP($B17,Sheet2!$A$5:$AP$103,CH$11,FALSE)),"")</f>
        <v/>
      </c>
      <c r="CI17" s="90" t="str">
        <f>IFERROR(IF(VLOOKUP($B17,Sheet2!$A$5:$AP$103,CI$11,FALSE)=0,"",VLOOKUP($B17,Sheet2!$A$5:$AP$103,CI$11,FALSE)),"")</f>
        <v/>
      </c>
      <c r="CJ17" s="90" t="str">
        <f>IFERROR(IF(VLOOKUP($B17,Sheet2!$A$5:$AP$103,CJ$11,FALSE)=0,"",VLOOKUP($B17,Sheet2!$A$5:$AP$103,CJ$11,FALSE)),"")</f>
        <v/>
      </c>
      <c r="CK17" s="90" t="str">
        <f>IFERROR(IF(VLOOKUP($B17,Sheet2!$A$5:$AP$103,CK$11,FALSE)=0,"",VLOOKUP($B17,Sheet2!$A$5:$AP$103,CK$11,FALSE)),"")</f>
        <v/>
      </c>
      <c r="CL17" s="90" t="str">
        <f>IFERROR(IF(VLOOKUP($B17,Sheet2!$A$5:$AP$103,CL$11,FALSE)=0,"",VLOOKUP($B17,Sheet2!$A$5:$AP$103,CL$11,FALSE)),"")</f>
        <v/>
      </c>
      <c r="CM17" s="90" t="str">
        <f>IFERROR(IF(VLOOKUP($B17,Sheet2!$A$5:$AP$103,CM$11,FALSE)=0,"",VLOOKUP($B17,Sheet2!$A$5:$AP$103,CM$11,FALSE)),"")</f>
        <v/>
      </c>
      <c r="CN17" s="90" t="str">
        <f>IFERROR(IF(VLOOKUP($B17,Sheet2!$A$5:$AP$103,CN$11,FALSE)=0,"",VLOOKUP($B17,Sheet2!$A$5:$AP$103,CN$11,FALSE)),"")</f>
        <v/>
      </c>
      <c r="CO17" s="90" t="str">
        <f>IFERROR(IF(VLOOKUP($B17,Sheet2!$A$5:$AP$103,CO$11,FALSE)=0,"",VLOOKUP($B17,Sheet2!$A$5:$AP$103,CO$11,FALSE)),"")</f>
        <v/>
      </c>
      <c r="CP17" s="90" t="str">
        <f>IFERROR(IF(VLOOKUP($B17,Sheet2!$A$5:$AP$103,CP$11,FALSE)=0,"",VLOOKUP($B17,Sheet2!$A$5:$AP$103,CP$11,FALSE)),"")</f>
        <v/>
      </c>
      <c r="CQ17" s="90" t="str">
        <f>IFERROR(IF(VLOOKUP($B17,Sheet2!$A$5:$AP$103,CQ$11,FALSE)=0,"",VLOOKUP($B17,Sheet2!$A$5:$AP$103,CQ$11,FALSE)),"")</f>
        <v/>
      </c>
      <c r="CR17" s="90" t="str">
        <f>IFERROR(IF(VLOOKUP($B17,Sheet2!$A$5:$AP$103,CR$11,FALSE)=0,"",VLOOKUP($B17,Sheet2!$A$5:$AP$103,CR$11,FALSE)),"")</f>
        <v/>
      </c>
      <c r="CS17" s="90" t="str">
        <f>IFERROR(IF(VLOOKUP($B17,Sheet2!$A$5:$AP$103,CS$11,FALSE)=0,"",VLOOKUP($B17,Sheet2!$A$5:$AP$103,CS$11,FALSE)),"")</f>
        <v/>
      </c>
      <c r="CT17" s="90" t="str">
        <f>IFERROR(IF(VLOOKUP($B17,Sheet2!$A$5:$AP$103,CT$11,FALSE)=0,"",VLOOKUP($B17,Sheet2!$A$5:$AP$103,CT$11,FALSE)),"")</f>
        <v/>
      </c>
      <c r="CU17" s="90" t="str">
        <f>IFERROR(IF(VLOOKUP($B17,Sheet2!$A$5:$AP$103,CU$11,FALSE)=0,"",VLOOKUP($B17,Sheet2!$A$5:$AP$103,CU$11,FALSE)),"")</f>
        <v/>
      </c>
      <c r="CV17" s="90" t="str">
        <f>IFERROR(IF(VLOOKUP($B17,Sheet2!$A$5:$AP$103,CV$11,FALSE)=0,"",VLOOKUP($B17,Sheet2!$A$5:$AP$103,CV$11,FALSE)),"")</f>
        <v/>
      </c>
      <c r="CW17" s="90" t="str">
        <f>IFERROR(IF(VLOOKUP($B17,Sheet2!$A$5:$AP$103,CW$11,FALSE)=0,"",VLOOKUP($B17,Sheet2!$A$5:$AP$103,CW$11,FALSE)),"")</f>
        <v/>
      </c>
      <c r="CX17" s="90" t="str">
        <f>IFERROR(IF(VLOOKUP($B17,Sheet2!$A$5:$AP$103,CX$11,FALSE)=0,"",VLOOKUP($B17,Sheet2!$A$5:$AP$103,CX$11,FALSE)),"")</f>
        <v/>
      </c>
      <c r="CY17" s="90" t="str">
        <f>IFERROR(IF(VLOOKUP($B17,Sheet2!$A$5:$AP$103,CY$11,FALSE)=0,"",VLOOKUP($B17,Sheet2!$A$5:$AP$103,CY$11,FALSE)),"")</f>
        <v/>
      </c>
      <c r="CZ17" s="90" t="str">
        <f>IFERROR(IF(VLOOKUP($B17,Sheet2!$A$5:$AP$103,CZ$11,FALSE)=0,"",VLOOKUP($B17,Sheet2!$A$5:$AP$103,CZ$11,FALSE)),"")</f>
        <v/>
      </c>
      <c r="DA17" s="90" t="str">
        <f>IFERROR(IF(VLOOKUP($B17,Sheet2!$A$5:$AP$103,DA$11,FALSE)=0,"",VLOOKUP($B17,Sheet2!$A$5:$AP$103,DA$11,FALSE)),"")</f>
        <v/>
      </c>
      <c r="DB17" s="90" t="str">
        <f>IFERROR(IF(VLOOKUP($B17,Sheet2!$A$5:$AP$103,DB$11,FALSE)=0,"",VLOOKUP($B17,Sheet2!$A$5:$AP$103,DB$11,FALSE)),"")</f>
        <v/>
      </c>
      <c r="DC17" s="90" t="str">
        <f>IFERROR(IF(VLOOKUP($B17,Sheet2!$A$5:$AP$103,DC$11,FALSE)=0,"",VLOOKUP($B17,Sheet2!$A$5:$AP$103,DC$11,FALSE)),"")</f>
        <v/>
      </c>
      <c r="DD17" s="90" t="str">
        <f>IFERROR(IF(VLOOKUP($B17,Sheet2!$A$5:$AP$103,DD$11,FALSE)=0,"",VLOOKUP($B17,Sheet2!$A$5:$AP$103,DD$11,FALSE)),"")</f>
        <v/>
      </c>
      <c r="DE17" s="90" t="str">
        <f>IFERROR(IF(VLOOKUP($B17,Sheet2!$A$5:$AP$103,DE$11,FALSE)=0,"",VLOOKUP($B17,Sheet2!$A$5:$AP$103,DE$11,FALSE)),"")</f>
        <v/>
      </c>
      <c r="DF17" s="90" t="str">
        <f>IFERROR(IF(VLOOKUP($B17,Sheet2!$A$5:$AP$103,DF$11,FALSE)=0,"",VLOOKUP($B17,Sheet2!$A$5:$AP$103,DF$11,FALSE)),"")</f>
        <v/>
      </c>
      <c r="DG17" s="90" t="str">
        <f>IFERROR(IF(VLOOKUP($B17,Sheet2!$A$5:$AP$103,DG$11,FALSE)=0,"",VLOOKUP($B17,Sheet2!$A$5:$AP$103,DG$11,FALSE)),"")</f>
        <v/>
      </c>
      <c r="DH17" s="90" t="str">
        <f>IFERROR(IF(VLOOKUP($B17,Sheet2!$A$5:$AP$103,DH$11,FALSE)=0,"",VLOOKUP($B17,Sheet2!$A$5:$AP$103,DH$11,FALSE)),"")</f>
        <v/>
      </c>
      <c r="DI17" s="90" t="str">
        <f>IFERROR(IF(VLOOKUP($B17,Sheet2!$A$5:$AP$103,DI$11,FALSE)=0,"",VLOOKUP($B17,Sheet2!$A$5:$AP$103,DI$11,FALSE)),"")</f>
        <v/>
      </c>
      <c r="DJ17" s="90" t="str">
        <f>IFERROR(IF(VLOOKUP($B17,Sheet2!$A$5:$AP$103,DJ$11,FALSE)=0,"",VLOOKUP($B17,Sheet2!$A$5:$AP$103,DJ$11,FALSE)),"")</f>
        <v/>
      </c>
      <c r="DK17" s="90" t="str">
        <f>IFERROR(IF(VLOOKUP($B17,Sheet2!$A$5:$AP$103,DK$11,FALSE)=0,"",VLOOKUP($B17,Sheet2!$A$5:$AP$103,DK$11,FALSE)),"")</f>
        <v/>
      </c>
      <c r="DL17" s="90" t="str">
        <f>IFERROR(IF(VLOOKUP($B17,Sheet2!$A$5:$AP$103,DL$11,FALSE)=0,"",VLOOKUP($B17,Sheet2!$A$5:$AP$103,DL$11,FALSE)),"")</f>
        <v/>
      </c>
      <c r="DM17" s="90" t="str">
        <f>IFERROR(IF(VLOOKUP($B17,Sheet2!$A$5:$AP$103,DM$11,FALSE)=0,"",VLOOKUP($B17,Sheet2!$A$5:$AP$103,DM$11,FALSE)),"")</f>
        <v/>
      </c>
      <c r="DN17" s="90" t="str">
        <f>IFERROR(IF(VLOOKUP($B17,Sheet2!$A$5:$AP$103,DN$11,FALSE)=0,"",VLOOKUP($B17,Sheet2!$A$5:$AP$103,DN$11,FALSE)),"")</f>
        <v/>
      </c>
      <c r="DO17" s="90" t="str">
        <f>IFERROR(IF(VLOOKUP($B17,Sheet2!$A$5:$AP$103,DO$11,FALSE)=0,"",VLOOKUP($B17,Sheet2!$A$5:$AP$103,DO$11,FALSE)),"")</f>
        <v/>
      </c>
      <c r="DP17" s="90" t="str">
        <f>IFERROR(IF(VLOOKUP($B17,Sheet2!$A$5:$AP$103,DP$11,FALSE)=0,"",VLOOKUP($B17,Sheet2!$A$5:$AP$103,DP$11,FALSE)),"")</f>
        <v/>
      </c>
      <c r="DQ17" s="90" t="str">
        <f>IFERROR(IF(VLOOKUP($B17,Sheet2!$A$5:$AP$103,DQ$11,FALSE)=0,"",VLOOKUP($B17,Sheet2!$A$5:$AP$103,DQ$11,FALSE)),"")</f>
        <v/>
      </c>
      <c r="DR17" s="90" t="str">
        <f>IFERROR(IF(VLOOKUP($B17,Sheet2!$A$5:$AP$103,DR$11,FALSE)=0,"",VLOOKUP($B17,Sheet2!$A$5:$AP$103,DR$11,FALSE)),"")</f>
        <v/>
      </c>
      <c r="DS17" s="90" t="str">
        <f>IFERROR(IF(VLOOKUP($B17,Sheet2!$A$5:$AP$103,DS$11,FALSE)=0,"",VLOOKUP($B17,Sheet2!$A$5:$AP$103,DS$11,FALSE)),"")</f>
        <v/>
      </c>
      <c r="DT17" s="90" t="str">
        <f>IFERROR(IF(VLOOKUP($B17,Sheet2!$A$5:$AP$103,DT$11,FALSE)=0,"",VLOOKUP($B17,Sheet2!$A$5:$AP$103,DT$11,FALSE)),"")</f>
        <v/>
      </c>
      <c r="DU17" s="90" t="str">
        <f>IFERROR(IF(VLOOKUP($B17,Sheet2!$A$5:$AP$103,DU$11,FALSE)=0,"",VLOOKUP($B17,Sheet2!$A$5:$AP$103,DU$11,FALSE)),"")</f>
        <v/>
      </c>
      <c r="DV17" s="90" t="str">
        <f>IFERROR(IF(VLOOKUP($B17,Sheet2!$A$5:$AP$103,DV$11,FALSE)=0,"",VLOOKUP($B17,Sheet2!$A$5:$AP$103,DV$11,FALSE)),"")</f>
        <v/>
      </c>
      <c r="DW17" s="90" t="str">
        <f>IFERROR(IF(VLOOKUP($B17,Sheet2!$A$5:$AP$103,DW$11,FALSE)=0,"",VLOOKUP($B17,Sheet2!$A$5:$AP$103,DW$11,FALSE)),"")</f>
        <v/>
      </c>
      <c r="DX17" s="90" t="str">
        <f>IFERROR(IF(VLOOKUP($B17,Sheet2!$A$5:$AP$103,DX$11,FALSE)=0,"",VLOOKUP($B17,Sheet2!$A$5:$AP$103,DX$11,FALSE)),"")</f>
        <v/>
      </c>
      <c r="DY17" s="90" t="str">
        <f>IFERROR(IF(VLOOKUP($B17,Sheet2!$A$5:$AP$103,DY$11,FALSE)=0,"",VLOOKUP($B17,Sheet2!$A$5:$AP$103,DY$11,FALSE)),"")</f>
        <v/>
      </c>
      <c r="DZ17" s="90" t="str">
        <f>IFERROR(IF(VLOOKUP($B17,Sheet2!$A$5:$AP$103,DZ$11,FALSE)=0,"",VLOOKUP($B17,Sheet2!$A$5:$AP$103,DZ$11,FALSE)),"")</f>
        <v/>
      </c>
      <c r="EA17" s="90" t="str">
        <f>IFERROR(IF(VLOOKUP($B17,Sheet2!$A$5:$AP$103,EA$11,FALSE)=0,"",VLOOKUP($B17,Sheet2!$A$5:$AP$103,EA$11,FALSE)),"")</f>
        <v/>
      </c>
      <c r="EB17" s="90" t="str">
        <f>IFERROR(IF(VLOOKUP($B17,Sheet2!$A$5:$AP$103,EB$11,FALSE)=0,"",VLOOKUP($B17,Sheet2!$A$5:$AP$103,EB$11,FALSE)),"")</f>
        <v/>
      </c>
      <c r="EC17" s="90" t="str">
        <f>IFERROR(IF(VLOOKUP($B17,Sheet2!$A$5:$AP$103,EC$11,FALSE)=0,"",VLOOKUP($B17,Sheet2!$A$5:$AP$103,EC$11,FALSE)),"")</f>
        <v/>
      </c>
      <c r="ED17" s="90" t="str">
        <f>IFERROR(IF(VLOOKUP($B17,Sheet2!$A$5:$AP$103,ED$11,FALSE)=0,"",VLOOKUP($B17,Sheet2!$A$5:$AP$103,ED$11,FALSE)),"")</f>
        <v/>
      </c>
      <c r="EE17" s="90" t="str">
        <f>IFERROR(IF(VLOOKUP($B17,Sheet2!$A$5:$AP$103,EE$11,FALSE)=0,"",VLOOKUP($B17,Sheet2!$A$5:$AP$103,EE$11,FALSE)),"")</f>
        <v/>
      </c>
      <c r="EF17" s="90" t="str">
        <f>IFERROR(IF(VLOOKUP($B17,Sheet2!$A$5:$AP$103,EF$11,FALSE)=0,"",VLOOKUP($B17,Sheet2!$A$5:$AP$103,EF$11,FALSE)),"")</f>
        <v/>
      </c>
      <c r="EG17" s="90" t="str">
        <f>IFERROR(IF(VLOOKUP($B17,Sheet2!$A$5:$AP$103,EG$11,FALSE)=0,"",VLOOKUP($B17,Sheet2!$A$5:$AP$103,EG$11,FALSE)),"")</f>
        <v/>
      </c>
      <c r="EH17" s="90" t="str">
        <f>IFERROR(IF(VLOOKUP($B17,Sheet2!$A$5:$AP$103,EH$11,FALSE)=0,"",VLOOKUP($B17,Sheet2!$A$5:$AP$103,EH$11,FALSE)),"")</f>
        <v/>
      </c>
      <c r="EI17" s="90" t="str">
        <f>IFERROR(IF(VLOOKUP($B17,Sheet2!$A$5:$AP$103,EI$11,FALSE)=0,"",VLOOKUP($B17,Sheet2!$A$5:$AP$103,EI$11,FALSE)),"")</f>
        <v/>
      </c>
      <c r="EJ17" s="90" t="str">
        <f>IFERROR(IF(VLOOKUP($B17,Sheet2!$A$5:$AP$103,EJ$11,FALSE)=0,"",VLOOKUP($B17,Sheet2!$A$5:$AP$103,EJ$11,FALSE)),"")</f>
        <v/>
      </c>
      <c r="EK17" s="90" t="str">
        <f>IFERROR(IF(VLOOKUP($B17,Sheet2!$A$5:$AP$103,EK$11,FALSE)=0,"",VLOOKUP($B17,Sheet2!$A$5:$AP$103,EK$11,FALSE)),"")</f>
        <v/>
      </c>
      <c r="EL17" s="90" t="str">
        <f>IFERROR(IF(VLOOKUP($B17,Sheet2!$A$5:$AP$103,EL$11,FALSE)=0,"",VLOOKUP($B17,Sheet2!$A$5:$AP$103,EL$11,FALSE)),"")</f>
        <v/>
      </c>
      <c r="EM17" s="90" t="str">
        <f>IFERROR(IF(VLOOKUP($B17,Sheet2!$A$5:$AP$103,EM$11,FALSE)=0,"",VLOOKUP($B17,Sheet2!$A$5:$AP$103,EM$11,FALSE)),"")</f>
        <v/>
      </c>
      <c r="EN17" s="90" t="str">
        <f>IFERROR(IF(VLOOKUP($B17,Sheet2!$A$5:$AP$103,EN$11,FALSE)=0,"",VLOOKUP($B17,Sheet2!$A$5:$AP$103,EN$11,FALSE)),"")</f>
        <v/>
      </c>
      <c r="EO17" s="90" t="str">
        <f>IFERROR(IF(VLOOKUP($B17,Sheet2!$A$5:$AP$103,EO$11,FALSE)=0,"",VLOOKUP($B17,Sheet2!$A$5:$AP$103,EO$11,FALSE)),"")</f>
        <v/>
      </c>
      <c r="EP17" s="90" t="str">
        <f>IFERROR(IF(VLOOKUP($B17,Sheet2!$A$5:$AP$103,EP$11,FALSE)=0,"",VLOOKUP($B17,Sheet2!$A$5:$AP$103,EP$11,FALSE)),"")</f>
        <v/>
      </c>
      <c r="EQ17" s="90" t="str">
        <f>IFERROR(IF(VLOOKUP($B17,Sheet2!$A$5:$AP$103,EQ$11,FALSE)=0,"",VLOOKUP($B17,Sheet2!$A$5:$AP$103,EQ$11,FALSE)),"")</f>
        <v/>
      </c>
      <c r="ER17" s="90" t="str">
        <f>IFERROR(IF(VLOOKUP($B17,Sheet2!$A$5:$AP$103,ER$11,FALSE)=0,"",VLOOKUP($B17,Sheet2!$A$5:$AP$103,ER$11,FALSE)),"")</f>
        <v/>
      </c>
      <c r="ES17" s="90" t="str">
        <f>IFERROR(IF(VLOOKUP($B17,Sheet2!$A$5:$AP$103,ES$11,FALSE)=0,"",VLOOKUP($B17,Sheet2!$A$5:$AP$103,ES$11,FALSE)),"")</f>
        <v/>
      </c>
      <c r="ET17" s="90" t="str">
        <f>IFERROR(IF(VLOOKUP($B17,Sheet2!$A$5:$AP$103,ET$11,FALSE)=0,"",VLOOKUP($B17,Sheet2!$A$5:$AP$103,ET$11,FALSE)),"")</f>
        <v/>
      </c>
      <c r="EU17" s="90" t="str">
        <f>IFERROR(IF(VLOOKUP($B17,Sheet2!$A$5:$AP$103,EU$11,FALSE)=0,"",VLOOKUP($B17,Sheet2!$A$5:$AP$103,EU$11,FALSE)),"")</f>
        <v/>
      </c>
      <c r="EV17" s="90" t="str">
        <f>IFERROR(IF(VLOOKUP($B17,Sheet2!$A$5:$AP$103,EV$11,FALSE)=0,"",VLOOKUP($B17,Sheet2!$A$5:$AP$103,EV$11,FALSE)),"")</f>
        <v/>
      </c>
      <c r="EW17" s="90" t="str">
        <f>IFERROR(IF(VLOOKUP($B17,Sheet2!$A$5:$AP$103,EW$11,FALSE)=0,"",VLOOKUP($B17,Sheet2!$A$5:$AP$103,EW$11,FALSE)),"")</f>
        <v/>
      </c>
      <c r="EX17" s="90" t="str">
        <f>IFERROR(IF(VLOOKUP($B17,Sheet2!$A$5:$AP$103,EX$11,FALSE)=0,"",VLOOKUP($B17,Sheet2!$A$5:$AP$103,EX$11,FALSE)),"")</f>
        <v/>
      </c>
      <c r="EY17" s="90" t="str">
        <f>IFERROR(IF(VLOOKUP($B17,Sheet2!$A$5:$AP$103,EY$11,FALSE)=0,"",VLOOKUP($B17,Sheet2!$A$5:$AP$103,EY$11,FALSE)),"")</f>
        <v/>
      </c>
      <c r="EZ17" s="90" t="str">
        <f>IFERROR(IF(VLOOKUP($B17,Sheet2!$A$5:$AP$103,EZ$11,FALSE)=0,"",VLOOKUP($B17,Sheet2!$A$5:$AP$103,EZ$11,FALSE)),"")</f>
        <v/>
      </c>
      <c r="FA17" s="90" t="str">
        <f>IFERROR(IF(VLOOKUP($B17,Sheet2!$A$5:$AP$103,FA$11,FALSE)=0,"",VLOOKUP($B17,Sheet2!$A$5:$AP$103,FA$11,FALSE)),"")</f>
        <v/>
      </c>
      <c r="FB17" s="90" t="str">
        <f>IFERROR(IF(VLOOKUP($B17,Sheet2!$A$5:$AP$103,FB$11,FALSE)=0,"",VLOOKUP($B17,Sheet2!$A$5:$AP$103,FB$11,FALSE)),"")</f>
        <v/>
      </c>
      <c r="FC17" s="90" t="str">
        <f>IFERROR(IF(VLOOKUP($B17,Sheet2!$A$5:$AP$103,FC$11,FALSE)=0,"",VLOOKUP($B17,Sheet2!$A$5:$AP$103,FC$11,FALSE)),"")</f>
        <v/>
      </c>
      <c r="FD17" s="90" t="str">
        <f>IFERROR(IF(VLOOKUP($B17,Sheet2!$A$5:$AP$103,FD$11,FALSE)=0,"",VLOOKUP($B17,Sheet2!$A$5:$AP$103,FD$11,FALSE)),"")</f>
        <v/>
      </c>
      <c r="FE17" s="90" t="str">
        <f>IFERROR(IF(VLOOKUP($B17,Sheet2!$A$5:$AP$103,FE$11,FALSE)=0,"",VLOOKUP($B17,Sheet2!$A$5:$AP$103,FE$11,FALSE)),"")</f>
        <v/>
      </c>
      <c r="FF17" s="90" t="str">
        <f>IFERROR(IF(VLOOKUP($B17,Sheet2!$A$5:$AP$103,FF$11,FALSE)=0,"",VLOOKUP($B17,Sheet2!$A$5:$AP$103,FF$11,FALSE)),"")</f>
        <v/>
      </c>
      <c r="FG17" s="90" t="str">
        <f>IFERROR(IF(VLOOKUP($B17,Sheet2!$A$5:$AP$103,FG$11,FALSE)=0,"",VLOOKUP($B17,Sheet2!$A$5:$AP$103,FG$11,FALSE)),"")</f>
        <v/>
      </c>
      <c r="FH17" s="90" t="str">
        <f>IFERROR(IF(VLOOKUP($B17,Sheet2!$A$5:$AP$103,FH$11,FALSE)=0,"",VLOOKUP($B17,Sheet2!$A$5:$AP$103,FH$11,FALSE)),"")</f>
        <v/>
      </c>
      <c r="FI17" s="90" t="str">
        <f>IFERROR(IF(VLOOKUP($B17,Sheet2!$A$5:$AP$103,FI$11,FALSE)=0,"",VLOOKUP($B17,Sheet2!$A$5:$AP$103,FI$11,FALSE)),"")</f>
        <v/>
      </c>
      <c r="FJ17" s="90" t="str">
        <f>IFERROR(IF(VLOOKUP($B17,Sheet2!$A$5:$AP$103,FJ$11,FALSE)=0,"",VLOOKUP($B17,Sheet2!$A$5:$AP$103,FJ$11,FALSE)),"")</f>
        <v/>
      </c>
      <c r="FK17" s="90" t="str">
        <f>IFERROR(IF(VLOOKUP($B17,Sheet2!$A$5:$AP$103,FK$11,FALSE)=0,"",VLOOKUP($B17,Sheet2!$A$5:$AP$103,FK$11,FALSE)),"")</f>
        <v/>
      </c>
      <c r="FL17" s="90" t="str">
        <f>IFERROR(IF(VLOOKUP($B17,Sheet2!$A$5:$AP$103,FL$11,FALSE)=0,"",VLOOKUP($B17,Sheet2!$A$5:$AP$103,FL$11,FALSE)),"")</f>
        <v/>
      </c>
      <c r="FM17" s="90" t="str">
        <f>IFERROR(IF(VLOOKUP($B17,Sheet2!$A$5:$AP$103,FM$11,FALSE)=0,"",VLOOKUP($B17,Sheet2!$A$5:$AP$103,FM$11,FALSE)),"")</f>
        <v/>
      </c>
      <c r="FN17" s="90" t="str">
        <f>IFERROR(IF(VLOOKUP($B17,Sheet2!$A$5:$AP$103,FN$11,FALSE)=0,"",VLOOKUP($B17,Sheet2!$A$5:$AP$103,FN$11,FALSE)),"")</f>
        <v/>
      </c>
      <c r="FO17" s="90" t="str">
        <f>IFERROR(IF(VLOOKUP($B17,Sheet2!$A$5:$AP$103,FO$11,FALSE)=0,"",VLOOKUP($B17,Sheet2!$A$5:$AP$103,FO$11,FALSE)),"")</f>
        <v/>
      </c>
      <c r="FP17" s="90" t="str">
        <f>IFERROR(IF(VLOOKUP($B17,Sheet2!$A$5:$AP$103,FP$11,FALSE)=0,"",VLOOKUP($B17,Sheet2!$A$5:$AP$103,FP$11,FALSE)),"")</f>
        <v/>
      </c>
      <c r="FQ17" s="90" t="str">
        <f>IFERROR(IF(VLOOKUP($B17,Sheet2!$A$5:$AP$103,FQ$11,FALSE)=0,"",VLOOKUP($B17,Sheet2!$A$5:$AP$103,FQ$11,FALSE)),"")</f>
        <v/>
      </c>
      <c r="FR17" s="90" t="str">
        <f>IFERROR(IF(VLOOKUP($B17,Sheet2!$A$5:$AP$103,FR$11,FALSE)=0,"",VLOOKUP($B17,Sheet2!$A$5:$AP$103,FR$11,FALSE)),"")</f>
        <v/>
      </c>
      <c r="FS17" s="90" t="str">
        <f>IFERROR(IF(VLOOKUP($B17,Sheet2!$A$5:$AP$103,FS$11,FALSE)=0,"",VLOOKUP($B17,Sheet2!$A$5:$AP$103,FS$11,FALSE)),"")</f>
        <v/>
      </c>
      <c r="FT17" s="90" t="str">
        <f>IFERROR(IF(VLOOKUP($B17,Sheet2!$A$5:$AP$103,FT$11,FALSE)=0,"",VLOOKUP($B17,Sheet2!$A$5:$AP$103,FT$11,FALSE)),"")</f>
        <v/>
      </c>
      <c r="FU17" s="90" t="str">
        <f>IFERROR(IF(VLOOKUP($B17,Sheet2!$A$5:$AP$103,FU$11,FALSE)=0,"",VLOOKUP($B17,Sheet2!$A$5:$AP$103,FU$11,FALSE)),"")</f>
        <v/>
      </c>
      <c r="FV17" s="90" t="str">
        <f>IFERROR(IF(VLOOKUP($B17,Sheet2!$A$5:$AP$103,FV$11,FALSE)=0,"",VLOOKUP($B17,Sheet2!$A$5:$AP$103,FV$11,FALSE)),"")</f>
        <v/>
      </c>
      <c r="FW17" s="90" t="str">
        <f>IFERROR(IF(VLOOKUP($B17,Sheet2!$A$5:$AP$103,FW$11,FALSE)=0,"",VLOOKUP($B17,Sheet2!$A$5:$AP$103,FW$11,FALSE)),"")</f>
        <v/>
      </c>
      <c r="FX17" s="90" t="str">
        <f>IFERROR(IF(VLOOKUP($B17,Sheet2!$A$5:$AP$103,FX$11,FALSE)=0,"",VLOOKUP($B17,Sheet2!$A$5:$AP$103,FX$11,FALSE)),"")</f>
        <v/>
      </c>
      <c r="FY17" s="90" t="str">
        <f>IFERROR(IF(VLOOKUP($B17,Sheet2!$A$5:$AP$103,FY$11,FALSE)=0,"",VLOOKUP($B17,Sheet2!$A$5:$AP$103,FY$11,FALSE)),"")</f>
        <v/>
      </c>
      <c r="FZ17" s="90" t="str">
        <f>IFERROR(IF(VLOOKUP($B17,Sheet2!$A$5:$AP$103,FZ$11,FALSE)=0,"",VLOOKUP($B17,Sheet2!$A$5:$AP$103,FZ$11,FALSE)),"")</f>
        <v/>
      </c>
      <c r="GA17" s="90" t="str">
        <f>IFERROR(IF(VLOOKUP($B17,Sheet2!$A$5:$AP$103,GA$11,FALSE)=0,"",VLOOKUP($B17,Sheet2!$A$5:$AP$103,GA$11,FALSE)),"")</f>
        <v/>
      </c>
      <c r="GB17" s="90" t="str">
        <f>IFERROR(IF(VLOOKUP($B17,Sheet2!$A$5:$AP$103,GB$11,FALSE)=0,"",VLOOKUP($B17,Sheet2!$A$5:$AP$103,GB$11,FALSE)),"")</f>
        <v/>
      </c>
      <c r="GC17" s="90" t="str">
        <f>IFERROR(IF(VLOOKUP($B17,Sheet2!$A$5:$AP$103,GC$11,FALSE)=0,"",VLOOKUP($B17,Sheet2!$A$5:$AP$103,GC$11,FALSE)),"")</f>
        <v/>
      </c>
      <c r="GD17" s="90" t="str">
        <f>IFERROR(IF(VLOOKUP($B17,Sheet2!$A$5:$AP$103,GD$11,FALSE)=0,"",VLOOKUP($B17,Sheet2!$A$5:$AP$103,GD$11,FALSE)),"")</f>
        <v/>
      </c>
      <c r="GE17" s="90" t="str">
        <f>IFERROR(IF(VLOOKUP($B17,Sheet2!$A$5:$AP$103,GE$11,FALSE)=0,"",VLOOKUP($B17,Sheet2!$A$5:$AP$103,GE$11,FALSE)),"")</f>
        <v/>
      </c>
      <c r="GF17" s="90" t="str">
        <f>IFERROR(IF(VLOOKUP($B17,Sheet2!$A$5:$AP$103,GF$11,FALSE)=0,"",VLOOKUP($B17,Sheet2!$A$5:$AP$103,GF$11,FALSE)),"")</f>
        <v/>
      </c>
    </row>
    <row r="18" spans="1:188" x14ac:dyDescent="0.3">
      <c r="A18" s="389"/>
      <c r="B18" s="79" t="s">
        <v>204</v>
      </c>
      <c r="C18" s="92" t="s">
        <v>344</v>
      </c>
      <c r="D18" s="92" t="str">
        <f>VLOOKUP(B18,Sheet2!$A$5:$F$104,6,FALSE)</f>
        <v>0.7</v>
      </c>
      <c r="E18" s="81">
        <f>VLOOKUP(B18,'Criteria Selection'!$A$9:$D$178,3,FALSE)</f>
        <v>1</v>
      </c>
      <c r="F18" s="81" t="str">
        <f>VLOOKUP(B18,'Criteria Selection'!$A$9:$D$178,4,TRUE)</f>
        <v>EQS Freshwater</v>
      </c>
      <c r="G18" s="81">
        <f t="shared" si="0"/>
        <v>3</v>
      </c>
      <c r="H18" s="92">
        <f t="shared" si="1"/>
        <v>3.8</v>
      </c>
      <c r="I18" s="92">
        <f t="shared" si="2"/>
        <v>4.7</v>
      </c>
      <c r="J18" s="81">
        <f t="shared" si="3"/>
        <v>3</v>
      </c>
      <c r="K18" s="90">
        <f>IFERROR(IF(VLOOKUP($B18,Sheet2!$A$5:$AP$103,K$11,FALSE)=0,"",VLOOKUP($B18,Sheet2!$A$5:$AP$103,K$11,FALSE)),"")</f>
        <v>4.0999999999999996</v>
      </c>
      <c r="L18" s="90">
        <f>IFERROR(IF(VLOOKUP($B18,Sheet2!$A$5:$AP$103,L$11,FALSE)=0,"",VLOOKUP($B18,Sheet2!$A$5:$AP$103,L$11,FALSE)),"")</f>
        <v>4.7</v>
      </c>
      <c r="M18" s="90">
        <f>IFERROR(IF(VLOOKUP($B18,Sheet2!$A$5:$AP$103,M$11,FALSE)=0,"",VLOOKUP($B18,Sheet2!$A$5:$AP$103,M$11,FALSE)),"")</f>
        <v>3.8</v>
      </c>
      <c r="N18" s="90" t="str">
        <f>IFERROR(IF(VLOOKUP($B18,Sheet2!$A$5:$AP$103,N$11,FALSE)=0,"",VLOOKUP($B18,Sheet2!$A$5:$AP$103,N$11,FALSE)),"")</f>
        <v/>
      </c>
      <c r="O18" s="90" t="str">
        <f>IFERROR(IF(VLOOKUP($B18,Sheet2!$A$5:$AP$103,O$11,FALSE)=0,"",VLOOKUP($B18,Sheet2!$A$5:$AP$103,O$11,FALSE)),"")</f>
        <v/>
      </c>
      <c r="P18" s="90" t="str">
        <f>IFERROR(IF(VLOOKUP($B18,Sheet2!$A$5:$AP$103,P$11,FALSE)=0,"",VLOOKUP($B18,Sheet2!$A$5:$AP$103,P$11,FALSE)),"")</f>
        <v/>
      </c>
      <c r="Q18" s="90" t="str">
        <f>IFERROR(IF(VLOOKUP($B18,Sheet2!$A$5:$AP$103,Q$11,FALSE)=0,"",VLOOKUP($B18,Sheet2!$A$5:$AP$103,Q$11,FALSE)),"")</f>
        <v/>
      </c>
      <c r="R18" s="90" t="str">
        <f>IFERROR(IF(VLOOKUP($B18,Sheet2!$A$5:$AP$103,R$11,FALSE)=0,"",VLOOKUP($B18,Sheet2!$A$5:$AP$103,R$11,FALSE)),"")</f>
        <v/>
      </c>
      <c r="S18" s="90" t="str">
        <f>IFERROR(IF(VLOOKUP($B18,Sheet2!$A$5:$AP$103,S$11,FALSE)=0,"",VLOOKUP($B18,Sheet2!$A$5:$AP$103,S$11,FALSE)),"")</f>
        <v/>
      </c>
      <c r="T18" s="90" t="str">
        <f>IFERROR(IF(VLOOKUP($B18,Sheet2!$A$5:$AP$103,T$11,FALSE)=0,"",VLOOKUP($B18,Sheet2!$A$5:$AP$103,T$11,FALSE)),"")</f>
        <v/>
      </c>
      <c r="U18" s="90" t="str">
        <f>IFERROR(IF(VLOOKUP($B18,Sheet2!$A$5:$AP$103,U$11,FALSE)=0,"",VLOOKUP($B18,Sheet2!$A$5:$AP$103,U$11,FALSE)),"")</f>
        <v/>
      </c>
      <c r="V18" s="90" t="str">
        <f>IFERROR(IF(VLOOKUP($B18,Sheet2!$A$5:$AP$103,V$11,FALSE)=0,"",VLOOKUP($B18,Sheet2!$A$5:$AP$103,V$11,FALSE)),"")</f>
        <v/>
      </c>
      <c r="W18" s="90" t="str">
        <f>IFERROR(IF(VLOOKUP($B18,Sheet2!$A$5:$AP$103,W$11,FALSE)=0,"",VLOOKUP($B18,Sheet2!$A$5:$AP$103,W$11,FALSE)),"")</f>
        <v/>
      </c>
      <c r="X18" s="90" t="str">
        <f>IFERROR(IF(VLOOKUP($B18,Sheet2!$A$5:$AP$103,X$11,FALSE)=0,"",VLOOKUP($B18,Sheet2!$A$5:$AP$103,X$11,FALSE)),"")</f>
        <v/>
      </c>
      <c r="Y18" s="90" t="str">
        <f>IFERROR(IF(VLOOKUP($B18,Sheet2!$A$5:$AP$103,Y$11,FALSE)=0,"",VLOOKUP($B18,Sheet2!$A$5:$AP$103,Y$11,FALSE)),"")</f>
        <v/>
      </c>
      <c r="Z18" s="90" t="str">
        <f>IFERROR(IF(VLOOKUP($B18,Sheet2!$A$5:$AP$103,Z$11,FALSE)=0,"",VLOOKUP($B18,Sheet2!$A$5:$AP$103,Z$11,FALSE)),"")</f>
        <v/>
      </c>
      <c r="AA18" s="90" t="str">
        <f>IFERROR(IF(VLOOKUP($B18,Sheet2!$A$5:$AP$103,AA$11,FALSE)=0,"",VLOOKUP($B18,Sheet2!$A$5:$AP$103,AA$11,FALSE)),"")</f>
        <v/>
      </c>
      <c r="AB18" s="90" t="str">
        <f>IFERROR(IF(VLOOKUP($B18,Sheet2!$A$5:$AP$103,AB$11,FALSE)=0,"",VLOOKUP($B18,Sheet2!$A$5:$AP$103,AB$11,FALSE)),"")</f>
        <v/>
      </c>
      <c r="AC18" s="90" t="str">
        <f>IFERROR(IF(VLOOKUP($B18,Sheet2!$A$5:$AP$103,AC$11,FALSE)=0,"",VLOOKUP($B18,Sheet2!$A$5:$AP$103,AC$11,FALSE)),"")</f>
        <v/>
      </c>
      <c r="AD18" s="90" t="str">
        <f>IFERROR(IF(VLOOKUP($B18,Sheet2!$A$5:$AP$103,AD$11,FALSE)=0,"",VLOOKUP($B18,Sheet2!$A$5:$AP$103,AD$11,FALSE)),"")</f>
        <v/>
      </c>
      <c r="AE18" s="90" t="str">
        <f>IFERROR(IF(VLOOKUP($B18,Sheet2!$A$5:$AP$103,AE$11,FALSE)=0,"",VLOOKUP($B18,Sheet2!$A$5:$AP$103,AE$11,FALSE)),"")</f>
        <v/>
      </c>
      <c r="AF18" s="90" t="str">
        <f>IFERROR(IF(VLOOKUP($B18,Sheet2!$A$5:$AP$103,AF$11,FALSE)=0,"",VLOOKUP($B18,Sheet2!$A$5:$AP$103,AF$11,FALSE)),"")</f>
        <v/>
      </c>
      <c r="AG18" s="90" t="str">
        <f>IFERROR(IF(VLOOKUP($B18,Sheet2!$A$5:$AP$103,AG$11,FALSE)=0,"",VLOOKUP($B18,Sheet2!$A$5:$AP$103,AG$11,FALSE)),"")</f>
        <v/>
      </c>
      <c r="AH18" s="90" t="str">
        <f>IFERROR(IF(VLOOKUP($B18,Sheet2!$A$5:$AP$103,AH$11,FALSE)=0,"",VLOOKUP($B18,Sheet2!$A$5:$AP$103,AH$11,FALSE)),"")</f>
        <v/>
      </c>
      <c r="AI18" s="90" t="str">
        <f>IFERROR(IF(VLOOKUP($B18,Sheet2!$A$5:$AP$103,AI$11,FALSE)=0,"",VLOOKUP($B18,Sheet2!$A$5:$AP$103,AI$11,FALSE)),"")</f>
        <v/>
      </c>
      <c r="AJ18" s="90" t="str">
        <f>IFERROR(IF(VLOOKUP($B18,Sheet2!$A$5:$AP$103,AJ$11,FALSE)=0,"",VLOOKUP($B18,Sheet2!$A$5:$AP$103,AJ$11,FALSE)),"")</f>
        <v/>
      </c>
      <c r="AK18" s="90" t="str">
        <f>IFERROR(IF(VLOOKUP($B18,Sheet2!$A$5:$AP$103,AK$11,FALSE)=0,"",VLOOKUP($B18,Sheet2!$A$5:$AP$103,AK$11,FALSE)),"")</f>
        <v/>
      </c>
      <c r="AL18" s="90" t="str">
        <f>IFERROR(IF(VLOOKUP($B18,Sheet2!$A$5:$AP$103,AL$11,FALSE)=0,"",VLOOKUP($B18,Sheet2!$A$5:$AP$103,AL$11,FALSE)),"")</f>
        <v/>
      </c>
      <c r="AM18" s="90" t="str">
        <f>IFERROR(IF(VLOOKUP($B18,Sheet2!$A$5:$AP$103,AM$11,FALSE)=0,"",VLOOKUP($B18,Sheet2!$A$5:$AP$103,AM$11,FALSE)),"")</f>
        <v/>
      </c>
      <c r="AN18" s="90" t="str">
        <f>IFERROR(IF(VLOOKUP($B18,Sheet2!$A$5:$AP$103,AN$11,FALSE)=0,"",VLOOKUP($B18,Sheet2!$A$5:$AP$103,AN$11,FALSE)),"")</f>
        <v/>
      </c>
      <c r="AO18" s="90" t="str">
        <f>IFERROR(IF(VLOOKUP($B18,Sheet2!$A$5:$AP$103,AO$11,FALSE)=0,"",VLOOKUP($B18,Sheet2!$A$5:$AP$103,AO$11,FALSE)),"")</f>
        <v/>
      </c>
      <c r="AP18" s="90" t="str">
        <f>IFERROR(IF(VLOOKUP($B18,Sheet2!$A$5:$AP$103,AP$11,FALSE)=0,"",VLOOKUP($B18,Sheet2!$A$5:$AP$103,AP$11,FALSE)),"")</f>
        <v/>
      </c>
      <c r="AQ18" s="90" t="str">
        <f>IFERROR(IF(VLOOKUP($B18,Sheet2!$A$5:$AP$103,AQ$11,FALSE)=0,"",VLOOKUP($B18,Sheet2!$A$5:$AP$103,AQ$11,FALSE)),"")</f>
        <v/>
      </c>
      <c r="AR18" s="90" t="str">
        <f>IFERROR(IF(VLOOKUP($B18,Sheet2!$A$5:$AP$103,AR$11,FALSE)=0,"",VLOOKUP($B18,Sheet2!$A$5:$AP$103,AR$11,FALSE)),"")</f>
        <v/>
      </c>
      <c r="AS18" s="90" t="str">
        <f>IFERROR(IF(VLOOKUP($B18,Sheet2!$A$5:$AP$103,AS$11,FALSE)=0,"",VLOOKUP($B18,Sheet2!$A$5:$AP$103,AS$11,FALSE)),"")</f>
        <v/>
      </c>
      <c r="AT18" s="90" t="str">
        <f>IFERROR(IF(VLOOKUP($B18,Sheet2!$A$5:$AP$103,AT$11,FALSE)=0,"",VLOOKUP($B18,Sheet2!$A$5:$AP$103,AT$11,FALSE)),"")</f>
        <v/>
      </c>
      <c r="AU18" s="90" t="str">
        <f>IFERROR(IF(VLOOKUP($B18,Sheet2!$A$5:$AP$103,AU$11,FALSE)=0,"",VLOOKUP($B18,Sheet2!$A$5:$AP$103,AU$11,FALSE)),"")</f>
        <v/>
      </c>
      <c r="AV18" s="90" t="str">
        <f>IFERROR(IF(VLOOKUP($B18,Sheet2!$A$5:$AP$103,AV$11,FALSE)=0,"",VLOOKUP($B18,Sheet2!$A$5:$AP$103,AV$11,FALSE)),"")</f>
        <v/>
      </c>
      <c r="AW18" s="90" t="str">
        <f>IFERROR(IF(VLOOKUP($B18,Sheet2!$A$5:$AP$103,AW$11,FALSE)=0,"",VLOOKUP($B18,Sheet2!$A$5:$AP$103,AW$11,FALSE)),"")</f>
        <v/>
      </c>
      <c r="AX18" s="90" t="str">
        <f>IFERROR(IF(VLOOKUP($B18,Sheet2!$A$5:$AP$103,AX$11,FALSE)=0,"",VLOOKUP($B18,Sheet2!$A$5:$AP$103,AX$11,FALSE)),"")</f>
        <v/>
      </c>
      <c r="AY18" s="90" t="str">
        <f>IFERROR(IF(VLOOKUP($B18,Sheet2!$A$5:$AP$103,AY$11,FALSE)=0,"",VLOOKUP($B18,Sheet2!$A$5:$AP$103,AY$11,FALSE)),"")</f>
        <v/>
      </c>
      <c r="AZ18" s="90" t="str">
        <f>IFERROR(IF(VLOOKUP($B18,Sheet2!$A$5:$AP$103,AZ$11,FALSE)=0,"",VLOOKUP($B18,Sheet2!$A$5:$AP$103,AZ$11,FALSE)),"")</f>
        <v/>
      </c>
      <c r="BA18" s="90" t="str">
        <f>IFERROR(IF(VLOOKUP($B18,Sheet2!$A$5:$AP$103,BA$11,FALSE)=0,"",VLOOKUP($B18,Sheet2!$A$5:$AP$103,BA$11,FALSE)),"")</f>
        <v/>
      </c>
      <c r="BB18" s="90" t="str">
        <f>IFERROR(IF(VLOOKUP($B18,Sheet2!$A$5:$AP$103,BB$11,FALSE)=0,"",VLOOKUP($B18,Sheet2!$A$5:$AP$103,BB$11,FALSE)),"")</f>
        <v/>
      </c>
      <c r="BC18" s="90" t="str">
        <f>IFERROR(IF(VLOOKUP($B18,Sheet2!$A$5:$AP$103,BC$11,FALSE)=0,"",VLOOKUP($B18,Sheet2!$A$5:$AP$103,BC$11,FALSE)),"")</f>
        <v/>
      </c>
      <c r="BD18" s="90" t="str">
        <f>IFERROR(IF(VLOOKUP($B18,Sheet2!$A$5:$AP$103,BD$11,FALSE)=0,"",VLOOKUP($B18,Sheet2!$A$5:$AP$103,BD$11,FALSE)),"")</f>
        <v/>
      </c>
      <c r="BE18" s="90" t="str">
        <f>IFERROR(IF(VLOOKUP($B18,Sheet2!$A$5:$AP$103,BE$11,FALSE)=0,"",VLOOKUP($B18,Sheet2!$A$5:$AP$103,BE$11,FALSE)),"")</f>
        <v/>
      </c>
      <c r="BF18" s="90" t="str">
        <f>IFERROR(IF(VLOOKUP($B18,Sheet2!$A$5:$AP$103,BF$11,FALSE)=0,"",VLOOKUP($B18,Sheet2!$A$5:$AP$103,BF$11,FALSE)),"")</f>
        <v/>
      </c>
      <c r="BG18" s="90" t="str">
        <f>IFERROR(IF(VLOOKUP($B18,Sheet2!$A$5:$AP$103,BG$11,FALSE)=0,"",VLOOKUP($B18,Sheet2!$A$5:$AP$103,BG$11,FALSE)),"")</f>
        <v/>
      </c>
      <c r="BH18" s="90" t="str">
        <f>IFERROR(IF(VLOOKUP($B18,Sheet2!$A$5:$AP$103,BH$11,FALSE)=0,"",VLOOKUP($B18,Sheet2!$A$5:$AP$103,BH$11,FALSE)),"")</f>
        <v/>
      </c>
      <c r="BI18" s="90" t="str">
        <f>IFERROR(IF(VLOOKUP($B18,Sheet2!$A$5:$AP$103,BI$11,FALSE)=0,"",VLOOKUP($B18,Sheet2!$A$5:$AP$103,BI$11,FALSE)),"")</f>
        <v/>
      </c>
      <c r="BJ18" s="90" t="str">
        <f>IFERROR(IF(VLOOKUP($B18,Sheet2!$A$5:$AP$103,BJ$11,FALSE)=0,"",VLOOKUP($B18,Sheet2!$A$5:$AP$103,BJ$11,FALSE)),"")</f>
        <v/>
      </c>
      <c r="BK18" s="90" t="str">
        <f>IFERROR(IF(VLOOKUP($B18,Sheet2!$A$5:$AP$103,BK$11,FALSE)=0,"",VLOOKUP($B18,Sheet2!$A$5:$AP$103,BK$11,FALSE)),"")</f>
        <v/>
      </c>
      <c r="BL18" s="90" t="str">
        <f>IFERROR(IF(VLOOKUP($B18,Sheet2!$A$5:$AP$103,BL$11,FALSE)=0,"",VLOOKUP($B18,Sheet2!$A$5:$AP$103,BL$11,FALSE)),"")</f>
        <v/>
      </c>
      <c r="BM18" s="90" t="str">
        <f>IFERROR(IF(VLOOKUP($B18,Sheet2!$A$5:$AP$103,BM$11,FALSE)=0,"",VLOOKUP($B18,Sheet2!$A$5:$AP$103,BM$11,FALSE)),"")</f>
        <v/>
      </c>
      <c r="BN18" s="90" t="str">
        <f>IFERROR(IF(VLOOKUP($B18,Sheet2!$A$5:$AP$103,BN$11,FALSE)=0,"",VLOOKUP($B18,Sheet2!$A$5:$AP$103,BN$11,FALSE)),"")</f>
        <v/>
      </c>
      <c r="BO18" s="90" t="str">
        <f>IFERROR(IF(VLOOKUP($B18,Sheet2!$A$5:$AP$103,BO$11,FALSE)=0,"",VLOOKUP($B18,Sheet2!$A$5:$AP$103,BO$11,FALSE)),"")</f>
        <v/>
      </c>
      <c r="BP18" s="90" t="str">
        <f>IFERROR(IF(VLOOKUP($B18,Sheet2!$A$5:$AP$103,BP$11,FALSE)=0,"",VLOOKUP($B18,Sheet2!$A$5:$AP$103,BP$11,FALSE)),"")</f>
        <v/>
      </c>
      <c r="BQ18" s="90" t="str">
        <f>IFERROR(IF(VLOOKUP($B18,Sheet2!$A$5:$AP$103,BQ$11,FALSE)=0,"",VLOOKUP($B18,Sheet2!$A$5:$AP$103,BQ$11,FALSE)),"")</f>
        <v/>
      </c>
      <c r="BR18" s="90" t="str">
        <f>IFERROR(IF(VLOOKUP($B18,Sheet2!$A$5:$AP$103,BR$11,FALSE)=0,"",VLOOKUP($B18,Sheet2!$A$5:$AP$103,BR$11,FALSE)),"")</f>
        <v/>
      </c>
      <c r="BS18" s="90" t="str">
        <f>IFERROR(IF(VLOOKUP($B18,Sheet2!$A$5:$AP$103,BS$11,FALSE)=0,"",VLOOKUP($B18,Sheet2!$A$5:$AP$103,BS$11,FALSE)),"")</f>
        <v/>
      </c>
      <c r="BT18" s="90" t="str">
        <f>IFERROR(IF(VLOOKUP($B18,Sheet2!$A$5:$AP$103,BT$11,FALSE)=0,"",VLOOKUP($B18,Sheet2!$A$5:$AP$103,BT$11,FALSE)),"")</f>
        <v/>
      </c>
      <c r="BU18" s="90" t="str">
        <f>IFERROR(IF(VLOOKUP($B18,Sheet2!$A$5:$AP$103,BU$11,FALSE)=0,"",VLOOKUP($B18,Sheet2!$A$5:$AP$103,BU$11,FALSE)),"")</f>
        <v/>
      </c>
      <c r="BV18" s="90" t="str">
        <f>IFERROR(IF(VLOOKUP($B18,Sheet2!$A$5:$AP$103,BV$11,FALSE)=0,"",VLOOKUP($B18,Sheet2!$A$5:$AP$103,BV$11,FALSE)),"")</f>
        <v/>
      </c>
      <c r="BW18" s="90" t="str">
        <f>IFERROR(IF(VLOOKUP($B18,Sheet2!$A$5:$AP$103,BW$11,FALSE)=0,"",VLOOKUP($B18,Sheet2!$A$5:$AP$103,BW$11,FALSE)),"")</f>
        <v/>
      </c>
      <c r="BX18" s="90" t="str">
        <f>IFERROR(IF(VLOOKUP($B18,Sheet2!$A$5:$AP$103,BX$11,FALSE)=0,"",VLOOKUP($B18,Sheet2!$A$5:$AP$103,BX$11,FALSE)),"")</f>
        <v/>
      </c>
      <c r="BY18" s="90" t="str">
        <f>IFERROR(IF(VLOOKUP($B18,Sheet2!$A$5:$AP$103,BY$11,FALSE)=0,"",VLOOKUP($B18,Sheet2!$A$5:$AP$103,BY$11,FALSE)),"")</f>
        <v/>
      </c>
      <c r="BZ18" s="90" t="str">
        <f>IFERROR(IF(VLOOKUP($B18,Sheet2!$A$5:$AP$103,BZ$11,FALSE)=0,"",VLOOKUP($B18,Sheet2!$A$5:$AP$103,BZ$11,FALSE)),"")</f>
        <v/>
      </c>
      <c r="CA18" s="90" t="str">
        <f>IFERROR(IF(VLOOKUP($B18,Sheet2!$A$5:$AP$103,CA$11,FALSE)=0,"",VLOOKUP($B18,Sheet2!$A$5:$AP$103,CA$11,FALSE)),"")</f>
        <v/>
      </c>
      <c r="CB18" s="90" t="str">
        <f>IFERROR(IF(VLOOKUP($B18,Sheet2!$A$5:$AP$103,CB$11,FALSE)=0,"",VLOOKUP($B18,Sheet2!$A$5:$AP$103,CB$11,FALSE)),"")</f>
        <v/>
      </c>
      <c r="CC18" s="90" t="str">
        <f>IFERROR(IF(VLOOKUP($B18,Sheet2!$A$5:$AP$103,CC$11,FALSE)=0,"",VLOOKUP($B18,Sheet2!$A$5:$AP$103,CC$11,FALSE)),"")</f>
        <v/>
      </c>
      <c r="CD18" s="90" t="str">
        <f>IFERROR(IF(VLOOKUP($B18,Sheet2!$A$5:$AP$103,CD$11,FALSE)=0,"",VLOOKUP($B18,Sheet2!$A$5:$AP$103,CD$11,FALSE)),"")</f>
        <v/>
      </c>
      <c r="CE18" s="90" t="str">
        <f>IFERROR(IF(VLOOKUP($B18,Sheet2!$A$5:$AP$103,CE$11,FALSE)=0,"",VLOOKUP($B18,Sheet2!$A$5:$AP$103,CE$11,FALSE)),"")</f>
        <v/>
      </c>
      <c r="CF18" s="90" t="str">
        <f>IFERROR(IF(VLOOKUP($B18,Sheet2!$A$5:$AP$103,CF$11,FALSE)=0,"",VLOOKUP($B18,Sheet2!$A$5:$AP$103,CF$11,FALSE)),"")</f>
        <v/>
      </c>
      <c r="CG18" s="90" t="str">
        <f>IFERROR(IF(VLOOKUP($B18,Sheet2!$A$5:$AP$103,CG$11,FALSE)=0,"",VLOOKUP($B18,Sheet2!$A$5:$AP$103,CG$11,FALSE)),"")</f>
        <v/>
      </c>
      <c r="CH18" s="90" t="str">
        <f>IFERROR(IF(VLOOKUP($B18,Sheet2!$A$5:$AP$103,CH$11,FALSE)=0,"",VLOOKUP($B18,Sheet2!$A$5:$AP$103,CH$11,FALSE)),"")</f>
        <v/>
      </c>
      <c r="CI18" s="90" t="str">
        <f>IFERROR(IF(VLOOKUP($B18,Sheet2!$A$5:$AP$103,CI$11,FALSE)=0,"",VLOOKUP($B18,Sheet2!$A$5:$AP$103,CI$11,FALSE)),"")</f>
        <v/>
      </c>
      <c r="CJ18" s="90" t="str">
        <f>IFERROR(IF(VLOOKUP($B18,Sheet2!$A$5:$AP$103,CJ$11,FALSE)=0,"",VLOOKUP($B18,Sheet2!$A$5:$AP$103,CJ$11,FALSE)),"")</f>
        <v/>
      </c>
      <c r="CK18" s="90" t="str">
        <f>IFERROR(IF(VLOOKUP($B18,Sheet2!$A$5:$AP$103,CK$11,FALSE)=0,"",VLOOKUP($B18,Sheet2!$A$5:$AP$103,CK$11,FALSE)),"")</f>
        <v/>
      </c>
      <c r="CL18" s="90" t="str">
        <f>IFERROR(IF(VLOOKUP($B18,Sheet2!$A$5:$AP$103,CL$11,FALSE)=0,"",VLOOKUP($B18,Sheet2!$A$5:$AP$103,CL$11,FALSE)),"")</f>
        <v/>
      </c>
      <c r="CM18" s="90" t="str">
        <f>IFERROR(IF(VLOOKUP($B18,Sheet2!$A$5:$AP$103,CM$11,FALSE)=0,"",VLOOKUP($B18,Sheet2!$A$5:$AP$103,CM$11,FALSE)),"")</f>
        <v/>
      </c>
      <c r="CN18" s="90" t="str">
        <f>IFERROR(IF(VLOOKUP($B18,Sheet2!$A$5:$AP$103,CN$11,FALSE)=0,"",VLOOKUP($B18,Sheet2!$A$5:$AP$103,CN$11,FALSE)),"")</f>
        <v/>
      </c>
      <c r="CO18" s="90" t="str">
        <f>IFERROR(IF(VLOOKUP($B18,Sheet2!$A$5:$AP$103,CO$11,FALSE)=0,"",VLOOKUP($B18,Sheet2!$A$5:$AP$103,CO$11,FALSE)),"")</f>
        <v/>
      </c>
      <c r="CP18" s="90" t="str">
        <f>IFERROR(IF(VLOOKUP($B18,Sheet2!$A$5:$AP$103,CP$11,FALSE)=0,"",VLOOKUP($B18,Sheet2!$A$5:$AP$103,CP$11,FALSE)),"")</f>
        <v/>
      </c>
      <c r="CQ18" s="90" t="str">
        <f>IFERROR(IF(VLOOKUP($B18,Sheet2!$A$5:$AP$103,CQ$11,FALSE)=0,"",VLOOKUP($B18,Sheet2!$A$5:$AP$103,CQ$11,FALSE)),"")</f>
        <v/>
      </c>
      <c r="CR18" s="90" t="str">
        <f>IFERROR(IF(VLOOKUP($B18,Sheet2!$A$5:$AP$103,CR$11,FALSE)=0,"",VLOOKUP($B18,Sheet2!$A$5:$AP$103,CR$11,FALSE)),"")</f>
        <v/>
      </c>
      <c r="CS18" s="90" t="str">
        <f>IFERROR(IF(VLOOKUP($B18,Sheet2!$A$5:$AP$103,CS$11,FALSE)=0,"",VLOOKUP($B18,Sheet2!$A$5:$AP$103,CS$11,FALSE)),"")</f>
        <v/>
      </c>
      <c r="CT18" s="90" t="str">
        <f>IFERROR(IF(VLOOKUP($B18,Sheet2!$A$5:$AP$103,CT$11,FALSE)=0,"",VLOOKUP($B18,Sheet2!$A$5:$AP$103,CT$11,FALSE)),"")</f>
        <v/>
      </c>
      <c r="CU18" s="90" t="str">
        <f>IFERROR(IF(VLOOKUP($B18,Sheet2!$A$5:$AP$103,CU$11,FALSE)=0,"",VLOOKUP($B18,Sheet2!$A$5:$AP$103,CU$11,FALSE)),"")</f>
        <v/>
      </c>
      <c r="CV18" s="90" t="str">
        <f>IFERROR(IF(VLOOKUP($B18,Sheet2!$A$5:$AP$103,CV$11,FALSE)=0,"",VLOOKUP($B18,Sheet2!$A$5:$AP$103,CV$11,FALSE)),"")</f>
        <v/>
      </c>
      <c r="CW18" s="90" t="str">
        <f>IFERROR(IF(VLOOKUP($B18,Sheet2!$A$5:$AP$103,CW$11,FALSE)=0,"",VLOOKUP($B18,Sheet2!$A$5:$AP$103,CW$11,FALSE)),"")</f>
        <v/>
      </c>
      <c r="CX18" s="90" t="str">
        <f>IFERROR(IF(VLOOKUP($B18,Sheet2!$A$5:$AP$103,CX$11,FALSE)=0,"",VLOOKUP($B18,Sheet2!$A$5:$AP$103,CX$11,FALSE)),"")</f>
        <v/>
      </c>
      <c r="CY18" s="90" t="str">
        <f>IFERROR(IF(VLOOKUP($B18,Sheet2!$A$5:$AP$103,CY$11,FALSE)=0,"",VLOOKUP($B18,Sheet2!$A$5:$AP$103,CY$11,FALSE)),"")</f>
        <v/>
      </c>
      <c r="CZ18" s="90" t="str">
        <f>IFERROR(IF(VLOOKUP($B18,Sheet2!$A$5:$AP$103,CZ$11,FALSE)=0,"",VLOOKUP($B18,Sheet2!$A$5:$AP$103,CZ$11,FALSE)),"")</f>
        <v/>
      </c>
      <c r="DA18" s="90" t="str">
        <f>IFERROR(IF(VLOOKUP($B18,Sheet2!$A$5:$AP$103,DA$11,FALSE)=0,"",VLOOKUP($B18,Sheet2!$A$5:$AP$103,DA$11,FALSE)),"")</f>
        <v/>
      </c>
      <c r="DB18" s="90" t="str">
        <f>IFERROR(IF(VLOOKUP($B18,Sheet2!$A$5:$AP$103,DB$11,FALSE)=0,"",VLOOKUP($B18,Sheet2!$A$5:$AP$103,DB$11,FALSE)),"")</f>
        <v/>
      </c>
      <c r="DC18" s="90" t="str">
        <f>IFERROR(IF(VLOOKUP($B18,Sheet2!$A$5:$AP$103,DC$11,FALSE)=0,"",VLOOKUP($B18,Sheet2!$A$5:$AP$103,DC$11,FALSE)),"")</f>
        <v/>
      </c>
      <c r="DD18" s="90" t="str">
        <f>IFERROR(IF(VLOOKUP($B18,Sheet2!$A$5:$AP$103,DD$11,FALSE)=0,"",VLOOKUP($B18,Sheet2!$A$5:$AP$103,DD$11,FALSE)),"")</f>
        <v/>
      </c>
      <c r="DE18" s="90" t="str">
        <f>IFERROR(IF(VLOOKUP($B18,Sheet2!$A$5:$AP$103,DE$11,FALSE)=0,"",VLOOKUP($B18,Sheet2!$A$5:$AP$103,DE$11,FALSE)),"")</f>
        <v/>
      </c>
      <c r="DF18" s="90" t="str">
        <f>IFERROR(IF(VLOOKUP($B18,Sheet2!$A$5:$AP$103,DF$11,FALSE)=0,"",VLOOKUP($B18,Sheet2!$A$5:$AP$103,DF$11,FALSE)),"")</f>
        <v/>
      </c>
      <c r="DG18" s="90" t="str">
        <f>IFERROR(IF(VLOOKUP($B18,Sheet2!$A$5:$AP$103,DG$11,FALSE)=0,"",VLOOKUP($B18,Sheet2!$A$5:$AP$103,DG$11,FALSE)),"")</f>
        <v/>
      </c>
      <c r="DH18" s="90" t="str">
        <f>IFERROR(IF(VLOOKUP($B18,Sheet2!$A$5:$AP$103,DH$11,FALSE)=0,"",VLOOKUP($B18,Sheet2!$A$5:$AP$103,DH$11,FALSE)),"")</f>
        <v/>
      </c>
      <c r="DI18" s="90" t="str">
        <f>IFERROR(IF(VLOOKUP($B18,Sheet2!$A$5:$AP$103,DI$11,FALSE)=0,"",VLOOKUP($B18,Sheet2!$A$5:$AP$103,DI$11,FALSE)),"")</f>
        <v/>
      </c>
      <c r="DJ18" s="90" t="str">
        <f>IFERROR(IF(VLOOKUP($B18,Sheet2!$A$5:$AP$103,DJ$11,FALSE)=0,"",VLOOKUP($B18,Sheet2!$A$5:$AP$103,DJ$11,FALSE)),"")</f>
        <v/>
      </c>
      <c r="DK18" s="90" t="str">
        <f>IFERROR(IF(VLOOKUP($B18,Sheet2!$A$5:$AP$103,DK$11,FALSE)=0,"",VLOOKUP($B18,Sheet2!$A$5:$AP$103,DK$11,FALSE)),"")</f>
        <v/>
      </c>
      <c r="DL18" s="90" t="str">
        <f>IFERROR(IF(VLOOKUP($B18,Sheet2!$A$5:$AP$103,DL$11,FALSE)=0,"",VLOOKUP($B18,Sheet2!$A$5:$AP$103,DL$11,FALSE)),"")</f>
        <v/>
      </c>
      <c r="DM18" s="90" t="str">
        <f>IFERROR(IF(VLOOKUP($B18,Sheet2!$A$5:$AP$103,DM$11,FALSE)=0,"",VLOOKUP($B18,Sheet2!$A$5:$AP$103,DM$11,FALSE)),"")</f>
        <v/>
      </c>
      <c r="DN18" s="90" t="str">
        <f>IFERROR(IF(VLOOKUP($B18,Sheet2!$A$5:$AP$103,DN$11,FALSE)=0,"",VLOOKUP($B18,Sheet2!$A$5:$AP$103,DN$11,FALSE)),"")</f>
        <v/>
      </c>
      <c r="DO18" s="90" t="str">
        <f>IFERROR(IF(VLOOKUP($B18,Sheet2!$A$5:$AP$103,DO$11,FALSE)=0,"",VLOOKUP($B18,Sheet2!$A$5:$AP$103,DO$11,FALSE)),"")</f>
        <v/>
      </c>
      <c r="DP18" s="90" t="str">
        <f>IFERROR(IF(VLOOKUP($B18,Sheet2!$A$5:$AP$103,DP$11,FALSE)=0,"",VLOOKUP($B18,Sheet2!$A$5:$AP$103,DP$11,FALSE)),"")</f>
        <v/>
      </c>
      <c r="DQ18" s="90" t="str">
        <f>IFERROR(IF(VLOOKUP($B18,Sheet2!$A$5:$AP$103,DQ$11,FALSE)=0,"",VLOOKUP($B18,Sheet2!$A$5:$AP$103,DQ$11,FALSE)),"")</f>
        <v/>
      </c>
      <c r="DR18" s="90" t="str">
        <f>IFERROR(IF(VLOOKUP($B18,Sheet2!$A$5:$AP$103,DR$11,FALSE)=0,"",VLOOKUP($B18,Sheet2!$A$5:$AP$103,DR$11,FALSE)),"")</f>
        <v/>
      </c>
      <c r="DS18" s="90" t="str">
        <f>IFERROR(IF(VLOOKUP($B18,Sheet2!$A$5:$AP$103,DS$11,FALSE)=0,"",VLOOKUP($B18,Sheet2!$A$5:$AP$103,DS$11,FALSE)),"")</f>
        <v/>
      </c>
      <c r="DT18" s="90" t="str">
        <f>IFERROR(IF(VLOOKUP($B18,Sheet2!$A$5:$AP$103,DT$11,FALSE)=0,"",VLOOKUP($B18,Sheet2!$A$5:$AP$103,DT$11,FALSE)),"")</f>
        <v/>
      </c>
      <c r="DU18" s="90" t="str">
        <f>IFERROR(IF(VLOOKUP($B18,Sheet2!$A$5:$AP$103,DU$11,FALSE)=0,"",VLOOKUP($B18,Sheet2!$A$5:$AP$103,DU$11,FALSE)),"")</f>
        <v/>
      </c>
      <c r="DV18" s="90" t="str">
        <f>IFERROR(IF(VLOOKUP($B18,Sheet2!$A$5:$AP$103,DV$11,FALSE)=0,"",VLOOKUP($B18,Sheet2!$A$5:$AP$103,DV$11,FALSE)),"")</f>
        <v/>
      </c>
      <c r="DW18" s="90" t="str">
        <f>IFERROR(IF(VLOOKUP($B18,Sheet2!$A$5:$AP$103,DW$11,FALSE)=0,"",VLOOKUP($B18,Sheet2!$A$5:$AP$103,DW$11,FALSE)),"")</f>
        <v/>
      </c>
      <c r="DX18" s="90" t="str">
        <f>IFERROR(IF(VLOOKUP($B18,Sheet2!$A$5:$AP$103,DX$11,FALSE)=0,"",VLOOKUP($B18,Sheet2!$A$5:$AP$103,DX$11,FALSE)),"")</f>
        <v/>
      </c>
      <c r="DY18" s="90" t="str">
        <f>IFERROR(IF(VLOOKUP($B18,Sheet2!$A$5:$AP$103,DY$11,FALSE)=0,"",VLOOKUP($B18,Sheet2!$A$5:$AP$103,DY$11,FALSE)),"")</f>
        <v/>
      </c>
      <c r="DZ18" s="90" t="str">
        <f>IFERROR(IF(VLOOKUP($B18,Sheet2!$A$5:$AP$103,DZ$11,FALSE)=0,"",VLOOKUP($B18,Sheet2!$A$5:$AP$103,DZ$11,FALSE)),"")</f>
        <v/>
      </c>
      <c r="EA18" s="90" t="str">
        <f>IFERROR(IF(VLOOKUP($B18,Sheet2!$A$5:$AP$103,EA$11,FALSE)=0,"",VLOOKUP($B18,Sheet2!$A$5:$AP$103,EA$11,FALSE)),"")</f>
        <v/>
      </c>
      <c r="EB18" s="90" t="str">
        <f>IFERROR(IF(VLOOKUP($B18,Sheet2!$A$5:$AP$103,EB$11,FALSE)=0,"",VLOOKUP($B18,Sheet2!$A$5:$AP$103,EB$11,FALSE)),"")</f>
        <v/>
      </c>
      <c r="EC18" s="90" t="str">
        <f>IFERROR(IF(VLOOKUP($B18,Sheet2!$A$5:$AP$103,EC$11,FALSE)=0,"",VLOOKUP($B18,Sheet2!$A$5:$AP$103,EC$11,FALSE)),"")</f>
        <v/>
      </c>
      <c r="ED18" s="90" t="str">
        <f>IFERROR(IF(VLOOKUP($B18,Sheet2!$A$5:$AP$103,ED$11,FALSE)=0,"",VLOOKUP($B18,Sheet2!$A$5:$AP$103,ED$11,FALSE)),"")</f>
        <v/>
      </c>
      <c r="EE18" s="90" t="str">
        <f>IFERROR(IF(VLOOKUP($B18,Sheet2!$A$5:$AP$103,EE$11,FALSE)=0,"",VLOOKUP($B18,Sheet2!$A$5:$AP$103,EE$11,FALSE)),"")</f>
        <v/>
      </c>
      <c r="EF18" s="90" t="str">
        <f>IFERROR(IF(VLOOKUP($B18,Sheet2!$A$5:$AP$103,EF$11,FALSE)=0,"",VLOOKUP($B18,Sheet2!$A$5:$AP$103,EF$11,FALSE)),"")</f>
        <v/>
      </c>
      <c r="EG18" s="90" t="str">
        <f>IFERROR(IF(VLOOKUP($B18,Sheet2!$A$5:$AP$103,EG$11,FALSE)=0,"",VLOOKUP($B18,Sheet2!$A$5:$AP$103,EG$11,FALSE)),"")</f>
        <v/>
      </c>
      <c r="EH18" s="90" t="str">
        <f>IFERROR(IF(VLOOKUP($B18,Sheet2!$A$5:$AP$103,EH$11,FALSE)=0,"",VLOOKUP($B18,Sheet2!$A$5:$AP$103,EH$11,FALSE)),"")</f>
        <v/>
      </c>
      <c r="EI18" s="90" t="str">
        <f>IFERROR(IF(VLOOKUP($B18,Sheet2!$A$5:$AP$103,EI$11,FALSE)=0,"",VLOOKUP($B18,Sheet2!$A$5:$AP$103,EI$11,FALSE)),"")</f>
        <v/>
      </c>
      <c r="EJ18" s="90" t="str">
        <f>IFERROR(IF(VLOOKUP($B18,Sheet2!$A$5:$AP$103,EJ$11,FALSE)=0,"",VLOOKUP($B18,Sheet2!$A$5:$AP$103,EJ$11,FALSE)),"")</f>
        <v/>
      </c>
      <c r="EK18" s="90" t="str">
        <f>IFERROR(IF(VLOOKUP($B18,Sheet2!$A$5:$AP$103,EK$11,FALSE)=0,"",VLOOKUP($B18,Sheet2!$A$5:$AP$103,EK$11,FALSE)),"")</f>
        <v/>
      </c>
      <c r="EL18" s="90" t="str">
        <f>IFERROR(IF(VLOOKUP($B18,Sheet2!$A$5:$AP$103,EL$11,FALSE)=0,"",VLOOKUP($B18,Sheet2!$A$5:$AP$103,EL$11,FALSE)),"")</f>
        <v/>
      </c>
      <c r="EM18" s="90" t="str">
        <f>IFERROR(IF(VLOOKUP($B18,Sheet2!$A$5:$AP$103,EM$11,FALSE)=0,"",VLOOKUP($B18,Sheet2!$A$5:$AP$103,EM$11,FALSE)),"")</f>
        <v/>
      </c>
      <c r="EN18" s="90" t="str">
        <f>IFERROR(IF(VLOOKUP($B18,Sheet2!$A$5:$AP$103,EN$11,FALSE)=0,"",VLOOKUP($B18,Sheet2!$A$5:$AP$103,EN$11,FALSE)),"")</f>
        <v/>
      </c>
      <c r="EO18" s="90" t="str">
        <f>IFERROR(IF(VLOOKUP($B18,Sheet2!$A$5:$AP$103,EO$11,FALSE)=0,"",VLOOKUP($B18,Sheet2!$A$5:$AP$103,EO$11,FALSE)),"")</f>
        <v/>
      </c>
      <c r="EP18" s="90" t="str">
        <f>IFERROR(IF(VLOOKUP($B18,Sheet2!$A$5:$AP$103,EP$11,FALSE)=0,"",VLOOKUP($B18,Sheet2!$A$5:$AP$103,EP$11,FALSE)),"")</f>
        <v/>
      </c>
      <c r="EQ18" s="90" t="str">
        <f>IFERROR(IF(VLOOKUP($B18,Sheet2!$A$5:$AP$103,EQ$11,FALSE)=0,"",VLOOKUP($B18,Sheet2!$A$5:$AP$103,EQ$11,FALSE)),"")</f>
        <v/>
      </c>
      <c r="ER18" s="90" t="str">
        <f>IFERROR(IF(VLOOKUP($B18,Sheet2!$A$5:$AP$103,ER$11,FALSE)=0,"",VLOOKUP($B18,Sheet2!$A$5:$AP$103,ER$11,FALSE)),"")</f>
        <v/>
      </c>
      <c r="ES18" s="90" t="str">
        <f>IFERROR(IF(VLOOKUP($B18,Sheet2!$A$5:$AP$103,ES$11,FALSE)=0,"",VLOOKUP($B18,Sheet2!$A$5:$AP$103,ES$11,FALSE)),"")</f>
        <v/>
      </c>
      <c r="ET18" s="90" t="str">
        <f>IFERROR(IF(VLOOKUP($B18,Sheet2!$A$5:$AP$103,ET$11,FALSE)=0,"",VLOOKUP($B18,Sheet2!$A$5:$AP$103,ET$11,FALSE)),"")</f>
        <v/>
      </c>
      <c r="EU18" s="90" t="str">
        <f>IFERROR(IF(VLOOKUP($B18,Sheet2!$A$5:$AP$103,EU$11,FALSE)=0,"",VLOOKUP($B18,Sheet2!$A$5:$AP$103,EU$11,FALSE)),"")</f>
        <v/>
      </c>
      <c r="EV18" s="90" t="str">
        <f>IFERROR(IF(VLOOKUP($B18,Sheet2!$A$5:$AP$103,EV$11,FALSE)=0,"",VLOOKUP($B18,Sheet2!$A$5:$AP$103,EV$11,FALSE)),"")</f>
        <v/>
      </c>
      <c r="EW18" s="90" t="str">
        <f>IFERROR(IF(VLOOKUP($B18,Sheet2!$A$5:$AP$103,EW$11,FALSE)=0,"",VLOOKUP($B18,Sheet2!$A$5:$AP$103,EW$11,FALSE)),"")</f>
        <v/>
      </c>
      <c r="EX18" s="90" t="str">
        <f>IFERROR(IF(VLOOKUP($B18,Sheet2!$A$5:$AP$103,EX$11,FALSE)=0,"",VLOOKUP($B18,Sheet2!$A$5:$AP$103,EX$11,FALSE)),"")</f>
        <v/>
      </c>
      <c r="EY18" s="90" t="str">
        <f>IFERROR(IF(VLOOKUP($B18,Sheet2!$A$5:$AP$103,EY$11,FALSE)=0,"",VLOOKUP($B18,Sheet2!$A$5:$AP$103,EY$11,FALSE)),"")</f>
        <v/>
      </c>
      <c r="EZ18" s="90" t="str">
        <f>IFERROR(IF(VLOOKUP($B18,Sheet2!$A$5:$AP$103,EZ$11,FALSE)=0,"",VLOOKUP($B18,Sheet2!$A$5:$AP$103,EZ$11,FALSE)),"")</f>
        <v/>
      </c>
      <c r="FA18" s="90" t="str">
        <f>IFERROR(IF(VLOOKUP($B18,Sheet2!$A$5:$AP$103,FA$11,FALSE)=0,"",VLOOKUP($B18,Sheet2!$A$5:$AP$103,FA$11,FALSE)),"")</f>
        <v/>
      </c>
      <c r="FB18" s="90" t="str">
        <f>IFERROR(IF(VLOOKUP($B18,Sheet2!$A$5:$AP$103,FB$11,FALSE)=0,"",VLOOKUP($B18,Sheet2!$A$5:$AP$103,FB$11,FALSE)),"")</f>
        <v/>
      </c>
      <c r="FC18" s="90" t="str">
        <f>IFERROR(IF(VLOOKUP($B18,Sheet2!$A$5:$AP$103,FC$11,FALSE)=0,"",VLOOKUP($B18,Sheet2!$A$5:$AP$103,FC$11,FALSE)),"")</f>
        <v/>
      </c>
      <c r="FD18" s="90" t="str">
        <f>IFERROR(IF(VLOOKUP($B18,Sheet2!$A$5:$AP$103,FD$11,FALSE)=0,"",VLOOKUP($B18,Sheet2!$A$5:$AP$103,FD$11,FALSE)),"")</f>
        <v/>
      </c>
      <c r="FE18" s="90" t="str">
        <f>IFERROR(IF(VLOOKUP($B18,Sheet2!$A$5:$AP$103,FE$11,FALSE)=0,"",VLOOKUP($B18,Sheet2!$A$5:$AP$103,FE$11,FALSE)),"")</f>
        <v/>
      </c>
      <c r="FF18" s="90" t="str">
        <f>IFERROR(IF(VLOOKUP($B18,Sheet2!$A$5:$AP$103,FF$11,FALSE)=0,"",VLOOKUP($B18,Sheet2!$A$5:$AP$103,FF$11,FALSE)),"")</f>
        <v/>
      </c>
      <c r="FG18" s="90" t="str">
        <f>IFERROR(IF(VLOOKUP($B18,Sheet2!$A$5:$AP$103,FG$11,FALSE)=0,"",VLOOKUP($B18,Sheet2!$A$5:$AP$103,FG$11,FALSE)),"")</f>
        <v/>
      </c>
      <c r="FH18" s="90" t="str">
        <f>IFERROR(IF(VLOOKUP($B18,Sheet2!$A$5:$AP$103,FH$11,FALSE)=0,"",VLOOKUP($B18,Sheet2!$A$5:$AP$103,FH$11,FALSE)),"")</f>
        <v/>
      </c>
      <c r="FI18" s="90" t="str">
        <f>IFERROR(IF(VLOOKUP($B18,Sheet2!$A$5:$AP$103,FI$11,FALSE)=0,"",VLOOKUP($B18,Sheet2!$A$5:$AP$103,FI$11,FALSE)),"")</f>
        <v/>
      </c>
      <c r="FJ18" s="90" t="str">
        <f>IFERROR(IF(VLOOKUP($B18,Sheet2!$A$5:$AP$103,FJ$11,FALSE)=0,"",VLOOKUP($B18,Sheet2!$A$5:$AP$103,FJ$11,FALSE)),"")</f>
        <v/>
      </c>
      <c r="FK18" s="90" t="str">
        <f>IFERROR(IF(VLOOKUP($B18,Sheet2!$A$5:$AP$103,FK$11,FALSE)=0,"",VLOOKUP($B18,Sheet2!$A$5:$AP$103,FK$11,FALSE)),"")</f>
        <v/>
      </c>
      <c r="FL18" s="90" t="str">
        <f>IFERROR(IF(VLOOKUP($B18,Sheet2!$A$5:$AP$103,FL$11,FALSE)=0,"",VLOOKUP($B18,Sheet2!$A$5:$AP$103,FL$11,FALSE)),"")</f>
        <v/>
      </c>
      <c r="FM18" s="90" t="str">
        <f>IFERROR(IF(VLOOKUP($B18,Sheet2!$A$5:$AP$103,FM$11,FALSE)=0,"",VLOOKUP($B18,Sheet2!$A$5:$AP$103,FM$11,FALSE)),"")</f>
        <v/>
      </c>
      <c r="FN18" s="90" t="str">
        <f>IFERROR(IF(VLOOKUP($B18,Sheet2!$A$5:$AP$103,FN$11,FALSE)=0,"",VLOOKUP($B18,Sheet2!$A$5:$AP$103,FN$11,FALSE)),"")</f>
        <v/>
      </c>
      <c r="FO18" s="90" t="str">
        <f>IFERROR(IF(VLOOKUP($B18,Sheet2!$A$5:$AP$103,FO$11,FALSE)=0,"",VLOOKUP($B18,Sheet2!$A$5:$AP$103,FO$11,FALSE)),"")</f>
        <v/>
      </c>
      <c r="FP18" s="90" t="str">
        <f>IFERROR(IF(VLOOKUP($B18,Sheet2!$A$5:$AP$103,FP$11,FALSE)=0,"",VLOOKUP($B18,Sheet2!$A$5:$AP$103,FP$11,FALSE)),"")</f>
        <v/>
      </c>
      <c r="FQ18" s="90" t="str">
        <f>IFERROR(IF(VLOOKUP($B18,Sheet2!$A$5:$AP$103,FQ$11,FALSE)=0,"",VLOOKUP($B18,Sheet2!$A$5:$AP$103,FQ$11,FALSE)),"")</f>
        <v/>
      </c>
      <c r="FR18" s="90" t="str">
        <f>IFERROR(IF(VLOOKUP($B18,Sheet2!$A$5:$AP$103,FR$11,FALSE)=0,"",VLOOKUP($B18,Sheet2!$A$5:$AP$103,FR$11,FALSE)),"")</f>
        <v/>
      </c>
      <c r="FS18" s="90" t="str">
        <f>IFERROR(IF(VLOOKUP($B18,Sheet2!$A$5:$AP$103,FS$11,FALSE)=0,"",VLOOKUP($B18,Sheet2!$A$5:$AP$103,FS$11,FALSE)),"")</f>
        <v/>
      </c>
      <c r="FT18" s="90" t="str">
        <f>IFERROR(IF(VLOOKUP($B18,Sheet2!$A$5:$AP$103,FT$11,FALSE)=0,"",VLOOKUP($B18,Sheet2!$A$5:$AP$103,FT$11,FALSE)),"")</f>
        <v/>
      </c>
      <c r="FU18" s="90" t="str">
        <f>IFERROR(IF(VLOOKUP($B18,Sheet2!$A$5:$AP$103,FU$11,FALSE)=0,"",VLOOKUP($B18,Sheet2!$A$5:$AP$103,FU$11,FALSE)),"")</f>
        <v/>
      </c>
      <c r="FV18" s="90" t="str">
        <f>IFERROR(IF(VLOOKUP($B18,Sheet2!$A$5:$AP$103,FV$11,FALSE)=0,"",VLOOKUP($B18,Sheet2!$A$5:$AP$103,FV$11,FALSE)),"")</f>
        <v/>
      </c>
      <c r="FW18" s="90" t="str">
        <f>IFERROR(IF(VLOOKUP($B18,Sheet2!$A$5:$AP$103,FW$11,FALSE)=0,"",VLOOKUP($B18,Sheet2!$A$5:$AP$103,FW$11,FALSE)),"")</f>
        <v/>
      </c>
      <c r="FX18" s="90" t="str">
        <f>IFERROR(IF(VLOOKUP($B18,Sheet2!$A$5:$AP$103,FX$11,FALSE)=0,"",VLOOKUP($B18,Sheet2!$A$5:$AP$103,FX$11,FALSE)),"")</f>
        <v/>
      </c>
      <c r="FY18" s="90" t="str">
        <f>IFERROR(IF(VLOOKUP($B18,Sheet2!$A$5:$AP$103,FY$11,FALSE)=0,"",VLOOKUP($B18,Sheet2!$A$5:$AP$103,FY$11,FALSE)),"")</f>
        <v/>
      </c>
      <c r="FZ18" s="90" t="str">
        <f>IFERROR(IF(VLOOKUP($B18,Sheet2!$A$5:$AP$103,FZ$11,FALSE)=0,"",VLOOKUP($B18,Sheet2!$A$5:$AP$103,FZ$11,FALSE)),"")</f>
        <v/>
      </c>
      <c r="GA18" s="90" t="str">
        <f>IFERROR(IF(VLOOKUP($B18,Sheet2!$A$5:$AP$103,GA$11,FALSE)=0,"",VLOOKUP($B18,Sheet2!$A$5:$AP$103,GA$11,FALSE)),"")</f>
        <v/>
      </c>
      <c r="GB18" s="90" t="str">
        <f>IFERROR(IF(VLOOKUP($B18,Sheet2!$A$5:$AP$103,GB$11,FALSE)=0,"",VLOOKUP($B18,Sheet2!$A$5:$AP$103,GB$11,FALSE)),"")</f>
        <v/>
      </c>
      <c r="GC18" s="90" t="str">
        <f>IFERROR(IF(VLOOKUP($B18,Sheet2!$A$5:$AP$103,GC$11,FALSE)=0,"",VLOOKUP($B18,Sheet2!$A$5:$AP$103,GC$11,FALSE)),"")</f>
        <v/>
      </c>
      <c r="GD18" s="90" t="str">
        <f>IFERROR(IF(VLOOKUP($B18,Sheet2!$A$5:$AP$103,GD$11,FALSE)=0,"",VLOOKUP($B18,Sheet2!$A$5:$AP$103,GD$11,FALSE)),"")</f>
        <v/>
      </c>
      <c r="GE18" s="90" t="str">
        <f>IFERROR(IF(VLOOKUP($B18,Sheet2!$A$5:$AP$103,GE$11,FALSE)=0,"",VLOOKUP($B18,Sheet2!$A$5:$AP$103,GE$11,FALSE)),"")</f>
        <v/>
      </c>
      <c r="GF18" s="90" t="str">
        <f>IFERROR(IF(VLOOKUP($B18,Sheet2!$A$5:$AP$103,GF$11,FALSE)=0,"",VLOOKUP($B18,Sheet2!$A$5:$AP$103,GF$11,FALSE)),"")</f>
        <v/>
      </c>
    </row>
    <row r="19" spans="1:188" x14ac:dyDescent="0.3">
      <c r="A19" s="389"/>
      <c r="B19" s="79" t="s">
        <v>205</v>
      </c>
      <c r="C19" s="92" t="s">
        <v>344</v>
      </c>
      <c r="D19" s="92" t="str">
        <f>VLOOKUP(B19,Sheet2!$A$5:$F$104,6,FALSE)</f>
        <v>1</v>
      </c>
      <c r="E19" s="81">
        <f>VLOOKUP(B19,'Criteria Selection'!$A$9:$D$178,3,FALSE)</f>
        <v>1.2</v>
      </c>
      <c r="F19" s="81" t="str">
        <f>VLOOKUP(B19,'Criteria Selection'!$A$9:$D$178,4,TRUE)</f>
        <v>EQS Freshwater</v>
      </c>
      <c r="G19" s="81">
        <f t="shared" si="0"/>
        <v>3</v>
      </c>
      <c r="H19" s="92">
        <f t="shared" si="1"/>
        <v>2.6</v>
      </c>
      <c r="I19" s="92">
        <f t="shared" si="2"/>
        <v>3.8</v>
      </c>
      <c r="J19" s="81">
        <f t="shared" si="3"/>
        <v>3</v>
      </c>
      <c r="K19" s="90">
        <f>IFERROR(IF(VLOOKUP($B19,Sheet2!$A$5:$AP$103,K$11,FALSE)=0,"",VLOOKUP($B19,Sheet2!$A$5:$AP$103,K$11,FALSE)),"")</f>
        <v>3.8</v>
      </c>
      <c r="L19" s="90">
        <f>IFERROR(IF(VLOOKUP($B19,Sheet2!$A$5:$AP$103,L$11,FALSE)=0,"",VLOOKUP($B19,Sheet2!$A$5:$AP$103,L$11,FALSE)),"")</f>
        <v>3.6</v>
      </c>
      <c r="M19" s="90">
        <f>IFERROR(IF(VLOOKUP($B19,Sheet2!$A$5:$AP$103,M$11,FALSE)=0,"",VLOOKUP($B19,Sheet2!$A$5:$AP$103,M$11,FALSE)),"")</f>
        <v>2.6</v>
      </c>
      <c r="N19" s="90" t="str">
        <f>IFERROR(IF(VLOOKUP($B19,Sheet2!$A$5:$AP$103,N$11,FALSE)=0,"",VLOOKUP($B19,Sheet2!$A$5:$AP$103,N$11,FALSE)),"")</f>
        <v/>
      </c>
      <c r="O19" s="90" t="str">
        <f>IFERROR(IF(VLOOKUP($B19,Sheet2!$A$5:$AP$103,O$11,FALSE)=0,"",VLOOKUP($B19,Sheet2!$A$5:$AP$103,O$11,FALSE)),"")</f>
        <v/>
      </c>
      <c r="P19" s="90" t="str">
        <f>IFERROR(IF(VLOOKUP($B19,Sheet2!$A$5:$AP$103,P$11,FALSE)=0,"",VLOOKUP($B19,Sheet2!$A$5:$AP$103,P$11,FALSE)),"")</f>
        <v/>
      </c>
      <c r="Q19" s="90" t="str">
        <f>IFERROR(IF(VLOOKUP($B19,Sheet2!$A$5:$AP$103,Q$11,FALSE)=0,"",VLOOKUP($B19,Sheet2!$A$5:$AP$103,Q$11,FALSE)),"")</f>
        <v/>
      </c>
      <c r="R19" s="90" t="str">
        <f>IFERROR(IF(VLOOKUP($B19,Sheet2!$A$5:$AP$103,R$11,FALSE)=0,"",VLOOKUP($B19,Sheet2!$A$5:$AP$103,R$11,FALSE)),"")</f>
        <v/>
      </c>
      <c r="S19" s="90" t="str">
        <f>IFERROR(IF(VLOOKUP($B19,Sheet2!$A$5:$AP$103,S$11,FALSE)=0,"",VLOOKUP($B19,Sheet2!$A$5:$AP$103,S$11,FALSE)),"")</f>
        <v/>
      </c>
      <c r="T19" s="90" t="str">
        <f>IFERROR(IF(VLOOKUP($B19,Sheet2!$A$5:$AP$103,T$11,FALSE)=0,"",VLOOKUP($B19,Sheet2!$A$5:$AP$103,T$11,FALSE)),"")</f>
        <v/>
      </c>
      <c r="U19" s="90" t="str">
        <f>IFERROR(IF(VLOOKUP($B19,Sheet2!$A$5:$AP$103,U$11,FALSE)=0,"",VLOOKUP($B19,Sheet2!$A$5:$AP$103,U$11,FALSE)),"")</f>
        <v/>
      </c>
      <c r="V19" s="90" t="str">
        <f>IFERROR(IF(VLOOKUP($B19,Sheet2!$A$5:$AP$103,V$11,FALSE)=0,"",VLOOKUP($B19,Sheet2!$A$5:$AP$103,V$11,FALSE)),"")</f>
        <v/>
      </c>
      <c r="W19" s="90" t="str">
        <f>IFERROR(IF(VLOOKUP($B19,Sheet2!$A$5:$AP$103,W$11,FALSE)=0,"",VLOOKUP($B19,Sheet2!$A$5:$AP$103,W$11,FALSE)),"")</f>
        <v/>
      </c>
      <c r="X19" s="90" t="str">
        <f>IFERROR(IF(VLOOKUP($B19,Sheet2!$A$5:$AP$103,X$11,FALSE)=0,"",VLOOKUP($B19,Sheet2!$A$5:$AP$103,X$11,FALSE)),"")</f>
        <v/>
      </c>
      <c r="Y19" s="90" t="str">
        <f>IFERROR(IF(VLOOKUP($B19,Sheet2!$A$5:$AP$103,Y$11,FALSE)=0,"",VLOOKUP($B19,Sheet2!$A$5:$AP$103,Y$11,FALSE)),"")</f>
        <v/>
      </c>
      <c r="Z19" s="90" t="str">
        <f>IFERROR(IF(VLOOKUP($B19,Sheet2!$A$5:$AP$103,Z$11,FALSE)=0,"",VLOOKUP($B19,Sheet2!$A$5:$AP$103,Z$11,FALSE)),"")</f>
        <v/>
      </c>
      <c r="AA19" s="90" t="str">
        <f>IFERROR(IF(VLOOKUP($B19,Sheet2!$A$5:$AP$103,AA$11,FALSE)=0,"",VLOOKUP($B19,Sheet2!$A$5:$AP$103,AA$11,FALSE)),"")</f>
        <v/>
      </c>
      <c r="AB19" s="90" t="str">
        <f>IFERROR(IF(VLOOKUP($B19,Sheet2!$A$5:$AP$103,AB$11,FALSE)=0,"",VLOOKUP($B19,Sheet2!$A$5:$AP$103,AB$11,FALSE)),"")</f>
        <v/>
      </c>
      <c r="AC19" s="90" t="str">
        <f>IFERROR(IF(VLOOKUP($B19,Sheet2!$A$5:$AP$103,AC$11,FALSE)=0,"",VLOOKUP($B19,Sheet2!$A$5:$AP$103,AC$11,FALSE)),"")</f>
        <v/>
      </c>
      <c r="AD19" s="90" t="str">
        <f>IFERROR(IF(VLOOKUP($B19,Sheet2!$A$5:$AP$103,AD$11,FALSE)=0,"",VLOOKUP($B19,Sheet2!$A$5:$AP$103,AD$11,FALSE)),"")</f>
        <v/>
      </c>
      <c r="AE19" s="90" t="str">
        <f>IFERROR(IF(VLOOKUP($B19,Sheet2!$A$5:$AP$103,AE$11,FALSE)=0,"",VLOOKUP($B19,Sheet2!$A$5:$AP$103,AE$11,FALSE)),"")</f>
        <v/>
      </c>
      <c r="AF19" s="90" t="str">
        <f>IFERROR(IF(VLOOKUP($B19,Sheet2!$A$5:$AP$103,AF$11,FALSE)=0,"",VLOOKUP($B19,Sheet2!$A$5:$AP$103,AF$11,FALSE)),"")</f>
        <v/>
      </c>
      <c r="AG19" s="90" t="str">
        <f>IFERROR(IF(VLOOKUP($B19,Sheet2!$A$5:$AP$103,AG$11,FALSE)=0,"",VLOOKUP($B19,Sheet2!$A$5:$AP$103,AG$11,FALSE)),"")</f>
        <v/>
      </c>
      <c r="AH19" s="90" t="str">
        <f>IFERROR(IF(VLOOKUP($B19,Sheet2!$A$5:$AP$103,AH$11,FALSE)=0,"",VLOOKUP($B19,Sheet2!$A$5:$AP$103,AH$11,FALSE)),"")</f>
        <v/>
      </c>
      <c r="AI19" s="90" t="str">
        <f>IFERROR(IF(VLOOKUP($B19,Sheet2!$A$5:$AP$103,AI$11,FALSE)=0,"",VLOOKUP($B19,Sheet2!$A$5:$AP$103,AI$11,FALSE)),"")</f>
        <v/>
      </c>
      <c r="AJ19" s="90" t="str">
        <f>IFERROR(IF(VLOOKUP($B19,Sheet2!$A$5:$AP$103,AJ$11,FALSE)=0,"",VLOOKUP($B19,Sheet2!$A$5:$AP$103,AJ$11,FALSE)),"")</f>
        <v/>
      </c>
      <c r="AK19" s="90" t="str">
        <f>IFERROR(IF(VLOOKUP($B19,Sheet2!$A$5:$AP$103,AK$11,FALSE)=0,"",VLOOKUP($B19,Sheet2!$A$5:$AP$103,AK$11,FALSE)),"")</f>
        <v/>
      </c>
      <c r="AL19" s="90" t="str">
        <f>IFERROR(IF(VLOOKUP($B19,Sheet2!$A$5:$AP$103,AL$11,FALSE)=0,"",VLOOKUP($B19,Sheet2!$A$5:$AP$103,AL$11,FALSE)),"")</f>
        <v/>
      </c>
      <c r="AM19" s="90" t="str">
        <f>IFERROR(IF(VLOOKUP($B19,Sheet2!$A$5:$AP$103,AM$11,FALSE)=0,"",VLOOKUP($B19,Sheet2!$A$5:$AP$103,AM$11,FALSE)),"")</f>
        <v/>
      </c>
      <c r="AN19" s="90" t="str">
        <f>IFERROR(IF(VLOOKUP($B19,Sheet2!$A$5:$AP$103,AN$11,FALSE)=0,"",VLOOKUP($B19,Sheet2!$A$5:$AP$103,AN$11,FALSE)),"")</f>
        <v/>
      </c>
      <c r="AO19" s="90" t="str">
        <f>IFERROR(IF(VLOOKUP($B19,Sheet2!$A$5:$AP$103,AO$11,FALSE)=0,"",VLOOKUP($B19,Sheet2!$A$5:$AP$103,AO$11,FALSE)),"")</f>
        <v/>
      </c>
      <c r="AP19" s="90" t="str">
        <f>IFERROR(IF(VLOOKUP($B19,Sheet2!$A$5:$AP$103,AP$11,FALSE)=0,"",VLOOKUP($B19,Sheet2!$A$5:$AP$103,AP$11,FALSE)),"")</f>
        <v/>
      </c>
      <c r="AQ19" s="90" t="str">
        <f>IFERROR(IF(VLOOKUP($B19,Sheet2!$A$5:$AP$103,AQ$11,FALSE)=0,"",VLOOKUP($B19,Sheet2!$A$5:$AP$103,AQ$11,FALSE)),"")</f>
        <v/>
      </c>
      <c r="AR19" s="90" t="str">
        <f>IFERROR(IF(VLOOKUP($B19,Sheet2!$A$5:$AP$103,AR$11,FALSE)=0,"",VLOOKUP($B19,Sheet2!$A$5:$AP$103,AR$11,FALSE)),"")</f>
        <v/>
      </c>
      <c r="AS19" s="90" t="str">
        <f>IFERROR(IF(VLOOKUP($B19,Sheet2!$A$5:$AP$103,AS$11,FALSE)=0,"",VLOOKUP($B19,Sheet2!$A$5:$AP$103,AS$11,FALSE)),"")</f>
        <v/>
      </c>
      <c r="AT19" s="90" t="str">
        <f>IFERROR(IF(VLOOKUP($B19,Sheet2!$A$5:$AP$103,AT$11,FALSE)=0,"",VLOOKUP($B19,Sheet2!$A$5:$AP$103,AT$11,FALSE)),"")</f>
        <v/>
      </c>
      <c r="AU19" s="90" t="str">
        <f>IFERROR(IF(VLOOKUP($B19,Sheet2!$A$5:$AP$103,AU$11,FALSE)=0,"",VLOOKUP($B19,Sheet2!$A$5:$AP$103,AU$11,FALSE)),"")</f>
        <v/>
      </c>
      <c r="AV19" s="90" t="str">
        <f>IFERROR(IF(VLOOKUP($B19,Sheet2!$A$5:$AP$103,AV$11,FALSE)=0,"",VLOOKUP($B19,Sheet2!$A$5:$AP$103,AV$11,FALSE)),"")</f>
        <v/>
      </c>
      <c r="AW19" s="90" t="str">
        <f>IFERROR(IF(VLOOKUP($B19,Sheet2!$A$5:$AP$103,AW$11,FALSE)=0,"",VLOOKUP($B19,Sheet2!$A$5:$AP$103,AW$11,FALSE)),"")</f>
        <v/>
      </c>
      <c r="AX19" s="90" t="str">
        <f>IFERROR(IF(VLOOKUP($B19,Sheet2!$A$5:$AP$103,AX$11,FALSE)=0,"",VLOOKUP($B19,Sheet2!$A$5:$AP$103,AX$11,FALSE)),"")</f>
        <v/>
      </c>
      <c r="AY19" s="90" t="str">
        <f>IFERROR(IF(VLOOKUP($B19,Sheet2!$A$5:$AP$103,AY$11,FALSE)=0,"",VLOOKUP($B19,Sheet2!$A$5:$AP$103,AY$11,FALSE)),"")</f>
        <v/>
      </c>
      <c r="AZ19" s="90" t="str">
        <f>IFERROR(IF(VLOOKUP($B19,Sheet2!$A$5:$AP$103,AZ$11,FALSE)=0,"",VLOOKUP($B19,Sheet2!$A$5:$AP$103,AZ$11,FALSE)),"")</f>
        <v/>
      </c>
      <c r="BA19" s="90" t="str">
        <f>IFERROR(IF(VLOOKUP($B19,Sheet2!$A$5:$AP$103,BA$11,FALSE)=0,"",VLOOKUP($B19,Sheet2!$A$5:$AP$103,BA$11,FALSE)),"")</f>
        <v/>
      </c>
      <c r="BB19" s="90" t="str">
        <f>IFERROR(IF(VLOOKUP($B19,Sheet2!$A$5:$AP$103,BB$11,FALSE)=0,"",VLOOKUP($B19,Sheet2!$A$5:$AP$103,BB$11,FALSE)),"")</f>
        <v/>
      </c>
      <c r="BC19" s="90" t="str">
        <f>IFERROR(IF(VLOOKUP($B19,Sheet2!$A$5:$AP$103,BC$11,FALSE)=0,"",VLOOKUP($B19,Sheet2!$A$5:$AP$103,BC$11,FALSE)),"")</f>
        <v/>
      </c>
      <c r="BD19" s="90" t="str">
        <f>IFERROR(IF(VLOOKUP($B19,Sheet2!$A$5:$AP$103,BD$11,FALSE)=0,"",VLOOKUP($B19,Sheet2!$A$5:$AP$103,BD$11,FALSE)),"")</f>
        <v/>
      </c>
      <c r="BE19" s="90" t="str">
        <f>IFERROR(IF(VLOOKUP($B19,Sheet2!$A$5:$AP$103,BE$11,FALSE)=0,"",VLOOKUP($B19,Sheet2!$A$5:$AP$103,BE$11,FALSE)),"")</f>
        <v/>
      </c>
      <c r="BF19" s="90" t="str">
        <f>IFERROR(IF(VLOOKUP($B19,Sheet2!$A$5:$AP$103,BF$11,FALSE)=0,"",VLOOKUP($B19,Sheet2!$A$5:$AP$103,BF$11,FALSE)),"")</f>
        <v/>
      </c>
      <c r="BG19" s="90" t="str">
        <f>IFERROR(IF(VLOOKUP($B19,Sheet2!$A$5:$AP$103,BG$11,FALSE)=0,"",VLOOKUP($B19,Sheet2!$A$5:$AP$103,BG$11,FALSE)),"")</f>
        <v/>
      </c>
      <c r="BH19" s="90" t="str">
        <f>IFERROR(IF(VLOOKUP($B19,Sheet2!$A$5:$AP$103,BH$11,FALSE)=0,"",VLOOKUP($B19,Sheet2!$A$5:$AP$103,BH$11,FALSE)),"")</f>
        <v/>
      </c>
      <c r="BI19" s="90" t="str">
        <f>IFERROR(IF(VLOOKUP($B19,Sheet2!$A$5:$AP$103,BI$11,FALSE)=0,"",VLOOKUP($B19,Sheet2!$A$5:$AP$103,BI$11,FALSE)),"")</f>
        <v/>
      </c>
      <c r="BJ19" s="90" t="str">
        <f>IFERROR(IF(VLOOKUP($B19,Sheet2!$A$5:$AP$103,BJ$11,FALSE)=0,"",VLOOKUP($B19,Sheet2!$A$5:$AP$103,BJ$11,FALSE)),"")</f>
        <v/>
      </c>
      <c r="BK19" s="90" t="str">
        <f>IFERROR(IF(VLOOKUP($B19,Sheet2!$A$5:$AP$103,BK$11,FALSE)=0,"",VLOOKUP($B19,Sheet2!$A$5:$AP$103,BK$11,FALSE)),"")</f>
        <v/>
      </c>
      <c r="BL19" s="90" t="str">
        <f>IFERROR(IF(VLOOKUP($B19,Sheet2!$A$5:$AP$103,BL$11,FALSE)=0,"",VLOOKUP($B19,Sheet2!$A$5:$AP$103,BL$11,FALSE)),"")</f>
        <v/>
      </c>
      <c r="BM19" s="90" t="str">
        <f>IFERROR(IF(VLOOKUP($B19,Sheet2!$A$5:$AP$103,BM$11,FALSE)=0,"",VLOOKUP($B19,Sheet2!$A$5:$AP$103,BM$11,FALSE)),"")</f>
        <v/>
      </c>
      <c r="BN19" s="90" t="str">
        <f>IFERROR(IF(VLOOKUP($B19,Sheet2!$A$5:$AP$103,BN$11,FALSE)=0,"",VLOOKUP($B19,Sheet2!$A$5:$AP$103,BN$11,FALSE)),"")</f>
        <v/>
      </c>
      <c r="BO19" s="90" t="str">
        <f>IFERROR(IF(VLOOKUP($B19,Sheet2!$A$5:$AP$103,BO$11,FALSE)=0,"",VLOOKUP($B19,Sheet2!$A$5:$AP$103,BO$11,FALSE)),"")</f>
        <v/>
      </c>
      <c r="BP19" s="90" t="str">
        <f>IFERROR(IF(VLOOKUP($B19,Sheet2!$A$5:$AP$103,BP$11,FALSE)=0,"",VLOOKUP($B19,Sheet2!$A$5:$AP$103,BP$11,FALSE)),"")</f>
        <v/>
      </c>
      <c r="BQ19" s="90" t="str">
        <f>IFERROR(IF(VLOOKUP($B19,Sheet2!$A$5:$AP$103,BQ$11,FALSE)=0,"",VLOOKUP($B19,Sheet2!$A$5:$AP$103,BQ$11,FALSE)),"")</f>
        <v/>
      </c>
      <c r="BR19" s="90" t="str">
        <f>IFERROR(IF(VLOOKUP($B19,Sheet2!$A$5:$AP$103,BR$11,FALSE)=0,"",VLOOKUP($B19,Sheet2!$A$5:$AP$103,BR$11,FALSE)),"")</f>
        <v/>
      </c>
      <c r="BS19" s="90" t="str">
        <f>IFERROR(IF(VLOOKUP($B19,Sheet2!$A$5:$AP$103,BS$11,FALSE)=0,"",VLOOKUP($B19,Sheet2!$A$5:$AP$103,BS$11,FALSE)),"")</f>
        <v/>
      </c>
      <c r="BT19" s="90" t="str">
        <f>IFERROR(IF(VLOOKUP($B19,Sheet2!$A$5:$AP$103,BT$11,FALSE)=0,"",VLOOKUP($B19,Sheet2!$A$5:$AP$103,BT$11,FALSE)),"")</f>
        <v/>
      </c>
      <c r="BU19" s="90" t="str">
        <f>IFERROR(IF(VLOOKUP($B19,Sheet2!$A$5:$AP$103,BU$11,FALSE)=0,"",VLOOKUP($B19,Sheet2!$A$5:$AP$103,BU$11,FALSE)),"")</f>
        <v/>
      </c>
      <c r="BV19" s="90" t="str">
        <f>IFERROR(IF(VLOOKUP($B19,Sheet2!$A$5:$AP$103,BV$11,FALSE)=0,"",VLOOKUP($B19,Sheet2!$A$5:$AP$103,BV$11,FALSE)),"")</f>
        <v/>
      </c>
      <c r="BW19" s="90" t="str">
        <f>IFERROR(IF(VLOOKUP($B19,Sheet2!$A$5:$AP$103,BW$11,FALSE)=0,"",VLOOKUP($B19,Sheet2!$A$5:$AP$103,BW$11,FALSE)),"")</f>
        <v/>
      </c>
      <c r="BX19" s="90" t="str">
        <f>IFERROR(IF(VLOOKUP($B19,Sheet2!$A$5:$AP$103,BX$11,FALSE)=0,"",VLOOKUP($B19,Sheet2!$A$5:$AP$103,BX$11,FALSE)),"")</f>
        <v/>
      </c>
      <c r="BY19" s="90" t="str">
        <f>IFERROR(IF(VLOOKUP($B19,Sheet2!$A$5:$AP$103,BY$11,FALSE)=0,"",VLOOKUP($B19,Sheet2!$A$5:$AP$103,BY$11,FALSE)),"")</f>
        <v/>
      </c>
      <c r="BZ19" s="90" t="str">
        <f>IFERROR(IF(VLOOKUP($B19,Sheet2!$A$5:$AP$103,BZ$11,FALSE)=0,"",VLOOKUP($B19,Sheet2!$A$5:$AP$103,BZ$11,FALSE)),"")</f>
        <v/>
      </c>
      <c r="CA19" s="90" t="str">
        <f>IFERROR(IF(VLOOKUP($B19,Sheet2!$A$5:$AP$103,CA$11,FALSE)=0,"",VLOOKUP($B19,Sheet2!$A$5:$AP$103,CA$11,FALSE)),"")</f>
        <v/>
      </c>
      <c r="CB19" s="90" t="str">
        <f>IFERROR(IF(VLOOKUP($B19,Sheet2!$A$5:$AP$103,CB$11,FALSE)=0,"",VLOOKUP($B19,Sheet2!$A$5:$AP$103,CB$11,FALSE)),"")</f>
        <v/>
      </c>
      <c r="CC19" s="90" t="str">
        <f>IFERROR(IF(VLOOKUP($B19,Sheet2!$A$5:$AP$103,CC$11,FALSE)=0,"",VLOOKUP($B19,Sheet2!$A$5:$AP$103,CC$11,FALSE)),"")</f>
        <v/>
      </c>
      <c r="CD19" s="90" t="str">
        <f>IFERROR(IF(VLOOKUP($B19,Sheet2!$A$5:$AP$103,CD$11,FALSE)=0,"",VLOOKUP($B19,Sheet2!$A$5:$AP$103,CD$11,FALSE)),"")</f>
        <v/>
      </c>
      <c r="CE19" s="90" t="str">
        <f>IFERROR(IF(VLOOKUP($B19,Sheet2!$A$5:$AP$103,CE$11,FALSE)=0,"",VLOOKUP($B19,Sheet2!$A$5:$AP$103,CE$11,FALSE)),"")</f>
        <v/>
      </c>
      <c r="CF19" s="90" t="str">
        <f>IFERROR(IF(VLOOKUP($B19,Sheet2!$A$5:$AP$103,CF$11,FALSE)=0,"",VLOOKUP($B19,Sheet2!$A$5:$AP$103,CF$11,FALSE)),"")</f>
        <v/>
      </c>
      <c r="CG19" s="90" t="str">
        <f>IFERROR(IF(VLOOKUP($B19,Sheet2!$A$5:$AP$103,CG$11,FALSE)=0,"",VLOOKUP($B19,Sheet2!$A$5:$AP$103,CG$11,FALSE)),"")</f>
        <v/>
      </c>
      <c r="CH19" s="90" t="str">
        <f>IFERROR(IF(VLOOKUP($B19,Sheet2!$A$5:$AP$103,CH$11,FALSE)=0,"",VLOOKUP($B19,Sheet2!$A$5:$AP$103,CH$11,FALSE)),"")</f>
        <v/>
      </c>
      <c r="CI19" s="90" t="str">
        <f>IFERROR(IF(VLOOKUP($B19,Sheet2!$A$5:$AP$103,CI$11,FALSE)=0,"",VLOOKUP($B19,Sheet2!$A$5:$AP$103,CI$11,FALSE)),"")</f>
        <v/>
      </c>
      <c r="CJ19" s="90" t="str">
        <f>IFERROR(IF(VLOOKUP($B19,Sheet2!$A$5:$AP$103,CJ$11,FALSE)=0,"",VLOOKUP($B19,Sheet2!$A$5:$AP$103,CJ$11,FALSE)),"")</f>
        <v/>
      </c>
      <c r="CK19" s="90" t="str">
        <f>IFERROR(IF(VLOOKUP($B19,Sheet2!$A$5:$AP$103,CK$11,FALSE)=0,"",VLOOKUP($B19,Sheet2!$A$5:$AP$103,CK$11,FALSE)),"")</f>
        <v/>
      </c>
      <c r="CL19" s="90" t="str">
        <f>IFERROR(IF(VLOOKUP($B19,Sheet2!$A$5:$AP$103,CL$11,FALSE)=0,"",VLOOKUP($B19,Sheet2!$A$5:$AP$103,CL$11,FALSE)),"")</f>
        <v/>
      </c>
      <c r="CM19" s="90" t="str">
        <f>IFERROR(IF(VLOOKUP($B19,Sheet2!$A$5:$AP$103,CM$11,FALSE)=0,"",VLOOKUP($B19,Sheet2!$A$5:$AP$103,CM$11,FALSE)),"")</f>
        <v/>
      </c>
      <c r="CN19" s="90" t="str">
        <f>IFERROR(IF(VLOOKUP($B19,Sheet2!$A$5:$AP$103,CN$11,FALSE)=0,"",VLOOKUP($B19,Sheet2!$A$5:$AP$103,CN$11,FALSE)),"")</f>
        <v/>
      </c>
      <c r="CO19" s="90" t="str">
        <f>IFERROR(IF(VLOOKUP($B19,Sheet2!$A$5:$AP$103,CO$11,FALSE)=0,"",VLOOKUP($B19,Sheet2!$A$5:$AP$103,CO$11,FALSE)),"")</f>
        <v/>
      </c>
      <c r="CP19" s="90" t="str">
        <f>IFERROR(IF(VLOOKUP($B19,Sheet2!$A$5:$AP$103,CP$11,FALSE)=0,"",VLOOKUP($B19,Sheet2!$A$5:$AP$103,CP$11,FALSE)),"")</f>
        <v/>
      </c>
      <c r="CQ19" s="90" t="str">
        <f>IFERROR(IF(VLOOKUP($B19,Sheet2!$A$5:$AP$103,CQ$11,FALSE)=0,"",VLOOKUP($B19,Sheet2!$A$5:$AP$103,CQ$11,FALSE)),"")</f>
        <v/>
      </c>
      <c r="CR19" s="90" t="str">
        <f>IFERROR(IF(VLOOKUP($B19,Sheet2!$A$5:$AP$103,CR$11,FALSE)=0,"",VLOOKUP($B19,Sheet2!$A$5:$AP$103,CR$11,FALSE)),"")</f>
        <v/>
      </c>
      <c r="CS19" s="90" t="str">
        <f>IFERROR(IF(VLOOKUP($B19,Sheet2!$A$5:$AP$103,CS$11,FALSE)=0,"",VLOOKUP($B19,Sheet2!$A$5:$AP$103,CS$11,FALSE)),"")</f>
        <v/>
      </c>
      <c r="CT19" s="90" t="str">
        <f>IFERROR(IF(VLOOKUP($B19,Sheet2!$A$5:$AP$103,CT$11,FALSE)=0,"",VLOOKUP($B19,Sheet2!$A$5:$AP$103,CT$11,FALSE)),"")</f>
        <v/>
      </c>
      <c r="CU19" s="90" t="str">
        <f>IFERROR(IF(VLOOKUP($B19,Sheet2!$A$5:$AP$103,CU$11,FALSE)=0,"",VLOOKUP($B19,Sheet2!$A$5:$AP$103,CU$11,FALSE)),"")</f>
        <v/>
      </c>
      <c r="CV19" s="90" t="str">
        <f>IFERROR(IF(VLOOKUP($B19,Sheet2!$A$5:$AP$103,CV$11,FALSE)=0,"",VLOOKUP($B19,Sheet2!$A$5:$AP$103,CV$11,FALSE)),"")</f>
        <v/>
      </c>
      <c r="CW19" s="90" t="str">
        <f>IFERROR(IF(VLOOKUP($B19,Sheet2!$A$5:$AP$103,CW$11,FALSE)=0,"",VLOOKUP($B19,Sheet2!$A$5:$AP$103,CW$11,FALSE)),"")</f>
        <v/>
      </c>
      <c r="CX19" s="90" t="str">
        <f>IFERROR(IF(VLOOKUP($B19,Sheet2!$A$5:$AP$103,CX$11,FALSE)=0,"",VLOOKUP($B19,Sheet2!$A$5:$AP$103,CX$11,FALSE)),"")</f>
        <v/>
      </c>
      <c r="CY19" s="90" t="str">
        <f>IFERROR(IF(VLOOKUP($B19,Sheet2!$A$5:$AP$103,CY$11,FALSE)=0,"",VLOOKUP($B19,Sheet2!$A$5:$AP$103,CY$11,FALSE)),"")</f>
        <v/>
      </c>
      <c r="CZ19" s="90" t="str">
        <f>IFERROR(IF(VLOOKUP($B19,Sheet2!$A$5:$AP$103,CZ$11,FALSE)=0,"",VLOOKUP($B19,Sheet2!$A$5:$AP$103,CZ$11,FALSE)),"")</f>
        <v/>
      </c>
      <c r="DA19" s="90" t="str">
        <f>IFERROR(IF(VLOOKUP($B19,Sheet2!$A$5:$AP$103,DA$11,FALSE)=0,"",VLOOKUP($B19,Sheet2!$A$5:$AP$103,DA$11,FALSE)),"")</f>
        <v/>
      </c>
      <c r="DB19" s="90" t="str">
        <f>IFERROR(IF(VLOOKUP($B19,Sheet2!$A$5:$AP$103,DB$11,FALSE)=0,"",VLOOKUP($B19,Sheet2!$A$5:$AP$103,DB$11,FALSE)),"")</f>
        <v/>
      </c>
      <c r="DC19" s="90" t="str">
        <f>IFERROR(IF(VLOOKUP($B19,Sheet2!$A$5:$AP$103,DC$11,FALSE)=0,"",VLOOKUP($B19,Sheet2!$A$5:$AP$103,DC$11,FALSE)),"")</f>
        <v/>
      </c>
      <c r="DD19" s="90" t="str">
        <f>IFERROR(IF(VLOOKUP($B19,Sheet2!$A$5:$AP$103,DD$11,FALSE)=0,"",VLOOKUP($B19,Sheet2!$A$5:$AP$103,DD$11,FALSE)),"")</f>
        <v/>
      </c>
      <c r="DE19" s="90" t="str">
        <f>IFERROR(IF(VLOOKUP($B19,Sheet2!$A$5:$AP$103,DE$11,FALSE)=0,"",VLOOKUP($B19,Sheet2!$A$5:$AP$103,DE$11,FALSE)),"")</f>
        <v/>
      </c>
      <c r="DF19" s="90" t="str">
        <f>IFERROR(IF(VLOOKUP($B19,Sheet2!$A$5:$AP$103,DF$11,FALSE)=0,"",VLOOKUP($B19,Sheet2!$A$5:$AP$103,DF$11,FALSE)),"")</f>
        <v/>
      </c>
      <c r="DG19" s="90" t="str">
        <f>IFERROR(IF(VLOOKUP($B19,Sheet2!$A$5:$AP$103,DG$11,FALSE)=0,"",VLOOKUP($B19,Sheet2!$A$5:$AP$103,DG$11,FALSE)),"")</f>
        <v/>
      </c>
      <c r="DH19" s="90" t="str">
        <f>IFERROR(IF(VLOOKUP($B19,Sheet2!$A$5:$AP$103,DH$11,FALSE)=0,"",VLOOKUP($B19,Sheet2!$A$5:$AP$103,DH$11,FALSE)),"")</f>
        <v/>
      </c>
      <c r="DI19" s="90" t="str">
        <f>IFERROR(IF(VLOOKUP($B19,Sheet2!$A$5:$AP$103,DI$11,FALSE)=0,"",VLOOKUP($B19,Sheet2!$A$5:$AP$103,DI$11,FALSE)),"")</f>
        <v/>
      </c>
      <c r="DJ19" s="90" t="str">
        <f>IFERROR(IF(VLOOKUP($B19,Sheet2!$A$5:$AP$103,DJ$11,FALSE)=0,"",VLOOKUP($B19,Sheet2!$A$5:$AP$103,DJ$11,FALSE)),"")</f>
        <v/>
      </c>
      <c r="DK19" s="90" t="str">
        <f>IFERROR(IF(VLOOKUP($B19,Sheet2!$A$5:$AP$103,DK$11,FALSE)=0,"",VLOOKUP($B19,Sheet2!$A$5:$AP$103,DK$11,FALSE)),"")</f>
        <v/>
      </c>
      <c r="DL19" s="90" t="str">
        <f>IFERROR(IF(VLOOKUP($B19,Sheet2!$A$5:$AP$103,DL$11,FALSE)=0,"",VLOOKUP($B19,Sheet2!$A$5:$AP$103,DL$11,FALSE)),"")</f>
        <v/>
      </c>
      <c r="DM19" s="90" t="str">
        <f>IFERROR(IF(VLOOKUP($B19,Sheet2!$A$5:$AP$103,DM$11,FALSE)=0,"",VLOOKUP($B19,Sheet2!$A$5:$AP$103,DM$11,FALSE)),"")</f>
        <v/>
      </c>
      <c r="DN19" s="90" t="str">
        <f>IFERROR(IF(VLOOKUP($B19,Sheet2!$A$5:$AP$103,DN$11,FALSE)=0,"",VLOOKUP($B19,Sheet2!$A$5:$AP$103,DN$11,FALSE)),"")</f>
        <v/>
      </c>
      <c r="DO19" s="90" t="str">
        <f>IFERROR(IF(VLOOKUP($B19,Sheet2!$A$5:$AP$103,DO$11,FALSE)=0,"",VLOOKUP($B19,Sheet2!$A$5:$AP$103,DO$11,FALSE)),"")</f>
        <v/>
      </c>
      <c r="DP19" s="90" t="str">
        <f>IFERROR(IF(VLOOKUP($B19,Sheet2!$A$5:$AP$103,DP$11,FALSE)=0,"",VLOOKUP($B19,Sheet2!$A$5:$AP$103,DP$11,FALSE)),"")</f>
        <v/>
      </c>
      <c r="DQ19" s="90" t="str">
        <f>IFERROR(IF(VLOOKUP($B19,Sheet2!$A$5:$AP$103,DQ$11,FALSE)=0,"",VLOOKUP($B19,Sheet2!$A$5:$AP$103,DQ$11,FALSE)),"")</f>
        <v/>
      </c>
      <c r="DR19" s="90" t="str">
        <f>IFERROR(IF(VLOOKUP($B19,Sheet2!$A$5:$AP$103,DR$11,FALSE)=0,"",VLOOKUP($B19,Sheet2!$A$5:$AP$103,DR$11,FALSE)),"")</f>
        <v/>
      </c>
      <c r="DS19" s="90" t="str">
        <f>IFERROR(IF(VLOOKUP($B19,Sheet2!$A$5:$AP$103,DS$11,FALSE)=0,"",VLOOKUP($B19,Sheet2!$A$5:$AP$103,DS$11,FALSE)),"")</f>
        <v/>
      </c>
      <c r="DT19" s="90" t="str">
        <f>IFERROR(IF(VLOOKUP($B19,Sheet2!$A$5:$AP$103,DT$11,FALSE)=0,"",VLOOKUP($B19,Sheet2!$A$5:$AP$103,DT$11,FALSE)),"")</f>
        <v/>
      </c>
      <c r="DU19" s="90" t="str">
        <f>IFERROR(IF(VLOOKUP($B19,Sheet2!$A$5:$AP$103,DU$11,FALSE)=0,"",VLOOKUP($B19,Sheet2!$A$5:$AP$103,DU$11,FALSE)),"")</f>
        <v/>
      </c>
      <c r="DV19" s="90" t="str">
        <f>IFERROR(IF(VLOOKUP($B19,Sheet2!$A$5:$AP$103,DV$11,FALSE)=0,"",VLOOKUP($B19,Sheet2!$A$5:$AP$103,DV$11,FALSE)),"")</f>
        <v/>
      </c>
      <c r="DW19" s="90" t="str">
        <f>IFERROR(IF(VLOOKUP($B19,Sheet2!$A$5:$AP$103,DW$11,FALSE)=0,"",VLOOKUP($B19,Sheet2!$A$5:$AP$103,DW$11,FALSE)),"")</f>
        <v/>
      </c>
      <c r="DX19" s="90" t="str">
        <f>IFERROR(IF(VLOOKUP($B19,Sheet2!$A$5:$AP$103,DX$11,FALSE)=0,"",VLOOKUP($B19,Sheet2!$A$5:$AP$103,DX$11,FALSE)),"")</f>
        <v/>
      </c>
      <c r="DY19" s="90" t="str">
        <f>IFERROR(IF(VLOOKUP($B19,Sheet2!$A$5:$AP$103,DY$11,FALSE)=0,"",VLOOKUP($B19,Sheet2!$A$5:$AP$103,DY$11,FALSE)),"")</f>
        <v/>
      </c>
      <c r="DZ19" s="90" t="str">
        <f>IFERROR(IF(VLOOKUP($B19,Sheet2!$A$5:$AP$103,DZ$11,FALSE)=0,"",VLOOKUP($B19,Sheet2!$A$5:$AP$103,DZ$11,FALSE)),"")</f>
        <v/>
      </c>
      <c r="EA19" s="90" t="str">
        <f>IFERROR(IF(VLOOKUP($B19,Sheet2!$A$5:$AP$103,EA$11,FALSE)=0,"",VLOOKUP($B19,Sheet2!$A$5:$AP$103,EA$11,FALSE)),"")</f>
        <v/>
      </c>
      <c r="EB19" s="90" t="str">
        <f>IFERROR(IF(VLOOKUP($B19,Sheet2!$A$5:$AP$103,EB$11,FALSE)=0,"",VLOOKUP($B19,Sheet2!$A$5:$AP$103,EB$11,FALSE)),"")</f>
        <v/>
      </c>
      <c r="EC19" s="90" t="str">
        <f>IFERROR(IF(VLOOKUP($B19,Sheet2!$A$5:$AP$103,EC$11,FALSE)=0,"",VLOOKUP($B19,Sheet2!$A$5:$AP$103,EC$11,FALSE)),"")</f>
        <v/>
      </c>
      <c r="ED19" s="90" t="str">
        <f>IFERROR(IF(VLOOKUP($B19,Sheet2!$A$5:$AP$103,ED$11,FALSE)=0,"",VLOOKUP($B19,Sheet2!$A$5:$AP$103,ED$11,FALSE)),"")</f>
        <v/>
      </c>
      <c r="EE19" s="90" t="str">
        <f>IFERROR(IF(VLOOKUP($B19,Sheet2!$A$5:$AP$103,EE$11,FALSE)=0,"",VLOOKUP($B19,Sheet2!$A$5:$AP$103,EE$11,FALSE)),"")</f>
        <v/>
      </c>
      <c r="EF19" s="90" t="str">
        <f>IFERROR(IF(VLOOKUP($B19,Sheet2!$A$5:$AP$103,EF$11,FALSE)=0,"",VLOOKUP($B19,Sheet2!$A$5:$AP$103,EF$11,FALSE)),"")</f>
        <v/>
      </c>
      <c r="EG19" s="90" t="str">
        <f>IFERROR(IF(VLOOKUP($B19,Sheet2!$A$5:$AP$103,EG$11,FALSE)=0,"",VLOOKUP($B19,Sheet2!$A$5:$AP$103,EG$11,FALSE)),"")</f>
        <v/>
      </c>
      <c r="EH19" s="90" t="str">
        <f>IFERROR(IF(VLOOKUP($B19,Sheet2!$A$5:$AP$103,EH$11,FALSE)=0,"",VLOOKUP($B19,Sheet2!$A$5:$AP$103,EH$11,FALSE)),"")</f>
        <v/>
      </c>
      <c r="EI19" s="90" t="str">
        <f>IFERROR(IF(VLOOKUP($B19,Sheet2!$A$5:$AP$103,EI$11,FALSE)=0,"",VLOOKUP($B19,Sheet2!$A$5:$AP$103,EI$11,FALSE)),"")</f>
        <v/>
      </c>
      <c r="EJ19" s="90" t="str">
        <f>IFERROR(IF(VLOOKUP($B19,Sheet2!$A$5:$AP$103,EJ$11,FALSE)=0,"",VLOOKUP($B19,Sheet2!$A$5:$AP$103,EJ$11,FALSE)),"")</f>
        <v/>
      </c>
      <c r="EK19" s="90" t="str">
        <f>IFERROR(IF(VLOOKUP($B19,Sheet2!$A$5:$AP$103,EK$11,FALSE)=0,"",VLOOKUP($B19,Sheet2!$A$5:$AP$103,EK$11,FALSE)),"")</f>
        <v/>
      </c>
      <c r="EL19" s="90" t="str">
        <f>IFERROR(IF(VLOOKUP($B19,Sheet2!$A$5:$AP$103,EL$11,FALSE)=0,"",VLOOKUP($B19,Sheet2!$A$5:$AP$103,EL$11,FALSE)),"")</f>
        <v/>
      </c>
      <c r="EM19" s="90" t="str">
        <f>IFERROR(IF(VLOOKUP($B19,Sheet2!$A$5:$AP$103,EM$11,FALSE)=0,"",VLOOKUP($B19,Sheet2!$A$5:$AP$103,EM$11,FALSE)),"")</f>
        <v/>
      </c>
      <c r="EN19" s="90" t="str">
        <f>IFERROR(IF(VLOOKUP($B19,Sheet2!$A$5:$AP$103,EN$11,FALSE)=0,"",VLOOKUP($B19,Sheet2!$A$5:$AP$103,EN$11,FALSE)),"")</f>
        <v/>
      </c>
      <c r="EO19" s="90" t="str">
        <f>IFERROR(IF(VLOOKUP($B19,Sheet2!$A$5:$AP$103,EO$11,FALSE)=0,"",VLOOKUP($B19,Sheet2!$A$5:$AP$103,EO$11,FALSE)),"")</f>
        <v/>
      </c>
      <c r="EP19" s="90" t="str">
        <f>IFERROR(IF(VLOOKUP($B19,Sheet2!$A$5:$AP$103,EP$11,FALSE)=0,"",VLOOKUP($B19,Sheet2!$A$5:$AP$103,EP$11,FALSE)),"")</f>
        <v/>
      </c>
      <c r="EQ19" s="90" t="str">
        <f>IFERROR(IF(VLOOKUP($B19,Sheet2!$A$5:$AP$103,EQ$11,FALSE)=0,"",VLOOKUP($B19,Sheet2!$A$5:$AP$103,EQ$11,FALSE)),"")</f>
        <v/>
      </c>
      <c r="ER19" s="90" t="str">
        <f>IFERROR(IF(VLOOKUP($B19,Sheet2!$A$5:$AP$103,ER$11,FALSE)=0,"",VLOOKUP($B19,Sheet2!$A$5:$AP$103,ER$11,FALSE)),"")</f>
        <v/>
      </c>
      <c r="ES19" s="90" t="str">
        <f>IFERROR(IF(VLOOKUP($B19,Sheet2!$A$5:$AP$103,ES$11,FALSE)=0,"",VLOOKUP($B19,Sheet2!$A$5:$AP$103,ES$11,FALSE)),"")</f>
        <v/>
      </c>
      <c r="ET19" s="90" t="str">
        <f>IFERROR(IF(VLOOKUP($B19,Sheet2!$A$5:$AP$103,ET$11,FALSE)=0,"",VLOOKUP($B19,Sheet2!$A$5:$AP$103,ET$11,FALSE)),"")</f>
        <v/>
      </c>
      <c r="EU19" s="90" t="str">
        <f>IFERROR(IF(VLOOKUP($B19,Sheet2!$A$5:$AP$103,EU$11,FALSE)=0,"",VLOOKUP($B19,Sheet2!$A$5:$AP$103,EU$11,FALSE)),"")</f>
        <v/>
      </c>
      <c r="EV19" s="90" t="str">
        <f>IFERROR(IF(VLOOKUP($B19,Sheet2!$A$5:$AP$103,EV$11,FALSE)=0,"",VLOOKUP($B19,Sheet2!$A$5:$AP$103,EV$11,FALSE)),"")</f>
        <v/>
      </c>
      <c r="EW19" s="90" t="str">
        <f>IFERROR(IF(VLOOKUP($B19,Sheet2!$A$5:$AP$103,EW$11,FALSE)=0,"",VLOOKUP($B19,Sheet2!$A$5:$AP$103,EW$11,FALSE)),"")</f>
        <v/>
      </c>
      <c r="EX19" s="90" t="str">
        <f>IFERROR(IF(VLOOKUP($B19,Sheet2!$A$5:$AP$103,EX$11,FALSE)=0,"",VLOOKUP($B19,Sheet2!$A$5:$AP$103,EX$11,FALSE)),"")</f>
        <v/>
      </c>
      <c r="EY19" s="90" t="str">
        <f>IFERROR(IF(VLOOKUP($B19,Sheet2!$A$5:$AP$103,EY$11,FALSE)=0,"",VLOOKUP($B19,Sheet2!$A$5:$AP$103,EY$11,FALSE)),"")</f>
        <v/>
      </c>
      <c r="EZ19" s="90" t="str">
        <f>IFERROR(IF(VLOOKUP($B19,Sheet2!$A$5:$AP$103,EZ$11,FALSE)=0,"",VLOOKUP($B19,Sheet2!$A$5:$AP$103,EZ$11,FALSE)),"")</f>
        <v/>
      </c>
      <c r="FA19" s="90" t="str">
        <f>IFERROR(IF(VLOOKUP($B19,Sheet2!$A$5:$AP$103,FA$11,FALSE)=0,"",VLOOKUP($B19,Sheet2!$A$5:$AP$103,FA$11,FALSE)),"")</f>
        <v/>
      </c>
      <c r="FB19" s="90" t="str">
        <f>IFERROR(IF(VLOOKUP($B19,Sheet2!$A$5:$AP$103,FB$11,FALSE)=0,"",VLOOKUP($B19,Sheet2!$A$5:$AP$103,FB$11,FALSE)),"")</f>
        <v/>
      </c>
      <c r="FC19" s="90" t="str">
        <f>IFERROR(IF(VLOOKUP($B19,Sheet2!$A$5:$AP$103,FC$11,FALSE)=0,"",VLOOKUP($B19,Sheet2!$A$5:$AP$103,FC$11,FALSE)),"")</f>
        <v/>
      </c>
      <c r="FD19" s="90" t="str">
        <f>IFERROR(IF(VLOOKUP($B19,Sheet2!$A$5:$AP$103,FD$11,FALSE)=0,"",VLOOKUP($B19,Sheet2!$A$5:$AP$103,FD$11,FALSE)),"")</f>
        <v/>
      </c>
      <c r="FE19" s="90" t="str">
        <f>IFERROR(IF(VLOOKUP($B19,Sheet2!$A$5:$AP$103,FE$11,FALSE)=0,"",VLOOKUP($B19,Sheet2!$A$5:$AP$103,FE$11,FALSE)),"")</f>
        <v/>
      </c>
      <c r="FF19" s="90" t="str">
        <f>IFERROR(IF(VLOOKUP($B19,Sheet2!$A$5:$AP$103,FF$11,FALSE)=0,"",VLOOKUP($B19,Sheet2!$A$5:$AP$103,FF$11,FALSE)),"")</f>
        <v/>
      </c>
      <c r="FG19" s="90" t="str">
        <f>IFERROR(IF(VLOOKUP($B19,Sheet2!$A$5:$AP$103,FG$11,FALSE)=0,"",VLOOKUP($B19,Sheet2!$A$5:$AP$103,FG$11,FALSE)),"")</f>
        <v/>
      </c>
      <c r="FH19" s="90" t="str">
        <f>IFERROR(IF(VLOOKUP($B19,Sheet2!$A$5:$AP$103,FH$11,FALSE)=0,"",VLOOKUP($B19,Sheet2!$A$5:$AP$103,FH$11,FALSE)),"")</f>
        <v/>
      </c>
      <c r="FI19" s="90" t="str">
        <f>IFERROR(IF(VLOOKUP($B19,Sheet2!$A$5:$AP$103,FI$11,FALSE)=0,"",VLOOKUP($B19,Sheet2!$A$5:$AP$103,FI$11,FALSE)),"")</f>
        <v/>
      </c>
      <c r="FJ19" s="90" t="str">
        <f>IFERROR(IF(VLOOKUP($B19,Sheet2!$A$5:$AP$103,FJ$11,FALSE)=0,"",VLOOKUP($B19,Sheet2!$A$5:$AP$103,FJ$11,FALSE)),"")</f>
        <v/>
      </c>
      <c r="FK19" s="90" t="str">
        <f>IFERROR(IF(VLOOKUP($B19,Sheet2!$A$5:$AP$103,FK$11,FALSE)=0,"",VLOOKUP($B19,Sheet2!$A$5:$AP$103,FK$11,FALSE)),"")</f>
        <v/>
      </c>
      <c r="FL19" s="90" t="str">
        <f>IFERROR(IF(VLOOKUP($B19,Sheet2!$A$5:$AP$103,FL$11,FALSE)=0,"",VLOOKUP($B19,Sheet2!$A$5:$AP$103,FL$11,FALSE)),"")</f>
        <v/>
      </c>
      <c r="FM19" s="90" t="str">
        <f>IFERROR(IF(VLOOKUP($B19,Sheet2!$A$5:$AP$103,FM$11,FALSE)=0,"",VLOOKUP($B19,Sheet2!$A$5:$AP$103,FM$11,FALSE)),"")</f>
        <v/>
      </c>
      <c r="FN19" s="90" t="str">
        <f>IFERROR(IF(VLOOKUP($B19,Sheet2!$A$5:$AP$103,FN$11,FALSE)=0,"",VLOOKUP($B19,Sheet2!$A$5:$AP$103,FN$11,FALSE)),"")</f>
        <v/>
      </c>
      <c r="FO19" s="90" t="str">
        <f>IFERROR(IF(VLOOKUP($B19,Sheet2!$A$5:$AP$103,FO$11,FALSE)=0,"",VLOOKUP($B19,Sheet2!$A$5:$AP$103,FO$11,FALSE)),"")</f>
        <v/>
      </c>
      <c r="FP19" s="90" t="str">
        <f>IFERROR(IF(VLOOKUP($B19,Sheet2!$A$5:$AP$103,FP$11,FALSE)=0,"",VLOOKUP($B19,Sheet2!$A$5:$AP$103,FP$11,FALSE)),"")</f>
        <v/>
      </c>
      <c r="FQ19" s="90" t="str">
        <f>IFERROR(IF(VLOOKUP($B19,Sheet2!$A$5:$AP$103,FQ$11,FALSE)=0,"",VLOOKUP($B19,Sheet2!$A$5:$AP$103,FQ$11,FALSE)),"")</f>
        <v/>
      </c>
      <c r="FR19" s="90" t="str">
        <f>IFERROR(IF(VLOOKUP($B19,Sheet2!$A$5:$AP$103,FR$11,FALSE)=0,"",VLOOKUP($B19,Sheet2!$A$5:$AP$103,FR$11,FALSE)),"")</f>
        <v/>
      </c>
      <c r="FS19" s="90" t="str">
        <f>IFERROR(IF(VLOOKUP($B19,Sheet2!$A$5:$AP$103,FS$11,FALSE)=0,"",VLOOKUP($B19,Sheet2!$A$5:$AP$103,FS$11,FALSE)),"")</f>
        <v/>
      </c>
      <c r="FT19" s="90" t="str">
        <f>IFERROR(IF(VLOOKUP($B19,Sheet2!$A$5:$AP$103,FT$11,FALSE)=0,"",VLOOKUP($B19,Sheet2!$A$5:$AP$103,FT$11,FALSE)),"")</f>
        <v/>
      </c>
      <c r="FU19" s="90" t="str">
        <f>IFERROR(IF(VLOOKUP($B19,Sheet2!$A$5:$AP$103,FU$11,FALSE)=0,"",VLOOKUP($B19,Sheet2!$A$5:$AP$103,FU$11,FALSE)),"")</f>
        <v/>
      </c>
      <c r="FV19" s="90" t="str">
        <f>IFERROR(IF(VLOOKUP($B19,Sheet2!$A$5:$AP$103,FV$11,FALSE)=0,"",VLOOKUP($B19,Sheet2!$A$5:$AP$103,FV$11,FALSE)),"")</f>
        <v/>
      </c>
      <c r="FW19" s="90" t="str">
        <f>IFERROR(IF(VLOOKUP($B19,Sheet2!$A$5:$AP$103,FW$11,FALSE)=0,"",VLOOKUP($B19,Sheet2!$A$5:$AP$103,FW$11,FALSE)),"")</f>
        <v/>
      </c>
      <c r="FX19" s="90" t="str">
        <f>IFERROR(IF(VLOOKUP($B19,Sheet2!$A$5:$AP$103,FX$11,FALSE)=0,"",VLOOKUP($B19,Sheet2!$A$5:$AP$103,FX$11,FALSE)),"")</f>
        <v/>
      </c>
      <c r="FY19" s="90" t="str">
        <f>IFERROR(IF(VLOOKUP($B19,Sheet2!$A$5:$AP$103,FY$11,FALSE)=0,"",VLOOKUP($B19,Sheet2!$A$5:$AP$103,FY$11,FALSE)),"")</f>
        <v/>
      </c>
      <c r="FZ19" s="90" t="str">
        <f>IFERROR(IF(VLOOKUP($B19,Sheet2!$A$5:$AP$103,FZ$11,FALSE)=0,"",VLOOKUP($B19,Sheet2!$A$5:$AP$103,FZ$11,FALSE)),"")</f>
        <v/>
      </c>
      <c r="GA19" s="90" t="str">
        <f>IFERROR(IF(VLOOKUP($B19,Sheet2!$A$5:$AP$103,GA$11,FALSE)=0,"",VLOOKUP($B19,Sheet2!$A$5:$AP$103,GA$11,FALSE)),"")</f>
        <v/>
      </c>
      <c r="GB19" s="90" t="str">
        <f>IFERROR(IF(VLOOKUP($B19,Sheet2!$A$5:$AP$103,GB$11,FALSE)=0,"",VLOOKUP($B19,Sheet2!$A$5:$AP$103,GB$11,FALSE)),"")</f>
        <v/>
      </c>
      <c r="GC19" s="90" t="str">
        <f>IFERROR(IF(VLOOKUP($B19,Sheet2!$A$5:$AP$103,GC$11,FALSE)=0,"",VLOOKUP($B19,Sheet2!$A$5:$AP$103,GC$11,FALSE)),"")</f>
        <v/>
      </c>
      <c r="GD19" s="90" t="str">
        <f>IFERROR(IF(VLOOKUP($B19,Sheet2!$A$5:$AP$103,GD$11,FALSE)=0,"",VLOOKUP($B19,Sheet2!$A$5:$AP$103,GD$11,FALSE)),"")</f>
        <v/>
      </c>
      <c r="GE19" s="90" t="str">
        <f>IFERROR(IF(VLOOKUP($B19,Sheet2!$A$5:$AP$103,GE$11,FALSE)=0,"",VLOOKUP($B19,Sheet2!$A$5:$AP$103,GE$11,FALSE)),"")</f>
        <v/>
      </c>
      <c r="GF19" s="90" t="str">
        <f>IFERROR(IF(VLOOKUP($B19,Sheet2!$A$5:$AP$103,GF$11,FALSE)=0,"",VLOOKUP($B19,Sheet2!$A$5:$AP$103,GF$11,FALSE)),"")</f>
        <v/>
      </c>
    </row>
    <row r="20" spans="1:188" x14ac:dyDescent="0.3">
      <c r="A20" s="389"/>
      <c r="B20" s="79" t="s">
        <v>206</v>
      </c>
      <c r="C20" s="92" t="s">
        <v>344</v>
      </c>
      <c r="D20" s="92" t="str">
        <f>VLOOKUP(B20,Sheet2!$A$5:$F$104,6,FALSE)</f>
        <v>0.5</v>
      </c>
      <c r="E20" s="81">
        <f>VLOOKUP(B20,'Criteria Selection'!$A$9:$D$178,3,FALSE)</f>
        <v>7.0000000000000007E-2</v>
      </c>
      <c r="F20" s="81" t="str">
        <f>VLOOKUP(B20,'Criteria Selection'!$A$9:$D$178,4,TRUE)</f>
        <v>EQS Freshwater</v>
      </c>
      <c r="G20" s="81">
        <f t="shared" si="0"/>
        <v>3</v>
      </c>
      <c r="H20" s="92">
        <f>MIN(K20:AS20)</f>
        <v>0.5</v>
      </c>
      <c r="I20" s="92">
        <f t="shared" si="2"/>
        <v>0.5</v>
      </c>
      <c r="J20" s="81">
        <f t="shared" si="3"/>
        <v>3</v>
      </c>
      <c r="K20" s="90">
        <f>IFERROR(IF(VLOOKUP($B20,Sheet2!$A$5:$AP$103,K$11,FALSE)=0,"",VLOOKUP($B20,Sheet2!$A$5:$AP$103,K$11,FALSE)),"")</f>
        <v>0.5</v>
      </c>
      <c r="L20" s="90">
        <f>IFERROR(IF(VLOOKUP($B20,Sheet2!$A$5:$AP$103,L$11,FALSE)=0,"",VLOOKUP($B20,Sheet2!$A$5:$AP$103,L$11,FALSE)),"")</f>
        <v>0.5</v>
      </c>
      <c r="M20" s="90">
        <f>IFERROR(IF(VLOOKUP($B20,Sheet2!$A$5:$AP$103,M$11,FALSE)=0,"",VLOOKUP($B20,Sheet2!$A$5:$AP$103,M$11,FALSE)),"")</f>
        <v>0.5</v>
      </c>
      <c r="N20" s="90" t="str">
        <f>IFERROR(IF(VLOOKUP($B20,Sheet2!$A$5:$AP$103,N$11,FALSE)=0,"",VLOOKUP($B20,Sheet2!$A$5:$AP$103,N$11,FALSE)),"")</f>
        <v/>
      </c>
      <c r="O20" s="90" t="str">
        <f>IFERROR(IF(VLOOKUP($B20,Sheet2!$A$5:$AP$103,O$11,FALSE)=0,"",VLOOKUP($B20,Sheet2!$A$5:$AP$103,O$11,FALSE)),"")</f>
        <v/>
      </c>
      <c r="P20" s="90" t="str">
        <f>IFERROR(IF(VLOOKUP($B20,Sheet2!$A$5:$AP$103,P$11,FALSE)=0,"",VLOOKUP($B20,Sheet2!$A$5:$AP$103,P$11,FALSE)),"")</f>
        <v/>
      </c>
      <c r="Q20" s="90" t="str">
        <f>IFERROR(IF(VLOOKUP($B20,Sheet2!$A$5:$AP$103,Q$11,FALSE)=0,"",VLOOKUP($B20,Sheet2!$A$5:$AP$103,Q$11,FALSE)),"")</f>
        <v/>
      </c>
      <c r="R20" s="90" t="str">
        <f>IFERROR(IF(VLOOKUP($B20,Sheet2!$A$5:$AP$103,R$11,FALSE)=0,"",VLOOKUP($B20,Sheet2!$A$5:$AP$103,R$11,FALSE)),"")</f>
        <v/>
      </c>
      <c r="S20" s="90" t="str">
        <f>IFERROR(IF(VLOOKUP($B20,Sheet2!$A$5:$AP$103,S$11,FALSE)=0,"",VLOOKUP($B20,Sheet2!$A$5:$AP$103,S$11,FALSE)),"")</f>
        <v/>
      </c>
      <c r="T20" s="90" t="str">
        <f>IFERROR(IF(VLOOKUP($B20,Sheet2!$A$5:$AP$103,T$11,FALSE)=0,"",VLOOKUP($B20,Sheet2!$A$5:$AP$103,T$11,FALSE)),"")</f>
        <v/>
      </c>
      <c r="U20" s="90" t="str">
        <f>IFERROR(IF(VLOOKUP($B20,Sheet2!$A$5:$AP$103,U$11,FALSE)=0,"",VLOOKUP($B20,Sheet2!$A$5:$AP$103,U$11,FALSE)),"")</f>
        <v/>
      </c>
      <c r="V20" s="90" t="str">
        <f>IFERROR(IF(VLOOKUP($B20,Sheet2!$A$5:$AP$103,V$11,FALSE)=0,"",VLOOKUP($B20,Sheet2!$A$5:$AP$103,V$11,FALSE)),"")</f>
        <v/>
      </c>
      <c r="W20" s="90" t="str">
        <f>IFERROR(IF(VLOOKUP($B20,Sheet2!$A$5:$AP$103,W$11,FALSE)=0,"",VLOOKUP($B20,Sheet2!$A$5:$AP$103,W$11,FALSE)),"")</f>
        <v/>
      </c>
      <c r="X20" s="90" t="str">
        <f>IFERROR(IF(VLOOKUP($B20,Sheet2!$A$5:$AP$103,X$11,FALSE)=0,"",VLOOKUP($B20,Sheet2!$A$5:$AP$103,X$11,FALSE)),"")</f>
        <v/>
      </c>
      <c r="Y20" s="90" t="str">
        <f>IFERROR(IF(VLOOKUP($B20,Sheet2!$A$5:$AP$103,Y$11,FALSE)=0,"",VLOOKUP($B20,Sheet2!$A$5:$AP$103,Y$11,FALSE)),"")</f>
        <v/>
      </c>
      <c r="Z20" s="90" t="str">
        <f>IFERROR(IF(VLOOKUP($B20,Sheet2!$A$5:$AP$103,Z$11,FALSE)=0,"",VLOOKUP($B20,Sheet2!$A$5:$AP$103,Z$11,FALSE)),"")</f>
        <v/>
      </c>
      <c r="AA20" s="90" t="str">
        <f>IFERROR(IF(VLOOKUP($B20,Sheet2!$A$5:$AP$103,AA$11,FALSE)=0,"",VLOOKUP($B20,Sheet2!$A$5:$AP$103,AA$11,FALSE)),"")</f>
        <v/>
      </c>
      <c r="AB20" s="90" t="str">
        <f>IFERROR(IF(VLOOKUP($B20,Sheet2!$A$5:$AP$103,AB$11,FALSE)=0,"",VLOOKUP($B20,Sheet2!$A$5:$AP$103,AB$11,FALSE)),"")</f>
        <v/>
      </c>
      <c r="AC20" s="90" t="str">
        <f>IFERROR(IF(VLOOKUP($B20,Sheet2!$A$5:$AP$103,AC$11,FALSE)=0,"",VLOOKUP($B20,Sheet2!$A$5:$AP$103,AC$11,FALSE)),"")</f>
        <v/>
      </c>
      <c r="AD20" s="90" t="str">
        <f>IFERROR(IF(VLOOKUP($B20,Sheet2!$A$5:$AP$103,AD$11,FALSE)=0,"",VLOOKUP($B20,Sheet2!$A$5:$AP$103,AD$11,FALSE)),"")</f>
        <v/>
      </c>
      <c r="AE20" s="90" t="str">
        <f>IFERROR(IF(VLOOKUP($B20,Sheet2!$A$5:$AP$103,AE$11,FALSE)=0,"",VLOOKUP($B20,Sheet2!$A$5:$AP$103,AE$11,FALSE)),"")</f>
        <v/>
      </c>
      <c r="AF20" s="90" t="str">
        <f>IFERROR(IF(VLOOKUP($B20,Sheet2!$A$5:$AP$103,AF$11,FALSE)=0,"",VLOOKUP($B20,Sheet2!$A$5:$AP$103,AF$11,FALSE)),"")</f>
        <v/>
      </c>
      <c r="AG20" s="90" t="str">
        <f>IFERROR(IF(VLOOKUP($B20,Sheet2!$A$5:$AP$103,AG$11,FALSE)=0,"",VLOOKUP($B20,Sheet2!$A$5:$AP$103,AG$11,FALSE)),"")</f>
        <v/>
      </c>
      <c r="AH20" s="90" t="str">
        <f>IFERROR(IF(VLOOKUP($B20,Sheet2!$A$5:$AP$103,AH$11,FALSE)=0,"",VLOOKUP($B20,Sheet2!$A$5:$AP$103,AH$11,FALSE)),"")</f>
        <v/>
      </c>
      <c r="AI20" s="90" t="str">
        <f>IFERROR(IF(VLOOKUP($B20,Sheet2!$A$5:$AP$103,AI$11,FALSE)=0,"",VLOOKUP($B20,Sheet2!$A$5:$AP$103,AI$11,FALSE)),"")</f>
        <v/>
      </c>
      <c r="AJ20" s="90" t="str">
        <f>IFERROR(IF(VLOOKUP($B20,Sheet2!$A$5:$AP$103,AJ$11,FALSE)=0,"",VLOOKUP($B20,Sheet2!$A$5:$AP$103,AJ$11,FALSE)),"")</f>
        <v/>
      </c>
      <c r="AK20" s="90" t="str">
        <f>IFERROR(IF(VLOOKUP($B20,Sheet2!$A$5:$AP$103,AK$11,FALSE)=0,"",VLOOKUP($B20,Sheet2!$A$5:$AP$103,AK$11,FALSE)),"")</f>
        <v/>
      </c>
      <c r="AL20" s="90" t="str">
        <f>IFERROR(IF(VLOOKUP($B20,Sheet2!$A$5:$AP$103,AL$11,FALSE)=0,"",VLOOKUP($B20,Sheet2!$A$5:$AP$103,AL$11,FALSE)),"")</f>
        <v/>
      </c>
      <c r="AM20" s="90" t="str">
        <f>IFERROR(IF(VLOOKUP($B20,Sheet2!$A$5:$AP$103,AM$11,FALSE)=0,"",VLOOKUP($B20,Sheet2!$A$5:$AP$103,AM$11,FALSE)),"")</f>
        <v/>
      </c>
      <c r="AN20" s="90" t="str">
        <f>IFERROR(IF(VLOOKUP($B20,Sheet2!$A$5:$AP$103,AN$11,FALSE)=0,"",VLOOKUP($B20,Sheet2!$A$5:$AP$103,AN$11,FALSE)),"")</f>
        <v/>
      </c>
      <c r="AO20" s="90" t="str">
        <f>IFERROR(IF(VLOOKUP($B20,Sheet2!$A$5:$AP$103,AO$11,FALSE)=0,"",VLOOKUP($B20,Sheet2!$A$5:$AP$103,AO$11,FALSE)),"")</f>
        <v/>
      </c>
      <c r="AP20" s="90" t="str">
        <f>IFERROR(IF(VLOOKUP($B20,Sheet2!$A$5:$AP$103,AP$11,FALSE)=0,"",VLOOKUP($B20,Sheet2!$A$5:$AP$103,AP$11,FALSE)),"")</f>
        <v/>
      </c>
      <c r="AQ20" s="90" t="str">
        <f>IFERROR(IF(VLOOKUP($B20,Sheet2!$A$5:$AP$103,AQ$11,FALSE)=0,"",VLOOKUP($B20,Sheet2!$A$5:$AP$103,AQ$11,FALSE)),"")</f>
        <v/>
      </c>
      <c r="AR20" s="90" t="str">
        <f>IFERROR(IF(VLOOKUP($B20,Sheet2!$A$5:$AP$103,AR$11,FALSE)=0,"",VLOOKUP($B20,Sheet2!$A$5:$AP$103,AR$11,FALSE)),"")</f>
        <v/>
      </c>
      <c r="AS20" s="90" t="str">
        <f>IFERROR(IF(VLOOKUP($B20,Sheet2!$A$5:$AP$103,AS$11,FALSE)=0,"",VLOOKUP($B20,Sheet2!$A$5:$AP$103,AS$11,FALSE)),"")</f>
        <v/>
      </c>
      <c r="AT20" s="90" t="str">
        <f>IFERROR(IF(VLOOKUP($B20,Sheet2!$A$5:$AP$103,AT$11,FALSE)=0,"",VLOOKUP($B20,Sheet2!$A$5:$AP$103,AT$11,FALSE)),"")</f>
        <v/>
      </c>
      <c r="AU20" s="90" t="str">
        <f>IFERROR(IF(VLOOKUP($B20,Sheet2!$A$5:$AP$103,AU$11,FALSE)=0,"",VLOOKUP($B20,Sheet2!$A$5:$AP$103,AU$11,FALSE)),"")</f>
        <v/>
      </c>
      <c r="AV20" s="90" t="str">
        <f>IFERROR(IF(VLOOKUP($B20,Sheet2!$A$5:$AP$103,AV$11,FALSE)=0,"",VLOOKUP($B20,Sheet2!$A$5:$AP$103,AV$11,FALSE)),"")</f>
        <v/>
      </c>
      <c r="AW20" s="90" t="str">
        <f>IFERROR(IF(VLOOKUP($B20,Sheet2!$A$5:$AP$103,AW$11,FALSE)=0,"",VLOOKUP($B20,Sheet2!$A$5:$AP$103,AW$11,FALSE)),"")</f>
        <v/>
      </c>
      <c r="AX20" s="90" t="str">
        <f>IFERROR(IF(VLOOKUP($B20,Sheet2!$A$5:$AP$103,AX$11,FALSE)=0,"",VLOOKUP($B20,Sheet2!$A$5:$AP$103,AX$11,FALSE)),"")</f>
        <v/>
      </c>
      <c r="AY20" s="90" t="str">
        <f>IFERROR(IF(VLOOKUP($B20,Sheet2!$A$5:$AP$103,AY$11,FALSE)=0,"",VLOOKUP($B20,Sheet2!$A$5:$AP$103,AY$11,FALSE)),"")</f>
        <v/>
      </c>
      <c r="AZ20" s="90" t="str">
        <f>IFERROR(IF(VLOOKUP($B20,Sheet2!$A$5:$AP$103,AZ$11,FALSE)=0,"",VLOOKUP($B20,Sheet2!$A$5:$AP$103,AZ$11,FALSE)),"")</f>
        <v/>
      </c>
      <c r="BA20" s="90" t="str">
        <f>IFERROR(IF(VLOOKUP($B20,Sheet2!$A$5:$AP$103,BA$11,FALSE)=0,"",VLOOKUP($B20,Sheet2!$A$5:$AP$103,BA$11,FALSE)),"")</f>
        <v/>
      </c>
      <c r="BB20" s="90" t="str">
        <f>IFERROR(IF(VLOOKUP($B20,Sheet2!$A$5:$AP$103,BB$11,FALSE)=0,"",VLOOKUP($B20,Sheet2!$A$5:$AP$103,BB$11,FALSE)),"")</f>
        <v/>
      </c>
      <c r="BC20" s="90" t="str">
        <f>IFERROR(IF(VLOOKUP($B20,Sheet2!$A$5:$AP$103,BC$11,FALSE)=0,"",VLOOKUP($B20,Sheet2!$A$5:$AP$103,BC$11,FALSE)),"")</f>
        <v/>
      </c>
      <c r="BD20" s="90" t="str">
        <f>IFERROR(IF(VLOOKUP($B20,Sheet2!$A$5:$AP$103,BD$11,FALSE)=0,"",VLOOKUP($B20,Sheet2!$A$5:$AP$103,BD$11,FALSE)),"")</f>
        <v/>
      </c>
      <c r="BE20" s="90" t="str">
        <f>IFERROR(IF(VLOOKUP($B20,Sheet2!$A$5:$AP$103,BE$11,FALSE)=0,"",VLOOKUP($B20,Sheet2!$A$5:$AP$103,BE$11,FALSE)),"")</f>
        <v/>
      </c>
      <c r="BF20" s="90" t="str">
        <f>IFERROR(IF(VLOOKUP($B20,Sheet2!$A$5:$AP$103,BF$11,FALSE)=0,"",VLOOKUP($B20,Sheet2!$A$5:$AP$103,BF$11,FALSE)),"")</f>
        <v/>
      </c>
      <c r="BG20" s="90" t="str">
        <f>IFERROR(IF(VLOOKUP($B20,Sheet2!$A$5:$AP$103,BG$11,FALSE)=0,"",VLOOKUP($B20,Sheet2!$A$5:$AP$103,BG$11,FALSE)),"")</f>
        <v/>
      </c>
      <c r="BH20" s="90" t="str">
        <f>IFERROR(IF(VLOOKUP($B20,Sheet2!$A$5:$AP$103,BH$11,FALSE)=0,"",VLOOKUP($B20,Sheet2!$A$5:$AP$103,BH$11,FALSE)),"")</f>
        <v/>
      </c>
      <c r="BI20" s="90" t="str">
        <f>IFERROR(IF(VLOOKUP($B20,Sheet2!$A$5:$AP$103,BI$11,FALSE)=0,"",VLOOKUP($B20,Sheet2!$A$5:$AP$103,BI$11,FALSE)),"")</f>
        <v/>
      </c>
      <c r="BJ20" s="90" t="str">
        <f>IFERROR(IF(VLOOKUP($B20,Sheet2!$A$5:$AP$103,BJ$11,FALSE)=0,"",VLOOKUP($B20,Sheet2!$A$5:$AP$103,BJ$11,FALSE)),"")</f>
        <v/>
      </c>
      <c r="BK20" s="90" t="str">
        <f>IFERROR(IF(VLOOKUP($B20,Sheet2!$A$5:$AP$103,BK$11,FALSE)=0,"",VLOOKUP($B20,Sheet2!$A$5:$AP$103,BK$11,FALSE)),"")</f>
        <v/>
      </c>
      <c r="BL20" s="90" t="str">
        <f>IFERROR(IF(VLOOKUP($B20,Sheet2!$A$5:$AP$103,BL$11,FALSE)=0,"",VLOOKUP($B20,Sheet2!$A$5:$AP$103,BL$11,FALSE)),"")</f>
        <v/>
      </c>
      <c r="BM20" s="90" t="str">
        <f>IFERROR(IF(VLOOKUP($B20,Sheet2!$A$5:$AP$103,BM$11,FALSE)=0,"",VLOOKUP($B20,Sheet2!$A$5:$AP$103,BM$11,FALSE)),"")</f>
        <v/>
      </c>
      <c r="BN20" s="90" t="str">
        <f>IFERROR(IF(VLOOKUP($B20,Sheet2!$A$5:$AP$103,BN$11,FALSE)=0,"",VLOOKUP($B20,Sheet2!$A$5:$AP$103,BN$11,FALSE)),"")</f>
        <v/>
      </c>
      <c r="BO20" s="90" t="str">
        <f>IFERROR(IF(VLOOKUP($B20,Sheet2!$A$5:$AP$103,BO$11,FALSE)=0,"",VLOOKUP($B20,Sheet2!$A$5:$AP$103,BO$11,FALSE)),"")</f>
        <v/>
      </c>
      <c r="BP20" s="90" t="str">
        <f>IFERROR(IF(VLOOKUP($B20,Sheet2!$A$5:$AP$103,BP$11,FALSE)=0,"",VLOOKUP($B20,Sheet2!$A$5:$AP$103,BP$11,FALSE)),"")</f>
        <v/>
      </c>
      <c r="BQ20" s="90" t="str">
        <f>IFERROR(IF(VLOOKUP($B20,Sheet2!$A$5:$AP$103,BQ$11,FALSE)=0,"",VLOOKUP($B20,Sheet2!$A$5:$AP$103,BQ$11,FALSE)),"")</f>
        <v/>
      </c>
      <c r="BR20" s="90" t="str">
        <f>IFERROR(IF(VLOOKUP($B20,Sheet2!$A$5:$AP$103,BR$11,FALSE)=0,"",VLOOKUP($B20,Sheet2!$A$5:$AP$103,BR$11,FALSE)),"")</f>
        <v/>
      </c>
      <c r="BS20" s="90" t="str">
        <f>IFERROR(IF(VLOOKUP($B20,Sheet2!$A$5:$AP$103,BS$11,FALSE)=0,"",VLOOKUP($B20,Sheet2!$A$5:$AP$103,BS$11,FALSE)),"")</f>
        <v/>
      </c>
      <c r="BT20" s="90" t="str">
        <f>IFERROR(IF(VLOOKUP($B20,Sheet2!$A$5:$AP$103,BT$11,FALSE)=0,"",VLOOKUP($B20,Sheet2!$A$5:$AP$103,BT$11,FALSE)),"")</f>
        <v/>
      </c>
      <c r="BU20" s="90" t="str">
        <f>IFERROR(IF(VLOOKUP($B20,Sheet2!$A$5:$AP$103,BU$11,FALSE)=0,"",VLOOKUP($B20,Sheet2!$A$5:$AP$103,BU$11,FALSE)),"")</f>
        <v/>
      </c>
      <c r="BV20" s="90" t="str">
        <f>IFERROR(IF(VLOOKUP($B20,Sheet2!$A$5:$AP$103,BV$11,FALSE)=0,"",VLOOKUP($B20,Sheet2!$A$5:$AP$103,BV$11,FALSE)),"")</f>
        <v/>
      </c>
      <c r="BW20" s="90" t="str">
        <f>IFERROR(IF(VLOOKUP($B20,Sheet2!$A$5:$AP$103,BW$11,FALSE)=0,"",VLOOKUP($B20,Sheet2!$A$5:$AP$103,BW$11,FALSE)),"")</f>
        <v/>
      </c>
      <c r="BX20" s="90" t="str">
        <f>IFERROR(IF(VLOOKUP($B20,Sheet2!$A$5:$AP$103,BX$11,FALSE)=0,"",VLOOKUP($B20,Sheet2!$A$5:$AP$103,BX$11,FALSE)),"")</f>
        <v/>
      </c>
      <c r="BY20" s="90" t="str">
        <f>IFERROR(IF(VLOOKUP($B20,Sheet2!$A$5:$AP$103,BY$11,FALSE)=0,"",VLOOKUP($B20,Sheet2!$A$5:$AP$103,BY$11,FALSE)),"")</f>
        <v/>
      </c>
      <c r="BZ20" s="90" t="str">
        <f>IFERROR(IF(VLOOKUP($B20,Sheet2!$A$5:$AP$103,BZ$11,FALSE)=0,"",VLOOKUP($B20,Sheet2!$A$5:$AP$103,BZ$11,FALSE)),"")</f>
        <v/>
      </c>
      <c r="CA20" s="90" t="str">
        <f>IFERROR(IF(VLOOKUP($B20,Sheet2!$A$5:$AP$103,CA$11,FALSE)=0,"",VLOOKUP($B20,Sheet2!$A$5:$AP$103,CA$11,FALSE)),"")</f>
        <v/>
      </c>
      <c r="CB20" s="90" t="str">
        <f>IFERROR(IF(VLOOKUP($B20,Sheet2!$A$5:$AP$103,CB$11,FALSE)=0,"",VLOOKUP($B20,Sheet2!$A$5:$AP$103,CB$11,FALSE)),"")</f>
        <v/>
      </c>
      <c r="CC20" s="90" t="str">
        <f>IFERROR(IF(VLOOKUP($B20,Sheet2!$A$5:$AP$103,CC$11,FALSE)=0,"",VLOOKUP($B20,Sheet2!$A$5:$AP$103,CC$11,FALSE)),"")</f>
        <v/>
      </c>
      <c r="CD20" s="90" t="str">
        <f>IFERROR(IF(VLOOKUP($B20,Sheet2!$A$5:$AP$103,CD$11,FALSE)=0,"",VLOOKUP($B20,Sheet2!$A$5:$AP$103,CD$11,FALSE)),"")</f>
        <v/>
      </c>
      <c r="CE20" s="90" t="str">
        <f>IFERROR(IF(VLOOKUP($B20,Sheet2!$A$5:$AP$103,CE$11,FALSE)=0,"",VLOOKUP($B20,Sheet2!$A$5:$AP$103,CE$11,FALSE)),"")</f>
        <v/>
      </c>
      <c r="CF20" s="90" t="str">
        <f>IFERROR(IF(VLOOKUP($B20,Sheet2!$A$5:$AP$103,CF$11,FALSE)=0,"",VLOOKUP($B20,Sheet2!$A$5:$AP$103,CF$11,FALSE)),"")</f>
        <v/>
      </c>
      <c r="CG20" s="90" t="str">
        <f>IFERROR(IF(VLOOKUP($B20,Sheet2!$A$5:$AP$103,CG$11,FALSE)=0,"",VLOOKUP($B20,Sheet2!$A$5:$AP$103,CG$11,FALSE)),"")</f>
        <v/>
      </c>
      <c r="CH20" s="90" t="str">
        <f>IFERROR(IF(VLOOKUP($B20,Sheet2!$A$5:$AP$103,CH$11,FALSE)=0,"",VLOOKUP($B20,Sheet2!$A$5:$AP$103,CH$11,FALSE)),"")</f>
        <v/>
      </c>
      <c r="CI20" s="90" t="str">
        <f>IFERROR(IF(VLOOKUP($B20,Sheet2!$A$5:$AP$103,CI$11,FALSE)=0,"",VLOOKUP($B20,Sheet2!$A$5:$AP$103,CI$11,FALSE)),"")</f>
        <v/>
      </c>
      <c r="CJ20" s="90" t="str">
        <f>IFERROR(IF(VLOOKUP($B20,Sheet2!$A$5:$AP$103,CJ$11,FALSE)=0,"",VLOOKUP($B20,Sheet2!$A$5:$AP$103,CJ$11,FALSE)),"")</f>
        <v/>
      </c>
      <c r="CK20" s="90" t="str">
        <f>IFERROR(IF(VLOOKUP($B20,Sheet2!$A$5:$AP$103,CK$11,FALSE)=0,"",VLOOKUP($B20,Sheet2!$A$5:$AP$103,CK$11,FALSE)),"")</f>
        <v/>
      </c>
      <c r="CL20" s="90" t="str">
        <f>IFERROR(IF(VLOOKUP($B20,Sheet2!$A$5:$AP$103,CL$11,FALSE)=0,"",VLOOKUP($B20,Sheet2!$A$5:$AP$103,CL$11,FALSE)),"")</f>
        <v/>
      </c>
      <c r="CM20" s="90" t="str">
        <f>IFERROR(IF(VLOOKUP($B20,Sheet2!$A$5:$AP$103,CM$11,FALSE)=0,"",VLOOKUP($B20,Sheet2!$A$5:$AP$103,CM$11,FALSE)),"")</f>
        <v/>
      </c>
      <c r="CN20" s="90" t="str">
        <f>IFERROR(IF(VLOOKUP($B20,Sheet2!$A$5:$AP$103,CN$11,FALSE)=0,"",VLOOKUP($B20,Sheet2!$A$5:$AP$103,CN$11,FALSE)),"")</f>
        <v/>
      </c>
      <c r="CO20" s="90" t="str">
        <f>IFERROR(IF(VLOOKUP($B20,Sheet2!$A$5:$AP$103,CO$11,FALSE)=0,"",VLOOKUP($B20,Sheet2!$A$5:$AP$103,CO$11,FALSE)),"")</f>
        <v/>
      </c>
      <c r="CP20" s="90" t="str">
        <f>IFERROR(IF(VLOOKUP($B20,Sheet2!$A$5:$AP$103,CP$11,FALSE)=0,"",VLOOKUP($B20,Sheet2!$A$5:$AP$103,CP$11,FALSE)),"")</f>
        <v/>
      </c>
      <c r="CQ20" s="90" t="str">
        <f>IFERROR(IF(VLOOKUP($B20,Sheet2!$A$5:$AP$103,CQ$11,FALSE)=0,"",VLOOKUP($B20,Sheet2!$A$5:$AP$103,CQ$11,FALSE)),"")</f>
        <v/>
      </c>
      <c r="CR20" s="90" t="str">
        <f>IFERROR(IF(VLOOKUP($B20,Sheet2!$A$5:$AP$103,CR$11,FALSE)=0,"",VLOOKUP($B20,Sheet2!$A$5:$AP$103,CR$11,FALSE)),"")</f>
        <v/>
      </c>
      <c r="CS20" s="90" t="str">
        <f>IFERROR(IF(VLOOKUP($B20,Sheet2!$A$5:$AP$103,CS$11,FALSE)=0,"",VLOOKUP($B20,Sheet2!$A$5:$AP$103,CS$11,FALSE)),"")</f>
        <v/>
      </c>
      <c r="CT20" s="90" t="str">
        <f>IFERROR(IF(VLOOKUP($B20,Sheet2!$A$5:$AP$103,CT$11,FALSE)=0,"",VLOOKUP($B20,Sheet2!$A$5:$AP$103,CT$11,FALSE)),"")</f>
        <v/>
      </c>
      <c r="CU20" s="90" t="str">
        <f>IFERROR(IF(VLOOKUP($B20,Sheet2!$A$5:$AP$103,CU$11,FALSE)=0,"",VLOOKUP($B20,Sheet2!$A$5:$AP$103,CU$11,FALSE)),"")</f>
        <v/>
      </c>
      <c r="CV20" s="90" t="str">
        <f>IFERROR(IF(VLOOKUP($B20,Sheet2!$A$5:$AP$103,CV$11,FALSE)=0,"",VLOOKUP($B20,Sheet2!$A$5:$AP$103,CV$11,FALSE)),"")</f>
        <v/>
      </c>
      <c r="CW20" s="90" t="str">
        <f>IFERROR(IF(VLOOKUP($B20,Sheet2!$A$5:$AP$103,CW$11,FALSE)=0,"",VLOOKUP($B20,Sheet2!$A$5:$AP$103,CW$11,FALSE)),"")</f>
        <v/>
      </c>
      <c r="CX20" s="90" t="str">
        <f>IFERROR(IF(VLOOKUP($B20,Sheet2!$A$5:$AP$103,CX$11,FALSE)=0,"",VLOOKUP($B20,Sheet2!$A$5:$AP$103,CX$11,FALSE)),"")</f>
        <v/>
      </c>
      <c r="CY20" s="90" t="str">
        <f>IFERROR(IF(VLOOKUP($B20,Sheet2!$A$5:$AP$103,CY$11,FALSE)=0,"",VLOOKUP($B20,Sheet2!$A$5:$AP$103,CY$11,FALSE)),"")</f>
        <v/>
      </c>
      <c r="CZ20" s="90" t="str">
        <f>IFERROR(IF(VLOOKUP($B20,Sheet2!$A$5:$AP$103,CZ$11,FALSE)=0,"",VLOOKUP($B20,Sheet2!$A$5:$AP$103,CZ$11,FALSE)),"")</f>
        <v/>
      </c>
      <c r="DA20" s="90" t="str">
        <f>IFERROR(IF(VLOOKUP($B20,Sheet2!$A$5:$AP$103,DA$11,FALSE)=0,"",VLOOKUP($B20,Sheet2!$A$5:$AP$103,DA$11,FALSE)),"")</f>
        <v/>
      </c>
      <c r="DB20" s="90" t="str">
        <f>IFERROR(IF(VLOOKUP($B20,Sheet2!$A$5:$AP$103,DB$11,FALSE)=0,"",VLOOKUP($B20,Sheet2!$A$5:$AP$103,DB$11,FALSE)),"")</f>
        <v/>
      </c>
      <c r="DC20" s="90" t="str">
        <f>IFERROR(IF(VLOOKUP($B20,Sheet2!$A$5:$AP$103,DC$11,FALSE)=0,"",VLOOKUP($B20,Sheet2!$A$5:$AP$103,DC$11,FALSE)),"")</f>
        <v/>
      </c>
      <c r="DD20" s="90" t="str">
        <f>IFERROR(IF(VLOOKUP($B20,Sheet2!$A$5:$AP$103,DD$11,FALSE)=0,"",VLOOKUP($B20,Sheet2!$A$5:$AP$103,DD$11,FALSE)),"")</f>
        <v/>
      </c>
      <c r="DE20" s="90" t="str">
        <f>IFERROR(IF(VLOOKUP($B20,Sheet2!$A$5:$AP$103,DE$11,FALSE)=0,"",VLOOKUP($B20,Sheet2!$A$5:$AP$103,DE$11,FALSE)),"")</f>
        <v/>
      </c>
      <c r="DF20" s="90" t="str">
        <f>IFERROR(IF(VLOOKUP($B20,Sheet2!$A$5:$AP$103,DF$11,FALSE)=0,"",VLOOKUP($B20,Sheet2!$A$5:$AP$103,DF$11,FALSE)),"")</f>
        <v/>
      </c>
      <c r="DG20" s="90" t="str">
        <f>IFERROR(IF(VLOOKUP($B20,Sheet2!$A$5:$AP$103,DG$11,FALSE)=0,"",VLOOKUP($B20,Sheet2!$A$5:$AP$103,DG$11,FALSE)),"")</f>
        <v/>
      </c>
      <c r="DH20" s="90" t="str">
        <f>IFERROR(IF(VLOOKUP($B20,Sheet2!$A$5:$AP$103,DH$11,FALSE)=0,"",VLOOKUP($B20,Sheet2!$A$5:$AP$103,DH$11,FALSE)),"")</f>
        <v/>
      </c>
      <c r="DI20" s="90" t="str">
        <f>IFERROR(IF(VLOOKUP($B20,Sheet2!$A$5:$AP$103,DI$11,FALSE)=0,"",VLOOKUP($B20,Sheet2!$A$5:$AP$103,DI$11,FALSE)),"")</f>
        <v/>
      </c>
      <c r="DJ20" s="90" t="str">
        <f>IFERROR(IF(VLOOKUP($B20,Sheet2!$A$5:$AP$103,DJ$11,FALSE)=0,"",VLOOKUP($B20,Sheet2!$A$5:$AP$103,DJ$11,FALSE)),"")</f>
        <v/>
      </c>
      <c r="DK20" s="90" t="str">
        <f>IFERROR(IF(VLOOKUP($B20,Sheet2!$A$5:$AP$103,DK$11,FALSE)=0,"",VLOOKUP($B20,Sheet2!$A$5:$AP$103,DK$11,FALSE)),"")</f>
        <v/>
      </c>
      <c r="DL20" s="90" t="str">
        <f>IFERROR(IF(VLOOKUP($B20,Sheet2!$A$5:$AP$103,DL$11,FALSE)=0,"",VLOOKUP($B20,Sheet2!$A$5:$AP$103,DL$11,FALSE)),"")</f>
        <v/>
      </c>
      <c r="DM20" s="90" t="str">
        <f>IFERROR(IF(VLOOKUP($B20,Sheet2!$A$5:$AP$103,DM$11,FALSE)=0,"",VLOOKUP($B20,Sheet2!$A$5:$AP$103,DM$11,FALSE)),"")</f>
        <v/>
      </c>
      <c r="DN20" s="90" t="str">
        <f>IFERROR(IF(VLOOKUP($B20,Sheet2!$A$5:$AP$103,DN$11,FALSE)=0,"",VLOOKUP($B20,Sheet2!$A$5:$AP$103,DN$11,FALSE)),"")</f>
        <v/>
      </c>
      <c r="DO20" s="90" t="str">
        <f>IFERROR(IF(VLOOKUP($B20,Sheet2!$A$5:$AP$103,DO$11,FALSE)=0,"",VLOOKUP($B20,Sheet2!$A$5:$AP$103,DO$11,FALSE)),"")</f>
        <v/>
      </c>
      <c r="DP20" s="90" t="str">
        <f>IFERROR(IF(VLOOKUP($B20,Sheet2!$A$5:$AP$103,DP$11,FALSE)=0,"",VLOOKUP($B20,Sheet2!$A$5:$AP$103,DP$11,FALSE)),"")</f>
        <v/>
      </c>
      <c r="DQ20" s="90" t="str">
        <f>IFERROR(IF(VLOOKUP($B20,Sheet2!$A$5:$AP$103,DQ$11,FALSE)=0,"",VLOOKUP($B20,Sheet2!$A$5:$AP$103,DQ$11,FALSE)),"")</f>
        <v/>
      </c>
      <c r="DR20" s="90" t="str">
        <f>IFERROR(IF(VLOOKUP($B20,Sheet2!$A$5:$AP$103,DR$11,FALSE)=0,"",VLOOKUP($B20,Sheet2!$A$5:$AP$103,DR$11,FALSE)),"")</f>
        <v/>
      </c>
      <c r="DS20" s="90" t="str">
        <f>IFERROR(IF(VLOOKUP($B20,Sheet2!$A$5:$AP$103,DS$11,FALSE)=0,"",VLOOKUP($B20,Sheet2!$A$5:$AP$103,DS$11,FALSE)),"")</f>
        <v/>
      </c>
      <c r="DT20" s="90" t="str">
        <f>IFERROR(IF(VLOOKUP($B20,Sheet2!$A$5:$AP$103,DT$11,FALSE)=0,"",VLOOKUP($B20,Sheet2!$A$5:$AP$103,DT$11,FALSE)),"")</f>
        <v/>
      </c>
      <c r="DU20" s="90" t="str">
        <f>IFERROR(IF(VLOOKUP($B20,Sheet2!$A$5:$AP$103,DU$11,FALSE)=0,"",VLOOKUP($B20,Sheet2!$A$5:$AP$103,DU$11,FALSE)),"")</f>
        <v/>
      </c>
      <c r="DV20" s="90" t="str">
        <f>IFERROR(IF(VLOOKUP($B20,Sheet2!$A$5:$AP$103,DV$11,FALSE)=0,"",VLOOKUP($B20,Sheet2!$A$5:$AP$103,DV$11,FALSE)),"")</f>
        <v/>
      </c>
      <c r="DW20" s="90" t="str">
        <f>IFERROR(IF(VLOOKUP($B20,Sheet2!$A$5:$AP$103,DW$11,FALSE)=0,"",VLOOKUP($B20,Sheet2!$A$5:$AP$103,DW$11,FALSE)),"")</f>
        <v/>
      </c>
      <c r="DX20" s="90" t="str">
        <f>IFERROR(IF(VLOOKUP($B20,Sheet2!$A$5:$AP$103,DX$11,FALSE)=0,"",VLOOKUP($B20,Sheet2!$A$5:$AP$103,DX$11,FALSE)),"")</f>
        <v/>
      </c>
      <c r="DY20" s="90" t="str">
        <f>IFERROR(IF(VLOOKUP($B20,Sheet2!$A$5:$AP$103,DY$11,FALSE)=0,"",VLOOKUP($B20,Sheet2!$A$5:$AP$103,DY$11,FALSE)),"")</f>
        <v/>
      </c>
      <c r="DZ20" s="90" t="str">
        <f>IFERROR(IF(VLOOKUP($B20,Sheet2!$A$5:$AP$103,DZ$11,FALSE)=0,"",VLOOKUP($B20,Sheet2!$A$5:$AP$103,DZ$11,FALSE)),"")</f>
        <v/>
      </c>
      <c r="EA20" s="90" t="str">
        <f>IFERROR(IF(VLOOKUP($B20,Sheet2!$A$5:$AP$103,EA$11,FALSE)=0,"",VLOOKUP($B20,Sheet2!$A$5:$AP$103,EA$11,FALSE)),"")</f>
        <v/>
      </c>
      <c r="EB20" s="90" t="str">
        <f>IFERROR(IF(VLOOKUP($B20,Sheet2!$A$5:$AP$103,EB$11,FALSE)=0,"",VLOOKUP($B20,Sheet2!$A$5:$AP$103,EB$11,FALSE)),"")</f>
        <v/>
      </c>
      <c r="EC20" s="90" t="str">
        <f>IFERROR(IF(VLOOKUP($B20,Sheet2!$A$5:$AP$103,EC$11,FALSE)=0,"",VLOOKUP($B20,Sheet2!$A$5:$AP$103,EC$11,FALSE)),"")</f>
        <v/>
      </c>
      <c r="ED20" s="90" t="str">
        <f>IFERROR(IF(VLOOKUP($B20,Sheet2!$A$5:$AP$103,ED$11,FALSE)=0,"",VLOOKUP($B20,Sheet2!$A$5:$AP$103,ED$11,FALSE)),"")</f>
        <v/>
      </c>
      <c r="EE20" s="90" t="str">
        <f>IFERROR(IF(VLOOKUP($B20,Sheet2!$A$5:$AP$103,EE$11,FALSE)=0,"",VLOOKUP($B20,Sheet2!$A$5:$AP$103,EE$11,FALSE)),"")</f>
        <v/>
      </c>
      <c r="EF20" s="90" t="str">
        <f>IFERROR(IF(VLOOKUP($B20,Sheet2!$A$5:$AP$103,EF$11,FALSE)=0,"",VLOOKUP($B20,Sheet2!$A$5:$AP$103,EF$11,FALSE)),"")</f>
        <v/>
      </c>
      <c r="EG20" s="90" t="str">
        <f>IFERROR(IF(VLOOKUP($B20,Sheet2!$A$5:$AP$103,EG$11,FALSE)=0,"",VLOOKUP($B20,Sheet2!$A$5:$AP$103,EG$11,FALSE)),"")</f>
        <v/>
      </c>
      <c r="EH20" s="90" t="str">
        <f>IFERROR(IF(VLOOKUP($B20,Sheet2!$A$5:$AP$103,EH$11,FALSE)=0,"",VLOOKUP($B20,Sheet2!$A$5:$AP$103,EH$11,FALSE)),"")</f>
        <v/>
      </c>
      <c r="EI20" s="90" t="str">
        <f>IFERROR(IF(VLOOKUP($B20,Sheet2!$A$5:$AP$103,EI$11,FALSE)=0,"",VLOOKUP($B20,Sheet2!$A$5:$AP$103,EI$11,FALSE)),"")</f>
        <v/>
      </c>
      <c r="EJ20" s="90" t="str">
        <f>IFERROR(IF(VLOOKUP($B20,Sheet2!$A$5:$AP$103,EJ$11,FALSE)=0,"",VLOOKUP($B20,Sheet2!$A$5:$AP$103,EJ$11,FALSE)),"")</f>
        <v/>
      </c>
      <c r="EK20" s="90" t="str">
        <f>IFERROR(IF(VLOOKUP($B20,Sheet2!$A$5:$AP$103,EK$11,FALSE)=0,"",VLOOKUP($B20,Sheet2!$A$5:$AP$103,EK$11,FALSE)),"")</f>
        <v/>
      </c>
      <c r="EL20" s="90" t="str">
        <f>IFERROR(IF(VLOOKUP($B20,Sheet2!$A$5:$AP$103,EL$11,FALSE)=0,"",VLOOKUP($B20,Sheet2!$A$5:$AP$103,EL$11,FALSE)),"")</f>
        <v/>
      </c>
      <c r="EM20" s="90" t="str">
        <f>IFERROR(IF(VLOOKUP($B20,Sheet2!$A$5:$AP$103,EM$11,FALSE)=0,"",VLOOKUP($B20,Sheet2!$A$5:$AP$103,EM$11,FALSE)),"")</f>
        <v/>
      </c>
      <c r="EN20" s="90" t="str">
        <f>IFERROR(IF(VLOOKUP($B20,Sheet2!$A$5:$AP$103,EN$11,FALSE)=0,"",VLOOKUP($B20,Sheet2!$A$5:$AP$103,EN$11,FALSE)),"")</f>
        <v/>
      </c>
      <c r="EO20" s="90" t="str">
        <f>IFERROR(IF(VLOOKUP($B20,Sheet2!$A$5:$AP$103,EO$11,FALSE)=0,"",VLOOKUP($B20,Sheet2!$A$5:$AP$103,EO$11,FALSE)),"")</f>
        <v/>
      </c>
      <c r="EP20" s="90" t="str">
        <f>IFERROR(IF(VLOOKUP($B20,Sheet2!$A$5:$AP$103,EP$11,FALSE)=0,"",VLOOKUP($B20,Sheet2!$A$5:$AP$103,EP$11,FALSE)),"")</f>
        <v/>
      </c>
      <c r="EQ20" s="90" t="str">
        <f>IFERROR(IF(VLOOKUP($B20,Sheet2!$A$5:$AP$103,EQ$11,FALSE)=0,"",VLOOKUP($B20,Sheet2!$A$5:$AP$103,EQ$11,FALSE)),"")</f>
        <v/>
      </c>
      <c r="ER20" s="90" t="str">
        <f>IFERROR(IF(VLOOKUP($B20,Sheet2!$A$5:$AP$103,ER$11,FALSE)=0,"",VLOOKUP($B20,Sheet2!$A$5:$AP$103,ER$11,FALSE)),"")</f>
        <v/>
      </c>
      <c r="ES20" s="90" t="str">
        <f>IFERROR(IF(VLOOKUP($B20,Sheet2!$A$5:$AP$103,ES$11,FALSE)=0,"",VLOOKUP($B20,Sheet2!$A$5:$AP$103,ES$11,FALSE)),"")</f>
        <v/>
      </c>
      <c r="ET20" s="90" t="str">
        <f>IFERROR(IF(VLOOKUP($B20,Sheet2!$A$5:$AP$103,ET$11,FALSE)=0,"",VLOOKUP($B20,Sheet2!$A$5:$AP$103,ET$11,FALSE)),"")</f>
        <v/>
      </c>
      <c r="EU20" s="90" t="str">
        <f>IFERROR(IF(VLOOKUP($B20,Sheet2!$A$5:$AP$103,EU$11,FALSE)=0,"",VLOOKUP($B20,Sheet2!$A$5:$AP$103,EU$11,FALSE)),"")</f>
        <v/>
      </c>
      <c r="EV20" s="90" t="str">
        <f>IFERROR(IF(VLOOKUP($B20,Sheet2!$A$5:$AP$103,EV$11,FALSE)=0,"",VLOOKUP($B20,Sheet2!$A$5:$AP$103,EV$11,FALSE)),"")</f>
        <v/>
      </c>
      <c r="EW20" s="90" t="str">
        <f>IFERROR(IF(VLOOKUP($B20,Sheet2!$A$5:$AP$103,EW$11,FALSE)=0,"",VLOOKUP($B20,Sheet2!$A$5:$AP$103,EW$11,FALSE)),"")</f>
        <v/>
      </c>
      <c r="EX20" s="90" t="str">
        <f>IFERROR(IF(VLOOKUP($B20,Sheet2!$A$5:$AP$103,EX$11,FALSE)=0,"",VLOOKUP($B20,Sheet2!$A$5:$AP$103,EX$11,FALSE)),"")</f>
        <v/>
      </c>
      <c r="EY20" s="90" t="str">
        <f>IFERROR(IF(VLOOKUP($B20,Sheet2!$A$5:$AP$103,EY$11,FALSE)=0,"",VLOOKUP($B20,Sheet2!$A$5:$AP$103,EY$11,FALSE)),"")</f>
        <v/>
      </c>
      <c r="EZ20" s="90" t="str">
        <f>IFERROR(IF(VLOOKUP($B20,Sheet2!$A$5:$AP$103,EZ$11,FALSE)=0,"",VLOOKUP($B20,Sheet2!$A$5:$AP$103,EZ$11,FALSE)),"")</f>
        <v/>
      </c>
      <c r="FA20" s="90" t="str">
        <f>IFERROR(IF(VLOOKUP($B20,Sheet2!$A$5:$AP$103,FA$11,FALSE)=0,"",VLOOKUP($B20,Sheet2!$A$5:$AP$103,FA$11,FALSE)),"")</f>
        <v/>
      </c>
      <c r="FB20" s="90" t="str">
        <f>IFERROR(IF(VLOOKUP($B20,Sheet2!$A$5:$AP$103,FB$11,FALSE)=0,"",VLOOKUP($B20,Sheet2!$A$5:$AP$103,FB$11,FALSE)),"")</f>
        <v/>
      </c>
      <c r="FC20" s="90" t="str">
        <f>IFERROR(IF(VLOOKUP($B20,Sheet2!$A$5:$AP$103,FC$11,FALSE)=0,"",VLOOKUP($B20,Sheet2!$A$5:$AP$103,FC$11,FALSE)),"")</f>
        <v/>
      </c>
      <c r="FD20" s="90" t="str">
        <f>IFERROR(IF(VLOOKUP($B20,Sheet2!$A$5:$AP$103,FD$11,FALSE)=0,"",VLOOKUP($B20,Sheet2!$A$5:$AP$103,FD$11,FALSE)),"")</f>
        <v/>
      </c>
      <c r="FE20" s="90" t="str">
        <f>IFERROR(IF(VLOOKUP($B20,Sheet2!$A$5:$AP$103,FE$11,FALSE)=0,"",VLOOKUP($B20,Sheet2!$A$5:$AP$103,FE$11,FALSE)),"")</f>
        <v/>
      </c>
      <c r="FF20" s="90" t="str">
        <f>IFERROR(IF(VLOOKUP($B20,Sheet2!$A$5:$AP$103,FF$11,FALSE)=0,"",VLOOKUP($B20,Sheet2!$A$5:$AP$103,FF$11,FALSE)),"")</f>
        <v/>
      </c>
      <c r="FG20" s="90" t="str">
        <f>IFERROR(IF(VLOOKUP($B20,Sheet2!$A$5:$AP$103,FG$11,FALSE)=0,"",VLOOKUP($B20,Sheet2!$A$5:$AP$103,FG$11,FALSE)),"")</f>
        <v/>
      </c>
      <c r="FH20" s="90" t="str">
        <f>IFERROR(IF(VLOOKUP($B20,Sheet2!$A$5:$AP$103,FH$11,FALSE)=0,"",VLOOKUP($B20,Sheet2!$A$5:$AP$103,FH$11,FALSE)),"")</f>
        <v/>
      </c>
      <c r="FI20" s="90" t="str">
        <f>IFERROR(IF(VLOOKUP($B20,Sheet2!$A$5:$AP$103,FI$11,FALSE)=0,"",VLOOKUP($B20,Sheet2!$A$5:$AP$103,FI$11,FALSE)),"")</f>
        <v/>
      </c>
      <c r="FJ20" s="90" t="str">
        <f>IFERROR(IF(VLOOKUP($B20,Sheet2!$A$5:$AP$103,FJ$11,FALSE)=0,"",VLOOKUP($B20,Sheet2!$A$5:$AP$103,FJ$11,FALSE)),"")</f>
        <v/>
      </c>
      <c r="FK20" s="90" t="str">
        <f>IFERROR(IF(VLOOKUP($B20,Sheet2!$A$5:$AP$103,FK$11,FALSE)=0,"",VLOOKUP($B20,Sheet2!$A$5:$AP$103,FK$11,FALSE)),"")</f>
        <v/>
      </c>
      <c r="FL20" s="90" t="str">
        <f>IFERROR(IF(VLOOKUP($B20,Sheet2!$A$5:$AP$103,FL$11,FALSE)=0,"",VLOOKUP($B20,Sheet2!$A$5:$AP$103,FL$11,FALSE)),"")</f>
        <v/>
      </c>
      <c r="FM20" s="90" t="str">
        <f>IFERROR(IF(VLOOKUP($B20,Sheet2!$A$5:$AP$103,FM$11,FALSE)=0,"",VLOOKUP($B20,Sheet2!$A$5:$AP$103,FM$11,FALSE)),"")</f>
        <v/>
      </c>
      <c r="FN20" s="90" t="str">
        <f>IFERROR(IF(VLOOKUP($B20,Sheet2!$A$5:$AP$103,FN$11,FALSE)=0,"",VLOOKUP($B20,Sheet2!$A$5:$AP$103,FN$11,FALSE)),"")</f>
        <v/>
      </c>
      <c r="FO20" s="90" t="str">
        <f>IFERROR(IF(VLOOKUP($B20,Sheet2!$A$5:$AP$103,FO$11,FALSE)=0,"",VLOOKUP($B20,Sheet2!$A$5:$AP$103,FO$11,FALSE)),"")</f>
        <v/>
      </c>
      <c r="FP20" s="90" t="str">
        <f>IFERROR(IF(VLOOKUP($B20,Sheet2!$A$5:$AP$103,FP$11,FALSE)=0,"",VLOOKUP($B20,Sheet2!$A$5:$AP$103,FP$11,FALSE)),"")</f>
        <v/>
      </c>
      <c r="FQ20" s="90" t="str">
        <f>IFERROR(IF(VLOOKUP($B20,Sheet2!$A$5:$AP$103,FQ$11,FALSE)=0,"",VLOOKUP($B20,Sheet2!$A$5:$AP$103,FQ$11,FALSE)),"")</f>
        <v/>
      </c>
      <c r="FR20" s="90" t="str">
        <f>IFERROR(IF(VLOOKUP($B20,Sheet2!$A$5:$AP$103,FR$11,FALSE)=0,"",VLOOKUP($B20,Sheet2!$A$5:$AP$103,FR$11,FALSE)),"")</f>
        <v/>
      </c>
      <c r="FS20" s="90" t="str">
        <f>IFERROR(IF(VLOOKUP($B20,Sheet2!$A$5:$AP$103,FS$11,FALSE)=0,"",VLOOKUP($B20,Sheet2!$A$5:$AP$103,FS$11,FALSE)),"")</f>
        <v/>
      </c>
      <c r="FT20" s="90" t="str">
        <f>IFERROR(IF(VLOOKUP($B20,Sheet2!$A$5:$AP$103,FT$11,FALSE)=0,"",VLOOKUP($B20,Sheet2!$A$5:$AP$103,FT$11,FALSE)),"")</f>
        <v/>
      </c>
      <c r="FU20" s="90" t="str">
        <f>IFERROR(IF(VLOOKUP($B20,Sheet2!$A$5:$AP$103,FU$11,FALSE)=0,"",VLOOKUP($B20,Sheet2!$A$5:$AP$103,FU$11,FALSE)),"")</f>
        <v/>
      </c>
      <c r="FV20" s="90" t="str">
        <f>IFERROR(IF(VLOOKUP($B20,Sheet2!$A$5:$AP$103,FV$11,FALSE)=0,"",VLOOKUP($B20,Sheet2!$A$5:$AP$103,FV$11,FALSE)),"")</f>
        <v/>
      </c>
      <c r="FW20" s="90" t="str">
        <f>IFERROR(IF(VLOOKUP($B20,Sheet2!$A$5:$AP$103,FW$11,FALSE)=0,"",VLOOKUP($B20,Sheet2!$A$5:$AP$103,FW$11,FALSE)),"")</f>
        <v/>
      </c>
      <c r="FX20" s="90" t="str">
        <f>IFERROR(IF(VLOOKUP($B20,Sheet2!$A$5:$AP$103,FX$11,FALSE)=0,"",VLOOKUP($B20,Sheet2!$A$5:$AP$103,FX$11,FALSE)),"")</f>
        <v/>
      </c>
      <c r="FY20" s="90" t="str">
        <f>IFERROR(IF(VLOOKUP($B20,Sheet2!$A$5:$AP$103,FY$11,FALSE)=0,"",VLOOKUP($B20,Sheet2!$A$5:$AP$103,FY$11,FALSE)),"")</f>
        <v/>
      </c>
      <c r="FZ20" s="90" t="str">
        <f>IFERROR(IF(VLOOKUP($B20,Sheet2!$A$5:$AP$103,FZ$11,FALSE)=0,"",VLOOKUP($B20,Sheet2!$A$5:$AP$103,FZ$11,FALSE)),"")</f>
        <v/>
      </c>
      <c r="GA20" s="90" t="str">
        <f>IFERROR(IF(VLOOKUP($B20,Sheet2!$A$5:$AP$103,GA$11,FALSE)=0,"",VLOOKUP($B20,Sheet2!$A$5:$AP$103,GA$11,FALSE)),"")</f>
        <v/>
      </c>
      <c r="GB20" s="90" t="str">
        <f>IFERROR(IF(VLOOKUP($B20,Sheet2!$A$5:$AP$103,GB$11,FALSE)=0,"",VLOOKUP($B20,Sheet2!$A$5:$AP$103,GB$11,FALSE)),"")</f>
        <v/>
      </c>
      <c r="GC20" s="90" t="str">
        <f>IFERROR(IF(VLOOKUP($B20,Sheet2!$A$5:$AP$103,GC$11,FALSE)=0,"",VLOOKUP($B20,Sheet2!$A$5:$AP$103,GC$11,FALSE)),"")</f>
        <v/>
      </c>
      <c r="GD20" s="90" t="str">
        <f>IFERROR(IF(VLOOKUP($B20,Sheet2!$A$5:$AP$103,GD$11,FALSE)=0,"",VLOOKUP($B20,Sheet2!$A$5:$AP$103,GD$11,FALSE)),"")</f>
        <v/>
      </c>
      <c r="GE20" s="90" t="str">
        <f>IFERROR(IF(VLOOKUP($B20,Sheet2!$A$5:$AP$103,GE$11,FALSE)=0,"",VLOOKUP($B20,Sheet2!$A$5:$AP$103,GE$11,FALSE)),"")</f>
        <v/>
      </c>
      <c r="GF20" s="90" t="str">
        <f>IFERROR(IF(VLOOKUP($B20,Sheet2!$A$5:$AP$103,GF$11,FALSE)=0,"",VLOOKUP($B20,Sheet2!$A$5:$AP$103,GF$11,FALSE)),"")</f>
        <v/>
      </c>
    </row>
    <row r="21" spans="1:188" x14ac:dyDescent="0.3">
      <c r="A21" s="389"/>
      <c r="B21" s="79" t="s">
        <v>207</v>
      </c>
      <c r="C21" s="92" t="s">
        <v>344</v>
      </c>
      <c r="D21" s="92" t="str">
        <f>VLOOKUP(B21,Sheet2!$A$5:$F$104,6,FALSE)</f>
        <v>0.3</v>
      </c>
      <c r="E21" s="81">
        <f>VLOOKUP(B21,'Criteria Selection'!$A$9:$D$178,3,FALSE)</f>
        <v>4</v>
      </c>
      <c r="F21" s="81" t="str">
        <f>VLOOKUP(B21,'Criteria Selection'!$A$9:$D$178,4,TRUE)</f>
        <v>EQS Freshwater</v>
      </c>
      <c r="G21" s="81">
        <f t="shared" si="0"/>
        <v>3</v>
      </c>
      <c r="H21" s="92">
        <f t="shared" si="1"/>
        <v>0.3</v>
      </c>
      <c r="I21" s="92">
        <f t="shared" si="2"/>
        <v>0.4</v>
      </c>
      <c r="J21" s="81">
        <f t="shared" si="3"/>
        <v>0</v>
      </c>
      <c r="K21" s="90">
        <f>IFERROR(IF(VLOOKUP($B21,Sheet2!$A$5:$AP$103,K$11,FALSE)=0,"",VLOOKUP($B21,Sheet2!$A$5:$AP$103,K$11,FALSE)),"")</f>
        <v>0.3</v>
      </c>
      <c r="L21" s="90">
        <f>IFERROR(IF(VLOOKUP($B21,Sheet2!$A$5:$AP$103,L$11,FALSE)=0,"",VLOOKUP($B21,Sheet2!$A$5:$AP$103,L$11,FALSE)),"")</f>
        <v>0.4</v>
      </c>
      <c r="M21" s="90">
        <f>IFERROR(IF(VLOOKUP($B21,Sheet2!$A$5:$AP$103,M$11,FALSE)=0,"",VLOOKUP($B21,Sheet2!$A$5:$AP$103,M$11,FALSE)),"")</f>
        <v>0.3</v>
      </c>
      <c r="N21" s="90" t="str">
        <f>IFERROR(IF(VLOOKUP($B21,Sheet2!$A$5:$AP$103,N$11,FALSE)=0,"",VLOOKUP($B21,Sheet2!$A$5:$AP$103,N$11,FALSE)),"")</f>
        <v/>
      </c>
      <c r="O21" s="90" t="str">
        <f>IFERROR(IF(VLOOKUP($B21,Sheet2!$A$5:$AP$103,O$11,FALSE)=0,"",VLOOKUP($B21,Sheet2!$A$5:$AP$103,O$11,FALSE)),"")</f>
        <v/>
      </c>
      <c r="P21" s="90" t="str">
        <f>IFERROR(IF(VLOOKUP($B21,Sheet2!$A$5:$AP$103,P$11,FALSE)=0,"",VLOOKUP($B21,Sheet2!$A$5:$AP$103,P$11,FALSE)),"")</f>
        <v/>
      </c>
      <c r="Q21" s="90" t="str">
        <f>IFERROR(IF(VLOOKUP($B21,Sheet2!$A$5:$AP$103,Q$11,FALSE)=0,"",VLOOKUP($B21,Sheet2!$A$5:$AP$103,Q$11,FALSE)),"")</f>
        <v/>
      </c>
      <c r="R21" s="90" t="str">
        <f>IFERROR(IF(VLOOKUP($B21,Sheet2!$A$5:$AP$103,R$11,FALSE)=0,"",VLOOKUP($B21,Sheet2!$A$5:$AP$103,R$11,FALSE)),"")</f>
        <v/>
      </c>
      <c r="S21" s="90" t="str">
        <f>IFERROR(IF(VLOOKUP($B21,Sheet2!$A$5:$AP$103,S$11,FALSE)=0,"",VLOOKUP($B21,Sheet2!$A$5:$AP$103,S$11,FALSE)),"")</f>
        <v/>
      </c>
      <c r="T21" s="90" t="str">
        <f>IFERROR(IF(VLOOKUP($B21,Sheet2!$A$5:$AP$103,T$11,FALSE)=0,"",VLOOKUP($B21,Sheet2!$A$5:$AP$103,T$11,FALSE)),"")</f>
        <v/>
      </c>
      <c r="U21" s="90" t="str">
        <f>IFERROR(IF(VLOOKUP($B21,Sheet2!$A$5:$AP$103,U$11,FALSE)=0,"",VLOOKUP($B21,Sheet2!$A$5:$AP$103,U$11,FALSE)),"")</f>
        <v/>
      </c>
      <c r="V21" s="90" t="str">
        <f>IFERROR(IF(VLOOKUP($B21,Sheet2!$A$5:$AP$103,V$11,FALSE)=0,"",VLOOKUP($B21,Sheet2!$A$5:$AP$103,V$11,FALSE)),"")</f>
        <v/>
      </c>
      <c r="W21" s="90" t="str">
        <f>IFERROR(IF(VLOOKUP($B21,Sheet2!$A$5:$AP$103,W$11,FALSE)=0,"",VLOOKUP($B21,Sheet2!$A$5:$AP$103,W$11,FALSE)),"")</f>
        <v/>
      </c>
      <c r="X21" s="90" t="str">
        <f>IFERROR(IF(VLOOKUP($B21,Sheet2!$A$5:$AP$103,X$11,FALSE)=0,"",VLOOKUP($B21,Sheet2!$A$5:$AP$103,X$11,FALSE)),"")</f>
        <v/>
      </c>
      <c r="Y21" s="90" t="str">
        <f>IFERROR(IF(VLOOKUP($B21,Sheet2!$A$5:$AP$103,Y$11,FALSE)=0,"",VLOOKUP($B21,Sheet2!$A$5:$AP$103,Y$11,FALSE)),"")</f>
        <v/>
      </c>
      <c r="Z21" s="90" t="str">
        <f>IFERROR(IF(VLOOKUP($B21,Sheet2!$A$5:$AP$103,Z$11,FALSE)=0,"",VLOOKUP($B21,Sheet2!$A$5:$AP$103,Z$11,FALSE)),"")</f>
        <v/>
      </c>
      <c r="AA21" s="90" t="str">
        <f>IFERROR(IF(VLOOKUP($B21,Sheet2!$A$5:$AP$103,AA$11,FALSE)=0,"",VLOOKUP($B21,Sheet2!$A$5:$AP$103,AA$11,FALSE)),"")</f>
        <v/>
      </c>
      <c r="AB21" s="90" t="str">
        <f>IFERROR(IF(VLOOKUP($B21,Sheet2!$A$5:$AP$103,AB$11,FALSE)=0,"",VLOOKUP($B21,Sheet2!$A$5:$AP$103,AB$11,FALSE)),"")</f>
        <v/>
      </c>
      <c r="AC21" s="90" t="str">
        <f>IFERROR(IF(VLOOKUP($B21,Sheet2!$A$5:$AP$103,AC$11,FALSE)=0,"",VLOOKUP($B21,Sheet2!$A$5:$AP$103,AC$11,FALSE)),"")</f>
        <v/>
      </c>
      <c r="AD21" s="90" t="str">
        <f>IFERROR(IF(VLOOKUP($B21,Sheet2!$A$5:$AP$103,AD$11,FALSE)=0,"",VLOOKUP($B21,Sheet2!$A$5:$AP$103,AD$11,FALSE)),"")</f>
        <v/>
      </c>
      <c r="AE21" s="90" t="str">
        <f>IFERROR(IF(VLOOKUP($B21,Sheet2!$A$5:$AP$103,AE$11,FALSE)=0,"",VLOOKUP($B21,Sheet2!$A$5:$AP$103,AE$11,FALSE)),"")</f>
        <v/>
      </c>
      <c r="AF21" s="90" t="str">
        <f>IFERROR(IF(VLOOKUP($B21,Sheet2!$A$5:$AP$103,AF$11,FALSE)=0,"",VLOOKUP($B21,Sheet2!$A$5:$AP$103,AF$11,FALSE)),"")</f>
        <v/>
      </c>
      <c r="AG21" s="90" t="str">
        <f>IFERROR(IF(VLOOKUP($B21,Sheet2!$A$5:$AP$103,AG$11,FALSE)=0,"",VLOOKUP($B21,Sheet2!$A$5:$AP$103,AG$11,FALSE)),"")</f>
        <v/>
      </c>
      <c r="AH21" s="90" t="str">
        <f>IFERROR(IF(VLOOKUP($B21,Sheet2!$A$5:$AP$103,AH$11,FALSE)=0,"",VLOOKUP($B21,Sheet2!$A$5:$AP$103,AH$11,FALSE)),"")</f>
        <v/>
      </c>
      <c r="AI21" s="90" t="str">
        <f>IFERROR(IF(VLOOKUP($B21,Sheet2!$A$5:$AP$103,AI$11,FALSE)=0,"",VLOOKUP($B21,Sheet2!$A$5:$AP$103,AI$11,FALSE)),"")</f>
        <v/>
      </c>
      <c r="AJ21" s="90" t="str">
        <f>IFERROR(IF(VLOOKUP($B21,Sheet2!$A$5:$AP$103,AJ$11,FALSE)=0,"",VLOOKUP($B21,Sheet2!$A$5:$AP$103,AJ$11,FALSE)),"")</f>
        <v/>
      </c>
      <c r="AK21" s="90" t="str">
        <f>IFERROR(IF(VLOOKUP($B21,Sheet2!$A$5:$AP$103,AK$11,FALSE)=0,"",VLOOKUP($B21,Sheet2!$A$5:$AP$103,AK$11,FALSE)),"")</f>
        <v/>
      </c>
      <c r="AL21" s="90" t="str">
        <f>IFERROR(IF(VLOOKUP($B21,Sheet2!$A$5:$AP$103,AL$11,FALSE)=0,"",VLOOKUP($B21,Sheet2!$A$5:$AP$103,AL$11,FALSE)),"")</f>
        <v/>
      </c>
      <c r="AM21" s="90" t="str">
        <f>IFERROR(IF(VLOOKUP($B21,Sheet2!$A$5:$AP$103,AM$11,FALSE)=0,"",VLOOKUP($B21,Sheet2!$A$5:$AP$103,AM$11,FALSE)),"")</f>
        <v/>
      </c>
      <c r="AN21" s="90" t="str">
        <f>IFERROR(IF(VLOOKUP($B21,Sheet2!$A$5:$AP$103,AN$11,FALSE)=0,"",VLOOKUP($B21,Sheet2!$A$5:$AP$103,AN$11,FALSE)),"")</f>
        <v/>
      </c>
      <c r="AO21" s="90" t="str">
        <f>IFERROR(IF(VLOOKUP($B21,Sheet2!$A$5:$AP$103,AO$11,FALSE)=0,"",VLOOKUP($B21,Sheet2!$A$5:$AP$103,AO$11,FALSE)),"")</f>
        <v/>
      </c>
      <c r="AP21" s="90" t="str">
        <f>IFERROR(IF(VLOOKUP($B21,Sheet2!$A$5:$AP$103,AP$11,FALSE)=0,"",VLOOKUP($B21,Sheet2!$A$5:$AP$103,AP$11,FALSE)),"")</f>
        <v/>
      </c>
      <c r="AQ21" s="90" t="str">
        <f>IFERROR(IF(VLOOKUP($B21,Sheet2!$A$5:$AP$103,AQ$11,FALSE)=0,"",VLOOKUP($B21,Sheet2!$A$5:$AP$103,AQ$11,FALSE)),"")</f>
        <v/>
      </c>
      <c r="AR21" s="90" t="str">
        <f>IFERROR(IF(VLOOKUP($B21,Sheet2!$A$5:$AP$103,AR$11,FALSE)=0,"",VLOOKUP($B21,Sheet2!$A$5:$AP$103,AR$11,FALSE)),"")</f>
        <v/>
      </c>
      <c r="AS21" s="90" t="str">
        <f>IFERROR(IF(VLOOKUP($B21,Sheet2!$A$5:$AP$103,AS$11,FALSE)=0,"",VLOOKUP($B21,Sheet2!$A$5:$AP$103,AS$11,FALSE)),"")</f>
        <v/>
      </c>
      <c r="AT21" s="90" t="str">
        <f>IFERROR(IF(VLOOKUP($B21,Sheet2!$A$5:$AP$103,AT$11,FALSE)=0,"",VLOOKUP($B21,Sheet2!$A$5:$AP$103,AT$11,FALSE)),"")</f>
        <v/>
      </c>
      <c r="AU21" s="90" t="str">
        <f>IFERROR(IF(VLOOKUP($B21,Sheet2!$A$5:$AP$103,AU$11,FALSE)=0,"",VLOOKUP($B21,Sheet2!$A$5:$AP$103,AU$11,FALSE)),"")</f>
        <v/>
      </c>
      <c r="AV21" s="90" t="str">
        <f>IFERROR(IF(VLOOKUP($B21,Sheet2!$A$5:$AP$103,AV$11,FALSE)=0,"",VLOOKUP($B21,Sheet2!$A$5:$AP$103,AV$11,FALSE)),"")</f>
        <v/>
      </c>
      <c r="AW21" s="90" t="str">
        <f>IFERROR(IF(VLOOKUP($B21,Sheet2!$A$5:$AP$103,AW$11,FALSE)=0,"",VLOOKUP($B21,Sheet2!$A$5:$AP$103,AW$11,FALSE)),"")</f>
        <v/>
      </c>
      <c r="AX21" s="90" t="str">
        <f>IFERROR(IF(VLOOKUP($B21,Sheet2!$A$5:$AP$103,AX$11,FALSE)=0,"",VLOOKUP($B21,Sheet2!$A$5:$AP$103,AX$11,FALSE)),"")</f>
        <v/>
      </c>
      <c r="AY21" s="90" t="str">
        <f>IFERROR(IF(VLOOKUP($B21,Sheet2!$A$5:$AP$103,AY$11,FALSE)=0,"",VLOOKUP($B21,Sheet2!$A$5:$AP$103,AY$11,FALSE)),"")</f>
        <v/>
      </c>
      <c r="AZ21" s="90" t="str">
        <f>IFERROR(IF(VLOOKUP($B21,Sheet2!$A$5:$AP$103,AZ$11,FALSE)=0,"",VLOOKUP($B21,Sheet2!$A$5:$AP$103,AZ$11,FALSE)),"")</f>
        <v/>
      </c>
      <c r="BA21" s="90" t="str">
        <f>IFERROR(IF(VLOOKUP($B21,Sheet2!$A$5:$AP$103,BA$11,FALSE)=0,"",VLOOKUP($B21,Sheet2!$A$5:$AP$103,BA$11,FALSE)),"")</f>
        <v/>
      </c>
      <c r="BB21" s="90" t="str">
        <f>IFERROR(IF(VLOOKUP($B21,Sheet2!$A$5:$AP$103,BB$11,FALSE)=0,"",VLOOKUP($B21,Sheet2!$A$5:$AP$103,BB$11,FALSE)),"")</f>
        <v/>
      </c>
      <c r="BC21" s="90" t="str">
        <f>IFERROR(IF(VLOOKUP($B21,Sheet2!$A$5:$AP$103,BC$11,FALSE)=0,"",VLOOKUP($B21,Sheet2!$A$5:$AP$103,BC$11,FALSE)),"")</f>
        <v/>
      </c>
      <c r="BD21" s="90" t="str">
        <f>IFERROR(IF(VLOOKUP($B21,Sheet2!$A$5:$AP$103,BD$11,FALSE)=0,"",VLOOKUP($B21,Sheet2!$A$5:$AP$103,BD$11,FALSE)),"")</f>
        <v/>
      </c>
      <c r="BE21" s="90" t="str">
        <f>IFERROR(IF(VLOOKUP($B21,Sheet2!$A$5:$AP$103,BE$11,FALSE)=0,"",VLOOKUP($B21,Sheet2!$A$5:$AP$103,BE$11,FALSE)),"")</f>
        <v/>
      </c>
      <c r="BF21" s="90" t="str">
        <f>IFERROR(IF(VLOOKUP($B21,Sheet2!$A$5:$AP$103,BF$11,FALSE)=0,"",VLOOKUP($B21,Sheet2!$A$5:$AP$103,BF$11,FALSE)),"")</f>
        <v/>
      </c>
      <c r="BG21" s="90" t="str">
        <f>IFERROR(IF(VLOOKUP($B21,Sheet2!$A$5:$AP$103,BG$11,FALSE)=0,"",VLOOKUP($B21,Sheet2!$A$5:$AP$103,BG$11,FALSE)),"")</f>
        <v/>
      </c>
      <c r="BH21" s="90" t="str">
        <f>IFERROR(IF(VLOOKUP($B21,Sheet2!$A$5:$AP$103,BH$11,FALSE)=0,"",VLOOKUP($B21,Sheet2!$A$5:$AP$103,BH$11,FALSE)),"")</f>
        <v/>
      </c>
      <c r="BI21" s="90" t="str">
        <f>IFERROR(IF(VLOOKUP($B21,Sheet2!$A$5:$AP$103,BI$11,FALSE)=0,"",VLOOKUP($B21,Sheet2!$A$5:$AP$103,BI$11,FALSE)),"")</f>
        <v/>
      </c>
      <c r="BJ21" s="90" t="str">
        <f>IFERROR(IF(VLOOKUP($B21,Sheet2!$A$5:$AP$103,BJ$11,FALSE)=0,"",VLOOKUP($B21,Sheet2!$A$5:$AP$103,BJ$11,FALSE)),"")</f>
        <v/>
      </c>
      <c r="BK21" s="90" t="str">
        <f>IFERROR(IF(VLOOKUP($B21,Sheet2!$A$5:$AP$103,BK$11,FALSE)=0,"",VLOOKUP($B21,Sheet2!$A$5:$AP$103,BK$11,FALSE)),"")</f>
        <v/>
      </c>
      <c r="BL21" s="90" t="str">
        <f>IFERROR(IF(VLOOKUP($B21,Sheet2!$A$5:$AP$103,BL$11,FALSE)=0,"",VLOOKUP($B21,Sheet2!$A$5:$AP$103,BL$11,FALSE)),"")</f>
        <v/>
      </c>
      <c r="BM21" s="90" t="str">
        <f>IFERROR(IF(VLOOKUP($B21,Sheet2!$A$5:$AP$103,BM$11,FALSE)=0,"",VLOOKUP($B21,Sheet2!$A$5:$AP$103,BM$11,FALSE)),"")</f>
        <v/>
      </c>
      <c r="BN21" s="90" t="str">
        <f>IFERROR(IF(VLOOKUP($B21,Sheet2!$A$5:$AP$103,BN$11,FALSE)=0,"",VLOOKUP($B21,Sheet2!$A$5:$AP$103,BN$11,FALSE)),"")</f>
        <v/>
      </c>
      <c r="BO21" s="90" t="str">
        <f>IFERROR(IF(VLOOKUP($B21,Sheet2!$A$5:$AP$103,BO$11,FALSE)=0,"",VLOOKUP($B21,Sheet2!$A$5:$AP$103,BO$11,FALSE)),"")</f>
        <v/>
      </c>
      <c r="BP21" s="90" t="str">
        <f>IFERROR(IF(VLOOKUP($B21,Sheet2!$A$5:$AP$103,BP$11,FALSE)=0,"",VLOOKUP($B21,Sheet2!$A$5:$AP$103,BP$11,FALSE)),"")</f>
        <v/>
      </c>
      <c r="BQ21" s="90" t="str">
        <f>IFERROR(IF(VLOOKUP($B21,Sheet2!$A$5:$AP$103,BQ$11,FALSE)=0,"",VLOOKUP($B21,Sheet2!$A$5:$AP$103,BQ$11,FALSE)),"")</f>
        <v/>
      </c>
      <c r="BR21" s="90" t="str">
        <f>IFERROR(IF(VLOOKUP($B21,Sheet2!$A$5:$AP$103,BR$11,FALSE)=0,"",VLOOKUP($B21,Sheet2!$A$5:$AP$103,BR$11,FALSE)),"")</f>
        <v/>
      </c>
      <c r="BS21" s="90" t="str">
        <f>IFERROR(IF(VLOOKUP($B21,Sheet2!$A$5:$AP$103,BS$11,FALSE)=0,"",VLOOKUP($B21,Sheet2!$A$5:$AP$103,BS$11,FALSE)),"")</f>
        <v/>
      </c>
      <c r="BT21" s="90" t="str">
        <f>IFERROR(IF(VLOOKUP($B21,Sheet2!$A$5:$AP$103,BT$11,FALSE)=0,"",VLOOKUP($B21,Sheet2!$A$5:$AP$103,BT$11,FALSE)),"")</f>
        <v/>
      </c>
      <c r="BU21" s="90" t="str">
        <f>IFERROR(IF(VLOOKUP($B21,Sheet2!$A$5:$AP$103,BU$11,FALSE)=0,"",VLOOKUP($B21,Sheet2!$A$5:$AP$103,BU$11,FALSE)),"")</f>
        <v/>
      </c>
      <c r="BV21" s="90" t="str">
        <f>IFERROR(IF(VLOOKUP($B21,Sheet2!$A$5:$AP$103,BV$11,FALSE)=0,"",VLOOKUP($B21,Sheet2!$A$5:$AP$103,BV$11,FALSE)),"")</f>
        <v/>
      </c>
      <c r="BW21" s="90" t="str">
        <f>IFERROR(IF(VLOOKUP($B21,Sheet2!$A$5:$AP$103,BW$11,FALSE)=0,"",VLOOKUP($B21,Sheet2!$A$5:$AP$103,BW$11,FALSE)),"")</f>
        <v/>
      </c>
      <c r="BX21" s="90" t="str">
        <f>IFERROR(IF(VLOOKUP($B21,Sheet2!$A$5:$AP$103,BX$11,FALSE)=0,"",VLOOKUP($B21,Sheet2!$A$5:$AP$103,BX$11,FALSE)),"")</f>
        <v/>
      </c>
      <c r="BY21" s="90" t="str">
        <f>IFERROR(IF(VLOOKUP($B21,Sheet2!$A$5:$AP$103,BY$11,FALSE)=0,"",VLOOKUP($B21,Sheet2!$A$5:$AP$103,BY$11,FALSE)),"")</f>
        <v/>
      </c>
      <c r="BZ21" s="90" t="str">
        <f>IFERROR(IF(VLOOKUP($B21,Sheet2!$A$5:$AP$103,BZ$11,FALSE)=0,"",VLOOKUP($B21,Sheet2!$A$5:$AP$103,BZ$11,FALSE)),"")</f>
        <v/>
      </c>
      <c r="CA21" s="90" t="str">
        <f>IFERROR(IF(VLOOKUP($B21,Sheet2!$A$5:$AP$103,CA$11,FALSE)=0,"",VLOOKUP($B21,Sheet2!$A$5:$AP$103,CA$11,FALSE)),"")</f>
        <v/>
      </c>
      <c r="CB21" s="90" t="str">
        <f>IFERROR(IF(VLOOKUP($B21,Sheet2!$A$5:$AP$103,CB$11,FALSE)=0,"",VLOOKUP($B21,Sheet2!$A$5:$AP$103,CB$11,FALSE)),"")</f>
        <v/>
      </c>
      <c r="CC21" s="90" t="str">
        <f>IFERROR(IF(VLOOKUP($B21,Sheet2!$A$5:$AP$103,CC$11,FALSE)=0,"",VLOOKUP($B21,Sheet2!$A$5:$AP$103,CC$11,FALSE)),"")</f>
        <v/>
      </c>
      <c r="CD21" s="90" t="str">
        <f>IFERROR(IF(VLOOKUP($B21,Sheet2!$A$5:$AP$103,CD$11,FALSE)=0,"",VLOOKUP($B21,Sheet2!$A$5:$AP$103,CD$11,FALSE)),"")</f>
        <v/>
      </c>
      <c r="CE21" s="90" t="str">
        <f>IFERROR(IF(VLOOKUP($B21,Sheet2!$A$5:$AP$103,CE$11,FALSE)=0,"",VLOOKUP($B21,Sheet2!$A$5:$AP$103,CE$11,FALSE)),"")</f>
        <v/>
      </c>
      <c r="CF21" s="90" t="str">
        <f>IFERROR(IF(VLOOKUP($B21,Sheet2!$A$5:$AP$103,CF$11,FALSE)=0,"",VLOOKUP($B21,Sheet2!$A$5:$AP$103,CF$11,FALSE)),"")</f>
        <v/>
      </c>
      <c r="CG21" s="90" t="str">
        <f>IFERROR(IF(VLOOKUP($B21,Sheet2!$A$5:$AP$103,CG$11,FALSE)=0,"",VLOOKUP($B21,Sheet2!$A$5:$AP$103,CG$11,FALSE)),"")</f>
        <v/>
      </c>
      <c r="CH21" s="90" t="str">
        <f>IFERROR(IF(VLOOKUP($B21,Sheet2!$A$5:$AP$103,CH$11,FALSE)=0,"",VLOOKUP($B21,Sheet2!$A$5:$AP$103,CH$11,FALSE)),"")</f>
        <v/>
      </c>
      <c r="CI21" s="90" t="str">
        <f>IFERROR(IF(VLOOKUP($B21,Sheet2!$A$5:$AP$103,CI$11,FALSE)=0,"",VLOOKUP($B21,Sheet2!$A$5:$AP$103,CI$11,FALSE)),"")</f>
        <v/>
      </c>
      <c r="CJ21" s="90" t="str">
        <f>IFERROR(IF(VLOOKUP($B21,Sheet2!$A$5:$AP$103,CJ$11,FALSE)=0,"",VLOOKUP($B21,Sheet2!$A$5:$AP$103,CJ$11,FALSE)),"")</f>
        <v/>
      </c>
      <c r="CK21" s="90" t="str">
        <f>IFERROR(IF(VLOOKUP($B21,Sheet2!$A$5:$AP$103,CK$11,FALSE)=0,"",VLOOKUP($B21,Sheet2!$A$5:$AP$103,CK$11,FALSE)),"")</f>
        <v/>
      </c>
      <c r="CL21" s="90" t="str">
        <f>IFERROR(IF(VLOOKUP($B21,Sheet2!$A$5:$AP$103,CL$11,FALSE)=0,"",VLOOKUP($B21,Sheet2!$A$5:$AP$103,CL$11,FALSE)),"")</f>
        <v/>
      </c>
      <c r="CM21" s="90" t="str">
        <f>IFERROR(IF(VLOOKUP($B21,Sheet2!$A$5:$AP$103,CM$11,FALSE)=0,"",VLOOKUP($B21,Sheet2!$A$5:$AP$103,CM$11,FALSE)),"")</f>
        <v/>
      </c>
      <c r="CN21" s="90" t="str">
        <f>IFERROR(IF(VLOOKUP($B21,Sheet2!$A$5:$AP$103,CN$11,FALSE)=0,"",VLOOKUP($B21,Sheet2!$A$5:$AP$103,CN$11,FALSE)),"")</f>
        <v/>
      </c>
      <c r="CO21" s="90" t="str">
        <f>IFERROR(IF(VLOOKUP($B21,Sheet2!$A$5:$AP$103,CO$11,FALSE)=0,"",VLOOKUP($B21,Sheet2!$A$5:$AP$103,CO$11,FALSE)),"")</f>
        <v/>
      </c>
      <c r="CP21" s="90" t="str">
        <f>IFERROR(IF(VLOOKUP($B21,Sheet2!$A$5:$AP$103,CP$11,FALSE)=0,"",VLOOKUP($B21,Sheet2!$A$5:$AP$103,CP$11,FALSE)),"")</f>
        <v/>
      </c>
      <c r="CQ21" s="90" t="str">
        <f>IFERROR(IF(VLOOKUP($B21,Sheet2!$A$5:$AP$103,CQ$11,FALSE)=0,"",VLOOKUP($B21,Sheet2!$A$5:$AP$103,CQ$11,FALSE)),"")</f>
        <v/>
      </c>
      <c r="CR21" s="90" t="str">
        <f>IFERROR(IF(VLOOKUP($B21,Sheet2!$A$5:$AP$103,CR$11,FALSE)=0,"",VLOOKUP($B21,Sheet2!$A$5:$AP$103,CR$11,FALSE)),"")</f>
        <v/>
      </c>
      <c r="CS21" s="90" t="str">
        <f>IFERROR(IF(VLOOKUP($B21,Sheet2!$A$5:$AP$103,CS$11,FALSE)=0,"",VLOOKUP($B21,Sheet2!$A$5:$AP$103,CS$11,FALSE)),"")</f>
        <v/>
      </c>
      <c r="CT21" s="90" t="str">
        <f>IFERROR(IF(VLOOKUP($B21,Sheet2!$A$5:$AP$103,CT$11,FALSE)=0,"",VLOOKUP($B21,Sheet2!$A$5:$AP$103,CT$11,FALSE)),"")</f>
        <v/>
      </c>
      <c r="CU21" s="90" t="str">
        <f>IFERROR(IF(VLOOKUP($B21,Sheet2!$A$5:$AP$103,CU$11,FALSE)=0,"",VLOOKUP($B21,Sheet2!$A$5:$AP$103,CU$11,FALSE)),"")</f>
        <v/>
      </c>
      <c r="CV21" s="90" t="str">
        <f>IFERROR(IF(VLOOKUP($B21,Sheet2!$A$5:$AP$103,CV$11,FALSE)=0,"",VLOOKUP($B21,Sheet2!$A$5:$AP$103,CV$11,FALSE)),"")</f>
        <v/>
      </c>
      <c r="CW21" s="90" t="str">
        <f>IFERROR(IF(VLOOKUP($B21,Sheet2!$A$5:$AP$103,CW$11,FALSE)=0,"",VLOOKUP($B21,Sheet2!$A$5:$AP$103,CW$11,FALSE)),"")</f>
        <v/>
      </c>
      <c r="CX21" s="90" t="str">
        <f>IFERROR(IF(VLOOKUP($B21,Sheet2!$A$5:$AP$103,CX$11,FALSE)=0,"",VLOOKUP($B21,Sheet2!$A$5:$AP$103,CX$11,FALSE)),"")</f>
        <v/>
      </c>
      <c r="CY21" s="90" t="str">
        <f>IFERROR(IF(VLOOKUP($B21,Sheet2!$A$5:$AP$103,CY$11,FALSE)=0,"",VLOOKUP($B21,Sheet2!$A$5:$AP$103,CY$11,FALSE)),"")</f>
        <v/>
      </c>
      <c r="CZ21" s="90" t="str">
        <f>IFERROR(IF(VLOOKUP($B21,Sheet2!$A$5:$AP$103,CZ$11,FALSE)=0,"",VLOOKUP($B21,Sheet2!$A$5:$AP$103,CZ$11,FALSE)),"")</f>
        <v/>
      </c>
      <c r="DA21" s="90" t="str">
        <f>IFERROR(IF(VLOOKUP($B21,Sheet2!$A$5:$AP$103,DA$11,FALSE)=0,"",VLOOKUP($B21,Sheet2!$A$5:$AP$103,DA$11,FALSE)),"")</f>
        <v/>
      </c>
      <c r="DB21" s="90" t="str">
        <f>IFERROR(IF(VLOOKUP($B21,Sheet2!$A$5:$AP$103,DB$11,FALSE)=0,"",VLOOKUP($B21,Sheet2!$A$5:$AP$103,DB$11,FALSE)),"")</f>
        <v/>
      </c>
      <c r="DC21" s="90" t="str">
        <f>IFERROR(IF(VLOOKUP($B21,Sheet2!$A$5:$AP$103,DC$11,FALSE)=0,"",VLOOKUP($B21,Sheet2!$A$5:$AP$103,DC$11,FALSE)),"")</f>
        <v/>
      </c>
      <c r="DD21" s="90" t="str">
        <f>IFERROR(IF(VLOOKUP($B21,Sheet2!$A$5:$AP$103,DD$11,FALSE)=0,"",VLOOKUP($B21,Sheet2!$A$5:$AP$103,DD$11,FALSE)),"")</f>
        <v/>
      </c>
      <c r="DE21" s="90" t="str">
        <f>IFERROR(IF(VLOOKUP($B21,Sheet2!$A$5:$AP$103,DE$11,FALSE)=0,"",VLOOKUP($B21,Sheet2!$A$5:$AP$103,DE$11,FALSE)),"")</f>
        <v/>
      </c>
      <c r="DF21" s="90" t="str">
        <f>IFERROR(IF(VLOOKUP($B21,Sheet2!$A$5:$AP$103,DF$11,FALSE)=0,"",VLOOKUP($B21,Sheet2!$A$5:$AP$103,DF$11,FALSE)),"")</f>
        <v/>
      </c>
      <c r="DG21" s="90" t="str">
        <f>IFERROR(IF(VLOOKUP($B21,Sheet2!$A$5:$AP$103,DG$11,FALSE)=0,"",VLOOKUP($B21,Sheet2!$A$5:$AP$103,DG$11,FALSE)),"")</f>
        <v/>
      </c>
      <c r="DH21" s="90" t="str">
        <f>IFERROR(IF(VLOOKUP($B21,Sheet2!$A$5:$AP$103,DH$11,FALSE)=0,"",VLOOKUP($B21,Sheet2!$A$5:$AP$103,DH$11,FALSE)),"")</f>
        <v/>
      </c>
      <c r="DI21" s="90" t="str">
        <f>IFERROR(IF(VLOOKUP($B21,Sheet2!$A$5:$AP$103,DI$11,FALSE)=0,"",VLOOKUP($B21,Sheet2!$A$5:$AP$103,DI$11,FALSE)),"")</f>
        <v/>
      </c>
      <c r="DJ21" s="90" t="str">
        <f>IFERROR(IF(VLOOKUP($B21,Sheet2!$A$5:$AP$103,DJ$11,FALSE)=0,"",VLOOKUP($B21,Sheet2!$A$5:$AP$103,DJ$11,FALSE)),"")</f>
        <v/>
      </c>
      <c r="DK21" s="90" t="str">
        <f>IFERROR(IF(VLOOKUP($B21,Sheet2!$A$5:$AP$103,DK$11,FALSE)=0,"",VLOOKUP($B21,Sheet2!$A$5:$AP$103,DK$11,FALSE)),"")</f>
        <v/>
      </c>
      <c r="DL21" s="90" t="str">
        <f>IFERROR(IF(VLOOKUP($B21,Sheet2!$A$5:$AP$103,DL$11,FALSE)=0,"",VLOOKUP($B21,Sheet2!$A$5:$AP$103,DL$11,FALSE)),"")</f>
        <v/>
      </c>
      <c r="DM21" s="90" t="str">
        <f>IFERROR(IF(VLOOKUP($B21,Sheet2!$A$5:$AP$103,DM$11,FALSE)=0,"",VLOOKUP($B21,Sheet2!$A$5:$AP$103,DM$11,FALSE)),"")</f>
        <v/>
      </c>
      <c r="DN21" s="90" t="str">
        <f>IFERROR(IF(VLOOKUP($B21,Sheet2!$A$5:$AP$103,DN$11,FALSE)=0,"",VLOOKUP($B21,Sheet2!$A$5:$AP$103,DN$11,FALSE)),"")</f>
        <v/>
      </c>
      <c r="DO21" s="90" t="str">
        <f>IFERROR(IF(VLOOKUP($B21,Sheet2!$A$5:$AP$103,DO$11,FALSE)=0,"",VLOOKUP($B21,Sheet2!$A$5:$AP$103,DO$11,FALSE)),"")</f>
        <v/>
      </c>
      <c r="DP21" s="90" t="str">
        <f>IFERROR(IF(VLOOKUP($B21,Sheet2!$A$5:$AP$103,DP$11,FALSE)=0,"",VLOOKUP($B21,Sheet2!$A$5:$AP$103,DP$11,FALSE)),"")</f>
        <v/>
      </c>
      <c r="DQ21" s="90" t="str">
        <f>IFERROR(IF(VLOOKUP($B21,Sheet2!$A$5:$AP$103,DQ$11,FALSE)=0,"",VLOOKUP($B21,Sheet2!$A$5:$AP$103,DQ$11,FALSE)),"")</f>
        <v/>
      </c>
      <c r="DR21" s="90" t="str">
        <f>IFERROR(IF(VLOOKUP($B21,Sheet2!$A$5:$AP$103,DR$11,FALSE)=0,"",VLOOKUP($B21,Sheet2!$A$5:$AP$103,DR$11,FALSE)),"")</f>
        <v/>
      </c>
      <c r="DS21" s="90" t="str">
        <f>IFERROR(IF(VLOOKUP($B21,Sheet2!$A$5:$AP$103,DS$11,FALSE)=0,"",VLOOKUP($B21,Sheet2!$A$5:$AP$103,DS$11,FALSE)),"")</f>
        <v/>
      </c>
      <c r="DT21" s="90" t="str">
        <f>IFERROR(IF(VLOOKUP($B21,Sheet2!$A$5:$AP$103,DT$11,FALSE)=0,"",VLOOKUP($B21,Sheet2!$A$5:$AP$103,DT$11,FALSE)),"")</f>
        <v/>
      </c>
      <c r="DU21" s="90" t="str">
        <f>IFERROR(IF(VLOOKUP($B21,Sheet2!$A$5:$AP$103,DU$11,FALSE)=0,"",VLOOKUP($B21,Sheet2!$A$5:$AP$103,DU$11,FALSE)),"")</f>
        <v/>
      </c>
      <c r="DV21" s="90" t="str">
        <f>IFERROR(IF(VLOOKUP($B21,Sheet2!$A$5:$AP$103,DV$11,FALSE)=0,"",VLOOKUP($B21,Sheet2!$A$5:$AP$103,DV$11,FALSE)),"")</f>
        <v/>
      </c>
      <c r="DW21" s="90" t="str">
        <f>IFERROR(IF(VLOOKUP($B21,Sheet2!$A$5:$AP$103,DW$11,FALSE)=0,"",VLOOKUP($B21,Sheet2!$A$5:$AP$103,DW$11,FALSE)),"")</f>
        <v/>
      </c>
      <c r="DX21" s="90" t="str">
        <f>IFERROR(IF(VLOOKUP($B21,Sheet2!$A$5:$AP$103,DX$11,FALSE)=0,"",VLOOKUP($B21,Sheet2!$A$5:$AP$103,DX$11,FALSE)),"")</f>
        <v/>
      </c>
      <c r="DY21" s="90" t="str">
        <f>IFERROR(IF(VLOOKUP($B21,Sheet2!$A$5:$AP$103,DY$11,FALSE)=0,"",VLOOKUP($B21,Sheet2!$A$5:$AP$103,DY$11,FALSE)),"")</f>
        <v/>
      </c>
      <c r="DZ21" s="90" t="str">
        <f>IFERROR(IF(VLOOKUP($B21,Sheet2!$A$5:$AP$103,DZ$11,FALSE)=0,"",VLOOKUP($B21,Sheet2!$A$5:$AP$103,DZ$11,FALSE)),"")</f>
        <v/>
      </c>
      <c r="EA21" s="90" t="str">
        <f>IFERROR(IF(VLOOKUP($B21,Sheet2!$A$5:$AP$103,EA$11,FALSE)=0,"",VLOOKUP($B21,Sheet2!$A$5:$AP$103,EA$11,FALSE)),"")</f>
        <v/>
      </c>
      <c r="EB21" s="90" t="str">
        <f>IFERROR(IF(VLOOKUP($B21,Sheet2!$A$5:$AP$103,EB$11,FALSE)=0,"",VLOOKUP($B21,Sheet2!$A$5:$AP$103,EB$11,FALSE)),"")</f>
        <v/>
      </c>
      <c r="EC21" s="90" t="str">
        <f>IFERROR(IF(VLOOKUP($B21,Sheet2!$A$5:$AP$103,EC$11,FALSE)=0,"",VLOOKUP($B21,Sheet2!$A$5:$AP$103,EC$11,FALSE)),"")</f>
        <v/>
      </c>
      <c r="ED21" s="90" t="str">
        <f>IFERROR(IF(VLOOKUP($B21,Sheet2!$A$5:$AP$103,ED$11,FALSE)=0,"",VLOOKUP($B21,Sheet2!$A$5:$AP$103,ED$11,FALSE)),"")</f>
        <v/>
      </c>
      <c r="EE21" s="90" t="str">
        <f>IFERROR(IF(VLOOKUP($B21,Sheet2!$A$5:$AP$103,EE$11,FALSE)=0,"",VLOOKUP($B21,Sheet2!$A$5:$AP$103,EE$11,FALSE)),"")</f>
        <v/>
      </c>
      <c r="EF21" s="90" t="str">
        <f>IFERROR(IF(VLOOKUP($B21,Sheet2!$A$5:$AP$103,EF$11,FALSE)=0,"",VLOOKUP($B21,Sheet2!$A$5:$AP$103,EF$11,FALSE)),"")</f>
        <v/>
      </c>
      <c r="EG21" s="90" t="str">
        <f>IFERROR(IF(VLOOKUP($B21,Sheet2!$A$5:$AP$103,EG$11,FALSE)=0,"",VLOOKUP($B21,Sheet2!$A$5:$AP$103,EG$11,FALSE)),"")</f>
        <v/>
      </c>
      <c r="EH21" s="90" t="str">
        <f>IFERROR(IF(VLOOKUP($B21,Sheet2!$A$5:$AP$103,EH$11,FALSE)=0,"",VLOOKUP($B21,Sheet2!$A$5:$AP$103,EH$11,FALSE)),"")</f>
        <v/>
      </c>
      <c r="EI21" s="90" t="str">
        <f>IFERROR(IF(VLOOKUP($B21,Sheet2!$A$5:$AP$103,EI$11,FALSE)=0,"",VLOOKUP($B21,Sheet2!$A$5:$AP$103,EI$11,FALSE)),"")</f>
        <v/>
      </c>
      <c r="EJ21" s="90" t="str">
        <f>IFERROR(IF(VLOOKUP($B21,Sheet2!$A$5:$AP$103,EJ$11,FALSE)=0,"",VLOOKUP($B21,Sheet2!$A$5:$AP$103,EJ$11,FALSE)),"")</f>
        <v/>
      </c>
      <c r="EK21" s="90" t="str">
        <f>IFERROR(IF(VLOOKUP($B21,Sheet2!$A$5:$AP$103,EK$11,FALSE)=0,"",VLOOKUP($B21,Sheet2!$A$5:$AP$103,EK$11,FALSE)),"")</f>
        <v/>
      </c>
      <c r="EL21" s="90" t="str">
        <f>IFERROR(IF(VLOOKUP($B21,Sheet2!$A$5:$AP$103,EL$11,FALSE)=0,"",VLOOKUP($B21,Sheet2!$A$5:$AP$103,EL$11,FALSE)),"")</f>
        <v/>
      </c>
      <c r="EM21" s="90" t="str">
        <f>IFERROR(IF(VLOOKUP($B21,Sheet2!$A$5:$AP$103,EM$11,FALSE)=0,"",VLOOKUP($B21,Sheet2!$A$5:$AP$103,EM$11,FALSE)),"")</f>
        <v/>
      </c>
      <c r="EN21" s="90" t="str">
        <f>IFERROR(IF(VLOOKUP($B21,Sheet2!$A$5:$AP$103,EN$11,FALSE)=0,"",VLOOKUP($B21,Sheet2!$A$5:$AP$103,EN$11,FALSE)),"")</f>
        <v/>
      </c>
      <c r="EO21" s="90" t="str">
        <f>IFERROR(IF(VLOOKUP($B21,Sheet2!$A$5:$AP$103,EO$11,FALSE)=0,"",VLOOKUP($B21,Sheet2!$A$5:$AP$103,EO$11,FALSE)),"")</f>
        <v/>
      </c>
      <c r="EP21" s="90" t="str">
        <f>IFERROR(IF(VLOOKUP($B21,Sheet2!$A$5:$AP$103,EP$11,FALSE)=0,"",VLOOKUP($B21,Sheet2!$A$5:$AP$103,EP$11,FALSE)),"")</f>
        <v/>
      </c>
      <c r="EQ21" s="90" t="str">
        <f>IFERROR(IF(VLOOKUP($B21,Sheet2!$A$5:$AP$103,EQ$11,FALSE)=0,"",VLOOKUP($B21,Sheet2!$A$5:$AP$103,EQ$11,FALSE)),"")</f>
        <v/>
      </c>
      <c r="ER21" s="90" t="str">
        <f>IFERROR(IF(VLOOKUP($B21,Sheet2!$A$5:$AP$103,ER$11,FALSE)=0,"",VLOOKUP($B21,Sheet2!$A$5:$AP$103,ER$11,FALSE)),"")</f>
        <v/>
      </c>
      <c r="ES21" s="90" t="str">
        <f>IFERROR(IF(VLOOKUP($B21,Sheet2!$A$5:$AP$103,ES$11,FALSE)=0,"",VLOOKUP($B21,Sheet2!$A$5:$AP$103,ES$11,FALSE)),"")</f>
        <v/>
      </c>
      <c r="ET21" s="90" t="str">
        <f>IFERROR(IF(VLOOKUP($B21,Sheet2!$A$5:$AP$103,ET$11,FALSE)=0,"",VLOOKUP($B21,Sheet2!$A$5:$AP$103,ET$11,FALSE)),"")</f>
        <v/>
      </c>
      <c r="EU21" s="90" t="str">
        <f>IFERROR(IF(VLOOKUP($B21,Sheet2!$A$5:$AP$103,EU$11,FALSE)=0,"",VLOOKUP($B21,Sheet2!$A$5:$AP$103,EU$11,FALSE)),"")</f>
        <v/>
      </c>
      <c r="EV21" s="90" t="str">
        <f>IFERROR(IF(VLOOKUP($B21,Sheet2!$A$5:$AP$103,EV$11,FALSE)=0,"",VLOOKUP($B21,Sheet2!$A$5:$AP$103,EV$11,FALSE)),"")</f>
        <v/>
      </c>
      <c r="EW21" s="90" t="str">
        <f>IFERROR(IF(VLOOKUP($B21,Sheet2!$A$5:$AP$103,EW$11,FALSE)=0,"",VLOOKUP($B21,Sheet2!$A$5:$AP$103,EW$11,FALSE)),"")</f>
        <v/>
      </c>
      <c r="EX21" s="90" t="str">
        <f>IFERROR(IF(VLOOKUP($B21,Sheet2!$A$5:$AP$103,EX$11,FALSE)=0,"",VLOOKUP($B21,Sheet2!$A$5:$AP$103,EX$11,FALSE)),"")</f>
        <v/>
      </c>
      <c r="EY21" s="90" t="str">
        <f>IFERROR(IF(VLOOKUP($B21,Sheet2!$A$5:$AP$103,EY$11,FALSE)=0,"",VLOOKUP($B21,Sheet2!$A$5:$AP$103,EY$11,FALSE)),"")</f>
        <v/>
      </c>
      <c r="EZ21" s="90" t="str">
        <f>IFERROR(IF(VLOOKUP($B21,Sheet2!$A$5:$AP$103,EZ$11,FALSE)=0,"",VLOOKUP($B21,Sheet2!$A$5:$AP$103,EZ$11,FALSE)),"")</f>
        <v/>
      </c>
      <c r="FA21" s="90" t="str">
        <f>IFERROR(IF(VLOOKUP($B21,Sheet2!$A$5:$AP$103,FA$11,FALSE)=0,"",VLOOKUP($B21,Sheet2!$A$5:$AP$103,FA$11,FALSE)),"")</f>
        <v/>
      </c>
      <c r="FB21" s="90" t="str">
        <f>IFERROR(IF(VLOOKUP($B21,Sheet2!$A$5:$AP$103,FB$11,FALSE)=0,"",VLOOKUP($B21,Sheet2!$A$5:$AP$103,FB$11,FALSE)),"")</f>
        <v/>
      </c>
      <c r="FC21" s="90" t="str">
        <f>IFERROR(IF(VLOOKUP($B21,Sheet2!$A$5:$AP$103,FC$11,FALSE)=0,"",VLOOKUP($B21,Sheet2!$A$5:$AP$103,FC$11,FALSE)),"")</f>
        <v/>
      </c>
      <c r="FD21" s="90" t="str">
        <f>IFERROR(IF(VLOOKUP($B21,Sheet2!$A$5:$AP$103,FD$11,FALSE)=0,"",VLOOKUP($B21,Sheet2!$A$5:$AP$103,FD$11,FALSE)),"")</f>
        <v/>
      </c>
      <c r="FE21" s="90" t="str">
        <f>IFERROR(IF(VLOOKUP($B21,Sheet2!$A$5:$AP$103,FE$11,FALSE)=0,"",VLOOKUP($B21,Sheet2!$A$5:$AP$103,FE$11,FALSE)),"")</f>
        <v/>
      </c>
      <c r="FF21" s="90" t="str">
        <f>IFERROR(IF(VLOOKUP($B21,Sheet2!$A$5:$AP$103,FF$11,FALSE)=0,"",VLOOKUP($B21,Sheet2!$A$5:$AP$103,FF$11,FALSE)),"")</f>
        <v/>
      </c>
      <c r="FG21" s="90" t="str">
        <f>IFERROR(IF(VLOOKUP($B21,Sheet2!$A$5:$AP$103,FG$11,FALSE)=0,"",VLOOKUP($B21,Sheet2!$A$5:$AP$103,FG$11,FALSE)),"")</f>
        <v/>
      </c>
      <c r="FH21" s="90" t="str">
        <f>IFERROR(IF(VLOOKUP($B21,Sheet2!$A$5:$AP$103,FH$11,FALSE)=0,"",VLOOKUP($B21,Sheet2!$A$5:$AP$103,FH$11,FALSE)),"")</f>
        <v/>
      </c>
      <c r="FI21" s="90" t="str">
        <f>IFERROR(IF(VLOOKUP($B21,Sheet2!$A$5:$AP$103,FI$11,FALSE)=0,"",VLOOKUP($B21,Sheet2!$A$5:$AP$103,FI$11,FALSE)),"")</f>
        <v/>
      </c>
      <c r="FJ21" s="90" t="str">
        <f>IFERROR(IF(VLOOKUP($B21,Sheet2!$A$5:$AP$103,FJ$11,FALSE)=0,"",VLOOKUP($B21,Sheet2!$A$5:$AP$103,FJ$11,FALSE)),"")</f>
        <v/>
      </c>
      <c r="FK21" s="90" t="str">
        <f>IFERROR(IF(VLOOKUP($B21,Sheet2!$A$5:$AP$103,FK$11,FALSE)=0,"",VLOOKUP($B21,Sheet2!$A$5:$AP$103,FK$11,FALSE)),"")</f>
        <v/>
      </c>
      <c r="FL21" s="90" t="str">
        <f>IFERROR(IF(VLOOKUP($B21,Sheet2!$A$5:$AP$103,FL$11,FALSE)=0,"",VLOOKUP($B21,Sheet2!$A$5:$AP$103,FL$11,FALSE)),"")</f>
        <v/>
      </c>
      <c r="FM21" s="90" t="str">
        <f>IFERROR(IF(VLOOKUP($B21,Sheet2!$A$5:$AP$103,FM$11,FALSE)=0,"",VLOOKUP($B21,Sheet2!$A$5:$AP$103,FM$11,FALSE)),"")</f>
        <v/>
      </c>
      <c r="FN21" s="90" t="str">
        <f>IFERROR(IF(VLOOKUP($B21,Sheet2!$A$5:$AP$103,FN$11,FALSE)=0,"",VLOOKUP($B21,Sheet2!$A$5:$AP$103,FN$11,FALSE)),"")</f>
        <v/>
      </c>
      <c r="FO21" s="90" t="str">
        <f>IFERROR(IF(VLOOKUP($B21,Sheet2!$A$5:$AP$103,FO$11,FALSE)=0,"",VLOOKUP($B21,Sheet2!$A$5:$AP$103,FO$11,FALSE)),"")</f>
        <v/>
      </c>
      <c r="FP21" s="90" t="str">
        <f>IFERROR(IF(VLOOKUP($B21,Sheet2!$A$5:$AP$103,FP$11,FALSE)=0,"",VLOOKUP($B21,Sheet2!$A$5:$AP$103,FP$11,FALSE)),"")</f>
        <v/>
      </c>
      <c r="FQ21" s="90" t="str">
        <f>IFERROR(IF(VLOOKUP($B21,Sheet2!$A$5:$AP$103,FQ$11,FALSE)=0,"",VLOOKUP($B21,Sheet2!$A$5:$AP$103,FQ$11,FALSE)),"")</f>
        <v/>
      </c>
      <c r="FR21" s="90" t="str">
        <f>IFERROR(IF(VLOOKUP($B21,Sheet2!$A$5:$AP$103,FR$11,FALSE)=0,"",VLOOKUP($B21,Sheet2!$A$5:$AP$103,FR$11,FALSE)),"")</f>
        <v/>
      </c>
      <c r="FS21" s="90" t="str">
        <f>IFERROR(IF(VLOOKUP($B21,Sheet2!$A$5:$AP$103,FS$11,FALSE)=0,"",VLOOKUP($B21,Sheet2!$A$5:$AP$103,FS$11,FALSE)),"")</f>
        <v/>
      </c>
      <c r="FT21" s="90" t="str">
        <f>IFERROR(IF(VLOOKUP($B21,Sheet2!$A$5:$AP$103,FT$11,FALSE)=0,"",VLOOKUP($B21,Sheet2!$A$5:$AP$103,FT$11,FALSE)),"")</f>
        <v/>
      </c>
      <c r="FU21" s="90" t="str">
        <f>IFERROR(IF(VLOOKUP($B21,Sheet2!$A$5:$AP$103,FU$11,FALSE)=0,"",VLOOKUP($B21,Sheet2!$A$5:$AP$103,FU$11,FALSE)),"")</f>
        <v/>
      </c>
      <c r="FV21" s="90" t="str">
        <f>IFERROR(IF(VLOOKUP($B21,Sheet2!$A$5:$AP$103,FV$11,FALSE)=0,"",VLOOKUP($B21,Sheet2!$A$5:$AP$103,FV$11,FALSE)),"")</f>
        <v/>
      </c>
      <c r="FW21" s="90" t="str">
        <f>IFERROR(IF(VLOOKUP($B21,Sheet2!$A$5:$AP$103,FW$11,FALSE)=0,"",VLOOKUP($B21,Sheet2!$A$5:$AP$103,FW$11,FALSE)),"")</f>
        <v/>
      </c>
      <c r="FX21" s="90" t="str">
        <f>IFERROR(IF(VLOOKUP($B21,Sheet2!$A$5:$AP$103,FX$11,FALSE)=0,"",VLOOKUP($B21,Sheet2!$A$5:$AP$103,FX$11,FALSE)),"")</f>
        <v/>
      </c>
      <c r="FY21" s="90" t="str">
        <f>IFERROR(IF(VLOOKUP($B21,Sheet2!$A$5:$AP$103,FY$11,FALSE)=0,"",VLOOKUP($B21,Sheet2!$A$5:$AP$103,FY$11,FALSE)),"")</f>
        <v/>
      </c>
      <c r="FZ21" s="90" t="str">
        <f>IFERROR(IF(VLOOKUP($B21,Sheet2!$A$5:$AP$103,FZ$11,FALSE)=0,"",VLOOKUP($B21,Sheet2!$A$5:$AP$103,FZ$11,FALSE)),"")</f>
        <v/>
      </c>
      <c r="GA21" s="90" t="str">
        <f>IFERROR(IF(VLOOKUP($B21,Sheet2!$A$5:$AP$103,GA$11,FALSE)=0,"",VLOOKUP($B21,Sheet2!$A$5:$AP$103,GA$11,FALSE)),"")</f>
        <v/>
      </c>
      <c r="GB21" s="90" t="str">
        <f>IFERROR(IF(VLOOKUP($B21,Sheet2!$A$5:$AP$103,GB$11,FALSE)=0,"",VLOOKUP($B21,Sheet2!$A$5:$AP$103,GB$11,FALSE)),"")</f>
        <v/>
      </c>
      <c r="GC21" s="90" t="str">
        <f>IFERROR(IF(VLOOKUP($B21,Sheet2!$A$5:$AP$103,GC$11,FALSE)=0,"",VLOOKUP($B21,Sheet2!$A$5:$AP$103,GC$11,FALSE)),"")</f>
        <v/>
      </c>
      <c r="GD21" s="90" t="str">
        <f>IFERROR(IF(VLOOKUP($B21,Sheet2!$A$5:$AP$103,GD$11,FALSE)=0,"",VLOOKUP($B21,Sheet2!$A$5:$AP$103,GD$11,FALSE)),"")</f>
        <v/>
      </c>
      <c r="GE21" s="90" t="str">
        <f>IFERROR(IF(VLOOKUP($B21,Sheet2!$A$5:$AP$103,GE$11,FALSE)=0,"",VLOOKUP($B21,Sheet2!$A$5:$AP$103,GE$11,FALSE)),"")</f>
        <v/>
      </c>
      <c r="GF21" s="90" t="str">
        <f>IFERROR(IF(VLOOKUP($B21,Sheet2!$A$5:$AP$103,GF$11,FALSE)=0,"",VLOOKUP($B21,Sheet2!$A$5:$AP$103,GF$11,FALSE)),"")</f>
        <v/>
      </c>
    </row>
    <row r="22" spans="1:188" x14ac:dyDescent="0.3">
      <c r="A22" s="389"/>
      <c r="B22" s="79" t="s">
        <v>208</v>
      </c>
      <c r="C22" s="92" t="s">
        <v>344</v>
      </c>
      <c r="D22" s="92" t="str">
        <f>VLOOKUP(B22,Sheet2!$A$5:$F$104,6,FALSE)</f>
        <v>4</v>
      </c>
      <c r="E22" s="81">
        <f>VLOOKUP(B22,'Criteria Selection'!$A$9:$D$178,3,FALSE)</f>
        <v>10</v>
      </c>
      <c r="F22" s="81" t="str">
        <f>VLOOKUP(B22,'Criteria Selection'!$A$9:$D$178,4,TRUE)</f>
        <v>UK DWS</v>
      </c>
      <c r="G22" s="81">
        <f t="shared" si="0"/>
        <v>3</v>
      </c>
      <c r="H22" s="92">
        <f t="shared" si="1"/>
        <v>4</v>
      </c>
      <c r="I22" s="92">
        <f t="shared" si="2"/>
        <v>4</v>
      </c>
      <c r="J22" s="81">
        <f t="shared" si="3"/>
        <v>0</v>
      </c>
      <c r="K22" s="90">
        <f>IFERROR(IF(VLOOKUP($B22,Sheet2!$A$5:$AP$103,K$11,FALSE)=0,"",VLOOKUP($B22,Sheet2!$A$5:$AP$103,K$11,FALSE)),"")</f>
        <v>4</v>
      </c>
      <c r="L22" s="90">
        <f>IFERROR(IF(VLOOKUP($B22,Sheet2!$A$5:$AP$103,L$11,FALSE)=0,"",VLOOKUP($B22,Sheet2!$A$5:$AP$103,L$11,FALSE)),"")</f>
        <v>4</v>
      </c>
      <c r="M22" s="90">
        <f>IFERROR(IF(VLOOKUP($B22,Sheet2!$A$5:$AP$103,M$11,FALSE)=0,"",VLOOKUP($B22,Sheet2!$A$5:$AP$103,M$11,FALSE)),"")</f>
        <v>4</v>
      </c>
      <c r="N22" s="90" t="str">
        <f>IFERROR(IF(VLOOKUP($B22,Sheet2!$A$5:$AP$103,N$11,FALSE)=0,"",VLOOKUP($B22,Sheet2!$A$5:$AP$103,N$11,FALSE)),"")</f>
        <v/>
      </c>
      <c r="O22" s="90" t="str">
        <f>IFERROR(IF(VLOOKUP($B22,Sheet2!$A$5:$AP$103,O$11,FALSE)=0,"",VLOOKUP($B22,Sheet2!$A$5:$AP$103,O$11,FALSE)),"")</f>
        <v/>
      </c>
      <c r="P22" s="90" t="str">
        <f>IFERROR(IF(VLOOKUP($B22,Sheet2!$A$5:$AP$103,P$11,FALSE)=0,"",VLOOKUP($B22,Sheet2!$A$5:$AP$103,P$11,FALSE)),"")</f>
        <v/>
      </c>
      <c r="Q22" s="90" t="str">
        <f>IFERROR(IF(VLOOKUP($B22,Sheet2!$A$5:$AP$103,Q$11,FALSE)=0,"",VLOOKUP($B22,Sheet2!$A$5:$AP$103,Q$11,FALSE)),"")</f>
        <v/>
      </c>
      <c r="R22" s="90" t="str">
        <f>IFERROR(IF(VLOOKUP($B22,Sheet2!$A$5:$AP$103,R$11,FALSE)=0,"",VLOOKUP($B22,Sheet2!$A$5:$AP$103,R$11,FALSE)),"")</f>
        <v/>
      </c>
      <c r="S22" s="90" t="str">
        <f>IFERROR(IF(VLOOKUP($B22,Sheet2!$A$5:$AP$103,S$11,FALSE)=0,"",VLOOKUP($B22,Sheet2!$A$5:$AP$103,S$11,FALSE)),"")</f>
        <v/>
      </c>
      <c r="T22" s="90" t="str">
        <f>IFERROR(IF(VLOOKUP($B22,Sheet2!$A$5:$AP$103,T$11,FALSE)=0,"",VLOOKUP($B22,Sheet2!$A$5:$AP$103,T$11,FALSE)),"")</f>
        <v/>
      </c>
      <c r="U22" s="90" t="str">
        <f>IFERROR(IF(VLOOKUP($B22,Sheet2!$A$5:$AP$103,U$11,FALSE)=0,"",VLOOKUP($B22,Sheet2!$A$5:$AP$103,U$11,FALSE)),"")</f>
        <v/>
      </c>
      <c r="V22" s="90" t="str">
        <f>IFERROR(IF(VLOOKUP($B22,Sheet2!$A$5:$AP$103,V$11,FALSE)=0,"",VLOOKUP($B22,Sheet2!$A$5:$AP$103,V$11,FALSE)),"")</f>
        <v/>
      </c>
      <c r="W22" s="90" t="str">
        <f>IFERROR(IF(VLOOKUP($B22,Sheet2!$A$5:$AP$103,W$11,FALSE)=0,"",VLOOKUP($B22,Sheet2!$A$5:$AP$103,W$11,FALSE)),"")</f>
        <v/>
      </c>
      <c r="X22" s="90" t="str">
        <f>IFERROR(IF(VLOOKUP($B22,Sheet2!$A$5:$AP$103,X$11,FALSE)=0,"",VLOOKUP($B22,Sheet2!$A$5:$AP$103,X$11,FALSE)),"")</f>
        <v/>
      </c>
      <c r="Y22" s="90" t="str">
        <f>IFERROR(IF(VLOOKUP($B22,Sheet2!$A$5:$AP$103,Y$11,FALSE)=0,"",VLOOKUP($B22,Sheet2!$A$5:$AP$103,Y$11,FALSE)),"")</f>
        <v/>
      </c>
      <c r="Z22" s="90" t="str">
        <f>IFERROR(IF(VLOOKUP($B22,Sheet2!$A$5:$AP$103,Z$11,FALSE)=0,"",VLOOKUP($B22,Sheet2!$A$5:$AP$103,Z$11,FALSE)),"")</f>
        <v/>
      </c>
      <c r="AA22" s="90" t="str">
        <f>IFERROR(IF(VLOOKUP($B22,Sheet2!$A$5:$AP$103,AA$11,FALSE)=0,"",VLOOKUP($B22,Sheet2!$A$5:$AP$103,AA$11,FALSE)),"")</f>
        <v/>
      </c>
      <c r="AB22" s="90" t="str">
        <f>IFERROR(IF(VLOOKUP($B22,Sheet2!$A$5:$AP$103,AB$11,FALSE)=0,"",VLOOKUP($B22,Sheet2!$A$5:$AP$103,AB$11,FALSE)),"")</f>
        <v/>
      </c>
      <c r="AC22" s="90" t="str">
        <f>IFERROR(IF(VLOOKUP($B22,Sheet2!$A$5:$AP$103,AC$11,FALSE)=0,"",VLOOKUP($B22,Sheet2!$A$5:$AP$103,AC$11,FALSE)),"")</f>
        <v/>
      </c>
      <c r="AD22" s="90" t="str">
        <f>IFERROR(IF(VLOOKUP($B22,Sheet2!$A$5:$AP$103,AD$11,FALSE)=0,"",VLOOKUP($B22,Sheet2!$A$5:$AP$103,AD$11,FALSE)),"")</f>
        <v/>
      </c>
      <c r="AE22" s="90" t="str">
        <f>IFERROR(IF(VLOOKUP($B22,Sheet2!$A$5:$AP$103,AE$11,FALSE)=0,"",VLOOKUP($B22,Sheet2!$A$5:$AP$103,AE$11,FALSE)),"")</f>
        <v/>
      </c>
      <c r="AF22" s="90" t="str">
        <f>IFERROR(IF(VLOOKUP($B22,Sheet2!$A$5:$AP$103,AF$11,FALSE)=0,"",VLOOKUP($B22,Sheet2!$A$5:$AP$103,AF$11,FALSE)),"")</f>
        <v/>
      </c>
      <c r="AG22" s="90" t="str">
        <f>IFERROR(IF(VLOOKUP($B22,Sheet2!$A$5:$AP$103,AG$11,FALSE)=0,"",VLOOKUP($B22,Sheet2!$A$5:$AP$103,AG$11,FALSE)),"")</f>
        <v/>
      </c>
      <c r="AH22" s="90" t="str">
        <f>IFERROR(IF(VLOOKUP($B22,Sheet2!$A$5:$AP$103,AH$11,FALSE)=0,"",VLOOKUP($B22,Sheet2!$A$5:$AP$103,AH$11,FALSE)),"")</f>
        <v/>
      </c>
      <c r="AI22" s="90" t="str">
        <f>IFERROR(IF(VLOOKUP($B22,Sheet2!$A$5:$AP$103,AI$11,FALSE)=0,"",VLOOKUP($B22,Sheet2!$A$5:$AP$103,AI$11,FALSE)),"")</f>
        <v/>
      </c>
      <c r="AJ22" s="90" t="str">
        <f>IFERROR(IF(VLOOKUP($B22,Sheet2!$A$5:$AP$103,AJ$11,FALSE)=0,"",VLOOKUP($B22,Sheet2!$A$5:$AP$103,AJ$11,FALSE)),"")</f>
        <v/>
      </c>
      <c r="AK22" s="90" t="str">
        <f>IFERROR(IF(VLOOKUP($B22,Sheet2!$A$5:$AP$103,AK$11,FALSE)=0,"",VLOOKUP($B22,Sheet2!$A$5:$AP$103,AK$11,FALSE)),"")</f>
        <v/>
      </c>
      <c r="AL22" s="90" t="str">
        <f>IFERROR(IF(VLOOKUP($B22,Sheet2!$A$5:$AP$103,AL$11,FALSE)=0,"",VLOOKUP($B22,Sheet2!$A$5:$AP$103,AL$11,FALSE)),"")</f>
        <v/>
      </c>
      <c r="AM22" s="90" t="str">
        <f>IFERROR(IF(VLOOKUP($B22,Sheet2!$A$5:$AP$103,AM$11,FALSE)=0,"",VLOOKUP($B22,Sheet2!$A$5:$AP$103,AM$11,FALSE)),"")</f>
        <v/>
      </c>
      <c r="AN22" s="90" t="str">
        <f>IFERROR(IF(VLOOKUP($B22,Sheet2!$A$5:$AP$103,AN$11,FALSE)=0,"",VLOOKUP($B22,Sheet2!$A$5:$AP$103,AN$11,FALSE)),"")</f>
        <v/>
      </c>
      <c r="AO22" s="90" t="str">
        <f>IFERROR(IF(VLOOKUP($B22,Sheet2!$A$5:$AP$103,AO$11,FALSE)=0,"",VLOOKUP($B22,Sheet2!$A$5:$AP$103,AO$11,FALSE)),"")</f>
        <v/>
      </c>
      <c r="AP22" s="90" t="str">
        <f>IFERROR(IF(VLOOKUP($B22,Sheet2!$A$5:$AP$103,AP$11,FALSE)=0,"",VLOOKUP($B22,Sheet2!$A$5:$AP$103,AP$11,FALSE)),"")</f>
        <v/>
      </c>
      <c r="AQ22" s="90" t="str">
        <f>IFERROR(IF(VLOOKUP($B22,Sheet2!$A$5:$AP$103,AQ$11,FALSE)=0,"",VLOOKUP($B22,Sheet2!$A$5:$AP$103,AQ$11,FALSE)),"")</f>
        <v/>
      </c>
      <c r="AR22" s="90" t="str">
        <f>IFERROR(IF(VLOOKUP($B22,Sheet2!$A$5:$AP$103,AR$11,FALSE)=0,"",VLOOKUP($B22,Sheet2!$A$5:$AP$103,AR$11,FALSE)),"")</f>
        <v/>
      </c>
      <c r="AS22" s="90" t="str">
        <f>IFERROR(IF(VLOOKUP($B22,Sheet2!$A$5:$AP$103,AS$11,FALSE)=0,"",VLOOKUP($B22,Sheet2!$A$5:$AP$103,AS$11,FALSE)),"")</f>
        <v/>
      </c>
      <c r="AT22" s="90" t="str">
        <f>IFERROR(IF(VLOOKUP($B22,Sheet2!$A$5:$AP$103,AT$11,FALSE)=0,"",VLOOKUP($B22,Sheet2!$A$5:$AP$103,AT$11,FALSE)),"")</f>
        <v/>
      </c>
      <c r="AU22" s="90" t="str">
        <f>IFERROR(IF(VLOOKUP($B22,Sheet2!$A$5:$AP$103,AU$11,FALSE)=0,"",VLOOKUP($B22,Sheet2!$A$5:$AP$103,AU$11,FALSE)),"")</f>
        <v/>
      </c>
      <c r="AV22" s="90" t="str">
        <f>IFERROR(IF(VLOOKUP($B22,Sheet2!$A$5:$AP$103,AV$11,FALSE)=0,"",VLOOKUP($B22,Sheet2!$A$5:$AP$103,AV$11,FALSE)),"")</f>
        <v/>
      </c>
      <c r="AW22" s="90" t="str">
        <f>IFERROR(IF(VLOOKUP($B22,Sheet2!$A$5:$AP$103,AW$11,FALSE)=0,"",VLOOKUP($B22,Sheet2!$A$5:$AP$103,AW$11,FALSE)),"")</f>
        <v/>
      </c>
      <c r="AX22" s="90" t="str">
        <f>IFERROR(IF(VLOOKUP($B22,Sheet2!$A$5:$AP$103,AX$11,FALSE)=0,"",VLOOKUP($B22,Sheet2!$A$5:$AP$103,AX$11,FALSE)),"")</f>
        <v/>
      </c>
      <c r="AY22" s="90" t="str">
        <f>IFERROR(IF(VLOOKUP($B22,Sheet2!$A$5:$AP$103,AY$11,FALSE)=0,"",VLOOKUP($B22,Sheet2!$A$5:$AP$103,AY$11,FALSE)),"")</f>
        <v/>
      </c>
      <c r="AZ22" s="90" t="str">
        <f>IFERROR(IF(VLOOKUP($B22,Sheet2!$A$5:$AP$103,AZ$11,FALSE)=0,"",VLOOKUP($B22,Sheet2!$A$5:$AP$103,AZ$11,FALSE)),"")</f>
        <v/>
      </c>
      <c r="BA22" s="90" t="str">
        <f>IFERROR(IF(VLOOKUP($B22,Sheet2!$A$5:$AP$103,BA$11,FALSE)=0,"",VLOOKUP($B22,Sheet2!$A$5:$AP$103,BA$11,FALSE)),"")</f>
        <v/>
      </c>
      <c r="BB22" s="90" t="str">
        <f>IFERROR(IF(VLOOKUP($B22,Sheet2!$A$5:$AP$103,BB$11,FALSE)=0,"",VLOOKUP($B22,Sheet2!$A$5:$AP$103,BB$11,FALSE)),"")</f>
        <v/>
      </c>
      <c r="BC22" s="90" t="str">
        <f>IFERROR(IF(VLOOKUP($B22,Sheet2!$A$5:$AP$103,BC$11,FALSE)=0,"",VLOOKUP($B22,Sheet2!$A$5:$AP$103,BC$11,FALSE)),"")</f>
        <v/>
      </c>
      <c r="BD22" s="90" t="str">
        <f>IFERROR(IF(VLOOKUP($B22,Sheet2!$A$5:$AP$103,BD$11,FALSE)=0,"",VLOOKUP($B22,Sheet2!$A$5:$AP$103,BD$11,FALSE)),"")</f>
        <v/>
      </c>
      <c r="BE22" s="90" t="str">
        <f>IFERROR(IF(VLOOKUP($B22,Sheet2!$A$5:$AP$103,BE$11,FALSE)=0,"",VLOOKUP($B22,Sheet2!$A$5:$AP$103,BE$11,FALSE)),"")</f>
        <v/>
      </c>
      <c r="BF22" s="90" t="str">
        <f>IFERROR(IF(VLOOKUP($B22,Sheet2!$A$5:$AP$103,BF$11,FALSE)=0,"",VLOOKUP($B22,Sheet2!$A$5:$AP$103,BF$11,FALSE)),"")</f>
        <v/>
      </c>
      <c r="BG22" s="90" t="str">
        <f>IFERROR(IF(VLOOKUP($B22,Sheet2!$A$5:$AP$103,BG$11,FALSE)=0,"",VLOOKUP($B22,Sheet2!$A$5:$AP$103,BG$11,FALSE)),"")</f>
        <v/>
      </c>
      <c r="BH22" s="90" t="str">
        <f>IFERROR(IF(VLOOKUP($B22,Sheet2!$A$5:$AP$103,BH$11,FALSE)=0,"",VLOOKUP($B22,Sheet2!$A$5:$AP$103,BH$11,FALSE)),"")</f>
        <v/>
      </c>
      <c r="BI22" s="90" t="str">
        <f>IFERROR(IF(VLOOKUP($B22,Sheet2!$A$5:$AP$103,BI$11,FALSE)=0,"",VLOOKUP($B22,Sheet2!$A$5:$AP$103,BI$11,FALSE)),"")</f>
        <v/>
      </c>
      <c r="BJ22" s="90" t="str">
        <f>IFERROR(IF(VLOOKUP($B22,Sheet2!$A$5:$AP$103,BJ$11,FALSE)=0,"",VLOOKUP($B22,Sheet2!$A$5:$AP$103,BJ$11,FALSE)),"")</f>
        <v/>
      </c>
      <c r="BK22" s="90" t="str">
        <f>IFERROR(IF(VLOOKUP($B22,Sheet2!$A$5:$AP$103,BK$11,FALSE)=0,"",VLOOKUP($B22,Sheet2!$A$5:$AP$103,BK$11,FALSE)),"")</f>
        <v/>
      </c>
      <c r="BL22" s="90" t="str">
        <f>IFERROR(IF(VLOOKUP($B22,Sheet2!$A$5:$AP$103,BL$11,FALSE)=0,"",VLOOKUP($B22,Sheet2!$A$5:$AP$103,BL$11,FALSE)),"")</f>
        <v/>
      </c>
      <c r="BM22" s="90" t="str">
        <f>IFERROR(IF(VLOOKUP($B22,Sheet2!$A$5:$AP$103,BM$11,FALSE)=0,"",VLOOKUP($B22,Sheet2!$A$5:$AP$103,BM$11,FALSE)),"")</f>
        <v/>
      </c>
      <c r="BN22" s="90" t="str">
        <f>IFERROR(IF(VLOOKUP($B22,Sheet2!$A$5:$AP$103,BN$11,FALSE)=0,"",VLOOKUP($B22,Sheet2!$A$5:$AP$103,BN$11,FALSE)),"")</f>
        <v/>
      </c>
      <c r="BO22" s="90" t="str">
        <f>IFERROR(IF(VLOOKUP($B22,Sheet2!$A$5:$AP$103,BO$11,FALSE)=0,"",VLOOKUP($B22,Sheet2!$A$5:$AP$103,BO$11,FALSE)),"")</f>
        <v/>
      </c>
      <c r="BP22" s="90" t="str">
        <f>IFERROR(IF(VLOOKUP($B22,Sheet2!$A$5:$AP$103,BP$11,FALSE)=0,"",VLOOKUP($B22,Sheet2!$A$5:$AP$103,BP$11,FALSE)),"")</f>
        <v/>
      </c>
      <c r="BQ22" s="90" t="str">
        <f>IFERROR(IF(VLOOKUP($B22,Sheet2!$A$5:$AP$103,BQ$11,FALSE)=0,"",VLOOKUP($B22,Sheet2!$A$5:$AP$103,BQ$11,FALSE)),"")</f>
        <v/>
      </c>
      <c r="BR22" s="90" t="str">
        <f>IFERROR(IF(VLOOKUP($B22,Sheet2!$A$5:$AP$103,BR$11,FALSE)=0,"",VLOOKUP($B22,Sheet2!$A$5:$AP$103,BR$11,FALSE)),"")</f>
        <v/>
      </c>
      <c r="BS22" s="90" t="str">
        <f>IFERROR(IF(VLOOKUP($B22,Sheet2!$A$5:$AP$103,BS$11,FALSE)=0,"",VLOOKUP($B22,Sheet2!$A$5:$AP$103,BS$11,FALSE)),"")</f>
        <v/>
      </c>
      <c r="BT22" s="90" t="str">
        <f>IFERROR(IF(VLOOKUP($B22,Sheet2!$A$5:$AP$103,BT$11,FALSE)=0,"",VLOOKUP($B22,Sheet2!$A$5:$AP$103,BT$11,FALSE)),"")</f>
        <v/>
      </c>
      <c r="BU22" s="90" t="str">
        <f>IFERROR(IF(VLOOKUP($B22,Sheet2!$A$5:$AP$103,BU$11,FALSE)=0,"",VLOOKUP($B22,Sheet2!$A$5:$AP$103,BU$11,FALSE)),"")</f>
        <v/>
      </c>
      <c r="BV22" s="90" t="str">
        <f>IFERROR(IF(VLOOKUP($B22,Sheet2!$A$5:$AP$103,BV$11,FALSE)=0,"",VLOOKUP($B22,Sheet2!$A$5:$AP$103,BV$11,FALSE)),"")</f>
        <v/>
      </c>
      <c r="BW22" s="90" t="str">
        <f>IFERROR(IF(VLOOKUP($B22,Sheet2!$A$5:$AP$103,BW$11,FALSE)=0,"",VLOOKUP($B22,Sheet2!$A$5:$AP$103,BW$11,FALSE)),"")</f>
        <v/>
      </c>
      <c r="BX22" s="90" t="str">
        <f>IFERROR(IF(VLOOKUP($B22,Sheet2!$A$5:$AP$103,BX$11,FALSE)=0,"",VLOOKUP($B22,Sheet2!$A$5:$AP$103,BX$11,FALSE)),"")</f>
        <v/>
      </c>
      <c r="BY22" s="90" t="str">
        <f>IFERROR(IF(VLOOKUP($B22,Sheet2!$A$5:$AP$103,BY$11,FALSE)=0,"",VLOOKUP($B22,Sheet2!$A$5:$AP$103,BY$11,FALSE)),"")</f>
        <v/>
      </c>
      <c r="BZ22" s="90" t="str">
        <f>IFERROR(IF(VLOOKUP($B22,Sheet2!$A$5:$AP$103,BZ$11,FALSE)=0,"",VLOOKUP($B22,Sheet2!$A$5:$AP$103,BZ$11,FALSE)),"")</f>
        <v/>
      </c>
      <c r="CA22" s="90" t="str">
        <f>IFERROR(IF(VLOOKUP($B22,Sheet2!$A$5:$AP$103,CA$11,FALSE)=0,"",VLOOKUP($B22,Sheet2!$A$5:$AP$103,CA$11,FALSE)),"")</f>
        <v/>
      </c>
      <c r="CB22" s="90" t="str">
        <f>IFERROR(IF(VLOOKUP($B22,Sheet2!$A$5:$AP$103,CB$11,FALSE)=0,"",VLOOKUP($B22,Sheet2!$A$5:$AP$103,CB$11,FALSE)),"")</f>
        <v/>
      </c>
      <c r="CC22" s="90" t="str">
        <f>IFERROR(IF(VLOOKUP($B22,Sheet2!$A$5:$AP$103,CC$11,FALSE)=0,"",VLOOKUP($B22,Sheet2!$A$5:$AP$103,CC$11,FALSE)),"")</f>
        <v/>
      </c>
      <c r="CD22" s="90" t="str">
        <f>IFERROR(IF(VLOOKUP($B22,Sheet2!$A$5:$AP$103,CD$11,FALSE)=0,"",VLOOKUP($B22,Sheet2!$A$5:$AP$103,CD$11,FALSE)),"")</f>
        <v/>
      </c>
      <c r="CE22" s="90" t="str">
        <f>IFERROR(IF(VLOOKUP($B22,Sheet2!$A$5:$AP$103,CE$11,FALSE)=0,"",VLOOKUP($B22,Sheet2!$A$5:$AP$103,CE$11,FALSE)),"")</f>
        <v/>
      </c>
      <c r="CF22" s="90" t="str">
        <f>IFERROR(IF(VLOOKUP($B22,Sheet2!$A$5:$AP$103,CF$11,FALSE)=0,"",VLOOKUP($B22,Sheet2!$A$5:$AP$103,CF$11,FALSE)),"")</f>
        <v/>
      </c>
      <c r="CG22" s="90" t="str">
        <f>IFERROR(IF(VLOOKUP($B22,Sheet2!$A$5:$AP$103,CG$11,FALSE)=0,"",VLOOKUP($B22,Sheet2!$A$5:$AP$103,CG$11,FALSE)),"")</f>
        <v/>
      </c>
      <c r="CH22" s="90" t="str">
        <f>IFERROR(IF(VLOOKUP($B22,Sheet2!$A$5:$AP$103,CH$11,FALSE)=0,"",VLOOKUP($B22,Sheet2!$A$5:$AP$103,CH$11,FALSE)),"")</f>
        <v/>
      </c>
      <c r="CI22" s="90" t="str">
        <f>IFERROR(IF(VLOOKUP($B22,Sheet2!$A$5:$AP$103,CI$11,FALSE)=0,"",VLOOKUP($B22,Sheet2!$A$5:$AP$103,CI$11,FALSE)),"")</f>
        <v/>
      </c>
      <c r="CJ22" s="90" t="str">
        <f>IFERROR(IF(VLOOKUP($B22,Sheet2!$A$5:$AP$103,CJ$11,FALSE)=0,"",VLOOKUP($B22,Sheet2!$A$5:$AP$103,CJ$11,FALSE)),"")</f>
        <v/>
      </c>
      <c r="CK22" s="90" t="str">
        <f>IFERROR(IF(VLOOKUP($B22,Sheet2!$A$5:$AP$103,CK$11,FALSE)=0,"",VLOOKUP($B22,Sheet2!$A$5:$AP$103,CK$11,FALSE)),"")</f>
        <v/>
      </c>
      <c r="CL22" s="90" t="str">
        <f>IFERROR(IF(VLOOKUP($B22,Sheet2!$A$5:$AP$103,CL$11,FALSE)=0,"",VLOOKUP($B22,Sheet2!$A$5:$AP$103,CL$11,FALSE)),"")</f>
        <v/>
      </c>
      <c r="CM22" s="90" t="str">
        <f>IFERROR(IF(VLOOKUP($B22,Sheet2!$A$5:$AP$103,CM$11,FALSE)=0,"",VLOOKUP($B22,Sheet2!$A$5:$AP$103,CM$11,FALSE)),"")</f>
        <v/>
      </c>
      <c r="CN22" s="90" t="str">
        <f>IFERROR(IF(VLOOKUP($B22,Sheet2!$A$5:$AP$103,CN$11,FALSE)=0,"",VLOOKUP($B22,Sheet2!$A$5:$AP$103,CN$11,FALSE)),"")</f>
        <v/>
      </c>
      <c r="CO22" s="90" t="str">
        <f>IFERROR(IF(VLOOKUP($B22,Sheet2!$A$5:$AP$103,CO$11,FALSE)=0,"",VLOOKUP($B22,Sheet2!$A$5:$AP$103,CO$11,FALSE)),"")</f>
        <v/>
      </c>
      <c r="CP22" s="90" t="str">
        <f>IFERROR(IF(VLOOKUP($B22,Sheet2!$A$5:$AP$103,CP$11,FALSE)=0,"",VLOOKUP($B22,Sheet2!$A$5:$AP$103,CP$11,FALSE)),"")</f>
        <v/>
      </c>
      <c r="CQ22" s="90" t="str">
        <f>IFERROR(IF(VLOOKUP($B22,Sheet2!$A$5:$AP$103,CQ$11,FALSE)=0,"",VLOOKUP($B22,Sheet2!$A$5:$AP$103,CQ$11,FALSE)),"")</f>
        <v/>
      </c>
      <c r="CR22" s="90" t="str">
        <f>IFERROR(IF(VLOOKUP($B22,Sheet2!$A$5:$AP$103,CR$11,FALSE)=0,"",VLOOKUP($B22,Sheet2!$A$5:$AP$103,CR$11,FALSE)),"")</f>
        <v/>
      </c>
      <c r="CS22" s="90" t="str">
        <f>IFERROR(IF(VLOOKUP($B22,Sheet2!$A$5:$AP$103,CS$11,FALSE)=0,"",VLOOKUP($B22,Sheet2!$A$5:$AP$103,CS$11,FALSE)),"")</f>
        <v/>
      </c>
      <c r="CT22" s="90" t="str">
        <f>IFERROR(IF(VLOOKUP($B22,Sheet2!$A$5:$AP$103,CT$11,FALSE)=0,"",VLOOKUP($B22,Sheet2!$A$5:$AP$103,CT$11,FALSE)),"")</f>
        <v/>
      </c>
      <c r="CU22" s="90" t="str">
        <f>IFERROR(IF(VLOOKUP($B22,Sheet2!$A$5:$AP$103,CU$11,FALSE)=0,"",VLOOKUP($B22,Sheet2!$A$5:$AP$103,CU$11,FALSE)),"")</f>
        <v/>
      </c>
      <c r="CV22" s="90" t="str">
        <f>IFERROR(IF(VLOOKUP($B22,Sheet2!$A$5:$AP$103,CV$11,FALSE)=0,"",VLOOKUP($B22,Sheet2!$A$5:$AP$103,CV$11,FALSE)),"")</f>
        <v/>
      </c>
      <c r="CW22" s="90" t="str">
        <f>IFERROR(IF(VLOOKUP($B22,Sheet2!$A$5:$AP$103,CW$11,FALSE)=0,"",VLOOKUP($B22,Sheet2!$A$5:$AP$103,CW$11,FALSE)),"")</f>
        <v/>
      </c>
      <c r="CX22" s="90" t="str">
        <f>IFERROR(IF(VLOOKUP($B22,Sheet2!$A$5:$AP$103,CX$11,FALSE)=0,"",VLOOKUP($B22,Sheet2!$A$5:$AP$103,CX$11,FALSE)),"")</f>
        <v/>
      </c>
      <c r="CY22" s="90" t="str">
        <f>IFERROR(IF(VLOOKUP($B22,Sheet2!$A$5:$AP$103,CY$11,FALSE)=0,"",VLOOKUP($B22,Sheet2!$A$5:$AP$103,CY$11,FALSE)),"")</f>
        <v/>
      </c>
      <c r="CZ22" s="90" t="str">
        <f>IFERROR(IF(VLOOKUP($B22,Sheet2!$A$5:$AP$103,CZ$11,FALSE)=0,"",VLOOKUP($B22,Sheet2!$A$5:$AP$103,CZ$11,FALSE)),"")</f>
        <v/>
      </c>
      <c r="DA22" s="90" t="str">
        <f>IFERROR(IF(VLOOKUP($B22,Sheet2!$A$5:$AP$103,DA$11,FALSE)=0,"",VLOOKUP($B22,Sheet2!$A$5:$AP$103,DA$11,FALSE)),"")</f>
        <v/>
      </c>
      <c r="DB22" s="90" t="str">
        <f>IFERROR(IF(VLOOKUP($B22,Sheet2!$A$5:$AP$103,DB$11,FALSE)=0,"",VLOOKUP($B22,Sheet2!$A$5:$AP$103,DB$11,FALSE)),"")</f>
        <v/>
      </c>
      <c r="DC22" s="90" t="str">
        <f>IFERROR(IF(VLOOKUP($B22,Sheet2!$A$5:$AP$103,DC$11,FALSE)=0,"",VLOOKUP($B22,Sheet2!$A$5:$AP$103,DC$11,FALSE)),"")</f>
        <v/>
      </c>
      <c r="DD22" s="90" t="str">
        <f>IFERROR(IF(VLOOKUP($B22,Sheet2!$A$5:$AP$103,DD$11,FALSE)=0,"",VLOOKUP($B22,Sheet2!$A$5:$AP$103,DD$11,FALSE)),"")</f>
        <v/>
      </c>
      <c r="DE22" s="90" t="str">
        <f>IFERROR(IF(VLOOKUP($B22,Sheet2!$A$5:$AP$103,DE$11,FALSE)=0,"",VLOOKUP($B22,Sheet2!$A$5:$AP$103,DE$11,FALSE)),"")</f>
        <v/>
      </c>
      <c r="DF22" s="90" t="str">
        <f>IFERROR(IF(VLOOKUP($B22,Sheet2!$A$5:$AP$103,DF$11,FALSE)=0,"",VLOOKUP($B22,Sheet2!$A$5:$AP$103,DF$11,FALSE)),"")</f>
        <v/>
      </c>
      <c r="DG22" s="90" t="str">
        <f>IFERROR(IF(VLOOKUP($B22,Sheet2!$A$5:$AP$103,DG$11,FALSE)=0,"",VLOOKUP($B22,Sheet2!$A$5:$AP$103,DG$11,FALSE)),"")</f>
        <v/>
      </c>
      <c r="DH22" s="90" t="str">
        <f>IFERROR(IF(VLOOKUP($B22,Sheet2!$A$5:$AP$103,DH$11,FALSE)=0,"",VLOOKUP($B22,Sheet2!$A$5:$AP$103,DH$11,FALSE)),"")</f>
        <v/>
      </c>
      <c r="DI22" s="90" t="str">
        <f>IFERROR(IF(VLOOKUP($B22,Sheet2!$A$5:$AP$103,DI$11,FALSE)=0,"",VLOOKUP($B22,Sheet2!$A$5:$AP$103,DI$11,FALSE)),"")</f>
        <v/>
      </c>
      <c r="DJ22" s="90" t="str">
        <f>IFERROR(IF(VLOOKUP($B22,Sheet2!$A$5:$AP$103,DJ$11,FALSE)=0,"",VLOOKUP($B22,Sheet2!$A$5:$AP$103,DJ$11,FALSE)),"")</f>
        <v/>
      </c>
      <c r="DK22" s="90" t="str">
        <f>IFERROR(IF(VLOOKUP($B22,Sheet2!$A$5:$AP$103,DK$11,FALSE)=0,"",VLOOKUP($B22,Sheet2!$A$5:$AP$103,DK$11,FALSE)),"")</f>
        <v/>
      </c>
      <c r="DL22" s="90" t="str">
        <f>IFERROR(IF(VLOOKUP($B22,Sheet2!$A$5:$AP$103,DL$11,FALSE)=0,"",VLOOKUP($B22,Sheet2!$A$5:$AP$103,DL$11,FALSE)),"")</f>
        <v/>
      </c>
      <c r="DM22" s="90" t="str">
        <f>IFERROR(IF(VLOOKUP($B22,Sheet2!$A$5:$AP$103,DM$11,FALSE)=0,"",VLOOKUP($B22,Sheet2!$A$5:$AP$103,DM$11,FALSE)),"")</f>
        <v/>
      </c>
      <c r="DN22" s="90" t="str">
        <f>IFERROR(IF(VLOOKUP($B22,Sheet2!$A$5:$AP$103,DN$11,FALSE)=0,"",VLOOKUP($B22,Sheet2!$A$5:$AP$103,DN$11,FALSE)),"")</f>
        <v/>
      </c>
      <c r="DO22" s="90" t="str">
        <f>IFERROR(IF(VLOOKUP($B22,Sheet2!$A$5:$AP$103,DO$11,FALSE)=0,"",VLOOKUP($B22,Sheet2!$A$5:$AP$103,DO$11,FALSE)),"")</f>
        <v/>
      </c>
      <c r="DP22" s="90" t="str">
        <f>IFERROR(IF(VLOOKUP($B22,Sheet2!$A$5:$AP$103,DP$11,FALSE)=0,"",VLOOKUP($B22,Sheet2!$A$5:$AP$103,DP$11,FALSE)),"")</f>
        <v/>
      </c>
      <c r="DQ22" s="90" t="str">
        <f>IFERROR(IF(VLOOKUP($B22,Sheet2!$A$5:$AP$103,DQ$11,FALSE)=0,"",VLOOKUP($B22,Sheet2!$A$5:$AP$103,DQ$11,FALSE)),"")</f>
        <v/>
      </c>
      <c r="DR22" s="90" t="str">
        <f>IFERROR(IF(VLOOKUP($B22,Sheet2!$A$5:$AP$103,DR$11,FALSE)=0,"",VLOOKUP($B22,Sheet2!$A$5:$AP$103,DR$11,FALSE)),"")</f>
        <v/>
      </c>
      <c r="DS22" s="90" t="str">
        <f>IFERROR(IF(VLOOKUP($B22,Sheet2!$A$5:$AP$103,DS$11,FALSE)=0,"",VLOOKUP($B22,Sheet2!$A$5:$AP$103,DS$11,FALSE)),"")</f>
        <v/>
      </c>
      <c r="DT22" s="90" t="str">
        <f>IFERROR(IF(VLOOKUP($B22,Sheet2!$A$5:$AP$103,DT$11,FALSE)=0,"",VLOOKUP($B22,Sheet2!$A$5:$AP$103,DT$11,FALSE)),"")</f>
        <v/>
      </c>
      <c r="DU22" s="90" t="str">
        <f>IFERROR(IF(VLOOKUP($B22,Sheet2!$A$5:$AP$103,DU$11,FALSE)=0,"",VLOOKUP($B22,Sheet2!$A$5:$AP$103,DU$11,FALSE)),"")</f>
        <v/>
      </c>
      <c r="DV22" s="90" t="str">
        <f>IFERROR(IF(VLOOKUP($B22,Sheet2!$A$5:$AP$103,DV$11,FALSE)=0,"",VLOOKUP($B22,Sheet2!$A$5:$AP$103,DV$11,FALSE)),"")</f>
        <v/>
      </c>
      <c r="DW22" s="90" t="str">
        <f>IFERROR(IF(VLOOKUP($B22,Sheet2!$A$5:$AP$103,DW$11,FALSE)=0,"",VLOOKUP($B22,Sheet2!$A$5:$AP$103,DW$11,FALSE)),"")</f>
        <v/>
      </c>
      <c r="DX22" s="90" t="str">
        <f>IFERROR(IF(VLOOKUP($B22,Sheet2!$A$5:$AP$103,DX$11,FALSE)=0,"",VLOOKUP($B22,Sheet2!$A$5:$AP$103,DX$11,FALSE)),"")</f>
        <v/>
      </c>
      <c r="DY22" s="90" t="str">
        <f>IFERROR(IF(VLOOKUP($B22,Sheet2!$A$5:$AP$103,DY$11,FALSE)=0,"",VLOOKUP($B22,Sheet2!$A$5:$AP$103,DY$11,FALSE)),"")</f>
        <v/>
      </c>
      <c r="DZ22" s="90" t="str">
        <f>IFERROR(IF(VLOOKUP($B22,Sheet2!$A$5:$AP$103,DZ$11,FALSE)=0,"",VLOOKUP($B22,Sheet2!$A$5:$AP$103,DZ$11,FALSE)),"")</f>
        <v/>
      </c>
      <c r="EA22" s="90" t="str">
        <f>IFERROR(IF(VLOOKUP($B22,Sheet2!$A$5:$AP$103,EA$11,FALSE)=0,"",VLOOKUP($B22,Sheet2!$A$5:$AP$103,EA$11,FALSE)),"")</f>
        <v/>
      </c>
      <c r="EB22" s="90" t="str">
        <f>IFERROR(IF(VLOOKUP($B22,Sheet2!$A$5:$AP$103,EB$11,FALSE)=0,"",VLOOKUP($B22,Sheet2!$A$5:$AP$103,EB$11,FALSE)),"")</f>
        <v/>
      </c>
      <c r="EC22" s="90" t="str">
        <f>IFERROR(IF(VLOOKUP($B22,Sheet2!$A$5:$AP$103,EC$11,FALSE)=0,"",VLOOKUP($B22,Sheet2!$A$5:$AP$103,EC$11,FALSE)),"")</f>
        <v/>
      </c>
      <c r="ED22" s="90" t="str">
        <f>IFERROR(IF(VLOOKUP($B22,Sheet2!$A$5:$AP$103,ED$11,FALSE)=0,"",VLOOKUP($B22,Sheet2!$A$5:$AP$103,ED$11,FALSE)),"")</f>
        <v/>
      </c>
      <c r="EE22" s="90" t="str">
        <f>IFERROR(IF(VLOOKUP($B22,Sheet2!$A$5:$AP$103,EE$11,FALSE)=0,"",VLOOKUP($B22,Sheet2!$A$5:$AP$103,EE$11,FALSE)),"")</f>
        <v/>
      </c>
      <c r="EF22" s="90" t="str">
        <f>IFERROR(IF(VLOOKUP($B22,Sheet2!$A$5:$AP$103,EF$11,FALSE)=0,"",VLOOKUP($B22,Sheet2!$A$5:$AP$103,EF$11,FALSE)),"")</f>
        <v/>
      </c>
      <c r="EG22" s="90" t="str">
        <f>IFERROR(IF(VLOOKUP($B22,Sheet2!$A$5:$AP$103,EG$11,FALSE)=0,"",VLOOKUP($B22,Sheet2!$A$5:$AP$103,EG$11,FALSE)),"")</f>
        <v/>
      </c>
      <c r="EH22" s="90" t="str">
        <f>IFERROR(IF(VLOOKUP($B22,Sheet2!$A$5:$AP$103,EH$11,FALSE)=0,"",VLOOKUP($B22,Sheet2!$A$5:$AP$103,EH$11,FALSE)),"")</f>
        <v/>
      </c>
      <c r="EI22" s="90" t="str">
        <f>IFERROR(IF(VLOOKUP($B22,Sheet2!$A$5:$AP$103,EI$11,FALSE)=0,"",VLOOKUP($B22,Sheet2!$A$5:$AP$103,EI$11,FALSE)),"")</f>
        <v/>
      </c>
      <c r="EJ22" s="90" t="str">
        <f>IFERROR(IF(VLOOKUP($B22,Sheet2!$A$5:$AP$103,EJ$11,FALSE)=0,"",VLOOKUP($B22,Sheet2!$A$5:$AP$103,EJ$11,FALSE)),"")</f>
        <v/>
      </c>
      <c r="EK22" s="90" t="str">
        <f>IFERROR(IF(VLOOKUP($B22,Sheet2!$A$5:$AP$103,EK$11,FALSE)=0,"",VLOOKUP($B22,Sheet2!$A$5:$AP$103,EK$11,FALSE)),"")</f>
        <v/>
      </c>
      <c r="EL22" s="90" t="str">
        <f>IFERROR(IF(VLOOKUP($B22,Sheet2!$A$5:$AP$103,EL$11,FALSE)=0,"",VLOOKUP($B22,Sheet2!$A$5:$AP$103,EL$11,FALSE)),"")</f>
        <v/>
      </c>
      <c r="EM22" s="90" t="str">
        <f>IFERROR(IF(VLOOKUP($B22,Sheet2!$A$5:$AP$103,EM$11,FALSE)=0,"",VLOOKUP($B22,Sheet2!$A$5:$AP$103,EM$11,FALSE)),"")</f>
        <v/>
      </c>
      <c r="EN22" s="90" t="str">
        <f>IFERROR(IF(VLOOKUP($B22,Sheet2!$A$5:$AP$103,EN$11,FALSE)=0,"",VLOOKUP($B22,Sheet2!$A$5:$AP$103,EN$11,FALSE)),"")</f>
        <v/>
      </c>
      <c r="EO22" s="90" t="str">
        <f>IFERROR(IF(VLOOKUP($B22,Sheet2!$A$5:$AP$103,EO$11,FALSE)=0,"",VLOOKUP($B22,Sheet2!$A$5:$AP$103,EO$11,FALSE)),"")</f>
        <v/>
      </c>
      <c r="EP22" s="90" t="str">
        <f>IFERROR(IF(VLOOKUP($B22,Sheet2!$A$5:$AP$103,EP$11,FALSE)=0,"",VLOOKUP($B22,Sheet2!$A$5:$AP$103,EP$11,FALSE)),"")</f>
        <v/>
      </c>
      <c r="EQ22" s="90" t="str">
        <f>IFERROR(IF(VLOOKUP($B22,Sheet2!$A$5:$AP$103,EQ$11,FALSE)=0,"",VLOOKUP($B22,Sheet2!$A$5:$AP$103,EQ$11,FALSE)),"")</f>
        <v/>
      </c>
      <c r="ER22" s="90" t="str">
        <f>IFERROR(IF(VLOOKUP($B22,Sheet2!$A$5:$AP$103,ER$11,FALSE)=0,"",VLOOKUP($B22,Sheet2!$A$5:$AP$103,ER$11,FALSE)),"")</f>
        <v/>
      </c>
      <c r="ES22" s="90" t="str">
        <f>IFERROR(IF(VLOOKUP($B22,Sheet2!$A$5:$AP$103,ES$11,FALSE)=0,"",VLOOKUP($B22,Sheet2!$A$5:$AP$103,ES$11,FALSE)),"")</f>
        <v/>
      </c>
      <c r="ET22" s="90" t="str">
        <f>IFERROR(IF(VLOOKUP($B22,Sheet2!$A$5:$AP$103,ET$11,FALSE)=0,"",VLOOKUP($B22,Sheet2!$A$5:$AP$103,ET$11,FALSE)),"")</f>
        <v/>
      </c>
      <c r="EU22" s="90" t="str">
        <f>IFERROR(IF(VLOOKUP($B22,Sheet2!$A$5:$AP$103,EU$11,FALSE)=0,"",VLOOKUP($B22,Sheet2!$A$5:$AP$103,EU$11,FALSE)),"")</f>
        <v/>
      </c>
      <c r="EV22" s="90" t="str">
        <f>IFERROR(IF(VLOOKUP($B22,Sheet2!$A$5:$AP$103,EV$11,FALSE)=0,"",VLOOKUP($B22,Sheet2!$A$5:$AP$103,EV$11,FALSE)),"")</f>
        <v/>
      </c>
      <c r="EW22" s="90" t="str">
        <f>IFERROR(IF(VLOOKUP($B22,Sheet2!$A$5:$AP$103,EW$11,FALSE)=0,"",VLOOKUP($B22,Sheet2!$A$5:$AP$103,EW$11,FALSE)),"")</f>
        <v/>
      </c>
      <c r="EX22" s="90" t="str">
        <f>IFERROR(IF(VLOOKUP($B22,Sheet2!$A$5:$AP$103,EX$11,FALSE)=0,"",VLOOKUP($B22,Sheet2!$A$5:$AP$103,EX$11,FALSE)),"")</f>
        <v/>
      </c>
      <c r="EY22" s="90" t="str">
        <f>IFERROR(IF(VLOOKUP($B22,Sheet2!$A$5:$AP$103,EY$11,FALSE)=0,"",VLOOKUP($B22,Sheet2!$A$5:$AP$103,EY$11,FALSE)),"")</f>
        <v/>
      </c>
      <c r="EZ22" s="90" t="str">
        <f>IFERROR(IF(VLOOKUP($B22,Sheet2!$A$5:$AP$103,EZ$11,FALSE)=0,"",VLOOKUP($B22,Sheet2!$A$5:$AP$103,EZ$11,FALSE)),"")</f>
        <v/>
      </c>
      <c r="FA22" s="90" t="str">
        <f>IFERROR(IF(VLOOKUP($B22,Sheet2!$A$5:$AP$103,FA$11,FALSE)=0,"",VLOOKUP($B22,Sheet2!$A$5:$AP$103,FA$11,FALSE)),"")</f>
        <v/>
      </c>
      <c r="FB22" s="90" t="str">
        <f>IFERROR(IF(VLOOKUP($B22,Sheet2!$A$5:$AP$103,FB$11,FALSE)=0,"",VLOOKUP($B22,Sheet2!$A$5:$AP$103,FB$11,FALSE)),"")</f>
        <v/>
      </c>
      <c r="FC22" s="90" t="str">
        <f>IFERROR(IF(VLOOKUP($B22,Sheet2!$A$5:$AP$103,FC$11,FALSE)=0,"",VLOOKUP($B22,Sheet2!$A$5:$AP$103,FC$11,FALSE)),"")</f>
        <v/>
      </c>
      <c r="FD22" s="90" t="str">
        <f>IFERROR(IF(VLOOKUP($B22,Sheet2!$A$5:$AP$103,FD$11,FALSE)=0,"",VLOOKUP($B22,Sheet2!$A$5:$AP$103,FD$11,FALSE)),"")</f>
        <v/>
      </c>
      <c r="FE22" s="90" t="str">
        <f>IFERROR(IF(VLOOKUP($B22,Sheet2!$A$5:$AP$103,FE$11,FALSE)=0,"",VLOOKUP($B22,Sheet2!$A$5:$AP$103,FE$11,FALSE)),"")</f>
        <v/>
      </c>
      <c r="FF22" s="90" t="str">
        <f>IFERROR(IF(VLOOKUP($B22,Sheet2!$A$5:$AP$103,FF$11,FALSE)=0,"",VLOOKUP($B22,Sheet2!$A$5:$AP$103,FF$11,FALSE)),"")</f>
        <v/>
      </c>
      <c r="FG22" s="90" t="str">
        <f>IFERROR(IF(VLOOKUP($B22,Sheet2!$A$5:$AP$103,FG$11,FALSE)=0,"",VLOOKUP($B22,Sheet2!$A$5:$AP$103,FG$11,FALSE)),"")</f>
        <v/>
      </c>
      <c r="FH22" s="90" t="str">
        <f>IFERROR(IF(VLOOKUP($B22,Sheet2!$A$5:$AP$103,FH$11,FALSE)=0,"",VLOOKUP($B22,Sheet2!$A$5:$AP$103,FH$11,FALSE)),"")</f>
        <v/>
      </c>
      <c r="FI22" s="90" t="str">
        <f>IFERROR(IF(VLOOKUP($B22,Sheet2!$A$5:$AP$103,FI$11,FALSE)=0,"",VLOOKUP($B22,Sheet2!$A$5:$AP$103,FI$11,FALSE)),"")</f>
        <v/>
      </c>
      <c r="FJ22" s="90" t="str">
        <f>IFERROR(IF(VLOOKUP($B22,Sheet2!$A$5:$AP$103,FJ$11,FALSE)=0,"",VLOOKUP($B22,Sheet2!$A$5:$AP$103,FJ$11,FALSE)),"")</f>
        <v/>
      </c>
      <c r="FK22" s="90" t="str">
        <f>IFERROR(IF(VLOOKUP($B22,Sheet2!$A$5:$AP$103,FK$11,FALSE)=0,"",VLOOKUP($B22,Sheet2!$A$5:$AP$103,FK$11,FALSE)),"")</f>
        <v/>
      </c>
      <c r="FL22" s="90" t="str">
        <f>IFERROR(IF(VLOOKUP($B22,Sheet2!$A$5:$AP$103,FL$11,FALSE)=0,"",VLOOKUP($B22,Sheet2!$A$5:$AP$103,FL$11,FALSE)),"")</f>
        <v/>
      </c>
      <c r="FM22" s="90" t="str">
        <f>IFERROR(IF(VLOOKUP($B22,Sheet2!$A$5:$AP$103,FM$11,FALSE)=0,"",VLOOKUP($B22,Sheet2!$A$5:$AP$103,FM$11,FALSE)),"")</f>
        <v/>
      </c>
      <c r="FN22" s="90" t="str">
        <f>IFERROR(IF(VLOOKUP($B22,Sheet2!$A$5:$AP$103,FN$11,FALSE)=0,"",VLOOKUP($B22,Sheet2!$A$5:$AP$103,FN$11,FALSE)),"")</f>
        <v/>
      </c>
      <c r="FO22" s="90" t="str">
        <f>IFERROR(IF(VLOOKUP($B22,Sheet2!$A$5:$AP$103,FO$11,FALSE)=0,"",VLOOKUP($B22,Sheet2!$A$5:$AP$103,FO$11,FALSE)),"")</f>
        <v/>
      </c>
      <c r="FP22" s="90" t="str">
        <f>IFERROR(IF(VLOOKUP($B22,Sheet2!$A$5:$AP$103,FP$11,FALSE)=0,"",VLOOKUP($B22,Sheet2!$A$5:$AP$103,FP$11,FALSE)),"")</f>
        <v/>
      </c>
      <c r="FQ22" s="90" t="str">
        <f>IFERROR(IF(VLOOKUP($B22,Sheet2!$A$5:$AP$103,FQ$11,FALSE)=0,"",VLOOKUP($B22,Sheet2!$A$5:$AP$103,FQ$11,FALSE)),"")</f>
        <v/>
      </c>
      <c r="FR22" s="90" t="str">
        <f>IFERROR(IF(VLOOKUP($B22,Sheet2!$A$5:$AP$103,FR$11,FALSE)=0,"",VLOOKUP($B22,Sheet2!$A$5:$AP$103,FR$11,FALSE)),"")</f>
        <v/>
      </c>
      <c r="FS22" s="90" t="str">
        <f>IFERROR(IF(VLOOKUP($B22,Sheet2!$A$5:$AP$103,FS$11,FALSE)=0,"",VLOOKUP($B22,Sheet2!$A$5:$AP$103,FS$11,FALSE)),"")</f>
        <v/>
      </c>
      <c r="FT22" s="90" t="str">
        <f>IFERROR(IF(VLOOKUP($B22,Sheet2!$A$5:$AP$103,FT$11,FALSE)=0,"",VLOOKUP($B22,Sheet2!$A$5:$AP$103,FT$11,FALSE)),"")</f>
        <v/>
      </c>
      <c r="FU22" s="90" t="str">
        <f>IFERROR(IF(VLOOKUP($B22,Sheet2!$A$5:$AP$103,FU$11,FALSE)=0,"",VLOOKUP($B22,Sheet2!$A$5:$AP$103,FU$11,FALSE)),"")</f>
        <v/>
      </c>
      <c r="FV22" s="90" t="str">
        <f>IFERROR(IF(VLOOKUP($B22,Sheet2!$A$5:$AP$103,FV$11,FALSE)=0,"",VLOOKUP($B22,Sheet2!$A$5:$AP$103,FV$11,FALSE)),"")</f>
        <v/>
      </c>
      <c r="FW22" s="90" t="str">
        <f>IFERROR(IF(VLOOKUP($B22,Sheet2!$A$5:$AP$103,FW$11,FALSE)=0,"",VLOOKUP($B22,Sheet2!$A$5:$AP$103,FW$11,FALSE)),"")</f>
        <v/>
      </c>
      <c r="FX22" s="90" t="str">
        <f>IFERROR(IF(VLOOKUP($B22,Sheet2!$A$5:$AP$103,FX$11,FALSE)=0,"",VLOOKUP($B22,Sheet2!$A$5:$AP$103,FX$11,FALSE)),"")</f>
        <v/>
      </c>
      <c r="FY22" s="90" t="str">
        <f>IFERROR(IF(VLOOKUP($B22,Sheet2!$A$5:$AP$103,FY$11,FALSE)=0,"",VLOOKUP($B22,Sheet2!$A$5:$AP$103,FY$11,FALSE)),"")</f>
        <v/>
      </c>
      <c r="FZ22" s="90" t="str">
        <f>IFERROR(IF(VLOOKUP($B22,Sheet2!$A$5:$AP$103,FZ$11,FALSE)=0,"",VLOOKUP($B22,Sheet2!$A$5:$AP$103,FZ$11,FALSE)),"")</f>
        <v/>
      </c>
      <c r="GA22" s="90" t="str">
        <f>IFERROR(IF(VLOOKUP($B22,Sheet2!$A$5:$AP$103,GA$11,FALSE)=0,"",VLOOKUP($B22,Sheet2!$A$5:$AP$103,GA$11,FALSE)),"")</f>
        <v/>
      </c>
      <c r="GB22" s="90" t="str">
        <f>IFERROR(IF(VLOOKUP($B22,Sheet2!$A$5:$AP$103,GB$11,FALSE)=0,"",VLOOKUP($B22,Sheet2!$A$5:$AP$103,GB$11,FALSE)),"")</f>
        <v/>
      </c>
      <c r="GC22" s="90" t="str">
        <f>IFERROR(IF(VLOOKUP($B22,Sheet2!$A$5:$AP$103,GC$11,FALSE)=0,"",VLOOKUP($B22,Sheet2!$A$5:$AP$103,GC$11,FALSE)),"")</f>
        <v/>
      </c>
      <c r="GD22" s="90" t="str">
        <f>IFERROR(IF(VLOOKUP($B22,Sheet2!$A$5:$AP$103,GD$11,FALSE)=0,"",VLOOKUP($B22,Sheet2!$A$5:$AP$103,GD$11,FALSE)),"")</f>
        <v/>
      </c>
      <c r="GE22" s="90" t="str">
        <f>IFERROR(IF(VLOOKUP($B22,Sheet2!$A$5:$AP$103,GE$11,FALSE)=0,"",VLOOKUP($B22,Sheet2!$A$5:$AP$103,GE$11,FALSE)),"")</f>
        <v/>
      </c>
      <c r="GF22" s="90" t="str">
        <f>IFERROR(IF(VLOOKUP($B22,Sheet2!$A$5:$AP$103,GF$11,FALSE)=0,"",VLOOKUP($B22,Sheet2!$A$5:$AP$103,GF$11,FALSE)),"")</f>
        <v/>
      </c>
    </row>
    <row r="23" spans="1:188" x14ac:dyDescent="0.3">
      <c r="A23" s="389"/>
      <c r="B23" s="79" t="s">
        <v>209</v>
      </c>
      <c r="C23" s="92" t="s">
        <v>344</v>
      </c>
      <c r="D23" s="92" t="str">
        <f>VLOOKUP(B23,Sheet2!$A$5:$F$104,6,FALSE)</f>
        <v>1.7</v>
      </c>
      <c r="E23" s="408" t="s">
        <v>328</v>
      </c>
      <c r="F23" s="408"/>
      <c r="G23" s="81">
        <f t="shared" si="0"/>
        <v>3</v>
      </c>
      <c r="H23" s="92">
        <f t="shared" si="1"/>
        <v>1.7</v>
      </c>
      <c r="I23" s="92">
        <f t="shared" si="2"/>
        <v>3.2</v>
      </c>
      <c r="J23" s="81">
        <f t="shared" si="3"/>
        <v>0</v>
      </c>
      <c r="K23" s="90">
        <f>IFERROR(IF(VLOOKUP($B23,Sheet2!$A$5:$AP$103,K$11,FALSE)=0,"",VLOOKUP($B23,Sheet2!$A$5:$AP$103,K$11,FALSE)),"")</f>
        <v>1.7</v>
      </c>
      <c r="L23" s="90">
        <f>IFERROR(IF(VLOOKUP($B23,Sheet2!$A$5:$AP$103,L$11,FALSE)=0,"",VLOOKUP($B23,Sheet2!$A$5:$AP$103,L$11,FALSE)),"")</f>
        <v>3.2</v>
      </c>
      <c r="M23" s="90">
        <f>IFERROR(IF(VLOOKUP($B23,Sheet2!$A$5:$AP$103,M$11,FALSE)=0,"",VLOOKUP($B23,Sheet2!$A$5:$AP$103,M$11,FALSE)),"")</f>
        <v>1.7</v>
      </c>
      <c r="N23" s="90" t="str">
        <f>IFERROR(IF(VLOOKUP($B23,Sheet2!$A$5:$AP$103,N$11,FALSE)=0,"",VLOOKUP($B23,Sheet2!$A$5:$AP$103,N$11,FALSE)),"")</f>
        <v/>
      </c>
      <c r="O23" s="90" t="str">
        <f>IFERROR(IF(VLOOKUP($B23,Sheet2!$A$5:$AP$103,O$11,FALSE)=0,"",VLOOKUP($B23,Sheet2!$A$5:$AP$103,O$11,FALSE)),"")</f>
        <v/>
      </c>
      <c r="P23" s="90" t="str">
        <f>IFERROR(IF(VLOOKUP($B23,Sheet2!$A$5:$AP$103,P$11,FALSE)=0,"",VLOOKUP($B23,Sheet2!$A$5:$AP$103,P$11,FALSE)),"")</f>
        <v/>
      </c>
      <c r="Q23" s="90" t="str">
        <f>IFERROR(IF(VLOOKUP($B23,Sheet2!$A$5:$AP$103,Q$11,FALSE)=0,"",VLOOKUP($B23,Sheet2!$A$5:$AP$103,Q$11,FALSE)),"")</f>
        <v/>
      </c>
      <c r="R23" s="90" t="str">
        <f>IFERROR(IF(VLOOKUP($B23,Sheet2!$A$5:$AP$103,R$11,FALSE)=0,"",VLOOKUP($B23,Sheet2!$A$5:$AP$103,R$11,FALSE)),"")</f>
        <v/>
      </c>
      <c r="S23" s="90" t="str">
        <f>IFERROR(IF(VLOOKUP($B23,Sheet2!$A$5:$AP$103,S$11,FALSE)=0,"",VLOOKUP($B23,Sheet2!$A$5:$AP$103,S$11,FALSE)),"")</f>
        <v/>
      </c>
      <c r="T23" s="90" t="str">
        <f>IFERROR(IF(VLOOKUP($B23,Sheet2!$A$5:$AP$103,T$11,FALSE)=0,"",VLOOKUP($B23,Sheet2!$A$5:$AP$103,T$11,FALSE)),"")</f>
        <v/>
      </c>
      <c r="U23" s="90" t="str">
        <f>IFERROR(IF(VLOOKUP($B23,Sheet2!$A$5:$AP$103,U$11,FALSE)=0,"",VLOOKUP($B23,Sheet2!$A$5:$AP$103,U$11,FALSE)),"")</f>
        <v/>
      </c>
      <c r="V23" s="90" t="str">
        <f>IFERROR(IF(VLOOKUP($B23,Sheet2!$A$5:$AP$103,V$11,FALSE)=0,"",VLOOKUP($B23,Sheet2!$A$5:$AP$103,V$11,FALSE)),"")</f>
        <v/>
      </c>
      <c r="W23" s="90" t="str">
        <f>IFERROR(IF(VLOOKUP($B23,Sheet2!$A$5:$AP$103,W$11,FALSE)=0,"",VLOOKUP($B23,Sheet2!$A$5:$AP$103,W$11,FALSE)),"")</f>
        <v/>
      </c>
      <c r="X23" s="90" t="str">
        <f>IFERROR(IF(VLOOKUP($B23,Sheet2!$A$5:$AP$103,X$11,FALSE)=0,"",VLOOKUP($B23,Sheet2!$A$5:$AP$103,X$11,FALSE)),"")</f>
        <v/>
      </c>
      <c r="Y23" s="90" t="str">
        <f>IFERROR(IF(VLOOKUP($B23,Sheet2!$A$5:$AP$103,Y$11,FALSE)=0,"",VLOOKUP($B23,Sheet2!$A$5:$AP$103,Y$11,FALSE)),"")</f>
        <v/>
      </c>
      <c r="Z23" s="90" t="str">
        <f>IFERROR(IF(VLOOKUP($B23,Sheet2!$A$5:$AP$103,Z$11,FALSE)=0,"",VLOOKUP($B23,Sheet2!$A$5:$AP$103,Z$11,FALSE)),"")</f>
        <v/>
      </c>
      <c r="AA23" s="90" t="str">
        <f>IFERROR(IF(VLOOKUP($B23,Sheet2!$A$5:$AP$103,AA$11,FALSE)=0,"",VLOOKUP($B23,Sheet2!$A$5:$AP$103,AA$11,FALSE)),"")</f>
        <v/>
      </c>
      <c r="AB23" s="90" t="str">
        <f>IFERROR(IF(VLOOKUP($B23,Sheet2!$A$5:$AP$103,AB$11,FALSE)=0,"",VLOOKUP($B23,Sheet2!$A$5:$AP$103,AB$11,FALSE)),"")</f>
        <v/>
      </c>
      <c r="AC23" s="90" t="str">
        <f>IFERROR(IF(VLOOKUP($B23,Sheet2!$A$5:$AP$103,AC$11,FALSE)=0,"",VLOOKUP($B23,Sheet2!$A$5:$AP$103,AC$11,FALSE)),"")</f>
        <v/>
      </c>
      <c r="AD23" s="90" t="str">
        <f>IFERROR(IF(VLOOKUP($B23,Sheet2!$A$5:$AP$103,AD$11,FALSE)=0,"",VLOOKUP($B23,Sheet2!$A$5:$AP$103,AD$11,FALSE)),"")</f>
        <v/>
      </c>
      <c r="AE23" s="90" t="str">
        <f>IFERROR(IF(VLOOKUP($B23,Sheet2!$A$5:$AP$103,AE$11,FALSE)=0,"",VLOOKUP($B23,Sheet2!$A$5:$AP$103,AE$11,FALSE)),"")</f>
        <v/>
      </c>
      <c r="AF23" s="90" t="str">
        <f>IFERROR(IF(VLOOKUP($B23,Sheet2!$A$5:$AP$103,AF$11,FALSE)=0,"",VLOOKUP($B23,Sheet2!$A$5:$AP$103,AF$11,FALSE)),"")</f>
        <v/>
      </c>
      <c r="AG23" s="90" t="str">
        <f>IFERROR(IF(VLOOKUP($B23,Sheet2!$A$5:$AP$103,AG$11,FALSE)=0,"",VLOOKUP($B23,Sheet2!$A$5:$AP$103,AG$11,FALSE)),"")</f>
        <v/>
      </c>
      <c r="AH23" s="90" t="str">
        <f>IFERROR(IF(VLOOKUP($B23,Sheet2!$A$5:$AP$103,AH$11,FALSE)=0,"",VLOOKUP($B23,Sheet2!$A$5:$AP$103,AH$11,FALSE)),"")</f>
        <v/>
      </c>
      <c r="AI23" s="90" t="str">
        <f>IFERROR(IF(VLOOKUP($B23,Sheet2!$A$5:$AP$103,AI$11,FALSE)=0,"",VLOOKUP($B23,Sheet2!$A$5:$AP$103,AI$11,FALSE)),"")</f>
        <v/>
      </c>
      <c r="AJ23" s="90" t="str">
        <f>IFERROR(IF(VLOOKUP($B23,Sheet2!$A$5:$AP$103,AJ$11,FALSE)=0,"",VLOOKUP($B23,Sheet2!$A$5:$AP$103,AJ$11,FALSE)),"")</f>
        <v/>
      </c>
      <c r="AK23" s="90" t="str">
        <f>IFERROR(IF(VLOOKUP($B23,Sheet2!$A$5:$AP$103,AK$11,FALSE)=0,"",VLOOKUP($B23,Sheet2!$A$5:$AP$103,AK$11,FALSE)),"")</f>
        <v/>
      </c>
      <c r="AL23" s="90" t="str">
        <f>IFERROR(IF(VLOOKUP($B23,Sheet2!$A$5:$AP$103,AL$11,FALSE)=0,"",VLOOKUP($B23,Sheet2!$A$5:$AP$103,AL$11,FALSE)),"")</f>
        <v/>
      </c>
      <c r="AM23" s="90" t="str">
        <f>IFERROR(IF(VLOOKUP($B23,Sheet2!$A$5:$AP$103,AM$11,FALSE)=0,"",VLOOKUP($B23,Sheet2!$A$5:$AP$103,AM$11,FALSE)),"")</f>
        <v/>
      </c>
      <c r="AN23" s="90" t="str">
        <f>IFERROR(IF(VLOOKUP($B23,Sheet2!$A$5:$AP$103,AN$11,FALSE)=0,"",VLOOKUP($B23,Sheet2!$A$5:$AP$103,AN$11,FALSE)),"")</f>
        <v/>
      </c>
      <c r="AO23" s="90" t="str">
        <f>IFERROR(IF(VLOOKUP($B23,Sheet2!$A$5:$AP$103,AO$11,FALSE)=0,"",VLOOKUP($B23,Sheet2!$A$5:$AP$103,AO$11,FALSE)),"")</f>
        <v/>
      </c>
      <c r="AP23" s="90" t="str">
        <f>IFERROR(IF(VLOOKUP($B23,Sheet2!$A$5:$AP$103,AP$11,FALSE)=0,"",VLOOKUP($B23,Sheet2!$A$5:$AP$103,AP$11,FALSE)),"")</f>
        <v/>
      </c>
      <c r="AQ23" s="90" t="str">
        <f>IFERROR(IF(VLOOKUP($B23,Sheet2!$A$5:$AP$103,AQ$11,FALSE)=0,"",VLOOKUP($B23,Sheet2!$A$5:$AP$103,AQ$11,FALSE)),"")</f>
        <v/>
      </c>
      <c r="AR23" s="90" t="str">
        <f>IFERROR(IF(VLOOKUP($B23,Sheet2!$A$5:$AP$103,AR$11,FALSE)=0,"",VLOOKUP($B23,Sheet2!$A$5:$AP$103,AR$11,FALSE)),"")</f>
        <v/>
      </c>
      <c r="AS23" s="90" t="str">
        <f>IFERROR(IF(VLOOKUP($B23,Sheet2!$A$5:$AP$103,AS$11,FALSE)=0,"",VLOOKUP($B23,Sheet2!$A$5:$AP$103,AS$11,FALSE)),"")</f>
        <v/>
      </c>
      <c r="AT23" s="90" t="str">
        <f>IFERROR(IF(VLOOKUP($B23,Sheet2!$A$5:$AP$103,AT$11,FALSE)=0,"",VLOOKUP($B23,Sheet2!$A$5:$AP$103,AT$11,FALSE)),"")</f>
        <v/>
      </c>
      <c r="AU23" s="90" t="str">
        <f>IFERROR(IF(VLOOKUP($B23,Sheet2!$A$5:$AP$103,AU$11,FALSE)=0,"",VLOOKUP($B23,Sheet2!$A$5:$AP$103,AU$11,FALSE)),"")</f>
        <v/>
      </c>
      <c r="AV23" s="90" t="str">
        <f>IFERROR(IF(VLOOKUP($B23,Sheet2!$A$5:$AP$103,AV$11,FALSE)=0,"",VLOOKUP($B23,Sheet2!$A$5:$AP$103,AV$11,FALSE)),"")</f>
        <v/>
      </c>
      <c r="AW23" s="90" t="str">
        <f>IFERROR(IF(VLOOKUP($B23,Sheet2!$A$5:$AP$103,AW$11,FALSE)=0,"",VLOOKUP($B23,Sheet2!$A$5:$AP$103,AW$11,FALSE)),"")</f>
        <v/>
      </c>
      <c r="AX23" s="90" t="str">
        <f>IFERROR(IF(VLOOKUP($B23,Sheet2!$A$5:$AP$103,AX$11,FALSE)=0,"",VLOOKUP($B23,Sheet2!$A$5:$AP$103,AX$11,FALSE)),"")</f>
        <v/>
      </c>
      <c r="AY23" s="90" t="str">
        <f>IFERROR(IF(VLOOKUP($B23,Sheet2!$A$5:$AP$103,AY$11,FALSE)=0,"",VLOOKUP($B23,Sheet2!$A$5:$AP$103,AY$11,FALSE)),"")</f>
        <v/>
      </c>
      <c r="AZ23" s="90" t="str">
        <f>IFERROR(IF(VLOOKUP($B23,Sheet2!$A$5:$AP$103,AZ$11,FALSE)=0,"",VLOOKUP($B23,Sheet2!$A$5:$AP$103,AZ$11,FALSE)),"")</f>
        <v/>
      </c>
      <c r="BA23" s="90" t="str">
        <f>IFERROR(IF(VLOOKUP($B23,Sheet2!$A$5:$AP$103,BA$11,FALSE)=0,"",VLOOKUP($B23,Sheet2!$A$5:$AP$103,BA$11,FALSE)),"")</f>
        <v/>
      </c>
      <c r="BB23" s="90" t="str">
        <f>IFERROR(IF(VLOOKUP($B23,Sheet2!$A$5:$AP$103,BB$11,FALSE)=0,"",VLOOKUP($B23,Sheet2!$A$5:$AP$103,BB$11,FALSE)),"")</f>
        <v/>
      </c>
      <c r="BC23" s="90" t="str">
        <f>IFERROR(IF(VLOOKUP($B23,Sheet2!$A$5:$AP$103,BC$11,FALSE)=0,"",VLOOKUP($B23,Sheet2!$A$5:$AP$103,BC$11,FALSE)),"")</f>
        <v/>
      </c>
      <c r="BD23" s="90" t="str">
        <f>IFERROR(IF(VLOOKUP($B23,Sheet2!$A$5:$AP$103,BD$11,FALSE)=0,"",VLOOKUP($B23,Sheet2!$A$5:$AP$103,BD$11,FALSE)),"")</f>
        <v/>
      </c>
      <c r="BE23" s="90" t="str">
        <f>IFERROR(IF(VLOOKUP($B23,Sheet2!$A$5:$AP$103,BE$11,FALSE)=0,"",VLOOKUP($B23,Sheet2!$A$5:$AP$103,BE$11,FALSE)),"")</f>
        <v/>
      </c>
      <c r="BF23" s="90" t="str">
        <f>IFERROR(IF(VLOOKUP($B23,Sheet2!$A$5:$AP$103,BF$11,FALSE)=0,"",VLOOKUP($B23,Sheet2!$A$5:$AP$103,BF$11,FALSE)),"")</f>
        <v/>
      </c>
      <c r="BG23" s="90" t="str">
        <f>IFERROR(IF(VLOOKUP($B23,Sheet2!$A$5:$AP$103,BG$11,FALSE)=0,"",VLOOKUP($B23,Sheet2!$A$5:$AP$103,BG$11,FALSE)),"")</f>
        <v/>
      </c>
      <c r="BH23" s="90" t="str">
        <f>IFERROR(IF(VLOOKUP($B23,Sheet2!$A$5:$AP$103,BH$11,FALSE)=0,"",VLOOKUP($B23,Sheet2!$A$5:$AP$103,BH$11,FALSE)),"")</f>
        <v/>
      </c>
      <c r="BI23" s="90" t="str">
        <f>IFERROR(IF(VLOOKUP($B23,Sheet2!$A$5:$AP$103,BI$11,FALSE)=0,"",VLOOKUP($B23,Sheet2!$A$5:$AP$103,BI$11,FALSE)),"")</f>
        <v/>
      </c>
      <c r="BJ23" s="90" t="str">
        <f>IFERROR(IF(VLOOKUP($B23,Sheet2!$A$5:$AP$103,BJ$11,FALSE)=0,"",VLOOKUP($B23,Sheet2!$A$5:$AP$103,BJ$11,FALSE)),"")</f>
        <v/>
      </c>
      <c r="BK23" s="90" t="str">
        <f>IFERROR(IF(VLOOKUP($B23,Sheet2!$A$5:$AP$103,BK$11,FALSE)=0,"",VLOOKUP($B23,Sheet2!$A$5:$AP$103,BK$11,FALSE)),"")</f>
        <v/>
      </c>
      <c r="BL23" s="90" t="str">
        <f>IFERROR(IF(VLOOKUP($B23,Sheet2!$A$5:$AP$103,BL$11,FALSE)=0,"",VLOOKUP($B23,Sheet2!$A$5:$AP$103,BL$11,FALSE)),"")</f>
        <v/>
      </c>
      <c r="BM23" s="90" t="str">
        <f>IFERROR(IF(VLOOKUP($B23,Sheet2!$A$5:$AP$103,BM$11,FALSE)=0,"",VLOOKUP($B23,Sheet2!$A$5:$AP$103,BM$11,FALSE)),"")</f>
        <v/>
      </c>
      <c r="BN23" s="90" t="str">
        <f>IFERROR(IF(VLOOKUP($B23,Sheet2!$A$5:$AP$103,BN$11,FALSE)=0,"",VLOOKUP($B23,Sheet2!$A$5:$AP$103,BN$11,FALSE)),"")</f>
        <v/>
      </c>
      <c r="BO23" s="90" t="str">
        <f>IFERROR(IF(VLOOKUP($B23,Sheet2!$A$5:$AP$103,BO$11,FALSE)=0,"",VLOOKUP($B23,Sheet2!$A$5:$AP$103,BO$11,FALSE)),"")</f>
        <v/>
      </c>
      <c r="BP23" s="90" t="str">
        <f>IFERROR(IF(VLOOKUP($B23,Sheet2!$A$5:$AP$103,BP$11,FALSE)=0,"",VLOOKUP($B23,Sheet2!$A$5:$AP$103,BP$11,FALSE)),"")</f>
        <v/>
      </c>
      <c r="BQ23" s="90" t="str">
        <f>IFERROR(IF(VLOOKUP($B23,Sheet2!$A$5:$AP$103,BQ$11,FALSE)=0,"",VLOOKUP($B23,Sheet2!$A$5:$AP$103,BQ$11,FALSE)),"")</f>
        <v/>
      </c>
      <c r="BR23" s="90" t="str">
        <f>IFERROR(IF(VLOOKUP($B23,Sheet2!$A$5:$AP$103,BR$11,FALSE)=0,"",VLOOKUP($B23,Sheet2!$A$5:$AP$103,BR$11,FALSE)),"")</f>
        <v/>
      </c>
      <c r="BS23" s="90" t="str">
        <f>IFERROR(IF(VLOOKUP($B23,Sheet2!$A$5:$AP$103,BS$11,FALSE)=0,"",VLOOKUP($B23,Sheet2!$A$5:$AP$103,BS$11,FALSE)),"")</f>
        <v/>
      </c>
      <c r="BT23" s="90" t="str">
        <f>IFERROR(IF(VLOOKUP($B23,Sheet2!$A$5:$AP$103,BT$11,FALSE)=0,"",VLOOKUP($B23,Sheet2!$A$5:$AP$103,BT$11,FALSE)),"")</f>
        <v/>
      </c>
      <c r="BU23" s="90" t="str">
        <f>IFERROR(IF(VLOOKUP($B23,Sheet2!$A$5:$AP$103,BU$11,FALSE)=0,"",VLOOKUP($B23,Sheet2!$A$5:$AP$103,BU$11,FALSE)),"")</f>
        <v/>
      </c>
      <c r="BV23" s="90" t="str">
        <f>IFERROR(IF(VLOOKUP($B23,Sheet2!$A$5:$AP$103,BV$11,FALSE)=0,"",VLOOKUP($B23,Sheet2!$A$5:$AP$103,BV$11,FALSE)),"")</f>
        <v/>
      </c>
      <c r="BW23" s="90" t="str">
        <f>IFERROR(IF(VLOOKUP($B23,Sheet2!$A$5:$AP$103,BW$11,FALSE)=0,"",VLOOKUP($B23,Sheet2!$A$5:$AP$103,BW$11,FALSE)),"")</f>
        <v/>
      </c>
      <c r="BX23" s="90" t="str">
        <f>IFERROR(IF(VLOOKUP($B23,Sheet2!$A$5:$AP$103,BX$11,FALSE)=0,"",VLOOKUP($B23,Sheet2!$A$5:$AP$103,BX$11,FALSE)),"")</f>
        <v/>
      </c>
      <c r="BY23" s="90" t="str">
        <f>IFERROR(IF(VLOOKUP($B23,Sheet2!$A$5:$AP$103,BY$11,FALSE)=0,"",VLOOKUP($B23,Sheet2!$A$5:$AP$103,BY$11,FALSE)),"")</f>
        <v/>
      </c>
      <c r="BZ23" s="90" t="str">
        <f>IFERROR(IF(VLOOKUP($B23,Sheet2!$A$5:$AP$103,BZ$11,FALSE)=0,"",VLOOKUP($B23,Sheet2!$A$5:$AP$103,BZ$11,FALSE)),"")</f>
        <v/>
      </c>
      <c r="CA23" s="90" t="str">
        <f>IFERROR(IF(VLOOKUP($B23,Sheet2!$A$5:$AP$103,CA$11,FALSE)=0,"",VLOOKUP($B23,Sheet2!$A$5:$AP$103,CA$11,FALSE)),"")</f>
        <v/>
      </c>
      <c r="CB23" s="90" t="str">
        <f>IFERROR(IF(VLOOKUP($B23,Sheet2!$A$5:$AP$103,CB$11,FALSE)=0,"",VLOOKUP($B23,Sheet2!$A$5:$AP$103,CB$11,FALSE)),"")</f>
        <v/>
      </c>
      <c r="CC23" s="90" t="str">
        <f>IFERROR(IF(VLOOKUP($B23,Sheet2!$A$5:$AP$103,CC$11,FALSE)=0,"",VLOOKUP($B23,Sheet2!$A$5:$AP$103,CC$11,FALSE)),"")</f>
        <v/>
      </c>
      <c r="CD23" s="90" t="str">
        <f>IFERROR(IF(VLOOKUP($B23,Sheet2!$A$5:$AP$103,CD$11,FALSE)=0,"",VLOOKUP($B23,Sheet2!$A$5:$AP$103,CD$11,FALSE)),"")</f>
        <v/>
      </c>
      <c r="CE23" s="90" t="str">
        <f>IFERROR(IF(VLOOKUP($B23,Sheet2!$A$5:$AP$103,CE$11,FALSE)=0,"",VLOOKUP($B23,Sheet2!$A$5:$AP$103,CE$11,FALSE)),"")</f>
        <v/>
      </c>
      <c r="CF23" s="90" t="str">
        <f>IFERROR(IF(VLOOKUP($B23,Sheet2!$A$5:$AP$103,CF$11,FALSE)=0,"",VLOOKUP($B23,Sheet2!$A$5:$AP$103,CF$11,FALSE)),"")</f>
        <v/>
      </c>
      <c r="CG23" s="90" t="str">
        <f>IFERROR(IF(VLOOKUP($B23,Sheet2!$A$5:$AP$103,CG$11,FALSE)=0,"",VLOOKUP($B23,Sheet2!$A$5:$AP$103,CG$11,FALSE)),"")</f>
        <v/>
      </c>
      <c r="CH23" s="90" t="str">
        <f>IFERROR(IF(VLOOKUP($B23,Sheet2!$A$5:$AP$103,CH$11,FALSE)=0,"",VLOOKUP($B23,Sheet2!$A$5:$AP$103,CH$11,FALSE)),"")</f>
        <v/>
      </c>
      <c r="CI23" s="90" t="str">
        <f>IFERROR(IF(VLOOKUP($B23,Sheet2!$A$5:$AP$103,CI$11,FALSE)=0,"",VLOOKUP($B23,Sheet2!$A$5:$AP$103,CI$11,FALSE)),"")</f>
        <v/>
      </c>
      <c r="CJ23" s="90" t="str">
        <f>IFERROR(IF(VLOOKUP($B23,Sheet2!$A$5:$AP$103,CJ$11,FALSE)=0,"",VLOOKUP($B23,Sheet2!$A$5:$AP$103,CJ$11,FALSE)),"")</f>
        <v/>
      </c>
      <c r="CK23" s="90" t="str">
        <f>IFERROR(IF(VLOOKUP($B23,Sheet2!$A$5:$AP$103,CK$11,FALSE)=0,"",VLOOKUP($B23,Sheet2!$A$5:$AP$103,CK$11,FALSE)),"")</f>
        <v/>
      </c>
      <c r="CL23" s="90" t="str">
        <f>IFERROR(IF(VLOOKUP($B23,Sheet2!$A$5:$AP$103,CL$11,FALSE)=0,"",VLOOKUP($B23,Sheet2!$A$5:$AP$103,CL$11,FALSE)),"")</f>
        <v/>
      </c>
      <c r="CM23" s="90" t="str">
        <f>IFERROR(IF(VLOOKUP($B23,Sheet2!$A$5:$AP$103,CM$11,FALSE)=0,"",VLOOKUP($B23,Sheet2!$A$5:$AP$103,CM$11,FALSE)),"")</f>
        <v/>
      </c>
      <c r="CN23" s="90" t="str">
        <f>IFERROR(IF(VLOOKUP($B23,Sheet2!$A$5:$AP$103,CN$11,FALSE)=0,"",VLOOKUP($B23,Sheet2!$A$5:$AP$103,CN$11,FALSE)),"")</f>
        <v/>
      </c>
      <c r="CO23" s="90" t="str">
        <f>IFERROR(IF(VLOOKUP($B23,Sheet2!$A$5:$AP$103,CO$11,FALSE)=0,"",VLOOKUP($B23,Sheet2!$A$5:$AP$103,CO$11,FALSE)),"")</f>
        <v/>
      </c>
      <c r="CP23" s="90" t="str">
        <f>IFERROR(IF(VLOOKUP($B23,Sheet2!$A$5:$AP$103,CP$11,FALSE)=0,"",VLOOKUP($B23,Sheet2!$A$5:$AP$103,CP$11,FALSE)),"")</f>
        <v/>
      </c>
      <c r="CQ23" s="90" t="str">
        <f>IFERROR(IF(VLOOKUP($B23,Sheet2!$A$5:$AP$103,CQ$11,FALSE)=0,"",VLOOKUP($B23,Sheet2!$A$5:$AP$103,CQ$11,FALSE)),"")</f>
        <v/>
      </c>
      <c r="CR23" s="90" t="str">
        <f>IFERROR(IF(VLOOKUP($B23,Sheet2!$A$5:$AP$103,CR$11,FALSE)=0,"",VLOOKUP($B23,Sheet2!$A$5:$AP$103,CR$11,FALSE)),"")</f>
        <v/>
      </c>
      <c r="CS23" s="90" t="str">
        <f>IFERROR(IF(VLOOKUP($B23,Sheet2!$A$5:$AP$103,CS$11,FALSE)=0,"",VLOOKUP($B23,Sheet2!$A$5:$AP$103,CS$11,FALSE)),"")</f>
        <v/>
      </c>
      <c r="CT23" s="90" t="str">
        <f>IFERROR(IF(VLOOKUP($B23,Sheet2!$A$5:$AP$103,CT$11,FALSE)=0,"",VLOOKUP($B23,Sheet2!$A$5:$AP$103,CT$11,FALSE)),"")</f>
        <v/>
      </c>
      <c r="CU23" s="90" t="str">
        <f>IFERROR(IF(VLOOKUP($B23,Sheet2!$A$5:$AP$103,CU$11,FALSE)=0,"",VLOOKUP($B23,Sheet2!$A$5:$AP$103,CU$11,FALSE)),"")</f>
        <v/>
      </c>
      <c r="CV23" s="90" t="str">
        <f>IFERROR(IF(VLOOKUP($B23,Sheet2!$A$5:$AP$103,CV$11,FALSE)=0,"",VLOOKUP($B23,Sheet2!$A$5:$AP$103,CV$11,FALSE)),"")</f>
        <v/>
      </c>
      <c r="CW23" s="90" t="str">
        <f>IFERROR(IF(VLOOKUP($B23,Sheet2!$A$5:$AP$103,CW$11,FALSE)=0,"",VLOOKUP($B23,Sheet2!$A$5:$AP$103,CW$11,FALSE)),"")</f>
        <v/>
      </c>
      <c r="CX23" s="90" t="str">
        <f>IFERROR(IF(VLOOKUP($B23,Sheet2!$A$5:$AP$103,CX$11,FALSE)=0,"",VLOOKUP($B23,Sheet2!$A$5:$AP$103,CX$11,FALSE)),"")</f>
        <v/>
      </c>
      <c r="CY23" s="90" t="str">
        <f>IFERROR(IF(VLOOKUP($B23,Sheet2!$A$5:$AP$103,CY$11,FALSE)=0,"",VLOOKUP($B23,Sheet2!$A$5:$AP$103,CY$11,FALSE)),"")</f>
        <v/>
      </c>
      <c r="CZ23" s="90" t="str">
        <f>IFERROR(IF(VLOOKUP($B23,Sheet2!$A$5:$AP$103,CZ$11,FALSE)=0,"",VLOOKUP($B23,Sheet2!$A$5:$AP$103,CZ$11,FALSE)),"")</f>
        <v/>
      </c>
      <c r="DA23" s="90" t="str">
        <f>IFERROR(IF(VLOOKUP($B23,Sheet2!$A$5:$AP$103,DA$11,FALSE)=0,"",VLOOKUP($B23,Sheet2!$A$5:$AP$103,DA$11,FALSE)),"")</f>
        <v/>
      </c>
      <c r="DB23" s="90" t="str">
        <f>IFERROR(IF(VLOOKUP($B23,Sheet2!$A$5:$AP$103,DB$11,FALSE)=0,"",VLOOKUP($B23,Sheet2!$A$5:$AP$103,DB$11,FALSE)),"")</f>
        <v/>
      </c>
      <c r="DC23" s="90" t="str">
        <f>IFERROR(IF(VLOOKUP($B23,Sheet2!$A$5:$AP$103,DC$11,FALSE)=0,"",VLOOKUP($B23,Sheet2!$A$5:$AP$103,DC$11,FALSE)),"")</f>
        <v/>
      </c>
      <c r="DD23" s="90" t="str">
        <f>IFERROR(IF(VLOOKUP($B23,Sheet2!$A$5:$AP$103,DD$11,FALSE)=0,"",VLOOKUP($B23,Sheet2!$A$5:$AP$103,DD$11,FALSE)),"")</f>
        <v/>
      </c>
      <c r="DE23" s="90" t="str">
        <f>IFERROR(IF(VLOOKUP($B23,Sheet2!$A$5:$AP$103,DE$11,FALSE)=0,"",VLOOKUP($B23,Sheet2!$A$5:$AP$103,DE$11,FALSE)),"")</f>
        <v/>
      </c>
      <c r="DF23" s="90" t="str">
        <f>IFERROR(IF(VLOOKUP($B23,Sheet2!$A$5:$AP$103,DF$11,FALSE)=0,"",VLOOKUP($B23,Sheet2!$A$5:$AP$103,DF$11,FALSE)),"")</f>
        <v/>
      </c>
      <c r="DG23" s="90" t="str">
        <f>IFERROR(IF(VLOOKUP($B23,Sheet2!$A$5:$AP$103,DG$11,FALSE)=0,"",VLOOKUP($B23,Sheet2!$A$5:$AP$103,DG$11,FALSE)),"")</f>
        <v/>
      </c>
      <c r="DH23" s="90" t="str">
        <f>IFERROR(IF(VLOOKUP($B23,Sheet2!$A$5:$AP$103,DH$11,FALSE)=0,"",VLOOKUP($B23,Sheet2!$A$5:$AP$103,DH$11,FALSE)),"")</f>
        <v/>
      </c>
      <c r="DI23" s="90" t="str">
        <f>IFERROR(IF(VLOOKUP($B23,Sheet2!$A$5:$AP$103,DI$11,FALSE)=0,"",VLOOKUP($B23,Sheet2!$A$5:$AP$103,DI$11,FALSE)),"")</f>
        <v/>
      </c>
      <c r="DJ23" s="90" t="str">
        <f>IFERROR(IF(VLOOKUP($B23,Sheet2!$A$5:$AP$103,DJ$11,FALSE)=0,"",VLOOKUP($B23,Sheet2!$A$5:$AP$103,DJ$11,FALSE)),"")</f>
        <v/>
      </c>
      <c r="DK23" s="90" t="str">
        <f>IFERROR(IF(VLOOKUP($B23,Sheet2!$A$5:$AP$103,DK$11,FALSE)=0,"",VLOOKUP($B23,Sheet2!$A$5:$AP$103,DK$11,FALSE)),"")</f>
        <v/>
      </c>
      <c r="DL23" s="90" t="str">
        <f>IFERROR(IF(VLOOKUP($B23,Sheet2!$A$5:$AP$103,DL$11,FALSE)=0,"",VLOOKUP($B23,Sheet2!$A$5:$AP$103,DL$11,FALSE)),"")</f>
        <v/>
      </c>
      <c r="DM23" s="90" t="str">
        <f>IFERROR(IF(VLOOKUP($B23,Sheet2!$A$5:$AP$103,DM$11,FALSE)=0,"",VLOOKUP($B23,Sheet2!$A$5:$AP$103,DM$11,FALSE)),"")</f>
        <v/>
      </c>
      <c r="DN23" s="90" t="str">
        <f>IFERROR(IF(VLOOKUP($B23,Sheet2!$A$5:$AP$103,DN$11,FALSE)=0,"",VLOOKUP($B23,Sheet2!$A$5:$AP$103,DN$11,FALSE)),"")</f>
        <v/>
      </c>
      <c r="DO23" s="90" t="str">
        <f>IFERROR(IF(VLOOKUP($B23,Sheet2!$A$5:$AP$103,DO$11,FALSE)=0,"",VLOOKUP($B23,Sheet2!$A$5:$AP$103,DO$11,FALSE)),"")</f>
        <v/>
      </c>
      <c r="DP23" s="90" t="str">
        <f>IFERROR(IF(VLOOKUP($B23,Sheet2!$A$5:$AP$103,DP$11,FALSE)=0,"",VLOOKUP($B23,Sheet2!$A$5:$AP$103,DP$11,FALSE)),"")</f>
        <v/>
      </c>
      <c r="DQ23" s="90" t="str">
        <f>IFERROR(IF(VLOOKUP($B23,Sheet2!$A$5:$AP$103,DQ$11,FALSE)=0,"",VLOOKUP($B23,Sheet2!$A$5:$AP$103,DQ$11,FALSE)),"")</f>
        <v/>
      </c>
      <c r="DR23" s="90" t="str">
        <f>IFERROR(IF(VLOOKUP($B23,Sheet2!$A$5:$AP$103,DR$11,FALSE)=0,"",VLOOKUP($B23,Sheet2!$A$5:$AP$103,DR$11,FALSE)),"")</f>
        <v/>
      </c>
      <c r="DS23" s="90" t="str">
        <f>IFERROR(IF(VLOOKUP($B23,Sheet2!$A$5:$AP$103,DS$11,FALSE)=0,"",VLOOKUP($B23,Sheet2!$A$5:$AP$103,DS$11,FALSE)),"")</f>
        <v/>
      </c>
      <c r="DT23" s="90" t="str">
        <f>IFERROR(IF(VLOOKUP($B23,Sheet2!$A$5:$AP$103,DT$11,FALSE)=0,"",VLOOKUP($B23,Sheet2!$A$5:$AP$103,DT$11,FALSE)),"")</f>
        <v/>
      </c>
      <c r="DU23" s="90" t="str">
        <f>IFERROR(IF(VLOOKUP($B23,Sheet2!$A$5:$AP$103,DU$11,FALSE)=0,"",VLOOKUP($B23,Sheet2!$A$5:$AP$103,DU$11,FALSE)),"")</f>
        <v/>
      </c>
      <c r="DV23" s="90" t="str">
        <f>IFERROR(IF(VLOOKUP($B23,Sheet2!$A$5:$AP$103,DV$11,FALSE)=0,"",VLOOKUP($B23,Sheet2!$A$5:$AP$103,DV$11,FALSE)),"")</f>
        <v/>
      </c>
      <c r="DW23" s="90" t="str">
        <f>IFERROR(IF(VLOOKUP($B23,Sheet2!$A$5:$AP$103,DW$11,FALSE)=0,"",VLOOKUP($B23,Sheet2!$A$5:$AP$103,DW$11,FALSE)),"")</f>
        <v/>
      </c>
      <c r="DX23" s="90" t="str">
        <f>IFERROR(IF(VLOOKUP($B23,Sheet2!$A$5:$AP$103,DX$11,FALSE)=0,"",VLOOKUP($B23,Sheet2!$A$5:$AP$103,DX$11,FALSE)),"")</f>
        <v/>
      </c>
      <c r="DY23" s="90" t="str">
        <f>IFERROR(IF(VLOOKUP($B23,Sheet2!$A$5:$AP$103,DY$11,FALSE)=0,"",VLOOKUP($B23,Sheet2!$A$5:$AP$103,DY$11,FALSE)),"")</f>
        <v/>
      </c>
      <c r="DZ23" s="90" t="str">
        <f>IFERROR(IF(VLOOKUP($B23,Sheet2!$A$5:$AP$103,DZ$11,FALSE)=0,"",VLOOKUP($B23,Sheet2!$A$5:$AP$103,DZ$11,FALSE)),"")</f>
        <v/>
      </c>
      <c r="EA23" s="90" t="str">
        <f>IFERROR(IF(VLOOKUP($B23,Sheet2!$A$5:$AP$103,EA$11,FALSE)=0,"",VLOOKUP($B23,Sheet2!$A$5:$AP$103,EA$11,FALSE)),"")</f>
        <v/>
      </c>
      <c r="EB23" s="90" t="str">
        <f>IFERROR(IF(VLOOKUP($B23,Sheet2!$A$5:$AP$103,EB$11,FALSE)=0,"",VLOOKUP($B23,Sheet2!$A$5:$AP$103,EB$11,FALSE)),"")</f>
        <v/>
      </c>
      <c r="EC23" s="90" t="str">
        <f>IFERROR(IF(VLOOKUP($B23,Sheet2!$A$5:$AP$103,EC$11,FALSE)=0,"",VLOOKUP($B23,Sheet2!$A$5:$AP$103,EC$11,FALSE)),"")</f>
        <v/>
      </c>
      <c r="ED23" s="90" t="str">
        <f>IFERROR(IF(VLOOKUP($B23,Sheet2!$A$5:$AP$103,ED$11,FALSE)=0,"",VLOOKUP($B23,Sheet2!$A$5:$AP$103,ED$11,FALSE)),"")</f>
        <v/>
      </c>
      <c r="EE23" s="90" t="str">
        <f>IFERROR(IF(VLOOKUP($B23,Sheet2!$A$5:$AP$103,EE$11,FALSE)=0,"",VLOOKUP($B23,Sheet2!$A$5:$AP$103,EE$11,FALSE)),"")</f>
        <v/>
      </c>
      <c r="EF23" s="90" t="str">
        <f>IFERROR(IF(VLOOKUP($B23,Sheet2!$A$5:$AP$103,EF$11,FALSE)=0,"",VLOOKUP($B23,Sheet2!$A$5:$AP$103,EF$11,FALSE)),"")</f>
        <v/>
      </c>
      <c r="EG23" s="90" t="str">
        <f>IFERROR(IF(VLOOKUP($B23,Sheet2!$A$5:$AP$103,EG$11,FALSE)=0,"",VLOOKUP($B23,Sheet2!$A$5:$AP$103,EG$11,FALSE)),"")</f>
        <v/>
      </c>
      <c r="EH23" s="90" t="str">
        <f>IFERROR(IF(VLOOKUP($B23,Sheet2!$A$5:$AP$103,EH$11,FALSE)=0,"",VLOOKUP($B23,Sheet2!$A$5:$AP$103,EH$11,FALSE)),"")</f>
        <v/>
      </c>
      <c r="EI23" s="90" t="str">
        <f>IFERROR(IF(VLOOKUP($B23,Sheet2!$A$5:$AP$103,EI$11,FALSE)=0,"",VLOOKUP($B23,Sheet2!$A$5:$AP$103,EI$11,FALSE)),"")</f>
        <v/>
      </c>
      <c r="EJ23" s="90" t="str">
        <f>IFERROR(IF(VLOOKUP($B23,Sheet2!$A$5:$AP$103,EJ$11,FALSE)=0,"",VLOOKUP($B23,Sheet2!$A$5:$AP$103,EJ$11,FALSE)),"")</f>
        <v/>
      </c>
      <c r="EK23" s="90" t="str">
        <f>IFERROR(IF(VLOOKUP($B23,Sheet2!$A$5:$AP$103,EK$11,FALSE)=0,"",VLOOKUP($B23,Sheet2!$A$5:$AP$103,EK$11,FALSE)),"")</f>
        <v/>
      </c>
      <c r="EL23" s="90" t="str">
        <f>IFERROR(IF(VLOOKUP($B23,Sheet2!$A$5:$AP$103,EL$11,FALSE)=0,"",VLOOKUP($B23,Sheet2!$A$5:$AP$103,EL$11,FALSE)),"")</f>
        <v/>
      </c>
      <c r="EM23" s="90" t="str">
        <f>IFERROR(IF(VLOOKUP($B23,Sheet2!$A$5:$AP$103,EM$11,FALSE)=0,"",VLOOKUP($B23,Sheet2!$A$5:$AP$103,EM$11,FALSE)),"")</f>
        <v/>
      </c>
      <c r="EN23" s="90" t="str">
        <f>IFERROR(IF(VLOOKUP($B23,Sheet2!$A$5:$AP$103,EN$11,FALSE)=0,"",VLOOKUP($B23,Sheet2!$A$5:$AP$103,EN$11,FALSE)),"")</f>
        <v/>
      </c>
      <c r="EO23" s="90" t="str">
        <f>IFERROR(IF(VLOOKUP($B23,Sheet2!$A$5:$AP$103,EO$11,FALSE)=0,"",VLOOKUP($B23,Sheet2!$A$5:$AP$103,EO$11,FALSE)),"")</f>
        <v/>
      </c>
      <c r="EP23" s="90" t="str">
        <f>IFERROR(IF(VLOOKUP($B23,Sheet2!$A$5:$AP$103,EP$11,FALSE)=0,"",VLOOKUP($B23,Sheet2!$A$5:$AP$103,EP$11,FALSE)),"")</f>
        <v/>
      </c>
      <c r="EQ23" s="90" t="str">
        <f>IFERROR(IF(VLOOKUP($B23,Sheet2!$A$5:$AP$103,EQ$11,FALSE)=0,"",VLOOKUP($B23,Sheet2!$A$5:$AP$103,EQ$11,FALSE)),"")</f>
        <v/>
      </c>
      <c r="ER23" s="90" t="str">
        <f>IFERROR(IF(VLOOKUP($B23,Sheet2!$A$5:$AP$103,ER$11,FALSE)=0,"",VLOOKUP($B23,Sheet2!$A$5:$AP$103,ER$11,FALSE)),"")</f>
        <v/>
      </c>
      <c r="ES23" s="90" t="str">
        <f>IFERROR(IF(VLOOKUP($B23,Sheet2!$A$5:$AP$103,ES$11,FALSE)=0,"",VLOOKUP($B23,Sheet2!$A$5:$AP$103,ES$11,FALSE)),"")</f>
        <v/>
      </c>
      <c r="ET23" s="90" t="str">
        <f>IFERROR(IF(VLOOKUP($B23,Sheet2!$A$5:$AP$103,ET$11,FALSE)=0,"",VLOOKUP($B23,Sheet2!$A$5:$AP$103,ET$11,FALSE)),"")</f>
        <v/>
      </c>
      <c r="EU23" s="90" t="str">
        <f>IFERROR(IF(VLOOKUP($B23,Sheet2!$A$5:$AP$103,EU$11,FALSE)=0,"",VLOOKUP($B23,Sheet2!$A$5:$AP$103,EU$11,FALSE)),"")</f>
        <v/>
      </c>
      <c r="EV23" s="90" t="str">
        <f>IFERROR(IF(VLOOKUP($B23,Sheet2!$A$5:$AP$103,EV$11,FALSE)=0,"",VLOOKUP($B23,Sheet2!$A$5:$AP$103,EV$11,FALSE)),"")</f>
        <v/>
      </c>
      <c r="EW23" s="90" t="str">
        <f>IFERROR(IF(VLOOKUP($B23,Sheet2!$A$5:$AP$103,EW$11,FALSE)=0,"",VLOOKUP($B23,Sheet2!$A$5:$AP$103,EW$11,FALSE)),"")</f>
        <v/>
      </c>
      <c r="EX23" s="90" t="str">
        <f>IFERROR(IF(VLOOKUP($B23,Sheet2!$A$5:$AP$103,EX$11,FALSE)=0,"",VLOOKUP($B23,Sheet2!$A$5:$AP$103,EX$11,FALSE)),"")</f>
        <v/>
      </c>
      <c r="EY23" s="90" t="str">
        <f>IFERROR(IF(VLOOKUP($B23,Sheet2!$A$5:$AP$103,EY$11,FALSE)=0,"",VLOOKUP($B23,Sheet2!$A$5:$AP$103,EY$11,FALSE)),"")</f>
        <v/>
      </c>
      <c r="EZ23" s="90" t="str">
        <f>IFERROR(IF(VLOOKUP($B23,Sheet2!$A$5:$AP$103,EZ$11,FALSE)=0,"",VLOOKUP($B23,Sheet2!$A$5:$AP$103,EZ$11,FALSE)),"")</f>
        <v/>
      </c>
      <c r="FA23" s="90" t="str">
        <f>IFERROR(IF(VLOOKUP($B23,Sheet2!$A$5:$AP$103,FA$11,FALSE)=0,"",VLOOKUP($B23,Sheet2!$A$5:$AP$103,FA$11,FALSE)),"")</f>
        <v/>
      </c>
      <c r="FB23" s="90" t="str">
        <f>IFERROR(IF(VLOOKUP($B23,Sheet2!$A$5:$AP$103,FB$11,FALSE)=0,"",VLOOKUP($B23,Sheet2!$A$5:$AP$103,FB$11,FALSE)),"")</f>
        <v/>
      </c>
      <c r="FC23" s="90" t="str">
        <f>IFERROR(IF(VLOOKUP($B23,Sheet2!$A$5:$AP$103,FC$11,FALSE)=0,"",VLOOKUP($B23,Sheet2!$A$5:$AP$103,FC$11,FALSE)),"")</f>
        <v/>
      </c>
      <c r="FD23" s="90" t="str">
        <f>IFERROR(IF(VLOOKUP($B23,Sheet2!$A$5:$AP$103,FD$11,FALSE)=0,"",VLOOKUP($B23,Sheet2!$A$5:$AP$103,FD$11,FALSE)),"")</f>
        <v/>
      </c>
      <c r="FE23" s="90" t="str">
        <f>IFERROR(IF(VLOOKUP($B23,Sheet2!$A$5:$AP$103,FE$11,FALSE)=0,"",VLOOKUP($B23,Sheet2!$A$5:$AP$103,FE$11,FALSE)),"")</f>
        <v/>
      </c>
      <c r="FF23" s="90" t="str">
        <f>IFERROR(IF(VLOOKUP($B23,Sheet2!$A$5:$AP$103,FF$11,FALSE)=0,"",VLOOKUP($B23,Sheet2!$A$5:$AP$103,FF$11,FALSE)),"")</f>
        <v/>
      </c>
      <c r="FG23" s="90" t="str">
        <f>IFERROR(IF(VLOOKUP($B23,Sheet2!$A$5:$AP$103,FG$11,FALSE)=0,"",VLOOKUP($B23,Sheet2!$A$5:$AP$103,FG$11,FALSE)),"")</f>
        <v/>
      </c>
      <c r="FH23" s="90" t="str">
        <f>IFERROR(IF(VLOOKUP($B23,Sheet2!$A$5:$AP$103,FH$11,FALSE)=0,"",VLOOKUP($B23,Sheet2!$A$5:$AP$103,FH$11,FALSE)),"")</f>
        <v/>
      </c>
      <c r="FI23" s="90" t="str">
        <f>IFERROR(IF(VLOOKUP($B23,Sheet2!$A$5:$AP$103,FI$11,FALSE)=0,"",VLOOKUP($B23,Sheet2!$A$5:$AP$103,FI$11,FALSE)),"")</f>
        <v/>
      </c>
      <c r="FJ23" s="90" t="str">
        <f>IFERROR(IF(VLOOKUP($B23,Sheet2!$A$5:$AP$103,FJ$11,FALSE)=0,"",VLOOKUP($B23,Sheet2!$A$5:$AP$103,FJ$11,FALSE)),"")</f>
        <v/>
      </c>
      <c r="FK23" s="90" t="str">
        <f>IFERROR(IF(VLOOKUP($B23,Sheet2!$A$5:$AP$103,FK$11,FALSE)=0,"",VLOOKUP($B23,Sheet2!$A$5:$AP$103,FK$11,FALSE)),"")</f>
        <v/>
      </c>
      <c r="FL23" s="90" t="str">
        <f>IFERROR(IF(VLOOKUP($B23,Sheet2!$A$5:$AP$103,FL$11,FALSE)=0,"",VLOOKUP($B23,Sheet2!$A$5:$AP$103,FL$11,FALSE)),"")</f>
        <v/>
      </c>
      <c r="FM23" s="90" t="str">
        <f>IFERROR(IF(VLOOKUP($B23,Sheet2!$A$5:$AP$103,FM$11,FALSE)=0,"",VLOOKUP($B23,Sheet2!$A$5:$AP$103,FM$11,FALSE)),"")</f>
        <v/>
      </c>
      <c r="FN23" s="90" t="str">
        <f>IFERROR(IF(VLOOKUP($B23,Sheet2!$A$5:$AP$103,FN$11,FALSE)=0,"",VLOOKUP($B23,Sheet2!$A$5:$AP$103,FN$11,FALSE)),"")</f>
        <v/>
      </c>
      <c r="FO23" s="90" t="str">
        <f>IFERROR(IF(VLOOKUP($B23,Sheet2!$A$5:$AP$103,FO$11,FALSE)=0,"",VLOOKUP($B23,Sheet2!$A$5:$AP$103,FO$11,FALSE)),"")</f>
        <v/>
      </c>
      <c r="FP23" s="90" t="str">
        <f>IFERROR(IF(VLOOKUP($B23,Sheet2!$A$5:$AP$103,FP$11,FALSE)=0,"",VLOOKUP($B23,Sheet2!$A$5:$AP$103,FP$11,FALSE)),"")</f>
        <v/>
      </c>
      <c r="FQ23" s="90" t="str">
        <f>IFERROR(IF(VLOOKUP($B23,Sheet2!$A$5:$AP$103,FQ$11,FALSE)=0,"",VLOOKUP($B23,Sheet2!$A$5:$AP$103,FQ$11,FALSE)),"")</f>
        <v/>
      </c>
      <c r="FR23" s="90" t="str">
        <f>IFERROR(IF(VLOOKUP($B23,Sheet2!$A$5:$AP$103,FR$11,FALSE)=0,"",VLOOKUP($B23,Sheet2!$A$5:$AP$103,FR$11,FALSE)),"")</f>
        <v/>
      </c>
      <c r="FS23" s="90" t="str">
        <f>IFERROR(IF(VLOOKUP($B23,Sheet2!$A$5:$AP$103,FS$11,FALSE)=0,"",VLOOKUP($B23,Sheet2!$A$5:$AP$103,FS$11,FALSE)),"")</f>
        <v/>
      </c>
      <c r="FT23" s="90" t="str">
        <f>IFERROR(IF(VLOOKUP($B23,Sheet2!$A$5:$AP$103,FT$11,FALSE)=0,"",VLOOKUP($B23,Sheet2!$A$5:$AP$103,FT$11,FALSE)),"")</f>
        <v/>
      </c>
      <c r="FU23" s="90" t="str">
        <f>IFERROR(IF(VLOOKUP($B23,Sheet2!$A$5:$AP$103,FU$11,FALSE)=0,"",VLOOKUP($B23,Sheet2!$A$5:$AP$103,FU$11,FALSE)),"")</f>
        <v/>
      </c>
      <c r="FV23" s="90" t="str">
        <f>IFERROR(IF(VLOOKUP($B23,Sheet2!$A$5:$AP$103,FV$11,FALSE)=0,"",VLOOKUP($B23,Sheet2!$A$5:$AP$103,FV$11,FALSE)),"")</f>
        <v/>
      </c>
      <c r="FW23" s="90" t="str">
        <f>IFERROR(IF(VLOOKUP($B23,Sheet2!$A$5:$AP$103,FW$11,FALSE)=0,"",VLOOKUP($B23,Sheet2!$A$5:$AP$103,FW$11,FALSE)),"")</f>
        <v/>
      </c>
      <c r="FX23" s="90" t="str">
        <f>IFERROR(IF(VLOOKUP($B23,Sheet2!$A$5:$AP$103,FX$11,FALSE)=0,"",VLOOKUP($B23,Sheet2!$A$5:$AP$103,FX$11,FALSE)),"")</f>
        <v/>
      </c>
      <c r="FY23" s="90" t="str">
        <f>IFERROR(IF(VLOOKUP($B23,Sheet2!$A$5:$AP$103,FY$11,FALSE)=0,"",VLOOKUP($B23,Sheet2!$A$5:$AP$103,FY$11,FALSE)),"")</f>
        <v/>
      </c>
      <c r="FZ23" s="90" t="str">
        <f>IFERROR(IF(VLOOKUP($B23,Sheet2!$A$5:$AP$103,FZ$11,FALSE)=0,"",VLOOKUP($B23,Sheet2!$A$5:$AP$103,FZ$11,FALSE)),"")</f>
        <v/>
      </c>
      <c r="GA23" s="90" t="str">
        <f>IFERROR(IF(VLOOKUP($B23,Sheet2!$A$5:$AP$103,GA$11,FALSE)=0,"",VLOOKUP($B23,Sheet2!$A$5:$AP$103,GA$11,FALSE)),"")</f>
        <v/>
      </c>
      <c r="GB23" s="90" t="str">
        <f>IFERROR(IF(VLOOKUP($B23,Sheet2!$A$5:$AP$103,GB$11,FALSE)=0,"",VLOOKUP($B23,Sheet2!$A$5:$AP$103,GB$11,FALSE)),"")</f>
        <v/>
      </c>
      <c r="GC23" s="90" t="str">
        <f>IFERROR(IF(VLOOKUP($B23,Sheet2!$A$5:$AP$103,GC$11,FALSE)=0,"",VLOOKUP($B23,Sheet2!$A$5:$AP$103,GC$11,FALSE)),"")</f>
        <v/>
      </c>
      <c r="GD23" s="90" t="str">
        <f>IFERROR(IF(VLOOKUP($B23,Sheet2!$A$5:$AP$103,GD$11,FALSE)=0,"",VLOOKUP($B23,Sheet2!$A$5:$AP$103,GD$11,FALSE)),"")</f>
        <v/>
      </c>
      <c r="GE23" s="90" t="str">
        <f>IFERROR(IF(VLOOKUP($B23,Sheet2!$A$5:$AP$103,GE$11,FALSE)=0,"",VLOOKUP($B23,Sheet2!$A$5:$AP$103,GE$11,FALSE)),"")</f>
        <v/>
      </c>
      <c r="GF23" s="90" t="str">
        <f>IFERROR(IF(VLOOKUP($B23,Sheet2!$A$5:$AP$103,GF$11,FALSE)=0,"",VLOOKUP($B23,Sheet2!$A$5:$AP$103,GF$11,FALSE)),"")</f>
        <v/>
      </c>
    </row>
    <row r="24" spans="1:188" x14ac:dyDescent="0.3">
      <c r="A24" s="389"/>
      <c r="B24" s="79" t="s">
        <v>210</v>
      </c>
      <c r="C24" s="92" t="s">
        <v>344</v>
      </c>
      <c r="D24" s="92" t="str">
        <f>VLOOKUP(B24,Sheet2!$A$5:$F$104,6,FALSE)</f>
        <v>0.4</v>
      </c>
      <c r="E24" s="81">
        <f>VLOOKUP(B24,'Criteria Selection'!$A$9:$D$178,3,FALSE)</f>
        <v>10.9</v>
      </c>
      <c r="F24" s="81" t="str">
        <f>VLOOKUP(B24,'Criteria Selection'!$A$9:$D$178,4,TRUE)</f>
        <v>EQS Freshwater</v>
      </c>
      <c r="G24" s="81">
        <f t="shared" si="0"/>
        <v>3</v>
      </c>
      <c r="H24" s="92">
        <f t="shared" si="1"/>
        <v>3.3</v>
      </c>
      <c r="I24" s="92">
        <f t="shared" si="2"/>
        <v>15</v>
      </c>
      <c r="J24" s="81">
        <f t="shared" si="3"/>
        <v>1</v>
      </c>
      <c r="K24" s="90">
        <f>IFERROR(IF(VLOOKUP($B24,Sheet2!$A$5:$AP$103,K$11,FALSE)=0,"",VLOOKUP($B24,Sheet2!$A$5:$AP$103,K$11,FALSE)),"")</f>
        <v>3.8</v>
      </c>
      <c r="L24" s="90">
        <f>IFERROR(IF(VLOOKUP($B24,Sheet2!$A$5:$AP$103,L$11,FALSE)=0,"",VLOOKUP($B24,Sheet2!$A$5:$AP$103,L$11,FALSE)),"")</f>
        <v>15</v>
      </c>
      <c r="M24" s="90">
        <f>IFERROR(IF(VLOOKUP($B24,Sheet2!$A$5:$AP$103,M$11,FALSE)=0,"",VLOOKUP($B24,Sheet2!$A$5:$AP$103,M$11,FALSE)),"")</f>
        <v>3.3</v>
      </c>
      <c r="N24" s="90" t="str">
        <f>IFERROR(IF(VLOOKUP($B24,Sheet2!$A$5:$AP$103,N$11,FALSE)=0,"",VLOOKUP($B24,Sheet2!$A$5:$AP$103,N$11,FALSE)),"")</f>
        <v/>
      </c>
      <c r="O24" s="90" t="str">
        <f>IFERROR(IF(VLOOKUP($B24,Sheet2!$A$5:$AP$103,O$11,FALSE)=0,"",VLOOKUP($B24,Sheet2!$A$5:$AP$103,O$11,FALSE)),"")</f>
        <v/>
      </c>
      <c r="P24" s="90" t="str">
        <f>IFERROR(IF(VLOOKUP($B24,Sheet2!$A$5:$AP$103,P$11,FALSE)=0,"",VLOOKUP($B24,Sheet2!$A$5:$AP$103,P$11,FALSE)),"")</f>
        <v/>
      </c>
      <c r="Q24" s="90" t="str">
        <f>IFERROR(IF(VLOOKUP($B24,Sheet2!$A$5:$AP$103,Q$11,FALSE)=0,"",VLOOKUP($B24,Sheet2!$A$5:$AP$103,Q$11,FALSE)),"")</f>
        <v/>
      </c>
      <c r="R24" s="90" t="str">
        <f>IFERROR(IF(VLOOKUP($B24,Sheet2!$A$5:$AP$103,R$11,FALSE)=0,"",VLOOKUP($B24,Sheet2!$A$5:$AP$103,R$11,FALSE)),"")</f>
        <v/>
      </c>
      <c r="S24" s="90" t="str">
        <f>IFERROR(IF(VLOOKUP($B24,Sheet2!$A$5:$AP$103,S$11,FALSE)=0,"",VLOOKUP($B24,Sheet2!$A$5:$AP$103,S$11,FALSE)),"")</f>
        <v/>
      </c>
      <c r="T24" s="90" t="str">
        <f>IFERROR(IF(VLOOKUP($B24,Sheet2!$A$5:$AP$103,T$11,FALSE)=0,"",VLOOKUP($B24,Sheet2!$A$5:$AP$103,T$11,FALSE)),"")</f>
        <v/>
      </c>
      <c r="U24" s="90" t="str">
        <f>IFERROR(IF(VLOOKUP($B24,Sheet2!$A$5:$AP$103,U$11,FALSE)=0,"",VLOOKUP($B24,Sheet2!$A$5:$AP$103,U$11,FALSE)),"")</f>
        <v/>
      </c>
      <c r="V24" s="90" t="str">
        <f>IFERROR(IF(VLOOKUP($B24,Sheet2!$A$5:$AP$103,V$11,FALSE)=0,"",VLOOKUP($B24,Sheet2!$A$5:$AP$103,V$11,FALSE)),"")</f>
        <v/>
      </c>
      <c r="W24" s="90" t="str">
        <f>IFERROR(IF(VLOOKUP($B24,Sheet2!$A$5:$AP$103,W$11,FALSE)=0,"",VLOOKUP($B24,Sheet2!$A$5:$AP$103,W$11,FALSE)),"")</f>
        <v/>
      </c>
      <c r="X24" s="90" t="str">
        <f>IFERROR(IF(VLOOKUP($B24,Sheet2!$A$5:$AP$103,X$11,FALSE)=0,"",VLOOKUP($B24,Sheet2!$A$5:$AP$103,X$11,FALSE)),"")</f>
        <v/>
      </c>
      <c r="Y24" s="90" t="str">
        <f>IFERROR(IF(VLOOKUP($B24,Sheet2!$A$5:$AP$103,Y$11,FALSE)=0,"",VLOOKUP($B24,Sheet2!$A$5:$AP$103,Y$11,FALSE)),"")</f>
        <v/>
      </c>
      <c r="Z24" s="90" t="str">
        <f>IFERROR(IF(VLOOKUP($B24,Sheet2!$A$5:$AP$103,Z$11,FALSE)=0,"",VLOOKUP($B24,Sheet2!$A$5:$AP$103,Z$11,FALSE)),"")</f>
        <v/>
      </c>
      <c r="AA24" s="90" t="str">
        <f>IFERROR(IF(VLOOKUP($B24,Sheet2!$A$5:$AP$103,AA$11,FALSE)=0,"",VLOOKUP($B24,Sheet2!$A$5:$AP$103,AA$11,FALSE)),"")</f>
        <v/>
      </c>
      <c r="AB24" s="90" t="str">
        <f>IFERROR(IF(VLOOKUP($B24,Sheet2!$A$5:$AP$103,AB$11,FALSE)=0,"",VLOOKUP($B24,Sheet2!$A$5:$AP$103,AB$11,FALSE)),"")</f>
        <v/>
      </c>
      <c r="AC24" s="90" t="str">
        <f>IFERROR(IF(VLOOKUP($B24,Sheet2!$A$5:$AP$103,AC$11,FALSE)=0,"",VLOOKUP($B24,Sheet2!$A$5:$AP$103,AC$11,FALSE)),"")</f>
        <v/>
      </c>
      <c r="AD24" s="90" t="str">
        <f>IFERROR(IF(VLOOKUP($B24,Sheet2!$A$5:$AP$103,AD$11,FALSE)=0,"",VLOOKUP($B24,Sheet2!$A$5:$AP$103,AD$11,FALSE)),"")</f>
        <v/>
      </c>
      <c r="AE24" s="90" t="str">
        <f>IFERROR(IF(VLOOKUP($B24,Sheet2!$A$5:$AP$103,AE$11,FALSE)=0,"",VLOOKUP($B24,Sheet2!$A$5:$AP$103,AE$11,FALSE)),"")</f>
        <v/>
      </c>
      <c r="AF24" s="90" t="str">
        <f>IFERROR(IF(VLOOKUP($B24,Sheet2!$A$5:$AP$103,AF$11,FALSE)=0,"",VLOOKUP($B24,Sheet2!$A$5:$AP$103,AF$11,FALSE)),"")</f>
        <v/>
      </c>
      <c r="AG24" s="90" t="str">
        <f>IFERROR(IF(VLOOKUP($B24,Sheet2!$A$5:$AP$103,AG$11,FALSE)=0,"",VLOOKUP($B24,Sheet2!$A$5:$AP$103,AG$11,FALSE)),"")</f>
        <v/>
      </c>
      <c r="AH24" s="90" t="str">
        <f>IFERROR(IF(VLOOKUP($B24,Sheet2!$A$5:$AP$103,AH$11,FALSE)=0,"",VLOOKUP($B24,Sheet2!$A$5:$AP$103,AH$11,FALSE)),"")</f>
        <v/>
      </c>
      <c r="AI24" s="90" t="str">
        <f>IFERROR(IF(VLOOKUP($B24,Sheet2!$A$5:$AP$103,AI$11,FALSE)=0,"",VLOOKUP($B24,Sheet2!$A$5:$AP$103,AI$11,FALSE)),"")</f>
        <v/>
      </c>
      <c r="AJ24" s="90" t="str">
        <f>IFERROR(IF(VLOOKUP($B24,Sheet2!$A$5:$AP$103,AJ$11,FALSE)=0,"",VLOOKUP($B24,Sheet2!$A$5:$AP$103,AJ$11,FALSE)),"")</f>
        <v/>
      </c>
      <c r="AK24" s="90" t="str">
        <f>IFERROR(IF(VLOOKUP($B24,Sheet2!$A$5:$AP$103,AK$11,FALSE)=0,"",VLOOKUP($B24,Sheet2!$A$5:$AP$103,AK$11,FALSE)),"")</f>
        <v/>
      </c>
      <c r="AL24" s="90" t="str">
        <f>IFERROR(IF(VLOOKUP($B24,Sheet2!$A$5:$AP$103,AL$11,FALSE)=0,"",VLOOKUP($B24,Sheet2!$A$5:$AP$103,AL$11,FALSE)),"")</f>
        <v/>
      </c>
      <c r="AM24" s="90" t="str">
        <f>IFERROR(IF(VLOOKUP($B24,Sheet2!$A$5:$AP$103,AM$11,FALSE)=0,"",VLOOKUP($B24,Sheet2!$A$5:$AP$103,AM$11,FALSE)),"")</f>
        <v/>
      </c>
      <c r="AN24" s="90" t="str">
        <f>IFERROR(IF(VLOOKUP($B24,Sheet2!$A$5:$AP$103,AN$11,FALSE)=0,"",VLOOKUP($B24,Sheet2!$A$5:$AP$103,AN$11,FALSE)),"")</f>
        <v/>
      </c>
      <c r="AO24" s="90" t="str">
        <f>IFERROR(IF(VLOOKUP($B24,Sheet2!$A$5:$AP$103,AO$11,FALSE)=0,"",VLOOKUP($B24,Sheet2!$A$5:$AP$103,AO$11,FALSE)),"")</f>
        <v/>
      </c>
      <c r="AP24" s="90" t="str">
        <f>IFERROR(IF(VLOOKUP($B24,Sheet2!$A$5:$AP$103,AP$11,FALSE)=0,"",VLOOKUP($B24,Sheet2!$A$5:$AP$103,AP$11,FALSE)),"")</f>
        <v/>
      </c>
      <c r="AQ24" s="90" t="str">
        <f>IFERROR(IF(VLOOKUP($B24,Sheet2!$A$5:$AP$103,AQ$11,FALSE)=0,"",VLOOKUP($B24,Sheet2!$A$5:$AP$103,AQ$11,FALSE)),"")</f>
        <v/>
      </c>
      <c r="AR24" s="90" t="str">
        <f>IFERROR(IF(VLOOKUP($B24,Sheet2!$A$5:$AP$103,AR$11,FALSE)=0,"",VLOOKUP($B24,Sheet2!$A$5:$AP$103,AR$11,FALSE)),"")</f>
        <v/>
      </c>
      <c r="AS24" s="90" t="str">
        <f>IFERROR(IF(VLOOKUP($B24,Sheet2!$A$5:$AP$103,AS$11,FALSE)=0,"",VLOOKUP($B24,Sheet2!$A$5:$AP$103,AS$11,FALSE)),"")</f>
        <v/>
      </c>
      <c r="AT24" s="90" t="str">
        <f>IFERROR(IF(VLOOKUP($B24,Sheet2!$A$5:$AP$103,AT$11,FALSE)=0,"",VLOOKUP($B24,Sheet2!$A$5:$AP$103,AT$11,FALSE)),"")</f>
        <v/>
      </c>
      <c r="AU24" s="90" t="str">
        <f>IFERROR(IF(VLOOKUP($B24,Sheet2!$A$5:$AP$103,AU$11,FALSE)=0,"",VLOOKUP($B24,Sheet2!$A$5:$AP$103,AU$11,FALSE)),"")</f>
        <v/>
      </c>
      <c r="AV24" s="90" t="str">
        <f>IFERROR(IF(VLOOKUP($B24,Sheet2!$A$5:$AP$103,AV$11,FALSE)=0,"",VLOOKUP($B24,Sheet2!$A$5:$AP$103,AV$11,FALSE)),"")</f>
        <v/>
      </c>
      <c r="AW24" s="90" t="str">
        <f>IFERROR(IF(VLOOKUP($B24,Sheet2!$A$5:$AP$103,AW$11,FALSE)=0,"",VLOOKUP($B24,Sheet2!$A$5:$AP$103,AW$11,FALSE)),"")</f>
        <v/>
      </c>
      <c r="AX24" s="90" t="str">
        <f>IFERROR(IF(VLOOKUP($B24,Sheet2!$A$5:$AP$103,AX$11,FALSE)=0,"",VLOOKUP($B24,Sheet2!$A$5:$AP$103,AX$11,FALSE)),"")</f>
        <v/>
      </c>
      <c r="AY24" s="90" t="str">
        <f>IFERROR(IF(VLOOKUP($B24,Sheet2!$A$5:$AP$103,AY$11,FALSE)=0,"",VLOOKUP($B24,Sheet2!$A$5:$AP$103,AY$11,FALSE)),"")</f>
        <v/>
      </c>
      <c r="AZ24" s="90" t="str">
        <f>IFERROR(IF(VLOOKUP($B24,Sheet2!$A$5:$AP$103,AZ$11,FALSE)=0,"",VLOOKUP($B24,Sheet2!$A$5:$AP$103,AZ$11,FALSE)),"")</f>
        <v/>
      </c>
      <c r="BA24" s="90" t="str">
        <f>IFERROR(IF(VLOOKUP($B24,Sheet2!$A$5:$AP$103,BA$11,FALSE)=0,"",VLOOKUP($B24,Sheet2!$A$5:$AP$103,BA$11,FALSE)),"")</f>
        <v/>
      </c>
      <c r="BB24" s="90" t="str">
        <f>IFERROR(IF(VLOOKUP($B24,Sheet2!$A$5:$AP$103,BB$11,FALSE)=0,"",VLOOKUP($B24,Sheet2!$A$5:$AP$103,BB$11,FALSE)),"")</f>
        <v/>
      </c>
      <c r="BC24" s="90" t="str">
        <f>IFERROR(IF(VLOOKUP($B24,Sheet2!$A$5:$AP$103,BC$11,FALSE)=0,"",VLOOKUP($B24,Sheet2!$A$5:$AP$103,BC$11,FALSE)),"")</f>
        <v/>
      </c>
      <c r="BD24" s="90" t="str">
        <f>IFERROR(IF(VLOOKUP($B24,Sheet2!$A$5:$AP$103,BD$11,FALSE)=0,"",VLOOKUP($B24,Sheet2!$A$5:$AP$103,BD$11,FALSE)),"")</f>
        <v/>
      </c>
      <c r="BE24" s="90" t="str">
        <f>IFERROR(IF(VLOOKUP($B24,Sheet2!$A$5:$AP$103,BE$11,FALSE)=0,"",VLOOKUP($B24,Sheet2!$A$5:$AP$103,BE$11,FALSE)),"")</f>
        <v/>
      </c>
      <c r="BF24" s="90" t="str">
        <f>IFERROR(IF(VLOOKUP($B24,Sheet2!$A$5:$AP$103,BF$11,FALSE)=0,"",VLOOKUP($B24,Sheet2!$A$5:$AP$103,BF$11,FALSE)),"")</f>
        <v/>
      </c>
      <c r="BG24" s="90" t="str">
        <f>IFERROR(IF(VLOOKUP($B24,Sheet2!$A$5:$AP$103,BG$11,FALSE)=0,"",VLOOKUP($B24,Sheet2!$A$5:$AP$103,BG$11,FALSE)),"")</f>
        <v/>
      </c>
      <c r="BH24" s="90" t="str">
        <f>IFERROR(IF(VLOOKUP($B24,Sheet2!$A$5:$AP$103,BH$11,FALSE)=0,"",VLOOKUP($B24,Sheet2!$A$5:$AP$103,BH$11,FALSE)),"")</f>
        <v/>
      </c>
      <c r="BI24" s="90" t="str">
        <f>IFERROR(IF(VLOOKUP($B24,Sheet2!$A$5:$AP$103,BI$11,FALSE)=0,"",VLOOKUP($B24,Sheet2!$A$5:$AP$103,BI$11,FALSE)),"")</f>
        <v/>
      </c>
      <c r="BJ24" s="90" t="str">
        <f>IFERROR(IF(VLOOKUP($B24,Sheet2!$A$5:$AP$103,BJ$11,FALSE)=0,"",VLOOKUP($B24,Sheet2!$A$5:$AP$103,BJ$11,FALSE)),"")</f>
        <v/>
      </c>
      <c r="BK24" s="90" t="str">
        <f>IFERROR(IF(VLOOKUP($B24,Sheet2!$A$5:$AP$103,BK$11,FALSE)=0,"",VLOOKUP($B24,Sheet2!$A$5:$AP$103,BK$11,FALSE)),"")</f>
        <v/>
      </c>
      <c r="BL24" s="90" t="str">
        <f>IFERROR(IF(VLOOKUP($B24,Sheet2!$A$5:$AP$103,BL$11,FALSE)=0,"",VLOOKUP($B24,Sheet2!$A$5:$AP$103,BL$11,FALSE)),"")</f>
        <v/>
      </c>
      <c r="BM24" s="90" t="str">
        <f>IFERROR(IF(VLOOKUP($B24,Sheet2!$A$5:$AP$103,BM$11,FALSE)=0,"",VLOOKUP($B24,Sheet2!$A$5:$AP$103,BM$11,FALSE)),"")</f>
        <v/>
      </c>
      <c r="BN24" s="90" t="str">
        <f>IFERROR(IF(VLOOKUP($B24,Sheet2!$A$5:$AP$103,BN$11,FALSE)=0,"",VLOOKUP($B24,Sheet2!$A$5:$AP$103,BN$11,FALSE)),"")</f>
        <v/>
      </c>
      <c r="BO24" s="90" t="str">
        <f>IFERROR(IF(VLOOKUP($B24,Sheet2!$A$5:$AP$103,BO$11,FALSE)=0,"",VLOOKUP($B24,Sheet2!$A$5:$AP$103,BO$11,FALSE)),"")</f>
        <v/>
      </c>
      <c r="BP24" s="90" t="str">
        <f>IFERROR(IF(VLOOKUP($B24,Sheet2!$A$5:$AP$103,BP$11,FALSE)=0,"",VLOOKUP($B24,Sheet2!$A$5:$AP$103,BP$11,FALSE)),"")</f>
        <v/>
      </c>
      <c r="BQ24" s="90" t="str">
        <f>IFERROR(IF(VLOOKUP($B24,Sheet2!$A$5:$AP$103,BQ$11,FALSE)=0,"",VLOOKUP($B24,Sheet2!$A$5:$AP$103,BQ$11,FALSE)),"")</f>
        <v/>
      </c>
      <c r="BR24" s="90" t="str">
        <f>IFERROR(IF(VLOOKUP($B24,Sheet2!$A$5:$AP$103,BR$11,FALSE)=0,"",VLOOKUP($B24,Sheet2!$A$5:$AP$103,BR$11,FALSE)),"")</f>
        <v/>
      </c>
      <c r="BS24" s="90" t="str">
        <f>IFERROR(IF(VLOOKUP($B24,Sheet2!$A$5:$AP$103,BS$11,FALSE)=0,"",VLOOKUP($B24,Sheet2!$A$5:$AP$103,BS$11,FALSE)),"")</f>
        <v/>
      </c>
      <c r="BT24" s="90" t="str">
        <f>IFERROR(IF(VLOOKUP($B24,Sheet2!$A$5:$AP$103,BT$11,FALSE)=0,"",VLOOKUP($B24,Sheet2!$A$5:$AP$103,BT$11,FALSE)),"")</f>
        <v/>
      </c>
      <c r="BU24" s="90" t="str">
        <f>IFERROR(IF(VLOOKUP($B24,Sheet2!$A$5:$AP$103,BU$11,FALSE)=0,"",VLOOKUP($B24,Sheet2!$A$5:$AP$103,BU$11,FALSE)),"")</f>
        <v/>
      </c>
      <c r="BV24" s="90" t="str">
        <f>IFERROR(IF(VLOOKUP($B24,Sheet2!$A$5:$AP$103,BV$11,FALSE)=0,"",VLOOKUP($B24,Sheet2!$A$5:$AP$103,BV$11,FALSE)),"")</f>
        <v/>
      </c>
      <c r="BW24" s="90" t="str">
        <f>IFERROR(IF(VLOOKUP($B24,Sheet2!$A$5:$AP$103,BW$11,FALSE)=0,"",VLOOKUP($B24,Sheet2!$A$5:$AP$103,BW$11,FALSE)),"")</f>
        <v/>
      </c>
      <c r="BX24" s="90" t="str">
        <f>IFERROR(IF(VLOOKUP($B24,Sheet2!$A$5:$AP$103,BX$11,FALSE)=0,"",VLOOKUP($B24,Sheet2!$A$5:$AP$103,BX$11,FALSE)),"")</f>
        <v/>
      </c>
      <c r="BY24" s="90" t="str">
        <f>IFERROR(IF(VLOOKUP($B24,Sheet2!$A$5:$AP$103,BY$11,FALSE)=0,"",VLOOKUP($B24,Sheet2!$A$5:$AP$103,BY$11,FALSE)),"")</f>
        <v/>
      </c>
      <c r="BZ24" s="90" t="str">
        <f>IFERROR(IF(VLOOKUP($B24,Sheet2!$A$5:$AP$103,BZ$11,FALSE)=0,"",VLOOKUP($B24,Sheet2!$A$5:$AP$103,BZ$11,FALSE)),"")</f>
        <v/>
      </c>
      <c r="CA24" s="90" t="str">
        <f>IFERROR(IF(VLOOKUP($B24,Sheet2!$A$5:$AP$103,CA$11,FALSE)=0,"",VLOOKUP($B24,Sheet2!$A$5:$AP$103,CA$11,FALSE)),"")</f>
        <v/>
      </c>
      <c r="CB24" s="90" t="str">
        <f>IFERROR(IF(VLOOKUP($B24,Sheet2!$A$5:$AP$103,CB$11,FALSE)=0,"",VLOOKUP($B24,Sheet2!$A$5:$AP$103,CB$11,FALSE)),"")</f>
        <v/>
      </c>
      <c r="CC24" s="90" t="str">
        <f>IFERROR(IF(VLOOKUP($B24,Sheet2!$A$5:$AP$103,CC$11,FALSE)=0,"",VLOOKUP($B24,Sheet2!$A$5:$AP$103,CC$11,FALSE)),"")</f>
        <v/>
      </c>
      <c r="CD24" s="90" t="str">
        <f>IFERROR(IF(VLOOKUP($B24,Sheet2!$A$5:$AP$103,CD$11,FALSE)=0,"",VLOOKUP($B24,Sheet2!$A$5:$AP$103,CD$11,FALSE)),"")</f>
        <v/>
      </c>
      <c r="CE24" s="90" t="str">
        <f>IFERROR(IF(VLOOKUP($B24,Sheet2!$A$5:$AP$103,CE$11,FALSE)=0,"",VLOOKUP($B24,Sheet2!$A$5:$AP$103,CE$11,FALSE)),"")</f>
        <v/>
      </c>
      <c r="CF24" s="90" t="str">
        <f>IFERROR(IF(VLOOKUP($B24,Sheet2!$A$5:$AP$103,CF$11,FALSE)=0,"",VLOOKUP($B24,Sheet2!$A$5:$AP$103,CF$11,FALSE)),"")</f>
        <v/>
      </c>
      <c r="CG24" s="90" t="str">
        <f>IFERROR(IF(VLOOKUP($B24,Sheet2!$A$5:$AP$103,CG$11,FALSE)=0,"",VLOOKUP($B24,Sheet2!$A$5:$AP$103,CG$11,FALSE)),"")</f>
        <v/>
      </c>
      <c r="CH24" s="90" t="str">
        <f>IFERROR(IF(VLOOKUP($B24,Sheet2!$A$5:$AP$103,CH$11,FALSE)=0,"",VLOOKUP($B24,Sheet2!$A$5:$AP$103,CH$11,FALSE)),"")</f>
        <v/>
      </c>
      <c r="CI24" s="90" t="str">
        <f>IFERROR(IF(VLOOKUP($B24,Sheet2!$A$5:$AP$103,CI$11,FALSE)=0,"",VLOOKUP($B24,Sheet2!$A$5:$AP$103,CI$11,FALSE)),"")</f>
        <v/>
      </c>
      <c r="CJ24" s="90" t="str">
        <f>IFERROR(IF(VLOOKUP($B24,Sheet2!$A$5:$AP$103,CJ$11,FALSE)=0,"",VLOOKUP($B24,Sheet2!$A$5:$AP$103,CJ$11,FALSE)),"")</f>
        <v/>
      </c>
      <c r="CK24" s="90" t="str">
        <f>IFERROR(IF(VLOOKUP($B24,Sheet2!$A$5:$AP$103,CK$11,FALSE)=0,"",VLOOKUP($B24,Sheet2!$A$5:$AP$103,CK$11,FALSE)),"")</f>
        <v/>
      </c>
      <c r="CL24" s="90" t="str">
        <f>IFERROR(IF(VLOOKUP($B24,Sheet2!$A$5:$AP$103,CL$11,FALSE)=0,"",VLOOKUP($B24,Sheet2!$A$5:$AP$103,CL$11,FALSE)),"")</f>
        <v/>
      </c>
      <c r="CM24" s="90" t="str">
        <f>IFERROR(IF(VLOOKUP($B24,Sheet2!$A$5:$AP$103,CM$11,FALSE)=0,"",VLOOKUP($B24,Sheet2!$A$5:$AP$103,CM$11,FALSE)),"")</f>
        <v/>
      </c>
      <c r="CN24" s="90" t="str">
        <f>IFERROR(IF(VLOOKUP($B24,Sheet2!$A$5:$AP$103,CN$11,FALSE)=0,"",VLOOKUP($B24,Sheet2!$A$5:$AP$103,CN$11,FALSE)),"")</f>
        <v/>
      </c>
      <c r="CO24" s="90" t="str">
        <f>IFERROR(IF(VLOOKUP($B24,Sheet2!$A$5:$AP$103,CO$11,FALSE)=0,"",VLOOKUP($B24,Sheet2!$A$5:$AP$103,CO$11,FALSE)),"")</f>
        <v/>
      </c>
      <c r="CP24" s="90" t="str">
        <f>IFERROR(IF(VLOOKUP($B24,Sheet2!$A$5:$AP$103,CP$11,FALSE)=0,"",VLOOKUP($B24,Sheet2!$A$5:$AP$103,CP$11,FALSE)),"")</f>
        <v/>
      </c>
      <c r="CQ24" s="90" t="str">
        <f>IFERROR(IF(VLOOKUP($B24,Sheet2!$A$5:$AP$103,CQ$11,FALSE)=0,"",VLOOKUP($B24,Sheet2!$A$5:$AP$103,CQ$11,FALSE)),"")</f>
        <v/>
      </c>
      <c r="CR24" s="90" t="str">
        <f>IFERROR(IF(VLOOKUP($B24,Sheet2!$A$5:$AP$103,CR$11,FALSE)=0,"",VLOOKUP($B24,Sheet2!$A$5:$AP$103,CR$11,FALSE)),"")</f>
        <v/>
      </c>
      <c r="CS24" s="90" t="str">
        <f>IFERROR(IF(VLOOKUP($B24,Sheet2!$A$5:$AP$103,CS$11,FALSE)=0,"",VLOOKUP($B24,Sheet2!$A$5:$AP$103,CS$11,FALSE)),"")</f>
        <v/>
      </c>
      <c r="CT24" s="90" t="str">
        <f>IFERROR(IF(VLOOKUP($B24,Sheet2!$A$5:$AP$103,CT$11,FALSE)=0,"",VLOOKUP($B24,Sheet2!$A$5:$AP$103,CT$11,FALSE)),"")</f>
        <v/>
      </c>
      <c r="CU24" s="90" t="str">
        <f>IFERROR(IF(VLOOKUP($B24,Sheet2!$A$5:$AP$103,CU$11,FALSE)=0,"",VLOOKUP($B24,Sheet2!$A$5:$AP$103,CU$11,FALSE)),"")</f>
        <v/>
      </c>
      <c r="CV24" s="90" t="str">
        <f>IFERROR(IF(VLOOKUP($B24,Sheet2!$A$5:$AP$103,CV$11,FALSE)=0,"",VLOOKUP($B24,Sheet2!$A$5:$AP$103,CV$11,FALSE)),"")</f>
        <v/>
      </c>
      <c r="CW24" s="90" t="str">
        <f>IFERROR(IF(VLOOKUP($B24,Sheet2!$A$5:$AP$103,CW$11,FALSE)=0,"",VLOOKUP($B24,Sheet2!$A$5:$AP$103,CW$11,FALSE)),"")</f>
        <v/>
      </c>
      <c r="CX24" s="90" t="str">
        <f>IFERROR(IF(VLOOKUP($B24,Sheet2!$A$5:$AP$103,CX$11,FALSE)=0,"",VLOOKUP($B24,Sheet2!$A$5:$AP$103,CX$11,FALSE)),"")</f>
        <v/>
      </c>
      <c r="CY24" s="90" t="str">
        <f>IFERROR(IF(VLOOKUP($B24,Sheet2!$A$5:$AP$103,CY$11,FALSE)=0,"",VLOOKUP($B24,Sheet2!$A$5:$AP$103,CY$11,FALSE)),"")</f>
        <v/>
      </c>
      <c r="CZ24" s="90" t="str">
        <f>IFERROR(IF(VLOOKUP($B24,Sheet2!$A$5:$AP$103,CZ$11,FALSE)=0,"",VLOOKUP($B24,Sheet2!$A$5:$AP$103,CZ$11,FALSE)),"")</f>
        <v/>
      </c>
      <c r="DA24" s="90" t="str">
        <f>IFERROR(IF(VLOOKUP($B24,Sheet2!$A$5:$AP$103,DA$11,FALSE)=0,"",VLOOKUP($B24,Sheet2!$A$5:$AP$103,DA$11,FALSE)),"")</f>
        <v/>
      </c>
      <c r="DB24" s="90" t="str">
        <f>IFERROR(IF(VLOOKUP($B24,Sheet2!$A$5:$AP$103,DB$11,FALSE)=0,"",VLOOKUP($B24,Sheet2!$A$5:$AP$103,DB$11,FALSE)),"")</f>
        <v/>
      </c>
      <c r="DC24" s="90" t="str">
        <f>IFERROR(IF(VLOOKUP($B24,Sheet2!$A$5:$AP$103,DC$11,FALSE)=0,"",VLOOKUP($B24,Sheet2!$A$5:$AP$103,DC$11,FALSE)),"")</f>
        <v/>
      </c>
      <c r="DD24" s="90" t="str">
        <f>IFERROR(IF(VLOOKUP($B24,Sheet2!$A$5:$AP$103,DD$11,FALSE)=0,"",VLOOKUP($B24,Sheet2!$A$5:$AP$103,DD$11,FALSE)),"")</f>
        <v/>
      </c>
      <c r="DE24" s="90" t="str">
        <f>IFERROR(IF(VLOOKUP($B24,Sheet2!$A$5:$AP$103,DE$11,FALSE)=0,"",VLOOKUP($B24,Sheet2!$A$5:$AP$103,DE$11,FALSE)),"")</f>
        <v/>
      </c>
      <c r="DF24" s="90" t="str">
        <f>IFERROR(IF(VLOOKUP($B24,Sheet2!$A$5:$AP$103,DF$11,FALSE)=0,"",VLOOKUP($B24,Sheet2!$A$5:$AP$103,DF$11,FALSE)),"")</f>
        <v/>
      </c>
      <c r="DG24" s="90" t="str">
        <f>IFERROR(IF(VLOOKUP($B24,Sheet2!$A$5:$AP$103,DG$11,FALSE)=0,"",VLOOKUP($B24,Sheet2!$A$5:$AP$103,DG$11,FALSE)),"")</f>
        <v/>
      </c>
      <c r="DH24" s="90" t="str">
        <f>IFERROR(IF(VLOOKUP($B24,Sheet2!$A$5:$AP$103,DH$11,FALSE)=0,"",VLOOKUP($B24,Sheet2!$A$5:$AP$103,DH$11,FALSE)),"")</f>
        <v/>
      </c>
      <c r="DI24" s="90" t="str">
        <f>IFERROR(IF(VLOOKUP($B24,Sheet2!$A$5:$AP$103,DI$11,FALSE)=0,"",VLOOKUP($B24,Sheet2!$A$5:$AP$103,DI$11,FALSE)),"")</f>
        <v/>
      </c>
      <c r="DJ24" s="90" t="str">
        <f>IFERROR(IF(VLOOKUP($B24,Sheet2!$A$5:$AP$103,DJ$11,FALSE)=0,"",VLOOKUP($B24,Sheet2!$A$5:$AP$103,DJ$11,FALSE)),"")</f>
        <v/>
      </c>
      <c r="DK24" s="90" t="str">
        <f>IFERROR(IF(VLOOKUP($B24,Sheet2!$A$5:$AP$103,DK$11,FALSE)=0,"",VLOOKUP($B24,Sheet2!$A$5:$AP$103,DK$11,FALSE)),"")</f>
        <v/>
      </c>
      <c r="DL24" s="90" t="str">
        <f>IFERROR(IF(VLOOKUP($B24,Sheet2!$A$5:$AP$103,DL$11,FALSE)=0,"",VLOOKUP($B24,Sheet2!$A$5:$AP$103,DL$11,FALSE)),"")</f>
        <v/>
      </c>
      <c r="DM24" s="90" t="str">
        <f>IFERROR(IF(VLOOKUP($B24,Sheet2!$A$5:$AP$103,DM$11,FALSE)=0,"",VLOOKUP($B24,Sheet2!$A$5:$AP$103,DM$11,FALSE)),"")</f>
        <v/>
      </c>
      <c r="DN24" s="90" t="str">
        <f>IFERROR(IF(VLOOKUP($B24,Sheet2!$A$5:$AP$103,DN$11,FALSE)=0,"",VLOOKUP($B24,Sheet2!$A$5:$AP$103,DN$11,FALSE)),"")</f>
        <v/>
      </c>
      <c r="DO24" s="90" t="str">
        <f>IFERROR(IF(VLOOKUP($B24,Sheet2!$A$5:$AP$103,DO$11,FALSE)=0,"",VLOOKUP($B24,Sheet2!$A$5:$AP$103,DO$11,FALSE)),"")</f>
        <v/>
      </c>
      <c r="DP24" s="90" t="str">
        <f>IFERROR(IF(VLOOKUP($B24,Sheet2!$A$5:$AP$103,DP$11,FALSE)=0,"",VLOOKUP($B24,Sheet2!$A$5:$AP$103,DP$11,FALSE)),"")</f>
        <v/>
      </c>
      <c r="DQ24" s="90" t="str">
        <f>IFERROR(IF(VLOOKUP($B24,Sheet2!$A$5:$AP$103,DQ$11,FALSE)=0,"",VLOOKUP($B24,Sheet2!$A$5:$AP$103,DQ$11,FALSE)),"")</f>
        <v/>
      </c>
      <c r="DR24" s="90" t="str">
        <f>IFERROR(IF(VLOOKUP($B24,Sheet2!$A$5:$AP$103,DR$11,FALSE)=0,"",VLOOKUP($B24,Sheet2!$A$5:$AP$103,DR$11,FALSE)),"")</f>
        <v/>
      </c>
      <c r="DS24" s="90" t="str">
        <f>IFERROR(IF(VLOOKUP($B24,Sheet2!$A$5:$AP$103,DS$11,FALSE)=0,"",VLOOKUP($B24,Sheet2!$A$5:$AP$103,DS$11,FALSE)),"")</f>
        <v/>
      </c>
      <c r="DT24" s="90" t="str">
        <f>IFERROR(IF(VLOOKUP($B24,Sheet2!$A$5:$AP$103,DT$11,FALSE)=0,"",VLOOKUP($B24,Sheet2!$A$5:$AP$103,DT$11,FALSE)),"")</f>
        <v/>
      </c>
      <c r="DU24" s="90" t="str">
        <f>IFERROR(IF(VLOOKUP($B24,Sheet2!$A$5:$AP$103,DU$11,FALSE)=0,"",VLOOKUP($B24,Sheet2!$A$5:$AP$103,DU$11,FALSE)),"")</f>
        <v/>
      </c>
      <c r="DV24" s="90" t="str">
        <f>IFERROR(IF(VLOOKUP($B24,Sheet2!$A$5:$AP$103,DV$11,FALSE)=0,"",VLOOKUP($B24,Sheet2!$A$5:$AP$103,DV$11,FALSE)),"")</f>
        <v/>
      </c>
      <c r="DW24" s="90" t="str">
        <f>IFERROR(IF(VLOOKUP($B24,Sheet2!$A$5:$AP$103,DW$11,FALSE)=0,"",VLOOKUP($B24,Sheet2!$A$5:$AP$103,DW$11,FALSE)),"")</f>
        <v/>
      </c>
      <c r="DX24" s="90" t="str">
        <f>IFERROR(IF(VLOOKUP($B24,Sheet2!$A$5:$AP$103,DX$11,FALSE)=0,"",VLOOKUP($B24,Sheet2!$A$5:$AP$103,DX$11,FALSE)),"")</f>
        <v/>
      </c>
      <c r="DY24" s="90" t="str">
        <f>IFERROR(IF(VLOOKUP($B24,Sheet2!$A$5:$AP$103,DY$11,FALSE)=0,"",VLOOKUP($B24,Sheet2!$A$5:$AP$103,DY$11,FALSE)),"")</f>
        <v/>
      </c>
      <c r="DZ24" s="90" t="str">
        <f>IFERROR(IF(VLOOKUP($B24,Sheet2!$A$5:$AP$103,DZ$11,FALSE)=0,"",VLOOKUP($B24,Sheet2!$A$5:$AP$103,DZ$11,FALSE)),"")</f>
        <v/>
      </c>
      <c r="EA24" s="90" t="str">
        <f>IFERROR(IF(VLOOKUP($B24,Sheet2!$A$5:$AP$103,EA$11,FALSE)=0,"",VLOOKUP($B24,Sheet2!$A$5:$AP$103,EA$11,FALSE)),"")</f>
        <v/>
      </c>
      <c r="EB24" s="90" t="str">
        <f>IFERROR(IF(VLOOKUP($B24,Sheet2!$A$5:$AP$103,EB$11,FALSE)=0,"",VLOOKUP($B24,Sheet2!$A$5:$AP$103,EB$11,FALSE)),"")</f>
        <v/>
      </c>
      <c r="EC24" s="90" t="str">
        <f>IFERROR(IF(VLOOKUP($B24,Sheet2!$A$5:$AP$103,EC$11,FALSE)=0,"",VLOOKUP($B24,Sheet2!$A$5:$AP$103,EC$11,FALSE)),"")</f>
        <v/>
      </c>
      <c r="ED24" s="90" t="str">
        <f>IFERROR(IF(VLOOKUP($B24,Sheet2!$A$5:$AP$103,ED$11,FALSE)=0,"",VLOOKUP($B24,Sheet2!$A$5:$AP$103,ED$11,FALSE)),"")</f>
        <v/>
      </c>
      <c r="EE24" s="90" t="str">
        <f>IFERROR(IF(VLOOKUP($B24,Sheet2!$A$5:$AP$103,EE$11,FALSE)=0,"",VLOOKUP($B24,Sheet2!$A$5:$AP$103,EE$11,FALSE)),"")</f>
        <v/>
      </c>
      <c r="EF24" s="90" t="str">
        <f>IFERROR(IF(VLOOKUP($B24,Sheet2!$A$5:$AP$103,EF$11,FALSE)=0,"",VLOOKUP($B24,Sheet2!$A$5:$AP$103,EF$11,FALSE)),"")</f>
        <v/>
      </c>
      <c r="EG24" s="90" t="str">
        <f>IFERROR(IF(VLOOKUP($B24,Sheet2!$A$5:$AP$103,EG$11,FALSE)=0,"",VLOOKUP($B24,Sheet2!$A$5:$AP$103,EG$11,FALSE)),"")</f>
        <v/>
      </c>
      <c r="EH24" s="90" t="str">
        <f>IFERROR(IF(VLOOKUP($B24,Sheet2!$A$5:$AP$103,EH$11,FALSE)=0,"",VLOOKUP($B24,Sheet2!$A$5:$AP$103,EH$11,FALSE)),"")</f>
        <v/>
      </c>
      <c r="EI24" s="90" t="str">
        <f>IFERROR(IF(VLOOKUP($B24,Sheet2!$A$5:$AP$103,EI$11,FALSE)=0,"",VLOOKUP($B24,Sheet2!$A$5:$AP$103,EI$11,FALSE)),"")</f>
        <v/>
      </c>
      <c r="EJ24" s="90" t="str">
        <f>IFERROR(IF(VLOOKUP($B24,Sheet2!$A$5:$AP$103,EJ$11,FALSE)=0,"",VLOOKUP($B24,Sheet2!$A$5:$AP$103,EJ$11,FALSE)),"")</f>
        <v/>
      </c>
      <c r="EK24" s="90" t="str">
        <f>IFERROR(IF(VLOOKUP($B24,Sheet2!$A$5:$AP$103,EK$11,FALSE)=0,"",VLOOKUP($B24,Sheet2!$A$5:$AP$103,EK$11,FALSE)),"")</f>
        <v/>
      </c>
      <c r="EL24" s="90" t="str">
        <f>IFERROR(IF(VLOOKUP($B24,Sheet2!$A$5:$AP$103,EL$11,FALSE)=0,"",VLOOKUP($B24,Sheet2!$A$5:$AP$103,EL$11,FALSE)),"")</f>
        <v/>
      </c>
      <c r="EM24" s="90" t="str">
        <f>IFERROR(IF(VLOOKUP($B24,Sheet2!$A$5:$AP$103,EM$11,FALSE)=0,"",VLOOKUP($B24,Sheet2!$A$5:$AP$103,EM$11,FALSE)),"")</f>
        <v/>
      </c>
      <c r="EN24" s="90" t="str">
        <f>IFERROR(IF(VLOOKUP($B24,Sheet2!$A$5:$AP$103,EN$11,FALSE)=0,"",VLOOKUP($B24,Sheet2!$A$5:$AP$103,EN$11,FALSE)),"")</f>
        <v/>
      </c>
      <c r="EO24" s="90" t="str">
        <f>IFERROR(IF(VLOOKUP($B24,Sheet2!$A$5:$AP$103,EO$11,FALSE)=0,"",VLOOKUP($B24,Sheet2!$A$5:$AP$103,EO$11,FALSE)),"")</f>
        <v/>
      </c>
      <c r="EP24" s="90" t="str">
        <f>IFERROR(IF(VLOOKUP($B24,Sheet2!$A$5:$AP$103,EP$11,FALSE)=0,"",VLOOKUP($B24,Sheet2!$A$5:$AP$103,EP$11,FALSE)),"")</f>
        <v/>
      </c>
      <c r="EQ24" s="90" t="str">
        <f>IFERROR(IF(VLOOKUP($B24,Sheet2!$A$5:$AP$103,EQ$11,FALSE)=0,"",VLOOKUP($B24,Sheet2!$A$5:$AP$103,EQ$11,FALSE)),"")</f>
        <v/>
      </c>
      <c r="ER24" s="90" t="str">
        <f>IFERROR(IF(VLOOKUP($B24,Sheet2!$A$5:$AP$103,ER$11,FALSE)=0,"",VLOOKUP($B24,Sheet2!$A$5:$AP$103,ER$11,FALSE)),"")</f>
        <v/>
      </c>
      <c r="ES24" s="90" t="str">
        <f>IFERROR(IF(VLOOKUP($B24,Sheet2!$A$5:$AP$103,ES$11,FALSE)=0,"",VLOOKUP($B24,Sheet2!$A$5:$AP$103,ES$11,FALSE)),"")</f>
        <v/>
      </c>
      <c r="ET24" s="90" t="str">
        <f>IFERROR(IF(VLOOKUP($B24,Sheet2!$A$5:$AP$103,ET$11,FALSE)=0,"",VLOOKUP($B24,Sheet2!$A$5:$AP$103,ET$11,FALSE)),"")</f>
        <v/>
      </c>
      <c r="EU24" s="90" t="str">
        <f>IFERROR(IF(VLOOKUP($B24,Sheet2!$A$5:$AP$103,EU$11,FALSE)=0,"",VLOOKUP($B24,Sheet2!$A$5:$AP$103,EU$11,FALSE)),"")</f>
        <v/>
      </c>
      <c r="EV24" s="90" t="str">
        <f>IFERROR(IF(VLOOKUP($B24,Sheet2!$A$5:$AP$103,EV$11,FALSE)=0,"",VLOOKUP($B24,Sheet2!$A$5:$AP$103,EV$11,FALSE)),"")</f>
        <v/>
      </c>
      <c r="EW24" s="90" t="str">
        <f>IFERROR(IF(VLOOKUP($B24,Sheet2!$A$5:$AP$103,EW$11,FALSE)=0,"",VLOOKUP($B24,Sheet2!$A$5:$AP$103,EW$11,FALSE)),"")</f>
        <v/>
      </c>
      <c r="EX24" s="90" t="str">
        <f>IFERROR(IF(VLOOKUP($B24,Sheet2!$A$5:$AP$103,EX$11,FALSE)=0,"",VLOOKUP($B24,Sheet2!$A$5:$AP$103,EX$11,FALSE)),"")</f>
        <v/>
      </c>
      <c r="EY24" s="90" t="str">
        <f>IFERROR(IF(VLOOKUP($B24,Sheet2!$A$5:$AP$103,EY$11,FALSE)=0,"",VLOOKUP($B24,Sheet2!$A$5:$AP$103,EY$11,FALSE)),"")</f>
        <v/>
      </c>
      <c r="EZ24" s="90" t="str">
        <f>IFERROR(IF(VLOOKUP($B24,Sheet2!$A$5:$AP$103,EZ$11,FALSE)=0,"",VLOOKUP($B24,Sheet2!$A$5:$AP$103,EZ$11,FALSE)),"")</f>
        <v/>
      </c>
      <c r="FA24" s="90" t="str">
        <f>IFERROR(IF(VLOOKUP($B24,Sheet2!$A$5:$AP$103,FA$11,FALSE)=0,"",VLOOKUP($B24,Sheet2!$A$5:$AP$103,FA$11,FALSE)),"")</f>
        <v/>
      </c>
      <c r="FB24" s="90" t="str">
        <f>IFERROR(IF(VLOOKUP($B24,Sheet2!$A$5:$AP$103,FB$11,FALSE)=0,"",VLOOKUP($B24,Sheet2!$A$5:$AP$103,FB$11,FALSE)),"")</f>
        <v/>
      </c>
      <c r="FC24" s="90" t="str">
        <f>IFERROR(IF(VLOOKUP($B24,Sheet2!$A$5:$AP$103,FC$11,FALSE)=0,"",VLOOKUP($B24,Sheet2!$A$5:$AP$103,FC$11,FALSE)),"")</f>
        <v/>
      </c>
      <c r="FD24" s="90" t="str">
        <f>IFERROR(IF(VLOOKUP($B24,Sheet2!$A$5:$AP$103,FD$11,FALSE)=0,"",VLOOKUP($B24,Sheet2!$A$5:$AP$103,FD$11,FALSE)),"")</f>
        <v/>
      </c>
      <c r="FE24" s="90" t="str">
        <f>IFERROR(IF(VLOOKUP($B24,Sheet2!$A$5:$AP$103,FE$11,FALSE)=0,"",VLOOKUP($B24,Sheet2!$A$5:$AP$103,FE$11,FALSE)),"")</f>
        <v/>
      </c>
      <c r="FF24" s="90" t="str">
        <f>IFERROR(IF(VLOOKUP($B24,Sheet2!$A$5:$AP$103,FF$11,FALSE)=0,"",VLOOKUP($B24,Sheet2!$A$5:$AP$103,FF$11,FALSE)),"")</f>
        <v/>
      </c>
      <c r="FG24" s="90" t="str">
        <f>IFERROR(IF(VLOOKUP($B24,Sheet2!$A$5:$AP$103,FG$11,FALSE)=0,"",VLOOKUP($B24,Sheet2!$A$5:$AP$103,FG$11,FALSE)),"")</f>
        <v/>
      </c>
      <c r="FH24" s="90" t="str">
        <f>IFERROR(IF(VLOOKUP($B24,Sheet2!$A$5:$AP$103,FH$11,FALSE)=0,"",VLOOKUP($B24,Sheet2!$A$5:$AP$103,FH$11,FALSE)),"")</f>
        <v/>
      </c>
      <c r="FI24" s="90" t="str">
        <f>IFERROR(IF(VLOOKUP($B24,Sheet2!$A$5:$AP$103,FI$11,FALSE)=0,"",VLOOKUP($B24,Sheet2!$A$5:$AP$103,FI$11,FALSE)),"")</f>
        <v/>
      </c>
      <c r="FJ24" s="90" t="str">
        <f>IFERROR(IF(VLOOKUP($B24,Sheet2!$A$5:$AP$103,FJ$11,FALSE)=0,"",VLOOKUP($B24,Sheet2!$A$5:$AP$103,FJ$11,FALSE)),"")</f>
        <v/>
      </c>
      <c r="FK24" s="90" t="str">
        <f>IFERROR(IF(VLOOKUP($B24,Sheet2!$A$5:$AP$103,FK$11,FALSE)=0,"",VLOOKUP($B24,Sheet2!$A$5:$AP$103,FK$11,FALSE)),"")</f>
        <v/>
      </c>
      <c r="FL24" s="90" t="str">
        <f>IFERROR(IF(VLOOKUP($B24,Sheet2!$A$5:$AP$103,FL$11,FALSE)=0,"",VLOOKUP($B24,Sheet2!$A$5:$AP$103,FL$11,FALSE)),"")</f>
        <v/>
      </c>
      <c r="FM24" s="90" t="str">
        <f>IFERROR(IF(VLOOKUP($B24,Sheet2!$A$5:$AP$103,FM$11,FALSE)=0,"",VLOOKUP($B24,Sheet2!$A$5:$AP$103,FM$11,FALSE)),"")</f>
        <v/>
      </c>
      <c r="FN24" s="90" t="str">
        <f>IFERROR(IF(VLOOKUP($B24,Sheet2!$A$5:$AP$103,FN$11,FALSE)=0,"",VLOOKUP($B24,Sheet2!$A$5:$AP$103,FN$11,FALSE)),"")</f>
        <v/>
      </c>
      <c r="FO24" s="90" t="str">
        <f>IFERROR(IF(VLOOKUP($B24,Sheet2!$A$5:$AP$103,FO$11,FALSE)=0,"",VLOOKUP($B24,Sheet2!$A$5:$AP$103,FO$11,FALSE)),"")</f>
        <v/>
      </c>
      <c r="FP24" s="90" t="str">
        <f>IFERROR(IF(VLOOKUP($B24,Sheet2!$A$5:$AP$103,FP$11,FALSE)=0,"",VLOOKUP($B24,Sheet2!$A$5:$AP$103,FP$11,FALSE)),"")</f>
        <v/>
      </c>
      <c r="FQ24" s="90" t="str">
        <f>IFERROR(IF(VLOOKUP($B24,Sheet2!$A$5:$AP$103,FQ$11,FALSE)=0,"",VLOOKUP($B24,Sheet2!$A$5:$AP$103,FQ$11,FALSE)),"")</f>
        <v/>
      </c>
      <c r="FR24" s="90" t="str">
        <f>IFERROR(IF(VLOOKUP($B24,Sheet2!$A$5:$AP$103,FR$11,FALSE)=0,"",VLOOKUP($B24,Sheet2!$A$5:$AP$103,FR$11,FALSE)),"")</f>
        <v/>
      </c>
      <c r="FS24" s="90" t="str">
        <f>IFERROR(IF(VLOOKUP($B24,Sheet2!$A$5:$AP$103,FS$11,FALSE)=0,"",VLOOKUP($B24,Sheet2!$A$5:$AP$103,FS$11,FALSE)),"")</f>
        <v/>
      </c>
      <c r="FT24" s="90" t="str">
        <f>IFERROR(IF(VLOOKUP($B24,Sheet2!$A$5:$AP$103,FT$11,FALSE)=0,"",VLOOKUP($B24,Sheet2!$A$5:$AP$103,FT$11,FALSE)),"")</f>
        <v/>
      </c>
      <c r="FU24" s="90" t="str">
        <f>IFERROR(IF(VLOOKUP($B24,Sheet2!$A$5:$AP$103,FU$11,FALSE)=0,"",VLOOKUP($B24,Sheet2!$A$5:$AP$103,FU$11,FALSE)),"")</f>
        <v/>
      </c>
      <c r="FV24" s="90" t="str">
        <f>IFERROR(IF(VLOOKUP($B24,Sheet2!$A$5:$AP$103,FV$11,FALSE)=0,"",VLOOKUP($B24,Sheet2!$A$5:$AP$103,FV$11,FALSE)),"")</f>
        <v/>
      </c>
      <c r="FW24" s="90" t="str">
        <f>IFERROR(IF(VLOOKUP($B24,Sheet2!$A$5:$AP$103,FW$11,FALSE)=0,"",VLOOKUP($B24,Sheet2!$A$5:$AP$103,FW$11,FALSE)),"")</f>
        <v/>
      </c>
      <c r="FX24" s="90" t="str">
        <f>IFERROR(IF(VLOOKUP($B24,Sheet2!$A$5:$AP$103,FX$11,FALSE)=0,"",VLOOKUP($B24,Sheet2!$A$5:$AP$103,FX$11,FALSE)),"")</f>
        <v/>
      </c>
      <c r="FY24" s="90" t="str">
        <f>IFERROR(IF(VLOOKUP($B24,Sheet2!$A$5:$AP$103,FY$11,FALSE)=0,"",VLOOKUP($B24,Sheet2!$A$5:$AP$103,FY$11,FALSE)),"")</f>
        <v/>
      </c>
      <c r="FZ24" s="90" t="str">
        <f>IFERROR(IF(VLOOKUP($B24,Sheet2!$A$5:$AP$103,FZ$11,FALSE)=0,"",VLOOKUP($B24,Sheet2!$A$5:$AP$103,FZ$11,FALSE)),"")</f>
        <v/>
      </c>
      <c r="GA24" s="90" t="str">
        <f>IFERROR(IF(VLOOKUP($B24,Sheet2!$A$5:$AP$103,GA$11,FALSE)=0,"",VLOOKUP($B24,Sheet2!$A$5:$AP$103,GA$11,FALSE)),"")</f>
        <v/>
      </c>
      <c r="GB24" s="90" t="str">
        <f>IFERROR(IF(VLOOKUP($B24,Sheet2!$A$5:$AP$103,GB$11,FALSE)=0,"",VLOOKUP($B24,Sheet2!$A$5:$AP$103,GB$11,FALSE)),"")</f>
        <v/>
      </c>
      <c r="GC24" s="90" t="str">
        <f>IFERROR(IF(VLOOKUP($B24,Sheet2!$A$5:$AP$103,GC$11,FALSE)=0,"",VLOOKUP($B24,Sheet2!$A$5:$AP$103,GC$11,FALSE)),"")</f>
        <v/>
      </c>
      <c r="GD24" s="90" t="str">
        <f>IFERROR(IF(VLOOKUP($B24,Sheet2!$A$5:$AP$103,GD$11,FALSE)=0,"",VLOOKUP($B24,Sheet2!$A$5:$AP$103,GD$11,FALSE)),"")</f>
        <v/>
      </c>
      <c r="GE24" s="90" t="str">
        <f>IFERROR(IF(VLOOKUP($B24,Sheet2!$A$5:$AP$103,GE$11,FALSE)=0,"",VLOOKUP($B24,Sheet2!$A$5:$AP$103,GE$11,FALSE)),"")</f>
        <v/>
      </c>
      <c r="GF24" s="90" t="str">
        <f>IFERROR(IF(VLOOKUP($B24,Sheet2!$A$5:$AP$103,GF$11,FALSE)=0,"",VLOOKUP($B24,Sheet2!$A$5:$AP$103,GF$11,FALSE)),"")</f>
        <v/>
      </c>
    </row>
    <row r="25" spans="1:188" x14ac:dyDescent="0.3">
      <c r="A25" s="389"/>
      <c r="B25" s="79" t="s">
        <v>321</v>
      </c>
      <c r="C25" s="92" t="s">
        <v>5</v>
      </c>
      <c r="D25" s="92" t="str">
        <f>VLOOKUP(B25,Sheet2!$A$5:$F$104,6,FALSE)</f>
        <v>0.1</v>
      </c>
      <c r="E25" s="81">
        <f>VLOOKUP(B25,'Criteria Selection'!$A$9:$D$178,3,FALSE)</f>
        <v>400</v>
      </c>
      <c r="F25" s="81" t="str">
        <f>VLOOKUP(B25,'Criteria Selection'!$A$9:$D$178,4,TRUE)</f>
        <v>EQS Freshwater</v>
      </c>
      <c r="G25" s="81">
        <f t="shared" si="0"/>
        <v>3</v>
      </c>
      <c r="H25" s="92">
        <f t="shared" si="1"/>
        <v>1.1000000000000001</v>
      </c>
      <c r="I25" s="92">
        <f t="shared" si="2"/>
        <v>3.3</v>
      </c>
      <c r="J25" s="81">
        <f t="shared" si="3"/>
        <v>0</v>
      </c>
      <c r="K25" s="90">
        <f>IFERROR(IF(VLOOKUP($B25,Sheet2!$A$5:$AP$103,K$11,FALSE)=0,"",VLOOKUP($B25,Sheet2!$A$5:$AP$103,K$11,FALSE)),"")</f>
        <v>3.3</v>
      </c>
      <c r="L25" s="90">
        <f>IFERROR(IF(VLOOKUP($B25,Sheet2!$A$5:$AP$103,L$11,FALSE)=0,"",VLOOKUP($B25,Sheet2!$A$5:$AP$103,L$11,FALSE)),"")</f>
        <v>3.2</v>
      </c>
      <c r="M25" s="90">
        <f>IFERROR(IF(VLOOKUP($B25,Sheet2!$A$5:$AP$103,M$11,FALSE)=0,"",VLOOKUP($B25,Sheet2!$A$5:$AP$103,M$11,FALSE)),"")</f>
        <v>1.1000000000000001</v>
      </c>
      <c r="N25" s="90" t="str">
        <f>IFERROR(IF(VLOOKUP($B25,Sheet2!$A$5:$AP$103,N$11,FALSE)=0,"",VLOOKUP($B25,Sheet2!$A$5:$AP$103,N$11,FALSE)),"")</f>
        <v/>
      </c>
      <c r="O25" s="90" t="str">
        <f>IFERROR(IF(VLOOKUP($B25,Sheet2!$A$5:$AP$103,O$11,FALSE)=0,"",VLOOKUP($B25,Sheet2!$A$5:$AP$103,O$11,FALSE)),"")</f>
        <v/>
      </c>
      <c r="P25" s="90" t="str">
        <f>IFERROR(IF(VLOOKUP($B25,Sheet2!$A$5:$AP$103,P$11,FALSE)=0,"",VLOOKUP($B25,Sheet2!$A$5:$AP$103,P$11,FALSE)),"")</f>
        <v/>
      </c>
      <c r="Q25" s="90" t="str">
        <f>IFERROR(IF(VLOOKUP($B25,Sheet2!$A$5:$AP$103,Q$11,FALSE)=0,"",VLOOKUP($B25,Sheet2!$A$5:$AP$103,Q$11,FALSE)),"")</f>
        <v/>
      </c>
      <c r="R25" s="90" t="str">
        <f>IFERROR(IF(VLOOKUP($B25,Sheet2!$A$5:$AP$103,R$11,FALSE)=0,"",VLOOKUP($B25,Sheet2!$A$5:$AP$103,R$11,FALSE)),"")</f>
        <v/>
      </c>
      <c r="S25" s="90" t="str">
        <f>IFERROR(IF(VLOOKUP($B25,Sheet2!$A$5:$AP$103,S$11,FALSE)=0,"",VLOOKUP($B25,Sheet2!$A$5:$AP$103,S$11,FALSE)),"")</f>
        <v/>
      </c>
      <c r="T25" s="90" t="str">
        <f>IFERROR(IF(VLOOKUP($B25,Sheet2!$A$5:$AP$103,T$11,FALSE)=0,"",VLOOKUP($B25,Sheet2!$A$5:$AP$103,T$11,FALSE)),"")</f>
        <v/>
      </c>
      <c r="U25" s="90" t="str">
        <f>IFERROR(IF(VLOOKUP($B25,Sheet2!$A$5:$AP$103,U$11,FALSE)=0,"",VLOOKUP($B25,Sheet2!$A$5:$AP$103,U$11,FALSE)),"")</f>
        <v/>
      </c>
      <c r="V25" s="90" t="str">
        <f>IFERROR(IF(VLOOKUP($B25,Sheet2!$A$5:$AP$103,V$11,FALSE)=0,"",VLOOKUP($B25,Sheet2!$A$5:$AP$103,V$11,FALSE)),"")</f>
        <v/>
      </c>
      <c r="W25" s="90" t="str">
        <f>IFERROR(IF(VLOOKUP($B25,Sheet2!$A$5:$AP$103,W$11,FALSE)=0,"",VLOOKUP($B25,Sheet2!$A$5:$AP$103,W$11,FALSE)),"")</f>
        <v/>
      </c>
      <c r="X25" s="90" t="str">
        <f>IFERROR(IF(VLOOKUP($B25,Sheet2!$A$5:$AP$103,X$11,FALSE)=0,"",VLOOKUP($B25,Sheet2!$A$5:$AP$103,X$11,FALSE)),"")</f>
        <v/>
      </c>
      <c r="Y25" s="90" t="str">
        <f>IFERROR(IF(VLOOKUP($B25,Sheet2!$A$5:$AP$103,Y$11,FALSE)=0,"",VLOOKUP($B25,Sheet2!$A$5:$AP$103,Y$11,FALSE)),"")</f>
        <v/>
      </c>
      <c r="Z25" s="90" t="str">
        <f>IFERROR(IF(VLOOKUP($B25,Sheet2!$A$5:$AP$103,Z$11,FALSE)=0,"",VLOOKUP($B25,Sheet2!$A$5:$AP$103,Z$11,FALSE)),"")</f>
        <v/>
      </c>
      <c r="AA25" s="90" t="str">
        <f>IFERROR(IF(VLOOKUP($B25,Sheet2!$A$5:$AP$103,AA$11,FALSE)=0,"",VLOOKUP($B25,Sheet2!$A$5:$AP$103,AA$11,FALSE)),"")</f>
        <v/>
      </c>
      <c r="AB25" s="90" t="str">
        <f>IFERROR(IF(VLOOKUP($B25,Sheet2!$A$5:$AP$103,AB$11,FALSE)=0,"",VLOOKUP($B25,Sheet2!$A$5:$AP$103,AB$11,FALSE)),"")</f>
        <v/>
      </c>
      <c r="AC25" s="90" t="str">
        <f>IFERROR(IF(VLOOKUP($B25,Sheet2!$A$5:$AP$103,AC$11,FALSE)=0,"",VLOOKUP($B25,Sheet2!$A$5:$AP$103,AC$11,FALSE)),"")</f>
        <v/>
      </c>
      <c r="AD25" s="90" t="str">
        <f>IFERROR(IF(VLOOKUP($B25,Sheet2!$A$5:$AP$103,AD$11,FALSE)=0,"",VLOOKUP($B25,Sheet2!$A$5:$AP$103,AD$11,FALSE)),"")</f>
        <v/>
      </c>
      <c r="AE25" s="90" t="str">
        <f>IFERROR(IF(VLOOKUP($B25,Sheet2!$A$5:$AP$103,AE$11,FALSE)=0,"",VLOOKUP($B25,Sheet2!$A$5:$AP$103,AE$11,FALSE)),"")</f>
        <v/>
      </c>
      <c r="AF25" s="90" t="str">
        <f>IFERROR(IF(VLOOKUP($B25,Sheet2!$A$5:$AP$103,AF$11,FALSE)=0,"",VLOOKUP($B25,Sheet2!$A$5:$AP$103,AF$11,FALSE)),"")</f>
        <v/>
      </c>
      <c r="AG25" s="90" t="str">
        <f>IFERROR(IF(VLOOKUP($B25,Sheet2!$A$5:$AP$103,AG$11,FALSE)=0,"",VLOOKUP($B25,Sheet2!$A$5:$AP$103,AG$11,FALSE)),"")</f>
        <v/>
      </c>
      <c r="AH25" s="90" t="str">
        <f>IFERROR(IF(VLOOKUP($B25,Sheet2!$A$5:$AP$103,AH$11,FALSE)=0,"",VLOOKUP($B25,Sheet2!$A$5:$AP$103,AH$11,FALSE)),"")</f>
        <v/>
      </c>
      <c r="AI25" s="90" t="str">
        <f>IFERROR(IF(VLOOKUP($B25,Sheet2!$A$5:$AP$103,AI$11,FALSE)=0,"",VLOOKUP($B25,Sheet2!$A$5:$AP$103,AI$11,FALSE)),"")</f>
        <v/>
      </c>
      <c r="AJ25" s="90" t="str">
        <f>IFERROR(IF(VLOOKUP($B25,Sheet2!$A$5:$AP$103,AJ$11,FALSE)=0,"",VLOOKUP($B25,Sheet2!$A$5:$AP$103,AJ$11,FALSE)),"")</f>
        <v/>
      </c>
      <c r="AK25" s="90" t="str">
        <f>IFERROR(IF(VLOOKUP($B25,Sheet2!$A$5:$AP$103,AK$11,FALSE)=0,"",VLOOKUP($B25,Sheet2!$A$5:$AP$103,AK$11,FALSE)),"")</f>
        <v/>
      </c>
      <c r="AL25" s="90" t="str">
        <f>IFERROR(IF(VLOOKUP($B25,Sheet2!$A$5:$AP$103,AL$11,FALSE)=0,"",VLOOKUP($B25,Sheet2!$A$5:$AP$103,AL$11,FALSE)),"")</f>
        <v/>
      </c>
      <c r="AM25" s="90" t="str">
        <f>IFERROR(IF(VLOOKUP($B25,Sheet2!$A$5:$AP$103,AM$11,FALSE)=0,"",VLOOKUP($B25,Sheet2!$A$5:$AP$103,AM$11,FALSE)),"")</f>
        <v/>
      </c>
      <c r="AN25" s="90" t="str">
        <f>IFERROR(IF(VLOOKUP($B25,Sheet2!$A$5:$AP$103,AN$11,FALSE)=0,"",VLOOKUP($B25,Sheet2!$A$5:$AP$103,AN$11,FALSE)),"")</f>
        <v/>
      </c>
      <c r="AO25" s="90" t="str">
        <f>IFERROR(IF(VLOOKUP($B25,Sheet2!$A$5:$AP$103,AO$11,FALSE)=0,"",VLOOKUP($B25,Sheet2!$A$5:$AP$103,AO$11,FALSE)),"")</f>
        <v/>
      </c>
      <c r="AP25" s="90" t="str">
        <f>IFERROR(IF(VLOOKUP($B25,Sheet2!$A$5:$AP$103,AP$11,FALSE)=0,"",VLOOKUP($B25,Sheet2!$A$5:$AP$103,AP$11,FALSE)),"")</f>
        <v/>
      </c>
      <c r="AQ25" s="90" t="str">
        <f>IFERROR(IF(VLOOKUP($B25,Sheet2!$A$5:$AP$103,AQ$11,FALSE)=0,"",VLOOKUP($B25,Sheet2!$A$5:$AP$103,AQ$11,FALSE)),"")</f>
        <v/>
      </c>
      <c r="AR25" s="90" t="str">
        <f>IFERROR(IF(VLOOKUP($B25,Sheet2!$A$5:$AP$103,AR$11,FALSE)=0,"",VLOOKUP($B25,Sheet2!$A$5:$AP$103,AR$11,FALSE)),"")</f>
        <v/>
      </c>
      <c r="AS25" s="90" t="str">
        <f>IFERROR(IF(VLOOKUP($B25,Sheet2!$A$5:$AP$103,AS$11,FALSE)=0,"",VLOOKUP($B25,Sheet2!$A$5:$AP$103,AS$11,FALSE)),"")</f>
        <v/>
      </c>
      <c r="AT25" s="90" t="str">
        <f>IFERROR(IF(VLOOKUP($B25,Sheet2!$A$5:$AP$103,AT$11,FALSE)=0,"",VLOOKUP($B25,Sheet2!$A$5:$AP$103,AT$11,FALSE)),"")</f>
        <v/>
      </c>
      <c r="AU25" s="90" t="str">
        <f>IFERROR(IF(VLOOKUP($B25,Sheet2!$A$5:$AP$103,AU$11,FALSE)=0,"",VLOOKUP($B25,Sheet2!$A$5:$AP$103,AU$11,FALSE)),"")</f>
        <v/>
      </c>
      <c r="AV25" s="90" t="str">
        <f>IFERROR(IF(VLOOKUP($B25,Sheet2!$A$5:$AP$103,AV$11,FALSE)=0,"",VLOOKUP($B25,Sheet2!$A$5:$AP$103,AV$11,FALSE)),"")</f>
        <v/>
      </c>
      <c r="AW25" s="90" t="str">
        <f>IFERROR(IF(VLOOKUP($B25,Sheet2!$A$5:$AP$103,AW$11,FALSE)=0,"",VLOOKUP($B25,Sheet2!$A$5:$AP$103,AW$11,FALSE)),"")</f>
        <v/>
      </c>
      <c r="AX25" s="90" t="str">
        <f>IFERROR(IF(VLOOKUP($B25,Sheet2!$A$5:$AP$103,AX$11,FALSE)=0,"",VLOOKUP($B25,Sheet2!$A$5:$AP$103,AX$11,FALSE)),"")</f>
        <v/>
      </c>
      <c r="AY25" s="90" t="str">
        <f>IFERROR(IF(VLOOKUP($B25,Sheet2!$A$5:$AP$103,AY$11,FALSE)=0,"",VLOOKUP($B25,Sheet2!$A$5:$AP$103,AY$11,FALSE)),"")</f>
        <v/>
      </c>
      <c r="AZ25" s="90" t="str">
        <f>IFERROR(IF(VLOOKUP($B25,Sheet2!$A$5:$AP$103,AZ$11,FALSE)=0,"",VLOOKUP($B25,Sheet2!$A$5:$AP$103,AZ$11,FALSE)),"")</f>
        <v/>
      </c>
      <c r="BA25" s="90" t="str">
        <f>IFERROR(IF(VLOOKUP($B25,Sheet2!$A$5:$AP$103,BA$11,FALSE)=0,"",VLOOKUP($B25,Sheet2!$A$5:$AP$103,BA$11,FALSE)),"")</f>
        <v/>
      </c>
      <c r="BB25" s="90" t="str">
        <f>IFERROR(IF(VLOOKUP($B25,Sheet2!$A$5:$AP$103,BB$11,FALSE)=0,"",VLOOKUP($B25,Sheet2!$A$5:$AP$103,BB$11,FALSE)),"")</f>
        <v/>
      </c>
      <c r="BC25" s="90" t="str">
        <f>IFERROR(IF(VLOOKUP($B25,Sheet2!$A$5:$AP$103,BC$11,FALSE)=0,"",VLOOKUP($B25,Sheet2!$A$5:$AP$103,BC$11,FALSE)),"")</f>
        <v/>
      </c>
      <c r="BD25" s="90" t="str">
        <f>IFERROR(IF(VLOOKUP($B25,Sheet2!$A$5:$AP$103,BD$11,FALSE)=0,"",VLOOKUP($B25,Sheet2!$A$5:$AP$103,BD$11,FALSE)),"")</f>
        <v/>
      </c>
      <c r="BE25" s="90" t="str">
        <f>IFERROR(IF(VLOOKUP($B25,Sheet2!$A$5:$AP$103,BE$11,FALSE)=0,"",VLOOKUP($B25,Sheet2!$A$5:$AP$103,BE$11,FALSE)),"")</f>
        <v/>
      </c>
      <c r="BF25" s="90" t="str">
        <f>IFERROR(IF(VLOOKUP($B25,Sheet2!$A$5:$AP$103,BF$11,FALSE)=0,"",VLOOKUP($B25,Sheet2!$A$5:$AP$103,BF$11,FALSE)),"")</f>
        <v/>
      </c>
      <c r="BG25" s="90" t="str">
        <f>IFERROR(IF(VLOOKUP($B25,Sheet2!$A$5:$AP$103,BG$11,FALSE)=0,"",VLOOKUP($B25,Sheet2!$A$5:$AP$103,BG$11,FALSE)),"")</f>
        <v/>
      </c>
      <c r="BH25" s="90" t="str">
        <f>IFERROR(IF(VLOOKUP($B25,Sheet2!$A$5:$AP$103,BH$11,FALSE)=0,"",VLOOKUP($B25,Sheet2!$A$5:$AP$103,BH$11,FALSE)),"")</f>
        <v/>
      </c>
      <c r="BI25" s="90" t="str">
        <f>IFERROR(IF(VLOOKUP($B25,Sheet2!$A$5:$AP$103,BI$11,FALSE)=0,"",VLOOKUP($B25,Sheet2!$A$5:$AP$103,BI$11,FALSE)),"")</f>
        <v/>
      </c>
      <c r="BJ25" s="90" t="str">
        <f>IFERROR(IF(VLOOKUP($B25,Sheet2!$A$5:$AP$103,BJ$11,FALSE)=0,"",VLOOKUP($B25,Sheet2!$A$5:$AP$103,BJ$11,FALSE)),"")</f>
        <v/>
      </c>
      <c r="BK25" s="90" t="str">
        <f>IFERROR(IF(VLOOKUP($B25,Sheet2!$A$5:$AP$103,BK$11,FALSE)=0,"",VLOOKUP($B25,Sheet2!$A$5:$AP$103,BK$11,FALSE)),"")</f>
        <v/>
      </c>
      <c r="BL25" s="90" t="str">
        <f>IFERROR(IF(VLOOKUP($B25,Sheet2!$A$5:$AP$103,BL$11,FALSE)=0,"",VLOOKUP($B25,Sheet2!$A$5:$AP$103,BL$11,FALSE)),"")</f>
        <v/>
      </c>
      <c r="BM25" s="90" t="str">
        <f>IFERROR(IF(VLOOKUP($B25,Sheet2!$A$5:$AP$103,BM$11,FALSE)=0,"",VLOOKUP($B25,Sheet2!$A$5:$AP$103,BM$11,FALSE)),"")</f>
        <v/>
      </c>
      <c r="BN25" s="90" t="str">
        <f>IFERROR(IF(VLOOKUP($B25,Sheet2!$A$5:$AP$103,BN$11,FALSE)=0,"",VLOOKUP($B25,Sheet2!$A$5:$AP$103,BN$11,FALSE)),"")</f>
        <v/>
      </c>
      <c r="BO25" s="90" t="str">
        <f>IFERROR(IF(VLOOKUP($B25,Sheet2!$A$5:$AP$103,BO$11,FALSE)=0,"",VLOOKUP($B25,Sheet2!$A$5:$AP$103,BO$11,FALSE)),"")</f>
        <v/>
      </c>
      <c r="BP25" s="90" t="str">
        <f>IFERROR(IF(VLOOKUP($B25,Sheet2!$A$5:$AP$103,BP$11,FALSE)=0,"",VLOOKUP($B25,Sheet2!$A$5:$AP$103,BP$11,FALSE)),"")</f>
        <v/>
      </c>
      <c r="BQ25" s="90" t="str">
        <f>IFERROR(IF(VLOOKUP($B25,Sheet2!$A$5:$AP$103,BQ$11,FALSE)=0,"",VLOOKUP($B25,Sheet2!$A$5:$AP$103,BQ$11,FALSE)),"")</f>
        <v/>
      </c>
      <c r="BR25" s="90" t="str">
        <f>IFERROR(IF(VLOOKUP($B25,Sheet2!$A$5:$AP$103,BR$11,FALSE)=0,"",VLOOKUP($B25,Sheet2!$A$5:$AP$103,BR$11,FALSE)),"")</f>
        <v/>
      </c>
      <c r="BS25" s="90" t="str">
        <f>IFERROR(IF(VLOOKUP($B25,Sheet2!$A$5:$AP$103,BS$11,FALSE)=0,"",VLOOKUP($B25,Sheet2!$A$5:$AP$103,BS$11,FALSE)),"")</f>
        <v/>
      </c>
      <c r="BT25" s="90" t="str">
        <f>IFERROR(IF(VLOOKUP($B25,Sheet2!$A$5:$AP$103,BT$11,FALSE)=0,"",VLOOKUP($B25,Sheet2!$A$5:$AP$103,BT$11,FALSE)),"")</f>
        <v/>
      </c>
      <c r="BU25" s="90" t="str">
        <f>IFERROR(IF(VLOOKUP($B25,Sheet2!$A$5:$AP$103,BU$11,FALSE)=0,"",VLOOKUP($B25,Sheet2!$A$5:$AP$103,BU$11,FALSE)),"")</f>
        <v/>
      </c>
      <c r="BV25" s="90" t="str">
        <f>IFERROR(IF(VLOOKUP($B25,Sheet2!$A$5:$AP$103,BV$11,FALSE)=0,"",VLOOKUP($B25,Sheet2!$A$5:$AP$103,BV$11,FALSE)),"")</f>
        <v/>
      </c>
      <c r="BW25" s="90" t="str">
        <f>IFERROR(IF(VLOOKUP($B25,Sheet2!$A$5:$AP$103,BW$11,FALSE)=0,"",VLOOKUP($B25,Sheet2!$A$5:$AP$103,BW$11,FALSE)),"")</f>
        <v/>
      </c>
      <c r="BX25" s="90" t="str">
        <f>IFERROR(IF(VLOOKUP($B25,Sheet2!$A$5:$AP$103,BX$11,FALSE)=0,"",VLOOKUP($B25,Sheet2!$A$5:$AP$103,BX$11,FALSE)),"")</f>
        <v/>
      </c>
      <c r="BY25" s="90" t="str">
        <f>IFERROR(IF(VLOOKUP($B25,Sheet2!$A$5:$AP$103,BY$11,FALSE)=0,"",VLOOKUP($B25,Sheet2!$A$5:$AP$103,BY$11,FALSE)),"")</f>
        <v/>
      </c>
      <c r="BZ25" s="90" t="str">
        <f>IFERROR(IF(VLOOKUP($B25,Sheet2!$A$5:$AP$103,BZ$11,FALSE)=0,"",VLOOKUP($B25,Sheet2!$A$5:$AP$103,BZ$11,FALSE)),"")</f>
        <v/>
      </c>
      <c r="CA25" s="90" t="str">
        <f>IFERROR(IF(VLOOKUP($B25,Sheet2!$A$5:$AP$103,CA$11,FALSE)=0,"",VLOOKUP($B25,Sheet2!$A$5:$AP$103,CA$11,FALSE)),"")</f>
        <v/>
      </c>
      <c r="CB25" s="90" t="str">
        <f>IFERROR(IF(VLOOKUP($B25,Sheet2!$A$5:$AP$103,CB$11,FALSE)=0,"",VLOOKUP($B25,Sheet2!$A$5:$AP$103,CB$11,FALSE)),"")</f>
        <v/>
      </c>
      <c r="CC25" s="90" t="str">
        <f>IFERROR(IF(VLOOKUP($B25,Sheet2!$A$5:$AP$103,CC$11,FALSE)=0,"",VLOOKUP($B25,Sheet2!$A$5:$AP$103,CC$11,FALSE)),"")</f>
        <v/>
      </c>
      <c r="CD25" s="90" t="str">
        <f>IFERROR(IF(VLOOKUP($B25,Sheet2!$A$5:$AP$103,CD$11,FALSE)=0,"",VLOOKUP($B25,Sheet2!$A$5:$AP$103,CD$11,FALSE)),"")</f>
        <v/>
      </c>
      <c r="CE25" s="90" t="str">
        <f>IFERROR(IF(VLOOKUP($B25,Sheet2!$A$5:$AP$103,CE$11,FALSE)=0,"",VLOOKUP($B25,Sheet2!$A$5:$AP$103,CE$11,FALSE)),"")</f>
        <v/>
      </c>
      <c r="CF25" s="90" t="str">
        <f>IFERROR(IF(VLOOKUP($B25,Sheet2!$A$5:$AP$103,CF$11,FALSE)=0,"",VLOOKUP($B25,Sheet2!$A$5:$AP$103,CF$11,FALSE)),"")</f>
        <v/>
      </c>
      <c r="CG25" s="90" t="str">
        <f>IFERROR(IF(VLOOKUP($B25,Sheet2!$A$5:$AP$103,CG$11,FALSE)=0,"",VLOOKUP($B25,Sheet2!$A$5:$AP$103,CG$11,FALSE)),"")</f>
        <v/>
      </c>
      <c r="CH25" s="90" t="str">
        <f>IFERROR(IF(VLOOKUP($B25,Sheet2!$A$5:$AP$103,CH$11,FALSE)=0,"",VLOOKUP($B25,Sheet2!$A$5:$AP$103,CH$11,FALSE)),"")</f>
        <v/>
      </c>
      <c r="CI25" s="90" t="str">
        <f>IFERROR(IF(VLOOKUP($B25,Sheet2!$A$5:$AP$103,CI$11,FALSE)=0,"",VLOOKUP($B25,Sheet2!$A$5:$AP$103,CI$11,FALSE)),"")</f>
        <v/>
      </c>
      <c r="CJ25" s="90" t="str">
        <f>IFERROR(IF(VLOOKUP($B25,Sheet2!$A$5:$AP$103,CJ$11,FALSE)=0,"",VLOOKUP($B25,Sheet2!$A$5:$AP$103,CJ$11,FALSE)),"")</f>
        <v/>
      </c>
      <c r="CK25" s="90" t="str">
        <f>IFERROR(IF(VLOOKUP($B25,Sheet2!$A$5:$AP$103,CK$11,FALSE)=0,"",VLOOKUP($B25,Sheet2!$A$5:$AP$103,CK$11,FALSE)),"")</f>
        <v/>
      </c>
      <c r="CL25" s="90" t="str">
        <f>IFERROR(IF(VLOOKUP($B25,Sheet2!$A$5:$AP$103,CL$11,FALSE)=0,"",VLOOKUP($B25,Sheet2!$A$5:$AP$103,CL$11,FALSE)),"")</f>
        <v/>
      </c>
      <c r="CM25" s="90" t="str">
        <f>IFERROR(IF(VLOOKUP($B25,Sheet2!$A$5:$AP$103,CM$11,FALSE)=0,"",VLOOKUP($B25,Sheet2!$A$5:$AP$103,CM$11,FALSE)),"")</f>
        <v/>
      </c>
      <c r="CN25" s="90" t="str">
        <f>IFERROR(IF(VLOOKUP($B25,Sheet2!$A$5:$AP$103,CN$11,FALSE)=0,"",VLOOKUP($B25,Sheet2!$A$5:$AP$103,CN$11,FALSE)),"")</f>
        <v/>
      </c>
      <c r="CO25" s="90" t="str">
        <f>IFERROR(IF(VLOOKUP($B25,Sheet2!$A$5:$AP$103,CO$11,FALSE)=0,"",VLOOKUP($B25,Sheet2!$A$5:$AP$103,CO$11,FALSE)),"")</f>
        <v/>
      </c>
      <c r="CP25" s="90" t="str">
        <f>IFERROR(IF(VLOOKUP($B25,Sheet2!$A$5:$AP$103,CP$11,FALSE)=0,"",VLOOKUP($B25,Sheet2!$A$5:$AP$103,CP$11,FALSE)),"")</f>
        <v/>
      </c>
      <c r="CQ25" s="90" t="str">
        <f>IFERROR(IF(VLOOKUP($B25,Sheet2!$A$5:$AP$103,CQ$11,FALSE)=0,"",VLOOKUP($B25,Sheet2!$A$5:$AP$103,CQ$11,FALSE)),"")</f>
        <v/>
      </c>
      <c r="CR25" s="90" t="str">
        <f>IFERROR(IF(VLOOKUP($B25,Sheet2!$A$5:$AP$103,CR$11,FALSE)=0,"",VLOOKUP($B25,Sheet2!$A$5:$AP$103,CR$11,FALSE)),"")</f>
        <v/>
      </c>
      <c r="CS25" s="90" t="str">
        <f>IFERROR(IF(VLOOKUP($B25,Sheet2!$A$5:$AP$103,CS$11,FALSE)=0,"",VLOOKUP($B25,Sheet2!$A$5:$AP$103,CS$11,FALSE)),"")</f>
        <v/>
      </c>
      <c r="CT25" s="90" t="str">
        <f>IFERROR(IF(VLOOKUP($B25,Sheet2!$A$5:$AP$103,CT$11,FALSE)=0,"",VLOOKUP($B25,Sheet2!$A$5:$AP$103,CT$11,FALSE)),"")</f>
        <v/>
      </c>
      <c r="CU25" s="90" t="str">
        <f>IFERROR(IF(VLOOKUP($B25,Sheet2!$A$5:$AP$103,CU$11,FALSE)=0,"",VLOOKUP($B25,Sheet2!$A$5:$AP$103,CU$11,FALSE)),"")</f>
        <v/>
      </c>
      <c r="CV25" s="90" t="str">
        <f>IFERROR(IF(VLOOKUP($B25,Sheet2!$A$5:$AP$103,CV$11,FALSE)=0,"",VLOOKUP($B25,Sheet2!$A$5:$AP$103,CV$11,FALSE)),"")</f>
        <v/>
      </c>
      <c r="CW25" s="90" t="str">
        <f>IFERROR(IF(VLOOKUP($B25,Sheet2!$A$5:$AP$103,CW$11,FALSE)=0,"",VLOOKUP($B25,Sheet2!$A$5:$AP$103,CW$11,FALSE)),"")</f>
        <v/>
      </c>
      <c r="CX25" s="90" t="str">
        <f>IFERROR(IF(VLOOKUP($B25,Sheet2!$A$5:$AP$103,CX$11,FALSE)=0,"",VLOOKUP($B25,Sheet2!$A$5:$AP$103,CX$11,FALSE)),"")</f>
        <v/>
      </c>
      <c r="CY25" s="90" t="str">
        <f>IFERROR(IF(VLOOKUP($B25,Sheet2!$A$5:$AP$103,CY$11,FALSE)=0,"",VLOOKUP($B25,Sheet2!$A$5:$AP$103,CY$11,FALSE)),"")</f>
        <v/>
      </c>
      <c r="CZ25" s="90" t="str">
        <f>IFERROR(IF(VLOOKUP($B25,Sheet2!$A$5:$AP$103,CZ$11,FALSE)=0,"",VLOOKUP($B25,Sheet2!$A$5:$AP$103,CZ$11,FALSE)),"")</f>
        <v/>
      </c>
      <c r="DA25" s="90" t="str">
        <f>IFERROR(IF(VLOOKUP($B25,Sheet2!$A$5:$AP$103,DA$11,FALSE)=0,"",VLOOKUP($B25,Sheet2!$A$5:$AP$103,DA$11,FALSE)),"")</f>
        <v/>
      </c>
      <c r="DB25" s="90" t="str">
        <f>IFERROR(IF(VLOOKUP($B25,Sheet2!$A$5:$AP$103,DB$11,FALSE)=0,"",VLOOKUP($B25,Sheet2!$A$5:$AP$103,DB$11,FALSE)),"")</f>
        <v/>
      </c>
      <c r="DC25" s="90" t="str">
        <f>IFERROR(IF(VLOOKUP($B25,Sheet2!$A$5:$AP$103,DC$11,FALSE)=0,"",VLOOKUP($B25,Sheet2!$A$5:$AP$103,DC$11,FALSE)),"")</f>
        <v/>
      </c>
      <c r="DD25" s="90" t="str">
        <f>IFERROR(IF(VLOOKUP($B25,Sheet2!$A$5:$AP$103,DD$11,FALSE)=0,"",VLOOKUP($B25,Sheet2!$A$5:$AP$103,DD$11,FALSE)),"")</f>
        <v/>
      </c>
      <c r="DE25" s="90" t="str">
        <f>IFERROR(IF(VLOOKUP($B25,Sheet2!$A$5:$AP$103,DE$11,FALSE)=0,"",VLOOKUP($B25,Sheet2!$A$5:$AP$103,DE$11,FALSE)),"")</f>
        <v/>
      </c>
      <c r="DF25" s="90" t="str">
        <f>IFERROR(IF(VLOOKUP($B25,Sheet2!$A$5:$AP$103,DF$11,FALSE)=0,"",VLOOKUP($B25,Sheet2!$A$5:$AP$103,DF$11,FALSE)),"")</f>
        <v/>
      </c>
      <c r="DG25" s="90" t="str">
        <f>IFERROR(IF(VLOOKUP($B25,Sheet2!$A$5:$AP$103,DG$11,FALSE)=0,"",VLOOKUP($B25,Sheet2!$A$5:$AP$103,DG$11,FALSE)),"")</f>
        <v/>
      </c>
      <c r="DH25" s="90" t="str">
        <f>IFERROR(IF(VLOOKUP($B25,Sheet2!$A$5:$AP$103,DH$11,FALSE)=0,"",VLOOKUP($B25,Sheet2!$A$5:$AP$103,DH$11,FALSE)),"")</f>
        <v/>
      </c>
      <c r="DI25" s="90" t="str">
        <f>IFERROR(IF(VLOOKUP($B25,Sheet2!$A$5:$AP$103,DI$11,FALSE)=0,"",VLOOKUP($B25,Sheet2!$A$5:$AP$103,DI$11,FALSE)),"")</f>
        <v/>
      </c>
      <c r="DJ25" s="90" t="str">
        <f>IFERROR(IF(VLOOKUP($B25,Sheet2!$A$5:$AP$103,DJ$11,FALSE)=0,"",VLOOKUP($B25,Sheet2!$A$5:$AP$103,DJ$11,FALSE)),"")</f>
        <v/>
      </c>
      <c r="DK25" s="90" t="str">
        <f>IFERROR(IF(VLOOKUP($B25,Sheet2!$A$5:$AP$103,DK$11,FALSE)=0,"",VLOOKUP($B25,Sheet2!$A$5:$AP$103,DK$11,FALSE)),"")</f>
        <v/>
      </c>
      <c r="DL25" s="90" t="str">
        <f>IFERROR(IF(VLOOKUP($B25,Sheet2!$A$5:$AP$103,DL$11,FALSE)=0,"",VLOOKUP($B25,Sheet2!$A$5:$AP$103,DL$11,FALSE)),"")</f>
        <v/>
      </c>
      <c r="DM25" s="90" t="str">
        <f>IFERROR(IF(VLOOKUP($B25,Sheet2!$A$5:$AP$103,DM$11,FALSE)=0,"",VLOOKUP($B25,Sheet2!$A$5:$AP$103,DM$11,FALSE)),"")</f>
        <v/>
      </c>
      <c r="DN25" s="90" t="str">
        <f>IFERROR(IF(VLOOKUP($B25,Sheet2!$A$5:$AP$103,DN$11,FALSE)=0,"",VLOOKUP($B25,Sheet2!$A$5:$AP$103,DN$11,FALSE)),"")</f>
        <v/>
      </c>
      <c r="DO25" s="90" t="str">
        <f>IFERROR(IF(VLOOKUP($B25,Sheet2!$A$5:$AP$103,DO$11,FALSE)=0,"",VLOOKUP($B25,Sheet2!$A$5:$AP$103,DO$11,FALSE)),"")</f>
        <v/>
      </c>
      <c r="DP25" s="90" t="str">
        <f>IFERROR(IF(VLOOKUP($B25,Sheet2!$A$5:$AP$103,DP$11,FALSE)=0,"",VLOOKUP($B25,Sheet2!$A$5:$AP$103,DP$11,FALSE)),"")</f>
        <v/>
      </c>
      <c r="DQ25" s="90" t="str">
        <f>IFERROR(IF(VLOOKUP($B25,Sheet2!$A$5:$AP$103,DQ$11,FALSE)=0,"",VLOOKUP($B25,Sheet2!$A$5:$AP$103,DQ$11,FALSE)),"")</f>
        <v/>
      </c>
      <c r="DR25" s="90" t="str">
        <f>IFERROR(IF(VLOOKUP($B25,Sheet2!$A$5:$AP$103,DR$11,FALSE)=0,"",VLOOKUP($B25,Sheet2!$A$5:$AP$103,DR$11,FALSE)),"")</f>
        <v/>
      </c>
      <c r="DS25" s="90" t="str">
        <f>IFERROR(IF(VLOOKUP($B25,Sheet2!$A$5:$AP$103,DS$11,FALSE)=0,"",VLOOKUP($B25,Sheet2!$A$5:$AP$103,DS$11,FALSE)),"")</f>
        <v/>
      </c>
      <c r="DT25" s="90" t="str">
        <f>IFERROR(IF(VLOOKUP($B25,Sheet2!$A$5:$AP$103,DT$11,FALSE)=0,"",VLOOKUP($B25,Sheet2!$A$5:$AP$103,DT$11,FALSE)),"")</f>
        <v/>
      </c>
      <c r="DU25" s="90" t="str">
        <f>IFERROR(IF(VLOOKUP($B25,Sheet2!$A$5:$AP$103,DU$11,FALSE)=0,"",VLOOKUP($B25,Sheet2!$A$5:$AP$103,DU$11,FALSE)),"")</f>
        <v/>
      </c>
      <c r="DV25" s="90" t="str">
        <f>IFERROR(IF(VLOOKUP($B25,Sheet2!$A$5:$AP$103,DV$11,FALSE)=0,"",VLOOKUP($B25,Sheet2!$A$5:$AP$103,DV$11,FALSE)),"")</f>
        <v/>
      </c>
      <c r="DW25" s="90" t="str">
        <f>IFERROR(IF(VLOOKUP($B25,Sheet2!$A$5:$AP$103,DW$11,FALSE)=0,"",VLOOKUP($B25,Sheet2!$A$5:$AP$103,DW$11,FALSE)),"")</f>
        <v/>
      </c>
      <c r="DX25" s="90" t="str">
        <f>IFERROR(IF(VLOOKUP($B25,Sheet2!$A$5:$AP$103,DX$11,FALSE)=0,"",VLOOKUP($B25,Sheet2!$A$5:$AP$103,DX$11,FALSE)),"")</f>
        <v/>
      </c>
      <c r="DY25" s="90" t="str">
        <f>IFERROR(IF(VLOOKUP($B25,Sheet2!$A$5:$AP$103,DY$11,FALSE)=0,"",VLOOKUP($B25,Sheet2!$A$5:$AP$103,DY$11,FALSE)),"")</f>
        <v/>
      </c>
      <c r="DZ25" s="90" t="str">
        <f>IFERROR(IF(VLOOKUP($B25,Sheet2!$A$5:$AP$103,DZ$11,FALSE)=0,"",VLOOKUP($B25,Sheet2!$A$5:$AP$103,DZ$11,FALSE)),"")</f>
        <v/>
      </c>
      <c r="EA25" s="90" t="str">
        <f>IFERROR(IF(VLOOKUP($B25,Sheet2!$A$5:$AP$103,EA$11,FALSE)=0,"",VLOOKUP($B25,Sheet2!$A$5:$AP$103,EA$11,FALSE)),"")</f>
        <v/>
      </c>
      <c r="EB25" s="90" t="str">
        <f>IFERROR(IF(VLOOKUP($B25,Sheet2!$A$5:$AP$103,EB$11,FALSE)=0,"",VLOOKUP($B25,Sheet2!$A$5:$AP$103,EB$11,FALSE)),"")</f>
        <v/>
      </c>
      <c r="EC25" s="90" t="str">
        <f>IFERROR(IF(VLOOKUP($B25,Sheet2!$A$5:$AP$103,EC$11,FALSE)=0,"",VLOOKUP($B25,Sheet2!$A$5:$AP$103,EC$11,FALSE)),"")</f>
        <v/>
      </c>
      <c r="ED25" s="90" t="str">
        <f>IFERROR(IF(VLOOKUP($B25,Sheet2!$A$5:$AP$103,ED$11,FALSE)=0,"",VLOOKUP($B25,Sheet2!$A$5:$AP$103,ED$11,FALSE)),"")</f>
        <v/>
      </c>
      <c r="EE25" s="90" t="str">
        <f>IFERROR(IF(VLOOKUP($B25,Sheet2!$A$5:$AP$103,EE$11,FALSE)=0,"",VLOOKUP($B25,Sheet2!$A$5:$AP$103,EE$11,FALSE)),"")</f>
        <v/>
      </c>
      <c r="EF25" s="90" t="str">
        <f>IFERROR(IF(VLOOKUP($B25,Sheet2!$A$5:$AP$103,EF$11,FALSE)=0,"",VLOOKUP($B25,Sheet2!$A$5:$AP$103,EF$11,FALSE)),"")</f>
        <v/>
      </c>
      <c r="EG25" s="90" t="str">
        <f>IFERROR(IF(VLOOKUP($B25,Sheet2!$A$5:$AP$103,EG$11,FALSE)=0,"",VLOOKUP($B25,Sheet2!$A$5:$AP$103,EG$11,FALSE)),"")</f>
        <v/>
      </c>
      <c r="EH25" s="90" t="str">
        <f>IFERROR(IF(VLOOKUP($B25,Sheet2!$A$5:$AP$103,EH$11,FALSE)=0,"",VLOOKUP($B25,Sheet2!$A$5:$AP$103,EH$11,FALSE)),"")</f>
        <v/>
      </c>
      <c r="EI25" s="90" t="str">
        <f>IFERROR(IF(VLOOKUP($B25,Sheet2!$A$5:$AP$103,EI$11,FALSE)=0,"",VLOOKUP($B25,Sheet2!$A$5:$AP$103,EI$11,FALSE)),"")</f>
        <v/>
      </c>
      <c r="EJ25" s="90" t="str">
        <f>IFERROR(IF(VLOOKUP($B25,Sheet2!$A$5:$AP$103,EJ$11,FALSE)=0,"",VLOOKUP($B25,Sheet2!$A$5:$AP$103,EJ$11,FALSE)),"")</f>
        <v/>
      </c>
      <c r="EK25" s="90" t="str">
        <f>IFERROR(IF(VLOOKUP($B25,Sheet2!$A$5:$AP$103,EK$11,FALSE)=0,"",VLOOKUP($B25,Sheet2!$A$5:$AP$103,EK$11,FALSE)),"")</f>
        <v/>
      </c>
      <c r="EL25" s="90" t="str">
        <f>IFERROR(IF(VLOOKUP($B25,Sheet2!$A$5:$AP$103,EL$11,FALSE)=0,"",VLOOKUP($B25,Sheet2!$A$5:$AP$103,EL$11,FALSE)),"")</f>
        <v/>
      </c>
      <c r="EM25" s="90" t="str">
        <f>IFERROR(IF(VLOOKUP($B25,Sheet2!$A$5:$AP$103,EM$11,FALSE)=0,"",VLOOKUP($B25,Sheet2!$A$5:$AP$103,EM$11,FALSE)),"")</f>
        <v/>
      </c>
      <c r="EN25" s="90" t="str">
        <f>IFERROR(IF(VLOOKUP($B25,Sheet2!$A$5:$AP$103,EN$11,FALSE)=0,"",VLOOKUP($B25,Sheet2!$A$5:$AP$103,EN$11,FALSE)),"")</f>
        <v/>
      </c>
      <c r="EO25" s="90" t="str">
        <f>IFERROR(IF(VLOOKUP($B25,Sheet2!$A$5:$AP$103,EO$11,FALSE)=0,"",VLOOKUP($B25,Sheet2!$A$5:$AP$103,EO$11,FALSE)),"")</f>
        <v/>
      </c>
      <c r="EP25" s="90" t="str">
        <f>IFERROR(IF(VLOOKUP($B25,Sheet2!$A$5:$AP$103,EP$11,FALSE)=0,"",VLOOKUP($B25,Sheet2!$A$5:$AP$103,EP$11,FALSE)),"")</f>
        <v/>
      </c>
      <c r="EQ25" s="90" t="str">
        <f>IFERROR(IF(VLOOKUP($B25,Sheet2!$A$5:$AP$103,EQ$11,FALSE)=0,"",VLOOKUP($B25,Sheet2!$A$5:$AP$103,EQ$11,FALSE)),"")</f>
        <v/>
      </c>
      <c r="ER25" s="90" t="str">
        <f>IFERROR(IF(VLOOKUP($B25,Sheet2!$A$5:$AP$103,ER$11,FALSE)=0,"",VLOOKUP($B25,Sheet2!$A$5:$AP$103,ER$11,FALSE)),"")</f>
        <v/>
      </c>
      <c r="ES25" s="90" t="str">
        <f>IFERROR(IF(VLOOKUP($B25,Sheet2!$A$5:$AP$103,ES$11,FALSE)=0,"",VLOOKUP($B25,Sheet2!$A$5:$AP$103,ES$11,FALSE)),"")</f>
        <v/>
      </c>
      <c r="ET25" s="90" t="str">
        <f>IFERROR(IF(VLOOKUP($B25,Sheet2!$A$5:$AP$103,ET$11,FALSE)=0,"",VLOOKUP($B25,Sheet2!$A$5:$AP$103,ET$11,FALSE)),"")</f>
        <v/>
      </c>
      <c r="EU25" s="90" t="str">
        <f>IFERROR(IF(VLOOKUP($B25,Sheet2!$A$5:$AP$103,EU$11,FALSE)=0,"",VLOOKUP($B25,Sheet2!$A$5:$AP$103,EU$11,FALSE)),"")</f>
        <v/>
      </c>
      <c r="EV25" s="90" t="str">
        <f>IFERROR(IF(VLOOKUP($B25,Sheet2!$A$5:$AP$103,EV$11,FALSE)=0,"",VLOOKUP($B25,Sheet2!$A$5:$AP$103,EV$11,FALSE)),"")</f>
        <v/>
      </c>
      <c r="EW25" s="90" t="str">
        <f>IFERROR(IF(VLOOKUP($B25,Sheet2!$A$5:$AP$103,EW$11,FALSE)=0,"",VLOOKUP($B25,Sheet2!$A$5:$AP$103,EW$11,FALSE)),"")</f>
        <v/>
      </c>
      <c r="EX25" s="90" t="str">
        <f>IFERROR(IF(VLOOKUP($B25,Sheet2!$A$5:$AP$103,EX$11,FALSE)=0,"",VLOOKUP($B25,Sheet2!$A$5:$AP$103,EX$11,FALSE)),"")</f>
        <v/>
      </c>
      <c r="EY25" s="90" t="str">
        <f>IFERROR(IF(VLOOKUP($B25,Sheet2!$A$5:$AP$103,EY$11,FALSE)=0,"",VLOOKUP($B25,Sheet2!$A$5:$AP$103,EY$11,FALSE)),"")</f>
        <v/>
      </c>
      <c r="EZ25" s="90" t="str">
        <f>IFERROR(IF(VLOOKUP($B25,Sheet2!$A$5:$AP$103,EZ$11,FALSE)=0,"",VLOOKUP($B25,Sheet2!$A$5:$AP$103,EZ$11,FALSE)),"")</f>
        <v/>
      </c>
      <c r="FA25" s="90" t="str">
        <f>IFERROR(IF(VLOOKUP($B25,Sheet2!$A$5:$AP$103,FA$11,FALSE)=0,"",VLOOKUP($B25,Sheet2!$A$5:$AP$103,FA$11,FALSE)),"")</f>
        <v/>
      </c>
      <c r="FB25" s="90" t="str">
        <f>IFERROR(IF(VLOOKUP($B25,Sheet2!$A$5:$AP$103,FB$11,FALSE)=0,"",VLOOKUP($B25,Sheet2!$A$5:$AP$103,FB$11,FALSE)),"")</f>
        <v/>
      </c>
      <c r="FC25" s="90" t="str">
        <f>IFERROR(IF(VLOOKUP($B25,Sheet2!$A$5:$AP$103,FC$11,FALSE)=0,"",VLOOKUP($B25,Sheet2!$A$5:$AP$103,FC$11,FALSE)),"")</f>
        <v/>
      </c>
      <c r="FD25" s="90" t="str">
        <f>IFERROR(IF(VLOOKUP($B25,Sheet2!$A$5:$AP$103,FD$11,FALSE)=0,"",VLOOKUP($B25,Sheet2!$A$5:$AP$103,FD$11,FALSE)),"")</f>
        <v/>
      </c>
      <c r="FE25" s="90" t="str">
        <f>IFERROR(IF(VLOOKUP($B25,Sheet2!$A$5:$AP$103,FE$11,FALSE)=0,"",VLOOKUP($B25,Sheet2!$A$5:$AP$103,FE$11,FALSE)),"")</f>
        <v/>
      </c>
      <c r="FF25" s="90" t="str">
        <f>IFERROR(IF(VLOOKUP($B25,Sheet2!$A$5:$AP$103,FF$11,FALSE)=0,"",VLOOKUP($B25,Sheet2!$A$5:$AP$103,FF$11,FALSE)),"")</f>
        <v/>
      </c>
      <c r="FG25" s="90" t="str">
        <f>IFERROR(IF(VLOOKUP($B25,Sheet2!$A$5:$AP$103,FG$11,FALSE)=0,"",VLOOKUP($B25,Sheet2!$A$5:$AP$103,FG$11,FALSE)),"")</f>
        <v/>
      </c>
      <c r="FH25" s="90" t="str">
        <f>IFERROR(IF(VLOOKUP($B25,Sheet2!$A$5:$AP$103,FH$11,FALSE)=0,"",VLOOKUP($B25,Sheet2!$A$5:$AP$103,FH$11,FALSE)),"")</f>
        <v/>
      </c>
      <c r="FI25" s="90" t="str">
        <f>IFERROR(IF(VLOOKUP($B25,Sheet2!$A$5:$AP$103,FI$11,FALSE)=0,"",VLOOKUP($B25,Sheet2!$A$5:$AP$103,FI$11,FALSE)),"")</f>
        <v/>
      </c>
      <c r="FJ25" s="90" t="str">
        <f>IFERROR(IF(VLOOKUP($B25,Sheet2!$A$5:$AP$103,FJ$11,FALSE)=0,"",VLOOKUP($B25,Sheet2!$A$5:$AP$103,FJ$11,FALSE)),"")</f>
        <v/>
      </c>
      <c r="FK25" s="90" t="str">
        <f>IFERROR(IF(VLOOKUP($B25,Sheet2!$A$5:$AP$103,FK$11,FALSE)=0,"",VLOOKUP($B25,Sheet2!$A$5:$AP$103,FK$11,FALSE)),"")</f>
        <v/>
      </c>
      <c r="FL25" s="90" t="str">
        <f>IFERROR(IF(VLOOKUP($B25,Sheet2!$A$5:$AP$103,FL$11,FALSE)=0,"",VLOOKUP($B25,Sheet2!$A$5:$AP$103,FL$11,FALSE)),"")</f>
        <v/>
      </c>
      <c r="FM25" s="90" t="str">
        <f>IFERROR(IF(VLOOKUP($B25,Sheet2!$A$5:$AP$103,FM$11,FALSE)=0,"",VLOOKUP($B25,Sheet2!$A$5:$AP$103,FM$11,FALSE)),"")</f>
        <v/>
      </c>
      <c r="FN25" s="90" t="str">
        <f>IFERROR(IF(VLOOKUP($B25,Sheet2!$A$5:$AP$103,FN$11,FALSE)=0,"",VLOOKUP($B25,Sheet2!$A$5:$AP$103,FN$11,FALSE)),"")</f>
        <v/>
      </c>
      <c r="FO25" s="90" t="str">
        <f>IFERROR(IF(VLOOKUP($B25,Sheet2!$A$5:$AP$103,FO$11,FALSE)=0,"",VLOOKUP($B25,Sheet2!$A$5:$AP$103,FO$11,FALSE)),"")</f>
        <v/>
      </c>
      <c r="FP25" s="90" t="str">
        <f>IFERROR(IF(VLOOKUP($B25,Sheet2!$A$5:$AP$103,FP$11,FALSE)=0,"",VLOOKUP($B25,Sheet2!$A$5:$AP$103,FP$11,FALSE)),"")</f>
        <v/>
      </c>
      <c r="FQ25" s="90" t="str">
        <f>IFERROR(IF(VLOOKUP($B25,Sheet2!$A$5:$AP$103,FQ$11,FALSE)=0,"",VLOOKUP($B25,Sheet2!$A$5:$AP$103,FQ$11,FALSE)),"")</f>
        <v/>
      </c>
      <c r="FR25" s="90" t="str">
        <f>IFERROR(IF(VLOOKUP($B25,Sheet2!$A$5:$AP$103,FR$11,FALSE)=0,"",VLOOKUP($B25,Sheet2!$A$5:$AP$103,FR$11,FALSE)),"")</f>
        <v/>
      </c>
      <c r="FS25" s="90" t="str">
        <f>IFERROR(IF(VLOOKUP($B25,Sheet2!$A$5:$AP$103,FS$11,FALSE)=0,"",VLOOKUP($B25,Sheet2!$A$5:$AP$103,FS$11,FALSE)),"")</f>
        <v/>
      </c>
      <c r="FT25" s="90" t="str">
        <f>IFERROR(IF(VLOOKUP($B25,Sheet2!$A$5:$AP$103,FT$11,FALSE)=0,"",VLOOKUP($B25,Sheet2!$A$5:$AP$103,FT$11,FALSE)),"")</f>
        <v/>
      </c>
      <c r="FU25" s="90" t="str">
        <f>IFERROR(IF(VLOOKUP($B25,Sheet2!$A$5:$AP$103,FU$11,FALSE)=0,"",VLOOKUP($B25,Sheet2!$A$5:$AP$103,FU$11,FALSE)),"")</f>
        <v/>
      </c>
      <c r="FV25" s="90" t="str">
        <f>IFERROR(IF(VLOOKUP($B25,Sheet2!$A$5:$AP$103,FV$11,FALSE)=0,"",VLOOKUP($B25,Sheet2!$A$5:$AP$103,FV$11,FALSE)),"")</f>
        <v/>
      </c>
      <c r="FW25" s="90" t="str">
        <f>IFERROR(IF(VLOOKUP($B25,Sheet2!$A$5:$AP$103,FW$11,FALSE)=0,"",VLOOKUP($B25,Sheet2!$A$5:$AP$103,FW$11,FALSE)),"")</f>
        <v/>
      </c>
      <c r="FX25" s="90" t="str">
        <f>IFERROR(IF(VLOOKUP($B25,Sheet2!$A$5:$AP$103,FX$11,FALSE)=0,"",VLOOKUP($B25,Sheet2!$A$5:$AP$103,FX$11,FALSE)),"")</f>
        <v/>
      </c>
      <c r="FY25" s="90" t="str">
        <f>IFERROR(IF(VLOOKUP($B25,Sheet2!$A$5:$AP$103,FY$11,FALSE)=0,"",VLOOKUP($B25,Sheet2!$A$5:$AP$103,FY$11,FALSE)),"")</f>
        <v/>
      </c>
      <c r="FZ25" s="90" t="str">
        <f>IFERROR(IF(VLOOKUP($B25,Sheet2!$A$5:$AP$103,FZ$11,FALSE)=0,"",VLOOKUP($B25,Sheet2!$A$5:$AP$103,FZ$11,FALSE)),"")</f>
        <v/>
      </c>
      <c r="GA25" s="90" t="str">
        <f>IFERROR(IF(VLOOKUP($B25,Sheet2!$A$5:$AP$103,GA$11,FALSE)=0,"",VLOOKUP($B25,Sheet2!$A$5:$AP$103,GA$11,FALSE)),"")</f>
        <v/>
      </c>
      <c r="GB25" s="90" t="str">
        <f>IFERROR(IF(VLOOKUP($B25,Sheet2!$A$5:$AP$103,GB$11,FALSE)=0,"",VLOOKUP($B25,Sheet2!$A$5:$AP$103,GB$11,FALSE)),"")</f>
        <v/>
      </c>
      <c r="GC25" s="90" t="str">
        <f>IFERROR(IF(VLOOKUP($B25,Sheet2!$A$5:$AP$103,GC$11,FALSE)=0,"",VLOOKUP($B25,Sheet2!$A$5:$AP$103,GC$11,FALSE)),"")</f>
        <v/>
      </c>
      <c r="GD25" s="90" t="str">
        <f>IFERROR(IF(VLOOKUP($B25,Sheet2!$A$5:$AP$103,GD$11,FALSE)=0,"",VLOOKUP($B25,Sheet2!$A$5:$AP$103,GD$11,FALSE)),"")</f>
        <v/>
      </c>
      <c r="GE25" s="90" t="str">
        <f>IFERROR(IF(VLOOKUP($B25,Sheet2!$A$5:$AP$103,GE$11,FALSE)=0,"",VLOOKUP($B25,Sheet2!$A$5:$AP$103,GE$11,FALSE)),"")</f>
        <v/>
      </c>
      <c r="GF25" s="90" t="str">
        <f>IFERROR(IF(VLOOKUP($B25,Sheet2!$A$5:$AP$103,GF$11,FALSE)=0,"",VLOOKUP($B25,Sheet2!$A$5:$AP$103,GF$11,FALSE)),"")</f>
        <v/>
      </c>
    </row>
    <row r="26" spans="1:188" x14ac:dyDescent="0.3">
      <c r="A26" s="389"/>
      <c r="B26" s="79" t="s">
        <v>6</v>
      </c>
      <c r="C26" s="92" t="s">
        <v>5</v>
      </c>
      <c r="D26" s="92" t="str">
        <f>VLOOKUP(B26,Sheet2!$A$5:$F$104,6,FALSE)</f>
        <v>10</v>
      </c>
      <c r="E26" s="81">
        <f>VLOOKUP(B26,'Criteria Selection'!$A$9:$D$178,3,FALSE)</f>
        <v>2000</v>
      </c>
      <c r="F26" s="81" t="str">
        <f>VLOOKUP(B26,'Criteria Selection'!$A$9:$D$178,4,TRUE)</f>
        <v>EQS Freshwater</v>
      </c>
      <c r="G26" s="81">
        <f t="shared" si="0"/>
        <v>3</v>
      </c>
      <c r="H26" s="92">
        <f>MIN(K26:AS26)</f>
        <v>14</v>
      </c>
      <c r="I26" s="92">
        <f t="shared" si="2"/>
        <v>27</v>
      </c>
      <c r="J26" s="81">
        <f t="shared" si="3"/>
        <v>0</v>
      </c>
      <c r="K26" s="90">
        <f>IFERROR(IF(VLOOKUP($B26,Sheet2!$A$5:$AP$103,K$11,FALSE)=0,"",VLOOKUP($B26,Sheet2!$A$5:$AP$103,K$11,FALSE)),"")</f>
        <v>14</v>
      </c>
      <c r="L26" s="90">
        <f>IFERROR(IF(VLOOKUP($B26,Sheet2!$A$5:$AP$103,L$11,FALSE)=0,"",VLOOKUP($B26,Sheet2!$A$5:$AP$103,L$11,FALSE)),"")</f>
        <v>27</v>
      </c>
      <c r="M26" s="90">
        <f>IFERROR(IF(VLOOKUP($B26,Sheet2!$A$5:$AP$103,M$11,FALSE)=0,"",VLOOKUP($B26,Sheet2!$A$5:$AP$103,M$11,FALSE)),"")</f>
        <v>20</v>
      </c>
      <c r="N26" s="90" t="str">
        <f>IFERROR(IF(VLOOKUP($B26,Sheet2!$A$5:$AP$103,N$11,FALSE)=0,"",VLOOKUP($B26,Sheet2!$A$5:$AP$103,N$11,FALSE)),"")</f>
        <v/>
      </c>
      <c r="O26" s="90" t="str">
        <f>IFERROR(IF(VLOOKUP($B26,Sheet2!$A$5:$AP$103,O$11,FALSE)=0,"",VLOOKUP($B26,Sheet2!$A$5:$AP$103,O$11,FALSE)),"")</f>
        <v/>
      </c>
      <c r="P26" s="90" t="str">
        <f>IFERROR(IF(VLOOKUP($B26,Sheet2!$A$5:$AP$103,P$11,FALSE)=0,"",VLOOKUP($B26,Sheet2!$A$5:$AP$103,P$11,FALSE)),"")</f>
        <v/>
      </c>
      <c r="Q26" s="90" t="str">
        <f>IFERROR(IF(VLOOKUP($B26,Sheet2!$A$5:$AP$103,Q$11,FALSE)=0,"",VLOOKUP($B26,Sheet2!$A$5:$AP$103,Q$11,FALSE)),"")</f>
        <v/>
      </c>
      <c r="R26" s="90" t="str">
        <f>IFERROR(IF(VLOOKUP($B26,Sheet2!$A$5:$AP$103,R$11,FALSE)=0,"",VLOOKUP($B26,Sheet2!$A$5:$AP$103,R$11,FALSE)),"")</f>
        <v/>
      </c>
      <c r="S26" s="90" t="str">
        <f>IFERROR(IF(VLOOKUP($B26,Sheet2!$A$5:$AP$103,S$11,FALSE)=0,"",VLOOKUP($B26,Sheet2!$A$5:$AP$103,S$11,FALSE)),"")</f>
        <v/>
      </c>
      <c r="T26" s="90" t="str">
        <f>IFERROR(IF(VLOOKUP($B26,Sheet2!$A$5:$AP$103,T$11,FALSE)=0,"",VLOOKUP($B26,Sheet2!$A$5:$AP$103,T$11,FALSE)),"")</f>
        <v/>
      </c>
      <c r="U26" s="90" t="str">
        <f>IFERROR(IF(VLOOKUP($B26,Sheet2!$A$5:$AP$103,U$11,FALSE)=0,"",VLOOKUP($B26,Sheet2!$A$5:$AP$103,U$11,FALSE)),"")</f>
        <v/>
      </c>
      <c r="V26" s="90" t="str">
        <f>IFERROR(IF(VLOOKUP($B26,Sheet2!$A$5:$AP$103,V$11,FALSE)=0,"",VLOOKUP($B26,Sheet2!$A$5:$AP$103,V$11,FALSE)),"")</f>
        <v/>
      </c>
      <c r="W26" s="90" t="str">
        <f>IFERROR(IF(VLOOKUP($B26,Sheet2!$A$5:$AP$103,W$11,FALSE)=0,"",VLOOKUP($B26,Sheet2!$A$5:$AP$103,W$11,FALSE)),"")</f>
        <v/>
      </c>
      <c r="X26" s="90" t="str">
        <f>IFERROR(IF(VLOOKUP($B26,Sheet2!$A$5:$AP$103,X$11,FALSE)=0,"",VLOOKUP($B26,Sheet2!$A$5:$AP$103,X$11,FALSE)),"")</f>
        <v/>
      </c>
      <c r="Y26" s="90" t="str">
        <f>IFERROR(IF(VLOOKUP($B26,Sheet2!$A$5:$AP$103,Y$11,FALSE)=0,"",VLOOKUP($B26,Sheet2!$A$5:$AP$103,Y$11,FALSE)),"")</f>
        <v/>
      </c>
      <c r="Z26" s="90" t="str">
        <f>IFERROR(IF(VLOOKUP($B26,Sheet2!$A$5:$AP$103,Z$11,FALSE)=0,"",VLOOKUP($B26,Sheet2!$A$5:$AP$103,Z$11,FALSE)),"")</f>
        <v/>
      </c>
      <c r="AA26" s="90" t="str">
        <f>IFERROR(IF(VLOOKUP($B26,Sheet2!$A$5:$AP$103,AA$11,FALSE)=0,"",VLOOKUP($B26,Sheet2!$A$5:$AP$103,AA$11,FALSE)),"")</f>
        <v/>
      </c>
      <c r="AB26" s="90" t="str">
        <f>IFERROR(IF(VLOOKUP($B26,Sheet2!$A$5:$AP$103,AB$11,FALSE)=0,"",VLOOKUP($B26,Sheet2!$A$5:$AP$103,AB$11,FALSE)),"")</f>
        <v/>
      </c>
      <c r="AC26" s="90" t="str">
        <f>IFERROR(IF(VLOOKUP($B26,Sheet2!$A$5:$AP$103,AC$11,FALSE)=0,"",VLOOKUP($B26,Sheet2!$A$5:$AP$103,AC$11,FALSE)),"")</f>
        <v/>
      </c>
      <c r="AD26" s="90" t="str">
        <f>IFERROR(IF(VLOOKUP($B26,Sheet2!$A$5:$AP$103,AD$11,FALSE)=0,"",VLOOKUP($B26,Sheet2!$A$5:$AP$103,AD$11,FALSE)),"")</f>
        <v/>
      </c>
      <c r="AE26" s="90" t="str">
        <f>IFERROR(IF(VLOOKUP($B26,Sheet2!$A$5:$AP$103,AE$11,FALSE)=0,"",VLOOKUP($B26,Sheet2!$A$5:$AP$103,AE$11,FALSE)),"")</f>
        <v/>
      </c>
      <c r="AF26" s="90" t="str">
        <f>IFERROR(IF(VLOOKUP($B26,Sheet2!$A$5:$AP$103,AF$11,FALSE)=0,"",VLOOKUP($B26,Sheet2!$A$5:$AP$103,AF$11,FALSE)),"")</f>
        <v/>
      </c>
      <c r="AG26" s="90" t="str">
        <f>IFERROR(IF(VLOOKUP($B26,Sheet2!$A$5:$AP$103,AG$11,FALSE)=0,"",VLOOKUP($B26,Sheet2!$A$5:$AP$103,AG$11,FALSE)),"")</f>
        <v/>
      </c>
      <c r="AH26" s="90" t="str">
        <f>IFERROR(IF(VLOOKUP($B26,Sheet2!$A$5:$AP$103,AH$11,FALSE)=0,"",VLOOKUP($B26,Sheet2!$A$5:$AP$103,AH$11,FALSE)),"")</f>
        <v/>
      </c>
      <c r="AI26" s="90" t="str">
        <f>IFERROR(IF(VLOOKUP($B26,Sheet2!$A$5:$AP$103,AI$11,FALSE)=0,"",VLOOKUP($B26,Sheet2!$A$5:$AP$103,AI$11,FALSE)),"")</f>
        <v/>
      </c>
      <c r="AJ26" s="90" t="str">
        <f>IFERROR(IF(VLOOKUP($B26,Sheet2!$A$5:$AP$103,AJ$11,FALSE)=0,"",VLOOKUP($B26,Sheet2!$A$5:$AP$103,AJ$11,FALSE)),"")</f>
        <v/>
      </c>
      <c r="AK26" s="90" t="str">
        <f>IFERROR(IF(VLOOKUP($B26,Sheet2!$A$5:$AP$103,AK$11,FALSE)=0,"",VLOOKUP($B26,Sheet2!$A$5:$AP$103,AK$11,FALSE)),"")</f>
        <v/>
      </c>
      <c r="AL26" s="90" t="str">
        <f>IFERROR(IF(VLOOKUP($B26,Sheet2!$A$5:$AP$103,AL$11,FALSE)=0,"",VLOOKUP($B26,Sheet2!$A$5:$AP$103,AL$11,FALSE)),"")</f>
        <v/>
      </c>
      <c r="AM26" s="90" t="str">
        <f>IFERROR(IF(VLOOKUP($B26,Sheet2!$A$5:$AP$103,AM$11,FALSE)=0,"",VLOOKUP($B26,Sheet2!$A$5:$AP$103,AM$11,FALSE)),"")</f>
        <v/>
      </c>
      <c r="AN26" s="90" t="str">
        <f>IFERROR(IF(VLOOKUP($B26,Sheet2!$A$5:$AP$103,AN$11,FALSE)=0,"",VLOOKUP($B26,Sheet2!$A$5:$AP$103,AN$11,FALSE)),"")</f>
        <v/>
      </c>
      <c r="AO26" s="90" t="str">
        <f>IFERROR(IF(VLOOKUP($B26,Sheet2!$A$5:$AP$103,AO$11,FALSE)=0,"",VLOOKUP($B26,Sheet2!$A$5:$AP$103,AO$11,FALSE)),"")</f>
        <v/>
      </c>
      <c r="AP26" s="90" t="str">
        <f>IFERROR(IF(VLOOKUP($B26,Sheet2!$A$5:$AP$103,AP$11,FALSE)=0,"",VLOOKUP($B26,Sheet2!$A$5:$AP$103,AP$11,FALSE)),"")</f>
        <v/>
      </c>
      <c r="AQ26" s="90" t="str">
        <f>IFERROR(IF(VLOOKUP($B26,Sheet2!$A$5:$AP$103,AQ$11,FALSE)=0,"",VLOOKUP($B26,Sheet2!$A$5:$AP$103,AQ$11,FALSE)),"")</f>
        <v/>
      </c>
      <c r="AR26" s="90" t="str">
        <f>IFERROR(IF(VLOOKUP($B26,Sheet2!$A$5:$AP$103,AR$11,FALSE)=0,"",VLOOKUP($B26,Sheet2!$A$5:$AP$103,AR$11,FALSE)),"")</f>
        <v/>
      </c>
      <c r="AS26" s="90" t="str">
        <f>IFERROR(IF(VLOOKUP($B26,Sheet2!$A$5:$AP$103,AS$11,FALSE)=0,"",VLOOKUP($B26,Sheet2!$A$5:$AP$103,AS$11,FALSE)),"")</f>
        <v/>
      </c>
      <c r="AT26" s="90" t="str">
        <f>IFERROR(IF(VLOOKUP($B26,Sheet2!$A$5:$AP$103,AT$11,FALSE)=0,"",VLOOKUP($B26,Sheet2!$A$5:$AP$103,AT$11,FALSE)),"")</f>
        <v/>
      </c>
      <c r="AU26" s="90" t="str">
        <f>IFERROR(IF(VLOOKUP($B26,Sheet2!$A$5:$AP$103,AU$11,FALSE)=0,"",VLOOKUP($B26,Sheet2!$A$5:$AP$103,AU$11,FALSE)),"")</f>
        <v/>
      </c>
      <c r="AV26" s="90" t="str">
        <f>IFERROR(IF(VLOOKUP($B26,Sheet2!$A$5:$AP$103,AV$11,FALSE)=0,"",VLOOKUP($B26,Sheet2!$A$5:$AP$103,AV$11,FALSE)),"")</f>
        <v/>
      </c>
      <c r="AW26" s="90" t="str">
        <f>IFERROR(IF(VLOOKUP($B26,Sheet2!$A$5:$AP$103,AW$11,FALSE)=0,"",VLOOKUP($B26,Sheet2!$A$5:$AP$103,AW$11,FALSE)),"")</f>
        <v/>
      </c>
      <c r="AX26" s="90" t="str">
        <f>IFERROR(IF(VLOOKUP($B26,Sheet2!$A$5:$AP$103,AX$11,FALSE)=0,"",VLOOKUP($B26,Sheet2!$A$5:$AP$103,AX$11,FALSE)),"")</f>
        <v/>
      </c>
      <c r="AY26" s="90" t="str">
        <f>IFERROR(IF(VLOOKUP($B26,Sheet2!$A$5:$AP$103,AY$11,FALSE)=0,"",VLOOKUP($B26,Sheet2!$A$5:$AP$103,AY$11,FALSE)),"")</f>
        <v/>
      </c>
      <c r="AZ26" s="90" t="str">
        <f>IFERROR(IF(VLOOKUP($B26,Sheet2!$A$5:$AP$103,AZ$11,FALSE)=0,"",VLOOKUP($B26,Sheet2!$A$5:$AP$103,AZ$11,FALSE)),"")</f>
        <v/>
      </c>
      <c r="BA26" s="90" t="str">
        <f>IFERROR(IF(VLOOKUP($B26,Sheet2!$A$5:$AP$103,BA$11,FALSE)=0,"",VLOOKUP($B26,Sheet2!$A$5:$AP$103,BA$11,FALSE)),"")</f>
        <v/>
      </c>
      <c r="BB26" s="90" t="str">
        <f>IFERROR(IF(VLOOKUP($B26,Sheet2!$A$5:$AP$103,BB$11,FALSE)=0,"",VLOOKUP($B26,Sheet2!$A$5:$AP$103,BB$11,FALSE)),"")</f>
        <v/>
      </c>
      <c r="BC26" s="90" t="str">
        <f>IFERROR(IF(VLOOKUP($B26,Sheet2!$A$5:$AP$103,BC$11,FALSE)=0,"",VLOOKUP($B26,Sheet2!$A$5:$AP$103,BC$11,FALSE)),"")</f>
        <v/>
      </c>
      <c r="BD26" s="90" t="str">
        <f>IFERROR(IF(VLOOKUP($B26,Sheet2!$A$5:$AP$103,BD$11,FALSE)=0,"",VLOOKUP($B26,Sheet2!$A$5:$AP$103,BD$11,FALSE)),"")</f>
        <v/>
      </c>
      <c r="BE26" s="90" t="str">
        <f>IFERROR(IF(VLOOKUP($B26,Sheet2!$A$5:$AP$103,BE$11,FALSE)=0,"",VLOOKUP($B26,Sheet2!$A$5:$AP$103,BE$11,FALSE)),"")</f>
        <v/>
      </c>
      <c r="BF26" s="90" t="str">
        <f>IFERROR(IF(VLOOKUP($B26,Sheet2!$A$5:$AP$103,BF$11,FALSE)=0,"",VLOOKUP($B26,Sheet2!$A$5:$AP$103,BF$11,FALSE)),"")</f>
        <v/>
      </c>
      <c r="BG26" s="90" t="str">
        <f>IFERROR(IF(VLOOKUP($B26,Sheet2!$A$5:$AP$103,BG$11,FALSE)=0,"",VLOOKUP($B26,Sheet2!$A$5:$AP$103,BG$11,FALSE)),"")</f>
        <v/>
      </c>
      <c r="BH26" s="90" t="str">
        <f>IFERROR(IF(VLOOKUP($B26,Sheet2!$A$5:$AP$103,BH$11,FALSE)=0,"",VLOOKUP($B26,Sheet2!$A$5:$AP$103,BH$11,FALSE)),"")</f>
        <v/>
      </c>
      <c r="BI26" s="90" t="str">
        <f>IFERROR(IF(VLOOKUP($B26,Sheet2!$A$5:$AP$103,BI$11,FALSE)=0,"",VLOOKUP($B26,Sheet2!$A$5:$AP$103,BI$11,FALSE)),"")</f>
        <v/>
      </c>
      <c r="BJ26" s="90" t="str">
        <f>IFERROR(IF(VLOOKUP($B26,Sheet2!$A$5:$AP$103,BJ$11,FALSE)=0,"",VLOOKUP($B26,Sheet2!$A$5:$AP$103,BJ$11,FALSE)),"")</f>
        <v/>
      </c>
      <c r="BK26" s="90" t="str">
        <f>IFERROR(IF(VLOOKUP($B26,Sheet2!$A$5:$AP$103,BK$11,FALSE)=0,"",VLOOKUP($B26,Sheet2!$A$5:$AP$103,BK$11,FALSE)),"")</f>
        <v/>
      </c>
      <c r="BL26" s="90" t="str">
        <f>IFERROR(IF(VLOOKUP($B26,Sheet2!$A$5:$AP$103,BL$11,FALSE)=0,"",VLOOKUP($B26,Sheet2!$A$5:$AP$103,BL$11,FALSE)),"")</f>
        <v/>
      </c>
      <c r="BM26" s="90" t="str">
        <f>IFERROR(IF(VLOOKUP($B26,Sheet2!$A$5:$AP$103,BM$11,FALSE)=0,"",VLOOKUP($B26,Sheet2!$A$5:$AP$103,BM$11,FALSE)),"")</f>
        <v/>
      </c>
      <c r="BN26" s="90" t="str">
        <f>IFERROR(IF(VLOOKUP($B26,Sheet2!$A$5:$AP$103,BN$11,FALSE)=0,"",VLOOKUP($B26,Sheet2!$A$5:$AP$103,BN$11,FALSE)),"")</f>
        <v/>
      </c>
      <c r="BO26" s="90" t="str">
        <f>IFERROR(IF(VLOOKUP($B26,Sheet2!$A$5:$AP$103,BO$11,FALSE)=0,"",VLOOKUP($B26,Sheet2!$A$5:$AP$103,BO$11,FALSE)),"")</f>
        <v/>
      </c>
      <c r="BP26" s="90" t="str">
        <f>IFERROR(IF(VLOOKUP($B26,Sheet2!$A$5:$AP$103,BP$11,FALSE)=0,"",VLOOKUP($B26,Sheet2!$A$5:$AP$103,BP$11,FALSE)),"")</f>
        <v/>
      </c>
      <c r="BQ26" s="90" t="str">
        <f>IFERROR(IF(VLOOKUP($B26,Sheet2!$A$5:$AP$103,BQ$11,FALSE)=0,"",VLOOKUP($B26,Sheet2!$A$5:$AP$103,BQ$11,FALSE)),"")</f>
        <v/>
      </c>
      <c r="BR26" s="90" t="str">
        <f>IFERROR(IF(VLOOKUP($B26,Sheet2!$A$5:$AP$103,BR$11,FALSE)=0,"",VLOOKUP($B26,Sheet2!$A$5:$AP$103,BR$11,FALSE)),"")</f>
        <v/>
      </c>
      <c r="BS26" s="90" t="str">
        <f>IFERROR(IF(VLOOKUP($B26,Sheet2!$A$5:$AP$103,BS$11,FALSE)=0,"",VLOOKUP($B26,Sheet2!$A$5:$AP$103,BS$11,FALSE)),"")</f>
        <v/>
      </c>
      <c r="BT26" s="90" t="str">
        <f>IFERROR(IF(VLOOKUP($B26,Sheet2!$A$5:$AP$103,BT$11,FALSE)=0,"",VLOOKUP($B26,Sheet2!$A$5:$AP$103,BT$11,FALSE)),"")</f>
        <v/>
      </c>
      <c r="BU26" s="90" t="str">
        <f>IFERROR(IF(VLOOKUP($B26,Sheet2!$A$5:$AP$103,BU$11,FALSE)=0,"",VLOOKUP($B26,Sheet2!$A$5:$AP$103,BU$11,FALSE)),"")</f>
        <v/>
      </c>
      <c r="BV26" s="90" t="str">
        <f>IFERROR(IF(VLOOKUP($B26,Sheet2!$A$5:$AP$103,BV$11,FALSE)=0,"",VLOOKUP($B26,Sheet2!$A$5:$AP$103,BV$11,FALSE)),"")</f>
        <v/>
      </c>
      <c r="BW26" s="90" t="str">
        <f>IFERROR(IF(VLOOKUP($B26,Sheet2!$A$5:$AP$103,BW$11,FALSE)=0,"",VLOOKUP($B26,Sheet2!$A$5:$AP$103,BW$11,FALSE)),"")</f>
        <v/>
      </c>
      <c r="BX26" s="90" t="str">
        <f>IFERROR(IF(VLOOKUP($B26,Sheet2!$A$5:$AP$103,BX$11,FALSE)=0,"",VLOOKUP($B26,Sheet2!$A$5:$AP$103,BX$11,FALSE)),"")</f>
        <v/>
      </c>
      <c r="BY26" s="90" t="str">
        <f>IFERROR(IF(VLOOKUP($B26,Sheet2!$A$5:$AP$103,BY$11,FALSE)=0,"",VLOOKUP($B26,Sheet2!$A$5:$AP$103,BY$11,FALSE)),"")</f>
        <v/>
      </c>
      <c r="BZ26" s="90" t="str">
        <f>IFERROR(IF(VLOOKUP($B26,Sheet2!$A$5:$AP$103,BZ$11,FALSE)=0,"",VLOOKUP($B26,Sheet2!$A$5:$AP$103,BZ$11,FALSE)),"")</f>
        <v/>
      </c>
      <c r="CA26" s="90" t="str">
        <f>IFERROR(IF(VLOOKUP($B26,Sheet2!$A$5:$AP$103,CA$11,FALSE)=0,"",VLOOKUP($B26,Sheet2!$A$5:$AP$103,CA$11,FALSE)),"")</f>
        <v/>
      </c>
      <c r="CB26" s="90" t="str">
        <f>IFERROR(IF(VLOOKUP($B26,Sheet2!$A$5:$AP$103,CB$11,FALSE)=0,"",VLOOKUP($B26,Sheet2!$A$5:$AP$103,CB$11,FALSE)),"")</f>
        <v/>
      </c>
      <c r="CC26" s="90" t="str">
        <f>IFERROR(IF(VLOOKUP($B26,Sheet2!$A$5:$AP$103,CC$11,FALSE)=0,"",VLOOKUP($B26,Sheet2!$A$5:$AP$103,CC$11,FALSE)),"")</f>
        <v/>
      </c>
      <c r="CD26" s="90" t="str">
        <f>IFERROR(IF(VLOOKUP($B26,Sheet2!$A$5:$AP$103,CD$11,FALSE)=0,"",VLOOKUP($B26,Sheet2!$A$5:$AP$103,CD$11,FALSE)),"")</f>
        <v/>
      </c>
      <c r="CE26" s="90" t="str">
        <f>IFERROR(IF(VLOOKUP($B26,Sheet2!$A$5:$AP$103,CE$11,FALSE)=0,"",VLOOKUP($B26,Sheet2!$A$5:$AP$103,CE$11,FALSE)),"")</f>
        <v/>
      </c>
      <c r="CF26" s="90" t="str">
        <f>IFERROR(IF(VLOOKUP($B26,Sheet2!$A$5:$AP$103,CF$11,FALSE)=0,"",VLOOKUP($B26,Sheet2!$A$5:$AP$103,CF$11,FALSE)),"")</f>
        <v/>
      </c>
      <c r="CG26" s="90" t="str">
        <f>IFERROR(IF(VLOOKUP($B26,Sheet2!$A$5:$AP$103,CG$11,FALSE)=0,"",VLOOKUP($B26,Sheet2!$A$5:$AP$103,CG$11,FALSE)),"")</f>
        <v/>
      </c>
      <c r="CH26" s="90" t="str">
        <f>IFERROR(IF(VLOOKUP($B26,Sheet2!$A$5:$AP$103,CH$11,FALSE)=0,"",VLOOKUP($B26,Sheet2!$A$5:$AP$103,CH$11,FALSE)),"")</f>
        <v/>
      </c>
      <c r="CI26" s="90" t="str">
        <f>IFERROR(IF(VLOOKUP($B26,Sheet2!$A$5:$AP$103,CI$11,FALSE)=0,"",VLOOKUP($B26,Sheet2!$A$5:$AP$103,CI$11,FALSE)),"")</f>
        <v/>
      </c>
      <c r="CJ26" s="90" t="str">
        <f>IFERROR(IF(VLOOKUP($B26,Sheet2!$A$5:$AP$103,CJ$11,FALSE)=0,"",VLOOKUP($B26,Sheet2!$A$5:$AP$103,CJ$11,FALSE)),"")</f>
        <v/>
      </c>
      <c r="CK26" s="90" t="str">
        <f>IFERROR(IF(VLOOKUP($B26,Sheet2!$A$5:$AP$103,CK$11,FALSE)=0,"",VLOOKUP($B26,Sheet2!$A$5:$AP$103,CK$11,FALSE)),"")</f>
        <v/>
      </c>
      <c r="CL26" s="90" t="str">
        <f>IFERROR(IF(VLOOKUP($B26,Sheet2!$A$5:$AP$103,CL$11,FALSE)=0,"",VLOOKUP($B26,Sheet2!$A$5:$AP$103,CL$11,FALSE)),"")</f>
        <v/>
      </c>
      <c r="CM26" s="90" t="str">
        <f>IFERROR(IF(VLOOKUP($B26,Sheet2!$A$5:$AP$103,CM$11,FALSE)=0,"",VLOOKUP($B26,Sheet2!$A$5:$AP$103,CM$11,FALSE)),"")</f>
        <v/>
      </c>
      <c r="CN26" s="90" t="str">
        <f>IFERROR(IF(VLOOKUP($B26,Sheet2!$A$5:$AP$103,CN$11,FALSE)=0,"",VLOOKUP($B26,Sheet2!$A$5:$AP$103,CN$11,FALSE)),"")</f>
        <v/>
      </c>
      <c r="CO26" s="90" t="str">
        <f>IFERROR(IF(VLOOKUP($B26,Sheet2!$A$5:$AP$103,CO$11,FALSE)=0,"",VLOOKUP($B26,Sheet2!$A$5:$AP$103,CO$11,FALSE)),"")</f>
        <v/>
      </c>
      <c r="CP26" s="90" t="str">
        <f>IFERROR(IF(VLOOKUP($B26,Sheet2!$A$5:$AP$103,CP$11,FALSE)=0,"",VLOOKUP($B26,Sheet2!$A$5:$AP$103,CP$11,FALSE)),"")</f>
        <v/>
      </c>
      <c r="CQ26" s="90" t="str">
        <f>IFERROR(IF(VLOOKUP($B26,Sheet2!$A$5:$AP$103,CQ$11,FALSE)=0,"",VLOOKUP($B26,Sheet2!$A$5:$AP$103,CQ$11,FALSE)),"")</f>
        <v/>
      </c>
      <c r="CR26" s="90" t="str">
        <f>IFERROR(IF(VLOOKUP($B26,Sheet2!$A$5:$AP$103,CR$11,FALSE)=0,"",VLOOKUP($B26,Sheet2!$A$5:$AP$103,CR$11,FALSE)),"")</f>
        <v/>
      </c>
      <c r="CS26" s="90" t="str">
        <f>IFERROR(IF(VLOOKUP($B26,Sheet2!$A$5:$AP$103,CS$11,FALSE)=0,"",VLOOKUP($B26,Sheet2!$A$5:$AP$103,CS$11,FALSE)),"")</f>
        <v/>
      </c>
      <c r="CT26" s="90" t="str">
        <f>IFERROR(IF(VLOOKUP($B26,Sheet2!$A$5:$AP$103,CT$11,FALSE)=0,"",VLOOKUP($B26,Sheet2!$A$5:$AP$103,CT$11,FALSE)),"")</f>
        <v/>
      </c>
      <c r="CU26" s="90" t="str">
        <f>IFERROR(IF(VLOOKUP($B26,Sheet2!$A$5:$AP$103,CU$11,FALSE)=0,"",VLOOKUP($B26,Sheet2!$A$5:$AP$103,CU$11,FALSE)),"")</f>
        <v/>
      </c>
      <c r="CV26" s="90" t="str">
        <f>IFERROR(IF(VLOOKUP($B26,Sheet2!$A$5:$AP$103,CV$11,FALSE)=0,"",VLOOKUP($B26,Sheet2!$A$5:$AP$103,CV$11,FALSE)),"")</f>
        <v/>
      </c>
      <c r="CW26" s="90" t="str">
        <f>IFERROR(IF(VLOOKUP($B26,Sheet2!$A$5:$AP$103,CW$11,FALSE)=0,"",VLOOKUP($B26,Sheet2!$A$5:$AP$103,CW$11,FALSE)),"")</f>
        <v/>
      </c>
      <c r="CX26" s="90" t="str">
        <f>IFERROR(IF(VLOOKUP($B26,Sheet2!$A$5:$AP$103,CX$11,FALSE)=0,"",VLOOKUP($B26,Sheet2!$A$5:$AP$103,CX$11,FALSE)),"")</f>
        <v/>
      </c>
      <c r="CY26" s="90" t="str">
        <f>IFERROR(IF(VLOOKUP($B26,Sheet2!$A$5:$AP$103,CY$11,FALSE)=0,"",VLOOKUP($B26,Sheet2!$A$5:$AP$103,CY$11,FALSE)),"")</f>
        <v/>
      </c>
      <c r="CZ26" s="90" t="str">
        <f>IFERROR(IF(VLOOKUP($B26,Sheet2!$A$5:$AP$103,CZ$11,FALSE)=0,"",VLOOKUP($B26,Sheet2!$A$5:$AP$103,CZ$11,FALSE)),"")</f>
        <v/>
      </c>
      <c r="DA26" s="90" t="str">
        <f>IFERROR(IF(VLOOKUP($B26,Sheet2!$A$5:$AP$103,DA$11,FALSE)=0,"",VLOOKUP($B26,Sheet2!$A$5:$AP$103,DA$11,FALSE)),"")</f>
        <v/>
      </c>
      <c r="DB26" s="90" t="str">
        <f>IFERROR(IF(VLOOKUP($B26,Sheet2!$A$5:$AP$103,DB$11,FALSE)=0,"",VLOOKUP($B26,Sheet2!$A$5:$AP$103,DB$11,FALSE)),"")</f>
        <v/>
      </c>
      <c r="DC26" s="90" t="str">
        <f>IFERROR(IF(VLOOKUP($B26,Sheet2!$A$5:$AP$103,DC$11,FALSE)=0,"",VLOOKUP($B26,Sheet2!$A$5:$AP$103,DC$11,FALSE)),"")</f>
        <v/>
      </c>
      <c r="DD26" s="90" t="str">
        <f>IFERROR(IF(VLOOKUP($B26,Sheet2!$A$5:$AP$103,DD$11,FALSE)=0,"",VLOOKUP($B26,Sheet2!$A$5:$AP$103,DD$11,FALSE)),"")</f>
        <v/>
      </c>
      <c r="DE26" s="90" t="str">
        <f>IFERROR(IF(VLOOKUP($B26,Sheet2!$A$5:$AP$103,DE$11,FALSE)=0,"",VLOOKUP($B26,Sheet2!$A$5:$AP$103,DE$11,FALSE)),"")</f>
        <v/>
      </c>
      <c r="DF26" s="90" t="str">
        <f>IFERROR(IF(VLOOKUP($B26,Sheet2!$A$5:$AP$103,DF$11,FALSE)=0,"",VLOOKUP($B26,Sheet2!$A$5:$AP$103,DF$11,FALSE)),"")</f>
        <v/>
      </c>
      <c r="DG26" s="90" t="str">
        <f>IFERROR(IF(VLOOKUP($B26,Sheet2!$A$5:$AP$103,DG$11,FALSE)=0,"",VLOOKUP($B26,Sheet2!$A$5:$AP$103,DG$11,FALSE)),"")</f>
        <v/>
      </c>
      <c r="DH26" s="90" t="str">
        <f>IFERROR(IF(VLOOKUP($B26,Sheet2!$A$5:$AP$103,DH$11,FALSE)=0,"",VLOOKUP($B26,Sheet2!$A$5:$AP$103,DH$11,FALSE)),"")</f>
        <v/>
      </c>
      <c r="DI26" s="90" t="str">
        <f>IFERROR(IF(VLOOKUP($B26,Sheet2!$A$5:$AP$103,DI$11,FALSE)=0,"",VLOOKUP($B26,Sheet2!$A$5:$AP$103,DI$11,FALSE)),"")</f>
        <v/>
      </c>
      <c r="DJ26" s="90" t="str">
        <f>IFERROR(IF(VLOOKUP($B26,Sheet2!$A$5:$AP$103,DJ$11,FALSE)=0,"",VLOOKUP($B26,Sheet2!$A$5:$AP$103,DJ$11,FALSE)),"")</f>
        <v/>
      </c>
      <c r="DK26" s="90" t="str">
        <f>IFERROR(IF(VLOOKUP($B26,Sheet2!$A$5:$AP$103,DK$11,FALSE)=0,"",VLOOKUP($B26,Sheet2!$A$5:$AP$103,DK$11,FALSE)),"")</f>
        <v/>
      </c>
      <c r="DL26" s="90" t="str">
        <f>IFERROR(IF(VLOOKUP($B26,Sheet2!$A$5:$AP$103,DL$11,FALSE)=0,"",VLOOKUP($B26,Sheet2!$A$5:$AP$103,DL$11,FALSE)),"")</f>
        <v/>
      </c>
      <c r="DM26" s="90" t="str">
        <f>IFERROR(IF(VLOOKUP($B26,Sheet2!$A$5:$AP$103,DM$11,FALSE)=0,"",VLOOKUP($B26,Sheet2!$A$5:$AP$103,DM$11,FALSE)),"")</f>
        <v/>
      </c>
      <c r="DN26" s="90" t="str">
        <f>IFERROR(IF(VLOOKUP($B26,Sheet2!$A$5:$AP$103,DN$11,FALSE)=0,"",VLOOKUP($B26,Sheet2!$A$5:$AP$103,DN$11,FALSE)),"")</f>
        <v/>
      </c>
      <c r="DO26" s="90" t="str">
        <f>IFERROR(IF(VLOOKUP($B26,Sheet2!$A$5:$AP$103,DO$11,FALSE)=0,"",VLOOKUP($B26,Sheet2!$A$5:$AP$103,DO$11,FALSE)),"")</f>
        <v/>
      </c>
      <c r="DP26" s="90" t="str">
        <f>IFERROR(IF(VLOOKUP($B26,Sheet2!$A$5:$AP$103,DP$11,FALSE)=0,"",VLOOKUP($B26,Sheet2!$A$5:$AP$103,DP$11,FALSE)),"")</f>
        <v/>
      </c>
      <c r="DQ26" s="90" t="str">
        <f>IFERROR(IF(VLOOKUP($B26,Sheet2!$A$5:$AP$103,DQ$11,FALSE)=0,"",VLOOKUP($B26,Sheet2!$A$5:$AP$103,DQ$11,FALSE)),"")</f>
        <v/>
      </c>
      <c r="DR26" s="90" t="str">
        <f>IFERROR(IF(VLOOKUP($B26,Sheet2!$A$5:$AP$103,DR$11,FALSE)=0,"",VLOOKUP($B26,Sheet2!$A$5:$AP$103,DR$11,FALSE)),"")</f>
        <v/>
      </c>
      <c r="DS26" s="90" t="str">
        <f>IFERROR(IF(VLOOKUP($B26,Sheet2!$A$5:$AP$103,DS$11,FALSE)=0,"",VLOOKUP($B26,Sheet2!$A$5:$AP$103,DS$11,FALSE)),"")</f>
        <v/>
      </c>
      <c r="DT26" s="90" t="str">
        <f>IFERROR(IF(VLOOKUP($B26,Sheet2!$A$5:$AP$103,DT$11,FALSE)=0,"",VLOOKUP($B26,Sheet2!$A$5:$AP$103,DT$11,FALSE)),"")</f>
        <v/>
      </c>
      <c r="DU26" s="90" t="str">
        <f>IFERROR(IF(VLOOKUP($B26,Sheet2!$A$5:$AP$103,DU$11,FALSE)=0,"",VLOOKUP($B26,Sheet2!$A$5:$AP$103,DU$11,FALSE)),"")</f>
        <v/>
      </c>
      <c r="DV26" s="90" t="str">
        <f>IFERROR(IF(VLOOKUP($B26,Sheet2!$A$5:$AP$103,DV$11,FALSE)=0,"",VLOOKUP($B26,Sheet2!$A$5:$AP$103,DV$11,FALSE)),"")</f>
        <v/>
      </c>
      <c r="DW26" s="90" t="str">
        <f>IFERROR(IF(VLOOKUP($B26,Sheet2!$A$5:$AP$103,DW$11,FALSE)=0,"",VLOOKUP($B26,Sheet2!$A$5:$AP$103,DW$11,FALSE)),"")</f>
        <v/>
      </c>
      <c r="DX26" s="90" t="str">
        <f>IFERROR(IF(VLOOKUP($B26,Sheet2!$A$5:$AP$103,DX$11,FALSE)=0,"",VLOOKUP($B26,Sheet2!$A$5:$AP$103,DX$11,FALSE)),"")</f>
        <v/>
      </c>
      <c r="DY26" s="90" t="str">
        <f>IFERROR(IF(VLOOKUP($B26,Sheet2!$A$5:$AP$103,DY$11,FALSE)=0,"",VLOOKUP($B26,Sheet2!$A$5:$AP$103,DY$11,FALSE)),"")</f>
        <v/>
      </c>
      <c r="DZ26" s="90" t="str">
        <f>IFERROR(IF(VLOOKUP($B26,Sheet2!$A$5:$AP$103,DZ$11,FALSE)=0,"",VLOOKUP($B26,Sheet2!$A$5:$AP$103,DZ$11,FALSE)),"")</f>
        <v/>
      </c>
      <c r="EA26" s="90" t="str">
        <f>IFERROR(IF(VLOOKUP($B26,Sheet2!$A$5:$AP$103,EA$11,FALSE)=0,"",VLOOKUP($B26,Sheet2!$A$5:$AP$103,EA$11,FALSE)),"")</f>
        <v/>
      </c>
      <c r="EB26" s="90" t="str">
        <f>IFERROR(IF(VLOOKUP($B26,Sheet2!$A$5:$AP$103,EB$11,FALSE)=0,"",VLOOKUP($B26,Sheet2!$A$5:$AP$103,EB$11,FALSE)),"")</f>
        <v/>
      </c>
      <c r="EC26" s="90" t="str">
        <f>IFERROR(IF(VLOOKUP($B26,Sheet2!$A$5:$AP$103,EC$11,FALSE)=0,"",VLOOKUP($B26,Sheet2!$A$5:$AP$103,EC$11,FALSE)),"")</f>
        <v/>
      </c>
      <c r="ED26" s="90" t="str">
        <f>IFERROR(IF(VLOOKUP($B26,Sheet2!$A$5:$AP$103,ED$11,FALSE)=0,"",VLOOKUP($B26,Sheet2!$A$5:$AP$103,ED$11,FALSE)),"")</f>
        <v/>
      </c>
      <c r="EE26" s="90" t="str">
        <f>IFERROR(IF(VLOOKUP($B26,Sheet2!$A$5:$AP$103,EE$11,FALSE)=0,"",VLOOKUP($B26,Sheet2!$A$5:$AP$103,EE$11,FALSE)),"")</f>
        <v/>
      </c>
      <c r="EF26" s="90" t="str">
        <f>IFERROR(IF(VLOOKUP($B26,Sheet2!$A$5:$AP$103,EF$11,FALSE)=0,"",VLOOKUP($B26,Sheet2!$A$5:$AP$103,EF$11,FALSE)),"")</f>
        <v/>
      </c>
      <c r="EG26" s="90" t="str">
        <f>IFERROR(IF(VLOOKUP($B26,Sheet2!$A$5:$AP$103,EG$11,FALSE)=0,"",VLOOKUP($B26,Sheet2!$A$5:$AP$103,EG$11,FALSE)),"")</f>
        <v/>
      </c>
      <c r="EH26" s="90" t="str">
        <f>IFERROR(IF(VLOOKUP($B26,Sheet2!$A$5:$AP$103,EH$11,FALSE)=0,"",VLOOKUP($B26,Sheet2!$A$5:$AP$103,EH$11,FALSE)),"")</f>
        <v/>
      </c>
      <c r="EI26" s="90" t="str">
        <f>IFERROR(IF(VLOOKUP($B26,Sheet2!$A$5:$AP$103,EI$11,FALSE)=0,"",VLOOKUP($B26,Sheet2!$A$5:$AP$103,EI$11,FALSE)),"")</f>
        <v/>
      </c>
      <c r="EJ26" s="90" t="str">
        <f>IFERROR(IF(VLOOKUP($B26,Sheet2!$A$5:$AP$103,EJ$11,FALSE)=0,"",VLOOKUP($B26,Sheet2!$A$5:$AP$103,EJ$11,FALSE)),"")</f>
        <v/>
      </c>
      <c r="EK26" s="90" t="str">
        <f>IFERROR(IF(VLOOKUP($B26,Sheet2!$A$5:$AP$103,EK$11,FALSE)=0,"",VLOOKUP($B26,Sheet2!$A$5:$AP$103,EK$11,FALSE)),"")</f>
        <v/>
      </c>
      <c r="EL26" s="90" t="str">
        <f>IFERROR(IF(VLOOKUP($B26,Sheet2!$A$5:$AP$103,EL$11,FALSE)=0,"",VLOOKUP($B26,Sheet2!$A$5:$AP$103,EL$11,FALSE)),"")</f>
        <v/>
      </c>
      <c r="EM26" s="90" t="str">
        <f>IFERROR(IF(VLOOKUP($B26,Sheet2!$A$5:$AP$103,EM$11,FALSE)=0,"",VLOOKUP($B26,Sheet2!$A$5:$AP$103,EM$11,FALSE)),"")</f>
        <v/>
      </c>
      <c r="EN26" s="90" t="str">
        <f>IFERROR(IF(VLOOKUP($B26,Sheet2!$A$5:$AP$103,EN$11,FALSE)=0,"",VLOOKUP($B26,Sheet2!$A$5:$AP$103,EN$11,FALSE)),"")</f>
        <v/>
      </c>
      <c r="EO26" s="90" t="str">
        <f>IFERROR(IF(VLOOKUP($B26,Sheet2!$A$5:$AP$103,EO$11,FALSE)=0,"",VLOOKUP($B26,Sheet2!$A$5:$AP$103,EO$11,FALSE)),"")</f>
        <v/>
      </c>
      <c r="EP26" s="90" t="str">
        <f>IFERROR(IF(VLOOKUP($B26,Sheet2!$A$5:$AP$103,EP$11,FALSE)=0,"",VLOOKUP($B26,Sheet2!$A$5:$AP$103,EP$11,FALSE)),"")</f>
        <v/>
      </c>
      <c r="EQ26" s="90" t="str">
        <f>IFERROR(IF(VLOOKUP($B26,Sheet2!$A$5:$AP$103,EQ$11,FALSE)=0,"",VLOOKUP($B26,Sheet2!$A$5:$AP$103,EQ$11,FALSE)),"")</f>
        <v/>
      </c>
      <c r="ER26" s="90" t="str">
        <f>IFERROR(IF(VLOOKUP($B26,Sheet2!$A$5:$AP$103,ER$11,FALSE)=0,"",VLOOKUP($B26,Sheet2!$A$5:$AP$103,ER$11,FALSE)),"")</f>
        <v/>
      </c>
      <c r="ES26" s="90" t="str">
        <f>IFERROR(IF(VLOOKUP($B26,Sheet2!$A$5:$AP$103,ES$11,FALSE)=0,"",VLOOKUP($B26,Sheet2!$A$5:$AP$103,ES$11,FALSE)),"")</f>
        <v/>
      </c>
      <c r="ET26" s="90" t="str">
        <f>IFERROR(IF(VLOOKUP($B26,Sheet2!$A$5:$AP$103,ET$11,FALSE)=0,"",VLOOKUP($B26,Sheet2!$A$5:$AP$103,ET$11,FALSE)),"")</f>
        <v/>
      </c>
      <c r="EU26" s="90" t="str">
        <f>IFERROR(IF(VLOOKUP($B26,Sheet2!$A$5:$AP$103,EU$11,FALSE)=0,"",VLOOKUP($B26,Sheet2!$A$5:$AP$103,EU$11,FALSE)),"")</f>
        <v/>
      </c>
      <c r="EV26" s="90" t="str">
        <f>IFERROR(IF(VLOOKUP($B26,Sheet2!$A$5:$AP$103,EV$11,FALSE)=0,"",VLOOKUP($B26,Sheet2!$A$5:$AP$103,EV$11,FALSE)),"")</f>
        <v/>
      </c>
      <c r="EW26" s="90" t="str">
        <f>IFERROR(IF(VLOOKUP($B26,Sheet2!$A$5:$AP$103,EW$11,FALSE)=0,"",VLOOKUP($B26,Sheet2!$A$5:$AP$103,EW$11,FALSE)),"")</f>
        <v/>
      </c>
      <c r="EX26" s="90" t="str">
        <f>IFERROR(IF(VLOOKUP($B26,Sheet2!$A$5:$AP$103,EX$11,FALSE)=0,"",VLOOKUP($B26,Sheet2!$A$5:$AP$103,EX$11,FALSE)),"")</f>
        <v/>
      </c>
      <c r="EY26" s="90" t="str">
        <f>IFERROR(IF(VLOOKUP($B26,Sheet2!$A$5:$AP$103,EY$11,FALSE)=0,"",VLOOKUP($B26,Sheet2!$A$5:$AP$103,EY$11,FALSE)),"")</f>
        <v/>
      </c>
      <c r="EZ26" s="90" t="str">
        <f>IFERROR(IF(VLOOKUP($B26,Sheet2!$A$5:$AP$103,EZ$11,FALSE)=0,"",VLOOKUP($B26,Sheet2!$A$5:$AP$103,EZ$11,FALSE)),"")</f>
        <v/>
      </c>
      <c r="FA26" s="90" t="str">
        <f>IFERROR(IF(VLOOKUP($B26,Sheet2!$A$5:$AP$103,FA$11,FALSE)=0,"",VLOOKUP($B26,Sheet2!$A$5:$AP$103,FA$11,FALSE)),"")</f>
        <v/>
      </c>
      <c r="FB26" s="90" t="str">
        <f>IFERROR(IF(VLOOKUP($B26,Sheet2!$A$5:$AP$103,FB$11,FALSE)=0,"",VLOOKUP($B26,Sheet2!$A$5:$AP$103,FB$11,FALSE)),"")</f>
        <v/>
      </c>
      <c r="FC26" s="90" t="str">
        <f>IFERROR(IF(VLOOKUP($B26,Sheet2!$A$5:$AP$103,FC$11,FALSE)=0,"",VLOOKUP($B26,Sheet2!$A$5:$AP$103,FC$11,FALSE)),"")</f>
        <v/>
      </c>
      <c r="FD26" s="90" t="str">
        <f>IFERROR(IF(VLOOKUP($B26,Sheet2!$A$5:$AP$103,FD$11,FALSE)=0,"",VLOOKUP($B26,Sheet2!$A$5:$AP$103,FD$11,FALSE)),"")</f>
        <v/>
      </c>
      <c r="FE26" s="90" t="str">
        <f>IFERROR(IF(VLOOKUP($B26,Sheet2!$A$5:$AP$103,FE$11,FALSE)=0,"",VLOOKUP($B26,Sheet2!$A$5:$AP$103,FE$11,FALSE)),"")</f>
        <v/>
      </c>
      <c r="FF26" s="90" t="str">
        <f>IFERROR(IF(VLOOKUP($B26,Sheet2!$A$5:$AP$103,FF$11,FALSE)=0,"",VLOOKUP($B26,Sheet2!$A$5:$AP$103,FF$11,FALSE)),"")</f>
        <v/>
      </c>
      <c r="FG26" s="90" t="str">
        <f>IFERROR(IF(VLOOKUP($B26,Sheet2!$A$5:$AP$103,FG$11,FALSE)=0,"",VLOOKUP($B26,Sheet2!$A$5:$AP$103,FG$11,FALSE)),"")</f>
        <v/>
      </c>
      <c r="FH26" s="90" t="str">
        <f>IFERROR(IF(VLOOKUP($B26,Sheet2!$A$5:$AP$103,FH$11,FALSE)=0,"",VLOOKUP($B26,Sheet2!$A$5:$AP$103,FH$11,FALSE)),"")</f>
        <v/>
      </c>
      <c r="FI26" s="90" t="str">
        <f>IFERROR(IF(VLOOKUP($B26,Sheet2!$A$5:$AP$103,FI$11,FALSE)=0,"",VLOOKUP($B26,Sheet2!$A$5:$AP$103,FI$11,FALSE)),"")</f>
        <v/>
      </c>
      <c r="FJ26" s="90" t="str">
        <f>IFERROR(IF(VLOOKUP($B26,Sheet2!$A$5:$AP$103,FJ$11,FALSE)=0,"",VLOOKUP($B26,Sheet2!$A$5:$AP$103,FJ$11,FALSE)),"")</f>
        <v/>
      </c>
      <c r="FK26" s="90" t="str">
        <f>IFERROR(IF(VLOOKUP($B26,Sheet2!$A$5:$AP$103,FK$11,FALSE)=0,"",VLOOKUP($B26,Sheet2!$A$5:$AP$103,FK$11,FALSE)),"")</f>
        <v/>
      </c>
      <c r="FL26" s="90" t="str">
        <f>IFERROR(IF(VLOOKUP($B26,Sheet2!$A$5:$AP$103,FL$11,FALSE)=0,"",VLOOKUP($B26,Sheet2!$A$5:$AP$103,FL$11,FALSE)),"")</f>
        <v/>
      </c>
      <c r="FM26" s="90" t="str">
        <f>IFERROR(IF(VLOOKUP($B26,Sheet2!$A$5:$AP$103,FM$11,FALSE)=0,"",VLOOKUP($B26,Sheet2!$A$5:$AP$103,FM$11,FALSE)),"")</f>
        <v/>
      </c>
      <c r="FN26" s="90" t="str">
        <f>IFERROR(IF(VLOOKUP($B26,Sheet2!$A$5:$AP$103,FN$11,FALSE)=0,"",VLOOKUP($B26,Sheet2!$A$5:$AP$103,FN$11,FALSE)),"")</f>
        <v/>
      </c>
      <c r="FO26" s="90" t="str">
        <f>IFERROR(IF(VLOOKUP($B26,Sheet2!$A$5:$AP$103,FO$11,FALSE)=0,"",VLOOKUP($B26,Sheet2!$A$5:$AP$103,FO$11,FALSE)),"")</f>
        <v/>
      </c>
      <c r="FP26" s="90" t="str">
        <f>IFERROR(IF(VLOOKUP($B26,Sheet2!$A$5:$AP$103,FP$11,FALSE)=0,"",VLOOKUP($B26,Sheet2!$A$5:$AP$103,FP$11,FALSE)),"")</f>
        <v/>
      </c>
      <c r="FQ26" s="90" t="str">
        <f>IFERROR(IF(VLOOKUP($B26,Sheet2!$A$5:$AP$103,FQ$11,FALSE)=0,"",VLOOKUP($B26,Sheet2!$A$5:$AP$103,FQ$11,FALSE)),"")</f>
        <v/>
      </c>
      <c r="FR26" s="90" t="str">
        <f>IFERROR(IF(VLOOKUP($B26,Sheet2!$A$5:$AP$103,FR$11,FALSE)=0,"",VLOOKUP($B26,Sheet2!$A$5:$AP$103,FR$11,FALSE)),"")</f>
        <v/>
      </c>
      <c r="FS26" s="90" t="str">
        <f>IFERROR(IF(VLOOKUP($B26,Sheet2!$A$5:$AP$103,FS$11,FALSE)=0,"",VLOOKUP($B26,Sheet2!$A$5:$AP$103,FS$11,FALSE)),"")</f>
        <v/>
      </c>
      <c r="FT26" s="90" t="str">
        <f>IFERROR(IF(VLOOKUP($B26,Sheet2!$A$5:$AP$103,FT$11,FALSE)=0,"",VLOOKUP($B26,Sheet2!$A$5:$AP$103,FT$11,FALSE)),"")</f>
        <v/>
      </c>
      <c r="FU26" s="90" t="str">
        <f>IFERROR(IF(VLOOKUP($B26,Sheet2!$A$5:$AP$103,FU$11,FALSE)=0,"",VLOOKUP($B26,Sheet2!$A$5:$AP$103,FU$11,FALSE)),"")</f>
        <v/>
      </c>
      <c r="FV26" s="90" t="str">
        <f>IFERROR(IF(VLOOKUP($B26,Sheet2!$A$5:$AP$103,FV$11,FALSE)=0,"",VLOOKUP($B26,Sheet2!$A$5:$AP$103,FV$11,FALSE)),"")</f>
        <v/>
      </c>
      <c r="FW26" s="90" t="str">
        <f>IFERROR(IF(VLOOKUP($B26,Sheet2!$A$5:$AP$103,FW$11,FALSE)=0,"",VLOOKUP($B26,Sheet2!$A$5:$AP$103,FW$11,FALSE)),"")</f>
        <v/>
      </c>
      <c r="FX26" s="90" t="str">
        <f>IFERROR(IF(VLOOKUP($B26,Sheet2!$A$5:$AP$103,FX$11,FALSE)=0,"",VLOOKUP($B26,Sheet2!$A$5:$AP$103,FX$11,FALSE)),"")</f>
        <v/>
      </c>
      <c r="FY26" s="90" t="str">
        <f>IFERROR(IF(VLOOKUP($B26,Sheet2!$A$5:$AP$103,FY$11,FALSE)=0,"",VLOOKUP($B26,Sheet2!$A$5:$AP$103,FY$11,FALSE)),"")</f>
        <v/>
      </c>
      <c r="FZ26" s="90" t="str">
        <f>IFERROR(IF(VLOOKUP($B26,Sheet2!$A$5:$AP$103,FZ$11,FALSE)=0,"",VLOOKUP($B26,Sheet2!$A$5:$AP$103,FZ$11,FALSE)),"")</f>
        <v/>
      </c>
      <c r="GA26" s="90" t="str">
        <f>IFERROR(IF(VLOOKUP($B26,Sheet2!$A$5:$AP$103,GA$11,FALSE)=0,"",VLOOKUP($B26,Sheet2!$A$5:$AP$103,GA$11,FALSE)),"")</f>
        <v/>
      </c>
      <c r="GB26" s="90" t="str">
        <f>IFERROR(IF(VLOOKUP($B26,Sheet2!$A$5:$AP$103,GB$11,FALSE)=0,"",VLOOKUP($B26,Sheet2!$A$5:$AP$103,GB$11,FALSE)),"")</f>
        <v/>
      </c>
      <c r="GC26" s="90" t="str">
        <f>IFERROR(IF(VLOOKUP($B26,Sheet2!$A$5:$AP$103,GC$11,FALSE)=0,"",VLOOKUP($B26,Sheet2!$A$5:$AP$103,GC$11,FALSE)),"")</f>
        <v/>
      </c>
      <c r="GD26" s="90" t="str">
        <f>IFERROR(IF(VLOOKUP($B26,Sheet2!$A$5:$AP$103,GD$11,FALSE)=0,"",VLOOKUP($B26,Sheet2!$A$5:$AP$103,GD$11,FALSE)),"")</f>
        <v/>
      </c>
      <c r="GE26" s="90" t="str">
        <f>IFERROR(IF(VLOOKUP($B26,Sheet2!$A$5:$AP$103,GE$11,FALSE)=0,"",VLOOKUP($B26,Sheet2!$A$5:$AP$103,GE$11,FALSE)),"")</f>
        <v/>
      </c>
      <c r="GF26" s="90" t="str">
        <f>IFERROR(IF(VLOOKUP($B26,Sheet2!$A$5:$AP$103,GF$11,FALSE)=0,"",VLOOKUP($B26,Sheet2!$A$5:$AP$103,GF$11,FALSE)),"")</f>
        <v/>
      </c>
    </row>
    <row r="27" spans="1:188" x14ac:dyDescent="0.3">
      <c r="A27" s="390"/>
      <c r="B27" s="79" t="s">
        <v>261</v>
      </c>
      <c r="C27" s="92"/>
      <c r="D27" s="92"/>
      <c r="E27" s="81"/>
      <c r="F27" s="81"/>
      <c r="G27" s="81">
        <f>COUNT(K27:AS27)</f>
        <v>3</v>
      </c>
      <c r="H27" s="92">
        <f>MIN(K27:AS27)</f>
        <v>7.9</v>
      </c>
      <c r="I27" s="92">
        <f t="shared" si="2"/>
        <v>8.1</v>
      </c>
      <c r="J27" s="81">
        <f t="shared" si="3"/>
        <v>0</v>
      </c>
      <c r="K27" s="90">
        <f>IFERROR(IF(VLOOKUP($B27,Sheet2!$A$5:$AP$103,K$11,FALSE)=0,"",VLOOKUP($B27,Sheet2!$A$5:$AP$103,K$11,FALSE)),"")</f>
        <v>8.1</v>
      </c>
      <c r="L27" s="90">
        <f>IFERROR(IF(VLOOKUP($B27,Sheet2!$A$5:$AP$103,L$11,FALSE)=0,"",VLOOKUP($B27,Sheet2!$A$5:$AP$103,L$11,FALSE)),"")</f>
        <v>8</v>
      </c>
      <c r="M27" s="90">
        <f>IFERROR(IF(VLOOKUP($B27,Sheet2!$A$5:$AP$103,M$11,FALSE)=0,"",VLOOKUP($B27,Sheet2!$A$5:$AP$103,M$11,FALSE)),"")</f>
        <v>7.9</v>
      </c>
      <c r="N27" s="90" t="str">
        <f>IFERROR(IF(VLOOKUP($B27,Sheet2!$A$5:$AP$103,N$11,FALSE)=0,"",VLOOKUP($B27,Sheet2!$A$5:$AP$103,N$11,FALSE)),"")</f>
        <v/>
      </c>
      <c r="O27" s="90" t="str">
        <f>IFERROR(IF(VLOOKUP($B27,Sheet2!$A$5:$AP$103,O$11,FALSE)=0,"",VLOOKUP($B27,Sheet2!$A$5:$AP$103,O$11,FALSE)),"")</f>
        <v/>
      </c>
      <c r="P27" s="90" t="str">
        <f>IFERROR(IF(VLOOKUP($B27,Sheet2!$A$5:$AP$103,P$11,FALSE)=0,"",VLOOKUP($B27,Sheet2!$A$5:$AP$103,P$11,FALSE)),"")</f>
        <v/>
      </c>
      <c r="Q27" s="90" t="str">
        <f>IFERROR(IF(VLOOKUP($B27,Sheet2!$A$5:$AP$103,Q$11,FALSE)=0,"",VLOOKUP($B27,Sheet2!$A$5:$AP$103,Q$11,FALSE)),"")</f>
        <v/>
      </c>
      <c r="R27" s="90" t="str">
        <f>IFERROR(IF(VLOOKUP($B27,Sheet2!$A$5:$AP$103,R$11,FALSE)=0,"",VLOOKUP($B27,Sheet2!$A$5:$AP$103,R$11,FALSE)),"")</f>
        <v/>
      </c>
      <c r="S27" s="90" t="str">
        <f>IFERROR(IF(VLOOKUP($B27,Sheet2!$A$5:$AP$103,S$11,FALSE)=0,"",VLOOKUP($B27,Sheet2!$A$5:$AP$103,S$11,FALSE)),"")</f>
        <v/>
      </c>
      <c r="T27" s="90" t="str">
        <f>IFERROR(IF(VLOOKUP($B27,Sheet2!$A$5:$AP$103,T$11,FALSE)=0,"",VLOOKUP($B27,Sheet2!$A$5:$AP$103,T$11,FALSE)),"")</f>
        <v/>
      </c>
      <c r="U27" s="90" t="str">
        <f>IFERROR(IF(VLOOKUP($B27,Sheet2!$A$5:$AP$103,U$11,FALSE)=0,"",VLOOKUP($B27,Sheet2!$A$5:$AP$103,U$11,FALSE)),"")</f>
        <v/>
      </c>
      <c r="V27" s="90" t="str">
        <f>IFERROR(IF(VLOOKUP($B27,Sheet2!$A$5:$AP$103,V$11,FALSE)=0,"",VLOOKUP($B27,Sheet2!$A$5:$AP$103,V$11,FALSE)),"")</f>
        <v/>
      </c>
      <c r="W27" s="90" t="str">
        <f>IFERROR(IF(VLOOKUP($B27,Sheet2!$A$5:$AP$103,W$11,FALSE)=0,"",VLOOKUP($B27,Sheet2!$A$5:$AP$103,W$11,FALSE)),"")</f>
        <v/>
      </c>
      <c r="X27" s="90" t="str">
        <f>IFERROR(IF(VLOOKUP($B27,Sheet2!$A$5:$AP$103,X$11,FALSE)=0,"",VLOOKUP($B27,Sheet2!$A$5:$AP$103,X$11,FALSE)),"")</f>
        <v/>
      </c>
      <c r="Y27" s="90" t="str">
        <f>IFERROR(IF(VLOOKUP($B27,Sheet2!$A$5:$AP$103,Y$11,FALSE)=0,"",VLOOKUP($B27,Sheet2!$A$5:$AP$103,Y$11,FALSE)),"")</f>
        <v/>
      </c>
      <c r="Z27" s="90" t="str">
        <f>IFERROR(IF(VLOOKUP($B27,Sheet2!$A$5:$AP$103,Z$11,FALSE)=0,"",VLOOKUP($B27,Sheet2!$A$5:$AP$103,Z$11,FALSE)),"")</f>
        <v/>
      </c>
      <c r="AA27" s="90" t="str">
        <f>IFERROR(IF(VLOOKUP($B27,Sheet2!$A$5:$AP$103,AA$11,FALSE)=0,"",VLOOKUP($B27,Sheet2!$A$5:$AP$103,AA$11,FALSE)),"")</f>
        <v/>
      </c>
      <c r="AB27" s="90" t="str">
        <f>IFERROR(IF(VLOOKUP($B27,Sheet2!$A$5:$AP$103,AB$11,FALSE)=0,"",VLOOKUP($B27,Sheet2!$A$5:$AP$103,AB$11,FALSE)),"")</f>
        <v/>
      </c>
      <c r="AC27" s="90" t="str">
        <f>IFERROR(IF(VLOOKUP($B27,Sheet2!$A$5:$AP$103,AC$11,FALSE)=0,"",VLOOKUP($B27,Sheet2!$A$5:$AP$103,AC$11,FALSE)),"")</f>
        <v/>
      </c>
      <c r="AD27" s="90" t="str">
        <f>IFERROR(IF(VLOOKUP($B27,Sheet2!$A$5:$AP$103,AD$11,FALSE)=0,"",VLOOKUP($B27,Sheet2!$A$5:$AP$103,AD$11,FALSE)),"")</f>
        <v/>
      </c>
      <c r="AE27" s="90" t="str">
        <f>IFERROR(IF(VLOOKUP($B27,Sheet2!$A$5:$AP$103,AE$11,FALSE)=0,"",VLOOKUP($B27,Sheet2!$A$5:$AP$103,AE$11,FALSE)),"")</f>
        <v/>
      </c>
      <c r="AF27" s="90" t="str">
        <f>IFERROR(IF(VLOOKUP($B27,Sheet2!$A$5:$AP$103,AF$11,FALSE)=0,"",VLOOKUP($B27,Sheet2!$A$5:$AP$103,AF$11,FALSE)),"")</f>
        <v/>
      </c>
      <c r="AG27" s="90" t="str">
        <f>IFERROR(IF(VLOOKUP($B27,Sheet2!$A$5:$AP$103,AG$11,FALSE)=0,"",VLOOKUP($B27,Sheet2!$A$5:$AP$103,AG$11,FALSE)),"")</f>
        <v/>
      </c>
      <c r="AH27" s="90" t="str">
        <f>IFERROR(IF(VLOOKUP($B27,Sheet2!$A$5:$AP$103,AH$11,FALSE)=0,"",VLOOKUP($B27,Sheet2!$A$5:$AP$103,AH$11,FALSE)),"")</f>
        <v/>
      </c>
      <c r="AI27" s="90" t="str">
        <f>IFERROR(IF(VLOOKUP($B27,Sheet2!$A$5:$AP$103,AI$11,FALSE)=0,"",VLOOKUP($B27,Sheet2!$A$5:$AP$103,AI$11,FALSE)),"")</f>
        <v/>
      </c>
      <c r="AJ27" s="90" t="str">
        <f>IFERROR(IF(VLOOKUP($B27,Sheet2!$A$5:$AP$103,AJ$11,FALSE)=0,"",VLOOKUP($B27,Sheet2!$A$5:$AP$103,AJ$11,FALSE)),"")</f>
        <v/>
      </c>
      <c r="AK27" s="90" t="str">
        <f>IFERROR(IF(VLOOKUP($B27,Sheet2!$A$5:$AP$103,AK$11,FALSE)=0,"",VLOOKUP($B27,Sheet2!$A$5:$AP$103,AK$11,FALSE)),"")</f>
        <v/>
      </c>
      <c r="AL27" s="90" t="str">
        <f>IFERROR(IF(VLOOKUP($B27,Sheet2!$A$5:$AP$103,AL$11,FALSE)=0,"",VLOOKUP($B27,Sheet2!$A$5:$AP$103,AL$11,FALSE)),"")</f>
        <v/>
      </c>
      <c r="AM27" s="90" t="str">
        <f>IFERROR(IF(VLOOKUP($B27,Sheet2!$A$5:$AP$103,AM$11,FALSE)=0,"",VLOOKUP($B27,Sheet2!$A$5:$AP$103,AM$11,FALSE)),"")</f>
        <v/>
      </c>
      <c r="AN27" s="90" t="str">
        <f>IFERROR(IF(VLOOKUP($B27,Sheet2!$A$5:$AP$103,AN$11,FALSE)=0,"",VLOOKUP($B27,Sheet2!$A$5:$AP$103,AN$11,FALSE)),"")</f>
        <v/>
      </c>
      <c r="AO27" s="90" t="str">
        <f>IFERROR(IF(VLOOKUP($B27,Sheet2!$A$5:$AP$103,AO$11,FALSE)=0,"",VLOOKUP($B27,Sheet2!$A$5:$AP$103,AO$11,FALSE)),"")</f>
        <v/>
      </c>
      <c r="AP27" s="90" t="str">
        <f>IFERROR(IF(VLOOKUP($B27,Sheet2!$A$5:$AP$103,AP$11,FALSE)=0,"",VLOOKUP($B27,Sheet2!$A$5:$AP$103,AP$11,FALSE)),"")</f>
        <v/>
      </c>
      <c r="AQ27" s="90" t="str">
        <f>IFERROR(IF(VLOOKUP($B27,Sheet2!$A$5:$AP$103,AQ$11,FALSE)=0,"",VLOOKUP($B27,Sheet2!$A$5:$AP$103,AQ$11,FALSE)),"")</f>
        <v/>
      </c>
      <c r="AR27" s="90" t="str">
        <f>IFERROR(IF(VLOOKUP($B27,Sheet2!$A$5:$AP$103,AR$11,FALSE)=0,"",VLOOKUP($B27,Sheet2!$A$5:$AP$103,AR$11,FALSE)),"")</f>
        <v/>
      </c>
      <c r="AS27" s="90" t="str">
        <f>IFERROR(IF(VLOOKUP($B27,Sheet2!$A$5:$AP$103,AS$11,FALSE)=0,"",VLOOKUP($B27,Sheet2!$A$5:$AP$103,AS$11,FALSE)),"")</f>
        <v/>
      </c>
      <c r="AT27" s="90" t="str">
        <f>IFERROR(IF(VLOOKUP($B27,Sheet2!$A$5:$AP$103,AT$11,FALSE)=0,"",VLOOKUP($B27,Sheet2!$A$5:$AP$103,AT$11,FALSE)),"")</f>
        <v/>
      </c>
      <c r="AU27" s="90" t="str">
        <f>IFERROR(IF(VLOOKUP($B27,Sheet2!$A$5:$AP$103,AU$11,FALSE)=0,"",VLOOKUP($B27,Sheet2!$A$5:$AP$103,AU$11,FALSE)),"")</f>
        <v/>
      </c>
      <c r="AV27" s="90" t="str">
        <f>IFERROR(IF(VLOOKUP($B27,Sheet2!$A$5:$AP$103,AV$11,FALSE)=0,"",VLOOKUP($B27,Sheet2!$A$5:$AP$103,AV$11,FALSE)),"")</f>
        <v/>
      </c>
      <c r="AW27" s="90" t="str">
        <f>IFERROR(IF(VLOOKUP($B27,Sheet2!$A$5:$AP$103,AW$11,FALSE)=0,"",VLOOKUP($B27,Sheet2!$A$5:$AP$103,AW$11,FALSE)),"")</f>
        <v/>
      </c>
      <c r="AX27" s="90" t="str">
        <f>IFERROR(IF(VLOOKUP($B27,Sheet2!$A$5:$AP$103,AX$11,FALSE)=0,"",VLOOKUP($B27,Sheet2!$A$5:$AP$103,AX$11,FALSE)),"")</f>
        <v/>
      </c>
      <c r="AY27" s="90" t="str">
        <f>IFERROR(IF(VLOOKUP($B27,Sheet2!$A$5:$AP$103,AY$11,FALSE)=0,"",VLOOKUP($B27,Sheet2!$A$5:$AP$103,AY$11,FALSE)),"")</f>
        <v/>
      </c>
      <c r="AZ27" s="90" t="str">
        <f>IFERROR(IF(VLOOKUP($B27,Sheet2!$A$5:$AP$103,AZ$11,FALSE)=0,"",VLOOKUP($B27,Sheet2!$A$5:$AP$103,AZ$11,FALSE)),"")</f>
        <v/>
      </c>
      <c r="BA27" s="90" t="str">
        <f>IFERROR(IF(VLOOKUP($B27,Sheet2!$A$5:$AP$103,BA$11,FALSE)=0,"",VLOOKUP($B27,Sheet2!$A$5:$AP$103,BA$11,FALSE)),"")</f>
        <v/>
      </c>
      <c r="BB27" s="90" t="str">
        <f>IFERROR(IF(VLOOKUP($B27,Sheet2!$A$5:$AP$103,BB$11,FALSE)=0,"",VLOOKUP($B27,Sheet2!$A$5:$AP$103,BB$11,FALSE)),"")</f>
        <v/>
      </c>
      <c r="BC27" s="90" t="str">
        <f>IFERROR(IF(VLOOKUP($B27,Sheet2!$A$5:$AP$103,BC$11,FALSE)=0,"",VLOOKUP($B27,Sheet2!$A$5:$AP$103,BC$11,FALSE)),"")</f>
        <v/>
      </c>
      <c r="BD27" s="90" t="str">
        <f>IFERROR(IF(VLOOKUP($B27,Sheet2!$A$5:$AP$103,BD$11,FALSE)=0,"",VLOOKUP($B27,Sheet2!$A$5:$AP$103,BD$11,FALSE)),"")</f>
        <v/>
      </c>
      <c r="BE27" s="90" t="str">
        <f>IFERROR(IF(VLOOKUP($B27,Sheet2!$A$5:$AP$103,BE$11,FALSE)=0,"",VLOOKUP($B27,Sheet2!$A$5:$AP$103,BE$11,FALSE)),"")</f>
        <v/>
      </c>
      <c r="BF27" s="90" t="str">
        <f>IFERROR(IF(VLOOKUP($B27,Sheet2!$A$5:$AP$103,BF$11,FALSE)=0,"",VLOOKUP($B27,Sheet2!$A$5:$AP$103,BF$11,FALSE)),"")</f>
        <v/>
      </c>
      <c r="BG27" s="90" t="str">
        <f>IFERROR(IF(VLOOKUP($B27,Sheet2!$A$5:$AP$103,BG$11,FALSE)=0,"",VLOOKUP($B27,Sheet2!$A$5:$AP$103,BG$11,FALSE)),"")</f>
        <v/>
      </c>
      <c r="BH27" s="90" t="str">
        <f>IFERROR(IF(VLOOKUP($B27,Sheet2!$A$5:$AP$103,BH$11,FALSE)=0,"",VLOOKUP($B27,Sheet2!$A$5:$AP$103,BH$11,FALSE)),"")</f>
        <v/>
      </c>
      <c r="BI27" s="90" t="str">
        <f>IFERROR(IF(VLOOKUP($B27,Sheet2!$A$5:$AP$103,BI$11,FALSE)=0,"",VLOOKUP($B27,Sheet2!$A$5:$AP$103,BI$11,FALSE)),"")</f>
        <v/>
      </c>
      <c r="BJ27" s="90" t="str">
        <f>IFERROR(IF(VLOOKUP($B27,Sheet2!$A$5:$AP$103,BJ$11,FALSE)=0,"",VLOOKUP($B27,Sheet2!$A$5:$AP$103,BJ$11,FALSE)),"")</f>
        <v/>
      </c>
      <c r="BK27" s="90" t="str">
        <f>IFERROR(IF(VLOOKUP($B27,Sheet2!$A$5:$AP$103,BK$11,FALSE)=0,"",VLOOKUP($B27,Sheet2!$A$5:$AP$103,BK$11,FALSE)),"")</f>
        <v/>
      </c>
      <c r="BL27" s="90" t="str">
        <f>IFERROR(IF(VLOOKUP($B27,Sheet2!$A$5:$AP$103,BL$11,FALSE)=0,"",VLOOKUP($B27,Sheet2!$A$5:$AP$103,BL$11,FALSE)),"")</f>
        <v/>
      </c>
      <c r="BM27" s="90" t="str">
        <f>IFERROR(IF(VLOOKUP($B27,Sheet2!$A$5:$AP$103,BM$11,FALSE)=0,"",VLOOKUP($B27,Sheet2!$A$5:$AP$103,BM$11,FALSE)),"")</f>
        <v/>
      </c>
      <c r="BN27" s="90" t="str">
        <f>IFERROR(IF(VLOOKUP($B27,Sheet2!$A$5:$AP$103,BN$11,FALSE)=0,"",VLOOKUP($B27,Sheet2!$A$5:$AP$103,BN$11,FALSE)),"")</f>
        <v/>
      </c>
      <c r="BO27" s="90" t="str">
        <f>IFERROR(IF(VLOOKUP($B27,Sheet2!$A$5:$AP$103,BO$11,FALSE)=0,"",VLOOKUP($B27,Sheet2!$A$5:$AP$103,BO$11,FALSE)),"")</f>
        <v/>
      </c>
      <c r="BP27" s="90" t="str">
        <f>IFERROR(IF(VLOOKUP($B27,Sheet2!$A$5:$AP$103,BP$11,FALSE)=0,"",VLOOKUP($B27,Sheet2!$A$5:$AP$103,BP$11,FALSE)),"")</f>
        <v/>
      </c>
      <c r="BQ27" s="90" t="str">
        <f>IFERROR(IF(VLOOKUP($B27,Sheet2!$A$5:$AP$103,BQ$11,FALSE)=0,"",VLOOKUP($B27,Sheet2!$A$5:$AP$103,BQ$11,FALSE)),"")</f>
        <v/>
      </c>
      <c r="BR27" s="90" t="str">
        <f>IFERROR(IF(VLOOKUP($B27,Sheet2!$A$5:$AP$103,BR$11,FALSE)=0,"",VLOOKUP($B27,Sheet2!$A$5:$AP$103,BR$11,FALSE)),"")</f>
        <v/>
      </c>
      <c r="BS27" s="90" t="str">
        <f>IFERROR(IF(VLOOKUP($B27,Sheet2!$A$5:$AP$103,BS$11,FALSE)=0,"",VLOOKUP($B27,Sheet2!$A$5:$AP$103,BS$11,FALSE)),"")</f>
        <v/>
      </c>
      <c r="BT27" s="90" t="str">
        <f>IFERROR(IF(VLOOKUP($B27,Sheet2!$A$5:$AP$103,BT$11,FALSE)=0,"",VLOOKUP($B27,Sheet2!$A$5:$AP$103,BT$11,FALSE)),"")</f>
        <v/>
      </c>
      <c r="BU27" s="90" t="str">
        <f>IFERROR(IF(VLOOKUP($B27,Sheet2!$A$5:$AP$103,BU$11,FALSE)=0,"",VLOOKUP($B27,Sheet2!$A$5:$AP$103,BU$11,FALSE)),"")</f>
        <v/>
      </c>
      <c r="BV27" s="90" t="str">
        <f>IFERROR(IF(VLOOKUP($B27,Sheet2!$A$5:$AP$103,BV$11,FALSE)=0,"",VLOOKUP($B27,Sheet2!$A$5:$AP$103,BV$11,FALSE)),"")</f>
        <v/>
      </c>
      <c r="BW27" s="90" t="str">
        <f>IFERROR(IF(VLOOKUP($B27,Sheet2!$A$5:$AP$103,BW$11,FALSE)=0,"",VLOOKUP($B27,Sheet2!$A$5:$AP$103,BW$11,FALSE)),"")</f>
        <v/>
      </c>
      <c r="BX27" s="90" t="str">
        <f>IFERROR(IF(VLOOKUP($B27,Sheet2!$A$5:$AP$103,BX$11,FALSE)=0,"",VLOOKUP($B27,Sheet2!$A$5:$AP$103,BX$11,FALSE)),"")</f>
        <v/>
      </c>
      <c r="BY27" s="90" t="str">
        <f>IFERROR(IF(VLOOKUP($B27,Sheet2!$A$5:$AP$103,BY$11,FALSE)=0,"",VLOOKUP($B27,Sheet2!$A$5:$AP$103,BY$11,FALSE)),"")</f>
        <v/>
      </c>
      <c r="BZ27" s="90" t="str">
        <f>IFERROR(IF(VLOOKUP($B27,Sheet2!$A$5:$AP$103,BZ$11,FALSE)=0,"",VLOOKUP($B27,Sheet2!$A$5:$AP$103,BZ$11,FALSE)),"")</f>
        <v/>
      </c>
      <c r="CA27" s="90" t="str">
        <f>IFERROR(IF(VLOOKUP($B27,Sheet2!$A$5:$AP$103,CA$11,FALSE)=0,"",VLOOKUP($B27,Sheet2!$A$5:$AP$103,CA$11,FALSE)),"")</f>
        <v/>
      </c>
      <c r="CB27" s="90" t="str">
        <f>IFERROR(IF(VLOOKUP($B27,Sheet2!$A$5:$AP$103,CB$11,FALSE)=0,"",VLOOKUP($B27,Sheet2!$A$5:$AP$103,CB$11,FALSE)),"")</f>
        <v/>
      </c>
      <c r="CC27" s="90" t="str">
        <f>IFERROR(IF(VLOOKUP($B27,Sheet2!$A$5:$AP$103,CC$11,FALSE)=0,"",VLOOKUP($B27,Sheet2!$A$5:$AP$103,CC$11,FALSE)),"")</f>
        <v/>
      </c>
      <c r="CD27" s="90" t="str">
        <f>IFERROR(IF(VLOOKUP($B27,Sheet2!$A$5:$AP$103,CD$11,FALSE)=0,"",VLOOKUP($B27,Sheet2!$A$5:$AP$103,CD$11,FALSE)),"")</f>
        <v/>
      </c>
      <c r="CE27" s="90" t="str">
        <f>IFERROR(IF(VLOOKUP($B27,Sheet2!$A$5:$AP$103,CE$11,FALSE)=0,"",VLOOKUP($B27,Sheet2!$A$5:$AP$103,CE$11,FALSE)),"")</f>
        <v/>
      </c>
      <c r="CF27" s="90" t="str">
        <f>IFERROR(IF(VLOOKUP($B27,Sheet2!$A$5:$AP$103,CF$11,FALSE)=0,"",VLOOKUP($B27,Sheet2!$A$5:$AP$103,CF$11,FALSE)),"")</f>
        <v/>
      </c>
      <c r="CG27" s="90" t="str">
        <f>IFERROR(IF(VLOOKUP($B27,Sheet2!$A$5:$AP$103,CG$11,FALSE)=0,"",VLOOKUP($B27,Sheet2!$A$5:$AP$103,CG$11,FALSE)),"")</f>
        <v/>
      </c>
      <c r="CH27" s="90" t="str">
        <f>IFERROR(IF(VLOOKUP($B27,Sheet2!$A$5:$AP$103,CH$11,FALSE)=0,"",VLOOKUP($B27,Sheet2!$A$5:$AP$103,CH$11,FALSE)),"")</f>
        <v/>
      </c>
      <c r="CI27" s="90" t="str">
        <f>IFERROR(IF(VLOOKUP($B27,Sheet2!$A$5:$AP$103,CI$11,FALSE)=0,"",VLOOKUP($B27,Sheet2!$A$5:$AP$103,CI$11,FALSE)),"")</f>
        <v/>
      </c>
      <c r="CJ27" s="90" t="str">
        <f>IFERROR(IF(VLOOKUP($B27,Sheet2!$A$5:$AP$103,CJ$11,FALSE)=0,"",VLOOKUP($B27,Sheet2!$A$5:$AP$103,CJ$11,FALSE)),"")</f>
        <v/>
      </c>
      <c r="CK27" s="90" t="str">
        <f>IFERROR(IF(VLOOKUP($B27,Sheet2!$A$5:$AP$103,CK$11,FALSE)=0,"",VLOOKUP($B27,Sheet2!$A$5:$AP$103,CK$11,FALSE)),"")</f>
        <v/>
      </c>
      <c r="CL27" s="90" t="str">
        <f>IFERROR(IF(VLOOKUP($B27,Sheet2!$A$5:$AP$103,CL$11,FALSE)=0,"",VLOOKUP($B27,Sheet2!$A$5:$AP$103,CL$11,FALSE)),"")</f>
        <v/>
      </c>
      <c r="CM27" s="90" t="str">
        <f>IFERROR(IF(VLOOKUP($B27,Sheet2!$A$5:$AP$103,CM$11,FALSE)=0,"",VLOOKUP($B27,Sheet2!$A$5:$AP$103,CM$11,FALSE)),"")</f>
        <v/>
      </c>
      <c r="CN27" s="90" t="str">
        <f>IFERROR(IF(VLOOKUP($B27,Sheet2!$A$5:$AP$103,CN$11,FALSE)=0,"",VLOOKUP($B27,Sheet2!$A$5:$AP$103,CN$11,FALSE)),"")</f>
        <v/>
      </c>
      <c r="CO27" s="90" t="str">
        <f>IFERROR(IF(VLOOKUP($B27,Sheet2!$A$5:$AP$103,CO$11,FALSE)=0,"",VLOOKUP($B27,Sheet2!$A$5:$AP$103,CO$11,FALSE)),"")</f>
        <v/>
      </c>
      <c r="CP27" s="90" t="str">
        <f>IFERROR(IF(VLOOKUP($B27,Sheet2!$A$5:$AP$103,CP$11,FALSE)=0,"",VLOOKUP($B27,Sheet2!$A$5:$AP$103,CP$11,FALSE)),"")</f>
        <v/>
      </c>
      <c r="CQ27" s="90" t="str">
        <f>IFERROR(IF(VLOOKUP($B27,Sheet2!$A$5:$AP$103,CQ$11,FALSE)=0,"",VLOOKUP($B27,Sheet2!$A$5:$AP$103,CQ$11,FALSE)),"")</f>
        <v/>
      </c>
      <c r="CR27" s="90" t="str">
        <f>IFERROR(IF(VLOOKUP($B27,Sheet2!$A$5:$AP$103,CR$11,FALSE)=0,"",VLOOKUP($B27,Sheet2!$A$5:$AP$103,CR$11,FALSE)),"")</f>
        <v/>
      </c>
      <c r="CS27" s="90" t="str">
        <f>IFERROR(IF(VLOOKUP($B27,Sheet2!$A$5:$AP$103,CS$11,FALSE)=0,"",VLOOKUP($B27,Sheet2!$A$5:$AP$103,CS$11,FALSE)),"")</f>
        <v/>
      </c>
      <c r="CT27" s="90" t="str">
        <f>IFERROR(IF(VLOOKUP($B27,Sheet2!$A$5:$AP$103,CT$11,FALSE)=0,"",VLOOKUP($B27,Sheet2!$A$5:$AP$103,CT$11,FALSE)),"")</f>
        <v/>
      </c>
      <c r="CU27" s="90" t="str">
        <f>IFERROR(IF(VLOOKUP($B27,Sheet2!$A$5:$AP$103,CU$11,FALSE)=0,"",VLOOKUP($B27,Sheet2!$A$5:$AP$103,CU$11,FALSE)),"")</f>
        <v/>
      </c>
      <c r="CV27" s="90" t="str">
        <f>IFERROR(IF(VLOOKUP($B27,Sheet2!$A$5:$AP$103,CV$11,FALSE)=0,"",VLOOKUP($B27,Sheet2!$A$5:$AP$103,CV$11,FALSE)),"")</f>
        <v/>
      </c>
      <c r="CW27" s="90" t="str">
        <f>IFERROR(IF(VLOOKUP($B27,Sheet2!$A$5:$AP$103,CW$11,FALSE)=0,"",VLOOKUP($B27,Sheet2!$A$5:$AP$103,CW$11,FALSE)),"")</f>
        <v/>
      </c>
      <c r="CX27" s="90" t="str">
        <f>IFERROR(IF(VLOOKUP($B27,Sheet2!$A$5:$AP$103,CX$11,FALSE)=0,"",VLOOKUP($B27,Sheet2!$A$5:$AP$103,CX$11,FALSE)),"")</f>
        <v/>
      </c>
      <c r="CY27" s="90" t="str">
        <f>IFERROR(IF(VLOOKUP($B27,Sheet2!$A$5:$AP$103,CY$11,FALSE)=0,"",VLOOKUP($B27,Sheet2!$A$5:$AP$103,CY$11,FALSE)),"")</f>
        <v/>
      </c>
      <c r="CZ27" s="90" t="str">
        <f>IFERROR(IF(VLOOKUP($B27,Sheet2!$A$5:$AP$103,CZ$11,FALSE)=0,"",VLOOKUP($B27,Sheet2!$A$5:$AP$103,CZ$11,FALSE)),"")</f>
        <v/>
      </c>
      <c r="DA27" s="90" t="str">
        <f>IFERROR(IF(VLOOKUP($B27,Sheet2!$A$5:$AP$103,DA$11,FALSE)=0,"",VLOOKUP($B27,Sheet2!$A$5:$AP$103,DA$11,FALSE)),"")</f>
        <v/>
      </c>
      <c r="DB27" s="90" t="str">
        <f>IFERROR(IF(VLOOKUP($B27,Sheet2!$A$5:$AP$103,DB$11,FALSE)=0,"",VLOOKUP($B27,Sheet2!$A$5:$AP$103,DB$11,FALSE)),"")</f>
        <v/>
      </c>
      <c r="DC27" s="90" t="str">
        <f>IFERROR(IF(VLOOKUP($B27,Sheet2!$A$5:$AP$103,DC$11,FALSE)=0,"",VLOOKUP($B27,Sheet2!$A$5:$AP$103,DC$11,FALSE)),"")</f>
        <v/>
      </c>
      <c r="DD27" s="90" t="str">
        <f>IFERROR(IF(VLOOKUP($B27,Sheet2!$A$5:$AP$103,DD$11,FALSE)=0,"",VLOOKUP($B27,Sheet2!$A$5:$AP$103,DD$11,FALSE)),"")</f>
        <v/>
      </c>
      <c r="DE27" s="90" t="str">
        <f>IFERROR(IF(VLOOKUP($B27,Sheet2!$A$5:$AP$103,DE$11,FALSE)=0,"",VLOOKUP($B27,Sheet2!$A$5:$AP$103,DE$11,FALSE)),"")</f>
        <v/>
      </c>
      <c r="DF27" s="90" t="str">
        <f>IFERROR(IF(VLOOKUP($B27,Sheet2!$A$5:$AP$103,DF$11,FALSE)=0,"",VLOOKUP($B27,Sheet2!$A$5:$AP$103,DF$11,FALSE)),"")</f>
        <v/>
      </c>
      <c r="DG27" s="90" t="str">
        <f>IFERROR(IF(VLOOKUP($B27,Sheet2!$A$5:$AP$103,DG$11,FALSE)=0,"",VLOOKUP($B27,Sheet2!$A$5:$AP$103,DG$11,FALSE)),"")</f>
        <v/>
      </c>
      <c r="DH27" s="90" t="str">
        <f>IFERROR(IF(VLOOKUP($B27,Sheet2!$A$5:$AP$103,DH$11,FALSE)=0,"",VLOOKUP($B27,Sheet2!$A$5:$AP$103,DH$11,FALSE)),"")</f>
        <v/>
      </c>
      <c r="DI27" s="90" t="str">
        <f>IFERROR(IF(VLOOKUP($B27,Sheet2!$A$5:$AP$103,DI$11,FALSE)=0,"",VLOOKUP($B27,Sheet2!$A$5:$AP$103,DI$11,FALSE)),"")</f>
        <v/>
      </c>
      <c r="DJ27" s="90" t="str">
        <f>IFERROR(IF(VLOOKUP($B27,Sheet2!$A$5:$AP$103,DJ$11,FALSE)=0,"",VLOOKUP($B27,Sheet2!$A$5:$AP$103,DJ$11,FALSE)),"")</f>
        <v/>
      </c>
      <c r="DK27" s="90" t="str">
        <f>IFERROR(IF(VLOOKUP($B27,Sheet2!$A$5:$AP$103,DK$11,FALSE)=0,"",VLOOKUP($B27,Sheet2!$A$5:$AP$103,DK$11,FALSE)),"")</f>
        <v/>
      </c>
      <c r="DL27" s="90" t="str">
        <f>IFERROR(IF(VLOOKUP($B27,Sheet2!$A$5:$AP$103,DL$11,FALSE)=0,"",VLOOKUP($B27,Sheet2!$A$5:$AP$103,DL$11,FALSE)),"")</f>
        <v/>
      </c>
      <c r="DM27" s="90" t="str">
        <f>IFERROR(IF(VLOOKUP($B27,Sheet2!$A$5:$AP$103,DM$11,FALSE)=0,"",VLOOKUP($B27,Sheet2!$A$5:$AP$103,DM$11,FALSE)),"")</f>
        <v/>
      </c>
      <c r="DN27" s="90" t="str">
        <f>IFERROR(IF(VLOOKUP($B27,Sheet2!$A$5:$AP$103,DN$11,FALSE)=0,"",VLOOKUP($B27,Sheet2!$A$5:$AP$103,DN$11,FALSE)),"")</f>
        <v/>
      </c>
      <c r="DO27" s="90" t="str">
        <f>IFERROR(IF(VLOOKUP($B27,Sheet2!$A$5:$AP$103,DO$11,FALSE)=0,"",VLOOKUP($B27,Sheet2!$A$5:$AP$103,DO$11,FALSE)),"")</f>
        <v/>
      </c>
      <c r="DP27" s="90" t="str">
        <f>IFERROR(IF(VLOOKUP($B27,Sheet2!$A$5:$AP$103,DP$11,FALSE)=0,"",VLOOKUP($B27,Sheet2!$A$5:$AP$103,DP$11,FALSE)),"")</f>
        <v/>
      </c>
      <c r="DQ27" s="90" t="str">
        <f>IFERROR(IF(VLOOKUP($B27,Sheet2!$A$5:$AP$103,DQ$11,FALSE)=0,"",VLOOKUP($B27,Sheet2!$A$5:$AP$103,DQ$11,FALSE)),"")</f>
        <v/>
      </c>
      <c r="DR27" s="90" t="str">
        <f>IFERROR(IF(VLOOKUP($B27,Sheet2!$A$5:$AP$103,DR$11,FALSE)=0,"",VLOOKUP($B27,Sheet2!$A$5:$AP$103,DR$11,FALSE)),"")</f>
        <v/>
      </c>
      <c r="DS27" s="90" t="str">
        <f>IFERROR(IF(VLOOKUP($B27,Sheet2!$A$5:$AP$103,DS$11,FALSE)=0,"",VLOOKUP($B27,Sheet2!$A$5:$AP$103,DS$11,FALSE)),"")</f>
        <v/>
      </c>
      <c r="DT27" s="90" t="str">
        <f>IFERROR(IF(VLOOKUP($B27,Sheet2!$A$5:$AP$103,DT$11,FALSE)=0,"",VLOOKUP($B27,Sheet2!$A$5:$AP$103,DT$11,FALSE)),"")</f>
        <v/>
      </c>
      <c r="DU27" s="90" t="str">
        <f>IFERROR(IF(VLOOKUP($B27,Sheet2!$A$5:$AP$103,DU$11,FALSE)=0,"",VLOOKUP($B27,Sheet2!$A$5:$AP$103,DU$11,FALSE)),"")</f>
        <v/>
      </c>
      <c r="DV27" s="90" t="str">
        <f>IFERROR(IF(VLOOKUP($B27,Sheet2!$A$5:$AP$103,DV$11,FALSE)=0,"",VLOOKUP($B27,Sheet2!$A$5:$AP$103,DV$11,FALSE)),"")</f>
        <v/>
      </c>
      <c r="DW27" s="90" t="str">
        <f>IFERROR(IF(VLOOKUP($B27,Sheet2!$A$5:$AP$103,DW$11,FALSE)=0,"",VLOOKUP($B27,Sheet2!$A$5:$AP$103,DW$11,FALSE)),"")</f>
        <v/>
      </c>
      <c r="DX27" s="90" t="str">
        <f>IFERROR(IF(VLOOKUP($B27,Sheet2!$A$5:$AP$103,DX$11,FALSE)=0,"",VLOOKUP($B27,Sheet2!$A$5:$AP$103,DX$11,FALSE)),"")</f>
        <v/>
      </c>
      <c r="DY27" s="90" t="str">
        <f>IFERROR(IF(VLOOKUP($B27,Sheet2!$A$5:$AP$103,DY$11,FALSE)=0,"",VLOOKUP($B27,Sheet2!$A$5:$AP$103,DY$11,FALSE)),"")</f>
        <v/>
      </c>
      <c r="DZ27" s="90" t="str">
        <f>IFERROR(IF(VLOOKUP($B27,Sheet2!$A$5:$AP$103,DZ$11,FALSE)=0,"",VLOOKUP($B27,Sheet2!$A$5:$AP$103,DZ$11,FALSE)),"")</f>
        <v/>
      </c>
      <c r="EA27" s="90" t="str">
        <f>IFERROR(IF(VLOOKUP($B27,Sheet2!$A$5:$AP$103,EA$11,FALSE)=0,"",VLOOKUP($B27,Sheet2!$A$5:$AP$103,EA$11,FALSE)),"")</f>
        <v/>
      </c>
      <c r="EB27" s="90" t="str">
        <f>IFERROR(IF(VLOOKUP($B27,Sheet2!$A$5:$AP$103,EB$11,FALSE)=0,"",VLOOKUP($B27,Sheet2!$A$5:$AP$103,EB$11,FALSE)),"")</f>
        <v/>
      </c>
      <c r="EC27" s="90" t="str">
        <f>IFERROR(IF(VLOOKUP($B27,Sheet2!$A$5:$AP$103,EC$11,FALSE)=0,"",VLOOKUP($B27,Sheet2!$A$5:$AP$103,EC$11,FALSE)),"")</f>
        <v/>
      </c>
      <c r="ED27" s="90" t="str">
        <f>IFERROR(IF(VLOOKUP($B27,Sheet2!$A$5:$AP$103,ED$11,FALSE)=0,"",VLOOKUP($B27,Sheet2!$A$5:$AP$103,ED$11,FALSE)),"")</f>
        <v/>
      </c>
      <c r="EE27" s="90" t="str">
        <f>IFERROR(IF(VLOOKUP($B27,Sheet2!$A$5:$AP$103,EE$11,FALSE)=0,"",VLOOKUP($B27,Sheet2!$A$5:$AP$103,EE$11,FALSE)),"")</f>
        <v/>
      </c>
      <c r="EF27" s="90" t="str">
        <f>IFERROR(IF(VLOOKUP($B27,Sheet2!$A$5:$AP$103,EF$11,FALSE)=0,"",VLOOKUP($B27,Sheet2!$A$5:$AP$103,EF$11,FALSE)),"")</f>
        <v/>
      </c>
      <c r="EG27" s="90" t="str">
        <f>IFERROR(IF(VLOOKUP($B27,Sheet2!$A$5:$AP$103,EG$11,FALSE)=0,"",VLOOKUP($B27,Sheet2!$A$5:$AP$103,EG$11,FALSE)),"")</f>
        <v/>
      </c>
      <c r="EH27" s="90" t="str">
        <f>IFERROR(IF(VLOOKUP($B27,Sheet2!$A$5:$AP$103,EH$11,FALSE)=0,"",VLOOKUP($B27,Sheet2!$A$5:$AP$103,EH$11,FALSE)),"")</f>
        <v/>
      </c>
      <c r="EI27" s="90" t="str">
        <f>IFERROR(IF(VLOOKUP($B27,Sheet2!$A$5:$AP$103,EI$11,FALSE)=0,"",VLOOKUP($B27,Sheet2!$A$5:$AP$103,EI$11,FALSE)),"")</f>
        <v/>
      </c>
      <c r="EJ27" s="90" t="str">
        <f>IFERROR(IF(VLOOKUP($B27,Sheet2!$A$5:$AP$103,EJ$11,FALSE)=0,"",VLOOKUP($B27,Sheet2!$A$5:$AP$103,EJ$11,FALSE)),"")</f>
        <v/>
      </c>
      <c r="EK27" s="90" t="str">
        <f>IFERROR(IF(VLOOKUP($B27,Sheet2!$A$5:$AP$103,EK$11,FALSE)=0,"",VLOOKUP($B27,Sheet2!$A$5:$AP$103,EK$11,FALSE)),"")</f>
        <v/>
      </c>
      <c r="EL27" s="90" t="str">
        <f>IFERROR(IF(VLOOKUP($B27,Sheet2!$A$5:$AP$103,EL$11,FALSE)=0,"",VLOOKUP($B27,Sheet2!$A$5:$AP$103,EL$11,FALSE)),"")</f>
        <v/>
      </c>
      <c r="EM27" s="90" t="str">
        <f>IFERROR(IF(VLOOKUP($B27,Sheet2!$A$5:$AP$103,EM$11,FALSE)=0,"",VLOOKUP($B27,Sheet2!$A$5:$AP$103,EM$11,FALSE)),"")</f>
        <v/>
      </c>
      <c r="EN27" s="90" t="str">
        <f>IFERROR(IF(VLOOKUP($B27,Sheet2!$A$5:$AP$103,EN$11,FALSE)=0,"",VLOOKUP($B27,Sheet2!$A$5:$AP$103,EN$11,FALSE)),"")</f>
        <v/>
      </c>
      <c r="EO27" s="90" t="str">
        <f>IFERROR(IF(VLOOKUP($B27,Sheet2!$A$5:$AP$103,EO$11,FALSE)=0,"",VLOOKUP($B27,Sheet2!$A$5:$AP$103,EO$11,FALSE)),"")</f>
        <v/>
      </c>
      <c r="EP27" s="90" t="str">
        <f>IFERROR(IF(VLOOKUP($B27,Sheet2!$A$5:$AP$103,EP$11,FALSE)=0,"",VLOOKUP($B27,Sheet2!$A$5:$AP$103,EP$11,FALSE)),"")</f>
        <v/>
      </c>
      <c r="EQ27" s="90" t="str">
        <f>IFERROR(IF(VLOOKUP($B27,Sheet2!$A$5:$AP$103,EQ$11,FALSE)=0,"",VLOOKUP($B27,Sheet2!$A$5:$AP$103,EQ$11,FALSE)),"")</f>
        <v/>
      </c>
      <c r="ER27" s="90" t="str">
        <f>IFERROR(IF(VLOOKUP($B27,Sheet2!$A$5:$AP$103,ER$11,FALSE)=0,"",VLOOKUP($B27,Sheet2!$A$5:$AP$103,ER$11,FALSE)),"")</f>
        <v/>
      </c>
      <c r="ES27" s="90" t="str">
        <f>IFERROR(IF(VLOOKUP($B27,Sheet2!$A$5:$AP$103,ES$11,FALSE)=0,"",VLOOKUP($B27,Sheet2!$A$5:$AP$103,ES$11,FALSE)),"")</f>
        <v/>
      </c>
      <c r="ET27" s="90" t="str">
        <f>IFERROR(IF(VLOOKUP($B27,Sheet2!$A$5:$AP$103,ET$11,FALSE)=0,"",VLOOKUP($B27,Sheet2!$A$5:$AP$103,ET$11,FALSE)),"")</f>
        <v/>
      </c>
      <c r="EU27" s="90" t="str">
        <f>IFERROR(IF(VLOOKUP($B27,Sheet2!$A$5:$AP$103,EU$11,FALSE)=0,"",VLOOKUP($B27,Sheet2!$A$5:$AP$103,EU$11,FALSE)),"")</f>
        <v/>
      </c>
      <c r="EV27" s="90" t="str">
        <f>IFERROR(IF(VLOOKUP($B27,Sheet2!$A$5:$AP$103,EV$11,FALSE)=0,"",VLOOKUP($B27,Sheet2!$A$5:$AP$103,EV$11,FALSE)),"")</f>
        <v/>
      </c>
      <c r="EW27" s="90" t="str">
        <f>IFERROR(IF(VLOOKUP($B27,Sheet2!$A$5:$AP$103,EW$11,FALSE)=0,"",VLOOKUP($B27,Sheet2!$A$5:$AP$103,EW$11,FALSE)),"")</f>
        <v/>
      </c>
      <c r="EX27" s="90" t="str">
        <f>IFERROR(IF(VLOOKUP($B27,Sheet2!$A$5:$AP$103,EX$11,FALSE)=0,"",VLOOKUP($B27,Sheet2!$A$5:$AP$103,EX$11,FALSE)),"")</f>
        <v/>
      </c>
      <c r="EY27" s="90" t="str">
        <f>IFERROR(IF(VLOOKUP($B27,Sheet2!$A$5:$AP$103,EY$11,FALSE)=0,"",VLOOKUP($B27,Sheet2!$A$5:$AP$103,EY$11,FALSE)),"")</f>
        <v/>
      </c>
      <c r="EZ27" s="90" t="str">
        <f>IFERROR(IF(VLOOKUP($B27,Sheet2!$A$5:$AP$103,EZ$11,FALSE)=0,"",VLOOKUP($B27,Sheet2!$A$5:$AP$103,EZ$11,FALSE)),"")</f>
        <v/>
      </c>
      <c r="FA27" s="90" t="str">
        <f>IFERROR(IF(VLOOKUP($B27,Sheet2!$A$5:$AP$103,FA$11,FALSE)=0,"",VLOOKUP($B27,Sheet2!$A$5:$AP$103,FA$11,FALSE)),"")</f>
        <v/>
      </c>
      <c r="FB27" s="90" t="str">
        <f>IFERROR(IF(VLOOKUP($B27,Sheet2!$A$5:$AP$103,FB$11,FALSE)=0,"",VLOOKUP($B27,Sheet2!$A$5:$AP$103,FB$11,FALSE)),"")</f>
        <v/>
      </c>
      <c r="FC27" s="90" t="str">
        <f>IFERROR(IF(VLOOKUP($B27,Sheet2!$A$5:$AP$103,FC$11,FALSE)=0,"",VLOOKUP($B27,Sheet2!$A$5:$AP$103,FC$11,FALSE)),"")</f>
        <v/>
      </c>
      <c r="FD27" s="90" t="str">
        <f>IFERROR(IF(VLOOKUP($B27,Sheet2!$A$5:$AP$103,FD$11,FALSE)=0,"",VLOOKUP($B27,Sheet2!$A$5:$AP$103,FD$11,FALSE)),"")</f>
        <v/>
      </c>
      <c r="FE27" s="90" t="str">
        <f>IFERROR(IF(VLOOKUP($B27,Sheet2!$A$5:$AP$103,FE$11,FALSE)=0,"",VLOOKUP($B27,Sheet2!$A$5:$AP$103,FE$11,FALSE)),"")</f>
        <v/>
      </c>
      <c r="FF27" s="90" t="str">
        <f>IFERROR(IF(VLOOKUP($B27,Sheet2!$A$5:$AP$103,FF$11,FALSE)=0,"",VLOOKUP($B27,Sheet2!$A$5:$AP$103,FF$11,FALSE)),"")</f>
        <v/>
      </c>
      <c r="FG27" s="90" t="str">
        <f>IFERROR(IF(VLOOKUP($B27,Sheet2!$A$5:$AP$103,FG$11,FALSE)=0,"",VLOOKUP($B27,Sheet2!$A$5:$AP$103,FG$11,FALSE)),"")</f>
        <v/>
      </c>
      <c r="FH27" s="90" t="str">
        <f>IFERROR(IF(VLOOKUP($B27,Sheet2!$A$5:$AP$103,FH$11,FALSE)=0,"",VLOOKUP($B27,Sheet2!$A$5:$AP$103,FH$11,FALSE)),"")</f>
        <v/>
      </c>
      <c r="FI27" s="90" t="str">
        <f>IFERROR(IF(VLOOKUP($B27,Sheet2!$A$5:$AP$103,FI$11,FALSE)=0,"",VLOOKUP($B27,Sheet2!$A$5:$AP$103,FI$11,FALSE)),"")</f>
        <v/>
      </c>
      <c r="FJ27" s="90" t="str">
        <f>IFERROR(IF(VLOOKUP($B27,Sheet2!$A$5:$AP$103,FJ$11,FALSE)=0,"",VLOOKUP($B27,Sheet2!$A$5:$AP$103,FJ$11,FALSE)),"")</f>
        <v/>
      </c>
      <c r="FK27" s="90" t="str">
        <f>IFERROR(IF(VLOOKUP($B27,Sheet2!$A$5:$AP$103,FK$11,FALSE)=0,"",VLOOKUP($B27,Sheet2!$A$5:$AP$103,FK$11,FALSE)),"")</f>
        <v/>
      </c>
      <c r="FL27" s="90" t="str">
        <f>IFERROR(IF(VLOOKUP($B27,Sheet2!$A$5:$AP$103,FL$11,FALSE)=0,"",VLOOKUP($B27,Sheet2!$A$5:$AP$103,FL$11,FALSE)),"")</f>
        <v/>
      </c>
      <c r="FM27" s="90" t="str">
        <f>IFERROR(IF(VLOOKUP($B27,Sheet2!$A$5:$AP$103,FM$11,FALSE)=0,"",VLOOKUP($B27,Sheet2!$A$5:$AP$103,FM$11,FALSE)),"")</f>
        <v/>
      </c>
      <c r="FN27" s="90" t="str">
        <f>IFERROR(IF(VLOOKUP($B27,Sheet2!$A$5:$AP$103,FN$11,FALSE)=0,"",VLOOKUP($B27,Sheet2!$A$5:$AP$103,FN$11,FALSE)),"")</f>
        <v/>
      </c>
      <c r="FO27" s="90" t="str">
        <f>IFERROR(IF(VLOOKUP($B27,Sheet2!$A$5:$AP$103,FO$11,FALSE)=0,"",VLOOKUP($B27,Sheet2!$A$5:$AP$103,FO$11,FALSE)),"")</f>
        <v/>
      </c>
      <c r="FP27" s="90" t="str">
        <f>IFERROR(IF(VLOOKUP($B27,Sheet2!$A$5:$AP$103,FP$11,FALSE)=0,"",VLOOKUP($B27,Sheet2!$A$5:$AP$103,FP$11,FALSE)),"")</f>
        <v/>
      </c>
      <c r="FQ27" s="90" t="str">
        <f>IFERROR(IF(VLOOKUP($B27,Sheet2!$A$5:$AP$103,FQ$11,FALSE)=0,"",VLOOKUP($B27,Sheet2!$A$5:$AP$103,FQ$11,FALSE)),"")</f>
        <v/>
      </c>
      <c r="FR27" s="90" t="str">
        <f>IFERROR(IF(VLOOKUP($B27,Sheet2!$A$5:$AP$103,FR$11,FALSE)=0,"",VLOOKUP($B27,Sheet2!$A$5:$AP$103,FR$11,FALSE)),"")</f>
        <v/>
      </c>
      <c r="FS27" s="90" t="str">
        <f>IFERROR(IF(VLOOKUP($B27,Sheet2!$A$5:$AP$103,FS$11,FALSE)=0,"",VLOOKUP($B27,Sheet2!$A$5:$AP$103,FS$11,FALSE)),"")</f>
        <v/>
      </c>
      <c r="FT27" s="90" t="str">
        <f>IFERROR(IF(VLOOKUP($B27,Sheet2!$A$5:$AP$103,FT$11,FALSE)=0,"",VLOOKUP($B27,Sheet2!$A$5:$AP$103,FT$11,FALSE)),"")</f>
        <v/>
      </c>
      <c r="FU27" s="90" t="str">
        <f>IFERROR(IF(VLOOKUP($B27,Sheet2!$A$5:$AP$103,FU$11,FALSE)=0,"",VLOOKUP($B27,Sheet2!$A$5:$AP$103,FU$11,FALSE)),"")</f>
        <v/>
      </c>
      <c r="FV27" s="90" t="str">
        <f>IFERROR(IF(VLOOKUP($B27,Sheet2!$A$5:$AP$103,FV$11,FALSE)=0,"",VLOOKUP($B27,Sheet2!$A$5:$AP$103,FV$11,FALSE)),"")</f>
        <v/>
      </c>
      <c r="FW27" s="90" t="str">
        <f>IFERROR(IF(VLOOKUP($B27,Sheet2!$A$5:$AP$103,FW$11,FALSE)=0,"",VLOOKUP($B27,Sheet2!$A$5:$AP$103,FW$11,FALSE)),"")</f>
        <v/>
      </c>
      <c r="FX27" s="90" t="str">
        <f>IFERROR(IF(VLOOKUP($B27,Sheet2!$A$5:$AP$103,FX$11,FALSE)=0,"",VLOOKUP($B27,Sheet2!$A$5:$AP$103,FX$11,FALSE)),"")</f>
        <v/>
      </c>
      <c r="FY27" s="90" t="str">
        <f>IFERROR(IF(VLOOKUP($B27,Sheet2!$A$5:$AP$103,FY$11,FALSE)=0,"",VLOOKUP($B27,Sheet2!$A$5:$AP$103,FY$11,FALSE)),"")</f>
        <v/>
      </c>
      <c r="FZ27" s="90" t="str">
        <f>IFERROR(IF(VLOOKUP($B27,Sheet2!$A$5:$AP$103,FZ$11,FALSE)=0,"",VLOOKUP($B27,Sheet2!$A$5:$AP$103,FZ$11,FALSE)),"")</f>
        <v/>
      </c>
      <c r="GA27" s="90" t="str">
        <f>IFERROR(IF(VLOOKUP($B27,Sheet2!$A$5:$AP$103,GA$11,FALSE)=0,"",VLOOKUP($B27,Sheet2!$A$5:$AP$103,GA$11,FALSE)),"")</f>
        <v/>
      </c>
      <c r="GB27" s="90" t="str">
        <f>IFERROR(IF(VLOOKUP($B27,Sheet2!$A$5:$AP$103,GB$11,FALSE)=0,"",VLOOKUP($B27,Sheet2!$A$5:$AP$103,GB$11,FALSE)),"")</f>
        <v/>
      </c>
      <c r="GC27" s="90" t="str">
        <f>IFERROR(IF(VLOOKUP($B27,Sheet2!$A$5:$AP$103,GC$11,FALSE)=0,"",VLOOKUP($B27,Sheet2!$A$5:$AP$103,GC$11,FALSE)),"")</f>
        <v/>
      </c>
      <c r="GD27" s="90" t="str">
        <f>IFERROR(IF(VLOOKUP($B27,Sheet2!$A$5:$AP$103,GD$11,FALSE)=0,"",VLOOKUP($B27,Sheet2!$A$5:$AP$103,GD$11,FALSE)),"")</f>
        <v/>
      </c>
      <c r="GE27" s="90" t="str">
        <f>IFERROR(IF(VLOOKUP($B27,Sheet2!$A$5:$AP$103,GE$11,FALSE)=0,"",VLOOKUP($B27,Sheet2!$A$5:$AP$103,GE$11,FALSE)),"")</f>
        <v/>
      </c>
      <c r="GF27" s="90" t="str">
        <f>IFERROR(IF(VLOOKUP($B27,Sheet2!$A$5:$AP$103,GF$11,FALSE)=0,"",VLOOKUP($B27,Sheet2!$A$5:$AP$103,GF$11,FALSE)),"")</f>
        <v/>
      </c>
    </row>
    <row r="28" spans="1:188" hidden="1" x14ac:dyDescent="0.3">
      <c r="A28" s="240"/>
      <c r="B28" s="79"/>
      <c r="C28" s="92" t="s">
        <v>344</v>
      </c>
      <c r="D28" s="92" t="e">
        <f>VLOOKUP(B28,Sheet2!$A$5:$F$104,6,FALSE)</f>
        <v>#N/A</v>
      </c>
      <c r="E28" s="81"/>
      <c r="F28" s="81"/>
      <c r="G28" s="81"/>
      <c r="H28" s="92"/>
      <c r="I28" s="92"/>
      <c r="J28" s="81"/>
      <c r="K28" s="90" t="str">
        <f>IFERROR(IF(VLOOKUP($B28,Sheet2!$A$5:$AP$103,K$11,FALSE)=0,"",VLOOKUP($B28,Sheet2!$A$5:$AP$103,K$11,FALSE)),"")</f>
        <v/>
      </c>
      <c r="L28" s="90" t="str">
        <f>IFERROR(IF(VLOOKUP($B28,Sheet2!$A$5:$AP$103,L$11,FALSE)=0,"",VLOOKUP($B28,Sheet2!$A$5:$AP$103,L$11,FALSE)),"")</f>
        <v/>
      </c>
      <c r="M28" s="90" t="str">
        <f>IFERROR(IF(VLOOKUP($B28,Sheet2!$A$5:$AP$103,M$11,FALSE)=0,"",VLOOKUP($B28,Sheet2!$A$5:$AP$103,M$11,FALSE)),"")</f>
        <v/>
      </c>
      <c r="N28" s="90" t="str">
        <f>IFERROR(IF(VLOOKUP($B28,Sheet2!$A$5:$AP$103,N$11,FALSE)=0,"",VLOOKUP($B28,Sheet2!$A$5:$AP$103,N$11,FALSE)),"")</f>
        <v/>
      </c>
      <c r="O28" s="90" t="str">
        <f>IFERROR(IF(VLOOKUP($B28,Sheet2!$A$5:$AP$103,O$11,FALSE)=0,"",VLOOKUP($B28,Sheet2!$A$5:$AP$103,O$11,FALSE)),"")</f>
        <v/>
      </c>
      <c r="P28" s="90" t="str">
        <f>IFERROR(IF(VLOOKUP($B28,Sheet2!$A$5:$AP$103,P$11,FALSE)=0,"",VLOOKUP($B28,Sheet2!$A$5:$AP$103,P$11,FALSE)),"")</f>
        <v/>
      </c>
      <c r="Q28" s="90" t="str">
        <f>IFERROR(IF(VLOOKUP($B28,Sheet2!$A$5:$AP$103,Q$11,FALSE)=0,"",VLOOKUP($B28,Sheet2!$A$5:$AP$103,Q$11,FALSE)),"")</f>
        <v/>
      </c>
      <c r="R28" s="90" t="str">
        <f>IFERROR(IF(VLOOKUP($B28,Sheet2!$A$5:$AP$103,R$11,FALSE)=0,"",VLOOKUP($B28,Sheet2!$A$5:$AP$103,R$11,FALSE)),"")</f>
        <v/>
      </c>
      <c r="S28" s="90" t="str">
        <f>IFERROR(IF(VLOOKUP($B28,Sheet2!$A$5:$AP$103,S$11,FALSE)=0,"",VLOOKUP($B28,Sheet2!$A$5:$AP$103,S$11,FALSE)),"")</f>
        <v/>
      </c>
      <c r="T28" s="90" t="str">
        <f>IFERROR(IF(VLOOKUP($B28,Sheet2!$A$5:$AP$103,T$11,FALSE)=0,"",VLOOKUP($B28,Sheet2!$A$5:$AP$103,T$11,FALSE)),"")</f>
        <v/>
      </c>
      <c r="U28" s="90" t="str">
        <f>IFERROR(IF(VLOOKUP($B28,Sheet2!$A$5:$AP$103,U$11,FALSE)=0,"",VLOOKUP($B28,Sheet2!$A$5:$AP$103,U$11,FALSE)),"")</f>
        <v/>
      </c>
      <c r="V28" s="90" t="str">
        <f>IFERROR(IF(VLOOKUP($B28,Sheet2!$A$5:$AP$103,V$11,FALSE)=0,"",VLOOKUP($B28,Sheet2!$A$5:$AP$103,V$11,FALSE)),"")</f>
        <v/>
      </c>
      <c r="W28" s="90" t="str">
        <f>IFERROR(IF(VLOOKUP($B28,Sheet2!$A$5:$AP$103,W$11,FALSE)=0,"",VLOOKUP($B28,Sheet2!$A$5:$AP$103,W$11,FALSE)),"")</f>
        <v/>
      </c>
      <c r="X28" s="90" t="str">
        <f>IFERROR(IF(VLOOKUP($B28,Sheet2!$A$5:$AP$103,X$11,FALSE)=0,"",VLOOKUP($B28,Sheet2!$A$5:$AP$103,X$11,FALSE)),"")</f>
        <v/>
      </c>
      <c r="Y28" s="90" t="str">
        <f>IFERROR(IF(VLOOKUP($B28,Sheet2!$A$5:$AP$103,Y$11,FALSE)=0,"",VLOOKUP($B28,Sheet2!$A$5:$AP$103,Y$11,FALSE)),"")</f>
        <v/>
      </c>
      <c r="Z28" s="90" t="str">
        <f>IFERROR(IF(VLOOKUP($B28,Sheet2!$A$5:$AP$103,Z$11,FALSE)=0,"",VLOOKUP($B28,Sheet2!$A$5:$AP$103,Z$11,FALSE)),"")</f>
        <v/>
      </c>
      <c r="AA28" s="90" t="str">
        <f>IFERROR(IF(VLOOKUP($B28,Sheet2!$A$5:$AP$103,AA$11,FALSE)=0,"",VLOOKUP($B28,Sheet2!$A$5:$AP$103,AA$11,FALSE)),"")</f>
        <v/>
      </c>
      <c r="AB28" s="90" t="str">
        <f>IFERROR(IF(VLOOKUP($B28,Sheet2!$A$5:$AP$103,AB$11,FALSE)=0,"",VLOOKUP($B28,Sheet2!$A$5:$AP$103,AB$11,FALSE)),"")</f>
        <v/>
      </c>
      <c r="AC28" s="90" t="str">
        <f>IFERROR(IF(VLOOKUP($B28,Sheet2!$A$5:$AP$103,AC$11,FALSE)=0,"",VLOOKUP($B28,Sheet2!$A$5:$AP$103,AC$11,FALSE)),"")</f>
        <v/>
      </c>
      <c r="AD28" s="90" t="str">
        <f>IFERROR(IF(VLOOKUP($B28,Sheet2!$A$5:$AP$103,AD$11,FALSE)=0,"",VLOOKUP($B28,Sheet2!$A$5:$AP$103,AD$11,FALSE)),"")</f>
        <v/>
      </c>
      <c r="AE28" s="90" t="str">
        <f>IFERROR(IF(VLOOKUP($B28,Sheet2!$A$5:$AP$103,AE$11,FALSE)=0,"",VLOOKUP($B28,Sheet2!$A$5:$AP$103,AE$11,FALSE)),"")</f>
        <v/>
      </c>
      <c r="AF28" s="90" t="str">
        <f>IFERROR(IF(VLOOKUP($B28,Sheet2!$A$5:$AP$103,AF$11,FALSE)=0,"",VLOOKUP($B28,Sheet2!$A$5:$AP$103,AF$11,FALSE)),"")</f>
        <v/>
      </c>
      <c r="AG28" s="90" t="str">
        <f>IFERROR(IF(VLOOKUP($B28,Sheet2!$A$5:$AP$103,AG$11,FALSE)=0,"",VLOOKUP($B28,Sheet2!$A$5:$AP$103,AG$11,FALSE)),"")</f>
        <v/>
      </c>
      <c r="AH28" s="90" t="str">
        <f>IFERROR(IF(VLOOKUP($B28,Sheet2!$A$5:$AP$103,AH$11,FALSE)=0,"",VLOOKUP($B28,Sheet2!$A$5:$AP$103,AH$11,FALSE)),"")</f>
        <v/>
      </c>
      <c r="AI28" s="90" t="str">
        <f>IFERROR(IF(VLOOKUP($B28,Sheet2!$A$5:$AP$103,AI$11,FALSE)=0,"",VLOOKUP($B28,Sheet2!$A$5:$AP$103,AI$11,FALSE)),"")</f>
        <v/>
      </c>
      <c r="AJ28" s="90" t="str">
        <f>IFERROR(IF(VLOOKUP($B28,Sheet2!$A$5:$AP$103,AJ$11,FALSE)=0,"",VLOOKUP($B28,Sheet2!$A$5:$AP$103,AJ$11,FALSE)),"")</f>
        <v/>
      </c>
      <c r="AK28" s="90" t="str">
        <f>IFERROR(IF(VLOOKUP($B28,Sheet2!$A$5:$AP$103,AK$11,FALSE)=0,"",VLOOKUP($B28,Sheet2!$A$5:$AP$103,AK$11,FALSE)),"")</f>
        <v/>
      </c>
      <c r="AL28" s="90" t="str">
        <f>IFERROR(IF(VLOOKUP($B28,Sheet2!$A$5:$AP$103,AL$11,FALSE)=0,"",VLOOKUP($B28,Sheet2!$A$5:$AP$103,AL$11,FALSE)),"")</f>
        <v/>
      </c>
      <c r="AM28" s="90" t="str">
        <f>IFERROR(IF(VLOOKUP($B28,Sheet2!$A$5:$AP$103,AM$11,FALSE)=0,"",VLOOKUP($B28,Sheet2!$A$5:$AP$103,AM$11,FALSE)),"")</f>
        <v/>
      </c>
      <c r="AN28" s="90" t="str">
        <f>IFERROR(IF(VLOOKUP($B28,Sheet2!$A$5:$AP$103,AN$11,FALSE)=0,"",VLOOKUP($B28,Sheet2!$A$5:$AP$103,AN$11,FALSE)),"")</f>
        <v/>
      </c>
      <c r="AO28" s="90" t="str">
        <f>IFERROR(IF(VLOOKUP($B28,Sheet2!$A$5:$AP$103,AO$11,FALSE)=0,"",VLOOKUP($B28,Sheet2!$A$5:$AP$103,AO$11,FALSE)),"")</f>
        <v/>
      </c>
      <c r="AP28" s="90" t="str">
        <f>IFERROR(IF(VLOOKUP($B28,Sheet2!$A$5:$AP$103,AP$11,FALSE)=0,"",VLOOKUP($B28,Sheet2!$A$5:$AP$103,AP$11,FALSE)),"")</f>
        <v/>
      </c>
      <c r="AQ28" s="90" t="str">
        <f>IFERROR(IF(VLOOKUP($B28,Sheet2!$A$5:$AP$103,AQ$11,FALSE)=0,"",VLOOKUP($B28,Sheet2!$A$5:$AP$103,AQ$11,FALSE)),"")</f>
        <v/>
      </c>
      <c r="AR28" s="90" t="str">
        <f>IFERROR(IF(VLOOKUP($B28,Sheet2!$A$5:$AP$103,AR$11,FALSE)=0,"",VLOOKUP($B28,Sheet2!$A$5:$AP$103,AR$11,FALSE)),"")</f>
        <v/>
      </c>
      <c r="AS28" s="90" t="str">
        <f>IFERROR(IF(VLOOKUP($B28,Sheet2!$A$5:$AP$103,AS$11,FALSE)=0,"",VLOOKUP($B28,Sheet2!$A$5:$AP$103,AS$11,FALSE)),"")</f>
        <v/>
      </c>
      <c r="AT28" s="90" t="str">
        <f>IFERROR(IF(VLOOKUP($B28,Sheet2!$A$5:$AP$103,AT$11,FALSE)=0,"",VLOOKUP($B28,Sheet2!$A$5:$AP$103,AT$11,FALSE)),"")</f>
        <v/>
      </c>
      <c r="AU28" s="90" t="str">
        <f>IFERROR(IF(VLOOKUP($B28,Sheet2!$A$5:$AP$103,AU$11,FALSE)=0,"",VLOOKUP($B28,Sheet2!$A$5:$AP$103,AU$11,FALSE)),"")</f>
        <v/>
      </c>
      <c r="AV28" s="90" t="str">
        <f>IFERROR(IF(VLOOKUP($B28,Sheet2!$A$5:$AP$103,AV$11,FALSE)=0,"",VLOOKUP($B28,Sheet2!$A$5:$AP$103,AV$11,FALSE)),"")</f>
        <v/>
      </c>
      <c r="AW28" s="90" t="str">
        <f>IFERROR(IF(VLOOKUP($B28,Sheet2!$A$5:$AP$103,AW$11,FALSE)=0,"",VLOOKUP($B28,Sheet2!$A$5:$AP$103,AW$11,FALSE)),"")</f>
        <v/>
      </c>
      <c r="AX28" s="90" t="str">
        <f>IFERROR(IF(VLOOKUP($B28,Sheet2!$A$5:$AP$103,AX$11,FALSE)=0,"",VLOOKUP($B28,Sheet2!$A$5:$AP$103,AX$11,FALSE)),"")</f>
        <v/>
      </c>
      <c r="AY28" s="90" t="str">
        <f>IFERROR(IF(VLOOKUP($B28,Sheet2!$A$5:$AP$103,AY$11,FALSE)=0,"",VLOOKUP($B28,Sheet2!$A$5:$AP$103,AY$11,FALSE)),"")</f>
        <v/>
      </c>
      <c r="AZ28" s="90" t="str">
        <f>IFERROR(IF(VLOOKUP($B28,Sheet2!$A$5:$AP$103,AZ$11,FALSE)=0,"",VLOOKUP($B28,Sheet2!$A$5:$AP$103,AZ$11,FALSE)),"")</f>
        <v/>
      </c>
      <c r="BA28" s="90" t="str">
        <f>IFERROR(IF(VLOOKUP($B28,Sheet2!$A$5:$AP$103,BA$11,FALSE)=0,"",VLOOKUP($B28,Sheet2!$A$5:$AP$103,BA$11,FALSE)),"")</f>
        <v/>
      </c>
      <c r="BB28" s="90" t="str">
        <f>IFERROR(IF(VLOOKUP($B28,Sheet2!$A$5:$AP$103,BB$11,FALSE)=0,"",VLOOKUP($B28,Sheet2!$A$5:$AP$103,BB$11,FALSE)),"")</f>
        <v/>
      </c>
      <c r="BC28" s="90" t="str">
        <f>IFERROR(IF(VLOOKUP($B28,Sheet2!$A$5:$AP$103,BC$11,FALSE)=0,"",VLOOKUP($B28,Sheet2!$A$5:$AP$103,BC$11,FALSE)),"")</f>
        <v/>
      </c>
      <c r="BD28" s="90" t="str">
        <f>IFERROR(IF(VLOOKUP($B28,Sheet2!$A$5:$AP$103,BD$11,FALSE)=0,"",VLOOKUP($B28,Sheet2!$A$5:$AP$103,BD$11,FALSE)),"")</f>
        <v/>
      </c>
      <c r="BE28" s="90" t="str">
        <f>IFERROR(IF(VLOOKUP($B28,Sheet2!$A$5:$AP$103,BE$11,FALSE)=0,"",VLOOKUP($B28,Sheet2!$A$5:$AP$103,BE$11,FALSE)),"")</f>
        <v/>
      </c>
      <c r="BF28" s="90" t="str">
        <f>IFERROR(IF(VLOOKUP($B28,Sheet2!$A$5:$AP$103,BF$11,FALSE)=0,"",VLOOKUP($B28,Sheet2!$A$5:$AP$103,BF$11,FALSE)),"")</f>
        <v/>
      </c>
      <c r="BG28" s="90" t="str">
        <f>IFERROR(IF(VLOOKUP($B28,Sheet2!$A$5:$AP$103,BG$11,FALSE)=0,"",VLOOKUP($B28,Sheet2!$A$5:$AP$103,BG$11,FALSE)),"")</f>
        <v/>
      </c>
      <c r="BH28" s="90" t="str">
        <f>IFERROR(IF(VLOOKUP($B28,Sheet2!$A$5:$AP$103,BH$11,FALSE)=0,"",VLOOKUP($B28,Sheet2!$A$5:$AP$103,BH$11,FALSE)),"")</f>
        <v/>
      </c>
      <c r="BI28" s="90" t="str">
        <f>IFERROR(IF(VLOOKUP($B28,Sheet2!$A$5:$AP$103,BI$11,FALSE)=0,"",VLOOKUP($B28,Sheet2!$A$5:$AP$103,BI$11,FALSE)),"")</f>
        <v/>
      </c>
      <c r="BJ28" s="90" t="str">
        <f>IFERROR(IF(VLOOKUP($B28,Sheet2!$A$5:$AP$103,BJ$11,FALSE)=0,"",VLOOKUP($B28,Sheet2!$A$5:$AP$103,BJ$11,FALSE)),"")</f>
        <v/>
      </c>
      <c r="BK28" s="90" t="str">
        <f>IFERROR(IF(VLOOKUP($B28,Sheet2!$A$5:$AP$103,BK$11,FALSE)=0,"",VLOOKUP($B28,Sheet2!$A$5:$AP$103,BK$11,FALSE)),"")</f>
        <v/>
      </c>
      <c r="BL28" s="90" t="str">
        <f>IFERROR(IF(VLOOKUP($B28,Sheet2!$A$5:$AP$103,BL$11,FALSE)=0,"",VLOOKUP($B28,Sheet2!$A$5:$AP$103,BL$11,FALSE)),"")</f>
        <v/>
      </c>
      <c r="BM28" s="90" t="str">
        <f>IFERROR(IF(VLOOKUP($B28,Sheet2!$A$5:$AP$103,BM$11,FALSE)=0,"",VLOOKUP($B28,Sheet2!$A$5:$AP$103,BM$11,FALSE)),"")</f>
        <v/>
      </c>
      <c r="BN28" s="90" t="str">
        <f>IFERROR(IF(VLOOKUP($B28,Sheet2!$A$5:$AP$103,BN$11,FALSE)=0,"",VLOOKUP($B28,Sheet2!$A$5:$AP$103,BN$11,FALSE)),"")</f>
        <v/>
      </c>
      <c r="BO28" s="90" t="str">
        <f>IFERROR(IF(VLOOKUP($B28,Sheet2!$A$5:$AP$103,BO$11,FALSE)=0,"",VLOOKUP($B28,Sheet2!$A$5:$AP$103,BO$11,FALSE)),"")</f>
        <v/>
      </c>
      <c r="BP28" s="90" t="str">
        <f>IFERROR(IF(VLOOKUP($B28,Sheet2!$A$5:$AP$103,BP$11,FALSE)=0,"",VLOOKUP($B28,Sheet2!$A$5:$AP$103,BP$11,FALSE)),"")</f>
        <v/>
      </c>
      <c r="BQ28" s="90" t="str">
        <f>IFERROR(IF(VLOOKUP($B28,Sheet2!$A$5:$AP$103,BQ$11,FALSE)=0,"",VLOOKUP($B28,Sheet2!$A$5:$AP$103,BQ$11,FALSE)),"")</f>
        <v/>
      </c>
      <c r="BR28" s="90" t="str">
        <f>IFERROR(IF(VLOOKUP($B28,Sheet2!$A$5:$AP$103,BR$11,FALSE)=0,"",VLOOKUP($B28,Sheet2!$A$5:$AP$103,BR$11,FALSE)),"")</f>
        <v/>
      </c>
      <c r="BS28" s="90" t="str">
        <f>IFERROR(IF(VLOOKUP($B28,Sheet2!$A$5:$AP$103,BS$11,FALSE)=0,"",VLOOKUP($B28,Sheet2!$A$5:$AP$103,BS$11,FALSE)),"")</f>
        <v/>
      </c>
      <c r="BT28" s="90" t="str">
        <f>IFERROR(IF(VLOOKUP($B28,Sheet2!$A$5:$AP$103,BT$11,FALSE)=0,"",VLOOKUP($B28,Sheet2!$A$5:$AP$103,BT$11,FALSE)),"")</f>
        <v/>
      </c>
      <c r="BU28" s="90" t="str">
        <f>IFERROR(IF(VLOOKUP($B28,Sheet2!$A$5:$AP$103,BU$11,FALSE)=0,"",VLOOKUP($B28,Sheet2!$A$5:$AP$103,BU$11,FALSE)),"")</f>
        <v/>
      </c>
      <c r="BV28" s="90" t="str">
        <f>IFERROR(IF(VLOOKUP($B28,Sheet2!$A$5:$AP$103,BV$11,FALSE)=0,"",VLOOKUP($B28,Sheet2!$A$5:$AP$103,BV$11,FALSE)),"")</f>
        <v/>
      </c>
      <c r="BW28" s="90" t="str">
        <f>IFERROR(IF(VLOOKUP($B28,Sheet2!$A$5:$AP$103,BW$11,FALSE)=0,"",VLOOKUP($B28,Sheet2!$A$5:$AP$103,BW$11,FALSE)),"")</f>
        <v/>
      </c>
      <c r="BX28" s="90" t="str">
        <f>IFERROR(IF(VLOOKUP($B28,Sheet2!$A$5:$AP$103,BX$11,FALSE)=0,"",VLOOKUP($B28,Sheet2!$A$5:$AP$103,BX$11,FALSE)),"")</f>
        <v/>
      </c>
      <c r="BY28" s="90" t="str">
        <f>IFERROR(IF(VLOOKUP($B28,Sheet2!$A$5:$AP$103,BY$11,FALSE)=0,"",VLOOKUP($B28,Sheet2!$A$5:$AP$103,BY$11,FALSE)),"")</f>
        <v/>
      </c>
      <c r="BZ28" s="90" t="str">
        <f>IFERROR(IF(VLOOKUP($B28,Sheet2!$A$5:$AP$103,BZ$11,FALSE)=0,"",VLOOKUP($B28,Sheet2!$A$5:$AP$103,BZ$11,FALSE)),"")</f>
        <v/>
      </c>
      <c r="CA28" s="90" t="str">
        <f>IFERROR(IF(VLOOKUP($B28,Sheet2!$A$5:$AP$103,CA$11,FALSE)=0,"",VLOOKUP($B28,Sheet2!$A$5:$AP$103,CA$11,FALSE)),"")</f>
        <v/>
      </c>
      <c r="CB28" s="90" t="str">
        <f>IFERROR(IF(VLOOKUP($B28,Sheet2!$A$5:$AP$103,CB$11,FALSE)=0,"",VLOOKUP($B28,Sheet2!$A$5:$AP$103,CB$11,FALSE)),"")</f>
        <v/>
      </c>
      <c r="CC28" s="90" t="str">
        <f>IFERROR(IF(VLOOKUP($B28,Sheet2!$A$5:$AP$103,CC$11,FALSE)=0,"",VLOOKUP($B28,Sheet2!$A$5:$AP$103,CC$11,FALSE)),"")</f>
        <v/>
      </c>
      <c r="CD28" s="90" t="str">
        <f>IFERROR(IF(VLOOKUP($B28,Sheet2!$A$5:$AP$103,CD$11,FALSE)=0,"",VLOOKUP($B28,Sheet2!$A$5:$AP$103,CD$11,FALSE)),"")</f>
        <v/>
      </c>
      <c r="CE28" s="90" t="str">
        <f>IFERROR(IF(VLOOKUP($B28,Sheet2!$A$5:$AP$103,CE$11,FALSE)=0,"",VLOOKUP($B28,Sheet2!$A$5:$AP$103,CE$11,FALSE)),"")</f>
        <v/>
      </c>
      <c r="CF28" s="90" t="str">
        <f>IFERROR(IF(VLOOKUP($B28,Sheet2!$A$5:$AP$103,CF$11,FALSE)=0,"",VLOOKUP($B28,Sheet2!$A$5:$AP$103,CF$11,FALSE)),"")</f>
        <v/>
      </c>
      <c r="CG28" s="90" t="str">
        <f>IFERROR(IF(VLOOKUP($B28,Sheet2!$A$5:$AP$103,CG$11,FALSE)=0,"",VLOOKUP($B28,Sheet2!$A$5:$AP$103,CG$11,FALSE)),"")</f>
        <v/>
      </c>
      <c r="CH28" s="90" t="str">
        <f>IFERROR(IF(VLOOKUP($B28,Sheet2!$A$5:$AP$103,CH$11,FALSE)=0,"",VLOOKUP($B28,Sheet2!$A$5:$AP$103,CH$11,FALSE)),"")</f>
        <v/>
      </c>
      <c r="CI28" s="90" t="str">
        <f>IFERROR(IF(VLOOKUP($B28,Sheet2!$A$5:$AP$103,CI$11,FALSE)=0,"",VLOOKUP($B28,Sheet2!$A$5:$AP$103,CI$11,FALSE)),"")</f>
        <v/>
      </c>
      <c r="CJ28" s="90" t="str">
        <f>IFERROR(IF(VLOOKUP($B28,Sheet2!$A$5:$AP$103,CJ$11,FALSE)=0,"",VLOOKUP($B28,Sheet2!$A$5:$AP$103,CJ$11,FALSE)),"")</f>
        <v/>
      </c>
      <c r="CK28" s="90" t="str">
        <f>IFERROR(IF(VLOOKUP($B28,Sheet2!$A$5:$AP$103,CK$11,FALSE)=0,"",VLOOKUP($B28,Sheet2!$A$5:$AP$103,CK$11,FALSE)),"")</f>
        <v/>
      </c>
      <c r="CL28" s="90" t="str">
        <f>IFERROR(IF(VLOOKUP($B28,Sheet2!$A$5:$AP$103,CL$11,FALSE)=0,"",VLOOKUP($B28,Sheet2!$A$5:$AP$103,CL$11,FALSE)),"")</f>
        <v/>
      </c>
      <c r="CM28" s="90" t="str">
        <f>IFERROR(IF(VLOOKUP($B28,Sheet2!$A$5:$AP$103,CM$11,FALSE)=0,"",VLOOKUP($B28,Sheet2!$A$5:$AP$103,CM$11,FALSE)),"")</f>
        <v/>
      </c>
      <c r="CN28" s="90" t="str">
        <f>IFERROR(IF(VLOOKUP($B28,Sheet2!$A$5:$AP$103,CN$11,FALSE)=0,"",VLOOKUP($B28,Sheet2!$A$5:$AP$103,CN$11,FALSE)),"")</f>
        <v/>
      </c>
      <c r="CO28" s="90" t="str">
        <f>IFERROR(IF(VLOOKUP($B28,Sheet2!$A$5:$AP$103,CO$11,FALSE)=0,"",VLOOKUP($B28,Sheet2!$A$5:$AP$103,CO$11,FALSE)),"")</f>
        <v/>
      </c>
      <c r="CP28" s="90" t="str">
        <f>IFERROR(IF(VLOOKUP($B28,Sheet2!$A$5:$AP$103,CP$11,FALSE)=0,"",VLOOKUP($B28,Sheet2!$A$5:$AP$103,CP$11,FALSE)),"")</f>
        <v/>
      </c>
      <c r="CQ28" s="90" t="str">
        <f>IFERROR(IF(VLOOKUP($B28,Sheet2!$A$5:$AP$103,CQ$11,FALSE)=0,"",VLOOKUP($B28,Sheet2!$A$5:$AP$103,CQ$11,FALSE)),"")</f>
        <v/>
      </c>
      <c r="CR28" s="90" t="str">
        <f>IFERROR(IF(VLOOKUP($B28,Sheet2!$A$5:$AP$103,CR$11,FALSE)=0,"",VLOOKUP($B28,Sheet2!$A$5:$AP$103,CR$11,FALSE)),"")</f>
        <v/>
      </c>
      <c r="CS28" s="90" t="str">
        <f>IFERROR(IF(VLOOKUP($B28,Sheet2!$A$5:$AP$103,CS$11,FALSE)=0,"",VLOOKUP($B28,Sheet2!$A$5:$AP$103,CS$11,FALSE)),"")</f>
        <v/>
      </c>
      <c r="CT28" s="90" t="str">
        <f>IFERROR(IF(VLOOKUP($B28,Sheet2!$A$5:$AP$103,CT$11,FALSE)=0,"",VLOOKUP($B28,Sheet2!$A$5:$AP$103,CT$11,FALSE)),"")</f>
        <v/>
      </c>
      <c r="CU28" s="90" t="str">
        <f>IFERROR(IF(VLOOKUP($B28,Sheet2!$A$5:$AP$103,CU$11,FALSE)=0,"",VLOOKUP($B28,Sheet2!$A$5:$AP$103,CU$11,FALSE)),"")</f>
        <v/>
      </c>
      <c r="CV28" s="90" t="str">
        <f>IFERROR(IF(VLOOKUP($B28,Sheet2!$A$5:$AP$103,CV$11,FALSE)=0,"",VLOOKUP($B28,Sheet2!$A$5:$AP$103,CV$11,FALSE)),"")</f>
        <v/>
      </c>
      <c r="CW28" s="90" t="str">
        <f>IFERROR(IF(VLOOKUP($B28,Sheet2!$A$5:$AP$103,CW$11,FALSE)=0,"",VLOOKUP($B28,Sheet2!$A$5:$AP$103,CW$11,FALSE)),"")</f>
        <v/>
      </c>
      <c r="CX28" s="90" t="str">
        <f>IFERROR(IF(VLOOKUP($B28,Sheet2!$A$5:$AP$103,CX$11,FALSE)=0,"",VLOOKUP($B28,Sheet2!$A$5:$AP$103,CX$11,FALSE)),"")</f>
        <v/>
      </c>
      <c r="CY28" s="90" t="str">
        <f>IFERROR(IF(VLOOKUP($B28,Sheet2!$A$5:$AP$103,CY$11,FALSE)=0,"",VLOOKUP($B28,Sheet2!$A$5:$AP$103,CY$11,FALSE)),"")</f>
        <v/>
      </c>
      <c r="CZ28" s="90" t="str">
        <f>IFERROR(IF(VLOOKUP($B28,Sheet2!$A$5:$AP$103,CZ$11,FALSE)=0,"",VLOOKUP($B28,Sheet2!$A$5:$AP$103,CZ$11,FALSE)),"")</f>
        <v/>
      </c>
      <c r="DA28" s="90" t="str">
        <f>IFERROR(IF(VLOOKUP($B28,Sheet2!$A$5:$AP$103,DA$11,FALSE)=0,"",VLOOKUP($B28,Sheet2!$A$5:$AP$103,DA$11,FALSE)),"")</f>
        <v/>
      </c>
      <c r="DB28" s="90" t="str">
        <f>IFERROR(IF(VLOOKUP($B28,Sheet2!$A$5:$AP$103,DB$11,FALSE)=0,"",VLOOKUP($B28,Sheet2!$A$5:$AP$103,DB$11,FALSE)),"")</f>
        <v/>
      </c>
      <c r="DC28" s="90" t="str">
        <f>IFERROR(IF(VLOOKUP($B28,Sheet2!$A$5:$AP$103,DC$11,FALSE)=0,"",VLOOKUP($B28,Sheet2!$A$5:$AP$103,DC$11,FALSE)),"")</f>
        <v/>
      </c>
      <c r="DD28" s="90" t="str">
        <f>IFERROR(IF(VLOOKUP($B28,Sheet2!$A$5:$AP$103,DD$11,FALSE)=0,"",VLOOKUP($B28,Sheet2!$A$5:$AP$103,DD$11,FALSE)),"")</f>
        <v/>
      </c>
      <c r="DE28" s="90" t="str">
        <f>IFERROR(IF(VLOOKUP($B28,Sheet2!$A$5:$AP$103,DE$11,FALSE)=0,"",VLOOKUP($B28,Sheet2!$A$5:$AP$103,DE$11,FALSE)),"")</f>
        <v/>
      </c>
      <c r="DF28" s="90" t="str">
        <f>IFERROR(IF(VLOOKUP($B28,Sheet2!$A$5:$AP$103,DF$11,FALSE)=0,"",VLOOKUP($B28,Sheet2!$A$5:$AP$103,DF$11,FALSE)),"")</f>
        <v/>
      </c>
      <c r="DG28" s="90" t="str">
        <f>IFERROR(IF(VLOOKUP($B28,Sheet2!$A$5:$AP$103,DG$11,FALSE)=0,"",VLOOKUP($B28,Sheet2!$A$5:$AP$103,DG$11,FALSE)),"")</f>
        <v/>
      </c>
      <c r="DH28" s="90" t="str">
        <f>IFERROR(IF(VLOOKUP($B28,Sheet2!$A$5:$AP$103,DH$11,FALSE)=0,"",VLOOKUP($B28,Sheet2!$A$5:$AP$103,DH$11,FALSE)),"")</f>
        <v/>
      </c>
      <c r="DI28" s="90" t="str">
        <f>IFERROR(IF(VLOOKUP($B28,Sheet2!$A$5:$AP$103,DI$11,FALSE)=0,"",VLOOKUP($B28,Sheet2!$A$5:$AP$103,DI$11,FALSE)),"")</f>
        <v/>
      </c>
      <c r="DJ28" s="90" t="str">
        <f>IFERROR(IF(VLOOKUP($B28,Sheet2!$A$5:$AP$103,DJ$11,FALSE)=0,"",VLOOKUP($B28,Sheet2!$A$5:$AP$103,DJ$11,FALSE)),"")</f>
        <v/>
      </c>
      <c r="DK28" s="90" t="str">
        <f>IFERROR(IF(VLOOKUP($B28,Sheet2!$A$5:$AP$103,DK$11,FALSE)=0,"",VLOOKUP($B28,Sheet2!$A$5:$AP$103,DK$11,FALSE)),"")</f>
        <v/>
      </c>
      <c r="DL28" s="90" t="str">
        <f>IFERROR(IF(VLOOKUP($B28,Sheet2!$A$5:$AP$103,DL$11,FALSE)=0,"",VLOOKUP($B28,Sheet2!$A$5:$AP$103,DL$11,FALSE)),"")</f>
        <v/>
      </c>
      <c r="DM28" s="90" t="str">
        <f>IFERROR(IF(VLOOKUP($B28,Sheet2!$A$5:$AP$103,DM$11,FALSE)=0,"",VLOOKUP($B28,Sheet2!$A$5:$AP$103,DM$11,FALSE)),"")</f>
        <v/>
      </c>
      <c r="DN28" s="90" t="str">
        <f>IFERROR(IF(VLOOKUP($B28,Sheet2!$A$5:$AP$103,DN$11,FALSE)=0,"",VLOOKUP($B28,Sheet2!$A$5:$AP$103,DN$11,FALSE)),"")</f>
        <v/>
      </c>
      <c r="DO28" s="90" t="str">
        <f>IFERROR(IF(VLOOKUP($B28,Sheet2!$A$5:$AP$103,DO$11,FALSE)=0,"",VLOOKUP($B28,Sheet2!$A$5:$AP$103,DO$11,FALSE)),"")</f>
        <v/>
      </c>
      <c r="DP28" s="90" t="str">
        <f>IFERROR(IF(VLOOKUP($B28,Sheet2!$A$5:$AP$103,DP$11,FALSE)=0,"",VLOOKUP($B28,Sheet2!$A$5:$AP$103,DP$11,FALSE)),"")</f>
        <v/>
      </c>
      <c r="DQ28" s="90" t="str">
        <f>IFERROR(IF(VLOOKUP($B28,Sheet2!$A$5:$AP$103,DQ$11,FALSE)=0,"",VLOOKUP($B28,Sheet2!$A$5:$AP$103,DQ$11,FALSE)),"")</f>
        <v/>
      </c>
      <c r="DR28" s="90" t="str">
        <f>IFERROR(IF(VLOOKUP($B28,Sheet2!$A$5:$AP$103,DR$11,FALSE)=0,"",VLOOKUP($B28,Sheet2!$A$5:$AP$103,DR$11,FALSE)),"")</f>
        <v/>
      </c>
      <c r="DS28" s="90" t="str">
        <f>IFERROR(IF(VLOOKUP($B28,Sheet2!$A$5:$AP$103,DS$11,FALSE)=0,"",VLOOKUP($B28,Sheet2!$A$5:$AP$103,DS$11,FALSE)),"")</f>
        <v/>
      </c>
      <c r="DT28" s="90" t="str">
        <f>IFERROR(IF(VLOOKUP($B28,Sheet2!$A$5:$AP$103,DT$11,FALSE)=0,"",VLOOKUP($B28,Sheet2!$A$5:$AP$103,DT$11,FALSE)),"")</f>
        <v/>
      </c>
      <c r="DU28" s="90" t="str">
        <f>IFERROR(IF(VLOOKUP($B28,Sheet2!$A$5:$AP$103,DU$11,FALSE)=0,"",VLOOKUP($B28,Sheet2!$A$5:$AP$103,DU$11,FALSE)),"")</f>
        <v/>
      </c>
      <c r="DV28" s="90" t="str">
        <f>IFERROR(IF(VLOOKUP($B28,Sheet2!$A$5:$AP$103,DV$11,FALSE)=0,"",VLOOKUP($B28,Sheet2!$A$5:$AP$103,DV$11,FALSE)),"")</f>
        <v/>
      </c>
      <c r="DW28" s="90" t="str">
        <f>IFERROR(IF(VLOOKUP($B28,Sheet2!$A$5:$AP$103,DW$11,FALSE)=0,"",VLOOKUP($B28,Sheet2!$A$5:$AP$103,DW$11,FALSE)),"")</f>
        <v/>
      </c>
      <c r="DX28" s="90" t="str">
        <f>IFERROR(IF(VLOOKUP($B28,Sheet2!$A$5:$AP$103,DX$11,FALSE)=0,"",VLOOKUP($B28,Sheet2!$A$5:$AP$103,DX$11,FALSE)),"")</f>
        <v/>
      </c>
      <c r="DY28" s="90" t="str">
        <f>IFERROR(IF(VLOOKUP($B28,Sheet2!$A$5:$AP$103,DY$11,FALSE)=0,"",VLOOKUP($B28,Sheet2!$A$5:$AP$103,DY$11,FALSE)),"")</f>
        <v/>
      </c>
      <c r="DZ28" s="90" t="str">
        <f>IFERROR(IF(VLOOKUP($B28,Sheet2!$A$5:$AP$103,DZ$11,FALSE)=0,"",VLOOKUP($B28,Sheet2!$A$5:$AP$103,DZ$11,FALSE)),"")</f>
        <v/>
      </c>
      <c r="EA28" s="90" t="str">
        <f>IFERROR(IF(VLOOKUP($B28,Sheet2!$A$5:$AP$103,EA$11,FALSE)=0,"",VLOOKUP($B28,Sheet2!$A$5:$AP$103,EA$11,FALSE)),"")</f>
        <v/>
      </c>
      <c r="EB28" s="90" t="str">
        <f>IFERROR(IF(VLOOKUP($B28,Sheet2!$A$5:$AP$103,EB$11,FALSE)=0,"",VLOOKUP($B28,Sheet2!$A$5:$AP$103,EB$11,FALSE)),"")</f>
        <v/>
      </c>
      <c r="EC28" s="90" t="str">
        <f>IFERROR(IF(VLOOKUP($B28,Sheet2!$A$5:$AP$103,EC$11,FALSE)=0,"",VLOOKUP($B28,Sheet2!$A$5:$AP$103,EC$11,FALSE)),"")</f>
        <v/>
      </c>
      <c r="ED28" s="90" t="str">
        <f>IFERROR(IF(VLOOKUP($B28,Sheet2!$A$5:$AP$103,ED$11,FALSE)=0,"",VLOOKUP($B28,Sheet2!$A$5:$AP$103,ED$11,FALSE)),"")</f>
        <v/>
      </c>
      <c r="EE28" s="90" t="str">
        <f>IFERROR(IF(VLOOKUP($B28,Sheet2!$A$5:$AP$103,EE$11,FALSE)=0,"",VLOOKUP($B28,Sheet2!$A$5:$AP$103,EE$11,FALSE)),"")</f>
        <v/>
      </c>
      <c r="EF28" s="90" t="str">
        <f>IFERROR(IF(VLOOKUP($B28,Sheet2!$A$5:$AP$103,EF$11,FALSE)=0,"",VLOOKUP($B28,Sheet2!$A$5:$AP$103,EF$11,FALSE)),"")</f>
        <v/>
      </c>
      <c r="EG28" s="90" t="str">
        <f>IFERROR(IF(VLOOKUP($B28,Sheet2!$A$5:$AP$103,EG$11,FALSE)=0,"",VLOOKUP($B28,Sheet2!$A$5:$AP$103,EG$11,FALSE)),"")</f>
        <v/>
      </c>
      <c r="EH28" s="90" t="str">
        <f>IFERROR(IF(VLOOKUP($B28,Sheet2!$A$5:$AP$103,EH$11,FALSE)=0,"",VLOOKUP($B28,Sheet2!$A$5:$AP$103,EH$11,FALSE)),"")</f>
        <v/>
      </c>
      <c r="EI28" s="90" t="str">
        <f>IFERROR(IF(VLOOKUP($B28,Sheet2!$A$5:$AP$103,EI$11,FALSE)=0,"",VLOOKUP($B28,Sheet2!$A$5:$AP$103,EI$11,FALSE)),"")</f>
        <v/>
      </c>
      <c r="EJ28" s="90" t="str">
        <f>IFERROR(IF(VLOOKUP($B28,Sheet2!$A$5:$AP$103,EJ$11,FALSE)=0,"",VLOOKUP($B28,Sheet2!$A$5:$AP$103,EJ$11,FALSE)),"")</f>
        <v/>
      </c>
      <c r="EK28" s="90" t="str">
        <f>IFERROR(IF(VLOOKUP($B28,Sheet2!$A$5:$AP$103,EK$11,FALSE)=0,"",VLOOKUP($B28,Sheet2!$A$5:$AP$103,EK$11,FALSE)),"")</f>
        <v/>
      </c>
      <c r="EL28" s="90" t="str">
        <f>IFERROR(IF(VLOOKUP($B28,Sheet2!$A$5:$AP$103,EL$11,FALSE)=0,"",VLOOKUP($B28,Sheet2!$A$5:$AP$103,EL$11,FALSE)),"")</f>
        <v/>
      </c>
      <c r="EM28" s="90" t="str">
        <f>IFERROR(IF(VLOOKUP($B28,Sheet2!$A$5:$AP$103,EM$11,FALSE)=0,"",VLOOKUP($B28,Sheet2!$A$5:$AP$103,EM$11,FALSE)),"")</f>
        <v/>
      </c>
      <c r="EN28" s="90" t="str">
        <f>IFERROR(IF(VLOOKUP($B28,Sheet2!$A$5:$AP$103,EN$11,FALSE)=0,"",VLOOKUP($B28,Sheet2!$A$5:$AP$103,EN$11,FALSE)),"")</f>
        <v/>
      </c>
      <c r="EO28" s="90" t="str">
        <f>IFERROR(IF(VLOOKUP($B28,Sheet2!$A$5:$AP$103,EO$11,FALSE)=0,"",VLOOKUP($B28,Sheet2!$A$5:$AP$103,EO$11,FALSE)),"")</f>
        <v/>
      </c>
      <c r="EP28" s="90" t="str">
        <f>IFERROR(IF(VLOOKUP($B28,Sheet2!$A$5:$AP$103,EP$11,FALSE)=0,"",VLOOKUP($B28,Sheet2!$A$5:$AP$103,EP$11,FALSE)),"")</f>
        <v/>
      </c>
      <c r="EQ28" s="90" t="str">
        <f>IFERROR(IF(VLOOKUP($B28,Sheet2!$A$5:$AP$103,EQ$11,FALSE)=0,"",VLOOKUP($B28,Sheet2!$A$5:$AP$103,EQ$11,FALSE)),"")</f>
        <v/>
      </c>
      <c r="ER28" s="90" t="str">
        <f>IFERROR(IF(VLOOKUP($B28,Sheet2!$A$5:$AP$103,ER$11,FALSE)=0,"",VLOOKUP($B28,Sheet2!$A$5:$AP$103,ER$11,FALSE)),"")</f>
        <v/>
      </c>
      <c r="ES28" s="90" t="str">
        <f>IFERROR(IF(VLOOKUP($B28,Sheet2!$A$5:$AP$103,ES$11,FALSE)=0,"",VLOOKUP($B28,Sheet2!$A$5:$AP$103,ES$11,FALSE)),"")</f>
        <v/>
      </c>
      <c r="ET28" s="90" t="str">
        <f>IFERROR(IF(VLOOKUP($B28,Sheet2!$A$5:$AP$103,ET$11,FALSE)=0,"",VLOOKUP($B28,Sheet2!$A$5:$AP$103,ET$11,FALSE)),"")</f>
        <v/>
      </c>
      <c r="EU28" s="90" t="str">
        <f>IFERROR(IF(VLOOKUP($B28,Sheet2!$A$5:$AP$103,EU$11,FALSE)=0,"",VLOOKUP($B28,Sheet2!$A$5:$AP$103,EU$11,FALSE)),"")</f>
        <v/>
      </c>
      <c r="EV28" s="90" t="str">
        <f>IFERROR(IF(VLOOKUP($B28,Sheet2!$A$5:$AP$103,EV$11,FALSE)=0,"",VLOOKUP($B28,Sheet2!$A$5:$AP$103,EV$11,FALSE)),"")</f>
        <v/>
      </c>
      <c r="EW28" s="90" t="str">
        <f>IFERROR(IF(VLOOKUP($B28,Sheet2!$A$5:$AP$103,EW$11,FALSE)=0,"",VLOOKUP($B28,Sheet2!$A$5:$AP$103,EW$11,FALSE)),"")</f>
        <v/>
      </c>
      <c r="EX28" s="90" t="str">
        <f>IFERROR(IF(VLOOKUP($B28,Sheet2!$A$5:$AP$103,EX$11,FALSE)=0,"",VLOOKUP($B28,Sheet2!$A$5:$AP$103,EX$11,FALSE)),"")</f>
        <v/>
      </c>
      <c r="EY28" s="90" t="str">
        <f>IFERROR(IF(VLOOKUP($B28,Sheet2!$A$5:$AP$103,EY$11,FALSE)=0,"",VLOOKUP($B28,Sheet2!$A$5:$AP$103,EY$11,FALSE)),"")</f>
        <v/>
      </c>
      <c r="EZ28" s="90" t="str">
        <f>IFERROR(IF(VLOOKUP($B28,Sheet2!$A$5:$AP$103,EZ$11,FALSE)=0,"",VLOOKUP($B28,Sheet2!$A$5:$AP$103,EZ$11,FALSE)),"")</f>
        <v/>
      </c>
      <c r="FA28" s="90" t="str">
        <f>IFERROR(IF(VLOOKUP($B28,Sheet2!$A$5:$AP$103,FA$11,FALSE)=0,"",VLOOKUP($B28,Sheet2!$A$5:$AP$103,FA$11,FALSE)),"")</f>
        <v/>
      </c>
      <c r="FB28" s="90" t="str">
        <f>IFERROR(IF(VLOOKUP($B28,Sheet2!$A$5:$AP$103,FB$11,FALSE)=0,"",VLOOKUP($B28,Sheet2!$A$5:$AP$103,FB$11,FALSE)),"")</f>
        <v/>
      </c>
      <c r="FC28" s="90" t="str">
        <f>IFERROR(IF(VLOOKUP($B28,Sheet2!$A$5:$AP$103,FC$11,FALSE)=0,"",VLOOKUP($B28,Sheet2!$A$5:$AP$103,FC$11,FALSE)),"")</f>
        <v/>
      </c>
      <c r="FD28" s="90" t="str">
        <f>IFERROR(IF(VLOOKUP($B28,Sheet2!$A$5:$AP$103,FD$11,FALSE)=0,"",VLOOKUP($B28,Sheet2!$A$5:$AP$103,FD$11,FALSE)),"")</f>
        <v/>
      </c>
      <c r="FE28" s="90" t="str">
        <f>IFERROR(IF(VLOOKUP($B28,Sheet2!$A$5:$AP$103,FE$11,FALSE)=0,"",VLOOKUP($B28,Sheet2!$A$5:$AP$103,FE$11,FALSE)),"")</f>
        <v/>
      </c>
      <c r="FF28" s="90" t="str">
        <f>IFERROR(IF(VLOOKUP($B28,Sheet2!$A$5:$AP$103,FF$11,FALSE)=0,"",VLOOKUP($B28,Sheet2!$A$5:$AP$103,FF$11,FALSE)),"")</f>
        <v/>
      </c>
      <c r="FG28" s="90" t="str">
        <f>IFERROR(IF(VLOOKUP($B28,Sheet2!$A$5:$AP$103,FG$11,FALSE)=0,"",VLOOKUP($B28,Sheet2!$A$5:$AP$103,FG$11,FALSE)),"")</f>
        <v/>
      </c>
      <c r="FH28" s="90" t="str">
        <f>IFERROR(IF(VLOOKUP($B28,Sheet2!$A$5:$AP$103,FH$11,FALSE)=0,"",VLOOKUP($B28,Sheet2!$A$5:$AP$103,FH$11,FALSE)),"")</f>
        <v/>
      </c>
      <c r="FI28" s="90" t="str">
        <f>IFERROR(IF(VLOOKUP($B28,Sheet2!$A$5:$AP$103,FI$11,FALSE)=0,"",VLOOKUP($B28,Sheet2!$A$5:$AP$103,FI$11,FALSE)),"")</f>
        <v/>
      </c>
      <c r="FJ28" s="90" t="str">
        <f>IFERROR(IF(VLOOKUP($B28,Sheet2!$A$5:$AP$103,FJ$11,FALSE)=0,"",VLOOKUP($B28,Sheet2!$A$5:$AP$103,FJ$11,FALSE)),"")</f>
        <v/>
      </c>
      <c r="FK28" s="90" t="str">
        <f>IFERROR(IF(VLOOKUP($B28,Sheet2!$A$5:$AP$103,FK$11,FALSE)=0,"",VLOOKUP($B28,Sheet2!$A$5:$AP$103,FK$11,FALSE)),"")</f>
        <v/>
      </c>
      <c r="FL28" s="90" t="str">
        <f>IFERROR(IF(VLOOKUP($B28,Sheet2!$A$5:$AP$103,FL$11,FALSE)=0,"",VLOOKUP($B28,Sheet2!$A$5:$AP$103,FL$11,FALSE)),"")</f>
        <v/>
      </c>
      <c r="FM28" s="90" t="str">
        <f>IFERROR(IF(VLOOKUP($B28,Sheet2!$A$5:$AP$103,FM$11,FALSE)=0,"",VLOOKUP($B28,Sheet2!$A$5:$AP$103,FM$11,FALSE)),"")</f>
        <v/>
      </c>
      <c r="FN28" s="90" t="str">
        <f>IFERROR(IF(VLOOKUP($B28,Sheet2!$A$5:$AP$103,FN$11,FALSE)=0,"",VLOOKUP($B28,Sheet2!$A$5:$AP$103,FN$11,FALSE)),"")</f>
        <v/>
      </c>
      <c r="FO28" s="90" t="str">
        <f>IFERROR(IF(VLOOKUP($B28,Sheet2!$A$5:$AP$103,FO$11,FALSE)=0,"",VLOOKUP($B28,Sheet2!$A$5:$AP$103,FO$11,FALSE)),"")</f>
        <v/>
      </c>
      <c r="FP28" s="90" t="str">
        <f>IFERROR(IF(VLOOKUP($B28,Sheet2!$A$5:$AP$103,FP$11,FALSE)=0,"",VLOOKUP($B28,Sheet2!$A$5:$AP$103,FP$11,FALSE)),"")</f>
        <v/>
      </c>
      <c r="FQ28" s="90" t="str">
        <f>IFERROR(IF(VLOOKUP($B28,Sheet2!$A$5:$AP$103,FQ$11,FALSE)=0,"",VLOOKUP($B28,Sheet2!$A$5:$AP$103,FQ$11,FALSE)),"")</f>
        <v/>
      </c>
      <c r="FR28" s="90" t="str">
        <f>IFERROR(IF(VLOOKUP($B28,Sheet2!$A$5:$AP$103,FR$11,FALSE)=0,"",VLOOKUP($B28,Sheet2!$A$5:$AP$103,FR$11,FALSE)),"")</f>
        <v/>
      </c>
      <c r="FS28" s="90" t="str">
        <f>IFERROR(IF(VLOOKUP($B28,Sheet2!$A$5:$AP$103,FS$11,FALSE)=0,"",VLOOKUP($B28,Sheet2!$A$5:$AP$103,FS$11,FALSE)),"")</f>
        <v/>
      </c>
      <c r="FT28" s="90" t="str">
        <f>IFERROR(IF(VLOOKUP($B28,Sheet2!$A$5:$AP$103,FT$11,FALSE)=0,"",VLOOKUP($B28,Sheet2!$A$5:$AP$103,FT$11,FALSE)),"")</f>
        <v/>
      </c>
      <c r="FU28" s="90" t="str">
        <f>IFERROR(IF(VLOOKUP($B28,Sheet2!$A$5:$AP$103,FU$11,FALSE)=0,"",VLOOKUP($B28,Sheet2!$A$5:$AP$103,FU$11,FALSE)),"")</f>
        <v/>
      </c>
      <c r="FV28" s="90" t="str">
        <f>IFERROR(IF(VLOOKUP($B28,Sheet2!$A$5:$AP$103,FV$11,FALSE)=0,"",VLOOKUP($B28,Sheet2!$A$5:$AP$103,FV$11,FALSE)),"")</f>
        <v/>
      </c>
      <c r="FW28" s="90" t="str">
        <f>IFERROR(IF(VLOOKUP($B28,Sheet2!$A$5:$AP$103,FW$11,FALSE)=0,"",VLOOKUP($B28,Sheet2!$A$5:$AP$103,FW$11,FALSE)),"")</f>
        <v/>
      </c>
      <c r="FX28" s="90" t="str">
        <f>IFERROR(IF(VLOOKUP($B28,Sheet2!$A$5:$AP$103,FX$11,FALSE)=0,"",VLOOKUP($B28,Sheet2!$A$5:$AP$103,FX$11,FALSE)),"")</f>
        <v/>
      </c>
      <c r="FY28" s="90" t="str">
        <f>IFERROR(IF(VLOOKUP($B28,Sheet2!$A$5:$AP$103,FY$11,FALSE)=0,"",VLOOKUP($B28,Sheet2!$A$5:$AP$103,FY$11,FALSE)),"")</f>
        <v/>
      </c>
      <c r="FZ28" s="90" t="str">
        <f>IFERROR(IF(VLOOKUP($B28,Sheet2!$A$5:$AP$103,FZ$11,FALSE)=0,"",VLOOKUP($B28,Sheet2!$A$5:$AP$103,FZ$11,FALSE)),"")</f>
        <v/>
      </c>
      <c r="GA28" s="90" t="str">
        <f>IFERROR(IF(VLOOKUP($B28,Sheet2!$A$5:$AP$103,GA$11,FALSE)=0,"",VLOOKUP($B28,Sheet2!$A$5:$AP$103,GA$11,FALSE)),"")</f>
        <v/>
      </c>
      <c r="GB28" s="90" t="str">
        <f>IFERROR(IF(VLOOKUP($B28,Sheet2!$A$5:$AP$103,GB$11,FALSE)=0,"",VLOOKUP($B28,Sheet2!$A$5:$AP$103,GB$11,FALSE)),"")</f>
        <v/>
      </c>
      <c r="GC28" s="90" t="str">
        <f>IFERROR(IF(VLOOKUP($B28,Sheet2!$A$5:$AP$103,GC$11,FALSE)=0,"",VLOOKUP($B28,Sheet2!$A$5:$AP$103,GC$11,FALSE)),"")</f>
        <v/>
      </c>
      <c r="GD28" s="90" t="str">
        <f>IFERROR(IF(VLOOKUP($B28,Sheet2!$A$5:$AP$103,GD$11,FALSE)=0,"",VLOOKUP($B28,Sheet2!$A$5:$AP$103,GD$11,FALSE)),"")</f>
        <v/>
      </c>
      <c r="GE28" s="90" t="str">
        <f>IFERROR(IF(VLOOKUP($B28,Sheet2!$A$5:$AP$103,GE$11,FALSE)=0,"",VLOOKUP($B28,Sheet2!$A$5:$AP$103,GE$11,FALSE)),"")</f>
        <v/>
      </c>
      <c r="GF28" s="90" t="str">
        <f>IFERROR(IF(VLOOKUP($B28,Sheet2!$A$5:$AP$103,GF$11,FALSE)=0,"",VLOOKUP($B28,Sheet2!$A$5:$AP$103,GF$11,FALSE)),"")</f>
        <v/>
      </c>
    </row>
    <row r="29" spans="1:188" hidden="1" x14ac:dyDescent="0.3">
      <c r="A29" s="240"/>
      <c r="B29" s="79"/>
      <c r="C29" s="92" t="s">
        <v>344</v>
      </c>
      <c r="D29" s="92" t="e">
        <f>VLOOKUP(B29,Sheet2!$A$5:$F$104,6,FALSE)</f>
        <v>#N/A</v>
      </c>
      <c r="E29" s="81"/>
      <c r="F29" s="81"/>
      <c r="G29" s="81"/>
      <c r="H29" s="92"/>
      <c r="I29" s="92"/>
      <c r="J29" s="81"/>
      <c r="K29" s="90" t="str">
        <f>IFERROR(IF(VLOOKUP($B29,Sheet2!$A$5:$AP$103,K$11,FALSE)=0,"",VLOOKUP($B29,Sheet2!$A$5:$AP$103,K$11,FALSE)),"")</f>
        <v/>
      </c>
      <c r="L29" s="90" t="str">
        <f>IFERROR(IF(VLOOKUP($B29,Sheet2!$A$5:$AP$103,L$11,FALSE)=0,"",VLOOKUP($B29,Sheet2!$A$5:$AP$103,L$11,FALSE)),"")</f>
        <v/>
      </c>
      <c r="M29" s="90" t="str">
        <f>IFERROR(IF(VLOOKUP($B29,Sheet2!$A$5:$AP$103,M$11,FALSE)=0,"",VLOOKUP($B29,Sheet2!$A$5:$AP$103,M$11,FALSE)),"")</f>
        <v/>
      </c>
      <c r="N29" s="90" t="str">
        <f>IFERROR(IF(VLOOKUP($B29,Sheet2!$A$5:$AP$103,N$11,FALSE)=0,"",VLOOKUP($B29,Sheet2!$A$5:$AP$103,N$11,FALSE)),"")</f>
        <v/>
      </c>
      <c r="O29" s="90" t="str">
        <f>IFERROR(IF(VLOOKUP($B29,Sheet2!$A$5:$AP$103,O$11,FALSE)=0,"",VLOOKUP($B29,Sheet2!$A$5:$AP$103,O$11,FALSE)),"")</f>
        <v/>
      </c>
      <c r="P29" s="90" t="str">
        <f>IFERROR(IF(VLOOKUP($B29,Sheet2!$A$5:$AP$103,P$11,FALSE)=0,"",VLOOKUP($B29,Sheet2!$A$5:$AP$103,P$11,FALSE)),"")</f>
        <v/>
      </c>
      <c r="Q29" s="90" t="str">
        <f>IFERROR(IF(VLOOKUP($B29,Sheet2!$A$5:$AP$103,Q$11,FALSE)=0,"",VLOOKUP($B29,Sheet2!$A$5:$AP$103,Q$11,FALSE)),"")</f>
        <v/>
      </c>
      <c r="R29" s="90" t="str">
        <f>IFERROR(IF(VLOOKUP($B29,Sheet2!$A$5:$AP$103,R$11,FALSE)=0,"",VLOOKUP($B29,Sheet2!$A$5:$AP$103,R$11,FALSE)),"")</f>
        <v/>
      </c>
      <c r="S29" s="90" t="str">
        <f>IFERROR(IF(VLOOKUP($B29,Sheet2!$A$5:$AP$103,S$11,FALSE)=0,"",VLOOKUP($B29,Sheet2!$A$5:$AP$103,S$11,FALSE)),"")</f>
        <v/>
      </c>
      <c r="T29" s="90" t="str">
        <f>IFERROR(IF(VLOOKUP($B29,Sheet2!$A$5:$AP$103,T$11,FALSE)=0,"",VLOOKUP($B29,Sheet2!$A$5:$AP$103,T$11,FALSE)),"")</f>
        <v/>
      </c>
      <c r="U29" s="90" t="str">
        <f>IFERROR(IF(VLOOKUP($B29,Sheet2!$A$5:$AP$103,U$11,FALSE)=0,"",VLOOKUP($B29,Sheet2!$A$5:$AP$103,U$11,FALSE)),"")</f>
        <v/>
      </c>
      <c r="V29" s="90" t="str">
        <f>IFERROR(IF(VLOOKUP($B29,Sheet2!$A$5:$AP$103,V$11,FALSE)=0,"",VLOOKUP($B29,Sheet2!$A$5:$AP$103,V$11,FALSE)),"")</f>
        <v/>
      </c>
      <c r="W29" s="90" t="str">
        <f>IFERROR(IF(VLOOKUP($B29,Sheet2!$A$5:$AP$103,W$11,FALSE)=0,"",VLOOKUP($B29,Sheet2!$A$5:$AP$103,W$11,FALSE)),"")</f>
        <v/>
      </c>
      <c r="X29" s="90" t="str">
        <f>IFERROR(IF(VLOOKUP($B29,Sheet2!$A$5:$AP$103,X$11,FALSE)=0,"",VLOOKUP($B29,Sheet2!$A$5:$AP$103,X$11,FALSE)),"")</f>
        <v/>
      </c>
      <c r="Y29" s="90" t="str">
        <f>IFERROR(IF(VLOOKUP($B29,Sheet2!$A$5:$AP$103,Y$11,FALSE)=0,"",VLOOKUP($B29,Sheet2!$A$5:$AP$103,Y$11,FALSE)),"")</f>
        <v/>
      </c>
      <c r="Z29" s="90" t="str">
        <f>IFERROR(IF(VLOOKUP($B29,Sheet2!$A$5:$AP$103,Z$11,FALSE)=0,"",VLOOKUP($B29,Sheet2!$A$5:$AP$103,Z$11,FALSE)),"")</f>
        <v/>
      </c>
      <c r="AA29" s="90" t="str">
        <f>IFERROR(IF(VLOOKUP($B29,Sheet2!$A$5:$AP$103,AA$11,FALSE)=0,"",VLOOKUP($B29,Sheet2!$A$5:$AP$103,AA$11,FALSE)),"")</f>
        <v/>
      </c>
      <c r="AB29" s="90" t="str">
        <f>IFERROR(IF(VLOOKUP($B29,Sheet2!$A$5:$AP$103,AB$11,FALSE)=0,"",VLOOKUP($B29,Sheet2!$A$5:$AP$103,AB$11,FALSE)),"")</f>
        <v/>
      </c>
      <c r="AC29" s="90" t="str">
        <f>IFERROR(IF(VLOOKUP($B29,Sheet2!$A$5:$AP$103,AC$11,FALSE)=0,"",VLOOKUP($B29,Sheet2!$A$5:$AP$103,AC$11,FALSE)),"")</f>
        <v/>
      </c>
      <c r="AD29" s="90" t="str">
        <f>IFERROR(IF(VLOOKUP($B29,Sheet2!$A$5:$AP$103,AD$11,FALSE)=0,"",VLOOKUP($B29,Sheet2!$A$5:$AP$103,AD$11,FALSE)),"")</f>
        <v/>
      </c>
      <c r="AE29" s="90" t="str">
        <f>IFERROR(IF(VLOOKUP($B29,Sheet2!$A$5:$AP$103,AE$11,FALSE)=0,"",VLOOKUP($B29,Sheet2!$A$5:$AP$103,AE$11,FALSE)),"")</f>
        <v/>
      </c>
      <c r="AF29" s="90" t="str">
        <f>IFERROR(IF(VLOOKUP($B29,Sheet2!$A$5:$AP$103,AF$11,FALSE)=0,"",VLOOKUP($B29,Sheet2!$A$5:$AP$103,AF$11,FALSE)),"")</f>
        <v/>
      </c>
      <c r="AG29" s="90" t="str">
        <f>IFERROR(IF(VLOOKUP($B29,Sheet2!$A$5:$AP$103,AG$11,FALSE)=0,"",VLOOKUP($B29,Sheet2!$A$5:$AP$103,AG$11,FALSE)),"")</f>
        <v/>
      </c>
      <c r="AH29" s="90" t="str">
        <f>IFERROR(IF(VLOOKUP($B29,Sheet2!$A$5:$AP$103,AH$11,FALSE)=0,"",VLOOKUP($B29,Sheet2!$A$5:$AP$103,AH$11,FALSE)),"")</f>
        <v/>
      </c>
      <c r="AI29" s="90" t="str">
        <f>IFERROR(IF(VLOOKUP($B29,Sheet2!$A$5:$AP$103,AI$11,FALSE)=0,"",VLOOKUP($B29,Sheet2!$A$5:$AP$103,AI$11,FALSE)),"")</f>
        <v/>
      </c>
      <c r="AJ29" s="90" t="str">
        <f>IFERROR(IF(VLOOKUP($B29,Sheet2!$A$5:$AP$103,AJ$11,FALSE)=0,"",VLOOKUP($B29,Sheet2!$A$5:$AP$103,AJ$11,FALSE)),"")</f>
        <v/>
      </c>
      <c r="AK29" s="90" t="str">
        <f>IFERROR(IF(VLOOKUP($B29,Sheet2!$A$5:$AP$103,AK$11,FALSE)=0,"",VLOOKUP($B29,Sheet2!$A$5:$AP$103,AK$11,FALSE)),"")</f>
        <v/>
      </c>
      <c r="AL29" s="90" t="str">
        <f>IFERROR(IF(VLOOKUP($B29,Sheet2!$A$5:$AP$103,AL$11,FALSE)=0,"",VLOOKUP($B29,Sheet2!$A$5:$AP$103,AL$11,FALSE)),"")</f>
        <v/>
      </c>
      <c r="AM29" s="90" t="str">
        <f>IFERROR(IF(VLOOKUP($B29,Sheet2!$A$5:$AP$103,AM$11,FALSE)=0,"",VLOOKUP($B29,Sheet2!$A$5:$AP$103,AM$11,FALSE)),"")</f>
        <v/>
      </c>
      <c r="AN29" s="90" t="str">
        <f>IFERROR(IF(VLOOKUP($B29,Sheet2!$A$5:$AP$103,AN$11,FALSE)=0,"",VLOOKUP($B29,Sheet2!$A$5:$AP$103,AN$11,FALSE)),"")</f>
        <v/>
      </c>
      <c r="AO29" s="90" t="str">
        <f>IFERROR(IF(VLOOKUP($B29,Sheet2!$A$5:$AP$103,AO$11,FALSE)=0,"",VLOOKUP($B29,Sheet2!$A$5:$AP$103,AO$11,FALSE)),"")</f>
        <v/>
      </c>
      <c r="AP29" s="90" t="str">
        <f>IFERROR(IF(VLOOKUP($B29,Sheet2!$A$5:$AP$103,AP$11,FALSE)=0,"",VLOOKUP($B29,Sheet2!$A$5:$AP$103,AP$11,FALSE)),"")</f>
        <v/>
      </c>
      <c r="AQ29" s="90" t="str">
        <f>IFERROR(IF(VLOOKUP($B29,Sheet2!$A$5:$AP$103,AQ$11,FALSE)=0,"",VLOOKUP($B29,Sheet2!$A$5:$AP$103,AQ$11,FALSE)),"")</f>
        <v/>
      </c>
      <c r="AR29" s="90" t="str">
        <f>IFERROR(IF(VLOOKUP($B29,Sheet2!$A$5:$AP$103,AR$11,FALSE)=0,"",VLOOKUP($B29,Sheet2!$A$5:$AP$103,AR$11,FALSE)),"")</f>
        <v/>
      </c>
      <c r="AS29" s="90" t="str">
        <f>IFERROR(IF(VLOOKUP($B29,Sheet2!$A$5:$AP$103,AS$11,FALSE)=0,"",VLOOKUP($B29,Sheet2!$A$5:$AP$103,AS$11,FALSE)),"")</f>
        <v/>
      </c>
      <c r="AT29" s="90" t="str">
        <f>IFERROR(IF(VLOOKUP($B29,Sheet2!$A$5:$AP$103,AT$11,FALSE)=0,"",VLOOKUP($B29,Sheet2!$A$5:$AP$103,AT$11,FALSE)),"")</f>
        <v/>
      </c>
      <c r="AU29" s="90" t="str">
        <f>IFERROR(IF(VLOOKUP($B29,Sheet2!$A$5:$AP$103,AU$11,FALSE)=0,"",VLOOKUP($B29,Sheet2!$A$5:$AP$103,AU$11,FALSE)),"")</f>
        <v/>
      </c>
      <c r="AV29" s="90" t="str">
        <f>IFERROR(IF(VLOOKUP($B29,Sheet2!$A$5:$AP$103,AV$11,FALSE)=0,"",VLOOKUP($B29,Sheet2!$A$5:$AP$103,AV$11,FALSE)),"")</f>
        <v/>
      </c>
      <c r="AW29" s="90" t="str">
        <f>IFERROR(IF(VLOOKUP($B29,Sheet2!$A$5:$AP$103,AW$11,FALSE)=0,"",VLOOKUP($B29,Sheet2!$A$5:$AP$103,AW$11,FALSE)),"")</f>
        <v/>
      </c>
      <c r="AX29" s="90" t="str">
        <f>IFERROR(IF(VLOOKUP($B29,Sheet2!$A$5:$AP$103,AX$11,FALSE)=0,"",VLOOKUP($B29,Sheet2!$A$5:$AP$103,AX$11,FALSE)),"")</f>
        <v/>
      </c>
      <c r="AY29" s="90" t="str">
        <f>IFERROR(IF(VLOOKUP($B29,Sheet2!$A$5:$AP$103,AY$11,FALSE)=0,"",VLOOKUP($B29,Sheet2!$A$5:$AP$103,AY$11,FALSE)),"")</f>
        <v/>
      </c>
      <c r="AZ29" s="90" t="str">
        <f>IFERROR(IF(VLOOKUP($B29,Sheet2!$A$5:$AP$103,AZ$11,FALSE)=0,"",VLOOKUP($B29,Sheet2!$A$5:$AP$103,AZ$11,FALSE)),"")</f>
        <v/>
      </c>
      <c r="BA29" s="90" t="str">
        <f>IFERROR(IF(VLOOKUP($B29,Sheet2!$A$5:$AP$103,BA$11,FALSE)=0,"",VLOOKUP($B29,Sheet2!$A$5:$AP$103,BA$11,FALSE)),"")</f>
        <v/>
      </c>
      <c r="BB29" s="90" t="str">
        <f>IFERROR(IF(VLOOKUP($B29,Sheet2!$A$5:$AP$103,BB$11,FALSE)=0,"",VLOOKUP($B29,Sheet2!$A$5:$AP$103,BB$11,FALSE)),"")</f>
        <v/>
      </c>
      <c r="BC29" s="90" t="str">
        <f>IFERROR(IF(VLOOKUP($B29,Sheet2!$A$5:$AP$103,BC$11,FALSE)=0,"",VLOOKUP($B29,Sheet2!$A$5:$AP$103,BC$11,FALSE)),"")</f>
        <v/>
      </c>
      <c r="BD29" s="90" t="str">
        <f>IFERROR(IF(VLOOKUP($B29,Sheet2!$A$5:$AP$103,BD$11,FALSE)=0,"",VLOOKUP($B29,Sheet2!$A$5:$AP$103,BD$11,FALSE)),"")</f>
        <v/>
      </c>
      <c r="BE29" s="90" t="str">
        <f>IFERROR(IF(VLOOKUP($B29,Sheet2!$A$5:$AP$103,BE$11,FALSE)=0,"",VLOOKUP($B29,Sheet2!$A$5:$AP$103,BE$11,FALSE)),"")</f>
        <v/>
      </c>
      <c r="BF29" s="90" t="str">
        <f>IFERROR(IF(VLOOKUP($B29,Sheet2!$A$5:$AP$103,BF$11,FALSE)=0,"",VLOOKUP($B29,Sheet2!$A$5:$AP$103,BF$11,FALSE)),"")</f>
        <v/>
      </c>
      <c r="BG29" s="90" t="str">
        <f>IFERROR(IF(VLOOKUP($B29,Sheet2!$A$5:$AP$103,BG$11,FALSE)=0,"",VLOOKUP($B29,Sheet2!$A$5:$AP$103,BG$11,FALSE)),"")</f>
        <v/>
      </c>
      <c r="BH29" s="90" t="str">
        <f>IFERROR(IF(VLOOKUP($B29,Sheet2!$A$5:$AP$103,BH$11,FALSE)=0,"",VLOOKUP($B29,Sheet2!$A$5:$AP$103,BH$11,FALSE)),"")</f>
        <v/>
      </c>
      <c r="BI29" s="90" t="str">
        <f>IFERROR(IF(VLOOKUP($B29,Sheet2!$A$5:$AP$103,BI$11,FALSE)=0,"",VLOOKUP($B29,Sheet2!$A$5:$AP$103,BI$11,FALSE)),"")</f>
        <v/>
      </c>
      <c r="BJ29" s="90" t="str">
        <f>IFERROR(IF(VLOOKUP($B29,Sheet2!$A$5:$AP$103,BJ$11,FALSE)=0,"",VLOOKUP($B29,Sheet2!$A$5:$AP$103,BJ$11,FALSE)),"")</f>
        <v/>
      </c>
      <c r="BK29" s="90" t="str">
        <f>IFERROR(IF(VLOOKUP($B29,Sheet2!$A$5:$AP$103,BK$11,FALSE)=0,"",VLOOKUP($B29,Sheet2!$A$5:$AP$103,BK$11,FALSE)),"")</f>
        <v/>
      </c>
      <c r="BL29" s="90" t="str">
        <f>IFERROR(IF(VLOOKUP($B29,Sheet2!$A$5:$AP$103,BL$11,FALSE)=0,"",VLOOKUP($B29,Sheet2!$A$5:$AP$103,BL$11,FALSE)),"")</f>
        <v/>
      </c>
      <c r="BM29" s="90" t="str">
        <f>IFERROR(IF(VLOOKUP($B29,Sheet2!$A$5:$AP$103,BM$11,FALSE)=0,"",VLOOKUP($B29,Sheet2!$A$5:$AP$103,BM$11,FALSE)),"")</f>
        <v/>
      </c>
      <c r="BN29" s="90" t="str">
        <f>IFERROR(IF(VLOOKUP($B29,Sheet2!$A$5:$AP$103,BN$11,FALSE)=0,"",VLOOKUP($B29,Sheet2!$A$5:$AP$103,BN$11,FALSE)),"")</f>
        <v/>
      </c>
      <c r="BO29" s="90" t="str">
        <f>IFERROR(IF(VLOOKUP($B29,Sheet2!$A$5:$AP$103,BO$11,FALSE)=0,"",VLOOKUP($B29,Sheet2!$A$5:$AP$103,BO$11,FALSE)),"")</f>
        <v/>
      </c>
      <c r="BP29" s="90" t="str">
        <f>IFERROR(IF(VLOOKUP($B29,Sheet2!$A$5:$AP$103,BP$11,FALSE)=0,"",VLOOKUP($B29,Sheet2!$A$5:$AP$103,BP$11,FALSE)),"")</f>
        <v/>
      </c>
      <c r="BQ29" s="90" t="str">
        <f>IFERROR(IF(VLOOKUP($B29,Sheet2!$A$5:$AP$103,BQ$11,FALSE)=0,"",VLOOKUP($B29,Sheet2!$A$5:$AP$103,BQ$11,FALSE)),"")</f>
        <v/>
      </c>
      <c r="BR29" s="90" t="str">
        <f>IFERROR(IF(VLOOKUP($B29,Sheet2!$A$5:$AP$103,BR$11,FALSE)=0,"",VLOOKUP($B29,Sheet2!$A$5:$AP$103,BR$11,FALSE)),"")</f>
        <v/>
      </c>
      <c r="BS29" s="90" t="str">
        <f>IFERROR(IF(VLOOKUP($B29,Sheet2!$A$5:$AP$103,BS$11,FALSE)=0,"",VLOOKUP($B29,Sheet2!$A$5:$AP$103,BS$11,FALSE)),"")</f>
        <v/>
      </c>
      <c r="BT29" s="90" t="str">
        <f>IFERROR(IF(VLOOKUP($B29,Sheet2!$A$5:$AP$103,BT$11,FALSE)=0,"",VLOOKUP($B29,Sheet2!$A$5:$AP$103,BT$11,FALSE)),"")</f>
        <v/>
      </c>
      <c r="BU29" s="90" t="str">
        <f>IFERROR(IF(VLOOKUP($B29,Sheet2!$A$5:$AP$103,BU$11,FALSE)=0,"",VLOOKUP($B29,Sheet2!$A$5:$AP$103,BU$11,FALSE)),"")</f>
        <v/>
      </c>
      <c r="BV29" s="90" t="str">
        <f>IFERROR(IF(VLOOKUP($B29,Sheet2!$A$5:$AP$103,BV$11,FALSE)=0,"",VLOOKUP($B29,Sheet2!$A$5:$AP$103,BV$11,FALSE)),"")</f>
        <v/>
      </c>
      <c r="BW29" s="90" t="str">
        <f>IFERROR(IF(VLOOKUP($B29,Sheet2!$A$5:$AP$103,BW$11,FALSE)=0,"",VLOOKUP($B29,Sheet2!$A$5:$AP$103,BW$11,FALSE)),"")</f>
        <v/>
      </c>
      <c r="BX29" s="90" t="str">
        <f>IFERROR(IF(VLOOKUP($B29,Sheet2!$A$5:$AP$103,BX$11,FALSE)=0,"",VLOOKUP($B29,Sheet2!$A$5:$AP$103,BX$11,FALSE)),"")</f>
        <v/>
      </c>
      <c r="BY29" s="90" t="str">
        <f>IFERROR(IF(VLOOKUP($B29,Sheet2!$A$5:$AP$103,BY$11,FALSE)=0,"",VLOOKUP($B29,Sheet2!$A$5:$AP$103,BY$11,FALSE)),"")</f>
        <v/>
      </c>
      <c r="BZ29" s="90" t="str">
        <f>IFERROR(IF(VLOOKUP($B29,Sheet2!$A$5:$AP$103,BZ$11,FALSE)=0,"",VLOOKUP($B29,Sheet2!$A$5:$AP$103,BZ$11,FALSE)),"")</f>
        <v/>
      </c>
      <c r="CA29" s="90" t="str">
        <f>IFERROR(IF(VLOOKUP($B29,Sheet2!$A$5:$AP$103,CA$11,FALSE)=0,"",VLOOKUP($B29,Sheet2!$A$5:$AP$103,CA$11,FALSE)),"")</f>
        <v/>
      </c>
      <c r="CB29" s="90" t="str">
        <f>IFERROR(IF(VLOOKUP($B29,Sheet2!$A$5:$AP$103,CB$11,FALSE)=0,"",VLOOKUP($B29,Sheet2!$A$5:$AP$103,CB$11,FALSE)),"")</f>
        <v/>
      </c>
      <c r="CC29" s="90" t="str">
        <f>IFERROR(IF(VLOOKUP($B29,Sheet2!$A$5:$AP$103,CC$11,FALSE)=0,"",VLOOKUP($B29,Sheet2!$A$5:$AP$103,CC$11,FALSE)),"")</f>
        <v/>
      </c>
      <c r="CD29" s="90" t="str">
        <f>IFERROR(IF(VLOOKUP($B29,Sheet2!$A$5:$AP$103,CD$11,FALSE)=0,"",VLOOKUP($B29,Sheet2!$A$5:$AP$103,CD$11,FALSE)),"")</f>
        <v/>
      </c>
      <c r="CE29" s="90" t="str">
        <f>IFERROR(IF(VLOOKUP($B29,Sheet2!$A$5:$AP$103,CE$11,FALSE)=0,"",VLOOKUP($B29,Sheet2!$A$5:$AP$103,CE$11,FALSE)),"")</f>
        <v/>
      </c>
      <c r="CF29" s="90" t="str">
        <f>IFERROR(IF(VLOOKUP($B29,Sheet2!$A$5:$AP$103,CF$11,FALSE)=0,"",VLOOKUP($B29,Sheet2!$A$5:$AP$103,CF$11,FALSE)),"")</f>
        <v/>
      </c>
      <c r="CG29" s="90" t="str">
        <f>IFERROR(IF(VLOOKUP($B29,Sheet2!$A$5:$AP$103,CG$11,FALSE)=0,"",VLOOKUP($B29,Sheet2!$A$5:$AP$103,CG$11,FALSE)),"")</f>
        <v/>
      </c>
      <c r="CH29" s="90" t="str">
        <f>IFERROR(IF(VLOOKUP($B29,Sheet2!$A$5:$AP$103,CH$11,FALSE)=0,"",VLOOKUP($B29,Sheet2!$A$5:$AP$103,CH$11,FALSE)),"")</f>
        <v/>
      </c>
      <c r="CI29" s="90" t="str">
        <f>IFERROR(IF(VLOOKUP($B29,Sheet2!$A$5:$AP$103,CI$11,FALSE)=0,"",VLOOKUP($B29,Sheet2!$A$5:$AP$103,CI$11,FALSE)),"")</f>
        <v/>
      </c>
      <c r="CJ29" s="90" t="str">
        <f>IFERROR(IF(VLOOKUP($B29,Sheet2!$A$5:$AP$103,CJ$11,FALSE)=0,"",VLOOKUP($B29,Sheet2!$A$5:$AP$103,CJ$11,FALSE)),"")</f>
        <v/>
      </c>
      <c r="CK29" s="90" t="str">
        <f>IFERROR(IF(VLOOKUP($B29,Sheet2!$A$5:$AP$103,CK$11,FALSE)=0,"",VLOOKUP($B29,Sheet2!$A$5:$AP$103,CK$11,FALSE)),"")</f>
        <v/>
      </c>
      <c r="CL29" s="90" t="str">
        <f>IFERROR(IF(VLOOKUP($B29,Sheet2!$A$5:$AP$103,CL$11,FALSE)=0,"",VLOOKUP($B29,Sheet2!$A$5:$AP$103,CL$11,FALSE)),"")</f>
        <v/>
      </c>
      <c r="CM29" s="90" t="str">
        <f>IFERROR(IF(VLOOKUP($B29,Sheet2!$A$5:$AP$103,CM$11,FALSE)=0,"",VLOOKUP($B29,Sheet2!$A$5:$AP$103,CM$11,FALSE)),"")</f>
        <v/>
      </c>
      <c r="CN29" s="90" t="str">
        <f>IFERROR(IF(VLOOKUP($B29,Sheet2!$A$5:$AP$103,CN$11,FALSE)=0,"",VLOOKUP($B29,Sheet2!$A$5:$AP$103,CN$11,FALSE)),"")</f>
        <v/>
      </c>
      <c r="CO29" s="90" t="str">
        <f>IFERROR(IF(VLOOKUP($B29,Sheet2!$A$5:$AP$103,CO$11,FALSE)=0,"",VLOOKUP($B29,Sheet2!$A$5:$AP$103,CO$11,FALSE)),"")</f>
        <v/>
      </c>
      <c r="CP29" s="90" t="str">
        <f>IFERROR(IF(VLOOKUP($B29,Sheet2!$A$5:$AP$103,CP$11,FALSE)=0,"",VLOOKUP($B29,Sheet2!$A$5:$AP$103,CP$11,FALSE)),"")</f>
        <v/>
      </c>
      <c r="CQ29" s="90" t="str">
        <f>IFERROR(IF(VLOOKUP($B29,Sheet2!$A$5:$AP$103,CQ$11,FALSE)=0,"",VLOOKUP($B29,Sheet2!$A$5:$AP$103,CQ$11,FALSE)),"")</f>
        <v/>
      </c>
      <c r="CR29" s="90" t="str">
        <f>IFERROR(IF(VLOOKUP($B29,Sheet2!$A$5:$AP$103,CR$11,FALSE)=0,"",VLOOKUP($B29,Sheet2!$A$5:$AP$103,CR$11,FALSE)),"")</f>
        <v/>
      </c>
      <c r="CS29" s="90" t="str">
        <f>IFERROR(IF(VLOOKUP($B29,Sheet2!$A$5:$AP$103,CS$11,FALSE)=0,"",VLOOKUP($B29,Sheet2!$A$5:$AP$103,CS$11,FALSE)),"")</f>
        <v/>
      </c>
      <c r="CT29" s="90" t="str">
        <f>IFERROR(IF(VLOOKUP($B29,Sheet2!$A$5:$AP$103,CT$11,FALSE)=0,"",VLOOKUP($B29,Sheet2!$A$5:$AP$103,CT$11,FALSE)),"")</f>
        <v/>
      </c>
      <c r="CU29" s="90" t="str">
        <f>IFERROR(IF(VLOOKUP($B29,Sheet2!$A$5:$AP$103,CU$11,FALSE)=0,"",VLOOKUP($B29,Sheet2!$A$5:$AP$103,CU$11,FALSE)),"")</f>
        <v/>
      </c>
      <c r="CV29" s="90" t="str">
        <f>IFERROR(IF(VLOOKUP($B29,Sheet2!$A$5:$AP$103,CV$11,FALSE)=0,"",VLOOKUP($B29,Sheet2!$A$5:$AP$103,CV$11,FALSE)),"")</f>
        <v/>
      </c>
      <c r="CW29" s="90" t="str">
        <f>IFERROR(IF(VLOOKUP($B29,Sheet2!$A$5:$AP$103,CW$11,FALSE)=0,"",VLOOKUP($B29,Sheet2!$A$5:$AP$103,CW$11,FALSE)),"")</f>
        <v/>
      </c>
      <c r="CX29" s="90" t="str">
        <f>IFERROR(IF(VLOOKUP($B29,Sheet2!$A$5:$AP$103,CX$11,FALSE)=0,"",VLOOKUP($B29,Sheet2!$A$5:$AP$103,CX$11,FALSE)),"")</f>
        <v/>
      </c>
      <c r="CY29" s="90" t="str">
        <f>IFERROR(IF(VLOOKUP($B29,Sheet2!$A$5:$AP$103,CY$11,FALSE)=0,"",VLOOKUP($B29,Sheet2!$A$5:$AP$103,CY$11,FALSE)),"")</f>
        <v/>
      </c>
      <c r="CZ29" s="90" t="str">
        <f>IFERROR(IF(VLOOKUP($B29,Sheet2!$A$5:$AP$103,CZ$11,FALSE)=0,"",VLOOKUP($B29,Sheet2!$A$5:$AP$103,CZ$11,FALSE)),"")</f>
        <v/>
      </c>
      <c r="DA29" s="90" t="str">
        <f>IFERROR(IF(VLOOKUP($B29,Sheet2!$A$5:$AP$103,DA$11,FALSE)=0,"",VLOOKUP($B29,Sheet2!$A$5:$AP$103,DA$11,FALSE)),"")</f>
        <v/>
      </c>
      <c r="DB29" s="90" t="str">
        <f>IFERROR(IF(VLOOKUP($B29,Sheet2!$A$5:$AP$103,DB$11,FALSE)=0,"",VLOOKUP($B29,Sheet2!$A$5:$AP$103,DB$11,FALSE)),"")</f>
        <v/>
      </c>
      <c r="DC29" s="90" t="str">
        <f>IFERROR(IF(VLOOKUP($B29,Sheet2!$A$5:$AP$103,DC$11,FALSE)=0,"",VLOOKUP($B29,Sheet2!$A$5:$AP$103,DC$11,FALSE)),"")</f>
        <v/>
      </c>
      <c r="DD29" s="90" t="str">
        <f>IFERROR(IF(VLOOKUP($B29,Sheet2!$A$5:$AP$103,DD$11,FALSE)=0,"",VLOOKUP($B29,Sheet2!$A$5:$AP$103,DD$11,FALSE)),"")</f>
        <v/>
      </c>
      <c r="DE29" s="90" t="str">
        <f>IFERROR(IF(VLOOKUP($B29,Sheet2!$A$5:$AP$103,DE$11,FALSE)=0,"",VLOOKUP($B29,Sheet2!$A$5:$AP$103,DE$11,FALSE)),"")</f>
        <v/>
      </c>
      <c r="DF29" s="90" t="str">
        <f>IFERROR(IF(VLOOKUP($B29,Sheet2!$A$5:$AP$103,DF$11,FALSE)=0,"",VLOOKUP($B29,Sheet2!$A$5:$AP$103,DF$11,FALSE)),"")</f>
        <v/>
      </c>
      <c r="DG29" s="90" t="str">
        <f>IFERROR(IF(VLOOKUP($B29,Sheet2!$A$5:$AP$103,DG$11,FALSE)=0,"",VLOOKUP($B29,Sheet2!$A$5:$AP$103,DG$11,FALSE)),"")</f>
        <v/>
      </c>
      <c r="DH29" s="90" t="str">
        <f>IFERROR(IF(VLOOKUP($B29,Sheet2!$A$5:$AP$103,DH$11,FALSE)=0,"",VLOOKUP($B29,Sheet2!$A$5:$AP$103,DH$11,FALSE)),"")</f>
        <v/>
      </c>
      <c r="DI29" s="90" t="str">
        <f>IFERROR(IF(VLOOKUP($B29,Sheet2!$A$5:$AP$103,DI$11,FALSE)=0,"",VLOOKUP($B29,Sheet2!$A$5:$AP$103,DI$11,FALSE)),"")</f>
        <v/>
      </c>
      <c r="DJ29" s="90" t="str">
        <f>IFERROR(IF(VLOOKUP($B29,Sheet2!$A$5:$AP$103,DJ$11,FALSE)=0,"",VLOOKUP($B29,Sheet2!$A$5:$AP$103,DJ$11,FALSE)),"")</f>
        <v/>
      </c>
      <c r="DK29" s="90" t="str">
        <f>IFERROR(IF(VLOOKUP($B29,Sheet2!$A$5:$AP$103,DK$11,FALSE)=0,"",VLOOKUP($B29,Sheet2!$A$5:$AP$103,DK$11,FALSE)),"")</f>
        <v/>
      </c>
      <c r="DL29" s="90" t="str">
        <f>IFERROR(IF(VLOOKUP($B29,Sheet2!$A$5:$AP$103,DL$11,FALSE)=0,"",VLOOKUP($B29,Sheet2!$A$5:$AP$103,DL$11,FALSE)),"")</f>
        <v/>
      </c>
      <c r="DM29" s="90" t="str">
        <f>IFERROR(IF(VLOOKUP($B29,Sheet2!$A$5:$AP$103,DM$11,FALSE)=0,"",VLOOKUP($B29,Sheet2!$A$5:$AP$103,DM$11,FALSE)),"")</f>
        <v/>
      </c>
      <c r="DN29" s="90" t="str">
        <f>IFERROR(IF(VLOOKUP($B29,Sheet2!$A$5:$AP$103,DN$11,FALSE)=0,"",VLOOKUP($B29,Sheet2!$A$5:$AP$103,DN$11,FALSE)),"")</f>
        <v/>
      </c>
      <c r="DO29" s="90" t="str">
        <f>IFERROR(IF(VLOOKUP($B29,Sheet2!$A$5:$AP$103,DO$11,FALSE)=0,"",VLOOKUP($B29,Sheet2!$A$5:$AP$103,DO$11,FALSE)),"")</f>
        <v/>
      </c>
      <c r="DP29" s="90" t="str">
        <f>IFERROR(IF(VLOOKUP($B29,Sheet2!$A$5:$AP$103,DP$11,FALSE)=0,"",VLOOKUP($B29,Sheet2!$A$5:$AP$103,DP$11,FALSE)),"")</f>
        <v/>
      </c>
      <c r="DQ29" s="90" t="str">
        <f>IFERROR(IF(VLOOKUP($B29,Sheet2!$A$5:$AP$103,DQ$11,FALSE)=0,"",VLOOKUP($B29,Sheet2!$A$5:$AP$103,DQ$11,FALSE)),"")</f>
        <v/>
      </c>
      <c r="DR29" s="90" t="str">
        <f>IFERROR(IF(VLOOKUP($B29,Sheet2!$A$5:$AP$103,DR$11,FALSE)=0,"",VLOOKUP($B29,Sheet2!$A$5:$AP$103,DR$11,FALSE)),"")</f>
        <v/>
      </c>
      <c r="DS29" s="90" t="str">
        <f>IFERROR(IF(VLOOKUP($B29,Sheet2!$A$5:$AP$103,DS$11,FALSE)=0,"",VLOOKUP($B29,Sheet2!$A$5:$AP$103,DS$11,FALSE)),"")</f>
        <v/>
      </c>
      <c r="DT29" s="90" t="str">
        <f>IFERROR(IF(VLOOKUP($B29,Sheet2!$A$5:$AP$103,DT$11,FALSE)=0,"",VLOOKUP($B29,Sheet2!$A$5:$AP$103,DT$11,FALSE)),"")</f>
        <v/>
      </c>
      <c r="DU29" s="90" t="str">
        <f>IFERROR(IF(VLOOKUP($B29,Sheet2!$A$5:$AP$103,DU$11,FALSE)=0,"",VLOOKUP($B29,Sheet2!$A$5:$AP$103,DU$11,FALSE)),"")</f>
        <v/>
      </c>
      <c r="DV29" s="90" t="str">
        <f>IFERROR(IF(VLOOKUP($B29,Sheet2!$A$5:$AP$103,DV$11,FALSE)=0,"",VLOOKUP($B29,Sheet2!$A$5:$AP$103,DV$11,FALSE)),"")</f>
        <v/>
      </c>
      <c r="DW29" s="90" t="str">
        <f>IFERROR(IF(VLOOKUP($B29,Sheet2!$A$5:$AP$103,DW$11,FALSE)=0,"",VLOOKUP($B29,Sheet2!$A$5:$AP$103,DW$11,FALSE)),"")</f>
        <v/>
      </c>
      <c r="DX29" s="90" t="str">
        <f>IFERROR(IF(VLOOKUP($B29,Sheet2!$A$5:$AP$103,DX$11,FALSE)=0,"",VLOOKUP($B29,Sheet2!$A$5:$AP$103,DX$11,FALSE)),"")</f>
        <v/>
      </c>
      <c r="DY29" s="90" t="str">
        <f>IFERROR(IF(VLOOKUP($B29,Sheet2!$A$5:$AP$103,DY$11,FALSE)=0,"",VLOOKUP($B29,Sheet2!$A$5:$AP$103,DY$11,FALSE)),"")</f>
        <v/>
      </c>
      <c r="DZ29" s="90" t="str">
        <f>IFERROR(IF(VLOOKUP($B29,Sheet2!$A$5:$AP$103,DZ$11,FALSE)=0,"",VLOOKUP($B29,Sheet2!$A$5:$AP$103,DZ$11,FALSE)),"")</f>
        <v/>
      </c>
      <c r="EA29" s="90" t="str">
        <f>IFERROR(IF(VLOOKUP($B29,Sheet2!$A$5:$AP$103,EA$11,FALSE)=0,"",VLOOKUP($B29,Sheet2!$A$5:$AP$103,EA$11,FALSE)),"")</f>
        <v/>
      </c>
      <c r="EB29" s="90" t="str">
        <f>IFERROR(IF(VLOOKUP($B29,Sheet2!$A$5:$AP$103,EB$11,FALSE)=0,"",VLOOKUP($B29,Sheet2!$A$5:$AP$103,EB$11,FALSE)),"")</f>
        <v/>
      </c>
      <c r="EC29" s="90" t="str">
        <f>IFERROR(IF(VLOOKUP($B29,Sheet2!$A$5:$AP$103,EC$11,FALSE)=0,"",VLOOKUP($B29,Sheet2!$A$5:$AP$103,EC$11,FALSE)),"")</f>
        <v/>
      </c>
      <c r="ED29" s="90" t="str">
        <f>IFERROR(IF(VLOOKUP($B29,Sheet2!$A$5:$AP$103,ED$11,FALSE)=0,"",VLOOKUP($B29,Sheet2!$A$5:$AP$103,ED$11,FALSE)),"")</f>
        <v/>
      </c>
      <c r="EE29" s="90" t="str">
        <f>IFERROR(IF(VLOOKUP($B29,Sheet2!$A$5:$AP$103,EE$11,FALSE)=0,"",VLOOKUP($B29,Sheet2!$A$5:$AP$103,EE$11,FALSE)),"")</f>
        <v/>
      </c>
      <c r="EF29" s="90" t="str">
        <f>IFERROR(IF(VLOOKUP($B29,Sheet2!$A$5:$AP$103,EF$11,FALSE)=0,"",VLOOKUP($B29,Sheet2!$A$5:$AP$103,EF$11,FALSE)),"")</f>
        <v/>
      </c>
      <c r="EG29" s="90" t="str">
        <f>IFERROR(IF(VLOOKUP($B29,Sheet2!$A$5:$AP$103,EG$11,FALSE)=0,"",VLOOKUP($B29,Sheet2!$A$5:$AP$103,EG$11,FALSE)),"")</f>
        <v/>
      </c>
      <c r="EH29" s="90" t="str">
        <f>IFERROR(IF(VLOOKUP($B29,Sheet2!$A$5:$AP$103,EH$11,FALSE)=0,"",VLOOKUP($B29,Sheet2!$A$5:$AP$103,EH$11,FALSE)),"")</f>
        <v/>
      </c>
      <c r="EI29" s="90" t="str">
        <f>IFERROR(IF(VLOOKUP($B29,Sheet2!$A$5:$AP$103,EI$11,FALSE)=0,"",VLOOKUP($B29,Sheet2!$A$5:$AP$103,EI$11,FALSE)),"")</f>
        <v/>
      </c>
      <c r="EJ29" s="90" t="str">
        <f>IFERROR(IF(VLOOKUP($B29,Sheet2!$A$5:$AP$103,EJ$11,FALSE)=0,"",VLOOKUP($B29,Sheet2!$A$5:$AP$103,EJ$11,FALSE)),"")</f>
        <v/>
      </c>
      <c r="EK29" s="90" t="str">
        <f>IFERROR(IF(VLOOKUP($B29,Sheet2!$A$5:$AP$103,EK$11,FALSE)=0,"",VLOOKUP($B29,Sheet2!$A$5:$AP$103,EK$11,FALSE)),"")</f>
        <v/>
      </c>
      <c r="EL29" s="90" t="str">
        <f>IFERROR(IF(VLOOKUP($B29,Sheet2!$A$5:$AP$103,EL$11,FALSE)=0,"",VLOOKUP($B29,Sheet2!$A$5:$AP$103,EL$11,FALSE)),"")</f>
        <v/>
      </c>
      <c r="EM29" s="90" t="str">
        <f>IFERROR(IF(VLOOKUP($B29,Sheet2!$A$5:$AP$103,EM$11,FALSE)=0,"",VLOOKUP($B29,Sheet2!$A$5:$AP$103,EM$11,FALSE)),"")</f>
        <v/>
      </c>
      <c r="EN29" s="90" t="str">
        <f>IFERROR(IF(VLOOKUP($B29,Sheet2!$A$5:$AP$103,EN$11,FALSE)=0,"",VLOOKUP($B29,Sheet2!$A$5:$AP$103,EN$11,FALSE)),"")</f>
        <v/>
      </c>
      <c r="EO29" s="90" t="str">
        <f>IFERROR(IF(VLOOKUP($B29,Sheet2!$A$5:$AP$103,EO$11,FALSE)=0,"",VLOOKUP($B29,Sheet2!$A$5:$AP$103,EO$11,FALSE)),"")</f>
        <v/>
      </c>
      <c r="EP29" s="90" t="str">
        <f>IFERROR(IF(VLOOKUP($B29,Sheet2!$A$5:$AP$103,EP$11,FALSE)=0,"",VLOOKUP($B29,Sheet2!$A$5:$AP$103,EP$11,FALSE)),"")</f>
        <v/>
      </c>
      <c r="EQ29" s="90" t="str">
        <f>IFERROR(IF(VLOOKUP($B29,Sheet2!$A$5:$AP$103,EQ$11,FALSE)=0,"",VLOOKUP($B29,Sheet2!$A$5:$AP$103,EQ$11,FALSE)),"")</f>
        <v/>
      </c>
      <c r="ER29" s="90" t="str">
        <f>IFERROR(IF(VLOOKUP($B29,Sheet2!$A$5:$AP$103,ER$11,FALSE)=0,"",VLOOKUP($B29,Sheet2!$A$5:$AP$103,ER$11,FALSE)),"")</f>
        <v/>
      </c>
      <c r="ES29" s="90" t="str">
        <f>IFERROR(IF(VLOOKUP($B29,Sheet2!$A$5:$AP$103,ES$11,FALSE)=0,"",VLOOKUP($B29,Sheet2!$A$5:$AP$103,ES$11,FALSE)),"")</f>
        <v/>
      </c>
      <c r="ET29" s="90" t="str">
        <f>IFERROR(IF(VLOOKUP($B29,Sheet2!$A$5:$AP$103,ET$11,FALSE)=0,"",VLOOKUP($B29,Sheet2!$A$5:$AP$103,ET$11,FALSE)),"")</f>
        <v/>
      </c>
      <c r="EU29" s="90" t="str">
        <f>IFERROR(IF(VLOOKUP($B29,Sheet2!$A$5:$AP$103,EU$11,FALSE)=0,"",VLOOKUP($B29,Sheet2!$A$5:$AP$103,EU$11,FALSE)),"")</f>
        <v/>
      </c>
      <c r="EV29" s="90" t="str">
        <f>IFERROR(IF(VLOOKUP($B29,Sheet2!$A$5:$AP$103,EV$11,FALSE)=0,"",VLOOKUP($B29,Sheet2!$A$5:$AP$103,EV$11,FALSE)),"")</f>
        <v/>
      </c>
      <c r="EW29" s="90" t="str">
        <f>IFERROR(IF(VLOOKUP($B29,Sheet2!$A$5:$AP$103,EW$11,FALSE)=0,"",VLOOKUP($B29,Sheet2!$A$5:$AP$103,EW$11,FALSE)),"")</f>
        <v/>
      </c>
      <c r="EX29" s="90" t="str">
        <f>IFERROR(IF(VLOOKUP($B29,Sheet2!$A$5:$AP$103,EX$11,FALSE)=0,"",VLOOKUP($B29,Sheet2!$A$5:$AP$103,EX$11,FALSE)),"")</f>
        <v/>
      </c>
      <c r="EY29" s="90" t="str">
        <f>IFERROR(IF(VLOOKUP($B29,Sheet2!$A$5:$AP$103,EY$11,FALSE)=0,"",VLOOKUP($B29,Sheet2!$A$5:$AP$103,EY$11,FALSE)),"")</f>
        <v/>
      </c>
      <c r="EZ29" s="90" t="str">
        <f>IFERROR(IF(VLOOKUP($B29,Sheet2!$A$5:$AP$103,EZ$11,FALSE)=0,"",VLOOKUP($B29,Sheet2!$A$5:$AP$103,EZ$11,FALSE)),"")</f>
        <v/>
      </c>
      <c r="FA29" s="90" t="str">
        <f>IFERROR(IF(VLOOKUP($B29,Sheet2!$A$5:$AP$103,FA$11,FALSE)=0,"",VLOOKUP($B29,Sheet2!$A$5:$AP$103,FA$11,FALSE)),"")</f>
        <v/>
      </c>
      <c r="FB29" s="90" t="str">
        <f>IFERROR(IF(VLOOKUP($B29,Sheet2!$A$5:$AP$103,FB$11,FALSE)=0,"",VLOOKUP($B29,Sheet2!$A$5:$AP$103,FB$11,FALSE)),"")</f>
        <v/>
      </c>
      <c r="FC29" s="90" t="str">
        <f>IFERROR(IF(VLOOKUP($B29,Sheet2!$A$5:$AP$103,FC$11,FALSE)=0,"",VLOOKUP($B29,Sheet2!$A$5:$AP$103,FC$11,FALSE)),"")</f>
        <v/>
      </c>
      <c r="FD29" s="90" t="str">
        <f>IFERROR(IF(VLOOKUP($B29,Sheet2!$A$5:$AP$103,FD$11,FALSE)=0,"",VLOOKUP($B29,Sheet2!$A$5:$AP$103,FD$11,FALSE)),"")</f>
        <v/>
      </c>
      <c r="FE29" s="90" t="str">
        <f>IFERROR(IF(VLOOKUP($B29,Sheet2!$A$5:$AP$103,FE$11,FALSE)=0,"",VLOOKUP($B29,Sheet2!$A$5:$AP$103,FE$11,FALSE)),"")</f>
        <v/>
      </c>
      <c r="FF29" s="90" t="str">
        <f>IFERROR(IF(VLOOKUP($B29,Sheet2!$A$5:$AP$103,FF$11,FALSE)=0,"",VLOOKUP($B29,Sheet2!$A$5:$AP$103,FF$11,FALSE)),"")</f>
        <v/>
      </c>
      <c r="FG29" s="90" t="str">
        <f>IFERROR(IF(VLOOKUP($B29,Sheet2!$A$5:$AP$103,FG$11,FALSE)=0,"",VLOOKUP($B29,Sheet2!$A$5:$AP$103,FG$11,FALSE)),"")</f>
        <v/>
      </c>
      <c r="FH29" s="90" t="str">
        <f>IFERROR(IF(VLOOKUP($B29,Sheet2!$A$5:$AP$103,FH$11,FALSE)=0,"",VLOOKUP($B29,Sheet2!$A$5:$AP$103,FH$11,FALSE)),"")</f>
        <v/>
      </c>
      <c r="FI29" s="90" t="str">
        <f>IFERROR(IF(VLOOKUP($B29,Sheet2!$A$5:$AP$103,FI$11,FALSE)=0,"",VLOOKUP($B29,Sheet2!$A$5:$AP$103,FI$11,FALSE)),"")</f>
        <v/>
      </c>
      <c r="FJ29" s="90" t="str">
        <f>IFERROR(IF(VLOOKUP($B29,Sheet2!$A$5:$AP$103,FJ$11,FALSE)=0,"",VLOOKUP($B29,Sheet2!$A$5:$AP$103,FJ$11,FALSE)),"")</f>
        <v/>
      </c>
      <c r="FK29" s="90" t="str">
        <f>IFERROR(IF(VLOOKUP($B29,Sheet2!$A$5:$AP$103,FK$11,FALSE)=0,"",VLOOKUP($B29,Sheet2!$A$5:$AP$103,FK$11,FALSE)),"")</f>
        <v/>
      </c>
      <c r="FL29" s="90" t="str">
        <f>IFERROR(IF(VLOOKUP($B29,Sheet2!$A$5:$AP$103,FL$11,FALSE)=0,"",VLOOKUP($B29,Sheet2!$A$5:$AP$103,FL$11,FALSE)),"")</f>
        <v/>
      </c>
      <c r="FM29" s="90" t="str">
        <f>IFERROR(IF(VLOOKUP($B29,Sheet2!$A$5:$AP$103,FM$11,FALSE)=0,"",VLOOKUP($B29,Sheet2!$A$5:$AP$103,FM$11,FALSE)),"")</f>
        <v/>
      </c>
      <c r="FN29" s="90" t="str">
        <f>IFERROR(IF(VLOOKUP($B29,Sheet2!$A$5:$AP$103,FN$11,FALSE)=0,"",VLOOKUP($B29,Sheet2!$A$5:$AP$103,FN$11,FALSE)),"")</f>
        <v/>
      </c>
      <c r="FO29" s="90" t="str">
        <f>IFERROR(IF(VLOOKUP($B29,Sheet2!$A$5:$AP$103,FO$11,FALSE)=0,"",VLOOKUP($B29,Sheet2!$A$5:$AP$103,FO$11,FALSE)),"")</f>
        <v/>
      </c>
      <c r="FP29" s="90" t="str">
        <f>IFERROR(IF(VLOOKUP($B29,Sheet2!$A$5:$AP$103,FP$11,FALSE)=0,"",VLOOKUP($B29,Sheet2!$A$5:$AP$103,FP$11,FALSE)),"")</f>
        <v/>
      </c>
      <c r="FQ29" s="90" t="str">
        <f>IFERROR(IF(VLOOKUP($B29,Sheet2!$A$5:$AP$103,FQ$11,FALSE)=0,"",VLOOKUP($B29,Sheet2!$A$5:$AP$103,FQ$11,FALSE)),"")</f>
        <v/>
      </c>
      <c r="FR29" s="90" t="str">
        <f>IFERROR(IF(VLOOKUP($B29,Sheet2!$A$5:$AP$103,FR$11,FALSE)=0,"",VLOOKUP($B29,Sheet2!$A$5:$AP$103,FR$11,FALSE)),"")</f>
        <v/>
      </c>
      <c r="FS29" s="90" t="str">
        <f>IFERROR(IF(VLOOKUP($B29,Sheet2!$A$5:$AP$103,FS$11,FALSE)=0,"",VLOOKUP($B29,Sheet2!$A$5:$AP$103,FS$11,FALSE)),"")</f>
        <v/>
      </c>
      <c r="FT29" s="90" t="str">
        <f>IFERROR(IF(VLOOKUP($B29,Sheet2!$A$5:$AP$103,FT$11,FALSE)=0,"",VLOOKUP($B29,Sheet2!$A$5:$AP$103,FT$11,FALSE)),"")</f>
        <v/>
      </c>
      <c r="FU29" s="90" t="str">
        <f>IFERROR(IF(VLOOKUP($B29,Sheet2!$A$5:$AP$103,FU$11,FALSE)=0,"",VLOOKUP($B29,Sheet2!$A$5:$AP$103,FU$11,FALSE)),"")</f>
        <v/>
      </c>
      <c r="FV29" s="90" t="str">
        <f>IFERROR(IF(VLOOKUP($B29,Sheet2!$A$5:$AP$103,FV$11,FALSE)=0,"",VLOOKUP($B29,Sheet2!$A$5:$AP$103,FV$11,FALSE)),"")</f>
        <v/>
      </c>
      <c r="FW29" s="90" t="str">
        <f>IFERROR(IF(VLOOKUP($B29,Sheet2!$A$5:$AP$103,FW$11,FALSE)=0,"",VLOOKUP($B29,Sheet2!$A$5:$AP$103,FW$11,FALSE)),"")</f>
        <v/>
      </c>
      <c r="FX29" s="90" t="str">
        <f>IFERROR(IF(VLOOKUP($B29,Sheet2!$A$5:$AP$103,FX$11,FALSE)=0,"",VLOOKUP($B29,Sheet2!$A$5:$AP$103,FX$11,FALSE)),"")</f>
        <v/>
      </c>
      <c r="FY29" s="90" t="str">
        <f>IFERROR(IF(VLOOKUP($B29,Sheet2!$A$5:$AP$103,FY$11,FALSE)=0,"",VLOOKUP($B29,Sheet2!$A$5:$AP$103,FY$11,FALSE)),"")</f>
        <v/>
      </c>
      <c r="FZ29" s="90" t="str">
        <f>IFERROR(IF(VLOOKUP($B29,Sheet2!$A$5:$AP$103,FZ$11,FALSE)=0,"",VLOOKUP($B29,Sheet2!$A$5:$AP$103,FZ$11,FALSE)),"")</f>
        <v/>
      </c>
      <c r="GA29" s="90" t="str">
        <f>IFERROR(IF(VLOOKUP($B29,Sheet2!$A$5:$AP$103,GA$11,FALSE)=0,"",VLOOKUP($B29,Sheet2!$A$5:$AP$103,GA$11,FALSE)),"")</f>
        <v/>
      </c>
      <c r="GB29" s="90" t="str">
        <f>IFERROR(IF(VLOOKUP($B29,Sheet2!$A$5:$AP$103,GB$11,FALSE)=0,"",VLOOKUP($B29,Sheet2!$A$5:$AP$103,GB$11,FALSE)),"")</f>
        <v/>
      </c>
      <c r="GC29" s="90" t="str">
        <f>IFERROR(IF(VLOOKUP($B29,Sheet2!$A$5:$AP$103,GC$11,FALSE)=0,"",VLOOKUP($B29,Sheet2!$A$5:$AP$103,GC$11,FALSE)),"")</f>
        <v/>
      </c>
      <c r="GD29" s="90" t="str">
        <f>IFERROR(IF(VLOOKUP($B29,Sheet2!$A$5:$AP$103,GD$11,FALSE)=0,"",VLOOKUP($B29,Sheet2!$A$5:$AP$103,GD$11,FALSE)),"")</f>
        <v/>
      </c>
      <c r="GE29" s="90" t="str">
        <f>IFERROR(IF(VLOOKUP($B29,Sheet2!$A$5:$AP$103,GE$11,FALSE)=0,"",VLOOKUP($B29,Sheet2!$A$5:$AP$103,GE$11,FALSE)),"")</f>
        <v/>
      </c>
      <c r="GF29" s="90" t="str">
        <f>IFERROR(IF(VLOOKUP($B29,Sheet2!$A$5:$AP$103,GF$11,FALSE)=0,"",VLOOKUP($B29,Sheet2!$A$5:$AP$103,GF$11,FALSE)),"")</f>
        <v/>
      </c>
    </row>
    <row r="30" spans="1:188" ht="26.25" customHeight="1" x14ac:dyDescent="0.3">
      <c r="A30" s="389" t="s">
        <v>191</v>
      </c>
      <c r="B30" s="79" t="s">
        <v>322</v>
      </c>
      <c r="C30" s="92" t="s">
        <v>344</v>
      </c>
      <c r="D30" s="92" t="str">
        <f>VLOOKUP(B30,Sheet2!$A$5:$F$104,6,FALSE)</f>
        <v>10</v>
      </c>
      <c r="E30" s="81">
        <f>VLOOKUP(B30,'Criteria Selection'!$A$9:$D$178,3,FALSE)</f>
        <v>1</v>
      </c>
      <c r="F30" s="81" t="str">
        <f>VLOOKUP(B30,'Criteria Selection'!$A$9:$D$178,4,TRUE)</f>
        <v>EQS Freshwater</v>
      </c>
      <c r="G30" s="81">
        <f t="shared" ref="G30:G61" si="4">COUNT(K30:AS30)</f>
        <v>3</v>
      </c>
      <c r="H30" s="92">
        <f t="shared" ref="H30:H61" si="5">MIN(K30:AS30)</f>
        <v>10</v>
      </c>
      <c r="I30" s="92">
        <f t="shared" ref="I30:I61" si="6">MAX(K30:AS30)</f>
        <v>10</v>
      </c>
      <c r="J30" s="81">
        <f t="shared" ref="J30:J61" si="7">COUNTIF(K30:AZ30,"&gt;"&amp;E30)</f>
        <v>3</v>
      </c>
      <c r="K30" s="90">
        <f>IFERROR(IF(VLOOKUP($B30,Sheet2!$A$5:$AP$103,K$11,FALSE)=0,"",VLOOKUP($B30,Sheet2!$A$5:$AP$103,K$11,FALSE)),"")</f>
        <v>10</v>
      </c>
      <c r="L30" s="90">
        <f>IFERROR(IF(VLOOKUP($B30,Sheet2!$A$5:$AP$103,L$11,FALSE)=0,"",VLOOKUP($B30,Sheet2!$A$5:$AP$103,L$11,FALSE)),"")</f>
        <v>10</v>
      </c>
      <c r="M30" s="90">
        <f>IFERROR(IF(VLOOKUP($B30,Sheet2!$A$5:$AP$103,M$11,FALSE)=0,"",VLOOKUP($B30,Sheet2!$A$5:$AP$103,M$11,FALSE)),"")</f>
        <v>10</v>
      </c>
      <c r="N30" s="90" t="str">
        <f>IFERROR(IF(VLOOKUP($B30,Sheet2!$A$5:$AP$103,N$11,FALSE)=0,"",VLOOKUP($B30,Sheet2!$A$5:$AP$103,N$11,FALSE)),"")</f>
        <v/>
      </c>
      <c r="O30" s="90" t="str">
        <f>IFERROR(IF(VLOOKUP($B30,Sheet2!$A$5:$AP$103,O$11,FALSE)=0,"",VLOOKUP($B30,Sheet2!$A$5:$AP$103,O$11,FALSE)),"")</f>
        <v/>
      </c>
      <c r="P30" s="90" t="str">
        <f>IFERROR(IF(VLOOKUP($B30,Sheet2!$A$5:$AP$103,P$11,FALSE)=0,"",VLOOKUP($B30,Sheet2!$A$5:$AP$103,P$11,FALSE)),"")</f>
        <v/>
      </c>
      <c r="Q30" s="90" t="str">
        <f>IFERROR(IF(VLOOKUP($B30,Sheet2!$A$5:$AP$103,Q$11,FALSE)=0,"",VLOOKUP($B30,Sheet2!$A$5:$AP$103,Q$11,FALSE)),"")</f>
        <v/>
      </c>
      <c r="R30" s="90" t="str">
        <f>IFERROR(IF(VLOOKUP($B30,Sheet2!$A$5:$AP$103,R$11,FALSE)=0,"",VLOOKUP($B30,Sheet2!$A$5:$AP$103,R$11,FALSE)),"")</f>
        <v/>
      </c>
      <c r="S30" s="90" t="str">
        <f>IFERROR(IF(VLOOKUP($B30,Sheet2!$A$5:$AP$103,S$11,FALSE)=0,"",VLOOKUP($B30,Sheet2!$A$5:$AP$103,S$11,FALSE)),"")</f>
        <v/>
      </c>
      <c r="T30" s="90" t="str">
        <f>IFERROR(IF(VLOOKUP($B30,Sheet2!$A$5:$AP$103,T$11,FALSE)=0,"",VLOOKUP($B30,Sheet2!$A$5:$AP$103,T$11,FALSE)),"")</f>
        <v/>
      </c>
      <c r="U30" s="90" t="str">
        <f>IFERROR(IF(VLOOKUP($B30,Sheet2!$A$5:$AP$103,U$11,FALSE)=0,"",VLOOKUP($B30,Sheet2!$A$5:$AP$103,U$11,FALSE)),"")</f>
        <v/>
      </c>
      <c r="V30" s="90" t="str">
        <f>IFERROR(IF(VLOOKUP($B30,Sheet2!$A$5:$AP$103,V$11,FALSE)=0,"",VLOOKUP($B30,Sheet2!$A$5:$AP$103,V$11,FALSE)),"")</f>
        <v/>
      </c>
      <c r="W30" s="90" t="str">
        <f>IFERROR(IF(VLOOKUP($B30,Sheet2!$A$5:$AP$103,W$11,FALSE)=0,"",VLOOKUP($B30,Sheet2!$A$5:$AP$103,W$11,FALSE)),"")</f>
        <v/>
      </c>
      <c r="X30" s="90" t="str">
        <f>IFERROR(IF(VLOOKUP($B30,Sheet2!$A$5:$AP$103,X$11,FALSE)=0,"",VLOOKUP($B30,Sheet2!$A$5:$AP$103,X$11,FALSE)),"")</f>
        <v/>
      </c>
      <c r="Y30" s="90" t="str">
        <f>IFERROR(IF(VLOOKUP($B30,Sheet2!$A$5:$AP$103,Y$11,FALSE)=0,"",VLOOKUP($B30,Sheet2!$A$5:$AP$103,Y$11,FALSE)),"")</f>
        <v/>
      </c>
      <c r="Z30" s="90" t="str">
        <f>IFERROR(IF(VLOOKUP($B30,Sheet2!$A$5:$AP$103,Z$11,FALSE)=0,"",VLOOKUP($B30,Sheet2!$A$5:$AP$103,Z$11,FALSE)),"")</f>
        <v/>
      </c>
      <c r="AA30" s="90" t="str">
        <f>IFERROR(IF(VLOOKUP($B30,Sheet2!$A$5:$AP$103,AA$11,FALSE)=0,"",VLOOKUP($B30,Sheet2!$A$5:$AP$103,AA$11,FALSE)),"")</f>
        <v/>
      </c>
      <c r="AB30" s="90" t="str">
        <f>IFERROR(IF(VLOOKUP($B30,Sheet2!$A$5:$AP$103,AB$11,FALSE)=0,"",VLOOKUP($B30,Sheet2!$A$5:$AP$103,AB$11,FALSE)),"")</f>
        <v/>
      </c>
      <c r="AC30" s="90" t="str">
        <f>IFERROR(IF(VLOOKUP($B30,Sheet2!$A$5:$AP$103,AC$11,FALSE)=0,"",VLOOKUP($B30,Sheet2!$A$5:$AP$103,AC$11,FALSE)),"")</f>
        <v/>
      </c>
      <c r="AD30" s="90" t="str">
        <f>IFERROR(IF(VLOOKUP($B30,Sheet2!$A$5:$AP$103,AD$11,FALSE)=0,"",VLOOKUP($B30,Sheet2!$A$5:$AP$103,AD$11,FALSE)),"")</f>
        <v/>
      </c>
      <c r="AE30" s="90" t="str">
        <f>IFERROR(IF(VLOOKUP($B30,Sheet2!$A$5:$AP$103,AE$11,FALSE)=0,"",VLOOKUP($B30,Sheet2!$A$5:$AP$103,AE$11,FALSE)),"")</f>
        <v/>
      </c>
      <c r="AF30" s="90" t="str">
        <f>IFERROR(IF(VLOOKUP($B30,Sheet2!$A$5:$AP$103,AF$11,FALSE)=0,"",VLOOKUP($B30,Sheet2!$A$5:$AP$103,AF$11,FALSE)),"")</f>
        <v/>
      </c>
      <c r="AG30" s="90" t="str">
        <f>IFERROR(IF(VLOOKUP($B30,Sheet2!$A$5:$AP$103,AG$11,FALSE)=0,"",VLOOKUP($B30,Sheet2!$A$5:$AP$103,AG$11,FALSE)),"")</f>
        <v/>
      </c>
      <c r="AH30" s="90" t="str">
        <f>IFERROR(IF(VLOOKUP($B30,Sheet2!$A$5:$AP$103,AH$11,FALSE)=0,"",VLOOKUP($B30,Sheet2!$A$5:$AP$103,AH$11,FALSE)),"")</f>
        <v/>
      </c>
      <c r="AI30" s="90" t="str">
        <f>IFERROR(IF(VLOOKUP($B30,Sheet2!$A$5:$AP$103,AI$11,FALSE)=0,"",VLOOKUP($B30,Sheet2!$A$5:$AP$103,AI$11,FALSE)),"")</f>
        <v/>
      </c>
      <c r="AJ30" s="90" t="str">
        <f>IFERROR(IF(VLOOKUP($B30,Sheet2!$A$5:$AP$103,AJ$11,FALSE)=0,"",VLOOKUP($B30,Sheet2!$A$5:$AP$103,AJ$11,FALSE)),"")</f>
        <v/>
      </c>
      <c r="AK30" s="90" t="str">
        <f>IFERROR(IF(VLOOKUP($B30,Sheet2!$A$5:$AP$103,AK$11,FALSE)=0,"",VLOOKUP($B30,Sheet2!$A$5:$AP$103,AK$11,FALSE)),"")</f>
        <v/>
      </c>
      <c r="AL30" s="90" t="str">
        <f>IFERROR(IF(VLOOKUP($B30,Sheet2!$A$5:$AP$103,AL$11,FALSE)=0,"",VLOOKUP($B30,Sheet2!$A$5:$AP$103,AL$11,FALSE)),"")</f>
        <v/>
      </c>
      <c r="AM30" s="90" t="str">
        <f>IFERROR(IF(VLOOKUP($B30,Sheet2!$A$5:$AP$103,AM$11,FALSE)=0,"",VLOOKUP($B30,Sheet2!$A$5:$AP$103,AM$11,FALSE)),"")</f>
        <v/>
      </c>
      <c r="AN30" s="90" t="str">
        <f>IFERROR(IF(VLOOKUP($B30,Sheet2!$A$5:$AP$103,AN$11,FALSE)=0,"",VLOOKUP($B30,Sheet2!$A$5:$AP$103,AN$11,FALSE)),"")</f>
        <v/>
      </c>
      <c r="AO30" s="90" t="str">
        <f>IFERROR(IF(VLOOKUP($B30,Sheet2!$A$5:$AP$103,AO$11,FALSE)=0,"",VLOOKUP($B30,Sheet2!$A$5:$AP$103,AO$11,FALSE)),"")</f>
        <v/>
      </c>
      <c r="AP30" s="90" t="str">
        <f>IFERROR(IF(VLOOKUP($B30,Sheet2!$A$5:$AP$103,AP$11,FALSE)=0,"",VLOOKUP($B30,Sheet2!$A$5:$AP$103,AP$11,FALSE)),"")</f>
        <v/>
      </c>
      <c r="AQ30" s="90" t="str">
        <f>IFERROR(IF(VLOOKUP($B30,Sheet2!$A$5:$AP$103,AQ$11,FALSE)=0,"",VLOOKUP($B30,Sheet2!$A$5:$AP$103,AQ$11,FALSE)),"")</f>
        <v/>
      </c>
      <c r="AR30" s="90" t="str">
        <f>IFERROR(IF(VLOOKUP($B30,Sheet2!$A$5:$AP$103,AR$11,FALSE)=0,"",VLOOKUP($B30,Sheet2!$A$5:$AP$103,AR$11,FALSE)),"")</f>
        <v/>
      </c>
      <c r="AS30" s="90" t="str">
        <f>IFERROR(IF(VLOOKUP($B30,Sheet2!$A$5:$AP$103,AS$11,FALSE)=0,"",VLOOKUP($B30,Sheet2!$A$5:$AP$103,AS$11,FALSE)),"")</f>
        <v/>
      </c>
      <c r="AT30" s="90" t="str">
        <f>IFERROR(IF(VLOOKUP($B30,Sheet2!$A$5:$AP$103,AT$11,FALSE)=0,"",VLOOKUP($B30,Sheet2!$A$5:$AP$103,AT$11,FALSE)),"")</f>
        <v/>
      </c>
      <c r="AU30" s="90" t="str">
        <f>IFERROR(IF(VLOOKUP($B30,Sheet2!$A$5:$AP$103,AU$11,FALSE)=0,"",VLOOKUP($B30,Sheet2!$A$5:$AP$103,AU$11,FALSE)),"")</f>
        <v/>
      </c>
      <c r="AV30" s="90" t="str">
        <f>IFERROR(IF(VLOOKUP($B30,Sheet2!$A$5:$AP$103,AV$11,FALSE)=0,"",VLOOKUP($B30,Sheet2!$A$5:$AP$103,AV$11,FALSE)),"")</f>
        <v/>
      </c>
      <c r="AW30" s="90" t="str">
        <f>IFERROR(IF(VLOOKUP($B30,Sheet2!$A$5:$AP$103,AW$11,FALSE)=0,"",VLOOKUP($B30,Sheet2!$A$5:$AP$103,AW$11,FALSE)),"")</f>
        <v/>
      </c>
      <c r="AX30" s="90" t="str">
        <f>IFERROR(IF(VLOOKUP($B30,Sheet2!$A$5:$AP$103,AX$11,FALSE)=0,"",VLOOKUP($B30,Sheet2!$A$5:$AP$103,AX$11,FALSE)),"")</f>
        <v/>
      </c>
      <c r="AY30" s="90" t="str">
        <f>IFERROR(IF(VLOOKUP($B30,Sheet2!$A$5:$AP$103,AY$11,FALSE)=0,"",VLOOKUP($B30,Sheet2!$A$5:$AP$103,AY$11,FALSE)),"")</f>
        <v/>
      </c>
      <c r="AZ30" s="90" t="str">
        <f>IFERROR(IF(VLOOKUP($B30,Sheet2!$A$5:$AP$103,AZ$11,FALSE)=0,"",VLOOKUP($B30,Sheet2!$A$5:$AP$103,AZ$11,FALSE)),"")</f>
        <v/>
      </c>
      <c r="BA30" s="90" t="str">
        <f>IFERROR(IF(VLOOKUP($B30,Sheet2!$A$5:$AP$103,BA$11,FALSE)=0,"",VLOOKUP($B30,Sheet2!$A$5:$AP$103,BA$11,FALSE)),"")</f>
        <v/>
      </c>
      <c r="BB30" s="90" t="str">
        <f>IFERROR(IF(VLOOKUP($B30,Sheet2!$A$5:$AP$103,BB$11,FALSE)=0,"",VLOOKUP($B30,Sheet2!$A$5:$AP$103,BB$11,FALSE)),"")</f>
        <v/>
      </c>
      <c r="BC30" s="90" t="str">
        <f>IFERROR(IF(VLOOKUP($B30,Sheet2!$A$5:$AP$103,BC$11,FALSE)=0,"",VLOOKUP($B30,Sheet2!$A$5:$AP$103,BC$11,FALSE)),"")</f>
        <v/>
      </c>
      <c r="BD30" s="90" t="str">
        <f>IFERROR(IF(VLOOKUP($B30,Sheet2!$A$5:$AP$103,BD$11,FALSE)=0,"",VLOOKUP($B30,Sheet2!$A$5:$AP$103,BD$11,FALSE)),"")</f>
        <v/>
      </c>
      <c r="BE30" s="90" t="str">
        <f>IFERROR(IF(VLOOKUP($B30,Sheet2!$A$5:$AP$103,BE$11,FALSE)=0,"",VLOOKUP($B30,Sheet2!$A$5:$AP$103,BE$11,FALSE)),"")</f>
        <v/>
      </c>
      <c r="BF30" s="90" t="str">
        <f>IFERROR(IF(VLOOKUP($B30,Sheet2!$A$5:$AP$103,BF$11,FALSE)=0,"",VLOOKUP($B30,Sheet2!$A$5:$AP$103,BF$11,FALSE)),"")</f>
        <v/>
      </c>
      <c r="BG30" s="90" t="str">
        <f>IFERROR(IF(VLOOKUP($B30,Sheet2!$A$5:$AP$103,BG$11,FALSE)=0,"",VLOOKUP($B30,Sheet2!$A$5:$AP$103,BG$11,FALSE)),"")</f>
        <v/>
      </c>
      <c r="BH30" s="90" t="str">
        <f>IFERROR(IF(VLOOKUP($B30,Sheet2!$A$5:$AP$103,BH$11,FALSE)=0,"",VLOOKUP($B30,Sheet2!$A$5:$AP$103,BH$11,FALSE)),"")</f>
        <v/>
      </c>
      <c r="BI30" s="90" t="str">
        <f>IFERROR(IF(VLOOKUP($B30,Sheet2!$A$5:$AP$103,BI$11,FALSE)=0,"",VLOOKUP($B30,Sheet2!$A$5:$AP$103,BI$11,FALSE)),"")</f>
        <v/>
      </c>
      <c r="BJ30" s="90" t="str">
        <f>IFERROR(IF(VLOOKUP($B30,Sheet2!$A$5:$AP$103,BJ$11,FALSE)=0,"",VLOOKUP($B30,Sheet2!$A$5:$AP$103,BJ$11,FALSE)),"")</f>
        <v/>
      </c>
      <c r="BK30" s="90" t="str">
        <f>IFERROR(IF(VLOOKUP($B30,Sheet2!$A$5:$AP$103,BK$11,FALSE)=0,"",VLOOKUP($B30,Sheet2!$A$5:$AP$103,BK$11,FALSE)),"")</f>
        <v/>
      </c>
      <c r="BL30" s="90" t="str">
        <f>IFERROR(IF(VLOOKUP($B30,Sheet2!$A$5:$AP$103,BL$11,FALSE)=0,"",VLOOKUP($B30,Sheet2!$A$5:$AP$103,BL$11,FALSE)),"")</f>
        <v/>
      </c>
      <c r="BM30" s="90" t="str">
        <f>IFERROR(IF(VLOOKUP($B30,Sheet2!$A$5:$AP$103,BM$11,FALSE)=0,"",VLOOKUP($B30,Sheet2!$A$5:$AP$103,BM$11,FALSE)),"")</f>
        <v/>
      </c>
      <c r="BN30" s="90" t="str">
        <f>IFERROR(IF(VLOOKUP($B30,Sheet2!$A$5:$AP$103,BN$11,FALSE)=0,"",VLOOKUP($B30,Sheet2!$A$5:$AP$103,BN$11,FALSE)),"")</f>
        <v/>
      </c>
      <c r="BO30" s="90" t="str">
        <f>IFERROR(IF(VLOOKUP($B30,Sheet2!$A$5:$AP$103,BO$11,FALSE)=0,"",VLOOKUP($B30,Sheet2!$A$5:$AP$103,BO$11,FALSE)),"")</f>
        <v/>
      </c>
      <c r="BP30" s="90" t="str">
        <f>IFERROR(IF(VLOOKUP($B30,Sheet2!$A$5:$AP$103,BP$11,FALSE)=0,"",VLOOKUP($B30,Sheet2!$A$5:$AP$103,BP$11,FALSE)),"")</f>
        <v/>
      </c>
      <c r="BQ30" s="90" t="str">
        <f>IFERROR(IF(VLOOKUP($B30,Sheet2!$A$5:$AP$103,BQ$11,FALSE)=0,"",VLOOKUP($B30,Sheet2!$A$5:$AP$103,BQ$11,FALSE)),"")</f>
        <v/>
      </c>
      <c r="BR30" s="90" t="str">
        <f>IFERROR(IF(VLOOKUP($B30,Sheet2!$A$5:$AP$103,BR$11,FALSE)=0,"",VLOOKUP($B30,Sheet2!$A$5:$AP$103,BR$11,FALSE)),"")</f>
        <v/>
      </c>
      <c r="BS30" s="90" t="str">
        <f>IFERROR(IF(VLOOKUP($B30,Sheet2!$A$5:$AP$103,BS$11,FALSE)=0,"",VLOOKUP($B30,Sheet2!$A$5:$AP$103,BS$11,FALSE)),"")</f>
        <v/>
      </c>
      <c r="BT30" s="90" t="str">
        <f>IFERROR(IF(VLOOKUP($B30,Sheet2!$A$5:$AP$103,BT$11,FALSE)=0,"",VLOOKUP($B30,Sheet2!$A$5:$AP$103,BT$11,FALSE)),"")</f>
        <v/>
      </c>
      <c r="BU30" s="90" t="str">
        <f>IFERROR(IF(VLOOKUP($B30,Sheet2!$A$5:$AP$103,BU$11,FALSE)=0,"",VLOOKUP($B30,Sheet2!$A$5:$AP$103,BU$11,FALSE)),"")</f>
        <v/>
      </c>
      <c r="BV30" s="90" t="str">
        <f>IFERROR(IF(VLOOKUP($B30,Sheet2!$A$5:$AP$103,BV$11,FALSE)=0,"",VLOOKUP($B30,Sheet2!$A$5:$AP$103,BV$11,FALSE)),"")</f>
        <v/>
      </c>
      <c r="BW30" s="90" t="str">
        <f>IFERROR(IF(VLOOKUP($B30,Sheet2!$A$5:$AP$103,BW$11,FALSE)=0,"",VLOOKUP($B30,Sheet2!$A$5:$AP$103,BW$11,FALSE)),"")</f>
        <v/>
      </c>
      <c r="BX30" s="90" t="str">
        <f>IFERROR(IF(VLOOKUP($B30,Sheet2!$A$5:$AP$103,BX$11,FALSE)=0,"",VLOOKUP($B30,Sheet2!$A$5:$AP$103,BX$11,FALSE)),"")</f>
        <v/>
      </c>
      <c r="BY30" s="90" t="str">
        <f>IFERROR(IF(VLOOKUP($B30,Sheet2!$A$5:$AP$103,BY$11,FALSE)=0,"",VLOOKUP($B30,Sheet2!$A$5:$AP$103,BY$11,FALSE)),"")</f>
        <v/>
      </c>
      <c r="BZ30" s="90" t="str">
        <f>IFERROR(IF(VLOOKUP($B30,Sheet2!$A$5:$AP$103,BZ$11,FALSE)=0,"",VLOOKUP($B30,Sheet2!$A$5:$AP$103,BZ$11,FALSE)),"")</f>
        <v/>
      </c>
      <c r="CA30" s="90" t="str">
        <f>IFERROR(IF(VLOOKUP($B30,Sheet2!$A$5:$AP$103,CA$11,FALSE)=0,"",VLOOKUP($B30,Sheet2!$A$5:$AP$103,CA$11,FALSE)),"")</f>
        <v/>
      </c>
      <c r="CB30" s="90" t="str">
        <f>IFERROR(IF(VLOOKUP($B30,Sheet2!$A$5:$AP$103,CB$11,FALSE)=0,"",VLOOKUP($B30,Sheet2!$A$5:$AP$103,CB$11,FALSE)),"")</f>
        <v/>
      </c>
      <c r="CC30" s="90" t="str">
        <f>IFERROR(IF(VLOOKUP($B30,Sheet2!$A$5:$AP$103,CC$11,FALSE)=0,"",VLOOKUP($B30,Sheet2!$A$5:$AP$103,CC$11,FALSE)),"")</f>
        <v/>
      </c>
      <c r="CD30" s="90" t="str">
        <f>IFERROR(IF(VLOOKUP($B30,Sheet2!$A$5:$AP$103,CD$11,FALSE)=0,"",VLOOKUP($B30,Sheet2!$A$5:$AP$103,CD$11,FALSE)),"")</f>
        <v/>
      </c>
      <c r="CE30" s="90" t="str">
        <f>IFERROR(IF(VLOOKUP($B30,Sheet2!$A$5:$AP$103,CE$11,FALSE)=0,"",VLOOKUP($B30,Sheet2!$A$5:$AP$103,CE$11,FALSE)),"")</f>
        <v/>
      </c>
      <c r="CF30" s="90" t="str">
        <f>IFERROR(IF(VLOOKUP($B30,Sheet2!$A$5:$AP$103,CF$11,FALSE)=0,"",VLOOKUP($B30,Sheet2!$A$5:$AP$103,CF$11,FALSE)),"")</f>
        <v/>
      </c>
      <c r="CG30" s="90" t="str">
        <f>IFERROR(IF(VLOOKUP($B30,Sheet2!$A$5:$AP$103,CG$11,FALSE)=0,"",VLOOKUP($B30,Sheet2!$A$5:$AP$103,CG$11,FALSE)),"")</f>
        <v/>
      </c>
      <c r="CH30" s="90" t="str">
        <f>IFERROR(IF(VLOOKUP($B30,Sheet2!$A$5:$AP$103,CH$11,FALSE)=0,"",VLOOKUP($B30,Sheet2!$A$5:$AP$103,CH$11,FALSE)),"")</f>
        <v/>
      </c>
      <c r="CI30" s="90" t="str">
        <f>IFERROR(IF(VLOOKUP($B30,Sheet2!$A$5:$AP$103,CI$11,FALSE)=0,"",VLOOKUP($B30,Sheet2!$A$5:$AP$103,CI$11,FALSE)),"")</f>
        <v/>
      </c>
      <c r="CJ30" s="90" t="str">
        <f>IFERROR(IF(VLOOKUP($B30,Sheet2!$A$5:$AP$103,CJ$11,FALSE)=0,"",VLOOKUP($B30,Sheet2!$A$5:$AP$103,CJ$11,FALSE)),"")</f>
        <v/>
      </c>
      <c r="CK30" s="90" t="str">
        <f>IFERROR(IF(VLOOKUP($B30,Sheet2!$A$5:$AP$103,CK$11,FALSE)=0,"",VLOOKUP($B30,Sheet2!$A$5:$AP$103,CK$11,FALSE)),"")</f>
        <v/>
      </c>
      <c r="CL30" s="90" t="str">
        <f>IFERROR(IF(VLOOKUP($B30,Sheet2!$A$5:$AP$103,CL$11,FALSE)=0,"",VLOOKUP($B30,Sheet2!$A$5:$AP$103,CL$11,FALSE)),"")</f>
        <v/>
      </c>
      <c r="CM30" s="90" t="str">
        <f>IFERROR(IF(VLOOKUP($B30,Sheet2!$A$5:$AP$103,CM$11,FALSE)=0,"",VLOOKUP($B30,Sheet2!$A$5:$AP$103,CM$11,FALSE)),"")</f>
        <v/>
      </c>
      <c r="CN30" s="90" t="str">
        <f>IFERROR(IF(VLOOKUP($B30,Sheet2!$A$5:$AP$103,CN$11,FALSE)=0,"",VLOOKUP($B30,Sheet2!$A$5:$AP$103,CN$11,FALSE)),"")</f>
        <v/>
      </c>
      <c r="CO30" s="90" t="str">
        <f>IFERROR(IF(VLOOKUP($B30,Sheet2!$A$5:$AP$103,CO$11,FALSE)=0,"",VLOOKUP($B30,Sheet2!$A$5:$AP$103,CO$11,FALSE)),"")</f>
        <v/>
      </c>
      <c r="CP30" s="90" t="str">
        <f>IFERROR(IF(VLOOKUP($B30,Sheet2!$A$5:$AP$103,CP$11,FALSE)=0,"",VLOOKUP($B30,Sheet2!$A$5:$AP$103,CP$11,FALSE)),"")</f>
        <v/>
      </c>
      <c r="CQ30" s="90" t="str">
        <f>IFERROR(IF(VLOOKUP($B30,Sheet2!$A$5:$AP$103,CQ$11,FALSE)=0,"",VLOOKUP($B30,Sheet2!$A$5:$AP$103,CQ$11,FALSE)),"")</f>
        <v/>
      </c>
      <c r="CR30" s="90" t="str">
        <f>IFERROR(IF(VLOOKUP($B30,Sheet2!$A$5:$AP$103,CR$11,FALSE)=0,"",VLOOKUP($B30,Sheet2!$A$5:$AP$103,CR$11,FALSE)),"")</f>
        <v/>
      </c>
      <c r="CS30" s="90" t="str">
        <f>IFERROR(IF(VLOOKUP($B30,Sheet2!$A$5:$AP$103,CS$11,FALSE)=0,"",VLOOKUP($B30,Sheet2!$A$5:$AP$103,CS$11,FALSE)),"")</f>
        <v/>
      </c>
      <c r="CT30" s="90" t="str">
        <f>IFERROR(IF(VLOOKUP($B30,Sheet2!$A$5:$AP$103,CT$11,FALSE)=0,"",VLOOKUP($B30,Sheet2!$A$5:$AP$103,CT$11,FALSE)),"")</f>
        <v/>
      </c>
      <c r="CU30" s="90" t="str">
        <f>IFERROR(IF(VLOOKUP($B30,Sheet2!$A$5:$AP$103,CU$11,FALSE)=0,"",VLOOKUP($B30,Sheet2!$A$5:$AP$103,CU$11,FALSE)),"")</f>
        <v/>
      </c>
      <c r="CV30" s="90" t="str">
        <f>IFERROR(IF(VLOOKUP($B30,Sheet2!$A$5:$AP$103,CV$11,FALSE)=0,"",VLOOKUP($B30,Sheet2!$A$5:$AP$103,CV$11,FALSE)),"")</f>
        <v/>
      </c>
      <c r="CW30" s="90" t="str">
        <f>IFERROR(IF(VLOOKUP($B30,Sheet2!$A$5:$AP$103,CW$11,FALSE)=0,"",VLOOKUP($B30,Sheet2!$A$5:$AP$103,CW$11,FALSE)),"")</f>
        <v/>
      </c>
      <c r="CX30" s="90" t="str">
        <f>IFERROR(IF(VLOOKUP($B30,Sheet2!$A$5:$AP$103,CX$11,FALSE)=0,"",VLOOKUP($B30,Sheet2!$A$5:$AP$103,CX$11,FALSE)),"")</f>
        <v/>
      </c>
      <c r="CY30" s="90" t="str">
        <f>IFERROR(IF(VLOOKUP($B30,Sheet2!$A$5:$AP$103,CY$11,FALSE)=0,"",VLOOKUP($B30,Sheet2!$A$5:$AP$103,CY$11,FALSE)),"")</f>
        <v/>
      </c>
      <c r="CZ30" s="90" t="str">
        <f>IFERROR(IF(VLOOKUP($B30,Sheet2!$A$5:$AP$103,CZ$11,FALSE)=0,"",VLOOKUP($B30,Sheet2!$A$5:$AP$103,CZ$11,FALSE)),"")</f>
        <v/>
      </c>
      <c r="DA30" s="90" t="str">
        <f>IFERROR(IF(VLOOKUP($B30,Sheet2!$A$5:$AP$103,DA$11,FALSE)=0,"",VLOOKUP($B30,Sheet2!$A$5:$AP$103,DA$11,FALSE)),"")</f>
        <v/>
      </c>
      <c r="DB30" s="90" t="str">
        <f>IFERROR(IF(VLOOKUP($B30,Sheet2!$A$5:$AP$103,DB$11,FALSE)=0,"",VLOOKUP($B30,Sheet2!$A$5:$AP$103,DB$11,FALSE)),"")</f>
        <v/>
      </c>
      <c r="DC30" s="90" t="str">
        <f>IFERROR(IF(VLOOKUP($B30,Sheet2!$A$5:$AP$103,DC$11,FALSE)=0,"",VLOOKUP($B30,Sheet2!$A$5:$AP$103,DC$11,FALSE)),"")</f>
        <v/>
      </c>
      <c r="DD30" s="90" t="str">
        <f>IFERROR(IF(VLOOKUP($B30,Sheet2!$A$5:$AP$103,DD$11,FALSE)=0,"",VLOOKUP($B30,Sheet2!$A$5:$AP$103,DD$11,FALSE)),"")</f>
        <v/>
      </c>
      <c r="DE30" s="90" t="str">
        <f>IFERROR(IF(VLOOKUP($B30,Sheet2!$A$5:$AP$103,DE$11,FALSE)=0,"",VLOOKUP($B30,Sheet2!$A$5:$AP$103,DE$11,FALSE)),"")</f>
        <v/>
      </c>
      <c r="DF30" s="90" t="str">
        <f>IFERROR(IF(VLOOKUP($B30,Sheet2!$A$5:$AP$103,DF$11,FALSE)=0,"",VLOOKUP($B30,Sheet2!$A$5:$AP$103,DF$11,FALSE)),"")</f>
        <v/>
      </c>
      <c r="DG30" s="90" t="str">
        <f>IFERROR(IF(VLOOKUP($B30,Sheet2!$A$5:$AP$103,DG$11,FALSE)=0,"",VLOOKUP($B30,Sheet2!$A$5:$AP$103,DG$11,FALSE)),"")</f>
        <v/>
      </c>
      <c r="DH30" s="90" t="str">
        <f>IFERROR(IF(VLOOKUP($B30,Sheet2!$A$5:$AP$103,DH$11,FALSE)=0,"",VLOOKUP($B30,Sheet2!$A$5:$AP$103,DH$11,FALSE)),"")</f>
        <v/>
      </c>
      <c r="DI30" s="90" t="str">
        <f>IFERROR(IF(VLOOKUP($B30,Sheet2!$A$5:$AP$103,DI$11,FALSE)=0,"",VLOOKUP($B30,Sheet2!$A$5:$AP$103,DI$11,FALSE)),"")</f>
        <v/>
      </c>
      <c r="DJ30" s="90" t="str">
        <f>IFERROR(IF(VLOOKUP($B30,Sheet2!$A$5:$AP$103,DJ$11,FALSE)=0,"",VLOOKUP($B30,Sheet2!$A$5:$AP$103,DJ$11,FALSE)),"")</f>
        <v/>
      </c>
      <c r="DK30" s="90" t="str">
        <f>IFERROR(IF(VLOOKUP($B30,Sheet2!$A$5:$AP$103,DK$11,FALSE)=0,"",VLOOKUP($B30,Sheet2!$A$5:$AP$103,DK$11,FALSE)),"")</f>
        <v/>
      </c>
      <c r="DL30" s="90" t="str">
        <f>IFERROR(IF(VLOOKUP($B30,Sheet2!$A$5:$AP$103,DL$11,FALSE)=0,"",VLOOKUP($B30,Sheet2!$A$5:$AP$103,DL$11,FALSE)),"")</f>
        <v/>
      </c>
      <c r="DM30" s="90" t="str">
        <f>IFERROR(IF(VLOOKUP($B30,Sheet2!$A$5:$AP$103,DM$11,FALSE)=0,"",VLOOKUP($B30,Sheet2!$A$5:$AP$103,DM$11,FALSE)),"")</f>
        <v/>
      </c>
      <c r="DN30" s="90" t="str">
        <f>IFERROR(IF(VLOOKUP($B30,Sheet2!$A$5:$AP$103,DN$11,FALSE)=0,"",VLOOKUP($B30,Sheet2!$A$5:$AP$103,DN$11,FALSE)),"")</f>
        <v/>
      </c>
      <c r="DO30" s="90" t="str">
        <f>IFERROR(IF(VLOOKUP($B30,Sheet2!$A$5:$AP$103,DO$11,FALSE)=0,"",VLOOKUP($B30,Sheet2!$A$5:$AP$103,DO$11,FALSE)),"")</f>
        <v/>
      </c>
      <c r="DP30" s="90" t="str">
        <f>IFERROR(IF(VLOOKUP($B30,Sheet2!$A$5:$AP$103,DP$11,FALSE)=0,"",VLOOKUP($B30,Sheet2!$A$5:$AP$103,DP$11,FALSE)),"")</f>
        <v/>
      </c>
      <c r="DQ30" s="90" t="str">
        <f>IFERROR(IF(VLOOKUP($B30,Sheet2!$A$5:$AP$103,DQ$11,FALSE)=0,"",VLOOKUP($B30,Sheet2!$A$5:$AP$103,DQ$11,FALSE)),"")</f>
        <v/>
      </c>
      <c r="DR30" s="90" t="str">
        <f>IFERROR(IF(VLOOKUP($B30,Sheet2!$A$5:$AP$103,DR$11,FALSE)=0,"",VLOOKUP($B30,Sheet2!$A$5:$AP$103,DR$11,FALSE)),"")</f>
        <v/>
      </c>
      <c r="DS30" s="90" t="str">
        <f>IFERROR(IF(VLOOKUP($B30,Sheet2!$A$5:$AP$103,DS$11,FALSE)=0,"",VLOOKUP($B30,Sheet2!$A$5:$AP$103,DS$11,FALSE)),"")</f>
        <v/>
      </c>
      <c r="DT30" s="90" t="str">
        <f>IFERROR(IF(VLOOKUP($B30,Sheet2!$A$5:$AP$103,DT$11,FALSE)=0,"",VLOOKUP($B30,Sheet2!$A$5:$AP$103,DT$11,FALSE)),"")</f>
        <v/>
      </c>
      <c r="DU30" s="90" t="str">
        <f>IFERROR(IF(VLOOKUP($B30,Sheet2!$A$5:$AP$103,DU$11,FALSE)=0,"",VLOOKUP($B30,Sheet2!$A$5:$AP$103,DU$11,FALSE)),"")</f>
        <v/>
      </c>
      <c r="DV30" s="90" t="str">
        <f>IFERROR(IF(VLOOKUP($B30,Sheet2!$A$5:$AP$103,DV$11,FALSE)=0,"",VLOOKUP($B30,Sheet2!$A$5:$AP$103,DV$11,FALSE)),"")</f>
        <v/>
      </c>
      <c r="DW30" s="90" t="str">
        <f>IFERROR(IF(VLOOKUP($B30,Sheet2!$A$5:$AP$103,DW$11,FALSE)=0,"",VLOOKUP($B30,Sheet2!$A$5:$AP$103,DW$11,FALSE)),"")</f>
        <v/>
      </c>
      <c r="DX30" s="90" t="str">
        <f>IFERROR(IF(VLOOKUP($B30,Sheet2!$A$5:$AP$103,DX$11,FALSE)=0,"",VLOOKUP($B30,Sheet2!$A$5:$AP$103,DX$11,FALSE)),"")</f>
        <v/>
      </c>
      <c r="DY30" s="90" t="str">
        <f>IFERROR(IF(VLOOKUP($B30,Sheet2!$A$5:$AP$103,DY$11,FALSE)=0,"",VLOOKUP($B30,Sheet2!$A$5:$AP$103,DY$11,FALSE)),"")</f>
        <v/>
      </c>
      <c r="DZ30" s="90" t="str">
        <f>IFERROR(IF(VLOOKUP($B30,Sheet2!$A$5:$AP$103,DZ$11,FALSE)=0,"",VLOOKUP($B30,Sheet2!$A$5:$AP$103,DZ$11,FALSE)),"")</f>
        <v/>
      </c>
      <c r="EA30" s="90" t="str">
        <f>IFERROR(IF(VLOOKUP($B30,Sheet2!$A$5:$AP$103,EA$11,FALSE)=0,"",VLOOKUP($B30,Sheet2!$A$5:$AP$103,EA$11,FALSE)),"")</f>
        <v/>
      </c>
      <c r="EB30" s="90" t="str">
        <f>IFERROR(IF(VLOOKUP($B30,Sheet2!$A$5:$AP$103,EB$11,FALSE)=0,"",VLOOKUP($B30,Sheet2!$A$5:$AP$103,EB$11,FALSE)),"")</f>
        <v/>
      </c>
      <c r="EC30" s="90" t="str">
        <f>IFERROR(IF(VLOOKUP($B30,Sheet2!$A$5:$AP$103,EC$11,FALSE)=0,"",VLOOKUP($B30,Sheet2!$A$5:$AP$103,EC$11,FALSE)),"")</f>
        <v/>
      </c>
      <c r="ED30" s="90" t="str">
        <f>IFERROR(IF(VLOOKUP($B30,Sheet2!$A$5:$AP$103,ED$11,FALSE)=0,"",VLOOKUP($B30,Sheet2!$A$5:$AP$103,ED$11,FALSE)),"")</f>
        <v/>
      </c>
      <c r="EE30" s="90" t="str">
        <f>IFERROR(IF(VLOOKUP($B30,Sheet2!$A$5:$AP$103,EE$11,FALSE)=0,"",VLOOKUP($B30,Sheet2!$A$5:$AP$103,EE$11,FALSE)),"")</f>
        <v/>
      </c>
      <c r="EF30" s="90" t="str">
        <f>IFERROR(IF(VLOOKUP($B30,Sheet2!$A$5:$AP$103,EF$11,FALSE)=0,"",VLOOKUP($B30,Sheet2!$A$5:$AP$103,EF$11,FALSE)),"")</f>
        <v/>
      </c>
      <c r="EG30" s="90" t="str">
        <f>IFERROR(IF(VLOOKUP($B30,Sheet2!$A$5:$AP$103,EG$11,FALSE)=0,"",VLOOKUP($B30,Sheet2!$A$5:$AP$103,EG$11,FALSE)),"")</f>
        <v/>
      </c>
      <c r="EH30" s="90" t="str">
        <f>IFERROR(IF(VLOOKUP($B30,Sheet2!$A$5:$AP$103,EH$11,FALSE)=0,"",VLOOKUP($B30,Sheet2!$A$5:$AP$103,EH$11,FALSE)),"")</f>
        <v/>
      </c>
      <c r="EI30" s="90" t="str">
        <f>IFERROR(IF(VLOOKUP($B30,Sheet2!$A$5:$AP$103,EI$11,FALSE)=0,"",VLOOKUP($B30,Sheet2!$A$5:$AP$103,EI$11,FALSE)),"")</f>
        <v/>
      </c>
      <c r="EJ30" s="90" t="str">
        <f>IFERROR(IF(VLOOKUP($B30,Sheet2!$A$5:$AP$103,EJ$11,FALSE)=0,"",VLOOKUP($B30,Sheet2!$A$5:$AP$103,EJ$11,FALSE)),"")</f>
        <v/>
      </c>
      <c r="EK30" s="90" t="str">
        <f>IFERROR(IF(VLOOKUP($B30,Sheet2!$A$5:$AP$103,EK$11,FALSE)=0,"",VLOOKUP($B30,Sheet2!$A$5:$AP$103,EK$11,FALSE)),"")</f>
        <v/>
      </c>
      <c r="EL30" s="90" t="str">
        <f>IFERROR(IF(VLOOKUP($B30,Sheet2!$A$5:$AP$103,EL$11,FALSE)=0,"",VLOOKUP($B30,Sheet2!$A$5:$AP$103,EL$11,FALSE)),"")</f>
        <v/>
      </c>
      <c r="EM30" s="90" t="str">
        <f>IFERROR(IF(VLOOKUP($B30,Sheet2!$A$5:$AP$103,EM$11,FALSE)=0,"",VLOOKUP($B30,Sheet2!$A$5:$AP$103,EM$11,FALSE)),"")</f>
        <v/>
      </c>
      <c r="EN30" s="90" t="str">
        <f>IFERROR(IF(VLOOKUP($B30,Sheet2!$A$5:$AP$103,EN$11,FALSE)=0,"",VLOOKUP($B30,Sheet2!$A$5:$AP$103,EN$11,FALSE)),"")</f>
        <v/>
      </c>
      <c r="EO30" s="90" t="str">
        <f>IFERROR(IF(VLOOKUP($B30,Sheet2!$A$5:$AP$103,EO$11,FALSE)=0,"",VLOOKUP($B30,Sheet2!$A$5:$AP$103,EO$11,FALSE)),"")</f>
        <v/>
      </c>
      <c r="EP30" s="90" t="str">
        <f>IFERROR(IF(VLOOKUP($B30,Sheet2!$A$5:$AP$103,EP$11,FALSE)=0,"",VLOOKUP($B30,Sheet2!$A$5:$AP$103,EP$11,FALSE)),"")</f>
        <v/>
      </c>
      <c r="EQ30" s="90" t="str">
        <f>IFERROR(IF(VLOOKUP($B30,Sheet2!$A$5:$AP$103,EQ$11,FALSE)=0,"",VLOOKUP($B30,Sheet2!$A$5:$AP$103,EQ$11,FALSE)),"")</f>
        <v/>
      </c>
      <c r="ER30" s="90" t="str">
        <f>IFERROR(IF(VLOOKUP($B30,Sheet2!$A$5:$AP$103,ER$11,FALSE)=0,"",VLOOKUP($B30,Sheet2!$A$5:$AP$103,ER$11,FALSE)),"")</f>
        <v/>
      </c>
      <c r="ES30" s="90" t="str">
        <f>IFERROR(IF(VLOOKUP($B30,Sheet2!$A$5:$AP$103,ES$11,FALSE)=0,"",VLOOKUP($B30,Sheet2!$A$5:$AP$103,ES$11,FALSE)),"")</f>
        <v/>
      </c>
      <c r="ET30" s="90" t="str">
        <f>IFERROR(IF(VLOOKUP($B30,Sheet2!$A$5:$AP$103,ET$11,FALSE)=0,"",VLOOKUP($B30,Sheet2!$A$5:$AP$103,ET$11,FALSE)),"")</f>
        <v/>
      </c>
      <c r="EU30" s="90" t="str">
        <f>IFERROR(IF(VLOOKUP($B30,Sheet2!$A$5:$AP$103,EU$11,FALSE)=0,"",VLOOKUP($B30,Sheet2!$A$5:$AP$103,EU$11,FALSE)),"")</f>
        <v/>
      </c>
      <c r="EV30" s="90" t="str">
        <f>IFERROR(IF(VLOOKUP($B30,Sheet2!$A$5:$AP$103,EV$11,FALSE)=0,"",VLOOKUP($B30,Sheet2!$A$5:$AP$103,EV$11,FALSE)),"")</f>
        <v/>
      </c>
      <c r="EW30" s="90" t="str">
        <f>IFERROR(IF(VLOOKUP($B30,Sheet2!$A$5:$AP$103,EW$11,FALSE)=0,"",VLOOKUP($B30,Sheet2!$A$5:$AP$103,EW$11,FALSE)),"")</f>
        <v/>
      </c>
      <c r="EX30" s="90" t="str">
        <f>IFERROR(IF(VLOOKUP($B30,Sheet2!$A$5:$AP$103,EX$11,FALSE)=0,"",VLOOKUP($B30,Sheet2!$A$5:$AP$103,EX$11,FALSE)),"")</f>
        <v/>
      </c>
      <c r="EY30" s="90" t="str">
        <f>IFERROR(IF(VLOOKUP($B30,Sheet2!$A$5:$AP$103,EY$11,FALSE)=0,"",VLOOKUP($B30,Sheet2!$A$5:$AP$103,EY$11,FALSE)),"")</f>
        <v/>
      </c>
      <c r="EZ30" s="90" t="str">
        <f>IFERROR(IF(VLOOKUP($B30,Sheet2!$A$5:$AP$103,EZ$11,FALSE)=0,"",VLOOKUP($B30,Sheet2!$A$5:$AP$103,EZ$11,FALSE)),"")</f>
        <v/>
      </c>
      <c r="FA30" s="90" t="str">
        <f>IFERROR(IF(VLOOKUP($B30,Sheet2!$A$5:$AP$103,FA$11,FALSE)=0,"",VLOOKUP($B30,Sheet2!$A$5:$AP$103,FA$11,FALSE)),"")</f>
        <v/>
      </c>
      <c r="FB30" s="90" t="str">
        <f>IFERROR(IF(VLOOKUP($B30,Sheet2!$A$5:$AP$103,FB$11,FALSE)=0,"",VLOOKUP($B30,Sheet2!$A$5:$AP$103,FB$11,FALSE)),"")</f>
        <v/>
      </c>
      <c r="FC30" s="90" t="str">
        <f>IFERROR(IF(VLOOKUP($B30,Sheet2!$A$5:$AP$103,FC$11,FALSE)=0,"",VLOOKUP($B30,Sheet2!$A$5:$AP$103,FC$11,FALSE)),"")</f>
        <v/>
      </c>
      <c r="FD30" s="90" t="str">
        <f>IFERROR(IF(VLOOKUP($B30,Sheet2!$A$5:$AP$103,FD$11,FALSE)=0,"",VLOOKUP($B30,Sheet2!$A$5:$AP$103,FD$11,FALSE)),"")</f>
        <v/>
      </c>
      <c r="FE30" s="90" t="str">
        <f>IFERROR(IF(VLOOKUP($B30,Sheet2!$A$5:$AP$103,FE$11,FALSE)=0,"",VLOOKUP($B30,Sheet2!$A$5:$AP$103,FE$11,FALSE)),"")</f>
        <v/>
      </c>
      <c r="FF30" s="90" t="str">
        <f>IFERROR(IF(VLOOKUP($B30,Sheet2!$A$5:$AP$103,FF$11,FALSE)=0,"",VLOOKUP($B30,Sheet2!$A$5:$AP$103,FF$11,FALSE)),"")</f>
        <v/>
      </c>
      <c r="FG30" s="90" t="str">
        <f>IFERROR(IF(VLOOKUP($B30,Sheet2!$A$5:$AP$103,FG$11,FALSE)=0,"",VLOOKUP($B30,Sheet2!$A$5:$AP$103,FG$11,FALSE)),"")</f>
        <v/>
      </c>
      <c r="FH30" s="90" t="str">
        <f>IFERROR(IF(VLOOKUP($B30,Sheet2!$A$5:$AP$103,FH$11,FALSE)=0,"",VLOOKUP($B30,Sheet2!$A$5:$AP$103,FH$11,FALSE)),"")</f>
        <v/>
      </c>
      <c r="FI30" s="90" t="str">
        <f>IFERROR(IF(VLOOKUP($B30,Sheet2!$A$5:$AP$103,FI$11,FALSE)=0,"",VLOOKUP($B30,Sheet2!$A$5:$AP$103,FI$11,FALSE)),"")</f>
        <v/>
      </c>
      <c r="FJ30" s="90" t="str">
        <f>IFERROR(IF(VLOOKUP($B30,Sheet2!$A$5:$AP$103,FJ$11,FALSE)=0,"",VLOOKUP($B30,Sheet2!$A$5:$AP$103,FJ$11,FALSE)),"")</f>
        <v/>
      </c>
      <c r="FK30" s="90" t="str">
        <f>IFERROR(IF(VLOOKUP($B30,Sheet2!$A$5:$AP$103,FK$11,FALSE)=0,"",VLOOKUP($B30,Sheet2!$A$5:$AP$103,FK$11,FALSE)),"")</f>
        <v/>
      </c>
      <c r="FL30" s="90" t="str">
        <f>IFERROR(IF(VLOOKUP($B30,Sheet2!$A$5:$AP$103,FL$11,FALSE)=0,"",VLOOKUP($B30,Sheet2!$A$5:$AP$103,FL$11,FALSE)),"")</f>
        <v/>
      </c>
      <c r="FM30" s="90" t="str">
        <f>IFERROR(IF(VLOOKUP($B30,Sheet2!$A$5:$AP$103,FM$11,FALSE)=0,"",VLOOKUP($B30,Sheet2!$A$5:$AP$103,FM$11,FALSE)),"")</f>
        <v/>
      </c>
      <c r="FN30" s="90" t="str">
        <f>IFERROR(IF(VLOOKUP($B30,Sheet2!$A$5:$AP$103,FN$11,FALSE)=0,"",VLOOKUP($B30,Sheet2!$A$5:$AP$103,FN$11,FALSE)),"")</f>
        <v/>
      </c>
      <c r="FO30" s="90" t="str">
        <f>IFERROR(IF(VLOOKUP($B30,Sheet2!$A$5:$AP$103,FO$11,FALSE)=0,"",VLOOKUP($B30,Sheet2!$A$5:$AP$103,FO$11,FALSE)),"")</f>
        <v/>
      </c>
      <c r="FP30" s="90" t="str">
        <f>IFERROR(IF(VLOOKUP($B30,Sheet2!$A$5:$AP$103,FP$11,FALSE)=0,"",VLOOKUP($B30,Sheet2!$A$5:$AP$103,FP$11,FALSE)),"")</f>
        <v/>
      </c>
      <c r="FQ30" s="90" t="str">
        <f>IFERROR(IF(VLOOKUP($B30,Sheet2!$A$5:$AP$103,FQ$11,FALSE)=0,"",VLOOKUP($B30,Sheet2!$A$5:$AP$103,FQ$11,FALSE)),"")</f>
        <v/>
      </c>
      <c r="FR30" s="90" t="str">
        <f>IFERROR(IF(VLOOKUP($B30,Sheet2!$A$5:$AP$103,FR$11,FALSE)=0,"",VLOOKUP($B30,Sheet2!$A$5:$AP$103,FR$11,FALSE)),"")</f>
        <v/>
      </c>
      <c r="FS30" s="90" t="str">
        <f>IFERROR(IF(VLOOKUP($B30,Sheet2!$A$5:$AP$103,FS$11,FALSE)=0,"",VLOOKUP($B30,Sheet2!$A$5:$AP$103,FS$11,FALSE)),"")</f>
        <v/>
      </c>
      <c r="FT30" s="90" t="str">
        <f>IFERROR(IF(VLOOKUP($B30,Sheet2!$A$5:$AP$103,FT$11,FALSE)=0,"",VLOOKUP($B30,Sheet2!$A$5:$AP$103,FT$11,FALSE)),"")</f>
        <v/>
      </c>
      <c r="FU30" s="90" t="str">
        <f>IFERROR(IF(VLOOKUP($B30,Sheet2!$A$5:$AP$103,FU$11,FALSE)=0,"",VLOOKUP($B30,Sheet2!$A$5:$AP$103,FU$11,FALSE)),"")</f>
        <v/>
      </c>
      <c r="FV30" s="90" t="str">
        <f>IFERROR(IF(VLOOKUP($B30,Sheet2!$A$5:$AP$103,FV$11,FALSE)=0,"",VLOOKUP($B30,Sheet2!$A$5:$AP$103,FV$11,FALSE)),"")</f>
        <v/>
      </c>
      <c r="FW30" s="90" t="str">
        <f>IFERROR(IF(VLOOKUP($B30,Sheet2!$A$5:$AP$103,FW$11,FALSE)=0,"",VLOOKUP($B30,Sheet2!$A$5:$AP$103,FW$11,FALSE)),"")</f>
        <v/>
      </c>
      <c r="FX30" s="90" t="str">
        <f>IFERROR(IF(VLOOKUP($B30,Sheet2!$A$5:$AP$103,FX$11,FALSE)=0,"",VLOOKUP($B30,Sheet2!$A$5:$AP$103,FX$11,FALSE)),"")</f>
        <v/>
      </c>
      <c r="FY30" s="90" t="str">
        <f>IFERROR(IF(VLOOKUP($B30,Sheet2!$A$5:$AP$103,FY$11,FALSE)=0,"",VLOOKUP($B30,Sheet2!$A$5:$AP$103,FY$11,FALSE)),"")</f>
        <v/>
      </c>
      <c r="FZ30" s="90" t="str">
        <f>IFERROR(IF(VLOOKUP($B30,Sheet2!$A$5:$AP$103,FZ$11,FALSE)=0,"",VLOOKUP($B30,Sheet2!$A$5:$AP$103,FZ$11,FALSE)),"")</f>
        <v/>
      </c>
      <c r="GA30" s="90" t="str">
        <f>IFERROR(IF(VLOOKUP($B30,Sheet2!$A$5:$AP$103,GA$11,FALSE)=0,"",VLOOKUP($B30,Sheet2!$A$5:$AP$103,GA$11,FALSE)),"")</f>
        <v/>
      </c>
      <c r="GB30" s="90" t="str">
        <f>IFERROR(IF(VLOOKUP($B30,Sheet2!$A$5:$AP$103,GB$11,FALSE)=0,"",VLOOKUP($B30,Sheet2!$A$5:$AP$103,GB$11,FALSE)),"")</f>
        <v/>
      </c>
      <c r="GC30" s="90" t="str">
        <f>IFERROR(IF(VLOOKUP($B30,Sheet2!$A$5:$AP$103,GC$11,FALSE)=0,"",VLOOKUP($B30,Sheet2!$A$5:$AP$103,GC$11,FALSE)),"")</f>
        <v/>
      </c>
      <c r="GD30" s="90" t="str">
        <f>IFERROR(IF(VLOOKUP($B30,Sheet2!$A$5:$AP$103,GD$11,FALSE)=0,"",VLOOKUP($B30,Sheet2!$A$5:$AP$103,GD$11,FALSE)),"")</f>
        <v/>
      </c>
      <c r="GE30" s="90" t="str">
        <f>IFERROR(IF(VLOOKUP($B30,Sheet2!$A$5:$AP$103,GE$11,FALSE)=0,"",VLOOKUP($B30,Sheet2!$A$5:$AP$103,GE$11,FALSE)),"")</f>
        <v/>
      </c>
      <c r="GF30" s="90" t="str">
        <f>IFERROR(IF(VLOOKUP($B30,Sheet2!$A$5:$AP$103,GF$11,FALSE)=0,"",VLOOKUP($B30,Sheet2!$A$5:$AP$103,GF$11,FALSE)),"")</f>
        <v/>
      </c>
    </row>
    <row r="31" spans="1:188" ht="25.5" customHeight="1" x14ac:dyDescent="0.3">
      <c r="A31" s="390"/>
      <c r="B31" s="79" t="s">
        <v>399</v>
      </c>
      <c r="C31" s="92" t="s">
        <v>344</v>
      </c>
      <c r="D31" s="92" t="str">
        <f>VLOOKUP(B31,Sheet2!$A$5:$F$104,6,FALSE)</f>
        <v/>
      </c>
      <c r="E31" s="81">
        <f>VLOOKUP(B31,'Criteria Selection'!$A$9:$D$178,3,FALSE)</f>
        <v>7.7</v>
      </c>
      <c r="F31" s="81" t="str">
        <f>VLOOKUP(B31,'Criteria Selection'!$A$9:$D$178,4,TRUE)</f>
        <v>EQS Freshwater</v>
      </c>
      <c r="G31" s="81">
        <f t="shared" si="4"/>
        <v>0</v>
      </c>
      <c r="H31" s="92">
        <f t="shared" si="5"/>
        <v>0</v>
      </c>
      <c r="I31" s="92">
        <f t="shared" si="6"/>
        <v>0</v>
      </c>
      <c r="J31" s="81">
        <f t="shared" si="7"/>
        <v>0</v>
      </c>
      <c r="K31" s="90" t="str">
        <f>IFERROR(IF(VLOOKUP($B31,Sheet2!$A$5:$AP$103,K$11,FALSE)=0,"",VLOOKUP($B31,Sheet2!$A$5:$AP$103,K$11,FALSE)),"")</f>
        <v/>
      </c>
      <c r="L31" s="90" t="str">
        <f>IFERROR(IF(VLOOKUP($B31,Sheet2!$A$5:$AP$103,L$11,FALSE)=0,"",VLOOKUP($B31,Sheet2!$A$5:$AP$103,L$11,FALSE)),"")</f>
        <v/>
      </c>
      <c r="M31" s="90" t="str">
        <f>IFERROR(IF(VLOOKUP($B31,Sheet2!$A$5:$AP$103,M$11,FALSE)=0,"",VLOOKUP($B31,Sheet2!$A$5:$AP$103,M$11,FALSE)),"")</f>
        <v/>
      </c>
      <c r="N31" s="90" t="str">
        <f>IFERROR(IF(VLOOKUP($B31,Sheet2!$A$5:$AP$103,N$11,FALSE)=0,"",VLOOKUP($B31,Sheet2!$A$5:$AP$103,N$11,FALSE)),"")</f>
        <v/>
      </c>
      <c r="O31" s="90" t="str">
        <f>IFERROR(IF(VLOOKUP($B31,Sheet2!$A$5:$AP$103,O$11,FALSE)=0,"",VLOOKUP($B31,Sheet2!$A$5:$AP$103,O$11,FALSE)),"")</f>
        <v/>
      </c>
      <c r="P31" s="90" t="str">
        <f>IFERROR(IF(VLOOKUP($B31,Sheet2!$A$5:$AP$103,P$11,FALSE)=0,"",VLOOKUP($B31,Sheet2!$A$5:$AP$103,P$11,FALSE)),"")</f>
        <v/>
      </c>
      <c r="Q31" s="90" t="str">
        <f>IFERROR(IF(VLOOKUP($B31,Sheet2!$A$5:$AP$103,Q$11,FALSE)=0,"",VLOOKUP($B31,Sheet2!$A$5:$AP$103,Q$11,FALSE)),"")</f>
        <v/>
      </c>
      <c r="R31" s="90" t="str">
        <f>IFERROR(IF(VLOOKUP($B31,Sheet2!$A$5:$AP$103,R$11,FALSE)=0,"",VLOOKUP($B31,Sheet2!$A$5:$AP$103,R$11,FALSE)),"")</f>
        <v/>
      </c>
      <c r="S31" s="90" t="str">
        <f>IFERROR(IF(VLOOKUP($B31,Sheet2!$A$5:$AP$103,S$11,FALSE)=0,"",VLOOKUP($B31,Sheet2!$A$5:$AP$103,S$11,FALSE)),"")</f>
        <v/>
      </c>
      <c r="T31" s="90" t="str">
        <f>IFERROR(IF(VLOOKUP($B31,Sheet2!$A$5:$AP$103,T$11,FALSE)=0,"",VLOOKUP($B31,Sheet2!$A$5:$AP$103,T$11,FALSE)),"")</f>
        <v/>
      </c>
      <c r="U31" s="90" t="str">
        <f>IFERROR(IF(VLOOKUP($B31,Sheet2!$A$5:$AP$103,U$11,FALSE)=0,"",VLOOKUP($B31,Sheet2!$A$5:$AP$103,U$11,FALSE)),"")</f>
        <v/>
      </c>
      <c r="V31" s="90" t="str">
        <f>IFERROR(IF(VLOOKUP($B31,Sheet2!$A$5:$AP$103,V$11,FALSE)=0,"",VLOOKUP($B31,Sheet2!$A$5:$AP$103,V$11,FALSE)),"")</f>
        <v/>
      </c>
      <c r="W31" s="90" t="str">
        <f>IFERROR(IF(VLOOKUP($B31,Sheet2!$A$5:$AP$103,W$11,FALSE)=0,"",VLOOKUP($B31,Sheet2!$A$5:$AP$103,W$11,FALSE)),"")</f>
        <v/>
      </c>
      <c r="X31" s="90" t="str">
        <f>IFERROR(IF(VLOOKUP($B31,Sheet2!$A$5:$AP$103,X$11,FALSE)=0,"",VLOOKUP($B31,Sheet2!$A$5:$AP$103,X$11,FALSE)),"")</f>
        <v/>
      </c>
      <c r="Y31" s="90" t="str">
        <f>IFERROR(IF(VLOOKUP($B31,Sheet2!$A$5:$AP$103,Y$11,FALSE)=0,"",VLOOKUP($B31,Sheet2!$A$5:$AP$103,Y$11,FALSE)),"")</f>
        <v/>
      </c>
      <c r="Z31" s="90" t="str">
        <f>IFERROR(IF(VLOOKUP($B31,Sheet2!$A$5:$AP$103,Z$11,FALSE)=0,"",VLOOKUP($B31,Sheet2!$A$5:$AP$103,Z$11,FALSE)),"")</f>
        <v/>
      </c>
      <c r="AA31" s="90" t="str">
        <f>IFERROR(IF(VLOOKUP($B31,Sheet2!$A$5:$AP$103,AA$11,FALSE)=0,"",VLOOKUP($B31,Sheet2!$A$5:$AP$103,AA$11,FALSE)),"")</f>
        <v/>
      </c>
      <c r="AB31" s="90" t="str">
        <f>IFERROR(IF(VLOOKUP($B31,Sheet2!$A$5:$AP$103,AB$11,FALSE)=0,"",VLOOKUP($B31,Sheet2!$A$5:$AP$103,AB$11,FALSE)),"")</f>
        <v/>
      </c>
      <c r="AC31" s="90" t="str">
        <f>IFERROR(IF(VLOOKUP($B31,Sheet2!$A$5:$AP$103,AC$11,FALSE)=0,"",VLOOKUP($B31,Sheet2!$A$5:$AP$103,AC$11,FALSE)),"")</f>
        <v/>
      </c>
      <c r="AD31" s="90" t="str">
        <f>IFERROR(IF(VLOOKUP($B31,Sheet2!$A$5:$AP$103,AD$11,FALSE)=0,"",VLOOKUP($B31,Sheet2!$A$5:$AP$103,AD$11,FALSE)),"")</f>
        <v/>
      </c>
      <c r="AE31" s="90" t="str">
        <f>IFERROR(IF(VLOOKUP($B31,Sheet2!$A$5:$AP$103,AE$11,FALSE)=0,"",VLOOKUP($B31,Sheet2!$A$5:$AP$103,AE$11,FALSE)),"")</f>
        <v/>
      </c>
      <c r="AF31" s="90" t="str">
        <f>IFERROR(IF(VLOOKUP($B31,Sheet2!$A$5:$AP$103,AF$11,FALSE)=0,"",VLOOKUP($B31,Sheet2!$A$5:$AP$103,AF$11,FALSE)),"")</f>
        <v/>
      </c>
      <c r="AG31" s="90" t="str">
        <f>IFERROR(IF(VLOOKUP($B31,Sheet2!$A$5:$AP$103,AG$11,FALSE)=0,"",VLOOKUP($B31,Sheet2!$A$5:$AP$103,AG$11,FALSE)),"")</f>
        <v/>
      </c>
      <c r="AH31" s="90" t="str">
        <f>IFERROR(IF(VLOOKUP($B31,Sheet2!$A$5:$AP$103,AH$11,FALSE)=0,"",VLOOKUP($B31,Sheet2!$A$5:$AP$103,AH$11,FALSE)),"")</f>
        <v/>
      </c>
      <c r="AI31" s="90" t="str">
        <f>IFERROR(IF(VLOOKUP($B31,Sheet2!$A$5:$AP$103,AI$11,FALSE)=0,"",VLOOKUP($B31,Sheet2!$A$5:$AP$103,AI$11,FALSE)),"")</f>
        <v/>
      </c>
      <c r="AJ31" s="90" t="str">
        <f>IFERROR(IF(VLOOKUP($B31,Sheet2!$A$5:$AP$103,AJ$11,FALSE)=0,"",VLOOKUP($B31,Sheet2!$A$5:$AP$103,AJ$11,FALSE)),"")</f>
        <v/>
      </c>
      <c r="AK31" s="90" t="str">
        <f>IFERROR(IF(VLOOKUP($B31,Sheet2!$A$5:$AP$103,AK$11,FALSE)=0,"",VLOOKUP($B31,Sheet2!$A$5:$AP$103,AK$11,FALSE)),"")</f>
        <v/>
      </c>
      <c r="AL31" s="90" t="str">
        <f>IFERROR(IF(VLOOKUP($B31,Sheet2!$A$5:$AP$103,AL$11,FALSE)=0,"",VLOOKUP($B31,Sheet2!$A$5:$AP$103,AL$11,FALSE)),"")</f>
        <v/>
      </c>
      <c r="AM31" s="90" t="str">
        <f>IFERROR(IF(VLOOKUP($B31,Sheet2!$A$5:$AP$103,AM$11,FALSE)=0,"",VLOOKUP($B31,Sheet2!$A$5:$AP$103,AM$11,FALSE)),"")</f>
        <v/>
      </c>
      <c r="AN31" s="90" t="str">
        <f>IFERROR(IF(VLOOKUP($B31,Sheet2!$A$5:$AP$103,AN$11,FALSE)=0,"",VLOOKUP($B31,Sheet2!$A$5:$AP$103,AN$11,FALSE)),"")</f>
        <v/>
      </c>
      <c r="AO31" s="90" t="str">
        <f>IFERROR(IF(VLOOKUP($B31,Sheet2!$A$5:$AP$103,AO$11,FALSE)=0,"",VLOOKUP($B31,Sheet2!$A$5:$AP$103,AO$11,FALSE)),"")</f>
        <v/>
      </c>
      <c r="AP31" s="90" t="str">
        <f>IFERROR(IF(VLOOKUP($B31,Sheet2!$A$5:$AP$103,AP$11,FALSE)=0,"",VLOOKUP($B31,Sheet2!$A$5:$AP$103,AP$11,FALSE)),"")</f>
        <v/>
      </c>
      <c r="AQ31" s="90" t="str">
        <f>IFERROR(IF(VLOOKUP($B31,Sheet2!$A$5:$AP$103,AQ$11,FALSE)=0,"",VLOOKUP($B31,Sheet2!$A$5:$AP$103,AQ$11,FALSE)),"")</f>
        <v/>
      </c>
      <c r="AR31" s="90" t="str">
        <f>IFERROR(IF(VLOOKUP($B31,Sheet2!$A$5:$AP$103,AR$11,FALSE)=0,"",VLOOKUP($B31,Sheet2!$A$5:$AP$103,AR$11,FALSE)),"")</f>
        <v/>
      </c>
      <c r="AS31" s="90" t="str">
        <f>IFERROR(IF(VLOOKUP($B31,Sheet2!$A$5:$AP$103,AS$11,FALSE)=0,"",VLOOKUP($B31,Sheet2!$A$5:$AP$103,AS$11,FALSE)),"")</f>
        <v/>
      </c>
      <c r="AT31" s="90" t="str">
        <f>IFERROR(IF(VLOOKUP($B31,Sheet2!$A$5:$AP$103,AT$11,FALSE)=0,"",VLOOKUP($B31,Sheet2!$A$5:$AP$103,AT$11,FALSE)),"")</f>
        <v/>
      </c>
      <c r="AU31" s="90" t="str">
        <f>IFERROR(IF(VLOOKUP($B31,Sheet2!$A$5:$AP$103,AU$11,FALSE)=0,"",VLOOKUP($B31,Sheet2!$A$5:$AP$103,AU$11,FALSE)),"")</f>
        <v/>
      </c>
      <c r="AV31" s="90" t="str">
        <f>IFERROR(IF(VLOOKUP($B31,Sheet2!$A$5:$AP$103,AV$11,FALSE)=0,"",VLOOKUP($B31,Sheet2!$A$5:$AP$103,AV$11,FALSE)),"")</f>
        <v/>
      </c>
      <c r="AW31" s="90" t="str">
        <f>IFERROR(IF(VLOOKUP($B31,Sheet2!$A$5:$AP$103,AW$11,FALSE)=0,"",VLOOKUP($B31,Sheet2!$A$5:$AP$103,AW$11,FALSE)),"")</f>
        <v/>
      </c>
      <c r="AX31" s="90" t="str">
        <f>IFERROR(IF(VLOOKUP($B31,Sheet2!$A$5:$AP$103,AX$11,FALSE)=0,"",VLOOKUP($B31,Sheet2!$A$5:$AP$103,AX$11,FALSE)),"")</f>
        <v/>
      </c>
      <c r="AY31" s="90" t="str">
        <f>IFERROR(IF(VLOOKUP($B31,Sheet2!$A$5:$AP$103,AY$11,FALSE)=0,"",VLOOKUP($B31,Sheet2!$A$5:$AP$103,AY$11,FALSE)),"")</f>
        <v/>
      </c>
      <c r="AZ31" s="90" t="str">
        <f>IFERROR(IF(VLOOKUP($B31,Sheet2!$A$5:$AP$103,AZ$11,FALSE)=0,"",VLOOKUP($B31,Sheet2!$A$5:$AP$103,AZ$11,FALSE)),"")</f>
        <v/>
      </c>
      <c r="BA31" s="90" t="str">
        <f>IFERROR(IF(VLOOKUP($B31,Sheet2!$A$5:$AP$103,BA$11,FALSE)=0,"",VLOOKUP($B31,Sheet2!$A$5:$AP$103,BA$11,FALSE)),"")</f>
        <v/>
      </c>
      <c r="BB31" s="90" t="str">
        <f>IFERROR(IF(VLOOKUP($B31,Sheet2!$A$5:$AP$103,BB$11,FALSE)=0,"",VLOOKUP($B31,Sheet2!$A$5:$AP$103,BB$11,FALSE)),"")</f>
        <v/>
      </c>
      <c r="BC31" s="90" t="str">
        <f>IFERROR(IF(VLOOKUP($B31,Sheet2!$A$5:$AP$103,BC$11,FALSE)=0,"",VLOOKUP($B31,Sheet2!$A$5:$AP$103,BC$11,FALSE)),"")</f>
        <v/>
      </c>
      <c r="BD31" s="90" t="str">
        <f>IFERROR(IF(VLOOKUP($B31,Sheet2!$A$5:$AP$103,BD$11,FALSE)=0,"",VLOOKUP($B31,Sheet2!$A$5:$AP$103,BD$11,FALSE)),"")</f>
        <v/>
      </c>
      <c r="BE31" s="90" t="str">
        <f>IFERROR(IF(VLOOKUP($B31,Sheet2!$A$5:$AP$103,BE$11,FALSE)=0,"",VLOOKUP($B31,Sheet2!$A$5:$AP$103,BE$11,FALSE)),"")</f>
        <v/>
      </c>
      <c r="BF31" s="90" t="str">
        <f>IFERROR(IF(VLOOKUP($B31,Sheet2!$A$5:$AP$103,BF$11,FALSE)=0,"",VLOOKUP($B31,Sheet2!$A$5:$AP$103,BF$11,FALSE)),"")</f>
        <v/>
      </c>
      <c r="BG31" s="90" t="str">
        <f>IFERROR(IF(VLOOKUP($B31,Sheet2!$A$5:$AP$103,BG$11,FALSE)=0,"",VLOOKUP($B31,Sheet2!$A$5:$AP$103,BG$11,FALSE)),"")</f>
        <v/>
      </c>
      <c r="BH31" s="90" t="str">
        <f>IFERROR(IF(VLOOKUP($B31,Sheet2!$A$5:$AP$103,BH$11,FALSE)=0,"",VLOOKUP($B31,Sheet2!$A$5:$AP$103,BH$11,FALSE)),"")</f>
        <v/>
      </c>
      <c r="BI31" s="90" t="str">
        <f>IFERROR(IF(VLOOKUP($B31,Sheet2!$A$5:$AP$103,BI$11,FALSE)=0,"",VLOOKUP($B31,Sheet2!$A$5:$AP$103,BI$11,FALSE)),"")</f>
        <v/>
      </c>
      <c r="BJ31" s="90" t="str">
        <f>IFERROR(IF(VLOOKUP($B31,Sheet2!$A$5:$AP$103,BJ$11,FALSE)=0,"",VLOOKUP($B31,Sheet2!$A$5:$AP$103,BJ$11,FALSE)),"")</f>
        <v/>
      </c>
      <c r="BK31" s="90" t="str">
        <f>IFERROR(IF(VLOOKUP($B31,Sheet2!$A$5:$AP$103,BK$11,FALSE)=0,"",VLOOKUP($B31,Sheet2!$A$5:$AP$103,BK$11,FALSE)),"")</f>
        <v/>
      </c>
      <c r="BL31" s="90" t="str">
        <f>IFERROR(IF(VLOOKUP($B31,Sheet2!$A$5:$AP$103,BL$11,FALSE)=0,"",VLOOKUP($B31,Sheet2!$A$5:$AP$103,BL$11,FALSE)),"")</f>
        <v/>
      </c>
      <c r="BM31" s="90" t="str">
        <f>IFERROR(IF(VLOOKUP($B31,Sheet2!$A$5:$AP$103,BM$11,FALSE)=0,"",VLOOKUP($B31,Sheet2!$A$5:$AP$103,BM$11,FALSE)),"")</f>
        <v/>
      </c>
      <c r="BN31" s="90" t="str">
        <f>IFERROR(IF(VLOOKUP($B31,Sheet2!$A$5:$AP$103,BN$11,FALSE)=0,"",VLOOKUP($B31,Sheet2!$A$5:$AP$103,BN$11,FALSE)),"")</f>
        <v/>
      </c>
      <c r="BO31" s="90" t="str">
        <f>IFERROR(IF(VLOOKUP($B31,Sheet2!$A$5:$AP$103,BO$11,FALSE)=0,"",VLOOKUP($B31,Sheet2!$A$5:$AP$103,BO$11,FALSE)),"")</f>
        <v/>
      </c>
      <c r="BP31" s="90" t="str">
        <f>IFERROR(IF(VLOOKUP($B31,Sheet2!$A$5:$AP$103,BP$11,FALSE)=0,"",VLOOKUP($B31,Sheet2!$A$5:$AP$103,BP$11,FALSE)),"")</f>
        <v/>
      </c>
      <c r="BQ31" s="90" t="str">
        <f>IFERROR(IF(VLOOKUP($B31,Sheet2!$A$5:$AP$103,BQ$11,FALSE)=0,"",VLOOKUP($B31,Sheet2!$A$5:$AP$103,BQ$11,FALSE)),"")</f>
        <v/>
      </c>
      <c r="BR31" s="90" t="str">
        <f>IFERROR(IF(VLOOKUP($B31,Sheet2!$A$5:$AP$103,BR$11,FALSE)=0,"",VLOOKUP($B31,Sheet2!$A$5:$AP$103,BR$11,FALSE)),"")</f>
        <v/>
      </c>
      <c r="BS31" s="90" t="str">
        <f>IFERROR(IF(VLOOKUP($B31,Sheet2!$A$5:$AP$103,BS$11,FALSE)=0,"",VLOOKUP($B31,Sheet2!$A$5:$AP$103,BS$11,FALSE)),"")</f>
        <v/>
      </c>
      <c r="BT31" s="90" t="str">
        <f>IFERROR(IF(VLOOKUP($B31,Sheet2!$A$5:$AP$103,BT$11,FALSE)=0,"",VLOOKUP($B31,Sheet2!$A$5:$AP$103,BT$11,FALSE)),"")</f>
        <v/>
      </c>
      <c r="BU31" s="90" t="str">
        <f>IFERROR(IF(VLOOKUP($B31,Sheet2!$A$5:$AP$103,BU$11,FALSE)=0,"",VLOOKUP($B31,Sheet2!$A$5:$AP$103,BU$11,FALSE)),"")</f>
        <v/>
      </c>
      <c r="BV31" s="90" t="str">
        <f>IFERROR(IF(VLOOKUP($B31,Sheet2!$A$5:$AP$103,BV$11,FALSE)=0,"",VLOOKUP($B31,Sheet2!$A$5:$AP$103,BV$11,FALSE)),"")</f>
        <v/>
      </c>
      <c r="BW31" s="90" t="str">
        <f>IFERROR(IF(VLOOKUP($B31,Sheet2!$A$5:$AP$103,BW$11,FALSE)=0,"",VLOOKUP($B31,Sheet2!$A$5:$AP$103,BW$11,FALSE)),"")</f>
        <v/>
      </c>
      <c r="BX31" s="90" t="str">
        <f>IFERROR(IF(VLOOKUP($B31,Sheet2!$A$5:$AP$103,BX$11,FALSE)=0,"",VLOOKUP($B31,Sheet2!$A$5:$AP$103,BX$11,FALSE)),"")</f>
        <v/>
      </c>
      <c r="BY31" s="90" t="str">
        <f>IFERROR(IF(VLOOKUP($B31,Sheet2!$A$5:$AP$103,BY$11,FALSE)=0,"",VLOOKUP($B31,Sheet2!$A$5:$AP$103,BY$11,FALSE)),"")</f>
        <v/>
      </c>
      <c r="BZ31" s="90" t="str">
        <f>IFERROR(IF(VLOOKUP($B31,Sheet2!$A$5:$AP$103,BZ$11,FALSE)=0,"",VLOOKUP($B31,Sheet2!$A$5:$AP$103,BZ$11,FALSE)),"")</f>
        <v/>
      </c>
      <c r="CA31" s="90" t="str">
        <f>IFERROR(IF(VLOOKUP($B31,Sheet2!$A$5:$AP$103,CA$11,FALSE)=0,"",VLOOKUP($B31,Sheet2!$A$5:$AP$103,CA$11,FALSE)),"")</f>
        <v/>
      </c>
      <c r="CB31" s="90" t="str">
        <f>IFERROR(IF(VLOOKUP($B31,Sheet2!$A$5:$AP$103,CB$11,FALSE)=0,"",VLOOKUP($B31,Sheet2!$A$5:$AP$103,CB$11,FALSE)),"")</f>
        <v/>
      </c>
      <c r="CC31" s="90" t="str">
        <f>IFERROR(IF(VLOOKUP($B31,Sheet2!$A$5:$AP$103,CC$11,FALSE)=0,"",VLOOKUP($B31,Sheet2!$A$5:$AP$103,CC$11,FALSE)),"")</f>
        <v/>
      </c>
      <c r="CD31" s="90" t="str">
        <f>IFERROR(IF(VLOOKUP($B31,Sheet2!$A$5:$AP$103,CD$11,FALSE)=0,"",VLOOKUP($B31,Sheet2!$A$5:$AP$103,CD$11,FALSE)),"")</f>
        <v/>
      </c>
      <c r="CE31" s="90" t="str">
        <f>IFERROR(IF(VLOOKUP($B31,Sheet2!$A$5:$AP$103,CE$11,FALSE)=0,"",VLOOKUP($B31,Sheet2!$A$5:$AP$103,CE$11,FALSE)),"")</f>
        <v/>
      </c>
      <c r="CF31" s="90" t="str">
        <f>IFERROR(IF(VLOOKUP($B31,Sheet2!$A$5:$AP$103,CF$11,FALSE)=0,"",VLOOKUP($B31,Sheet2!$A$5:$AP$103,CF$11,FALSE)),"")</f>
        <v/>
      </c>
      <c r="CG31" s="90" t="str">
        <f>IFERROR(IF(VLOOKUP($B31,Sheet2!$A$5:$AP$103,CG$11,FALSE)=0,"",VLOOKUP($B31,Sheet2!$A$5:$AP$103,CG$11,FALSE)),"")</f>
        <v/>
      </c>
      <c r="CH31" s="90" t="str">
        <f>IFERROR(IF(VLOOKUP($B31,Sheet2!$A$5:$AP$103,CH$11,FALSE)=0,"",VLOOKUP($B31,Sheet2!$A$5:$AP$103,CH$11,FALSE)),"")</f>
        <v/>
      </c>
      <c r="CI31" s="90" t="str">
        <f>IFERROR(IF(VLOOKUP($B31,Sheet2!$A$5:$AP$103,CI$11,FALSE)=0,"",VLOOKUP($B31,Sheet2!$A$5:$AP$103,CI$11,FALSE)),"")</f>
        <v/>
      </c>
      <c r="CJ31" s="90" t="str">
        <f>IFERROR(IF(VLOOKUP($B31,Sheet2!$A$5:$AP$103,CJ$11,FALSE)=0,"",VLOOKUP($B31,Sheet2!$A$5:$AP$103,CJ$11,FALSE)),"")</f>
        <v/>
      </c>
      <c r="CK31" s="90" t="str">
        <f>IFERROR(IF(VLOOKUP($B31,Sheet2!$A$5:$AP$103,CK$11,FALSE)=0,"",VLOOKUP($B31,Sheet2!$A$5:$AP$103,CK$11,FALSE)),"")</f>
        <v/>
      </c>
      <c r="CL31" s="90" t="str">
        <f>IFERROR(IF(VLOOKUP($B31,Sheet2!$A$5:$AP$103,CL$11,FALSE)=0,"",VLOOKUP($B31,Sheet2!$A$5:$AP$103,CL$11,FALSE)),"")</f>
        <v/>
      </c>
      <c r="CM31" s="90" t="str">
        <f>IFERROR(IF(VLOOKUP($B31,Sheet2!$A$5:$AP$103,CM$11,FALSE)=0,"",VLOOKUP($B31,Sheet2!$A$5:$AP$103,CM$11,FALSE)),"")</f>
        <v/>
      </c>
      <c r="CN31" s="90" t="str">
        <f>IFERROR(IF(VLOOKUP($B31,Sheet2!$A$5:$AP$103,CN$11,FALSE)=0,"",VLOOKUP($B31,Sheet2!$A$5:$AP$103,CN$11,FALSE)),"")</f>
        <v/>
      </c>
      <c r="CO31" s="90" t="str">
        <f>IFERROR(IF(VLOOKUP($B31,Sheet2!$A$5:$AP$103,CO$11,FALSE)=0,"",VLOOKUP($B31,Sheet2!$A$5:$AP$103,CO$11,FALSE)),"")</f>
        <v/>
      </c>
      <c r="CP31" s="90" t="str">
        <f>IFERROR(IF(VLOOKUP($B31,Sheet2!$A$5:$AP$103,CP$11,FALSE)=0,"",VLOOKUP($B31,Sheet2!$A$5:$AP$103,CP$11,FALSE)),"")</f>
        <v/>
      </c>
      <c r="CQ31" s="90" t="str">
        <f>IFERROR(IF(VLOOKUP($B31,Sheet2!$A$5:$AP$103,CQ$11,FALSE)=0,"",VLOOKUP($B31,Sheet2!$A$5:$AP$103,CQ$11,FALSE)),"")</f>
        <v/>
      </c>
      <c r="CR31" s="90" t="str">
        <f>IFERROR(IF(VLOOKUP($B31,Sheet2!$A$5:$AP$103,CR$11,FALSE)=0,"",VLOOKUP($B31,Sheet2!$A$5:$AP$103,CR$11,FALSE)),"")</f>
        <v/>
      </c>
      <c r="CS31" s="90" t="str">
        <f>IFERROR(IF(VLOOKUP($B31,Sheet2!$A$5:$AP$103,CS$11,FALSE)=0,"",VLOOKUP($B31,Sheet2!$A$5:$AP$103,CS$11,FALSE)),"")</f>
        <v/>
      </c>
      <c r="CT31" s="90" t="str">
        <f>IFERROR(IF(VLOOKUP($B31,Sheet2!$A$5:$AP$103,CT$11,FALSE)=0,"",VLOOKUP($B31,Sheet2!$A$5:$AP$103,CT$11,FALSE)),"")</f>
        <v/>
      </c>
      <c r="CU31" s="90" t="str">
        <f>IFERROR(IF(VLOOKUP($B31,Sheet2!$A$5:$AP$103,CU$11,FALSE)=0,"",VLOOKUP($B31,Sheet2!$A$5:$AP$103,CU$11,FALSE)),"")</f>
        <v/>
      </c>
      <c r="CV31" s="90" t="str">
        <f>IFERROR(IF(VLOOKUP($B31,Sheet2!$A$5:$AP$103,CV$11,FALSE)=0,"",VLOOKUP($B31,Sheet2!$A$5:$AP$103,CV$11,FALSE)),"")</f>
        <v/>
      </c>
      <c r="CW31" s="90" t="str">
        <f>IFERROR(IF(VLOOKUP($B31,Sheet2!$A$5:$AP$103,CW$11,FALSE)=0,"",VLOOKUP($B31,Sheet2!$A$5:$AP$103,CW$11,FALSE)),"")</f>
        <v/>
      </c>
      <c r="CX31" s="90" t="str">
        <f>IFERROR(IF(VLOOKUP($B31,Sheet2!$A$5:$AP$103,CX$11,FALSE)=0,"",VLOOKUP($B31,Sheet2!$A$5:$AP$103,CX$11,FALSE)),"")</f>
        <v/>
      </c>
      <c r="CY31" s="90" t="str">
        <f>IFERROR(IF(VLOOKUP($B31,Sheet2!$A$5:$AP$103,CY$11,FALSE)=0,"",VLOOKUP($B31,Sheet2!$A$5:$AP$103,CY$11,FALSE)),"")</f>
        <v/>
      </c>
      <c r="CZ31" s="90" t="str">
        <f>IFERROR(IF(VLOOKUP($B31,Sheet2!$A$5:$AP$103,CZ$11,FALSE)=0,"",VLOOKUP($B31,Sheet2!$A$5:$AP$103,CZ$11,FALSE)),"")</f>
        <v/>
      </c>
      <c r="DA31" s="90" t="str">
        <f>IFERROR(IF(VLOOKUP($B31,Sheet2!$A$5:$AP$103,DA$11,FALSE)=0,"",VLOOKUP($B31,Sheet2!$A$5:$AP$103,DA$11,FALSE)),"")</f>
        <v/>
      </c>
      <c r="DB31" s="90" t="str">
        <f>IFERROR(IF(VLOOKUP($B31,Sheet2!$A$5:$AP$103,DB$11,FALSE)=0,"",VLOOKUP($B31,Sheet2!$A$5:$AP$103,DB$11,FALSE)),"")</f>
        <v/>
      </c>
      <c r="DC31" s="90" t="str">
        <f>IFERROR(IF(VLOOKUP($B31,Sheet2!$A$5:$AP$103,DC$11,FALSE)=0,"",VLOOKUP($B31,Sheet2!$A$5:$AP$103,DC$11,FALSE)),"")</f>
        <v/>
      </c>
      <c r="DD31" s="90" t="str">
        <f>IFERROR(IF(VLOOKUP($B31,Sheet2!$A$5:$AP$103,DD$11,FALSE)=0,"",VLOOKUP($B31,Sheet2!$A$5:$AP$103,DD$11,FALSE)),"")</f>
        <v/>
      </c>
      <c r="DE31" s="90" t="str">
        <f>IFERROR(IF(VLOOKUP($B31,Sheet2!$A$5:$AP$103,DE$11,FALSE)=0,"",VLOOKUP($B31,Sheet2!$A$5:$AP$103,DE$11,FALSE)),"")</f>
        <v/>
      </c>
      <c r="DF31" s="90" t="str">
        <f>IFERROR(IF(VLOOKUP($B31,Sheet2!$A$5:$AP$103,DF$11,FALSE)=0,"",VLOOKUP($B31,Sheet2!$A$5:$AP$103,DF$11,FALSE)),"")</f>
        <v/>
      </c>
      <c r="DG31" s="90" t="str">
        <f>IFERROR(IF(VLOOKUP($B31,Sheet2!$A$5:$AP$103,DG$11,FALSE)=0,"",VLOOKUP($B31,Sheet2!$A$5:$AP$103,DG$11,FALSE)),"")</f>
        <v/>
      </c>
      <c r="DH31" s="90" t="str">
        <f>IFERROR(IF(VLOOKUP($B31,Sheet2!$A$5:$AP$103,DH$11,FALSE)=0,"",VLOOKUP($B31,Sheet2!$A$5:$AP$103,DH$11,FALSE)),"")</f>
        <v/>
      </c>
      <c r="DI31" s="90" t="str">
        <f>IFERROR(IF(VLOOKUP($B31,Sheet2!$A$5:$AP$103,DI$11,FALSE)=0,"",VLOOKUP($B31,Sheet2!$A$5:$AP$103,DI$11,FALSE)),"")</f>
        <v/>
      </c>
      <c r="DJ31" s="90" t="str">
        <f>IFERROR(IF(VLOOKUP($B31,Sheet2!$A$5:$AP$103,DJ$11,FALSE)=0,"",VLOOKUP($B31,Sheet2!$A$5:$AP$103,DJ$11,FALSE)),"")</f>
        <v/>
      </c>
      <c r="DK31" s="90" t="str">
        <f>IFERROR(IF(VLOOKUP($B31,Sheet2!$A$5:$AP$103,DK$11,FALSE)=0,"",VLOOKUP($B31,Sheet2!$A$5:$AP$103,DK$11,FALSE)),"")</f>
        <v/>
      </c>
      <c r="DL31" s="90" t="str">
        <f>IFERROR(IF(VLOOKUP($B31,Sheet2!$A$5:$AP$103,DL$11,FALSE)=0,"",VLOOKUP($B31,Sheet2!$A$5:$AP$103,DL$11,FALSE)),"")</f>
        <v/>
      </c>
      <c r="DM31" s="90" t="str">
        <f>IFERROR(IF(VLOOKUP($B31,Sheet2!$A$5:$AP$103,DM$11,FALSE)=0,"",VLOOKUP($B31,Sheet2!$A$5:$AP$103,DM$11,FALSE)),"")</f>
        <v/>
      </c>
      <c r="DN31" s="90" t="str">
        <f>IFERROR(IF(VLOOKUP($B31,Sheet2!$A$5:$AP$103,DN$11,FALSE)=0,"",VLOOKUP($B31,Sheet2!$A$5:$AP$103,DN$11,FALSE)),"")</f>
        <v/>
      </c>
      <c r="DO31" s="90" t="str">
        <f>IFERROR(IF(VLOOKUP($B31,Sheet2!$A$5:$AP$103,DO$11,FALSE)=0,"",VLOOKUP($B31,Sheet2!$A$5:$AP$103,DO$11,FALSE)),"")</f>
        <v/>
      </c>
      <c r="DP31" s="90" t="str">
        <f>IFERROR(IF(VLOOKUP($B31,Sheet2!$A$5:$AP$103,DP$11,FALSE)=0,"",VLOOKUP($B31,Sheet2!$A$5:$AP$103,DP$11,FALSE)),"")</f>
        <v/>
      </c>
      <c r="DQ31" s="90" t="str">
        <f>IFERROR(IF(VLOOKUP($B31,Sheet2!$A$5:$AP$103,DQ$11,FALSE)=0,"",VLOOKUP($B31,Sheet2!$A$5:$AP$103,DQ$11,FALSE)),"")</f>
        <v/>
      </c>
      <c r="DR31" s="90" t="str">
        <f>IFERROR(IF(VLOOKUP($B31,Sheet2!$A$5:$AP$103,DR$11,FALSE)=0,"",VLOOKUP($B31,Sheet2!$A$5:$AP$103,DR$11,FALSE)),"")</f>
        <v/>
      </c>
      <c r="DS31" s="90" t="str">
        <f>IFERROR(IF(VLOOKUP($B31,Sheet2!$A$5:$AP$103,DS$11,FALSE)=0,"",VLOOKUP($B31,Sheet2!$A$5:$AP$103,DS$11,FALSE)),"")</f>
        <v/>
      </c>
      <c r="DT31" s="90" t="str">
        <f>IFERROR(IF(VLOOKUP($B31,Sheet2!$A$5:$AP$103,DT$11,FALSE)=0,"",VLOOKUP($B31,Sheet2!$A$5:$AP$103,DT$11,FALSE)),"")</f>
        <v/>
      </c>
      <c r="DU31" s="90" t="str">
        <f>IFERROR(IF(VLOOKUP($B31,Sheet2!$A$5:$AP$103,DU$11,FALSE)=0,"",VLOOKUP($B31,Sheet2!$A$5:$AP$103,DU$11,FALSE)),"")</f>
        <v/>
      </c>
      <c r="DV31" s="90" t="str">
        <f>IFERROR(IF(VLOOKUP($B31,Sheet2!$A$5:$AP$103,DV$11,FALSE)=0,"",VLOOKUP($B31,Sheet2!$A$5:$AP$103,DV$11,FALSE)),"")</f>
        <v/>
      </c>
      <c r="DW31" s="90" t="str">
        <f>IFERROR(IF(VLOOKUP($B31,Sheet2!$A$5:$AP$103,DW$11,FALSE)=0,"",VLOOKUP($B31,Sheet2!$A$5:$AP$103,DW$11,FALSE)),"")</f>
        <v/>
      </c>
      <c r="DX31" s="90" t="str">
        <f>IFERROR(IF(VLOOKUP($B31,Sheet2!$A$5:$AP$103,DX$11,FALSE)=0,"",VLOOKUP($B31,Sheet2!$A$5:$AP$103,DX$11,FALSE)),"")</f>
        <v/>
      </c>
      <c r="DY31" s="90" t="str">
        <f>IFERROR(IF(VLOOKUP($B31,Sheet2!$A$5:$AP$103,DY$11,FALSE)=0,"",VLOOKUP($B31,Sheet2!$A$5:$AP$103,DY$11,FALSE)),"")</f>
        <v/>
      </c>
      <c r="DZ31" s="90" t="str">
        <f>IFERROR(IF(VLOOKUP($B31,Sheet2!$A$5:$AP$103,DZ$11,FALSE)=0,"",VLOOKUP($B31,Sheet2!$A$5:$AP$103,DZ$11,FALSE)),"")</f>
        <v/>
      </c>
      <c r="EA31" s="90" t="str">
        <f>IFERROR(IF(VLOOKUP($B31,Sheet2!$A$5:$AP$103,EA$11,FALSE)=0,"",VLOOKUP($B31,Sheet2!$A$5:$AP$103,EA$11,FALSE)),"")</f>
        <v/>
      </c>
      <c r="EB31" s="90" t="str">
        <f>IFERROR(IF(VLOOKUP($B31,Sheet2!$A$5:$AP$103,EB$11,FALSE)=0,"",VLOOKUP($B31,Sheet2!$A$5:$AP$103,EB$11,FALSE)),"")</f>
        <v/>
      </c>
      <c r="EC31" s="90" t="str">
        <f>IFERROR(IF(VLOOKUP($B31,Sheet2!$A$5:$AP$103,EC$11,FALSE)=0,"",VLOOKUP($B31,Sheet2!$A$5:$AP$103,EC$11,FALSE)),"")</f>
        <v/>
      </c>
      <c r="ED31" s="90" t="str">
        <f>IFERROR(IF(VLOOKUP($B31,Sheet2!$A$5:$AP$103,ED$11,FALSE)=0,"",VLOOKUP($B31,Sheet2!$A$5:$AP$103,ED$11,FALSE)),"")</f>
        <v/>
      </c>
      <c r="EE31" s="90" t="str">
        <f>IFERROR(IF(VLOOKUP($B31,Sheet2!$A$5:$AP$103,EE$11,FALSE)=0,"",VLOOKUP($B31,Sheet2!$A$5:$AP$103,EE$11,FALSE)),"")</f>
        <v/>
      </c>
      <c r="EF31" s="90" t="str">
        <f>IFERROR(IF(VLOOKUP($B31,Sheet2!$A$5:$AP$103,EF$11,FALSE)=0,"",VLOOKUP($B31,Sheet2!$A$5:$AP$103,EF$11,FALSE)),"")</f>
        <v/>
      </c>
      <c r="EG31" s="90" t="str">
        <f>IFERROR(IF(VLOOKUP($B31,Sheet2!$A$5:$AP$103,EG$11,FALSE)=0,"",VLOOKUP($B31,Sheet2!$A$5:$AP$103,EG$11,FALSE)),"")</f>
        <v/>
      </c>
      <c r="EH31" s="90" t="str">
        <f>IFERROR(IF(VLOOKUP($B31,Sheet2!$A$5:$AP$103,EH$11,FALSE)=0,"",VLOOKUP($B31,Sheet2!$A$5:$AP$103,EH$11,FALSE)),"")</f>
        <v/>
      </c>
      <c r="EI31" s="90" t="str">
        <f>IFERROR(IF(VLOOKUP($B31,Sheet2!$A$5:$AP$103,EI$11,FALSE)=0,"",VLOOKUP($B31,Sheet2!$A$5:$AP$103,EI$11,FALSE)),"")</f>
        <v/>
      </c>
      <c r="EJ31" s="90" t="str">
        <f>IFERROR(IF(VLOOKUP($B31,Sheet2!$A$5:$AP$103,EJ$11,FALSE)=0,"",VLOOKUP($B31,Sheet2!$A$5:$AP$103,EJ$11,FALSE)),"")</f>
        <v/>
      </c>
      <c r="EK31" s="90" t="str">
        <f>IFERROR(IF(VLOOKUP($B31,Sheet2!$A$5:$AP$103,EK$11,FALSE)=0,"",VLOOKUP($B31,Sheet2!$A$5:$AP$103,EK$11,FALSE)),"")</f>
        <v/>
      </c>
      <c r="EL31" s="90" t="str">
        <f>IFERROR(IF(VLOOKUP($B31,Sheet2!$A$5:$AP$103,EL$11,FALSE)=0,"",VLOOKUP($B31,Sheet2!$A$5:$AP$103,EL$11,FALSE)),"")</f>
        <v/>
      </c>
      <c r="EM31" s="90" t="str">
        <f>IFERROR(IF(VLOOKUP($B31,Sheet2!$A$5:$AP$103,EM$11,FALSE)=0,"",VLOOKUP($B31,Sheet2!$A$5:$AP$103,EM$11,FALSE)),"")</f>
        <v/>
      </c>
      <c r="EN31" s="90" t="str">
        <f>IFERROR(IF(VLOOKUP($B31,Sheet2!$A$5:$AP$103,EN$11,FALSE)=0,"",VLOOKUP($B31,Sheet2!$A$5:$AP$103,EN$11,FALSE)),"")</f>
        <v/>
      </c>
      <c r="EO31" s="90" t="str">
        <f>IFERROR(IF(VLOOKUP($B31,Sheet2!$A$5:$AP$103,EO$11,FALSE)=0,"",VLOOKUP($B31,Sheet2!$A$5:$AP$103,EO$11,FALSE)),"")</f>
        <v/>
      </c>
      <c r="EP31" s="90" t="str">
        <f>IFERROR(IF(VLOOKUP($B31,Sheet2!$A$5:$AP$103,EP$11,FALSE)=0,"",VLOOKUP($B31,Sheet2!$A$5:$AP$103,EP$11,FALSE)),"")</f>
        <v/>
      </c>
      <c r="EQ31" s="90" t="str">
        <f>IFERROR(IF(VLOOKUP($B31,Sheet2!$A$5:$AP$103,EQ$11,FALSE)=0,"",VLOOKUP($B31,Sheet2!$A$5:$AP$103,EQ$11,FALSE)),"")</f>
        <v/>
      </c>
      <c r="ER31" s="90" t="str">
        <f>IFERROR(IF(VLOOKUP($B31,Sheet2!$A$5:$AP$103,ER$11,FALSE)=0,"",VLOOKUP($B31,Sheet2!$A$5:$AP$103,ER$11,FALSE)),"")</f>
        <v/>
      </c>
      <c r="ES31" s="90" t="str">
        <f>IFERROR(IF(VLOOKUP($B31,Sheet2!$A$5:$AP$103,ES$11,FALSE)=0,"",VLOOKUP($B31,Sheet2!$A$5:$AP$103,ES$11,FALSE)),"")</f>
        <v/>
      </c>
      <c r="ET31" s="90" t="str">
        <f>IFERROR(IF(VLOOKUP($B31,Sheet2!$A$5:$AP$103,ET$11,FALSE)=0,"",VLOOKUP($B31,Sheet2!$A$5:$AP$103,ET$11,FALSE)),"")</f>
        <v/>
      </c>
      <c r="EU31" s="90" t="str">
        <f>IFERROR(IF(VLOOKUP($B31,Sheet2!$A$5:$AP$103,EU$11,FALSE)=0,"",VLOOKUP($B31,Sheet2!$A$5:$AP$103,EU$11,FALSE)),"")</f>
        <v/>
      </c>
      <c r="EV31" s="90" t="str">
        <f>IFERROR(IF(VLOOKUP($B31,Sheet2!$A$5:$AP$103,EV$11,FALSE)=0,"",VLOOKUP($B31,Sheet2!$A$5:$AP$103,EV$11,FALSE)),"")</f>
        <v/>
      </c>
      <c r="EW31" s="90" t="str">
        <f>IFERROR(IF(VLOOKUP($B31,Sheet2!$A$5:$AP$103,EW$11,FALSE)=0,"",VLOOKUP($B31,Sheet2!$A$5:$AP$103,EW$11,FALSE)),"")</f>
        <v/>
      </c>
      <c r="EX31" s="90" t="str">
        <f>IFERROR(IF(VLOOKUP($B31,Sheet2!$A$5:$AP$103,EX$11,FALSE)=0,"",VLOOKUP($B31,Sheet2!$A$5:$AP$103,EX$11,FALSE)),"")</f>
        <v/>
      </c>
      <c r="EY31" s="90" t="str">
        <f>IFERROR(IF(VLOOKUP($B31,Sheet2!$A$5:$AP$103,EY$11,FALSE)=0,"",VLOOKUP($B31,Sheet2!$A$5:$AP$103,EY$11,FALSE)),"")</f>
        <v/>
      </c>
      <c r="EZ31" s="90" t="str">
        <f>IFERROR(IF(VLOOKUP($B31,Sheet2!$A$5:$AP$103,EZ$11,FALSE)=0,"",VLOOKUP($B31,Sheet2!$A$5:$AP$103,EZ$11,FALSE)),"")</f>
        <v/>
      </c>
      <c r="FA31" s="90" t="str">
        <f>IFERROR(IF(VLOOKUP($B31,Sheet2!$A$5:$AP$103,FA$11,FALSE)=0,"",VLOOKUP($B31,Sheet2!$A$5:$AP$103,FA$11,FALSE)),"")</f>
        <v/>
      </c>
      <c r="FB31" s="90" t="str">
        <f>IFERROR(IF(VLOOKUP($B31,Sheet2!$A$5:$AP$103,FB$11,FALSE)=0,"",VLOOKUP($B31,Sheet2!$A$5:$AP$103,FB$11,FALSE)),"")</f>
        <v/>
      </c>
      <c r="FC31" s="90" t="str">
        <f>IFERROR(IF(VLOOKUP($B31,Sheet2!$A$5:$AP$103,FC$11,FALSE)=0,"",VLOOKUP($B31,Sheet2!$A$5:$AP$103,FC$11,FALSE)),"")</f>
        <v/>
      </c>
      <c r="FD31" s="90" t="str">
        <f>IFERROR(IF(VLOOKUP($B31,Sheet2!$A$5:$AP$103,FD$11,FALSE)=0,"",VLOOKUP($B31,Sheet2!$A$5:$AP$103,FD$11,FALSE)),"")</f>
        <v/>
      </c>
      <c r="FE31" s="90" t="str">
        <f>IFERROR(IF(VLOOKUP($B31,Sheet2!$A$5:$AP$103,FE$11,FALSE)=0,"",VLOOKUP($B31,Sheet2!$A$5:$AP$103,FE$11,FALSE)),"")</f>
        <v/>
      </c>
      <c r="FF31" s="90" t="str">
        <f>IFERROR(IF(VLOOKUP($B31,Sheet2!$A$5:$AP$103,FF$11,FALSE)=0,"",VLOOKUP($B31,Sheet2!$A$5:$AP$103,FF$11,FALSE)),"")</f>
        <v/>
      </c>
      <c r="FG31" s="90" t="str">
        <f>IFERROR(IF(VLOOKUP($B31,Sheet2!$A$5:$AP$103,FG$11,FALSE)=0,"",VLOOKUP($B31,Sheet2!$A$5:$AP$103,FG$11,FALSE)),"")</f>
        <v/>
      </c>
      <c r="FH31" s="90" t="str">
        <f>IFERROR(IF(VLOOKUP($B31,Sheet2!$A$5:$AP$103,FH$11,FALSE)=0,"",VLOOKUP($B31,Sheet2!$A$5:$AP$103,FH$11,FALSE)),"")</f>
        <v/>
      </c>
      <c r="FI31" s="90" t="str">
        <f>IFERROR(IF(VLOOKUP($B31,Sheet2!$A$5:$AP$103,FI$11,FALSE)=0,"",VLOOKUP($B31,Sheet2!$A$5:$AP$103,FI$11,FALSE)),"")</f>
        <v/>
      </c>
      <c r="FJ31" s="90" t="str">
        <f>IFERROR(IF(VLOOKUP($B31,Sheet2!$A$5:$AP$103,FJ$11,FALSE)=0,"",VLOOKUP($B31,Sheet2!$A$5:$AP$103,FJ$11,FALSE)),"")</f>
        <v/>
      </c>
      <c r="FK31" s="90" t="str">
        <f>IFERROR(IF(VLOOKUP($B31,Sheet2!$A$5:$AP$103,FK$11,FALSE)=0,"",VLOOKUP($B31,Sheet2!$A$5:$AP$103,FK$11,FALSE)),"")</f>
        <v/>
      </c>
      <c r="FL31" s="90" t="str">
        <f>IFERROR(IF(VLOOKUP($B31,Sheet2!$A$5:$AP$103,FL$11,FALSE)=0,"",VLOOKUP($B31,Sheet2!$A$5:$AP$103,FL$11,FALSE)),"")</f>
        <v/>
      </c>
      <c r="FM31" s="90" t="str">
        <f>IFERROR(IF(VLOOKUP($B31,Sheet2!$A$5:$AP$103,FM$11,FALSE)=0,"",VLOOKUP($B31,Sheet2!$A$5:$AP$103,FM$11,FALSE)),"")</f>
        <v/>
      </c>
      <c r="FN31" s="90" t="str">
        <f>IFERROR(IF(VLOOKUP($B31,Sheet2!$A$5:$AP$103,FN$11,FALSE)=0,"",VLOOKUP($B31,Sheet2!$A$5:$AP$103,FN$11,FALSE)),"")</f>
        <v/>
      </c>
      <c r="FO31" s="90" t="str">
        <f>IFERROR(IF(VLOOKUP($B31,Sheet2!$A$5:$AP$103,FO$11,FALSE)=0,"",VLOOKUP($B31,Sheet2!$A$5:$AP$103,FO$11,FALSE)),"")</f>
        <v/>
      </c>
      <c r="FP31" s="90" t="str">
        <f>IFERROR(IF(VLOOKUP($B31,Sheet2!$A$5:$AP$103,FP$11,FALSE)=0,"",VLOOKUP($B31,Sheet2!$A$5:$AP$103,FP$11,FALSE)),"")</f>
        <v/>
      </c>
      <c r="FQ31" s="90" t="str">
        <f>IFERROR(IF(VLOOKUP($B31,Sheet2!$A$5:$AP$103,FQ$11,FALSE)=0,"",VLOOKUP($B31,Sheet2!$A$5:$AP$103,FQ$11,FALSE)),"")</f>
        <v/>
      </c>
      <c r="FR31" s="90" t="str">
        <f>IFERROR(IF(VLOOKUP($B31,Sheet2!$A$5:$AP$103,FR$11,FALSE)=0,"",VLOOKUP($B31,Sheet2!$A$5:$AP$103,FR$11,FALSE)),"")</f>
        <v/>
      </c>
      <c r="FS31" s="90" t="str">
        <f>IFERROR(IF(VLOOKUP($B31,Sheet2!$A$5:$AP$103,FS$11,FALSE)=0,"",VLOOKUP($B31,Sheet2!$A$5:$AP$103,FS$11,FALSE)),"")</f>
        <v/>
      </c>
      <c r="FT31" s="90" t="str">
        <f>IFERROR(IF(VLOOKUP($B31,Sheet2!$A$5:$AP$103,FT$11,FALSE)=0,"",VLOOKUP($B31,Sheet2!$A$5:$AP$103,FT$11,FALSE)),"")</f>
        <v/>
      </c>
      <c r="FU31" s="90" t="str">
        <f>IFERROR(IF(VLOOKUP($B31,Sheet2!$A$5:$AP$103,FU$11,FALSE)=0,"",VLOOKUP($B31,Sheet2!$A$5:$AP$103,FU$11,FALSE)),"")</f>
        <v/>
      </c>
      <c r="FV31" s="90" t="str">
        <f>IFERROR(IF(VLOOKUP($B31,Sheet2!$A$5:$AP$103,FV$11,FALSE)=0,"",VLOOKUP($B31,Sheet2!$A$5:$AP$103,FV$11,FALSE)),"")</f>
        <v/>
      </c>
      <c r="FW31" s="90" t="str">
        <f>IFERROR(IF(VLOOKUP($B31,Sheet2!$A$5:$AP$103,FW$11,FALSE)=0,"",VLOOKUP($B31,Sheet2!$A$5:$AP$103,FW$11,FALSE)),"")</f>
        <v/>
      </c>
      <c r="FX31" s="90" t="str">
        <f>IFERROR(IF(VLOOKUP($B31,Sheet2!$A$5:$AP$103,FX$11,FALSE)=0,"",VLOOKUP($B31,Sheet2!$A$5:$AP$103,FX$11,FALSE)),"")</f>
        <v/>
      </c>
      <c r="FY31" s="90" t="str">
        <f>IFERROR(IF(VLOOKUP($B31,Sheet2!$A$5:$AP$103,FY$11,FALSE)=0,"",VLOOKUP($B31,Sheet2!$A$5:$AP$103,FY$11,FALSE)),"")</f>
        <v/>
      </c>
      <c r="FZ31" s="90" t="str">
        <f>IFERROR(IF(VLOOKUP($B31,Sheet2!$A$5:$AP$103,FZ$11,FALSE)=0,"",VLOOKUP($B31,Sheet2!$A$5:$AP$103,FZ$11,FALSE)),"")</f>
        <v/>
      </c>
      <c r="GA31" s="90" t="str">
        <f>IFERROR(IF(VLOOKUP($B31,Sheet2!$A$5:$AP$103,GA$11,FALSE)=0,"",VLOOKUP($B31,Sheet2!$A$5:$AP$103,GA$11,FALSE)),"")</f>
        <v/>
      </c>
      <c r="GB31" s="90" t="str">
        <f>IFERROR(IF(VLOOKUP($B31,Sheet2!$A$5:$AP$103,GB$11,FALSE)=0,"",VLOOKUP($B31,Sheet2!$A$5:$AP$103,GB$11,FALSE)),"")</f>
        <v/>
      </c>
      <c r="GC31" s="90" t="str">
        <f>IFERROR(IF(VLOOKUP($B31,Sheet2!$A$5:$AP$103,GC$11,FALSE)=0,"",VLOOKUP($B31,Sheet2!$A$5:$AP$103,GC$11,FALSE)),"")</f>
        <v/>
      </c>
      <c r="GD31" s="90" t="str">
        <f>IFERROR(IF(VLOOKUP($B31,Sheet2!$A$5:$AP$103,GD$11,FALSE)=0,"",VLOOKUP($B31,Sheet2!$A$5:$AP$103,GD$11,FALSE)),"")</f>
        <v/>
      </c>
      <c r="GE31" s="90" t="str">
        <f>IFERROR(IF(VLOOKUP($B31,Sheet2!$A$5:$AP$103,GE$11,FALSE)=0,"",VLOOKUP($B31,Sheet2!$A$5:$AP$103,GE$11,FALSE)),"")</f>
        <v/>
      </c>
      <c r="GF31" s="90" t="str">
        <f>IFERROR(IF(VLOOKUP($B31,Sheet2!$A$5:$AP$103,GF$11,FALSE)=0,"",VLOOKUP($B31,Sheet2!$A$5:$AP$103,GF$11,FALSE)),"")</f>
        <v/>
      </c>
    </row>
    <row r="32" spans="1:188" x14ac:dyDescent="0.3">
      <c r="A32" s="406" t="s">
        <v>326</v>
      </c>
      <c r="B32" s="79" t="s">
        <v>400</v>
      </c>
      <c r="C32" s="92" t="s">
        <v>344</v>
      </c>
      <c r="D32" s="92" t="str">
        <f>VLOOKUP(B32,Sheet2!$A$5:$F$104,6,FALSE)</f>
        <v/>
      </c>
      <c r="E32" s="81">
        <f>VLOOKUP(B32,'Criteria Selection'!$A$9:$D$178,3,FALSE)</f>
        <v>10</v>
      </c>
      <c r="F32" s="81" t="str">
        <f>VLOOKUP(B32,'Criteria Selection'!$A$9:$D$178,4,TRUE)</f>
        <v>EQS Freshwater</v>
      </c>
      <c r="G32" s="81">
        <f t="shared" si="4"/>
        <v>0</v>
      </c>
      <c r="H32" s="92">
        <f t="shared" si="5"/>
        <v>0</v>
      </c>
      <c r="I32" s="92">
        <f t="shared" si="6"/>
        <v>0</v>
      </c>
      <c r="J32" s="81">
        <f t="shared" si="7"/>
        <v>0</v>
      </c>
      <c r="K32" s="90" t="str">
        <f>IFERROR(IF(VLOOKUP($B32,Sheet2!$A$5:$AP$103,K$11,FALSE)=0,"",VLOOKUP($B32,Sheet2!$A$5:$AP$103,K$11,FALSE)),"")</f>
        <v/>
      </c>
      <c r="L32" s="90" t="str">
        <f>IFERROR(IF(VLOOKUP($B32,Sheet2!$A$5:$AP$103,L$11,FALSE)=0,"",VLOOKUP($B32,Sheet2!$A$5:$AP$103,L$11,FALSE)),"")</f>
        <v/>
      </c>
      <c r="M32" s="90" t="str">
        <f>IFERROR(IF(VLOOKUP($B32,Sheet2!$A$5:$AP$103,M$11,FALSE)=0,"",VLOOKUP($B32,Sheet2!$A$5:$AP$103,M$11,FALSE)),"")</f>
        <v/>
      </c>
      <c r="N32" s="90" t="str">
        <f>IFERROR(IF(VLOOKUP($B32,Sheet2!$A$5:$AP$103,N$11,FALSE)=0,"",VLOOKUP($B32,Sheet2!$A$5:$AP$103,N$11,FALSE)),"")</f>
        <v/>
      </c>
      <c r="O32" s="90" t="str">
        <f>IFERROR(IF(VLOOKUP($B32,Sheet2!$A$5:$AP$103,O$11,FALSE)=0,"",VLOOKUP($B32,Sheet2!$A$5:$AP$103,O$11,FALSE)),"")</f>
        <v/>
      </c>
      <c r="P32" s="90" t="str">
        <f>IFERROR(IF(VLOOKUP($B32,Sheet2!$A$5:$AP$103,P$11,FALSE)=0,"",VLOOKUP($B32,Sheet2!$A$5:$AP$103,P$11,FALSE)),"")</f>
        <v/>
      </c>
      <c r="Q32" s="90" t="str">
        <f>IFERROR(IF(VLOOKUP($B32,Sheet2!$A$5:$AP$103,Q$11,FALSE)=0,"",VLOOKUP($B32,Sheet2!$A$5:$AP$103,Q$11,FALSE)),"")</f>
        <v/>
      </c>
      <c r="R32" s="90" t="str">
        <f>IFERROR(IF(VLOOKUP($B32,Sheet2!$A$5:$AP$103,R$11,FALSE)=0,"",VLOOKUP($B32,Sheet2!$A$5:$AP$103,R$11,FALSE)),"")</f>
        <v/>
      </c>
      <c r="S32" s="90" t="str">
        <f>IFERROR(IF(VLOOKUP($B32,Sheet2!$A$5:$AP$103,S$11,FALSE)=0,"",VLOOKUP($B32,Sheet2!$A$5:$AP$103,S$11,FALSE)),"")</f>
        <v/>
      </c>
      <c r="T32" s="90" t="str">
        <f>IFERROR(IF(VLOOKUP($B32,Sheet2!$A$5:$AP$103,T$11,FALSE)=0,"",VLOOKUP($B32,Sheet2!$A$5:$AP$103,T$11,FALSE)),"")</f>
        <v/>
      </c>
      <c r="U32" s="90" t="str">
        <f>IFERROR(IF(VLOOKUP($B32,Sheet2!$A$5:$AP$103,U$11,FALSE)=0,"",VLOOKUP($B32,Sheet2!$A$5:$AP$103,U$11,FALSE)),"")</f>
        <v/>
      </c>
      <c r="V32" s="90" t="str">
        <f>IFERROR(IF(VLOOKUP($B32,Sheet2!$A$5:$AP$103,V$11,FALSE)=0,"",VLOOKUP($B32,Sheet2!$A$5:$AP$103,V$11,FALSE)),"")</f>
        <v/>
      </c>
      <c r="W32" s="90" t="str">
        <f>IFERROR(IF(VLOOKUP($B32,Sheet2!$A$5:$AP$103,W$11,FALSE)=0,"",VLOOKUP($B32,Sheet2!$A$5:$AP$103,W$11,FALSE)),"")</f>
        <v/>
      </c>
      <c r="X32" s="90" t="str">
        <f>IFERROR(IF(VLOOKUP($B32,Sheet2!$A$5:$AP$103,X$11,FALSE)=0,"",VLOOKUP($B32,Sheet2!$A$5:$AP$103,X$11,FALSE)),"")</f>
        <v/>
      </c>
      <c r="Y32" s="90" t="str">
        <f>IFERROR(IF(VLOOKUP($B32,Sheet2!$A$5:$AP$103,Y$11,FALSE)=0,"",VLOOKUP($B32,Sheet2!$A$5:$AP$103,Y$11,FALSE)),"")</f>
        <v/>
      </c>
      <c r="Z32" s="90" t="str">
        <f>IFERROR(IF(VLOOKUP($B32,Sheet2!$A$5:$AP$103,Z$11,FALSE)=0,"",VLOOKUP($B32,Sheet2!$A$5:$AP$103,Z$11,FALSE)),"")</f>
        <v/>
      </c>
      <c r="AA32" s="90" t="str">
        <f>IFERROR(IF(VLOOKUP($B32,Sheet2!$A$5:$AP$103,AA$11,FALSE)=0,"",VLOOKUP($B32,Sheet2!$A$5:$AP$103,AA$11,FALSE)),"")</f>
        <v/>
      </c>
      <c r="AB32" s="90" t="str">
        <f>IFERROR(IF(VLOOKUP($B32,Sheet2!$A$5:$AP$103,AB$11,FALSE)=0,"",VLOOKUP($B32,Sheet2!$A$5:$AP$103,AB$11,FALSE)),"")</f>
        <v/>
      </c>
      <c r="AC32" s="90" t="str">
        <f>IFERROR(IF(VLOOKUP($B32,Sheet2!$A$5:$AP$103,AC$11,FALSE)=0,"",VLOOKUP($B32,Sheet2!$A$5:$AP$103,AC$11,FALSE)),"")</f>
        <v/>
      </c>
      <c r="AD32" s="90" t="str">
        <f>IFERROR(IF(VLOOKUP($B32,Sheet2!$A$5:$AP$103,AD$11,FALSE)=0,"",VLOOKUP($B32,Sheet2!$A$5:$AP$103,AD$11,FALSE)),"")</f>
        <v/>
      </c>
      <c r="AE32" s="90" t="str">
        <f>IFERROR(IF(VLOOKUP($B32,Sheet2!$A$5:$AP$103,AE$11,FALSE)=0,"",VLOOKUP($B32,Sheet2!$A$5:$AP$103,AE$11,FALSE)),"")</f>
        <v/>
      </c>
      <c r="AF32" s="90" t="str">
        <f>IFERROR(IF(VLOOKUP($B32,Sheet2!$A$5:$AP$103,AF$11,FALSE)=0,"",VLOOKUP($B32,Sheet2!$A$5:$AP$103,AF$11,FALSE)),"")</f>
        <v/>
      </c>
      <c r="AG32" s="90" t="str">
        <f>IFERROR(IF(VLOOKUP($B32,Sheet2!$A$5:$AP$103,AG$11,FALSE)=0,"",VLOOKUP($B32,Sheet2!$A$5:$AP$103,AG$11,FALSE)),"")</f>
        <v/>
      </c>
      <c r="AH32" s="90" t="str">
        <f>IFERROR(IF(VLOOKUP($B32,Sheet2!$A$5:$AP$103,AH$11,FALSE)=0,"",VLOOKUP($B32,Sheet2!$A$5:$AP$103,AH$11,FALSE)),"")</f>
        <v/>
      </c>
      <c r="AI32" s="90" t="str">
        <f>IFERROR(IF(VLOOKUP($B32,Sheet2!$A$5:$AP$103,AI$11,FALSE)=0,"",VLOOKUP($B32,Sheet2!$A$5:$AP$103,AI$11,FALSE)),"")</f>
        <v/>
      </c>
      <c r="AJ32" s="90" t="str">
        <f>IFERROR(IF(VLOOKUP($B32,Sheet2!$A$5:$AP$103,AJ$11,FALSE)=0,"",VLOOKUP($B32,Sheet2!$A$5:$AP$103,AJ$11,FALSE)),"")</f>
        <v/>
      </c>
      <c r="AK32" s="90" t="str">
        <f>IFERROR(IF(VLOOKUP($B32,Sheet2!$A$5:$AP$103,AK$11,FALSE)=0,"",VLOOKUP($B32,Sheet2!$A$5:$AP$103,AK$11,FALSE)),"")</f>
        <v/>
      </c>
      <c r="AL32" s="90" t="str">
        <f>IFERROR(IF(VLOOKUP($B32,Sheet2!$A$5:$AP$103,AL$11,FALSE)=0,"",VLOOKUP($B32,Sheet2!$A$5:$AP$103,AL$11,FALSE)),"")</f>
        <v/>
      </c>
      <c r="AM32" s="90" t="str">
        <f>IFERROR(IF(VLOOKUP($B32,Sheet2!$A$5:$AP$103,AM$11,FALSE)=0,"",VLOOKUP($B32,Sheet2!$A$5:$AP$103,AM$11,FALSE)),"")</f>
        <v/>
      </c>
      <c r="AN32" s="90" t="str">
        <f>IFERROR(IF(VLOOKUP($B32,Sheet2!$A$5:$AP$103,AN$11,FALSE)=0,"",VLOOKUP($B32,Sheet2!$A$5:$AP$103,AN$11,FALSE)),"")</f>
        <v/>
      </c>
      <c r="AO32" s="90" t="str">
        <f>IFERROR(IF(VLOOKUP($B32,Sheet2!$A$5:$AP$103,AO$11,FALSE)=0,"",VLOOKUP($B32,Sheet2!$A$5:$AP$103,AO$11,FALSE)),"")</f>
        <v/>
      </c>
      <c r="AP32" s="90" t="str">
        <f>IFERROR(IF(VLOOKUP($B32,Sheet2!$A$5:$AP$103,AP$11,FALSE)=0,"",VLOOKUP($B32,Sheet2!$A$5:$AP$103,AP$11,FALSE)),"")</f>
        <v/>
      </c>
      <c r="AQ32" s="90" t="str">
        <f>IFERROR(IF(VLOOKUP($B32,Sheet2!$A$5:$AP$103,AQ$11,FALSE)=0,"",VLOOKUP($B32,Sheet2!$A$5:$AP$103,AQ$11,FALSE)),"")</f>
        <v/>
      </c>
      <c r="AR32" s="90" t="str">
        <f>IFERROR(IF(VLOOKUP($B32,Sheet2!$A$5:$AP$103,AR$11,FALSE)=0,"",VLOOKUP($B32,Sheet2!$A$5:$AP$103,AR$11,FALSE)),"")</f>
        <v/>
      </c>
      <c r="AS32" s="90" t="str">
        <f>IFERROR(IF(VLOOKUP($B32,Sheet2!$A$5:$AP$103,AS$11,FALSE)=0,"",VLOOKUP($B32,Sheet2!$A$5:$AP$103,AS$11,FALSE)),"")</f>
        <v/>
      </c>
      <c r="AT32" s="90" t="str">
        <f>IFERROR(IF(VLOOKUP($B32,Sheet2!$A$5:$AP$103,AT$11,FALSE)=0,"",VLOOKUP($B32,Sheet2!$A$5:$AP$103,AT$11,FALSE)),"")</f>
        <v/>
      </c>
      <c r="AU32" s="90" t="str">
        <f>IFERROR(IF(VLOOKUP($B32,Sheet2!$A$5:$AP$103,AU$11,FALSE)=0,"",VLOOKUP($B32,Sheet2!$A$5:$AP$103,AU$11,FALSE)),"")</f>
        <v/>
      </c>
      <c r="AV32" s="90" t="str">
        <f>IFERROR(IF(VLOOKUP($B32,Sheet2!$A$5:$AP$103,AV$11,FALSE)=0,"",VLOOKUP($B32,Sheet2!$A$5:$AP$103,AV$11,FALSE)),"")</f>
        <v/>
      </c>
      <c r="AW32" s="90" t="str">
        <f>IFERROR(IF(VLOOKUP($B32,Sheet2!$A$5:$AP$103,AW$11,FALSE)=0,"",VLOOKUP($B32,Sheet2!$A$5:$AP$103,AW$11,FALSE)),"")</f>
        <v/>
      </c>
      <c r="AX32" s="90" t="str">
        <f>IFERROR(IF(VLOOKUP($B32,Sheet2!$A$5:$AP$103,AX$11,FALSE)=0,"",VLOOKUP($B32,Sheet2!$A$5:$AP$103,AX$11,FALSE)),"")</f>
        <v/>
      </c>
      <c r="AY32" s="90" t="str">
        <f>IFERROR(IF(VLOOKUP($B32,Sheet2!$A$5:$AP$103,AY$11,FALSE)=0,"",VLOOKUP($B32,Sheet2!$A$5:$AP$103,AY$11,FALSE)),"")</f>
        <v/>
      </c>
      <c r="AZ32" s="90" t="str">
        <f>IFERROR(IF(VLOOKUP($B32,Sheet2!$A$5:$AP$103,AZ$11,FALSE)=0,"",VLOOKUP($B32,Sheet2!$A$5:$AP$103,AZ$11,FALSE)),"")</f>
        <v/>
      </c>
      <c r="BA32" s="90" t="str">
        <f>IFERROR(IF(VLOOKUP($B32,Sheet2!$A$5:$AP$103,BA$11,FALSE)=0,"",VLOOKUP($B32,Sheet2!$A$5:$AP$103,BA$11,FALSE)),"")</f>
        <v/>
      </c>
      <c r="BB32" s="90" t="str">
        <f>IFERROR(IF(VLOOKUP($B32,Sheet2!$A$5:$AP$103,BB$11,FALSE)=0,"",VLOOKUP($B32,Sheet2!$A$5:$AP$103,BB$11,FALSE)),"")</f>
        <v/>
      </c>
      <c r="BC32" s="90" t="str">
        <f>IFERROR(IF(VLOOKUP($B32,Sheet2!$A$5:$AP$103,BC$11,FALSE)=0,"",VLOOKUP($B32,Sheet2!$A$5:$AP$103,BC$11,FALSE)),"")</f>
        <v/>
      </c>
      <c r="BD32" s="90" t="str">
        <f>IFERROR(IF(VLOOKUP($B32,Sheet2!$A$5:$AP$103,BD$11,FALSE)=0,"",VLOOKUP($B32,Sheet2!$A$5:$AP$103,BD$11,FALSE)),"")</f>
        <v/>
      </c>
      <c r="BE32" s="90" t="str">
        <f>IFERROR(IF(VLOOKUP($B32,Sheet2!$A$5:$AP$103,BE$11,FALSE)=0,"",VLOOKUP($B32,Sheet2!$A$5:$AP$103,BE$11,FALSE)),"")</f>
        <v/>
      </c>
      <c r="BF32" s="90" t="str">
        <f>IFERROR(IF(VLOOKUP($B32,Sheet2!$A$5:$AP$103,BF$11,FALSE)=0,"",VLOOKUP($B32,Sheet2!$A$5:$AP$103,BF$11,FALSE)),"")</f>
        <v/>
      </c>
      <c r="BG32" s="90" t="str">
        <f>IFERROR(IF(VLOOKUP($B32,Sheet2!$A$5:$AP$103,BG$11,FALSE)=0,"",VLOOKUP($B32,Sheet2!$A$5:$AP$103,BG$11,FALSE)),"")</f>
        <v/>
      </c>
      <c r="BH32" s="90" t="str">
        <f>IFERROR(IF(VLOOKUP($B32,Sheet2!$A$5:$AP$103,BH$11,FALSE)=0,"",VLOOKUP($B32,Sheet2!$A$5:$AP$103,BH$11,FALSE)),"")</f>
        <v/>
      </c>
      <c r="BI32" s="90" t="str">
        <f>IFERROR(IF(VLOOKUP($B32,Sheet2!$A$5:$AP$103,BI$11,FALSE)=0,"",VLOOKUP($B32,Sheet2!$A$5:$AP$103,BI$11,FALSE)),"")</f>
        <v/>
      </c>
      <c r="BJ32" s="90" t="str">
        <f>IFERROR(IF(VLOOKUP($B32,Sheet2!$A$5:$AP$103,BJ$11,FALSE)=0,"",VLOOKUP($B32,Sheet2!$A$5:$AP$103,BJ$11,FALSE)),"")</f>
        <v/>
      </c>
      <c r="BK32" s="90" t="str">
        <f>IFERROR(IF(VLOOKUP($B32,Sheet2!$A$5:$AP$103,BK$11,FALSE)=0,"",VLOOKUP($B32,Sheet2!$A$5:$AP$103,BK$11,FALSE)),"")</f>
        <v/>
      </c>
      <c r="BL32" s="90" t="str">
        <f>IFERROR(IF(VLOOKUP($B32,Sheet2!$A$5:$AP$103,BL$11,FALSE)=0,"",VLOOKUP($B32,Sheet2!$A$5:$AP$103,BL$11,FALSE)),"")</f>
        <v/>
      </c>
      <c r="BM32" s="90" t="str">
        <f>IFERROR(IF(VLOOKUP($B32,Sheet2!$A$5:$AP$103,BM$11,FALSE)=0,"",VLOOKUP($B32,Sheet2!$A$5:$AP$103,BM$11,FALSE)),"")</f>
        <v/>
      </c>
      <c r="BN32" s="90" t="str">
        <f>IFERROR(IF(VLOOKUP($B32,Sheet2!$A$5:$AP$103,BN$11,FALSE)=0,"",VLOOKUP($B32,Sheet2!$A$5:$AP$103,BN$11,FALSE)),"")</f>
        <v/>
      </c>
      <c r="BO32" s="90" t="str">
        <f>IFERROR(IF(VLOOKUP($B32,Sheet2!$A$5:$AP$103,BO$11,FALSE)=0,"",VLOOKUP($B32,Sheet2!$A$5:$AP$103,BO$11,FALSE)),"")</f>
        <v/>
      </c>
      <c r="BP32" s="90" t="str">
        <f>IFERROR(IF(VLOOKUP($B32,Sheet2!$A$5:$AP$103,BP$11,FALSE)=0,"",VLOOKUP($B32,Sheet2!$A$5:$AP$103,BP$11,FALSE)),"")</f>
        <v/>
      </c>
      <c r="BQ32" s="90" t="str">
        <f>IFERROR(IF(VLOOKUP($B32,Sheet2!$A$5:$AP$103,BQ$11,FALSE)=0,"",VLOOKUP($B32,Sheet2!$A$5:$AP$103,BQ$11,FALSE)),"")</f>
        <v/>
      </c>
      <c r="BR32" s="90" t="str">
        <f>IFERROR(IF(VLOOKUP($B32,Sheet2!$A$5:$AP$103,BR$11,FALSE)=0,"",VLOOKUP($B32,Sheet2!$A$5:$AP$103,BR$11,FALSE)),"")</f>
        <v/>
      </c>
      <c r="BS32" s="90" t="str">
        <f>IFERROR(IF(VLOOKUP($B32,Sheet2!$A$5:$AP$103,BS$11,FALSE)=0,"",VLOOKUP($B32,Sheet2!$A$5:$AP$103,BS$11,FALSE)),"")</f>
        <v/>
      </c>
      <c r="BT32" s="90" t="str">
        <f>IFERROR(IF(VLOOKUP($B32,Sheet2!$A$5:$AP$103,BT$11,FALSE)=0,"",VLOOKUP($B32,Sheet2!$A$5:$AP$103,BT$11,FALSE)),"")</f>
        <v/>
      </c>
      <c r="BU32" s="90" t="str">
        <f>IFERROR(IF(VLOOKUP($B32,Sheet2!$A$5:$AP$103,BU$11,FALSE)=0,"",VLOOKUP($B32,Sheet2!$A$5:$AP$103,BU$11,FALSE)),"")</f>
        <v/>
      </c>
      <c r="BV32" s="90" t="str">
        <f>IFERROR(IF(VLOOKUP($B32,Sheet2!$A$5:$AP$103,BV$11,FALSE)=0,"",VLOOKUP($B32,Sheet2!$A$5:$AP$103,BV$11,FALSE)),"")</f>
        <v/>
      </c>
      <c r="BW32" s="90" t="str">
        <f>IFERROR(IF(VLOOKUP($B32,Sheet2!$A$5:$AP$103,BW$11,FALSE)=0,"",VLOOKUP($B32,Sheet2!$A$5:$AP$103,BW$11,FALSE)),"")</f>
        <v/>
      </c>
      <c r="BX32" s="90" t="str">
        <f>IFERROR(IF(VLOOKUP($B32,Sheet2!$A$5:$AP$103,BX$11,FALSE)=0,"",VLOOKUP($B32,Sheet2!$A$5:$AP$103,BX$11,FALSE)),"")</f>
        <v/>
      </c>
      <c r="BY32" s="90" t="str">
        <f>IFERROR(IF(VLOOKUP($B32,Sheet2!$A$5:$AP$103,BY$11,FALSE)=0,"",VLOOKUP($B32,Sheet2!$A$5:$AP$103,BY$11,FALSE)),"")</f>
        <v/>
      </c>
      <c r="BZ32" s="90" t="str">
        <f>IFERROR(IF(VLOOKUP($B32,Sheet2!$A$5:$AP$103,BZ$11,FALSE)=0,"",VLOOKUP($B32,Sheet2!$A$5:$AP$103,BZ$11,FALSE)),"")</f>
        <v/>
      </c>
      <c r="CA32" s="90" t="str">
        <f>IFERROR(IF(VLOOKUP($B32,Sheet2!$A$5:$AP$103,CA$11,FALSE)=0,"",VLOOKUP($B32,Sheet2!$A$5:$AP$103,CA$11,FALSE)),"")</f>
        <v/>
      </c>
      <c r="CB32" s="90" t="str">
        <f>IFERROR(IF(VLOOKUP($B32,Sheet2!$A$5:$AP$103,CB$11,FALSE)=0,"",VLOOKUP($B32,Sheet2!$A$5:$AP$103,CB$11,FALSE)),"")</f>
        <v/>
      </c>
      <c r="CC32" s="90" t="str">
        <f>IFERROR(IF(VLOOKUP($B32,Sheet2!$A$5:$AP$103,CC$11,FALSE)=0,"",VLOOKUP($B32,Sheet2!$A$5:$AP$103,CC$11,FALSE)),"")</f>
        <v/>
      </c>
      <c r="CD32" s="90" t="str">
        <f>IFERROR(IF(VLOOKUP($B32,Sheet2!$A$5:$AP$103,CD$11,FALSE)=0,"",VLOOKUP($B32,Sheet2!$A$5:$AP$103,CD$11,FALSE)),"")</f>
        <v/>
      </c>
      <c r="CE32" s="90" t="str">
        <f>IFERROR(IF(VLOOKUP($B32,Sheet2!$A$5:$AP$103,CE$11,FALSE)=0,"",VLOOKUP($B32,Sheet2!$A$5:$AP$103,CE$11,FALSE)),"")</f>
        <v/>
      </c>
      <c r="CF32" s="90" t="str">
        <f>IFERROR(IF(VLOOKUP($B32,Sheet2!$A$5:$AP$103,CF$11,FALSE)=0,"",VLOOKUP($B32,Sheet2!$A$5:$AP$103,CF$11,FALSE)),"")</f>
        <v/>
      </c>
      <c r="CG32" s="90" t="str">
        <f>IFERROR(IF(VLOOKUP($B32,Sheet2!$A$5:$AP$103,CG$11,FALSE)=0,"",VLOOKUP($B32,Sheet2!$A$5:$AP$103,CG$11,FALSE)),"")</f>
        <v/>
      </c>
      <c r="CH32" s="90" t="str">
        <f>IFERROR(IF(VLOOKUP($B32,Sheet2!$A$5:$AP$103,CH$11,FALSE)=0,"",VLOOKUP($B32,Sheet2!$A$5:$AP$103,CH$11,FALSE)),"")</f>
        <v/>
      </c>
      <c r="CI32" s="90" t="str">
        <f>IFERROR(IF(VLOOKUP($B32,Sheet2!$A$5:$AP$103,CI$11,FALSE)=0,"",VLOOKUP($B32,Sheet2!$A$5:$AP$103,CI$11,FALSE)),"")</f>
        <v/>
      </c>
      <c r="CJ32" s="90" t="str">
        <f>IFERROR(IF(VLOOKUP($B32,Sheet2!$A$5:$AP$103,CJ$11,FALSE)=0,"",VLOOKUP($B32,Sheet2!$A$5:$AP$103,CJ$11,FALSE)),"")</f>
        <v/>
      </c>
      <c r="CK32" s="90" t="str">
        <f>IFERROR(IF(VLOOKUP($B32,Sheet2!$A$5:$AP$103,CK$11,FALSE)=0,"",VLOOKUP($B32,Sheet2!$A$5:$AP$103,CK$11,FALSE)),"")</f>
        <v/>
      </c>
      <c r="CL32" s="90" t="str">
        <f>IFERROR(IF(VLOOKUP($B32,Sheet2!$A$5:$AP$103,CL$11,FALSE)=0,"",VLOOKUP($B32,Sheet2!$A$5:$AP$103,CL$11,FALSE)),"")</f>
        <v/>
      </c>
      <c r="CM32" s="90" t="str">
        <f>IFERROR(IF(VLOOKUP($B32,Sheet2!$A$5:$AP$103,CM$11,FALSE)=0,"",VLOOKUP($B32,Sheet2!$A$5:$AP$103,CM$11,FALSE)),"")</f>
        <v/>
      </c>
      <c r="CN32" s="90" t="str">
        <f>IFERROR(IF(VLOOKUP($B32,Sheet2!$A$5:$AP$103,CN$11,FALSE)=0,"",VLOOKUP($B32,Sheet2!$A$5:$AP$103,CN$11,FALSE)),"")</f>
        <v/>
      </c>
      <c r="CO32" s="90" t="str">
        <f>IFERROR(IF(VLOOKUP($B32,Sheet2!$A$5:$AP$103,CO$11,FALSE)=0,"",VLOOKUP($B32,Sheet2!$A$5:$AP$103,CO$11,FALSE)),"")</f>
        <v/>
      </c>
      <c r="CP32" s="90" t="str">
        <f>IFERROR(IF(VLOOKUP($B32,Sheet2!$A$5:$AP$103,CP$11,FALSE)=0,"",VLOOKUP($B32,Sheet2!$A$5:$AP$103,CP$11,FALSE)),"")</f>
        <v/>
      </c>
      <c r="CQ32" s="90" t="str">
        <f>IFERROR(IF(VLOOKUP($B32,Sheet2!$A$5:$AP$103,CQ$11,FALSE)=0,"",VLOOKUP($B32,Sheet2!$A$5:$AP$103,CQ$11,FALSE)),"")</f>
        <v/>
      </c>
      <c r="CR32" s="90" t="str">
        <f>IFERROR(IF(VLOOKUP($B32,Sheet2!$A$5:$AP$103,CR$11,FALSE)=0,"",VLOOKUP($B32,Sheet2!$A$5:$AP$103,CR$11,FALSE)),"")</f>
        <v/>
      </c>
      <c r="CS32" s="90" t="str">
        <f>IFERROR(IF(VLOOKUP($B32,Sheet2!$A$5:$AP$103,CS$11,FALSE)=0,"",VLOOKUP($B32,Sheet2!$A$5:$AP$103,CS$11,FALSE)),"")</f>
        <v/>
      </c>
      <c r="CT32" s="90" t="str">
        <f>IFERROR(IF(VLOOKUP($B32,Sheet2!$A$5:$AP$103,CT$11,FALSE)=0,"",VLOOKUP($B32,Sheet2!$A$5:$AP$103,CT$11,FALSE)),"")</f>
        <v/>
      </c>
      <c r="CU32" s="90" t="str">
        <f>IFERROR(IF(VLOOKUP($B32,Sheet2!$A$5:$AP$103,CU$11,FALSE)=0,"",VLOOKUP($B32,Sheet2!$A$5:$AP$103,CU$11,FALSE)),"")</f>
        <v/>
      </c>
      <c r="CV32" s="90" t="str">
        <f>IFERROR(IF(VLOOKUP($B32,Sheet2!$A$5:$AP$103,CV$11,FALSE)=0,"",VLOOKUP($B32,Sheet2!$A$5:$AP$103,CV$11,FALSE)),"")</f>
        <v/>
      </c>
      <c r="CW32" s="90" t="str">
        <f>IFERROR(IF(VLOOKUP($B32,Sheet2!$A$5:$AP$103,CW$11,FALSE)=0,"",VLOOKUP($B32,Sheet2!$A$5:$AP$103,CW$11,FALSE)),"")</f>
        <v/>
      </c>
      <c r="CX32" s="90" t="str">
        <f>IFERROR(IF(VLOOKUP($B32,Sheet2!$A$5:$AP$103,CX$11,FALSE)=0,"",VLOOKUP($B32,Sheet2!$A$5:$AP$103,CX$11,FALSE)),"")</f>
        <v/>
      </c>
      <c r="CY32" s="90" t="str">
        <f>IFERROR(IF(VLOOKUP($B32,Sheet2!$A$5:$AP$103,CY$11,FALSE)=0,"",VLOOKUP($B32,Sheet2!$A$5:$AP$103,CY$11,FALSE)),"")</f>
        <v/>
      </c>
      <c r="CZ32" s="90" t="str">
        <f>IFERROR(IF(VLOOKUP($B32,Sheet2!$A$5:$AP$103,CZ$11,FALSE)=0,"",VLOOKUP($B32,Sheet2!$A$5:$AP$103,CZ$11,FALSE)),"")</f>
        <v/>
      </c>
      <c r="DA32" s="90" t="str">
        <f>IFERROR(IF(VLOOKUP($B32,Sheet2!$A$5:$AP$103,DA$11,FALSE)=0,"",VLOOKUP($B32,Sheet2!$A$5:$AP$103,DA$11,FALSE)),"")</f>
        <v/>
      </c>
      <c r="DB32" s="90" t="str">
        <f>IFERROR(IF(VLOOKUP($B32,Sheet2!$A$5:$AP$103,DB$11,FALSE)=0,"",VLOOKUP($B32,Sheet2!$A$5:$AP$103,DB$11,FALSE)),"")</f>
        <v/>
      </c>
      <c r="DC32" s="90" t="str">
        <f>IFERROR(IF(VLOOKUP($B32,Sheet2!$A$5:$AP$103,DC$11,FALSE)=0,"",VLOOKUP($B32,Sheet2!$A$5:$AP$103,DC$11,FALSE)),"")</f>
        <v/>
      </c>
      <c r="DD32" s="90" t="str">
        <f>IFERROR(IF(VLOOKUP($B32,Sheet2!$A$5:$AP$103,DD$11,FALSE)=0,"",VLOOKUP($B32,Sheet2!$A$5:$AP$103,DD$11,FALSE)),"")</f>
        <v/>
      </c>
      <c r="DE32" s="90" t="str">
        <f>IFERROR(IF(VLOOKUP($B32,Sheet2!$A$5:$AP$103,DE$11,FALSE)=0,"",VLOOKUP($B32,Sheet2!$A$5:$AP$103,DE$11,FALSE)),"")</f>
        <v/>
      </c>
      <c r="DF32" s="90" t="str">
        <f>IFERROR(IF(VLOOKUP($B32,Sheet2!$A$5:$AP$103,DF$11,FALSE)=0,"",VLOOKUP($B32,Sheet2!$A$5:$AP$103,DF$11,FALSE)),"")</f>
        <v/>
      </c>
      <c r="DG32" s="90" t="str">
        <f>IFERROR(IF(VLOOKUP($B32,Sheet2!$A$5:$AP$103,DG$11,FALSE)=0,"",VLOOKUP($B32,Sheet2!$A$5:$AP$103,DG$11,FALSE)),"")</f>
        <v/>
      </c>
      <c r="DH32" s="90" t="str">
        <f>IFERROR(IF(VLOOKUP($B32,Sheet2!$A$5:$AP$103,DH$11,FALSE)=0,"",VLOOKUP($B32,Sheet2!$A$5:$AP$103,DH$11,FALSE)),"")</f>
        <v/>
      </c>
      <c r="DI32" s="90" t="str">
        <f>IFERROR(IF(VLOOKUP($B32,Sheet2!$A$5:$AP$103,DI$11,FALSE)=0,"",VLOOKUP($B32,Sheet2!$A$5:$AP$103,DI$11,FALSE)),"")</f>
        <v/>
      </c>
      <c r="DJ32" s="90" t="str">
        <f>IFERROR(IF(VLOOKUP($B32,Sheet2!$A$5:$AP$103,DJ$11,FALSE)=0,"",VLOOKUP($B32,Sheet2!$A$5:$AP$103,DJ$11,FALSE)),"")</f>
        <v/>
      </c>
      <c r="DK32" s="90" t="str">
        <f>IFERROR(IF(VLOOKUP($B32,Sheet2!$A$5:$AP$103,DK$11,FALSE)=0,"",VLOOKUP($B32,Sheet2!$A$5:$AP$103,DK$11,FALSE)),"")</f>
        <v/>
      </c>
      <c r="DL32" s="90" t="str">
        <f>IFERROR(IF(VLOOKUP($B32,Sheet2!$A$5:$AP$103,DL$11,FALSE)=0,"",VLOOKUP($B32,Sheet2!$A$5:$AP$103,DL$11,FALSE)),"")</f>
        <v/>
      </c>
      <c r="DM32" s="90" t="str">
        <f>IFERROR(IF(VLOOKUP($B32,Sheet2!$A$5:$AP$103,DM$11,FALSE)=0,"",VLOOKUP($B32,Sheet2!$A$5:$AP$103,DM$11,FALSE)),"")</f>
        <v/>
      </c>
      <c r="DN32" s="90" t="str">
        <f>IFERROR(IF(VLOOKUP($B32,Sheet2!$A$5:$AP$103,DN$11,FALSE)=0,"",VLOOKUP($B32,Sheet2!$A$5:$AP$103,DN$11,FALSE)),"")</f>
        <v/>
      </c>
      <c r="DO32" s="90" t="str">
        <f>IFERROR(IF(VLOOKUP($B32,Sheet2!$A$5:$AP$103,DO$11,FALSE)=0,"",VLOOKUP($B32,Sheet2!$A$5:$AP$103,DO$11,FALSE)),"")</f>
        <v/>
      </c>
      <c r="DP32" s="90" t="str">
        <f>IFERROR(IF(VLOOKUP($B32,Sheet2!$A$5:$AP$103,DP$11,FALSE)=0,"",VLOOKUP($B32,Sheet2!$A$5:$AP$103,DP$11,FALSE)),"")</f>
        <v/>
      </c>
      <c r="DQ32" s="90" t="str">
        <f>IFERROR(IF(VLOOKUP($B32,Sheet2!$A$5:$AP$103,DQ$11,FALSE)=0,"",VLOOKUP($B32,Sheet2!$A$5:$AP$103,DQ$11,FALSE)),"")</f>
        <v/>
      </c>
      <c r="DR32" s="90" t="str">
        <f>IFERROR(IF(VLOOKUP($B32,Sheet2!$A$5:$AP$103,DR$11,FALSE)=0,"",VLOOKUP($B32,Sheet2!$A$5:$AP$103,DR$11,FALSE)),"")</f>
        <v/>
      </c>
      <c r="DS32" s="90" t="str">
        <f>IFERROR(IF(VLOOKUP($B32,Sheet2!$A$5:$AP$103,DS$11,FALSE)=0,"",VLOOKUP($B32,Sheet2!$A$5:$AP$103,DS$11,FALSE)),"")</f>
        <v/>
      </c>
      <c r="DT32" s="90" t="str">
        <f>IFERROR(IF(VLOOKUP($B32,Sheet2!$A$5:$AP$103,DT$11,FALSE)=0,"",VLOOKUP($B32,Sheet2!$A$5:$AP$103,DT$11,FALSE)),"")</f>
        <v/>
      </c>
      <c r="DU32" s="90" t="str">
        <f>IFERROR(IF(VLOOKUP($B32,Sheet2!$A$5:$AP$103,DU$11,FALSE)=0,"",VLOOKUP($B32,Sheet2!$A$5:$AP$103,DU$11,FALSE)),"")</f>
        <v/>
      </c>
      <c r="DV32" s="90" t="str">
        <f>IFERROR(IF(VLOOKUP($B32,Sheet2!$A$5:$AP$103,DV$11,FALSE)=0,"",VLOOKUP($B32,Sheet2!$A$5:$AP$103,DV$11,FALSE)),"")</f>
        <v/>
      </c>
      <c r="DW32" s="90" t="str">
        <f>IFERROR(IF(VLOOKUP($B32,Sheet2!$A$5:$AP$103,DW$11,FALSE)=0,"",VLOOKUP($B32,Sheet2!$A$5:$AP$103,DW$11,FALSE)),"")</f>
        <v/>
      </c>
      <c r="DX32" s="90" t="str">
        <f>IFERROR(IF(VLOOKUP($B32,Sheet2!$A$5:$AP$103,DX$11,FALSE)=0,"",VLOOKUP($B32,Sheet2!$A$5:$AP$103,DX$11,FALSE)),"")</f>
        <v/>
      </c>
      <c r="DY32" s="90" t="str">
        <f>IFERROR(IF(VLOOKUP($B32,Sheet2!$A$5:$AP$103,DY$11,FALSE)=0,"",VLOOKUP($B32,Sheet2!$A$5:$AP$103,DY$11,FALSE)),"")</f>
        <v/>
      </c>
      <c r="DZ32" s="90" t="str">
        <f>IFERROR(IF(VLOOKUP($B32,Sheet2!$A$5:$AP$103,DZ$11,FALSE)=0,"",VLOOKUP($B32,Sheet2!$A$5:$AP$103,DZ$11,FALSE)),"")</f>
        <v/>
      </c>
      <c r="EA32" s="90" t="str">
        <f>IFERROR(IF(VLOOKUP($B32,Sheet2!$A$5:$AP$103,EA$11,FALSE)=0,"",VLOOKUP($B32,Sheet2!$A$5:$AP$103,EA$11,FALSE)),"")</f>
        <v/>
      </c>
      <c r="EB32" s="90" t="str">
        <f>IFERROR(IF(VLOOKUP($B32,Sheet2!$A$5:$AP$103,EB$11,FALSE)=0,"",VLOOKUP($B32,Sheet2!$A$5:$AP$103,EB$11,FALSE)),"")</f>
        <v/>
      </c>
      <c r="EC32" s="90" t="str">
        <f>IFERROR(IF(VLOOKUP($B32,Sheet2!$A$5:$AP$103,EC$11,FALSE)=0,"",VLOOKUP($B32,Sheet2!$A$5:$AP$103,EC$11,FALSE)),"")</f>
        <v/>
      </c>
      <c r="ED32" s="90" t="str">
        <f>IFERROR(IF(VLOOKUP($B32,Sheet2!$A$5:$AP$103,ED$11,FALSE)=0,"",VLOOKUP($B32,Sheet2!$A$5:$AP$103,ED$11,FALSE)),"")</f>
        <v/>
      </c>
      <c r="EE32" s="90" t="str">
        <f>IFERROR(IF(VLOOKUP($B32,Sheet2!$A$5:$AP$103,EE$11,FALSE)=0,"",VLOOKUP($B32,Sheet2!$A$5:$AP$103,EE$11,FALSE)),"")</f>
        <v/>
      </c>
      <c r="EF32" s="90" t="str">
        <f>IFERROR(IF(VLOOKUP($B32,Sheet2!$A$5:$AP$103,EF$11,FALSE)=0,"",VLOOKUP($B32,Sheet2!$A$5:$AP$103,EF$11,FALSE)),"")</f>
        <v/>
      </c>
      <c r="EG32" s="90" t="str">
        <f>IFERROR(IF(VLOOKUP($B32,Sheet2!$A$5:$AP$103,EG$11,FALSE)=0,"",VLOOKUP($B32,Sheet2!$A$5:$AP$103,EG$11,FALSE)),"")</f>
        <v/>
      </c>
      <c r="EH32" s="90" t="str">
        <f>IFERROR(IF(VLOOKUP($B32,Sheet2!$A$5:$AP$103,EH$11,FALSE)=0,"",VLOOKUP($B32,Sheet2!$A$5:$AP$103,EH$11,FALSE)),"")</f>
        <v/>
      </c>
      <c r="EI32" s="90" t="str">
        <f>IFERROR(IF(VLOOKUP($B32,Sheet2!$A$5:$AP$103,EI$11,FALSE)=0,"",VLOOKUP($B32,Sheet2!$A$5:$AP$103,EI$11,FALSE)),"")</f>
        <v/>
      </c>
      <c r="EJ32" s="90" t="str">
        <f>IFERROR(IF(VLOOKUP($B32,Sheet2!$A$5:$AP$103,EJ$11,FALSE)=0,"",VLOOKUP($B32,Sheet2!$A$5:$AP$103,EJ$11,FALSE)),"")</f>
        <v/>
      </c>
      <c r="EK32" s="90" t="str">
        <f>IFERROR(IF(VLOOKUP($B32,Sheet2!$A$5:$AP$103,EK$11,FALSE)=0,"",VLOOKUP($B32,Sheet2!$A$5:$AP$103,EK$11,FALSE)),"")</f>
        <v/>
      </c>
      <c r="EL32" s="90" t="str">
        <f>IFERROR(IF(VLOOKUP($B32,Sheet2!$A$5:$AP$103,EL$11,FALSE)=0,"",VLOOKUP($B32,Sheet2!$A$5:$AP$103,EL$11,FALSE)),"")</f>
        <v/>
      </c>
      <c r="EM32" s="90" t="str">
        <f>IFERROR(IF(VLOOKUP($B32,Sheet2!$A$5:$AP$103,EM$11,FALSE)=0,"",VLOOKUP($B32,Sheet2!$A$5:$AP$103,EM$11,FALSE)),"")</f>
        <v/>
      </c>
      <c r="EN32" s="90" t="str">
        <f>IFERROR(IF(VLOOKUP($B32,Sheet2!$A$5:$AP$103,EN$11,FALSE)=0,"",VLOOKUP($B32,Sheet2!$A$5:$AP$103,EN$11,FALSE)),"")</f>
        <v/>
      </c>
      <c r="EO32" s="90" t="str">
        <f>IFERROR(IF(VLOOKUP($B32,Sheet2!$A$5:$AP$103,EO$11,FALSE)=0,"",VLOOKUP($B32,Sheet2!$A$5:$AP$103,EO$11,FALSE)),"")</f>
        <v/>
      </c>
      <c r="EP32" s="90" t="str">
        <f>IFERROR(IF(VLOOKUP($B32,Sheet2!$A$5:$AP$103,EP$11,FALSE)=0,"",VLOOKUP($B32,Sheet2!$A$5:$AP$103,EP$11,FALSE)),"")</f>
        <v/>
      </c>
      <c r="EQ32" s="90" t="str">
        <f>IFERROR(IF(VLOOKUP($B32,Sheet2!$A$5:$AP$103,EQ$11,FALSE)=0,"",VLOOKUP($B32,Sheet2!$A$5:$AP$103,EQ$11,FALSE)),"")</f>
        <v/>
      </c>
      <c r="ER32" s="90" t="str">
        <f>IFERROR(IF(VLOOKUP($B32,Sheet2!$A$5:$AP$103,ER$11,FALSE)=0,"",VLOOKUP($B32,Sheet2!$A$5:$AP$103,ER$11,FALSE)),"")</f>
        <v/>
      </c>
      <c r="ES32" s="90" t="str">
        <f>IFERROR(IF(VLOOKUP($B32,Sheet2!$A$5:$AP$103,ES$11,FALSE)=0,"",VLOOKUP($B32,Sheet2!$A$5:$AP$103,ES$11,FALSE)),"")</f>
        <v/>
      </c>
      <c r="ET32" s="90" t="str">
        <f>IFERROR(IF(VLOOKUP($B32,Sheet2!$A$5:$AP$103,ET$11,FALSE)=0,"",VLOOKUP($B32,Sheet2!$A$5:$AP$103,ET$11,FALSE)),"")</f>
        <v/>
      </c>
      <c r="EU32" s="90" t="str">
        <f>IFERROR(IF(VLOOKUP($B32,Sheet2!$A$5:$AP$103,EU$11,FALSE)=0,"",VLOOKUP($B32,Sheet2!$A$5:$AP$103,EU$11,FALSE)),"")</f>
        <v/>
      </c>
      <c r="EV32" s="90" t="str">
        <f>IFERROR(IF(VLOOKUP($B32,Sheet2!$A$5:$AP$103,EV$11,FALSE)=0,"",VLOOKUP($B32,Sheet2!$A$5:$AP$103,EV$11,FALSE)),"")</f>
        <v/>
      </c>
      <c r="EW32" s="90" t="str">
        <f>IFERROR(IF(VLOOKUP($B32,Sheet2!$A$5:$AP$103,EW$11,FALSE)=0,"",VLOOKUP($B32,Sheet2!$A$5:$AP$103,EW$11,FALSE)),"")</f>
        <v/>
      </c>
      <c r="EX32" s="90" t="str">
        <f>IFERROR(IF(VLOOKUP($B32,Sheet2!$A$5:$AP$103,EX$11,FALSE)=0,"",VLOOKUP($B32,Sheet2!$A$5:$AP$103,EX$11,FALSE)),"")</f>
        <v/>
      </c>
      <c r="EY32" s="90" t="str">
        <f>IFERROR(IF(VLOOKUP($B32,Sheet2!$A$5:$AP$103,EY$11,FALSE)=0,"",VLOOKUP($B32,Sheet2!$A$5:$AP$103,EY$11,FALSE)),"")</f>
        <v/>
      </c>
      <c r="EZ32" s="90" t="str">
        <f>IFERROR(IF(VLOOKUP($B32,Sheet2!$A$5:$AP$103,EZ$11,FALSE)=0,"",VLOOKUP($B32,Sheet2!$A$5:$AP$103,EZ$11,FALSE)),"")</f>
        <v/>
      </c>
      <c r="FA32" s="90" t="str">
        <f>IFERROR(IF(VLOOKUP($B32,Sheet2!$A$5:$AP$103,FA$11,FALSE)=0,"",VLOOKUP($B32,Sheet2!$A$5:$AP$103,FA$11,FALSE)),"")</f>
        <v/>
      </c>
      <c r="FB32" s="90" t="str">
        <f>IFERROR(IF(VLOOKUP($B32,Sheet2!$A$5:$AP$103,FB$11,FALSE)=0,"",VLOOKUP($B32,Sheet2!$A$5:$AP$103,FB$11,FALSE)),"")</f>
        <v/>
      </c>
      <c r="FC32" s="90" t="str">
        <f>IFERROR(IF(VLOOKUP($B32,Sheet2!$A$5:$AP$103,FC$11,FALSE)=0,"",VLOOKUP($B32,Sheet2!$A$5:$AP$103,FC$11,FALSE)),"")</f>
        <v/>
      </c>
      <c r="FD32" s="90" t="str">
        <f>IFERROR(IF(VLOOKUP($B32,Sheet2!$A$5:$AP$103,FD$11,FALSE)=0,"",VLOOKUP($B32,Sheet2!$A$5:$AP$103,FD$11,FALSE)),"")</f>
        <v/>
      </c>
      <c r="FE32" s="90" t="str">
        <f>IFERROR(IF(VLOOKUP($B32,Sheet2!$A$5:$AP$103,FE$11,FALSE)=0,"",VLOOKUP($B32,Sheet2!$A$5:$AP$103,FE$11,FALSE)),"")</f>
        <v/>
      </c>
      <c r="FF32" s="90" t="str">
        <f>IFERROR(IF(VLOOKUP($B32,Sheet2!$A$5:$AP$103,FF$11,FALSE)=0,"",VLOOKUP($B32,Sheet2!$A$5:$AP$103,FF$11,FALSE)),"")</f>
        <v/>
      </c>
      <c r="FG32" s="90" t="str">
        <f>IFERROR(IF(VLOOKUP($B32,Sheet2!$A$5:$AP$103,FG$11,FALSE)=0,"",VLOOKUP($B32,Sheet2!$A$5:$AP$103,FG$11,FALSE)),"")</f>
        <v/>
      </c>
      <c r="FH32" s="90" t="str">
        <f>IFERROR(IF(VLOOKUP($B32,Sheet2!$A$5:$AP$103,FH$11,FALSE)=0,"",VLOOKUP($B32,Sheet2!$A$5:$AP$103,FH$11,FALSE)),"")</f>
        <v/>
      </c>
      <c r="FI32" s="90" t="str">
        <f>IFERROR(IF(VLOOKUP($B32,Sheet2!$A$5:$AP$103,FI$11,FALSE)=0,"",VLOOKUP($B32,Sheet2!$A$5:$AP$103,FI$11,FALSE)),"")</f>
        <v/>
      </c>
      <c r="FJ32" s="90" t="str">
        <f>IFERROR(IF(VLOOKUP($B32,Sheet2!$A$5:$AP$103,FJ$11,FALSE)=0,"",VLOOKUP($B32,Sheet2!$A$5:$AP$103,FJ$11,FALSE)),"")</f>
        <v/>
      </c>
      <c r="FK32" s="90" t="str">
        <f>IFERROR(IF(VLOOKUP($B32,Sheet2!$A$5:$AP$103,FK$11,FALSE)=0,"",VLOOKUP($B32,Sheet2!$A$5:$AP$103,FK$11,FALSE)),"")</f>
        <v/>
      </c>
      <c r="FL32" s="90" t="str">
        <f>IFERROR(IF(VLOOKUP($B32,Sheet2!$A$5:$AP$103,FL$11,FALSE)=0,"",VLOOKUP($B32,Sheet2!$A$5:$AP$103,FL$11,FALSE)),"")</f>
        <v/>
      </c>
      <c r="FM32" s="90" t="str">
        <f>IFERROR(IF(VLOOKUP($B32,Sheet2!$A$5:$AP$103,FM$11,FALSE)=0,"",VLOOKUP($B32,Sheet2!$A$5:$AP$103,FM$11,FALSE)),"")</f>
        <v/>
      </c>
      <c r="FN32" s="90" t="str">
        <f>IFERROR(IF(VLOOKUP($B32,Sheet2!$A$5:$AP$103,FN$11,FALSE)=0,"",VLOOKUP($B32,Sheet2!$A$5:$AP$103,FN$11,FALSE)),"")</f>
        <v/>
      </c>
      <c r="FO32" s="90" t="str">
        <f>IFERROR(IF(VLOOKUP($B32,Sheet2!$A$5:$AP$103,FO$11,FALSE)=0,"",VLOOKUP($B32,Sheet2!$A$5:$AP$103,FO$11,FALSE)),"")</f>
        <v/>
      </c>
      <c r="FP32" s="90" t="str">
        <f>IFERROR(IF(VLOOKUP($B32,Sheet2!$A$5:$AP$103,FP$11,FALSE)=0,"",VLOOKUP($B32,Sheet2!$A$5:$AP$103,FP$11,FALSE)),"")</f>
        <v/>
      </c>
      <c r="FQ32" s="90" t="str">
        <f>IFERROR(IF(VLOOKUP($B32,Sheet2!$A$5:$AP$103,FQ$11,FALSE)=0,"",VLOOKUP($B32,Sheet2!$A$5:$AP$103,FQ$11,FALSE)),"")</f>
        <v/>
      </c>
      <c r="FR32" s="90" t="str">
        <f>IFERROR(IF(VLOOKUP($B32,Sheet2!$A$5:$AP$103,FR$11,FALSE)=0,"",VLOOKUP($B32,Sheet2!$A$5:$AP$103,FR$11,FALSE)),"")</f>
        <v/>
      </c>
      <c r="FS32" s="90" t="str">
        <f>IFERROR(IF(VLOOKUP($B32,Sheet2!$A$5:$AP$103,FS$11,FALSE)=0,"",VLOOKUP($B32,Sheet2!$A$5:$AP$103,FS$11,FALSE)),"")</f>
        <v/>
      </c>
      <c r="FT32" s="90" t="str">
        <f>IFERROR(IF(VLOOKUP($B32,Sheet2!$A$5:$AP$103,FT$11,FALSE)=0,"",VLOOKUP($B32,Sheet2!$A$5:$AP$103,FT$11,FALSE)),"")</f>
        <v/>
      </c>
      <c r="FU32" s="90" t="str">
        <f>IFERROR(IF(VLOOKUP($B32,Sheet2!$A$5:$AP$103,FU$11,FALSE)=0,"",VLOOKUP($B32,Sheet2!$A$5:$AP$103,FU$11,FALSE)),"")</f>
        <v/>
      </c>
      <c r="FV32" s="90" t="str">
        <f>IFERROR(IF(VLOOKUP($B32,Sheet2!$A$5:$AP$103,FV$11,FALSE)=0,"",VLOOKUP($B32,Sheet2!$A$5:$AP$103,FV$11,FALSE)),"")</f>
        <v/>
      </c>
      <c r="FW32" s="90" t="str">
        <f>IFERROR(IF(VLOOKUP($B32,Sheet2!$A$5:$AP$103,FW$11,FALSE)=0,"",VLOOKUP($B32,Sheet2!$A$5:$AP$103,FW$11,FALSE)),"")</f>
        <v/>
      </c>
      <c r="FX32" s="90" t="str">
        <f>IFERROR(IF(VLOOKUP($B32,Sheet2!$A$5:$AP$103,FX$11,FALSE)=0,"",VLOOKUP($B32,Sheet2!$A$5:$AP$103,FX$11,FALSE)),"")</f>
        <v/>
      </c>
      <c r="FY32" s="90" t="str">
        <f>IFERROR(IF(VLOOKUP($B32,Sheet2!$A$5:$AP$103,FY$11,FALSE)=0,"",VLOOKUP($B32,Sheet2!$A$5:$AP$103,FY$11,FALSE)),"")</f>
        <v/>
      </c>
      <c r="FZ32" s="90" t="str">
        <f>IFERROR(IF(VLOOKUP($B32,Sheet2!$A$5:$AP$103,FZ$11,FALSE)=0,"",VLOOKUP($B32,Sheet2!$A$5:$AP$103,FZ$11,FALSE)),"")</f>
        <v/>
      </c>
      <c r="GA32" s="90" t="str">
        <f>IFERROR(IF(VLOOKUP($B32,Sheet2!$A$5:$AP$103,GA$11,FALSE)=0,"",VLOOKUP($B32,Sheet2!$A$5:$AP$103,GA$11,FALSE)),"")</f>
        <v/>
      </c>
      <c r="GB32" s="90" t="str">
        <f>IFERROR(IF(VLOOKUP($B32,Sheet2!$A$5:$AP$103,GB$11,FALSE)=0,"",VLOOKUP($B32,Sheet2!$A$5:$AP$103,GB$11,FALSE)),"")</f>
        <v/>
      </c>
      <c r="GC32" s="90" t="str">
        <f>IFERROR(IF(VLOOKUP($B32,Sheet2!$A$5:$AP$103,GC$11,FALSE)=0,"",VLOOKUP($B32,Sheet2!$A$5:$AP$103,GC$11,FALSE)),"")</f>
        <v/>
      </c>
      <c r="GD32" s="90" t="str">
        <f>IFERROR(IF(VLOOKUP($B32,Sheet2!$A$5:$AP$103,GD$11,FALSE)=0,"",VLOOKUP($B32,Sheet2!$A$5:$AP$103,GD$11,FALSE)),"")</f>
        <v/>
      </c>
      <c r="GE32" s="90" t="str">
        <f>IFERROR(IF(VLOOKUP($B32,Sheet2!$A$5:$AP$103,GE$11,FALSE)=0,"",VLOOKUP($B32,Sheet2!$A$5:$AP$103,GE$11,FALSE)),"")</f>
        <v/>
      </c>
      <c r="GF32" s="90" t="str">
        <f>IFERROR(IF(VLOOKUP($B32,Sheet2!$A$5:$AP$103,GF$11,FALSE)=0,"",VLOOKUP($B32,Sheet2!$A$5:$AP$103,GF$11,FALSE)),"")</f>
        <v/>
      </c>
    </row>
    <row r="33" spans="1:188" x14ac:dyDescent="0.3">
      <c r="A33" s="406"/>
      <c r="B33" s="79" t="s">
        <v>214</v>
      </c>
      <c r="C33" s="92" t="s">
        <v>344</v>
      </c>
      <c r="D33" s="92" t="str">
        <f>VLOOKUP(B33,Sheet2!$A$5:$F$104,6,FALSE)</f>
        <v/>
      </c>
      <c r="E33" s="81">
        <f>VLOOKUP(B33,'Criteria Selection'!$A$9:$D$178,3,FALSE)</f>
        <v>300</v>
      </c>
      <c r="F33" s="81" t="str">
        <f>VLOOKUP(B33,'Criteria Selection'!$A$9:$D$178,4,TRUE)</f>
        <v>UK DWS</v>
      </c>
      <c r="G33" s="81">
        <f t="shared" si="4"/>
        <v>0</v>
      </c>
      <c r="H33" s="92">
        <f t="shared" si="5"/>
        <v>0</v>
      </c>
      <c r="I33" s="92">
        <f t="shared" si="6"/>
        <v>0</v>
      </c>
      <c r="J33" s="81">
        <f t="shared" si="7"/>
        <v>0</v>
      </c>
      <c r="K33" s="90" t="str">
        <f>IFERROR(IF(VLOOKUP($B33,Sheet2!$A$5:$AP$103,K$11,FALSE)=0,"",VLOOKUP($B33,Sheet2!$A$5:$AP$103,K$11,FALSE)),"")</f>
        <v/>
      </c>
      <c r="L33" s="90" t="str">
        <f>IFERROR(IF(VLOOKUP($B33,Sheet2!$A$5:$AP$103,L$11,FALSE)=0,"",VLOOKUP($B33,Sheet2!$A$5:$AP$103,L$11,FALSE)),"")</f>
        <v/>
      </c>
      <c r="M33" s="90" t="str">
        <f>IFERROR(IF(VLOOKUP($B33,Sheet2!$A$5:$AP$103,M$11,FALSE)=0,"",VLOOKUP($B33,Sheet2!$A$5:$AP$103,M$11,FALSE)),"")</f>
        <v/>
      </c>
      <c r="N33" s="90" t="str">
        <f>IFERROR(IF(VLOOKUP($B33,Sheet2!$A$5:$AP$103,N$11,FALSE)=0,"",VLOOKUP($B33,Sheet2!$A$5:$AP$103,N$11,FALSE)),"")</f>
        <v/>
      </c>
      <c r="O33" s="90" t="str">
        <f>IFERROR(IF(VLOOKUP($B33,Sheet2!$A$5:$AP$103,O$11,FALSE)=0,"",VLOOKUP($B33,Sheet2!$A$5:$AP$103,O$11,FALSE)),"")</f>
        <v/>
      </c>
      <c r="P33" s="90" t="str">
        <f>IFERROR(IF(VLOOKUP($B33,Sheet2!$A$5:$AP$103,P$11,FALSE)=0,"",VLOOKUP($B33,Sheet2!$A$5:$AP$103,P$11,FALSE)),"")</f>
        <v/>
      </c>
      <c r="Q33" s="90" t="str">
        <f>IFERROR(IF(VLOOKUP($B33,Sheet2!$A$5:$AP$103,Q$11,FALSE)=0,"",VLOOKUP($B33,Sheet2!$A$5:$AP$103,Q$11,FALSE)),"")</f>
        <v/>
      </c>
      <c r="R33" s="90" t="str">
        <f>IFERROR(IF(VLOOKUP($B33,Sheet2!$A$5:$AP$103,R$11,FALSE)=0,"",VLOOKUP($B33,Sheet2!$A$5:$AP$103,R$11,FALSE)),"")</f>
        <v/>
      </c>
      <c r="S33" s="90" t="str">
        <f>IFERROR(IF(VLOOKUP($B33,Sheet2!$A$5:$AP$103,S$11,FALSE)=0,"",VLOOKUP($B33,Sheet2!$A$5:$AP$103,S$11,FALSE)),"")</f>
        <v/>
      </c>
      <c r="T33" s="90" t="str">
        <f>IFERROR(IF(VLOOKUP($B33,Sheet2!$A$5:$AP$103,T$11,FALSE)=0,"",VLOOKUP($B33,Sheet2!$A$5:$AP$103,T$11,FALSE)),"")</f>
        <v/>
      </c>
      <c r="U33" s="90" t="str">
        <f>IFERROR(IF(VLOOKUP($B33,Sheet2!$A$5:$AP$103,U$11,FALSE)=0,"",VLOOKUP($B33,Sheet2!$A$5:$AP$103,U$11,FALSE)),"")</f>
        <v/>
      </c>
      <c r="V33" s="90" t="str">
        <f>IFERROR(IF(VLOOKUP($B33,Sheet2!$A$5:$AP$103,V$11,FALSE)=0,"",VLOOKUP($B33,Sheet2!$A$5:$AP$103,V$11,FALSE)),"")</f>
        <v/>
      </c>
      <c r="W33" s="90" t="str">
        <f>IFERROR(IF(VLOOKUP($B33,Sheet2!$A$5:$AP$103,W$11,FALSE)=0,"",VLOOKUP($B33,Sheet2!$A$5:$AP$103,W$11,FALSE)),"")</f>
        <v/>
      </c>
      <c r="X33" s="90" t="str">
        <f>IFERROR(IF(VLOOKUP($B33,Sheet2!$A$5:$AP$103,X$11,FALSE)=0,"",VLOOKUP($B33,Sheet2!$A$5:$AP$103,X$11,FALSE)),"")</f>
        <v/>
      </c>
      <c r="Y33" s="90" t="str">
        <f>IFERROR(IF(VLOOKUP($B33,Sheet2!$A$5:$AP$103,Y$11,FALSE)=0,"",VLOOKUP($B33,Sheet2!$A$5:$AP$103,Y$11,FALSE)),"")</f>
        <v/>
      </c>
      <c r="Z33" s="90" t="str">
        <f>IFERROR(IF(VLOOKUP($B33,Sheet2!$A$5:$AP$103,Z$11,FALSE)=0,"",VLOOKUP($B33,Sheet2!$A$5:$AP$103,Z$11,FALSE)),"")</f>
        <v/>
      </c>
      <c r="AA33" s="90" t="str">
        <f>IFERROR(IF(VLOOKUP($B33,Sheet2!$A$5:$AP$103,AA$11,FALSE)=0,"",VLOOKUP($B33,Sheet2!$A$5:$AP$103,AA$11,FALSE)),"")</f>
        <v/>
      </c>
      <c r="AB33" s="90" t="str">
        <f>IFERROR(IF(VLOOKUP($B33,Sheet2!$A$5:$AP$103,AB$11,FALSE)=0,"",VLOOKUP($B33,Sheet2!$A$5:$AP$103,AB$11,FALSE)),"")</f>
        <v/>
      </c>
      <c r="AC33" s="90" t="str">
        <f>IFERROR(IF(VLOOKUP($B33,Sheet2!$A$5:$AP$103,AC$11,FALSE)=0,"",VLOOKUP($B33,Sheet2!$A$5:$AP$103,AC$11,FALSE)),"")</f>
        <v/>
      </c>
      <c r="AD33" s="90" t="str">
        <f>IFERROR(IF(VLOOKUP($B33,Sheet2!$A$5:$AP$103,AD$11,FALSE)=0,"",VLOOKUP($B33,Sheet2!$A$5:$AP$103,AD$11,FALSE)),"")</f>
        <v/>
      </c>
      <c r="AE33" s="90" t="str">
        <f>IFERROR(IF(VLOOKUP($B33,Sheet2!$A$5:$AP$103,AE$11,FALSE)=0,"",VLOOKUP($B33,Sheet2!$A$5:$AP$103,AE$11,FALSE)),"")</f>
        <v/>
      </c>
      <c r="AF33" s="90" t="str">
        <f>IFERROR(IF(VLOOKUP($B33,Sheet2!$A$5:$AP$103,AF$11,FALSE)=0,"",VLOOKUP($B33,Sheet2!$A$5:$AP$103,AF$11,FALSE)),"")</f>
        <v/>
      </c>
      <c r="AG33" s="90" t="str">
        <f>IFERROR(IF(VLOOKUP($B33,Sheet2!$A$5:$AP$103,AG$11,FALSE)=0,"",VLOOKUP($B33,Sheet2!$A$5:$AP$103,AG$11,FALSE)),"")</f>
        <v/>
      </c>
      <c r="AH33" s="90" t="str">
        <f>IFERROR(IF(VLOOKUP($B33,Sheet2!$A$5:$AP$103,AH$11,FALSE)=0,"",VLOOKUP($B33,Sheet2!$A$5:$AP$103,AH$11,FALSE)),"")</f>
        <v/>
      </c>
      <c r="AI33" s="90" t="str">
        <f>IFERROR(IF(VLOOKUP($B33,Sheet2!$A$5:$AP$103,AI$11,FALSE)=0,"",VLOOKUP($B33,Sheet2!$A$5:$AP$103,AI$11,FALSE)),"")</f>
        <v/>
      </c>
      <c r="AJ33" s="90" t="str">
        <f>IFERROR(IF(VLOOKUP($B33,Sheet2!$A$5:$AP$103,AJ$11,FALSE)=0,"",VLOOKUP($B33,Sheet2!$A$5:$AP$103,AJ$11,FALSE)),"")</f>
        <v/>
      </c>
      <c r="AK33" s="90" t="str">
        <f>IFERROR(IF(VLOOKUP($B33,Sheet2!$A$5:$AP$103,AK$11,FALSE)=0,"",VLOOKUP($B33,Sheet2!$A$5:$AP$103,AK$11,FALSE)),"")</f>
        <v/>
      </c>
      <c r="AL33" s="90" t="str">
        <f>IFERROR(IF(VLOOKUP($B33,Sheet2!$A$5:$AP$103,AL$11,FALSE)=0,"",VLOOKUP($B33,Sheet2!$A$5:$AP$103,AL$11,FALSE)),"")</f>
        <v/>
      </c>
      <c r="AM33" s="90" t="str">
        <f>IFERROR(IF(VLOOKUP($B33,Sheet2!$A$5:$AP$103,AM$11,FALSE)=0,"",VLOOKUP($B33,Sheet2!$A$5:$AP$103,AM$11,FALSE)),"")</f>
        <v/>
      </c>
      <c r="AN33" s="90" t="str">
        <f>IFERROR(IF(VLOOKUP($B33,Sheet2!$A$5:$AP$103,AN$11,FALSE)=0,"",VLOOKUP($B33,Sheet2!$A$5:$AP$103,AN$11,FALSE)),"")</f>
        <v/>
      </c>
      <c r="AO33" s="90" t="str">
        <f>IFERROR(IF(VLOOKUP($B33,Sheet2!$A$5:$AP$103,AO$11,FALSE)=0,"",VLOOKUP($B33,Sheet2!$A$5:$AP$103,AO$11,FALSE)),"")</f>
        <v/>
      </c>
      <c r="AP33" s="90" t="str">
        <f>IFERROR(IF(VLOOKUP($B33,Sheet2!$A$5:$AP$103,AP$11,FALSE)=0,"",VLOOKUP($B33,Sheet2!$A$5:$AP$103,AP$11,FALSE)),"")</f>
        <v/>
      </c>
      <c r="AQ33" s="90" t="str">
        <f>IFERROR(IF(VLOOKUP($B33,Sheet2!$A$5:$AP$103,AQ$11,FALSE)=0,"",VLOOKUP($B33,Sheet2!$A$5:$AP$103,AQ$11,FALSE)),"")</f>
        <v/>
      </c>
      <c r="AR33" s="90" t="str">
        <f>IFERROR(IF(VLOOKUP($B33,Sheet2!$A$5:$AP$103,AR$11,FALSE)=0,"",VLOOKUP($B33,Sheet2!$A$5:$AP$103,AR$11,FALSE)),"")</f>
        <v/>
      </c>
      <c r="AS33" s="90" t="str">
        <f>IFERROR(IF(VLOOKUP($B33,Sheet2!$A$5:$AP$103,AS$11,FALSE)=0,"",VLOOKUP($B33,Sheet2!$A$5:$AP$103,AS$11,FALSE)),"")</f>
        <v/>
      </c>
      <c r="AT33" s="90" t="str">
        <f>IFERROR(IF(VLOOKUP($B33,Sheet2!$A$5:$AP$103,AT$11,FALSE)=0,"",VLOOKUP($B33,Sheet2!$A$5:$AP$103,AT$11,FALSE)),"")</f>
        <v/>
      </c>
      <c r="AU33" s="90" t="str">
        <f>IFERROR(IF(VLOOKUP($B33,Sheet2!$A$5:$AP$103,AU$11,FALSE)=0,"",VLOOKUP($B33,Sheet2!$A$5:$AP$103,AU$11,FALSE)),"")</f>
        <v/>
      </c>
      <c r="AV33" s="90" t="str">
        <f>IFERROR(IF(VLOOKUP($B33,Sheet2!$A$5:$AP$103,AV$11,FALSE)=0,"",VLOOKUP($B33,Sheet2!$A$5:$AP$103,AV$11,FALSE)),"")</f>
        <v/>
      </c>
      <c r="AW33" s="90" t="str">
        <f>IFERROR(IF(VLOOKUP($B33,Sheet2!$A$5:$AP$103,AW$11,FALSE)=0,"",VLOOKUP($B33,Sheet2!$A$5:$AP$103,AW$11,FALSE)),"")</f>
        <v/>
      </c>
      <c r="AX33" s="90" t="str">
        <f>IFERROR(IF(VLOOKUP($B33,Sheet2!$A$5:$AP$103,AX$11,FALSE)=0,"",VLOOKUP($B33,Sheet2!$A$5:$AP$103,AX$11,FALSE)),"")</f>
        <v/>
      </c>
      <c r="AY33" s="90" t="str">
        <f>IFERROR(IF(VLOOKUP($B33,Sheet2!$A$5:$AP$103,AY$11,FALSE)=0,"",VLOOKUP($B33,Sheet2!$A$5:$AP$103,AY$11,FALSE)),"")</f>
        <v/>
      </c>
      <c r="AZ33" s="90" t="str">
        <f>IFERROR(IF(VLOOKUP($B33,Sheet2!$A$5:$AP$103,AZ$11,FALSE)=0,"",VLOOKUP($B33,Sheet2!$A$5:$AP$103,AZ$11,FALSE)),"")</f>
        <v/>
      </c>
      <c r="BA33" s="90" t="str">
        <f>IFERROR(IF(VLOOKUP($B33,Sheet2!$A$5:$AP$103,BA$11,FALSE)=0,"",VLOOKUP($B33,Sheet2!$A$5:$AP$103,BA$11,FALSE)),"")</f>
        <v/>
      </c>
      <c r="BB33" s="90" t="str">
        <f>IFERROR(IF(VLOOKUP($B33,Sheet2!$A$5:$AP$103,BB$11,FALSE)=0,"",VLOOKUP($B33,Sheet2!$A$5:$AP$103,BB$11,FALSE)),"")</f>
        <v/>
      </c>
      <c r="BC33" s="90" t="str">
        <f>IFERROR(IF(VLOOKUP($B33,Sheet2!$A$5:$AP$103,BC$11,FALSE)=0,"",VLOOKUP($B33,Sheet2!$A$5:$AP$103,BC$11,FALSE)),"")</f>
        <v/>
      </c>
      <c r="BD33" s="90" t="str">
        <f>IFERROR(IF(VLOOKUP($B33,Sheet2!$A$5:$AP$103,BD$11,FALSE)=0,"",VLOOKUP($B33,Sheet2!$A$5:$AP$103,BD$11,FALSE)),"")</f>
        <v/>
      </c>
      <c r="BE33" s="90" t="str">
        <f>IFERROR(IF(VLOOKUP($B33,Sheet2!$A$5:$AP$103,BE$11,FALSE)=0,"",VLOOKUP($B33,Sheet2!$A$5:$AP$103,BE$11,FALSE)),"")</f>
        <v/>
      </c>
      <c r="BF33" s="90" t="str">
        <f>IFERROR(IF(VLOOKUP($B33,Sheet2!$A$5:$AP$103,BF$11,FALSE)=0,"",VLOOKUP($B33,Sheet2!$A$5:$AP$103,BF$11,FALSE)),"")</f>
        <v/>
      </c>
      <c r="BG33" s="90" t="str">
        <f>IFERROR(IF(VLOOKUP($B33,Sheet2!$A$5:$AP$103,BG$11,FALSE)=0,"",VLOOKUP($B33,Sheet2!$A$5:$AP$103,BG$11,FALSE)),"")</f>
        <v/>
      </c>
      <c r="BH33" s="90" t="str">
        <f>IFERROR(IF(VLOOKUP($B33,Sheet2!$A$5:$AP$103,BH$11,FALSE)=0,"",VLOOKUP($B33,Sheet2!$A$5:$AP$103,BH$11,FALSE)),"")</f>
        <v/>
      </c>
      <c r="BI33" s="90" t="str">
        <f>IFERROR(IF(VLOOKUP($B33,Sheet2!$A$5:$AP$103,BI$11,FALSE)=0,"",VLOOKUP($B33,Sheet2!$A$5:$AP$103,BI$11,FALSE)),"")</f>
        <v/>
      </c>
      <c r="BJ33" s="90" t="str">
        <f>IFERROR(IF(VLOOKUP($B33,Sheet2!$A$5:$AP$103,BJ$11,FALSE)=0,"",VLOOKUP($B33,Sheet2!$A$5:$AP$103,BJ$11,FALSE)),"")</f>
        <v/>
      </c>
      <c r="BK33" s="90" t="str">
        <f>IFERROR(IF(VLOOKUP($B33,Sheet2!$A$5:$AP$103,BK$11,FALSE)=0,"",VLOOKUP($B33,Sheet2!$A$5:$AP$103,BK$11,FALSE)),"")</f>
        <v/>
      </c>
      <c r="BL33" s="90" t="str">
        <f>IFERROR(IF(VLOOKUP($B33,Sheet2!$A$5:$AP$103,BL$11,FALSE)=0,"",VLOOKUP($B33,Sheet2!$A$5:$AP$103,BL$11,FALSE)),"")</f>
        <v/>
      </c>
      <c r="BM33" s="90" t="str">
        <f>IFERROR(IF(VLOOKUP($B33,Sheet2!$A$5:$AP$103,BM$11,FALSE)=0,"",VLOOKUP($B33,Sheet2!$A$5:$AP$103,BM$11,FALSE)),"")</f>
        <v/>
      </c>
      <c r="BN33" s="90" t="str">
        <f>IFERROR(IF(VLOOKUP($B33,Sheet2!$A$5:$AP$103,BN$11,FALSE)=0,"",VLOOKUP($B33,Sheet2!$A$5:$AP$103,BN$11,FALSE)),"")</f>
        <v/>
      </c>
      <c r="BO33" s="90" t="str">
        <f>IFERROR(IF(VLOOKUP($B33,Sheet2!$A$5:$AP$103,BO$11,FALSE)=0,"",VLOOKUP($B33,Sheet2!$A$5:$AP$103,BO$11,FALSE)),"")</f>
        <v/>
      </c>
      <c r="BP33" s="90" t="str">
        <f>IFERROR(IF(VLOOKUP($B33,Sheet2!$A$5:$AP$103,BP$11,FALSE)=0,"",VLOOKUP($B33,Sheet2!$A$5:$AP$103,BP$11,FALSE)),"")</f>
        <v/>
      </c>
      <c r="BQ33" s="90" t="str">
        <f>IFERROR(IF(VLOOKUP($B33,Sheet2!$A$5:$AP$103,BQ$11,FALSE)=0,"",VLOOKUP($B33,Sheet2!$A$5:$AP$103,BQ$11,FALSE)),"")</f>
        <v/>
      </c>
      <c r="BR33" s="90" t="str">
        <f>IFERROR(IF(VLOOKUP($B33,Sheet2!$A$5:$AP$103,BR$11,FALSE)=0,"",VLOOKUP($B33,Sheet2!$A$5:$AP$103,BR$11,FALSE)),"")</f>
        <v/>
      </c>
      <c r="BS33" s="90" t="str">
        <f>IFERROR(IF(VLOOKUP($B33,Sheet2!$A$5:$AP$103,BS$11,FALSE)=0,"",VLOOKUP($B33,Sheet2!$A$5:$AP$103,BS$11,FALSE)),"")</f>
        <v/>
      </c>
      <c r="BT33" s="90" t="str">
        <f>IFERROR(IF(VLOOKUP($B33,Sheet2!$A$5:$AP$103,BT$11,FALSE)=0,"",VLOOKUP($B33,Sheet2!$A$5:$AP$103,BT$11,FALSE)),"")</f>
        <v/>
      </c>
      <c r="BU33" s="90" t="str">
        <f>IFERROR(IF(VLOOKUP($B33,Sheet2!$A$5:$AP$103,BU$11,FALSE)=0,"",VLOOKUP($B33,Sheet2!$A$5:$AP$103,BU$11,FALSE)),"")</f>
        <v/>
      </c>
      <c r="BV33" s="90" t="str">
        <f>IFERROR(IF(VLOOKUP($B33,Sheet2!$A$5:$AP$103,BV$11,FALSE)=0,"",VLOOKUP($B33,Sheet2!$A$5:$AP$103,BV$11,FALSE)),"")</f>
        <v/>
      </c>
      <c r="BW33" s="90" t="str">
        <f>IFERROR(IF(VLOOKUP($B33,Sheet2!$A$5:$AP$103,BW$11,FALSE)=0,"",VLOOKUP($B33,Sheet2!$A$5:$AP$103,BW$11,FALSE)),"")</f>
        <v/>
      </c>
      <c r="BX33" s="90" t="str">
        <f>IFERROR(IF(VLOOKUP($B33,Sheet2!$A$5:$AP$103,BX$11,FALSE)=0,"",VLOOKUP($B33,Sheet2!$A$5:$AP$103,BX$11,FALSE)),"")</f>
        <v/>
      </c>
      <c r="BY33" s="90" t="str">
        <f>IFERROR(IF(VLOOKUP($B33,Sheet2!$A$5:$AP$103,BY$11,FALSE)=0,"",VLOOKUP($B33,Sheet2!$A$5:$AP$103,BY$11,FALSE)),"")</f>
        <v/>
      </c>
      <c r="BZ33" s="90" t="str">
        <f>IFERROR(IF(VLOOKUP($B33,Sheet2!$A$5:$AP$103,BZ$11,FALSE)=0,"",VLOOKUP($B33,Sheet2!$A$5:$AP$103,BZ$11,FALSE)),"")</f>
        <v/>
      </c>
      <c r="CA33" s="90" t="str">
        <f>IFERROR(IF(VLOOKUP($B33,Sheet2!$A$5:$AP$103,CA$11,FALSE)=0,"",VLOOKUP($B33,Sheet2!$A$5:$AP$103,CA$11,FALSE)),"")</f>
        <v/>
      </c>
      <c r="CB33" s="90" t="str">
        <f>IFERROR(IF(VLOOKUP($B33,Sheet2!$A$5:$AP$103,CB$11,FALSE)=0,"",VLOOKUP($B33,Sheet2!$A$5:$AP$103,CB$11,FALSE)),"")</f>
        <v/>
      </c>
      <c r="CC33" s="90" t="str">
        <f>IFERROR(IF(VLOOKUP($B33,Sheet2!$A$5:$AP$103,CC$11,FALSE)=0,"",VLOOKUP($B33,Sheet2!$A$5:$AP$103,CC$11,FALSE)),"")</f>
        <v/>
      </c>
      <c r="CD33" s="90" t="str">
        <f>IFERROR(IF(VLOOKUP($B33,Sheet2!$A$5:$AP$103,CD$11,FALSE)=0,"",VLOOKUP($B33,Sheet2!$A$5:$AP$103,CD$11,FALSE)),"")</f>
        <v/>
      </c>
      <c r="CE33" s="90" t="str">
        <f>IFERROR(IF(VLOOKUP($B33,Sheet2!$A$5:$AP$103,CE$11,FALSE)=0,"",VLOOKUP($B33,Sheet2!$A$5:$AP$103,CE$11,FALSE)),"")</f>
        <v/>
      </c>
      <c r="CF33" s="90" t="str">
        <f>IFERROR(IF(VLOOKUP($B33,Sheet2!$A$5:$AP$103,CF$11,FALSE)=0,"",VLOOKUP($B33,Sheet2!$A$5:$AP$103,CF$11,FALSE)),"")</f>
        <v/>
      </c>
      <c r="CG33" s="90" t="str">
        <f>IFERROR(IF(VLOOKUP($B33,Sheet2!$A$5:$AP$103,CG$11,FALSE)=0,"",VLOOKUP($B33,Sheet2!$A$5:$AP$103,CG$11,FALSE)),"")</f>
        <v/>
      </c>
      <c r="CH33" s="90" t="str">
        <f>IFERROR(IF(VLOOKUP($B33,Sheet2!$A$5:$AP$103,CH$11,FALSE)=0,"",VLOOKUP($B33,Sheet2!$A$5:$AP$103,CH$11,FALSE)),"")</f>
        <v/>
      </c>
      <c r="CI33" s="90" t="str">
        <f>IFERROR(IF(VLOOKUP($B33,Sheet2!$A$5:$AP$103,CI$11,FALSE)=0,"",VLOOKUP($B33,Sheet2!$A$5:$AP$103,CI$11,FALSE)),"")</f>
        <v/>
      </c>
      <c r="CJ33" s="90" t="str">
        <f>IFERROR(IF(VLOOKUP($B33,Sheet2!$A$5:$AP$103,CJ$11,FALSE)=0,"",VLOOKUP($B33,Sheet2!$A$5:$AP$103,CJ$11,FALSE)),"")</f>
        <v/>
      </c>
      <c r="CK33" s="90" t="str">
        <f>IFERROR(IF(VLOOKUP($B33,Sheet2!$A$5:$AP$103,CK$11,FALSE)=0,"",VLOOKUP($B33,Sheet2!$A$5:$AP$103,CK$11,FALSE)),"")</f>
        <v/>
      </c>
      <c r="CL33" s="90" t="str">
        <f>IFERROR(IF(VLOOKUP($B33,Sheet2!$A$5:$AP$103,CL$11,FALSE)=0,"",VLOOKUP($B33,Sheet2!$A$5:$AP$103,CL$11,FALSE)),"")</f>
        <v/>
      </c>
      <c r="CM33" s="90" t="str">
        <f>IFERROR(IF(VLOOKUP($B33,Sheet2!$A$5:$AP$103,CM$11,FALSE)=0,"",VLOOKUP($B33,Sheet2!$A$5:$AP$103,CM$11,FALSE)),"")</f>
        <v/>
      </c>
      <c r="CN33" s="90" t="str">
        <f>IFERROR(IF(VLOOKUP($B33,Sheet2!$A$5:$AP$103,CN$11,FALSE)=0,"",VLOOKUP($B33,Sheet2!$A$5:$AP$103,CN$11,FALSE)),"")</f>
        <v/>
      </c>
      <c r="CO33" s="90" t="str">
        <f>IFERROR(IF(VLOOKUP($B33,Sheet2!$A$5:$AP$103,CO$11,FALSE)=0,"",VLOOKUP($B33,Sheet2!$A$5:$AP$103,CO$11,FALSE)),"")</f>
        <v/>
      </c>
      <c r="CP33" s="90" t="str">
        <f>IFERROR(IF(VLOOKUP($B33,Sheet2!$A$5:$AP$103,CP$11,FALSE)=0,"",VLOOKUP($B33,Sheet2!$A$5:$AP$103,CP$11,FALSE)),"")</f>
        <v/>
      </c>
      <c r="CQ33" s="90" t="str">
        <f>IFERROR(IF(VLOOKUP($B33,Sheet2!$A$5:$AP$103,CQ$11,FALSE)=0,"",VLOOKUP($B33,Sheet2!$A$5:$AP$103,CQ$11,FALSE)),"")</f>
        <v/>
      </c>
      <c r="CR33" s="90" t="str">
        <f>IFERROR(IF(VLOOKUP($B33,Sheet2!$A$5:$AP$103,CR$11,FALSE)=0,"",VLOOKUP($B33,Sheet2!$A$5:$AP$103,CR$11,FALSE)),"")</f>
        <v/>
      </c>
      <c r="CS33" s="90" t="str">
        <f>IFERROR(IF(VLOOKUP($B33,Sheet2!$A$5:$AP$103,CS$11,FALSE)=0,"",VLOOKUP($B33,Sheet2!$A$5:$AP$103,CS$11,FALSE)),"")</f>
        <v/>
      </c>
      <c r="CT33" s="90" t="str">
        <f>IFERROR(IF(VLOOKUP($B33,Sheet2!$A$5:$AP$103,CT$11,FALSE)=0,"",VLOOKUP($B33,Sheet2!$A$5:$AP$103,CT$11,FALSE)),"")</f>
        <v/>
      </c>
      <c r="CU33" s="90" t="str">
        <f>IFERROR(IF(VLOOKUP($B33,Sheet2!$A$5:$AP$103,CU$11,FALSE)=0,"",VLOOKUP($B33,Sheet2!$A$5:$AP$103,CU$11,FALSE)),"")</f>
        <v/>
      </c>
      <c r="CV33" s="90" t="str">
        <f>IFERROR(IF(VLOOKUP($B33,Sheet2!$A$5:$AP$103,CV$11,FALSE)=0,"",VLOOKUP($B33,Sheet2!$A$5:$AP$103,CV$11,FALSE)),"")</f>
        <v/>
      </c>
      <c r="CW33" s="90" t="str">
        <f>IFERROR(IF(VLOOKUP($B33,Sheet2!$A$5:$AP$103,CW$11,FALSE)=0,"",VLOOKUP($B33,Sheet2!$A$5:$AP$103,CW$11,FALSE)),"")</f>
        <v/>
      </c>
      <c r="CX33" s="90" t="str">
        <f>IFERROR(IF(VLOOKUP($B33,Sheet2!$A$5:$AP$103,CX$11,FALSE)=0,"",VLOOKUP($B33,Sheet2!$A$5:$AP$103,CX$11,FALSE)),"")</f>
        <v/>
      </c>
      <c r="CY33" s="90" t="str">
        <f>IFERROR(IF(VLOOKUP($B33,Sheet2!$A$5:$AP$103,CY$11,FALSE)=0,"",VLOOKUP($B33,Sheet2!$A$5:$AP$103,CY$11,FALSE)),"")</f>
        <v/>
      </c>
      <c r="CZ33" s="90" t="str">
        <f>IFERROR(IF(VLOOKUP($B33,Sheet2!$A$5:$AP$103,CZ$11,FALSE)=0,"",VLOOKUP($B33,Sheet2!$A$5:$AP$103,CZ$11,FALSE)),"")</f>
        <v/>
      </c>
      <c r="DA33" s="90" t="str">
        <f>IFERROR(IF(VLOOKUP($B33,Sheet2!$A$5:$AP$103,DA$11,FALSE)=0,"",VLOOKUP($B33,Sheet2!$A$5:$AP$103,DA$11,FALSE)),"")</f>
        <v/>
      </c>
      <c r="DB33" s="90" t="str">
        <f>IFERROR(IF(VLOOKUP($B33,Sheet2!$A$5:$AP$103,DB$11,FALSE)=0,"",VLOOKUP($B33,Sheet2!$A$5:$AP$103,DB$11,FALSE)),"")</f>
        <v/>
      </c>
      <c r="DC33" s="90" t="str">
        <f>IFERROR(IF(VLOOKUP($B33,Sheet2!$A$5:$AP$103,DC$11,FALSE)=0,"",VLOOKUP($B33,Sheet2!$A$5:$AP$103,DC$11,FALSE)),"")</f>
        <v/>
      </c>
      <c r="DD33" s="90" t="str">
        <f>IFERROR(IF(VLOOKUP($B33,Sheet2!$A$5:$AP$103,DD$11,FALSE)=0,"",VLOOKUP($B33,Sheet2!$A$5:$AP$103,DD$11,FALSE)),"")</f>
        <v/>
      </c>
      <c r="DE33" s="90" t="str">
        <f>IFERROR(IF(VLOOKUP($B33,Sheet2!$A$5:$AP$103,DE$11,FALSE)=0,"",VLOOKUP($B33,Sheet2!$A$5:$AP$103,DE$11,FALSE)),"")</f>
        <v/>
      </c>
      <c r="DF33" s="90" t="str">
        <f>IFERROR(IF(VLOOKUP($B33,Sheet2!$A$5:$AP$103,DF$11,FALSE)=0,"",VLOOKUP($B33,Sheet2!$A$5:$AP$103,DF$11,FALSE)),"")</f>
        <v/>
      </c>
      <c r="DG33" s="90" t="str">
        <f>IFERROR(IF(VLOOKUP($B33,Sheet2!$A$5:$AP$103,DG$11,FALSE)=0,"",VLOOKUP($B33,Sheet2!$A$5:$AP$103,DG$11,FALSE)),"")</f>
        <v/>
      </c>
      <c r="DH33" s="90" t="str">
        <f>IFERROR(IF(VLOOKUP($B33,Sheet2!$A$5:$AP$103,DH$11,FALSE)=0,"",VLOOKUP($B33,Sheet2!$A$5:$AP$103,DH$11,FALSE)),"")</f>
        <v/>
      </c>
      <c r="DI33" s="90" t="str">
        <f>IFERROR(IF(VLOOKUP($B33,Sheet2!$A$5:$AP$103,DI$11,FALSE)=0,"",VLOOKUP($B33,Sheet2!$A$5:$AP$103,DI$11,FALSE)),"")</f>
        <v/>
      </c>
      <c r="DJ33" s="90" t="str">
        <f>IFERROR(IF(VLOOKUP($B33,Sheet2!$A$5:$AP$103,DJ$11,FALSE)=0,"",VLOOKUP($B33,Sheet2!$A$5:$AP$103,DJ$11,FALSE)),"")</f>
        <v/>
      </c>
      <c r="DK33" s="90" t="str">
        <f>IFERROR(IF(VLOOKUP($B33,Sheet2!$A$5:$AP$103,DK$11,FALSE)=0,"",VLOOKUP($B33,Sheet2!$A$5:$AP$103,DK$11,FALSE)),"")</f>
        <v/>
      </c>
      <c r="DL33" s="90" t="str">
        <f>IFERROR(IF(VLOOKUP($B33,Sheet2!$A$5:$AP$103,DL$11,FALSE)=0,"",VLOOKUP($B33,Sheet2!$A$5:$AP$103,DL$11,FALSE)),"")</f>
        <v/>
      </c>
      <c r="DM33" s="90" t="str">
        <f>IFERROR(IF(VLOOKUP($B33,Sheet2!$A$5:$AP$103,DM$11,FALSE)=0,"",VLOOKUP($B33,Sheet2!$A$5:$AP$103,DM$11,FALSE)),"")</f>
        <v/>
      </c>
      <c r="DN33" s="90" t="str">
        <f>IFERROR(IF(VLOOKUP($B33,Sheet2!$A$5:$AP$103,DN$11,FALSE)=0,"",VLOOKUP($B33,Sheet2!$A$5:$AP$103,DN$11,FALSE)),"")</f>
        <v/>
      </c>
      <c r="DO33" s="90" t="str">
        <f>IFERROR(IF(VLOOKUP($B33,Sheet2!$A$5:$AP$103,DO$11,FALSE)=0,"",VLOOKUP($B33,Sheet2!$A$5:$AP$103,DO$11,FALSE)),"")</f>
        <v/>
      </c>
      <c r="DP33" s="90" t="str">
        <f>IFERROR(IF(VLOOKUP($B33,Sheet2!$A$5:$AP$103,DP$11,FALSE)=0,"",VLOOKUP($B33,Sheet2!$A$5:$AP$103,DP$11,FALSE)),"")</f>
        <v/>
      </c>
      <c r="DQ33" s="90" t="str">
        <f>IFERROR(IF(VLOOKUP($B33,Sheet2!$A$5:$AP$103,DQ$11,FALSE)=0,"",VLOOKUP($B33,Sheet2!$A$5:$AP$103,DQ$11,FALSE)),"")</f>
        <v/>
      </c>
      <c r="DR33" s="90" t="str">
        <f>IFERROR(IF(VLOOKUP($B33,Sheet2!$A$5:$AP$103,DR$11,FALSE)=0,"",VLOOKUP($B33,Sheet2!$A$5:$AP$103,DR$11,FALSE)),"")</f>
        <v/>
      </c>
      <c r="DS33" s="90" t="str">
        <f>IFERROR(IF(VLOOKUP($B33,Sheet2!$A$5:$AP$103,DS$11,FALSE)=0,"",VLOOKUP($B33,Sheet2!$A$5:$AP$103,DS$11,FALSE)),"")</f>
        <v/>
      </c>
      <c r="DT33" s="90" t="str">
        <f>IFERROR(IF(VLOOKUP($B33,Sheet2!$A$5:$AP$103,DT$11,FALSE)=0,"",VLOOKUP($B33,Sheet2!$A$5:$AP$103,DT$11,FALSE)),"")</f>
        <v/>
      </c>
      <c r="DU33" s="90" t="str">
        <f>IFERROR(IF(VLOOKUP($B33,Sheet2!$A$5:$AP$103,DU$11,FALSE)=0,"",VLOOKUP($B33,Sheet2!$A$5:$AP$103,DU$11,FALSE)),"")</f>
        <v/>
      </c>
      <c r="DV33" s="90" t="str">
        <f>IFERROR(IF(VLOOKUP($B33,Sheet2!$A$5:$AP$103,DV$11,FALSE)=0,"",VLOOKUP($B33,Sheet2!$A$5:$AP$103,DV$11,FALSE)),"")</f>
        <v/>
      </c>
      <c r="DW33" s="90" t="str">
        <f>IFERROR(IF(VLOOKUP($B33,Sheet2!$A$5:$AP$103,DW$11,FALSE)=0,"",VLOOKUP($B33,Sheet2!$A$5:$AP$103,DW$11,FALSE)),"")</f>
        <v/>
      </c>
      <c r="DX33" s="90" t="str">
        <f>IFERROR(IF(VLOOKUP($B33,Sheet2!$A$5:$AP$103,DX$11,FALSE)=0,"",VLOOKUP($B33,Sheet2!$A$5:$AP$103,DX$11,FALSE)),"")</f>
        <v/>
      </c>
      <c r="DY33" s="90" t="str">
        <f>IFERROR(IF(VLOOKUP($B33,Sheet2!$A$5:$AP$103,DY$11,FALSE)=0,"",VLOOKUP($B33,Sheet2!$A$5:$AP$103,DY$11,FALSE)),"")</f>
        <v/>
      </c>
      <c r="DZ33" s="90" t="str">
        <f>IFERROR(IF(VLOOKUP($B33,Sheet2!$A$5:$AP$103,DZ$11,FALSE)=0,"",VLOOKUP($B33,Sheet2!$A$5:$AP$103,DZ$11,FALSE)),"")</f>
        <v/>
      </c>
      <c r="EA33" s="90" t="str">
        <f>IFERROR(IF(VLOOKUP($B33,Sheet2!$A$5:$AP$103,EA$11,FALSE)=0,"",VLOOKUP($B33,Sheet2!$A$5:$AP$103,EA$11,FALSE)),"")</f>
        <v/>
      </c>
      <c r="EB33" s="90" t="str">
        <f>IFERROR(IF(VLOOKUP($B33,Sheet2!$A$5:$AP$103,EB$11,FALSE)=0,"",VLOOKUP($B33,Sheet2!$A$5:$AP$103,EB$11,FALSE)),"")</f>
        <v/>
      </c>
      <c r="EC33" s="90" t="str">
        <f>IFERROR(IF(VLOOKUP($B33,Sheet2!$A$5:$AP$103,EC$11,FALSE)=0,"",VLOOKUP($B33,Sheet2!$A$5:$AP$103,EC$11,FALSE)),"")</f>
        <v/>
      </c>
      <c r="ED33" s="90" t="str">
        <f>IFERROR(IF(VLOOKUP($B33,Sheet2!$A$5:$AP$103,ED$11,FALSE)=0,"",VLOOKUP($B33,Sheet2!$A$5:$AP$103,ED$11,FALSE)),"")</f>
        <v/>
      </c>
      <c r="EE33" s="90" t="str">
        <f>IFERROR(IF(VLOOKUP($B33,Sheet2!$A$5:$AP$103,EE$11,FALSE)=0,"",VLOOKUP($B33,Sheet2!$A$5:$AP$103,EE$11,FALSE)),"")</f>
        <v/>
      </c>
      <c r="EF33" s="90" t="str">
        <f>IFERROR(IF(VLOOKUP($B33,Sheet2!$A$5:$AP$103,EF$11,FALSE)=0,"",VLOOKUP($B33,Sheet2!$A$5:$AP$103,EF$11,FALSE)),"")</f>
        <v/>
      </c>
      <c r="EG33" s="90" t="str">
        <f>IFERROR(IF(VLOOKUP($B33,Sheet2!$A$5:$AP$103,EG$11,FALSE)=0,"",VLOOKUP($B33,Sheet2!$A$5:$AP$103,EG$11,FALSE)),"")</f>
        <v/>
      </c>
      <c r="EH33" s="90" t="str">
        <f>IFERROR(IF(VLOOKUP($B33,Sheet2!$A$5:$AP$103,EH$11,FALSE)=0,"",VLOOKUP($B33,Sheet2!$A$5:$AP$103,EH$11,FALSE)),"")</f>
        <v/>
      </c>
      <c r="EI33" s="90" t="str">
        <f>IFERROR(IF(VLOOKUP($B33,Sheet2!$A$5:$AP$103,EI$11,FALSE)=0,"",VLOOKUP($B33,Sheet2!$A$5:$AP$103,EI$11,FALSE)),"")</f>
        <v/>
      </c>
      <c r="EJ33" s="90" t="str">
        <f>IFERROR(IF(VLOOKUP($B33,Sheet2!$A$5:$AP$103,EJ$11,FALSE)=0,"",VLOOKUP($B33,Sheet2!$A$5:$AP$103,EJ$11,FALSE)),"")</f>
        <v/>
      </c>
      <c r="EK33" s="90" t="str">
        <f>IFERROR(IF(VLOOKUP($B33,Sheet2!$A$5:$AP$103,EK$11,FALSE)=0,"",VLOOKUP($B33,Sheet2!$A$5:$AP$103,EK$11,FALSE)),"")</f>
        <v/>
      </c>
      <c r="EL33" s="90" t="str">
        <f>IFERROR(IF(VLOOKUP($B33,Sheet2!$A$5:$AP$103,EL$11,FALSE)=0,"",VLOOKUP($B33,Sheet2!$A$5:$AP$103,EL$11,FALSE)),"")</f>
        <v/>
      </c>
      <c r="EM33" s="90" t="str">
        <f>IFERROR(IF(VLOOKUP($B33,Sheet2!$A$5:$AP$103,EM$11,FALSE)=0,"",VLOOKUP($B33,Sheet2!$A$5:$AP$103,EM$11,FALSE)),"")</f>
        <v/>
      </c>
      <c r="EN33" s="90" t="str">
        <f>IFERROR(IF(VLOOKUP($B33,Sheet2!$A$5:$AP$103,EN$11,FALSE)=0,"",VLOOKUP($B33,Sheet2!$A$5:$AP$103,EN$11,FALSE)),"")</f>
        <v/>
      </c>
      <c r="EO33" s="90" t="str">
        <f>IFERROR(IF(VLOOKUP($B33,Sheet2!$A$5:$AP$103,EO$11,FALSE)=0,"",VLOOKUP($B33,Sheet2!$A$5:$AP$103,EO$11,FALSE)),"")</f>
        <v/>
      </c>
      <c r="EP33" s="90" t="str">
        <f>IFERROR(IF(VLOOKUP($B33,Sheet2!$A$5:$AP$103,EP$11,FALSE)=0,"",VLOOKUP($B33,Sheet2!$A$5:$AP$103,EP$11,FALSE)),"")</f>
        <v/>
      </c>
      <c r="EQ33" s="90" t="str">
        <f>IFERROR(IF(VLOOKUP($B33,Sheet2!$A$5:$AP$103,EQ$11,FALSE)=0,"",VLOOKUP($B33,Sheet2!$A$5:$AP$103,EQ$11,FALSE)),"")</f>
        <v/>
      </c>
      <c r="ER33" s="90" t="str">
        <f>IFERROR(IF(VLOOKUP($B33,Sheet2!$A$5:$AP$103,ER$11,FALSE)=0,"",VLOOKUP($B33,Sheet2!$A$5:$AP$103,ER$11,FALSE)),"")</f>
        <v/>
      </c>
      <c r="ES33" s="90" t="str">
        <f>IFERROR(IF(VLOOKUP($B33,Sheet2!$A$5:$AP$103,ES$11,FALSE)=0,"",VLOOKUP($B33,Sheet2!$A$5:$AP$103,ES$11,FALSE)),"")</f>
        <v/>
      </c>
      <c r="ET33" s="90" t="str">
        <f>IFERROR(IF(VLOOKUP($B33,Sheet2!$A$5:$AP$103,ET$11,FALSE)=0,"",VLOOKUP($B33,Sheet2!$A$5:$AP$103,ET$11,FALSE)),"")</f>
        <v/>
      </c>
      <c r="EU33" s="90" t="str">
        <f>IFERROR(IF(VLOOKUP($B33,Sheet2!$A$5:$AP$103,EU$11,FALSE)=0,"",VLOOKUP($B33,Sheet2!$A$5:$AP$103,EU$11,FALSE)),"")</f>
        <v/>
      </c>
      <c r="EV33" s="90" t="str">
        <f>IFERROR(IF(VLOOKUP($B33,Sheet2!$A$5:$AP$103,EV$11,FALSE)=0,"",VLOOKUP($B33,Sheet2!$A$5:$AP$103,EV$11,FALSE)),"")</f>
        <v/>
      </c>
      <c r="EW33" s="90" t="str">
        <f>IFERROR(IF(VLOOKUP($B33,Sheet2!$A$5:$AP$103,EW$11,FALSE)=0,"",VLOOKUP($B33,Sheet2!$A$5:$AP$103,EW$11,FALSE)),"")</f>
        <v/>
      </c>
      <c r="EX33" s="90" t="str">
        <f>IFERROR(IF(VLOOKUP($B33,Sheet2!$A$5:$AP$103,EX$11,FALSE)=0,"",VLOOKUP($B33,Sheet2!$A$5:$AP$103,EX$11,FALSE)),"")</f>
        <v/>
      </c>
      <c r="EY33" s="90" t="str">
        <f>IFERROR(IF(VLOOKUP($B33,Sheet2!$A$5:$AP$103,EY$11,FALSE)=0,"",VLOOKUP($B33,Sheet2!$A$5:$AP$103,EY$11,FALSE)),"")</f>
        <v/>
      </c>
      <c r="EZ33" s="90" t="str">
        <f>IFERROR(IF(VLOOKUP($B33,Sheet2!$A$5:$AP$103,EZ$11,FALSE)=0,"",VLOOKUP($B33,Sheet2!$A$5:$AP$103,EZ$11,FALSE)),"")</f>
        <v/>
      </c>
      <c r="FA33" s="90" t="str">
        <f>IFERROR(IF(VLOOKUP($B33,Sheet2!$A$5:$AP$103,FA$11,FALSE)=0,"",VLOOKUP($B33,Sheet2!$A$5:$AP$103,FA$11,FALSE)),"")</f>
        <v/>
      </c>
      <c r="FB33" s="90" t="str">
        <f>IFERROR(IF(VLOOKUP($B33,Sheet2!$A$5:$AP$103,FB$11,FALSE)=0,"",VLOOKUP($B33,Sheet2!$A$5:$AP$103,FB$11,FALSE)),"")</f>
        <v/>
      </c>
      <c r="FC33" s="90" t="str">
        <f>IFERROR(IF(VLOOKUP($B33,Sheet2!$A$5:$AP$103,FC$11,FALSE)=0,"",VLOOKUP($B33,Sheet2!$A$5:$AP$103,FC$11,FALSE)),"")</f>
        <v/>
      </c>
      <c r="FD33" s="90" t="str">
        <f>IFERROR(IF(VLOOKUP($B33,Sheet2!$A$5:$AP$103,FD$11,FALSE)=0,"",VLOOKUP($B33,Sheet2!$A$5:$AP$103,FD$11,FALSE)),"")</f>
        <v/>
      </c>
      <c r="FE33" s="90" t="str">
        <f>IFERROR(IF(VLOOKUP($B33,Sheet2!$A$5:$AP$103,FE$11,FALSE)=0,"",VLOOKUP($B33,Sheet2!$A$5:$AP$103,FE$11,FALSE)),"")</f>
        <v/>
      </c>
      <c r="FF33" s="90" t="str">
        <f>IFERROR(IF(VLOOKUP($B33,Sheet2!$A$5:$AP$103,FF$11,FALSE)=0,"",VLOOKUP($B33,Sheet2!$A$5:$AP$103,FF$11,FALSE)),"")</f>
        <v/>
      </c>
      <c r="FG33" s="90" t="str">
        <f>IFERROR(IF(VLOOKUP($B33,Sheet2!$A$5:$AP$103,FG$11,FALSE)=0,"",VLOOKUP($B33,Sheet2!$A$5:$AP$103,FG$11,FALSE)),"")</f>
        <v/>
      </c>
      <c r="FH33" s="90" t="str">
        <f>IFERROR(IF(VLOOKUP($B33,Sheet2!$A$5:$AP$103,FH$11,FALSE)=0,"",VLOOKUP($B33,Sheet2!$A$5:$AP$103,FH$11,FALSE)),"")</f>
        <v/>
      </c>
      <c r="FI33" s="90" t="str">
        <f>IFERROR(IF(VLOOKUP($B33,Sheet2!$A$5:$AP$103,FI$11,FALSE)=0,"",VLOOKUP($B33,Sheet2!$A$5:$AP$103,FI$11,FALSE)),"")</f>
        <v/>
      </c>
      <c r="FJ33" s="90" t="str">
        <f>IFERROR(IF(VLOOKUP($B33,Sheet2!$A$5:$AP$103,FJ$11,FALSE)=0,"",VLOOKUP($B33,Sheet2!$A$5:$AP$103,FJ$11,FALSE)),"")</f>
        <v/>
      </c>
      <c r="FK33" s="90" t="str">
        <f>IFERROR(IF(VLOOKUP($B33,Sheet2!$A$5:$AP$103,FK$11,FALSE)=0,"",VLOOKUP($B33,Sheet2!$A$5:$AP$103,FK$11,FALSE)),"")</f>
        <v/>
      </c>
      <c r="FL33" s="90" t="str">
        <f>IFERROR(IF(VLOOKUP($B33,Sheet2!$A$5:$AP$103,FL$11,FALSE)=0,"",VLOOKUP($B33,Sheet2!$A$5:$AP$103,FL$11,FALSE)),"")</f>
        <v/>
      </c>
      <c r="FM33" s="90" t="str">
        <f>IFERROR(IF(VLOOKUP($B33,Sheet2!$A$5:$AP$103,FM$11,FALSE)=0,"",VLOOKUP($B33,Sheet2!$A$5:$AP$103,FM$11,FALSE)),"")</f>
        <v/>
      </c>
      <c r="FN33" s="90" t="str">
        <f>IFERROR(IF(VLOOKUP($B33,Sheet2!$A$5:$AP$103,FN$11,FALSE)=0,"",VLOOKUP($B33,Sheet2!$A$5:$AP$103,FN$11,FALSE)),"")</f>
        <v/>
      </c>
      <c r="FO33" s="90" t="str">
        <f>IFERROR(IF(VLOOKUP($B33,Sheet2!$A$5:$AP$103,FO$11,FALSE)=0,"",VLOOKUP($B33,Sheet2!$A$5:$AP$103,FO$11,FALSE)),"")</f>
        <v/>
      </c>
      <c r="FP33" s="90" t="str">
        <f>IFERROR(IF(VLOOKUP($B33,Sheet2!$A$5:$AP$103,FP$11,FALSE)=0,"",VLOOKUP($B33,Sheet2!$A$5:$AP$103,FP$11,FALSE)),"")</f>
        <v/>
      </c>
      <c r="FQ33" s="90" t="str">
        <f>IFERROR(IF(VLOOKUP($B33,Sheet2!$A$5:$AP$103,FQ$11,FALSE)=0,"",VLOOKUP($B33,Sheet2!$A$5:$AP$103,FQ$11,FALSE)),"")</f>
        <v/>
      </c>
      <c r="FR33" s="90" t="str">
        <f>IFERROR(IF(VLOOKUP($B33,Sheet2!$A$5:$AP$103,FR$11,FALSE)=0,"",VLOOKUP($B33,Sheet2!$A$5:$AP$103,FR$11,FALSE)),"")</f>
        <v/>
      </c>
      <c r="FS33" s="90" t="str">
        <f>IFERROR(IF(VLOOKUP($B33,Sheet2!$A$5:$AP$103,FS$11,FALSE)=0,"",VLOOKUP($B33,Sheet2!$A$5:$AP$103,FS$11,FALSE)),"")</f>
        <v/>
      </c>
      <c r="FT33" s="90" t="str">
        <f>IFERROR(IF(VLOOKUP($B33,Sheet2!$A$5:$AP$103,FT$11,FALSE)=0,"",VLOOKUP($B33,Sheet2!$A$5:$AP$103,FT$11,FALSE)),"")</f>
        <v/>
      </c>
      <c r="FU33" s="90" t="str">
        <f>IFERROR(IF(VLOOKUP($B33,Sheet2!$A$5:$AP$103,FU$11,FALSE)=0,"",VLOOKUP($B33,Sheet2!$A$5:$AP$103,FU$11,FALSE)),"")</f>
        <v/>
      </c>
      <c r="FV33" s="90" t="str">
        <f>IFERROR(IF(VLOOKUP($B33,Sheet2!$A$5:$AP$103,FV$11,FALSE)=0,"",VLOOKUP($B33,Sheet2!$A$5:$AP$103,FV$11,FALSE)),"")</f>
        <v/>
      </c>
      <c r="FW33" s="90" t="str">
        <f>IFERROR(IF(VLOOKUP($B33,Sheet2!$A$5:$AP$103,FW$11,FALSE)=0,"",VLOOKUP($B33,Sheet2!$A$5:$AP$103,FW$11,FALSE)),"")</f>
        <v/>
      </c>
      <c r="FX33" s="90" t="str">
        <f>IFERROR(IF(VLOOKUP($B33,Sheet2!$A$5:$AP$103,FX$11,FALSE)=0,"",VLOOKUP($B33,Sheet2!$A$5:$AP$103,FX$11,FALSE)),"")</f>
        <v/>
      </c>
      <c r="FY33" s="90" t="str">
        <f>IFERROR(IF(VLOOKUP($B33,Sheet2!$A$5:$AP$103,FY$11,FALSE)=0,"",VLOOKUP($B33,Sheet2!$A$5:$AP$103,FY$11,FALSE)),"")</f>
        <v/>
      </c>
      <c r="FZ33" s="90" t="str">
        <f>IFERROR(IF(VLOOKUP($B33,Sheet2!$A$5:$AP$103,FZ$11,FALSE)=0,"",VLOOKUP($B33,Sheet2!$A$5:$AP$103,FZ$11,FALSE)),"")</f>
        <v/>
      </c>
      <c r="GA33" s="90" t="str">
        <f>IFERROR(IF(VLOOKUP($B33,Sheet2!$A$5:$AP$103,GA$11,FALSE)=0,"",VLOOKUP($B33,Sheet2!$A$5:$AP$103,GA$11,FALSE)),"")</f>
        <v/>
      </c>
      <c r="GB33" s="90" t="str">
        <f>IFERROR(IF(VLOOKUP($B33,Sheet2!$A$5:$AP$103,GB$11,FALSE)=0,"",VLOOKUP($B33,Sheet2!$A$5:$AP$103,GB$11,FALSE)),"")</f>
        <v/>
      </c>
      <c r="GC33" s="90" t="str">
        <f>IFERROR(IF(VLOOKUP($B33,Sheet2!$A$5:$AP$103,GC$11,FALSE)=0,"",VLOOKUP($B33,Sheet2!$A$5:$AP$103,GC$11,FALSE)),"")</f>
        <v/>
      </c>
      <c r="GD33" s="90" t="str">
        <f>IFERROR(IF(VLOOKUP($B33,Sheet2!$A$5:$AP$103,GD$11,FALSE)=0,"",VLOOKUP($B33,Sheet2!$A$5:$AP$103,GD$11,FALSE)),"")</f>
        <v/>
      </c>
      <c r="GE33" s="90" t="str">
        <f>IFERROR(IF(VLOOKUP($B33,Sheet2!$A$5:$AP$103,GE$11,FALSE)=0,"",VLOOKUP($B33,Sheet2!$A$5:$AP$103,GE$11,FALSE)),"")</f>
        <v/>
      </c>
      <c r="GF33" s="90" t="str">
        <f>IFERROR(IF(VLOOKUP($B33,Sheet2!$A$5:$AP$103,GF$11,FALSE)=0,"",VLOOKUP($B33,Sheet2!$A$5:$AP$103,GF$11,FALSE)),"")</f>
        <v/>
      </c>
    </row>
    <row r="34" spans="1:188" x14ac:dyDescent="0.3">
      <c r="A34" s="406"/>
      <c r="B34" s="79" t="s">
        <v>401</v>
      </c>
      <c r="C34" s="92" t="s">
        <v>344</v>
      </c>
      <c r="D34" s="92" t="str">
        <f>VLOOKUP(B34,Sheet2!$A$5:$F$104,6,FALSE)</f>
        <v/>
      </c>
      <c r="E34" s="81">
        <f>VLOOKUP(B34,'Criteria Selection'!$A$9:$D$178,3,FALSE)</f>
        <v>74</v>
      </c>
      <c r="F34" s="81" t="str">
        <f>VLOOKUP(B34,'Criteria Selection'!$A$9:$D$178,4,TRUE)</f>
        <v>EQS Freshwater</v>
      </c>
      <c r="G34" s="81">
        <f t="shared" si="4"/>
        <v>0</v>
      </c>
      <c r="H34" s="92">
        <f t="shared" si="5"/>
        <v>0</v>
      </c>
      <c r="I34" s="92">
        <f t="shared" si="6"/>
        <v>0</v>
      </c>
      <c r="J34" s="81">
        <f t="shared" si="7"/>
        <v>0</v>
      </c>
      <c r="K34" s="90" t="str">
        <f>IFERROR(IF(VLOOKUP($B34,Sheet2!$A$5:$AP$103,K$11,FALSE)=0,"",VLOOKUP($B34,Sheet2!$A$5:$AP$103,K$11,FALSE)),"")</f>
        <v/>
      </c>
      <c r="L34" s="90" t="str">
        <f>IFERROR(IF(VLOOKUP($B34,Sheet2!$A$5:$AP$103,L$11,FALSE)=0,"",VLOOKUP($B34,Sheet2!$A$5:$AP$103,L$11,FALSE)),"")</f>
        <v/>
      </c>
      <c r="M34" s="90" t="str">
        <f>IFERROR(IF(VLOOKUP($B34,Sheet2!$A$5:$AP$103,M$11,FALSE)=0,"",VLOOKUP($B34,Sheet2!$A$5:$AP$103,M$11,FALSE)),"")</f>
        <v/>
      </c>
      <c r="N34" s="90" t="str">
        <f>IFERROR(IF(VLOOKUP($B34,Sheet2!$A$5:$AP$103,N$11,FALSE)=0,"",VLOOKUP($B34,Sheet2!$A$5:$AP$103,N$11,FALSE)),"")</f>
        <v/>
      </c>
      <c r="O34" s="90" t="str">
        <f>IFERROR(IF(VLOOKUP($B34,Sheet2!$A$5:$AP$103,O$11,FALSE)=0,"",VLOOKUP($B34,Sheet2!$A$5:$AP$103,O$11,FALSE)),"")</f>
        <v/>
      </c>
      <c r="P34" s="90" t="str">
        <f>IFERROR(IF(VLOOKUP($B34,Sheet2!$A$5:$AP$103,P$11,FALSE)=0,"",VLOOKUP($B34,Sheet2!$A$5:$AP$103,P$11,FALSE)),"")</f>
        <v/>
      </c>
      <c r="Q34" s="90" t="str">
        <f>IFERROR(IF(VLOOKUP($B34,Sheet2!$A$5:$AP$103,Q$11,FALSE)=0,"",VLOOKUP($B34,Sheet2!$A$5:$AP$103,Q$11,FALSE)),"")</f>
        <v/>
      </c>
      <c r="R34" s="90" t="str">
        <f>IFERROR(IF(VLOOKUP($B34,Sheet2!$A$5:$AP$103,R$11,FALSE)=0,"",VLOOKUP($B34,Sheet2!$A$5:$AP$103,R$11,FALSE)),"")</f>
        <v/>
      </c>
      <c r="S34" s="90" t="str">
        <f>IFERROR(IF(VLOOKUP($B34,Sheet2!$A$5:$AP$103,S$11,FALSE)=0,"",VLOOKUP($B34,Sheet2!$A$5:$AP$103,S$11,FALSE)),"")</f>
        <v/>
      </c>
      <c r="T34" s="90" t="str">
        <f>IFERROR(IF(VLOOKUP($B34,Sheet2!$A$5:$AP$103,T$11,FALSE)=0,"",VLOOKUP($B34,Sheet2!$A$5:$AP$103,T$11,FALSE)),"")</f>
        <v/>
      </c>
      <c r="U34" s="90" t="str">
        <f>IFERROR(IF(VLOOKUP($B34,Sheet2!$A$5:$AP$103,U$11,FALSE)=0,"",VLOOKUP($B34,Sheet2!$A$5:$AP$103,U$11,FALSE)),"")</f>
        <v/>
      </c>
      <c r="V34" s="90" t="str">
        <f>IFERROR(IF(VLOOKUP($B34,Sheet2!$A$5:$AP$103,V$11,FALSE)=0,"",VLOOKUP($B34,Sheet2!$A$5:$AP$103,V$11,FALSE)),"")</f>
        <v/>
      </c>
      <c r="W34" s="90" t="str">
        <f>IFERROR(IF(VLOOKUP($B34,Sheet2!$A$5:$AP$103,W$11,FALSE)=0,"",VLOOKUP($B34,Sheet2!$A$5:$AP$103,W$11,FALSE)),"")</f>
        <v/>
      </c>
      <c r="X34" s="90" t="str">
        <f>IFERROR(IF(VLOOKUP($B34,Sheet2!$A$5:$AP$103,X$11,FALSE)=0,"",VLOOKUP($B34,Sheet2!$A$5:$AP$103,X$11,FALSE)),"")</f>
        <v/>
      </c>
      <c r="Y34" s="90" t="str">
        <f>IFERROR(IF(VLOOKUP($B34,Sheet2!$A$5:$AP$103,Y$11,FALSE)=0,"",VLOOKUP($B34,Sheet2!$A$5:$AP$103,Y$11,FALSE)),"")</f>
        <v/>
      </c>
      <c r="Z34" s="90" t="str">
        <f>IFERROR(IF(VLOOKUP($B34,Sheet2!$A$5:$AP$103,Z$11,FALSE)=0,"",VLOOKUP($B34,Sheet2!$A$5:$AP$103,Z$11,FALSE)),"")</f>
        <v/>
      </c>
      <c r="AA34" s="90" t="str">
        <f>IFERROR(IF(VLOOKUP($B34,Sheet2!$A$5:$AP$103,AA$11,FALSE)=0,"",VLOOKUP($B34,Sheet2!$A$5:$AP$103,AA$11,FALSE)),"")</f>
        <v/>
      </c>
      <c r="AB34" s="90" t="str">
        <f>IFERROR(IF(VLOOKUP($B34,Sheet2!$A$5:$AP$103,AB$11,FALSE)=0,"",VLOOKUP($B34,Sheet2!$A$5:$AP$103,AB$11,FALSE)),"")</f>
        <v/>
      </c>
      <c r="AC34" s="90" t="str">
        <f>IFERROR(IF(VLOOKUP($B34,Sheet2!$A$5:$AP$103,AC$11,FALSE)=0,"",VLOOKUP($B34,Sheet2!$A$5:$AP$103,AC$11,FALSE)),"")</f>
        <v/>
      </c>
      <c r="AD34" s="90" t="str">
        <f>IFERROR(IF(VLOOKUP($B34,Sheet2!$A$5:$AP$103,AD$11,FALSE)=0,"",VLOOKUP($B34,Sheet2!$A$5:$AP$103,AD$11,FALSE)),"")</f>
        <v/>
      </c>
      <c r="AE34" s="90" t="str">
        <f>IFERROR(IF(VLOOKUP($B34,Sheet2!$A$5:$AP$103,AE$11,FALSE)=0,"",VLOOKUP($B34,Sheet2!$A$5:$AP$103,AE$11,FALSE)),"")</f>
        <v/>
      </c>
      <c r="AF34" s="90" t="str">
        <f>IFERROR(IF(VLOOKUP($B34,Sheet2!$A$5:$AP$103,AF$11,FALSE)=0,"",VLOOKUP($B34,Sheet2!$A$5:$AP$103,AF$11,FALSE)),"")</f>
        <v/>
      </c>
      <c r="AG34" s="90" t="str">
        <f>IFERROR(IF(VLOOKUP($B34,Sheet2!$A$5:$AP$103,AG$11,FALSE)=0,"",VLOOKUP($B34,Sheet2!$A$5:$AP$103,AG$11,FALSE)),"")</f>
        <v/>
      </c>
      <c r="AH34" s="90" t="str">
        <f>IFERROR(IF(VLOOKUP($B34,Sheet2!$A$5:$AP$103,AH$11,FALSE)=0,"",VLOOKUP($B34,Sheet2!$A$5:$AP$103,AH$11,FALSE)),"")</f>
        <v/>
      </c>
      <c r="AI34" s="90" t="str">
        <f>IFERROR(IF(VLOOKUP($B34,Sheet2!$A$5:$AP$103,AI$11,FALSE)=0,"",VLOOKUP($B34,Sheet2!$A$5:$AP$103,AI$11,FALSE)),"")</f>
        <v/>
      </c>
      <c r="AJ34" s="90" t="str">
        <f>IFERROR(IF(VLOOKUP($B34,Sheet2!$A$5:$AP$103,AJ$11,FALSE)=0,"",VLOOKUP($B34,Sheet2!$A$5:$AP$103,AJ$11,FALSE)),"")</f>
        <v/>
      </c>
      <c r="AK34" s="90" t="str">
        <f>IFERROR(IF(VLOOKUP($B34,Sheet2!$A$5:$AP$103,AK$11,FALSE)=0,"",VLOOKUP($B34,Sheet2!$A$5:$AP$103,AK$11,FALSE)),"")</f>
        <v/>
      </c>
      <c r="AL34" s="90" t="str">
        <f>IFERROR(IF(VLOOKUP($B34,Sheet2!$A$5:$AP$103,AL$11,FALSE)=0,"",VLOOKUP($B34,Sheet2!$A$5:$AP$103,AL$11,FALSE)),"")</f>
        <v/>
      </c>
      <c r="AM34" s="90" t="str">
        <f>IFERROR(IF(VLOOKUP($B34,Sheet2!$A$5:$AP$103,AM$11,FALSE)=0,"",VLOOKUP($B34,Sheet2!$A$5:$AP$103,AM$11,FALSE)),"")</f>
        <v/>
      </c>
      <c r="AN34" s="90" t="str">
        <f>IFERROR(IF(VLOOKUP($B34,Sheet2!$A$5:$AP$103,AN$11,FALSE)=0,"",VLOOKUP($B34,Sheet2!$A$5:$AP$103,AN$11,FALSE)),"")</f>
        <v/>
      </c>
      <c r="AO34" s="90" t="str">
        <f>IFERROR(IF(VLOOKUP($B34,Sheet2!$A$5:$AP$103,AO$11,FALSE)=0,"",VLOOKUP($B34,Sheet2!$A$5:$AP$103,AO$11,FALSE)),"")</f>
        <v/>
      </c>
      <c r="AP34" s="90" t="str">
        <f>IFERROR(IF(VLOOKUP($B34,Sheet2!$A$5:$AP$103,AP$11,FALSE)=0,"",VLOOKUP($B34,Sheet2!$A$5:$AP$103,AP$11,FALSE)),"")</f>
        <v/>
      </c>
      <c r="AQ34" s="90" t="str">
        <f>IFERROR(IF(VLOOKUP($B34,Sheet2!$A$5:$AP$103,AQ$11,FALSE)=0,"",VLOOKUP($B34,Sheet2!$A$5:$AP$103,AQ$11,FALSE)),"")</f>
        <v/>
      </c>
      <c r="AR34" s="90" t="str">
        <f>IFERROR(IF(VLOOKUP($B34,Sheet2!$A$5:$AP$103,AR$11,FALSE)=0,"",VLOOKUP($B34,Sheet2!$A$5:$AP$103,AR$11,FALSE)),"")</f>
        <v/>
      </c>
      <c r="AS34" s="90" t="str">
        <f>IFERROR(IF(VLOOKUP($B34,Sheet2!$A$5:$AP$103,AS$11,FALSE)=0,"",VLOOKUP($B34,Sheet2!$A$5:$AP$103,AS$11,FALSE)),"")</f>
        <v/>
      </c>
      <c r="AT34" s="90" t="str">
        <f>IFERROR(IF(VLOOKUP($B34,Sheet2!$A$5:$AP$103,AT$11,FALSE)=0,"",VLOOKUP($B34,Sheet2!$A$5:$AP$103,AT$11,FALSE)),"")</f>
        <v/>
      </c>
      <c r="AU34" s="90" t="str">
        <f>IFERROR(IF(VLOOKUP($B34,Sheet2!$A$5:$AP$103,AU$11,FALSE)=0,"",VLOOKUP($B34,Sheet2!$A$5:$AP$103,AU$11,FALSE)),"")</f>
        <v/>
      </c>
      <c r="AV34" s="90" t="str">
        <f>IFERROR(IF(VLOOKUP($B34,Sheet2!$A$5:$AP$103,AV$11,FALSE)=0,"",VLOOKUP($B34,Sheet2!$A$5:$AP$103,AV$11,FALSE)),"")</f>
        <v/>
      </c>
      <c r="AW34" s="90" t="str">
        <f>IFERROR(IF(VLOOKUP($B34,Sheet2!$A$5:$AP$103,AW$11,FALSE)=0,"",VLOOKUP($B34,Sheet2!$A$5:$AP$103,AW$11,FALSE)),"")</f>
        <v/>
      </c>
      <c r="AX34" s="90" t="str">
        <f>IFERROR(IF(VLOOKUP($B34,Sheet2!$A$5:$AP$103,AX$11,FALSE)=0,"",VLOOKUP($B34,Sheet2!$A$5:$AP$103,AX$11,FALSE)),"")</f>
        <v/>
      </c>
      <c r="AY34" s="90" t="str">
        <f>IFERROR(IF(VLOOKUP($B34,Sheet2!$A$5:$AP$103,AY$11,FALSE)=0,"",VLOOKUP($B34,Sheet2!$A$5:$AP$103,AY$11,FALSE)),"")</f>
        <v/>
      </c>
      <c r="AZ34" s="90" t="str">
        <f>IFERROR(IF(VLOOKUP($B34,Sheet2!$A$5:$AP$103,AZ$11,FALSE)=0,"",VLOOKUP($B34,Sheet2!$A$5:$AP$103,AZ$11,FALSE)),"")</f>
        <v/>
      </c>
      <c r="BA34" s="90" t="str">
        <f>IFERROR(IF(VLOOKUP($B34,Sheet2!$A$5:$AP$103,BA$11,FALSE)=0,"",VLOOKUP($B34,Sheet2!$A$5:$AP$103,BA$11,FALSE)),"")</f>
        <v/>
      </c>
      <c r="BB34" s="90" t="str">
        <f>IFERROR(IF(VLOOKUP($B34,Sheet2!$A$5:$AP$103,BB$11,FALSE)=0,"",VLOOKUP($B34,Sheet2!$A$5:$AP$103,BB$11,FALSE)),"")</f>
        <v/>
      </c>
      <c r="BC34" s="90" t="str">
        <f>IFERROR(IF(VLOOKUP($B34,Sheet2!$A$5:$AP$103,BC$11,FALSE)=0,"",VLOOKUP($B34,Sheet2!$A$5:$AP$103,BC$11,FALSE)),"")</f>
        <v/>
      </c>
      <c r="BD34" s="90" t="str">
        <f>IFERROR(IF(VLOOKUP($B34,Sheet2!$A$5:$AP$103,BD$11,FALSE)=0,"",VLOOKUP($B34,Sheet2!$A$5:$AP$103,BD$11,FALSE)),"")</f>
        <v/>
      </c>
      <c r="BE34" s="90" t="str">
        <f>IFERROR(IF(VLOOKUP($B34,Sheet2!$A$5:$AP$103,BE$11,FALSE)=0,"",VLOOKUP($B34,Sheet2!$A$5:$AP$103,BE$11,FALSE)),"")</f>
        <v/>
      </c>
      <c r="BF34" s="90" t="str">
        <f>IFERROR(IF(VLOOKUP($B34,Sheet2!$A$5:$AP$103,BF$11,FALSE)=0,"",VLOOKUP($B34,Sheet2!$A$5:$AP$103,BF$11,FALSE)),"")</f>
        <v/>
      </c>
      <c r="BG34" s="90" t="str">
        <f>IFERROR(IF(VLOOKUP($B34,Sheet2!$A$5:$AP$103,BG$11,FALSE)=0,"",VLOOKUP($B34,Sheet2!$A$5:$AP$103,BG$11,FALSE)),"")</f>
        <v/>
      </c>
      <c r="BH34" s="90" t="str">
        <f>IFERROR(IF(VLOOKUP($B34,Sheet2!$A$5:$AP$103,BH$11,FALSE)=0,"",VLOOKUP($B34,Sheet2!$A$5:$AP$103,BH$11,FALSE)),"")</f>
        <v/>
      </c>
      <c r="BI34" s="90" t="str">
        <f>IFERROR(IF(VLOOKUP($B34,Sheet2!$A$5:$AP$103,BI$11,FALSE)=0,"",VLOOKUP($B34,Sheet2!$A$5:$AP$103,BI$11,FALSE)),"")</f>
        <v/>
      </c>
      <c r="BJ34" s="90" t="str">
        <f>IFERROR(IF(VLOOKUP($B34,Sheet2!$A$5:$AP$103,BJ$11,FALSE)=0,"",VLOOKUP($B34,Sheet2!$A$5:$AP$103,BJ$11,FALSE)),"")</f>
        <v/>
      </c>
      <c r="BK34" s="90" t="str">
        <f>IFERROR(IF(VLOOKUP($B34,Sheet2!$A$5:$AP$103,BK$11,FALSE)=0,"",VLOOKUP($B34,Sheet2!$A$5:$AP$103,BK$11,FALSE)),"")</f>
        <v/>
      </c>
      <c r="BL34" s="90" t="str">
        <f>IFERROR(IF(VLOOKUP($B34,Sheet2!$A$5:$AP$103,BL$11,FALSE)=0,"",VLOOKUP($B34,Sheet2!$A$5:$AP$103,BL$11,FALSE)),"")</f>
        <v/>
      </c>
      <c r="BM34" s="90" t="str">
        <f>IFERROR(IF(VLOOKUP($B34,Sheet2!$A$5:$AP$103,BM$11,FALSE)=0,"",VLOOKUP($B34,Sheet2!$A$5:$AP$103,BM$11,FALSE)),"")</f>
        <v/>
      </c>
      <c r="BN34" s="90" t="str">
        <f>IFERROR(IF(VLOOKUP($B34,Sheet2!$A$5:$AP$103,BN$11,FALSE)=0,"",VLOOKUP($B34,Sheet2!$A$5:$AP$103,BN$11,FALSE)),"")</f>
        <v/>
      </c>
      <c r="BO34" s="90" t="str">
        <f>IFERROR(IF(VLOOKUP($B34,Sheet2!$A$5:$AP$103,BO$11,FALSE)=0,"",VLOOKUP($B34,Sheet2!$A$5:$AP$103,BO$11,FALSE)),"")</f>
        <v/>
      </c>
      <c r="BP34" s="90" t="str">
        <f>IFERROR(IF(VLOOKUP($B34,Sheet2!$A$5:$AP$103,BP$11,FALSE)=0,"",VLOOKUP($B34,Sheet2!$A$5:$AP$103,BP$11,FALSE)),"")</f>
        <v/>
      </c>
      <c r="BQ34" s="90" t="str">
        <f>IFERROR(IF(VLOOKUP($B34,Sheet2!$A$5:$AP$103,BQ$11,FALSE)=0,"",VLOOKUP($B34,Sheet2!$A$5:$AP$103,BQ$11,FALSE)),"")</f>
        <v/>
      </c>
      <c r="BR34" s="90" t="str">
        <f>IFERROR(IF(VLOOKUP($B34,Sheet2!$A$5:$AP$103,BR$11,FALSE)=0,"",VLOOKUP($B34,Sheet2!$A$5:$AP$103,BR$11,FALSE)),"")</f>
        <v/>
      </c>
      <c r="BS34" s="90" t="str">
        <f>IFERROR(IF(VLOOKUP($B34,Sheet2!$A$5:$AP$103,BS$11,FALSE)=0,"",VLOOKUP($B34,Sheet2!$A$5:$AP$103,BS$11,FALSE)),"")</f>
        <v/>
      </c>
      <c r="BT34" s="90" t="str">
        <f>IFERROR(IF(VLOOKUP($B34,Sheet2!$A$5:$AP$103,BT$11,FALSE)=0,"",VLOOKUP($B34,Sheet2!$A$5:$AP$103,BT$11,FALSE)),"")</f>
        <v/>
      </c>
      <c r="BU34" s="90" t="str">
        <f>IFERROR(IF(VLOOKUP($B34,Sheet2!$A$5:$AP$103,BU$11,FALSE)=0,"",VLOOKUP($B34,Sheet2!$A$5:$AP$103,BU$11,FALSE)),"")</f>
        <v/>
      </c>
      <c r="BV34" s="90" t="str">
        <f>IFERROR(IF(VLOOKUP($B34,Sheet2!$A$5:$AP$103,BV$11,FALSE)=0,"",VLOOKUP($B34,Sheet2!$A$5:$AP$103,BV$11,FALSE)),"")</f>
        <v/>
      </c>
      <c r="BW34" s="90" t="str">
        <f>IFERROR(IF(VLOOKUP($B34,Sheet2!$A$5:$AP$103,BW$11,FALSE)=0,"",VLOOKUP($B34,Sheet2!$A$5:$AP$103,BW$11,FALSE)),"")</f>
        <v/>
      </c>
      <c r="BX34" s="90" t="str">
        <f>IFERROR(IF(VLOOKUP($B34,Sheet2!$A$5:$AP$103,BX$11,FALSE)=0,"",VLOOKUP($B34,Sheet2!$A$5:$AP$103,BX$11,FALSE)),"")</f>
        <v/>
      </c>
      <c r="BY34" s="90" t="str">
        <f>IFERROR(IF(VLOOKUP($B34,Sheet2!$A$5:$AP$103,BY$11,FALSE)=0,"",VLOOKUP($B34,Sheet2!$A$5:$AP$103,BY$11,FALSE)),"")</f>
        <v/>
      </c>
      <c r="BZ34" s="90" t="str">
        <f>IFERROR(IF(VLOOKUP($B34,Sheet2!$A$5:$AP$103,BZ$11,FALSE)=0,"",VLOOKUP($B34,Sheet2!$A$5:$AP$103,BZ$11,FALSE)),"")</f>
        <v/>
      </c>
      <c r="CA34" s="90" t="str">
        <f>IFERROR(IF(VLOOKUP($B34,Sheet2!$A$5:$AP$103,CA$11,FALSE)=0,"",VLOOKUP($B34,Sheet2!$A$5:$AP$103,CA$11,FALSE)),"")</f>
        <v/>
      </c>
      <c r="CB34" s="90" t="str">
        <f>IFERROR(IF(VLOOKUP($B34,Sheet2!$A$5:$AP$103,CB$11,FALSE)=0,"",VLOOKUP($B34,Sheet2!$A$5:$AP$103,CB$11,FALSE)),"")</f>
        <v/>
      </c>
      <c r="CC34" s="90" t="str">
        <f>IFERROR(IF(VLOOKUP($B34,Sheet2!$A$5:$AP$103,CC$11,FALSE)=0,"",VLOOKUP($B34,Sheet2!$A$5:$AP$103,CC$11,FALSE)),"")</f>
        <v/>
      </c>
      <c r="CD34" s="90" t="str">
        <f>IFERROR(IF(VLOOKUP($B34,Sheet2!$A$5:$AP$103,CD$11,FALSE)=0,"",VLOOKUP($B34,Sheet2!$A$5:$AP$103,CD$11,FALSE)),"")</f>
        <v/>
      </c>
      <c r="CE34" s="90" t="str">
        <f>IFERROR(IF(VLOOKUP($B34,Sheet2!$A$5:$AP$103,CE$11,FALSE)=0,"",VLOOKUP($B34,Sheet2!$A$5:$AP$103,CE$11,FALSE)),"")</f>
        <v/>
      </c>
      <c r="CF34" s="90" t="str">
        <f>IFERROR(IF(VLOOKUP($B34,Sheet2!$A$5:$AP$103,CF$11,FALSE)=0,"",VLOOKUP($B34,Sheet2!$A$5:$AP$103,CF$11,FALSE)),"")</f>
        <v/>
      </c>
      <c r="CG34" s="90" t="str">
        <f>IFERROR(IF(VLOOKUP($B34,Sheet2!$A$5:$AP$103,CG$11,FALSE)=0,"",VLOOKUP($B34,Sheet2!$A$5:$AP$103,CG$11,FALSE)),"")</f>
        <v/>
      </c>
      <c r="CH34" s="90" t="str">
        <f>IFERROR(IF(VLOOKUP($B34,Sheet2!$A$5:$AP$103,CH$11,FALSE)=0,"",VLOOKUP($B34,Sheet2!$A$5:$AP$103,CH$11,FALSE)),"")</f>
        <v/>
      </c>
      <c r="CI34" s="90" t="str">
        <f>IFERROR(IF(VLOOKUP($B34,Sheet2!$A$5:$AP$103,CI$11,FALSE)=0,"",VLOOKUP($B34,Sheet2!$A$5:$AP$103,CI$11,FALSE)),"")</f>
        <v/>
      </c>
      <c r="CJ34" s="90" t="str">
        <f>IFERROR(IF(VLOOKUP($B34,Sheet2!$A$5:$AP$103,CJ$11,FALSE)=0,"",VLOOKUP($B34,Sheet2!$A$5:$AP$103,CJ$11,FALSE)),"")</f>
        <v/>
      </c>
      <c r="CK34" s="90" t="str">
        <f>IFERROR(IF(VLOOKUP($B34,Sheet2!$A$5:$AP$103,CK$11,FALSE)=0,"",VLOOKUP($B34,Sheet2!$A$5:$AP$103,CK$11,FALSE)),"")</f>
        <v/>
      </c>
      <c r="CL34" s="90" t="str">
        <f>IFERROR(IF(VLOOKUP($B34,Sheet2!$A$5:$AP$103,CL$11,FALSE)=0,"",VLOOKUP($B34,Sheet2!$A$5:$AP$103,CL$11,FALSE)),"")</f>
        <v/>
      </c>
      <c r="CM34" s="90" t="str">
        <f>IFERROR(IF(VLOOKUP($B34,Sheet2!$A$5:$AP$103,CM$11,FALSE)=0,"",VLOOKUP($B34,Sheet2!$A$5:$AP$103,CM$11,FALSE)),"")</f>
        <v/>
      </c>
      <c r="CN34" s="90" t="str">
        <f>IFERROR(IF(VLOOKUP($B34,Sheet2!$A$5:$AP$103,CN$11,FALSE)=0,"",VLOOKUP($B34,Sheet2!$A$5:$AP$103,CN$11,FALSE)),"")</f>
        <v/>
      </c>
      <c r="CO34" s="90" t="str">
        <f>IFERROR(IF(VLOOKUP($B34,Sheet2!$A$5:$AP$103,CO$11,FALSE)=0,"",VLOOKUP($B34,Sheet2!$A$5:$AP$103,CO$11,FALSE)),"")</f>
        <v/>
      </c>
      <c r="CP34" s="90" t="str">
        <f>IFERROR(IF(VLOOKUP($B34,Sheet2!$A$5:$AP$103,CP$11,FALSE)=0,"",VLOOKUP($B34,Sheet2!$A$5:$AP$103,CP$11,FALSE)),"")</f>
        <v/>
      </c>
      <c r="CQ34" s="90" t="str">
        <f>IFERROR(IF(VLOOKUP($B34,Sheet2!$A$5:$AP$103,CQ$11,FALSE)=0,"",VLOOKUP($B34,Sheet2!$A$5:$AP$103,CQ$11,FALSE)),"")</f>
        <v/>
      </c>
      <c r="CR34" s="90" t="str">
        <f>IFERROR(IF(VLOOKUP($B34,Sheet2!$A$5:$AP$103,CR$11,FALSE)=0,"",VLOOKUP($B34,Sheet2!$A$5:$AP$103,CR$11,FALSE)),"")</f>
        <v/>
      </c>
      <c r="CS34" s="90" t="str">
        <f>IFERROR(IF(VLOOKUP($B34,Sheet2!$A$5:$AP$103,CS$11,FALSE)=0,"",VLOOKUP($B34,Sheet2!$A$5:$AP$103,CS$11,FALSE)),"")</f>
        <v/>
      </c>
      <c r="CT34" s="90" t="str">
        <f>IFERROR(IF(VLOOKUP($B34,Sheet2!$A$5:$AP$103,CT$11,FALSE)=0,"",VLOOKUP($B34,Sheet2!$A$5:$AP$103,CT$11,FALSE)),"")</f>
        <v/>
      </c>
      <c r="CU34" s="90" t="str">
        <f>IFERROR(IF(VLOOKUP($B34,Sheet2!$A$5:$AP$103,CU$11,FALSE)=0,"",VLOOKUP($B34,Sheet2!$A$5:$AP$103,CU$11,FALSE)),"")</f>
        <v/>
      </c>
      <c r="CV34" s="90" t="str">
        <f>IFERROR(IF(VLOOKUP($B34,Sheet2!$A$5:$AP$103,CV$11,FALSE)=0,"",VLOOKUP($B34,Sheet2!$A$5:$AP$103,CV$11,FALSE)),"")</f>
        <v/>
      </c>
      <c r="CW34" s="90" t="str">
        <f>IFERROR(IF(VLOOKUP($B34,Sheet2!$A$5:$AP$103,CW$11,FALSE)=0,"",VLOOKUP($B34,Sheet2!$A$5:$AP$103,CW$11,FALSE)),"")</f>
        <v/>
      </c>
      <c r="CX34" s="90" t="str">
        <f>IFERROR(IF(VLOOKUP($B34,Sheet2!$A$5:$AP$103,CX$11,FALSE)=0,"",VLOOKUP($B34,Sheet2!$A$5:$AP$103,CX$11,FALSE)),"")</f>
        <v/>
      </c>
      <c r="CY34" s="90" t="str">
        <f>IFERROR(IF(VLOOKUP($B34,Sheet2!$A$5:$AP$103,CY$11,FALSE)=0,"",VLOOKUP($B34,Sheet2!$A$5:$AP$103,CY$11,FALSE)),"")</f>
        <v/>
      </c>
      <c r="CZ34" s="90" t="str">
        <f>IFERROR(IF(VLOOKUP($B34,Sheet2!$A$5:$AP$103,CZ$11,FALSE)=0,"",VLOOKUP($B34,Sheet2!$A$5:$AP$103,CZ$11,FALSE)),"")</f>
        <v/>
      </c>
      <c r="DA34" s="90" t="str">
        <f>IFERROR(IF(VLOOKUP($B34,Sheet2!$A$5:$AP$103,DA$11,FALSE)=0,"",VLOOKUP($B34,Sheet2!$A$5:$AP$103,DA$11,FALSE)),"")</f>
        <v/>
      </c>
      <c r="DB34" s="90" t="str">
        <f>IFERROR(IF(VLOOKUP($B34,Sheet2!$A$5:$AP$103,DB$11,FALSE)=0,"",VLOOKUP($B34,Sheet2!$A$5:$AP$103,DB$11,FALSE)),"")</f>
        <v/>
      </c>
      <c r="DC34" s="90" t="str">
        <f>IFERROR(IF(VLOOKUP($B34,Sheet2!$A$5:$AP$103,DC$11,FALSE)=0,"",VLOOKUP($B34,Sheet2!$A$5:$AP$103,DC$11,FALSE)),"")</f>
        <v/>
      </c>
      <c r="DD34" s="90" t="str">
        <f>IFERROR(IF(VLOOKUP($B34,Sheet2!$A$5:$AP$103,DD$11,FALSE)=0,"",VLOOKUP($B34,Sheet2!$A$5:$AP$103,DD$11,FALSE)),"")</f>
        <v/>
      </c>
      <c r="DE34" s="90" t="str">
        <f>IFERROR(IF(VLOOKUP($B34,Sheet2!$A$5:$AP$103,DE$11,FALSE)=0,"",VLOOKUP($B34,Sheet2!$A$5:$AP$103,DE$11,FALSE)),"")</f>
        <v/>
      </c>
      <c r="DF34" s="90" t="str">
        <f>IFERROR(IF(VLOOKUP($B34,Sheet2!$A$5:$AP$103,DF$11,FALSE)=0,"",VLOOKUP($B34,Sheet2!$A$5:$AP$103,DF$11,FALSE)),"")</f>
        <v/>
      </c>
      <c r="DG34" s="90" t="str">
        <f>IFERROR(IF(VLOOKUP($B34,Sheet2!$A$5:$AP$103,DG$11,FALSE)=0,"",VLOOKUP($B34,Sheet2!$A$5:$AP$103,DG$11,FALSE)),"")</f>
        <v/>
      </c>
      <c r="DH34" s="90" t="str">
        <f>IFERROR(IF(VLOOKUP($B34,Sheet2!$A$5:$AP$103,DH$11,FALSE)=0,"",VLOOKUP($B34,Sheet2!$A$5:$AP$103,DH$11,FALSE)),"")</f>
        <v/>
      </c>
      <c r="DI34" s="90" t="str">
        <f>IFERROR(IF(VLOOKUP($B34,Sheet2!$A$5:$AP$103,DI$11,FALSE)=0,"",VLOOKUP($B34,Sheet2!$A$5:$AP$103,DI$11,FALSE)),"")</f>
        <v/>
      </c>
      <c r="DJ34" s="90" t="str">
        <f>IFERROR(IF(VLOOKUP($B34,Sheet2!$A$5:$AP$103,DJ$11,FALSE)=0,"",VLOOKUP($B34,Sheet2!$A$5:$AP$103,DJ$11,FALSE)),"")</f>
        <v/>
      </c>
      <c r="DK34" s="90" t="str">
        <f>IFERROR(IF(VLOOKUP($B34,Sheet2!$A$5:$AP$103,DK$11,FALSE)=0,"",VLOOKUP($B34,Sheet2!$A$5:$AP$103,DK$11,FALSE)),"")</f>
        <v/>
      </c>
      <c r="DL34" s="90" t="str">
        <f>IFERROR(IF(VLOOKUP($B34,Sheet2!$A$5:$AP$103,DL$11,FALSE)=0,"",VLOOKUP($B34,Sheet2!$A$5:$AP$103,DL$11,FALSE)),"")</f>
        <v/>
      </c>
      <c r="DM34" s="90" t="str">
        <f>IFERROR(IF(VLOOKUP($B34,Sheet2!$A$5:$AP$103,DM$11,FALSE)=0,"",VLOOKUP($B34,Sheet2!$A$5:$AP$103,DM$11,FALSE)),"")</f>
        <v/>
      </c>
      <c r="DN34" s="90" t="str">
        <f>IFERROR(IF(VLOOKUP($B34,Sheet2!$A$5:$AP$103,DN$11,FALSE)=0,"",VLOOKUP($B34,Sheet2!$A$5:$AP$103,DN$11,FALSE)),"")</f>
        <v/>
      </c>
      <c r="DO34" s="90" t="str">
        <f>IFERROR(IF(VLOOKUP($B34,Sheet2!$A$5:$AP$103,DO$11,FALSE)=0,"",VLOOKUP($B34,Sheet2!$A$5:$AP$103,DO$11,FALSE)),"")</f>
        <v/>
      </c>
      <c r="DP34" s="90" t="str">
        <f>IFERROR(IF(VLOOKUP($B34,Sheet2!$A$5:$AP$103,DP$11,FALSE)=0,"",VLOOKUP($B34,Sheet2!$A$5:$AP$103,DP$11,FALSE)),"")</f>
        <v/>
      </c>
      <c r="DQ34" s="90" t="str">
        <f>IFERROR(IF(VLOOKUP($B34,Sheet2!$A$5:$AP$103,DQ$11,FALSE)=0,"",VLOOKUP($B34,Sheet2!$A$5:$AP$103,DQ$11,FALSE)),"")</f>
        <v/>
      </c>
      <c r="DR34" s="90" t="str">
        <f>IFERROR(IF(VLOOKUP($B34,Sheet2!$A$5:$AP$103,DR$11,FALSE)=0,"",VLOOKUP($B34,Sheet2!$A$5:$AP$103,DR$11,FALSE)),"")</f>
        <v/>
      </c>
      <c r="DS34" s="90" t="str">
        <f>IFERROR(IF(VLOOKUP($B34,Sheet2!$A$5:$AP$103,DS$11,FALSE)=0,"",VLOOKUP($B34,Sheet2!$A$5:$AP$103,DS$11,FALSE)),"")</f>
        <v/>
      </c>
      <c r="DT34" s="90" t="str">
        <f>IFERROR(IF(VLOOKUP($B34,Sheet2!$A$5:$AP$103,DT$11,FALSE)=0,"",VLOOKUP($B34,Sheet2!$A$5:$AP$103,DT$11,FALSE)),"")</f>
        <v/>
      </c>
      <c r="DU34" s="90" t="str">
        <f>IFERROR(IF(VLOOKUP($B34,Sheet2!$A$5:$AP$103,DU$11,FALSE)=0,"",VLOOKUP($B34,Sheet2!$A$5:$AP$103,DU$11,FALSE)),"")</f>
        <v/>
      </c>
      <c r="DV34" s="90" t="str">
        <f>IFERROR(IF(VLOOKUP($B34,Sheet2!$A$5:$AP$103,DV$11,FALSE)=0,"",VLOOKUP($B34,Sheet2!$A$5:$AP$103,DV$11,FALSE)),"")</f>
        <v/>
      </c>
      <c r="DW34" s="90" t="str">
        <f>IFERROR(IF(VLOOKUP($B34,Sheet2!$A$5:$AP$103,DW$11,FALSE)=0,"",VLOOKUP($B34,Sheet2!$A$5:$AP$103,DW$11,FALSE)),"")</f>
        <v/>
      </c>
      <c r="DX34" s="90" t="str">
        <f>IFERROR(IF(VLOOKUP($B34,Sheet2!$A$5:$AP$103,DX$11,FALSE)=0,"",VLOOKUP($B34,Sheet2!$A$5:$AP$103,DX$11,FALSE)),"")</f>
        <v/>
      </c>
      <c r="DY34" s="90" t="str">
        <f>IFERROR(IF(VLOOKUP($B34,Sheet2!$A$5:$AP$103,DY$11,FALSE)=0,"",VLOOKUP($B34,Sheet2!$A$5:$AP$103,DY$11,FALSE)),"")</f>
        <v/>
      </c>
      <c r="DZ34" s="90" t="str">
        <f>IFERROR(IF(VLOOKUP($B34,Sheet2!$A$5:$AP$103,DZ$11,FALSE)=0,"",VLOOKUP($B34,Sheet2!$A$5:$AP$103,DZ$11,FALSE)),"")</f>
        <v/>
      </c>
      <c r="EA34" s="90" t="str">
        <f>IFERROR(IF(VLOOKUP($B34,Sheet2!$A$5:$AP$103,EA$11,FALSE)=0,"",VLOOKUP($B34,Sheet2!$A$5:$AP$103,EA$11,FALSE)),"")</f>
        <v/>
      </c>
      <c r="EB34" s="90" t="str">
        <f>IFERROR(IF(VLOOKUP($B34,Sheet2!$A$5:$AP$103,EB$11,FALSE)=0,"",VLOOKUP($B34,Sheet2!$A$5:$AP$103,EB$11,FALSE)),"")</f>
        <v/>
      </c>
      <c r="EC34" s="90" t="str">
        <f>IFERROR(IF(VLOOKUP($B34,Sheet2!$A$5:$AP$103,EC$11,FALSE)=0,"",VLOOKUP($B34,Sheet2!$A$5:$AP$103,EC$11,FALSE)),"")</f>
        <v/>
      </c>
      <c r="ED34" s="90" t="str">
        <f>IFERROR(IF(VLOOKUP($B34,Sheet2!$A$5:$AP$103,ED$11,FALSE)=0,"",VLOOKUP($B34,Sheet2!$A$5:$AP$103,ED$11,FALSE)),"")</f>
        <v/>
      </c>
      <c r="EE34" s="90" t="str">
        <f>IFERROR(IF(VLOOKUP($B34,Sheet2!$A$5:$AP$103,EE$11,FALSE)=0,"",VLOOKUP($B34,Sheet2!$A$5:$AP$103,EE$11,FALSE)),"")</f>
        <v/>
      </c>
      <c r="EF34" s="90" t="str">
        <f>IFERROR(IF(VLOOKUP($B34,Sheet2!$A$5:$AP$103,EF$11,FALSE)=0,"",VLOOKUP($B34,Sheet2!$A$5:$AP$103,EF$11,FALSE)),"")</f>
        <v/>
      </c>
      <c r="EG34" s="90" t="str">
        <f>IFERROR(IF(VLOOKUP($B34,Sheet2!$A$5:$AP$103,EG$11,FALSE)=0,"",VLOOKUP($B34,Sheet2!$A$5:$AP$103,EG$11,FALSE)),"")</f>
        <v/>
      </c>
      <c r="EH34" s="90" t="str">
        <f>IFERROR(IF(VLOOKUP($B34,Sheet2!$A$5:$AP$103,EH$11,FALSE)=0,"",VLOOKUP($B34,Sheet2!$A$5:$AP$103,EH$11,FALSE)),"")</f>
        <v/>
      </c>
      <c r="EI34" s="90" t="str">
        <f>IFERROR(IF(VLOOKUP($B34,Sheet2!$A$5:$AP$103,EI$11,FALSE)=0,"",VLOOKUP($B34,Sheet2!$A$5:$AP$103,EI$11,FALSE)),"")</f>
        <v/>
      </c>
      <c r="EJ34" s="90" t="str">
        <f>IFERROR(IF(VLOOKUP($B34,Sheet2!$A$5:$AP$103,EJ$11,FALSE)=0,"",VLOOKUP($B34,Sheet2!$A$5:$AP$103,EJ$11,FALSE)),"")</f>
        <v/>
      </c>
      <c r="EK34" s="90" t="str">
        <f>IFERROR(IF(VLOOKUP($B34,Sheet2!$A$5:$AP$103,EK$11,FALSE)=0,"",VLOOKUP($B34,Sheet2!$A$5:$AP$103,EK$11,FALSE)),"")</f>
        <v/>
      </c>
      <c r="EL34" s="90" t="str">
        <f>IFERROR(IF(VLOOKUP($B34,Sheet2!$A$5:$AP$103,EL$11,FALSE)=0,"",VLOOKUP($B34,Sheet2!$A$5:$AP$103,EL$11,FALSE)),"")</f>
        <v/>
      </c>
      <c r="EM34" s="90" t="str">
        <f>IFERROR(IF(VLOOKUP($B34,Sheet2!$A$5:$AP$103,EM$11,FALSE)=0,"",VLOOKUP($B34,Sheet2!$A$5:$AP$103,EM$11,FALSE)),"")</f>
        <v/>
      </c>
      <c r="EN34" s="90" t="str">
        <f>IFERROR(IF(VLOOKUP($B34,Sheet2!$A$5:$AP$103,EN$11,FALSE)=0,"",VLOOKUP($B34,Sheet2!$A$5:$AP$103,EN$11,FALSE)),"")</f>
        <v/>
      </c>
      <c r="EO34" s="90" t="str">
        <f>IFERROR(IF(VLOOKUP($B34,Sheet2!$A$5:$AP$103,EO$11,FALSE)=0,"",VLOOKUP($B34,Sheet2!$A$5:$AP$103,EO$11,FALSE)),"")</f>
        <v/>
      </c>
      <c r="EP34" s="90" t="str">
        <f>IFERROR(IF(VLOOKUP($B34,Sheet2!$A$5:$AP$103,EP$11,FALSE)=0,"",VLOOKUP($B34,Sheet2!$A$5:$AP$103,EP$11,FALSE)),"")</f>
        <v/>
      </c>
      <c r="EQ34" s="90" t="str">
        <f>IFERROR(IF(VLOOKUP($B34,Sheet2!$A$5:$AP$103,EQ$11,FALSE)=0,"",VLOOKUP($B34,Sheet2!$A$5:$AP$103,EQ$11,FALSE)),"")</f>
        <v/>
      </c>
      <c r="ER34" s="90" t="str">
        <f>IFERROR(IF(VLOOKUP($B34,Sheet2!$A$5:$AP$103,ER$11,FALSE)=0,"",VLOOKUP($B34,Sheet2!$A$5:$AP$103,ER$11,FALSE)),"")</f>
        <v/>
      </c>
      <c r="ES34" s="90" t="str">
        <f>IFERROR(IF(VLOOKUP($B34,Sheet2!$A$5:$AP$103,ES$11,FALSE)=0,"",VLOOKUP($B34,Sheet2!$A$5:$AP$103,ES$11,FALSE)),"")</f>
        <v/>
      </c>
      <c r="ET34" s="90" t="str">
        <f>IFERROR(IF(VLOOKUP($B34,Sheet2!$A$5:$AP$103,ET$11,FALSE)=0,"",VLOOKUP($B34,Sheet2!$A$5:$AP$103,ET$11,FALSE)),"")</f>
        <v/>
      </c>
      <c r="EU34" s="90" t="str">
        <f>IFERROR(IF(VLOOKUP($B34,Sheet2!$A$5:$AP$103,EU$11,FALSE)=0,"",VLOOKUP($B34,Sheet2!$A$5:$AP$103,EU$11,FALSE)),"")</f>
        <v/>
      </c>
      <c r="EV34" s="90" t="str">
        <f>IFERROR(IF(VLOOKUP($B34,Sheet2!$A$5:$AP$103,EV$11,FALSE)=0,"",VLOOKUP($B34,Sheet2!$A$5:$AP$103,EV$11,FALSE)),"")</f>
        <v/>
      </c>
      <c r="EW34" s="90" t="str">
        <f>IFERROR(IF(VLOOKUP($B34,Sheet2!$A$5:$AP$103,EW$11,FALSE)=0,"",VLOOKUP($B34,Sheet2!$A$5:$AP$103,EW$11,FALSE)),"")</f>
        <v/>
      </c>
      <c r="EX34" s="90" t="str">
        <f>IFERROR(IF(VLOOKUP($B34,Sheet2!$A$5:$AP$103,EX$11,FALSE)=0,"",VLOOKUP($B34,Sheet2!$A$5:$AP$103,EX$11,FALSE)),"")</f>
        <v/>
      </c>
      <c r="EY34" s="90" t="str">
        <f>IFERROR(IF(VLOOKUP($B34,Sheet2!$A$5:$AP$103,EY$11,FALSE)=0,"",VLOOKUP($B34,Sheet2!$A$5:$AP$103,EY$11,FALSE)),"")</f>
        <v/>
      </c>
      <c r="EZ34" s="90" t="str">
        <f>IFERROR(IF(VLOOKUP($B34,Sheet2!$A$5:$AP$103,EZ$11,FALSE)=0,"",VLOOKUP($B34,Sheet2!$A$5:$AP$103,EZ$11,FALSE)),"")</f>
        <v/>
      </c>
      <c r="FA34" s="90" t="str">
        <f>IFERROR(IF(VLOOKUP($B34,Sheet2!$A$5:$AP$103,FA$11,FALSE)=0,"",VLOOKUP($B34,Sheet2!$A$5:$AP$103,FA$11,FALSE)),"")</f>
        <v/>
      </c>
      <c r="FB34" s="90" t="str">
        <f>IFERROR(IF(VLOOKUP($B34,Sheet2!$A$5:$AP$103,FB$11,FALSE)=0,"",VLOOKUP($B34,Sheet2!$A$5:$AP$103,FB$11,FALSE)),"")</f>
        <v/>
      </c>
      <c r="FC34" s="90" t="str">
        <f>IFERROR(IF(VLOOKUP($B34,Sheet2!$A$5:$AP$103,FC$11,FALSE)=0,"",VLOOKUP($B34,Sheet2!$A$5:$AP$103,FC$11,FALSE)),"")</f>
        <v/>
      </c>
      <c r="FD34" s="90" t="str">
        <f>IFERROR(IF(VLOOKUP($B34,Sheet2!$A$5:$AP$103,FD$11,FALSE)=0,"",VLOOKUP($B34,Sheet2!$A$5:$AP$103,FD$11,FALSE)),"")</f>
        <v/>
      </c>
      <c r="FE34" s="90" t="str">
        <f>IFERROR(IF(VLOOKUP($B34,Sheet2!$A$5:$AP$103,FE$11,FALSE)=0,"",VLOOKUP($B34,Sheet2!$A$5:$AP$103,FE$11,FALSE)),"")</f>
        <v/>
      </c>
      <c r="FF34" s="90" t="str">
        <f>IFERROR(IF(VLOOKUP($B34,Sheet2!$A$5:$AP$103,FF$11,FALSE)=0,"",VLOOKUP($B34,Sheet2!$A$5:$AP$103,FF$11,FALSE)),"")</f>
        <v/>
      </c>
      <c r="FG34" s="90" t="str">
        <f>IFERROR(IF(VLOOKUP($B34,Sheet2!$A$5:$AP$103,FG$11,FALSE)=0,"",VLOOKUP($B34,Sheet2!$A$5:$AP$103,FG$11,FALSE)),"")</f>
        <v/>
      </c>
      <c r="FH34" s="90" t="str">
        <f>IFERROR(IF(VLOOKUP($B34,Sheet2!$A$5:$AP$103,FH$11,FALSE)=0,"",VLOOKUP($B34,Sheet2!$A$5:$AP$103,FH$11,FALSE)),"")</f>
        <v/>
      </c>
      <c r="FI34" s="90" t="str">
        <f>IFERROR(IF(VLOOKUP($B34,Sheet2!$A$5:$AP$103,FI$11,FALSE)=0,"",VLOOKUP($B34,Sheet2!$A$5:$AP$103,FI$11,FALSE)),"")</f>
        <v/>
      </c>
      <c r="FJ34" s="90" t="str">
        <f>IFERROR(IF(VLOOKUP($B34,Sheet2!$A$5:$AP$103,FJ$11,FALSE)=0,"",VLOOKUP($B34,Sheet2!$A$5:$AP$103,FJ$11,FALSE)),"")</f>
        <v/>
      </c>
      <c r="FK34" s="90" t="str">
        <f>IFERROR(IF(VLOOKUP($B34,Sheet2!$A$5:$AP$103,FK$11,FALSE)=0,"",VLOOKUP($B34,Sheet2!$A$5:$AP$103,FK$11,FALSE)),"")</f>
        <v/>
      </c>
      <c r="FL34" s="90" t="str">
        <f>IFERROR(IF(VLOOKUP($B34,Sheet2!$A$5:$AP$103,FL$11,FALSE)=0,"",VLOOKUP($B34,Sheet2!$A$5:$AP$103,FL$11,FALSE)),"")</f>
        <v/>
      </c>
      <c r="FM34" s="90" t="str">
        <f>IFERROR(IF(VLOOKUP($B34,Sheet2!$A$5:$AP$103,FM$11,FALSE)=0,"",VLOOKUP($B34,Sheet2!$A$5:$AP$103,FM$11,FALSE)),"")</f>
        <v/>
      </c>
      <c r="FN34" s="90" t="str">
        <f>IFERROR(IF(VLOOKUP($B34,Sheet2!$A$5:$AP$103,FN$11,FALSE)=0,"",VLOOKUP($B34,Sheet2!$A$5:$AP$103,FN$11,FALSE)),"")</f>
        <v/>
      </c>
      <c r="FO34" s="90" t="str">
        <f>IFERROR(IF(VLOOKUP($B34,Sheet2!$A$5:$AP$103,FO$11,FALSE)=0,"",VLOOKUP($B34,Sheet2!$A$5:$AP$103,FO$11,FALSE)),"")</f>
        <v/>
      </c>
      <c r="FP34" s="90" t="str">
        <f>IFERROR(IF(VLOOKUP($B34,Sheet2!$A$5:$AP$103,FP$11,FALSE)=0,"",VLOOKUP($B34,Sheet2!$A$5:$AP$103,FP$11,FALSE)),"")</f>
        <v/>
      </c>
      <c r="FQ34" s="90" t="str">
        <f>IFERROR(IF(VLOOKUP($B34,Sheet2!$A$5:$AP$103,FQ$11,FALSE)=0,"",VLOOKUP($B34,Sheet2!$A$5:$AP$103,FQ$11,FALSE)),"")</f>
        <v/>
      </c>
      <c r="FR34" s="90" t="str">
        <f>IFERROR(IF(VLOOKUP($B34,Sheet2!$A$5:$AP$103,FR$11,FALSE)=0,"",VLOOKUP($B34,Sheet2!$A$5:$AP$103,FR$11,FALSE)),"")</f>
        <v/>
      </c>
      <c r="FS34" s="90" t="str">
        <f>IFERROR(IF(VLOOKUP($B34,Sheet2!$A$5:$AP$103,FS$11,FALSE)=0,"",VLOOKUP($B34,Sheet2!$A$5:$AP$103,FS$11,FALSE)),"")</f>
        <v/>
      </c>
      <c r="FT34" s="90" t="str">
        <f>IFERROR(IF(VLOOKUP($B34,Sheet2!$A$5:$AP$103,FT$11,FALSE)=0,"",VLOOKUP($B34,Sheet2!$A$5:$AP$103,FT$11,FALSE)),"")</f>
        <v/>
      </c>
      <c r="FU34" s="90" t="str">
        <f>IFERROR(IF(VLOOKUP($B34,Sheet2!$A$5:$AP$103,FU$11,FALSE)=0,"",VLOOKUP($B34,Sheet2!$A$5:$AP$103,FU$11,FALSE)),"")</f>
        <v/>
      </c>
      <c r="FV34" s="90" t="str">
        <f>IFERROR(IF(VLOOKUP($B34,Sheet2!$A$5:$AP$103,FV$11,FALSE)=0,"",VLOOKUP($B34,Sheet2!$A$5:$AP$103,FV$11,FALSE)),"")</f>
        <v/>
      </c>
      <c r="FW34" s="90" t="str">
        <f>IFERROR(IF(VLOOKUP($B34,Sheet2!$A$5:$AP$103,FW$11,FALSE)=0,"",VLOOKUP($B34,Sheet2!$A$5:$AP$103,FW$11,FALSE)),"")</f>
        <v/>
      </c>
      <c r="FX34" s="90" t="str">
        <f>IFERROR(IF(VLOOKUP($B34,Sheet2!$A$5:$AP$103,FX$11,FALSE)=0,"",VLOOKUP($B34,Sheet2!$A$5:$AP$103,FX$11,FALSE)),"")</f>
        <v/>
      </c>
      <c r="FY34" s="90" t="str">
        <f>IFERROR(IF(VLOOKUP($B34,Sheet2!$A$5:$AP$103,FY$11,FALSE)=0,"",VLOOKUP($B34,Sheet2!$A$5:$AP$103,FY$11,FALSE)),"")</f>
        <v/>
      </c>
      <c r="FZ34" s="90" t="str">
        <f>IFERROR(IF(VLOOKUP($B34,Sheet2!$A$5:$AP$103,FZ$11,FALSE)=0,"",VLOOKUP($B34,Sheet2!$A$5:$AP$103,FZ$11,FALSE)),"")</f>
        <v/>
      </c>
      <c r="GA34" s="90" t="str">
        <f>IFERROR(IF(VLOOKUP($B34,Sheet2!$A$5:$AP$103,GA$11,FALSE)=0,"",VLOOKUP($B34,Sheet2!$A$5:$AP$103,GA$11,FALSE)),"")</f>
        <v/>
      </c>
      <c r="GB34" s="90" t="str">
        <f>IFERROR(IF(VLOOKUP($B34,Sheet2!$A$5:$AP$103,GB$11,FALSE)=0,"",VLOOKUP($B34,Sheet2!$A$5:$AP$103,GB$11,FALSE)),"")</f>
        <v/>
      </c>
      <c r="GC34" s="90" t="str">
        <f>IFERROR(IF(VLOOKUP($B34,Sheet2!$A$5:$AP$103,GC$11,FALSE)=0,"",VLOOKUP($B34,Sheet2!$A$5:$AP$103,GC$11,FALSE)),"")</f>
        <v/>
      </c>
      <c r="GD34" s="90" t="str">
        <f>IFERROR(IF(VLOOKUP($B34,Sheet2!$A$5:$AP$103,GD$11,FALSE)=0,"",VLOOKUP($B34,Sheet2!$A$5:$AP$103,GD$11,FALSE)),"")</f>
        <v/>
      </c>
      <c r="GE34" s="90" t="str">
        <f>IFERROR(IF(VLOOKUP($B34,Sheet2!$A$5:$AP$103,GE$11,FALSE)=0,"",VLOOKUP($B34,Sheet2!$A$5:$AP$103,GE$11,FALSE)),"")</f>
        <v/>
      </c>
      <c r="GF34" s="90" t="str">
        <f>IFERROR(IF(VLOOKUP($B34,Sheet2!$A$5:$AP$103,GF$11,FALSE)=0,"",VLOOKUP($B34,Sheet2!$A$5:$AP$103,GF$11,FALSE)),"")</f>
        <v/>
      </c>
    </row>
    <row r="35" spans="1:188" x14ac:dyDescent="0.3">
      <c r="A35" s="406"/>
      <c r="B35" s="79" t="s">
        <v>215</v>
      </c>
      <c r="C35" s="92" t="s">
        <v>344</v>
      </c>
      <c r="D35" s="92" t="str">
        <f>VLOOKUP(B35,Sheet2!$A$5:$F$104,6,FALSE)</f>
        <v/>
      </c>
      <c r="E35" s="81">
        <f>VLOOKUP(B35,'Criteria Selection'!$A$9:$D$178,3,FALSE)</f>
        <v>30</v>
      </c>
      <c r="F35" s="81" t="str">
        <f>VLOOKUP(B35,'Criteria Selection'!$A$9:$D$178,4,TRUE)</f>
        <v>EQS Freshwater</v>
      </c>
      <c r="G35" s="81">
        <f t="shared" si="4"/>
        <v>0</v>
      </c>
      <c r="H35" s="92">
        <f t="shared" si="5"/>
        <v>0</v>
      </c>
      <c r="I35" s="92">
        <f t="shared" si="6"/>
        <v>0</v>
      </c>
      <c r="J35" s="81">
        <f t="shared" si="7"/>
        <v>0</v>
      </c>
      <c r="K35" s="90" t="str">
        <f>IFERROR(IF(VLOOKUP($B35,Sheet2!$A$5:$AP$103,K$11,FALSE)=0,"",VLOOKUP($B35,Sheet2!$A$5:$AP$103,K$11,FALSE)),"")</f>
        <v/>
      </c>
      <c r="L35" s="90" t="str">
        <f>IFERROR(IF(VLOOKUP($B35,Sheet2!$A$5:$AP$103,L$11,FALSE)=0,"",VLOOKUP($B35,Sheet2!$A$5:$AP$103,L$11,FALSE)),"")</f>
        <v/>
      </c>
      <c r="M35" s="90" t="str">
        <f>IFERROR(IF(VLOOKUP($B35,Sheet2!$A$5:$AP$103,M$11,FALSE)=0,"",VLOOKUP($B35,Sheet2!$A$5:$AP$103,M$11,FALSE)),"")</f>
        <v/>
      </c>
      <c r="N35" s="90" t="str">
        <f>IFERROR(IF(VLOOKUP($B35,Sheet2!$A$5:$AP$103,N$11,FALSE)=0,"",VLOOKUP($B35,Sheet2!$A$5:$AP$103,N$11,FALSE)),"")</f>
        <v/>
      </c>
      <c r="O35" s="90" t="str">
        <f>IFERROR(IF(VLOOKUP($B35,Sheet2!$A$5:$AP$103,O$11,FALSE)=0,"",VLOOKUP($B35,Sheet2!$A$5:$AP$103,O$11,FALSE)),"")</f>
        <v/>
      </c>
      <c r="P35" s="90" t="str">
        <f>IFERROR(IF(VLOOKUP($B35,Sheet2!$A$5:$AP$103,P$11,FALSE)=0,"",VLOOKUP($B35,Sheet2!$A$5:$AP$103,P$11,FALSE)),"")</f>
        <v/>
      </c>
      <c r="Q35" s="90" t="str">
        <f>IFERROR(IF(VLOOKUP($B35,Sheet2!$A$5:$AP$103,Q$11,FALSE)=0,"",VLOOKUP($B35,Sheet2!$A$5:$AP$103,Q$11,FALSE)),"")</f>
        <v/>
      </c>
      <c r="R35" s="90" t="str">
        <f>IFERROR(IF(VLOOKUP($B35,Sheet2!$A$5:$AP$103,R$11,FALSE)=0,"",VLOOKUP($B35,Sheet2!$A$5:$AP$103,R$11,FALSE)),"")</f>
        <v/>
      </c>
      <c r="S35" s="90" t="str">
        <f>IFERROR(IF(VLOOKUP($B35,Sheet2!$A$5:$AP$103,S$11,FALSE)=0,"",VLOOKUP($B35,Sheet2!$A$5:$AP$103,S$11,FALSE)),"")</f>
        <v/>
      </c>
      <c r="T35" s="90" t="str">
        <f>IFERROR(IF(VLOOKUP($B35,Sheet2!$A$5:$AP$103,T$11,FALSE)=0,"",VLOOKUP($B35,Sheet2!$A$5:$AP$103,T$11,FALSE)),"")</f>
        <v/>
      </c>
      <c r="U35" s="90" t="str">
        <f>IFERROR(IF(VLOOKUP($B35,Sheet2!$A$5:$AP$103,U$11,FALSE)=0,"",VLOOKUP($B35,Sheet2!$A$5:$AP$103,U$11,FALSE)),"")</f>
        <v/>
      </c>
      <c r="V35" s="90" t="str">
        <f>IFERROR(IF(VLOOKUP($B35,Sheet2!$A$5:$AP$103,V$11,FALSE)=0,"",VLOOKUP($B35,Sheet2!$A$5:$AP$103,V$11,FALSE)),"")</f>
        <v/>
      </c>
      <c r="W35" s="90" t="str">
        <f>IFERROR(IF(VLOOKUP($B35,Sheet2!$A$5:$AP$103,W$11,FALSE)=0,"",VLOOKUP($B35,Sheet2!$A$5:$AP$103,W$11,FALSE)),"")</f>
        <v/>
      </c>
      <c r="X35" s="90" t="str">
        <f>IFERROR(IF(VLOOKUP($B35,Sheet2!$A$5:$AP$103,X$11,FALSE)=0,"",VLOOKUP($B35,Sheet2!$A$5:$AP$103,X$11,FALSE)),"")</f>
        <v/>
      </c>
      <c r="Y35" s="90" t="str">
        <f>IFERROR(IF(VLOOKUP($B35,Sheet2!$A$5:$AP$103,Y$11,FALSE)=0,"",VLOOKUP($B35,Sheet2!$A$5:$AP$103,Y$11,FALSE)),"")</f>
        <v/>
      </c>
      <c r="Z35" s="90" t="str">
        <f>IFERROR(IF(VLOOKUP($B35,Sheet2!$A$5:$AP$103,Z$11,FALSE)=0,"",VLOOKUP($B35,Sheet2!$A$5:$AP$103,Z$11,FALSE)),"")</f>
        <v/>
      </c>
      <c r="AA35" s="90" t="str">
        <f>IFERROR(IF(VLOOKUP($B35,Sheet2!$A$5:$AP$103,AA$11,FALSE)=0,"",VLOOKUP($B35,Sheet2!$A$5:$AP$103,AA$11,FALSE)),"")</f>
        <v/>
      </c>
      <c r="AB35" s="90" t="str">
        <f>IFERROR(IF(VLOOKUP($B35,Sheet2!$A$5:$AP$103,AB$11,FALSE)=0,"",VLOOKUP($B35,Sheet2!$A$5:$AP$103,AB$11,FALSE)),"")</f>
        <v/>
      </c>
      <c r="AC35" s="90" t="str">
        <f>IFERROR(IF(VLOOKUP($B35,Sheet2!$A$5:$AP$103,AC$11,FALSE)=0,"",VLOOKUP($B35,Sheet2!$A$5:$AP$103,AC$11,FALSE)),"")</f>
        <v/>
      </c>
      <c r="AD35" s="90" t="str">
        <f>IFERROR(IF(VLOOKUP($B35,Sheet2!$A$5:$AP$103,AD$11,FALSE)=0,"",VLOOKUP($B35,Sheet2!$A$5:$AP$103,AD$11,FALSE)),"")</f>
        <v/>
      </c>
      <c r="AE35" s="90" t="str">
        <f>IFERROR(IF(VLOOKUP($B35,Sheet2!$A$5:$AP$103,AE$11,FALSE)=0,"",VLOOKUP($B35,Sheet2!$A$5:$AP$103,AE$11,FALSE)),"")</f>
        <v/>
      </c>
      <c r="AF35" s="90" t="str">
        <f>IFERROR(IF(VLOOKUP($B35,Sheet2!$A$5:$AP$103,AF$11,FALSE)=0,"",VLOOKUP($B35,Sheet2!$A$5:$AP$103,AF$11,FALSE)),"")</f>
        <v/>
      </c>
      <c r="AG35" s="90" t="str">
        <f>IFERROR(IF(VLOOKUP($B35,Sheet2!$A$5:$AP$103,AG$11,FALSE)=0,"",VLOOKUP($B35,Sheet2!$A$5:$AP$103,AG$11,FALSE)),"")</f>
        <v/>
      </c>
      <c r="AH35" s="90" t="str">
        <f>IFERROR(IF(VLOOKUP($B35,Sheet2!$A$5:$AP$103,AH$11,FALSE)=0,"",VLOOKUP($B35,Sheet2!$A$5:$AP$103,AH$11,FALSE)),"")</f>
        <v/>
      </c>
      <c r="AI35" s="90" t="str">
        <f>IFERROR(IF(VLOOKUP($B35,Sheet2!$A$5:$AP$103,AI$11,FALSE)=0,"",VLOOKUP($B35,Sheet2!$A$5:$AP$103,AI$11,FALSE)),"")</f>
        <v/>
      </c>
      <c r="AJ35" s="90" t="str">
        <f>IFERROR(IF(VLOOKUP($B35,Sheet2!$A$5:$AP$103,AJ$11,FALSE)=0,"",VLOOKUP($B35,Sheet2!$A$5:$AP$103,AJ$11,FALSE)),"")</f>
        <v/>
      </c>
      <c r="AK35" s="90" t="str">
        <f>IFERROR(IF(VLOOKUP($B35,Sheet2!$A$5:$AP$103,AK$11,FALSE)=0,"",VLOOKUP($B35,Sheet2!$A$5:$AP$103,AK$11,FALSE)),"")</f>
        <v/>
      </c>
      <c r="AL35" s="90" t="str">
        <f>IFERROR(IF(VLOOKUP($B35,Sheet2!$A$5:$AP$103,AL$11,FALSE)=0,"",VLOOKUP($B35,Sheet2!$A$5:$AP$103,AL$11,FALSE)),"")</f>
        <v/>
      </c>
      <c r="AM35" s="90" t="str">
        <f>IFERROR(IF(VLOOKUP($B35,Sheet2!$A$5:$AP$103,AM$11,FALSE)=0,"",VLOOKUP($B35,Sheet2!$A$5:$AP$103,AM$11,FALSE)),"")</f>
        <v/>
      </c>
      <c r="AN35" s="90" t="str">
        <f>IFERROR(IF(VLOOKUP($B35,Sheet2!$A$5:$AP$103,AN$11,FALSE)=0,"",VLOOKUP($B35,Sheet2!$A$5:$AP$103,AN$11,FALSE)),"")</f>
        <v/>
      </c>
      <c r="AO35" s="90" t="str">
        <f>IFERROR(IF(VLOOKUP($B35,Sheet2!$A$5:$AP$103,AO$11,FALSE)=0,"",VLOOKUP($B35,Sheet2!$A$5:$AP$103,AO$11,FALSE)),"")</f>
        <v/>
      </c>
      <c r="AP35" s="90" t="str">
        <f>IFERROR(IF(VLOOKUP($B35,Sheet2!$A$5:$AP$103,AP$11,FALSE)=0,"",VLOOKUP($B35,Sheet2!$A$5:$AP$103,AP$11,FALSE)),"")</f>
        <v/>
      </c>
      <c r="AQ35" s="90" t="str">
        <f>IFERROR(IF(VLOOKUP($B35,Sheet2!$A$5:$AP$103,AQ$11,FALSE)=0,"",VLOOKUP($B35,Sheet2!$A$5:$AP$103,AQ$11,FALSE)),"")</f>
        <v/>
      </c>
      <c r="AR35" s="90" t="str">
        <f>IFERROR(IF(VLOOKUP($B35,Sheet2!$A$5:$AP$103,AR$11,FALSE)=0,"",VLOOKUP($B35,Sheet2!$A$5:$AP$103,AR$11,FALSE)),"")</f>
        <v/>
      </c>
      <c r="AS35" s="90" t="str">
        <f>IFERROR(IF(VLOOKUP($B35,Sheet2!$A$5:$AP$103,AS$11,FALSE)=0,"",VLOOKUP($B35,Sheet2!$A$5:$AP$103,AS$11,FALSE)),"")</f>
        <v/>
      </c>
      <c r="AT35" s="90" t="str">
        <f>IFERROR(IF(VLOOKUP($B35,Sheet2!$A$5:$AP$103,AT$11,FALSE)=0,"",VLOOKUP($B35,Sheet2!$A$5:$AP$103,AT$11,FALSE)),"")</f>
        <v/>
      </c>
      <c r="AU35" s="90" t="str">
        <f>IFERROR(IF(VLOOKUP($B35,Sheet2!$A$5:$AP$103,AU$11,FALSE)=0,"",VLOOKUP($B35,Sheet2!$A$5:$AP$103,AU$11,FALSE)),"")</f>
        <v/>
      </c>
      <c r="AV35" s="90" t="str">
        <f>IFERROR(IF(VLOOKUP($B35,Sheet2!$A$5:$AP$103,AV$11,FALSE)=0,"",VLOOKUP($B35,Sheet2!$A$5:$AP$103,AV$11,FALSE)),"")</f>
        <v/>
      </c>
      <c r="AW35" s="90" t="str">
        <f>IFERROR(IF(VLOOKUP($B35,Sheet2!$A$5:$AP$103,AW$11,FALSE)=0,"",VLOOKUP($B35,Sheet2!$A$5:$AP$103,AW$11,FALSE)),"")</f>
        <v/>
      </c>
      <c r="AX35" s="90" t="str">
        <f>IFERROR(IF(VLOOKUP($B35,Sheet2!$A$5:$AP$103,AX$11,FALSE)=0,"",VLOOKUP($B35,Sheet2!$A$5:$AP$103,AX$11,FALSE)),"")</f>
        <v/>
      </c>
      <c r="AY35" s="90" t="str">
        <f>IFERROR(IF(VLOOKUP($B35,Sheet2!$A$5:$AP$103,AY$11,FALSE)=0,"",VLOOKUP($B35,Sheet2!$A$5:$AP$103,AY$11,FALSE)),"")</f>
        <v/>
      </c>
      <c r="AZ35" s="90" t="str">
        <f>IFERROR(IF(VLOOKUP($B35,Sheet2!$A$5:$AP$103,AZ$11,FALSE)=0,"",VLOOKUP($B35,Sheet2!$A$5:$AP$103,AZ$11,FALSE)),"")</f>
        <v/>
      </c>
      <c r="BA35" s="90" t="str">
        <f>IFERROR(IF(VLOOKUP($B35,Sheet2!$A$5:$AP$103,BA$11,FALSE)=0,"",VLOOKUP($B35,Sheet2!$A$5:$AP$103,BA$11,FALSE)),"")</f>
        <v/>
      </c>
      <c r="BB35" s="90" t="str">
        <f>IFERROR(IF(VLOOKUP($B35,Sheet2!$A$5:$AP$103,BB$11,FALSE)=0,"",VLOOKUP($B35,Sheet2!$A$5:$AP$103,BB$11,FALSE)),"")</f>
        <v/>
      </c>
      <c r="BC35" s="90" t="str">
        <f>IFERROR(IF(VLOOKUP($B35,Sheet2!$A$5:$AP$103,BC$11,FALSE)=0,"",VLOOKUP($B35,Sheet2!$A$5:$AP$103,BC$11,FALSE)),"")</f>
        <v/>
      </c>
      <c r="BD35" s="90" t="str">
        <f>IFERROR(IF(VLOOKUP($B35,Sheet2!$A$5:$AP$103,BD$11,FALSE)=0,"",VLOOKUP($B35,Sheet2!$A$5:$AP$103,BD$11,FALSE)),"")</f>
        <v/>
      </c>
      <c r="BE35" s="90" t="str">
        <f>IFERROR(IF(VLOOKUP($B35,Sheet2!$A$5:$AP$103,BE$11,FALSE)=0,"",VLOOKUP($B35,Sheet2!$A$5:$AP$103,BE$11,FALSE)),"")</f>
        <v/>
      </c>
      <c r="BF35" s="90" t="str">
        <f>IFERROR(IF(VLOOKUP($B35,Sheet2!$A$5:$AP$103,BF$11,FALSE)=0,"",VLOOKUP($B35,Sheet2!$A$5:$AP$103,BF$11,FALSE)),"")</f>
        <v/>
      </c>
      <c r="BG35" s="90" t="str">
        <f>IFERROR(IF(VLOOKUP($B35,Sheet2!$A$5:$AP$103,BG$11,FALSE)=0,"",VLOOKUP($B35,Sheet2!$A$5:$AP$103,BG$11,FALSE)),"")</f>
        <v/>
      </c>
      <c r="BH35" s="90" t="str">
        <f>IFERROR(IF(VLOOKUP($B35,Sheet2!$A$5:$AP$103,BH$11,FALSE)=0,"",VLOOKUP($B35,Sheet2!$A$5:$AP$103,BH$11,FALSE)),"")</f>
        <v/>
      </c>
      <c r="BI35" s="90" t="str">
        <f>IFERROR(IF(VLOOKUP($B35,Sheet2!$A$5:$AP$103,BI$11,FALSE)=0,"",VLOOKUP($B35,Sheet2!$A$5:$AP$103,BI$11,FALSE)),"")</f>
        <v/>
      </c>
      <c r="BJ35" s="90" t="str">
        <f>IFERROR(IF(VLOOKUP($B35,Sheet2!$A$5:$AP$103,BJ$11,FALSE)=0,"",VLOOKUP($B35,Sheet2!$A$5:$AP$103,BJ$11,FALSE)),"")</f>
        <v/>
      </c>
      <c r="BK35" s="90" t="str">
        <f>IFERROR(IF(VLOOKUP($B35,Sheet2!$A$5:$AP$103,BK$11,FALSE)=0,"",VLOOKUP($B35,Sheet2!$A$5:$AP$103,BK$11,FALSE)),"")</f>
        <v/>
      </c>
      <c r="BL35" s="90" t="str">
        <f>IFERROR(IF(VLOOKUP($B35,Sheet2!$A$5:$AP$103,BL$11,FALSE)=0,"",VLOOKUP($B35,Sheet2!$A$5:$AP$103,BL$11,FALSE)),"")</f>
        <v/>
      </c>
      <c r="BM35" s="90" t="str">
        <f>IFERROR(IF(VLOOKUP($B35,Sheet2!$A$5:$AP$103,BM$11,FALSE)=0,"",VLOOKUP($B35,Sheet2!$A$5:$AP$103,BM$11,FALSE)),"")</f>
        <v/>
      </c>
      <c r="BN35" s="90" t="str">
        <f>IFERROR(IF(VLOOKUP($B35,Sheet2!$A$5:$AP$103,BN$11,FALSE)=0,"",VLOOKUP($B35,Sheet2!$A$5:$AP$103,BN$11,FALSE)),"")</f>
        <v/>
      </c>
      <c r="BO35" s="90" t="str">
        <f>IFERROR(IF(VLOOKUP($B35,Sheet2!$A$5:$AP$103,BO$11,FALSE)=0,"",VLOOKUP($B35,Sheet2!$A$5:$AP$103,BO$11,FALSE)),"")</f>
        <v/>
      </c>
      <c r="BP35" s="90" t="str">
        <f>IFERROR(IF(VLOOKUP($B35,Sheet2!$A$5:$AP$103,BP$11,FALSE)=0,"",VLOOKUP($B35,Sheet2!$A$5:$AP$103,BP$11,FALSE)),"")</f>
        <v/>
      </c>
      <c r="BQ35" s="90" t="str">
        <f>IFERROR(IF(VLOOKUP($B35,Sheet2!$A$5:$AP$103,BQ$11,FALSE)=0,"",VLOOKUP($B35,Sheet2!$A$5:$AP$103,BQ$11,FALSE)),"")</f>
        <v/>
      </c>
      <c r="BR35" s="90" t="str">
        <f>IFERROR(IF(VLOOKUP($B35,Sheet2!$A$5:$AP$103,BR$11,FALSE)=0,"",VLOOKUP($B35,Sheet2!$A$5:$AP$103,BR$11,FALSE)),"")</f>
        <v/>
      </c>
      <c r="BS35" s="90" t="str">
        <f>IFERROR(IF(VLOOKUP($B35,Sheet2!$A$5:$AP$103,BS$11,FALSE)=0,"",VLOOKUP($B35,Sheet2!$A$5:$AP$103,BS$11,FALSE)),"")</f>
        <v/>
      </c>
      <c r="BT35" s="90" t="str">
        <f>IFERROR(IF(VLOOKUP($B35,Sheet2!$A$5:$AP$103,BT$11,FALSE)=0,"",VLOOKUP($B35,Sheet2!$A$5:$AP$103,BT$11,FALSE)),"")</f>
        <v/>
      </c>
      <c r="BU35" s="90" t="str">
        <f>IFERROR(IF(VLOOKUP($B35,Sheet2!$A$5:$AP$103,BU$11,FALSE)=0,"",VLOOKUP($B35,Sheet2!$A$5:$AP$103,BU$11,FALSE)),"")</f>
        <v/>
      </c>
      <c r="BV35" s="90" t="str">
        <f>IFERROR(IF(VLOOKUP($B35,Sheet2!$A$5:$AP$103,BV$11,FALSE)=0,"",VLOOKUP($B35,Sheet2!$A$5:$AP$103,BV$11,FALSE)),"")</f>
        <v/>
      </c>
      <c r="BW35" s="90" t="str">
        <f>IFERROR(IF(VLOOKUP($B35,Sheet2!$A$5:$AP$103,BW$11,FALSE)=0,"",VLOOKUP($B35,Sheet2!$A$5:$AP$103,BW$11,FALSE)),"")</f>
        <v/>
      </c>
      <c r="BX35" s="90" t="str">
        <f>IFERROR(IF(VLOOKUP($B35,Sheet2!$A$5:$AP$103,BX$11,FALSE)=0,"",VLOOKUP($B35,Sheet2!$A$5:$AP$103,BX$11,FALSE)),"")</f>
        <v/>
      </c>
      <c r="BY35" s="90" t="str">
        <f>IFERROR(IF(VLOOKUP($B35,Sheet2!$A$5:$AP$103,BY$11,FALSE)=0,"",VLOOKUP($B35,Sheet2!$A$5:$AP$103,BY$11,FALSE)),"")</f>
        <v/>
      </c>
      <c r="BZ35" s="90" t="str">
        <f>IFERROR(IF(VLOOKUP($B35,Sheet2!$A$5:$AP$103,BZ$11,FALSE)=0,"",VLOOKUP($B35,Sheet2!$A$5:$AP$103,BZ$11,FALSE)),"")</f>
        <v/>
      </c>
      <c r="CA35" s="90" t="str">
        <f>IFERROR(IF(VLOOKUP($B35,Sheet2!$A$5:$AP$103,CA$11,FALSE)=0,"",VLOOKUP($B35,Sheet2!$A$5:$AP$103,CA$11,FALSE)),"")</f>
        <v/>
      </c>
      <c r="CB35" s="90" t="str">
        <f>IFERROR(IF(VLOOKUP($B35,Sheet2!$A$5:$AP$103,CB$11,FALSE)=0,"",VLOOKUP($B35,Sheet2!$A$5:$AP$103,CB$11,FALSE)),"")</f>
        <v/>
      </c>
      <c r="CC35" s="90" t="str">
        <f>IFERROR(IF(VLOOKUP($B35,Sheet2!$A$5:$AP$103,CC$11,FALSE)=0,"",VLOOKUP($B35,Sheet2!$A$5:$AP$103,CC$11,FALSE)),"")</f>
        <v/>
      </c>
      <c r="CD35" s="90" t="str">
        <f>IFERROR(IF(VLOOKUP($B35,Sheet2!$A$5:$AP$103,CD$11,FALSE)=0,"",VLOOKUP($B35,Sheet2!$A$5:$AP$103,CD$11,FALSE)),"")</f>
        <v/>
      </c>
      <c r="CE35" s="90" t="str">
        <f>IFERROR(IF(VLOOKUP($B35,Sheet2!$A$5:$AP$103,CE$11,FALSE)=0,"",VLOOKUP($B35,Sheet2!$A$5:$AP$103,CE$11,FALSE)),"")</f>
        <v/>
      </c>
      <c r="CF35" s="90" t="str">
        <f>IFERROR(IF(VLOOKUP($B35,Sheet2!$A$5:$AP$103,CF$11,FALSE)=0,"",VLOOKUP($B35,Sheet2!$A$5:$AP$103,CF$11,FALSE)),"")</f>
        <v/>
      </c>
      <c r="CG35" s="90" t="str">
        <f>IFERROR(IF(VLOOKUP($B35,Sheet2!$A$5:$AP$103,CG$11,FALSE)=0,"",VLOOKUP($B35,Sheet2!$A$5:$AP$103,CG$11,FALSE)),"")</f>
        <v/>
      </c>
      <c r="CH35" s="90" t="str">
        <f>IFERROR(IF(VLOOKUP($B35,Sheet2!$A$5:$AP$103,CH$11,FALSE)=0,"",VLOOKUP($B35,Sheet2!$A$5:$AP$103,CH$11,FALSE)),"")</f>
        <v/>
      </c>
      <c r="CI35" s="90" t="str">
        <f>IFERROR(IF(VLOOKUP($B35,Sheet2!$A$5:$AP$103,CI$11,FALSE)=0,"",VLOOKUP($B35,Sheet2!$A$5:$AP$103,CI$11,FALSE)),"")</f>
        <v/>
      </c>
      <c r="CJ35" s="90" t="str">
        <f>IFERROR(IF(VLOOKUP($B35,Sheet2!$A$5:$AP$103,CJ$11,FALSE)=0,"",VLOOKUP($B35,Sheet2!$A$5:$AP$103,CJ$11,FALSE)),"")</f>
        <v/>
      </c>
      <c r="CK35" s="90" t="str">
        <f>IFERROR(IF(VLOOKUP($B35,Sheet2!$A$5:$AP$103,CK$11,FALSE)=0,"",VLOOKUP($B35,Sheet2!$A$5:$AP$103,CK$11,FALSE)),"")</f>
        <v/>
      </c>
      <c r="CL35" s="90" t="str">
        <f>IFERROR(IF(VLOOKUP($B35,Sheet2!$A$5:$AP$103,CL$11,FALSE)=0,"",VLOOKUP($B35,Sheet2!$A$5:$AP$103,CL$11,FALSE)),"")</f>
        <v/>
      </c>
      <c r="CM35" s="90" t="str">
        <f>IFERROR(IF(VLOOKUP($B35,Sheet2!$A$5:$AP$103,CM$11,FALSE)=0,"",VLOOKUP($B35,Sheet2!$A$5:$AP$103,CM$11,FALSE)),"")</f>
        <v/>
      </c>
      <c r="CN35" s="90" t="str">
        <f>IFERROR(IF(VLOOKUP($B35,Sheet2!$A$5:$AP$103,CN$11,FALSE)=0,"",VLOOKUP($B35,Sheet2!$A$5:$AP$103,CN$11,FALSE)),"")</f>
        <v/>
      </c>
      <c r="CO35" s="90" t="str">
        <f>IFERROR(IF(VLOOKUP($B35,Sheet2!$A$5:$AP$103,CO$11,FALSE)=0,"",VLOOKUP($B35,Sheet2!$A$5:$AP$103,CO$11,FALSE)),"")</f>
        <v/>
      </c>
      <c r="CP35" s="90" t="str">
        <f>IFERROR(IF(VLOOKUP($B35,Sheet2!$A$5:$AP$103,CP$11,FALSE)=0,"",VLOOKUP($B35,Sheet2!$A$5:$AP$103,CP$11,FALSE)),"")</f>
        <v/>
      </c>
      <c r="CQ35" s="90" t="str">
        <f>IFERROR(IF(VLOOKUP($B35,Sheet2!$A$5:$AP$103,CQ$11,FALSE)=0,"",VLOOKUP($B35,Sheet2!$A$5:$AP$103,CQ$11,FALSE)),"")</f>
        <v/>
      </c>
      <c r="CR35" s="90" t="str">
        <f>IFERROR(IF(VLOOKUP($B35,Sheet2!$A$5:$AP$103,CR$11,FALSE)=0,"",VLOOKUP($B35,Sheet2!$A$5:$AP$103,CR$11,FALSE)),"")</f>
        <v/>
      </c>
      <c r="CS35" s="90" t="str">
        <f>IFERROR(IF(VLOOKUP($B35,Sheet2!$A$5:$AP$103,CS$11,FALSE)=0,"",VLOOKUP($B35,Sheet2!$A$5:$AP$103,CS$11,FALSE)),"")</f>
        <v/>
      </c>
      <c r="CT35" s="90" t="str">
        <f>IFERROR(IF(VLOOKUP($B35,Sheet2!$A$5:$AP$103,CT$11,FALSE)=0,"",VLOOKUP($B35,Sheet2!$A$5:$AP$103,CT$11,FALSE)),"")</f>
        <v/>
      </c>
      <c r="CU35" s="90" t="str">
        <f>IFERROR(IF(VLOOKUP($B35,Sheet2!$A$5:$AP$103,CU$11,FALSE)=0,"",VLOOKUP($B35,Sheet2!$A$5:$AP$103,CU$11,FALSE)),"")</f>
        <v/>
      </c>
      <c r="CV35" s="90" t="str">
        <f>IFERROR(IF(VLOOKUP($B35,Sheet2!$A$5:$AP$103,CV$11,FALSE)=0,"",VLOOKUP($B35,Sheet2!$A$5:$AP$103,CV$11,FALSE)),"")</f>
        <v/>
      </c>
      <c r="CW35" s="90" t="str">
        <f>IFERROR(IF(VLOOKUP($B35,Sheet2!$A$5:$AP$103,CW$11,FALSE)=0,"",VLOOKUP($B35,Sheet2!$A$5:$AP$103,CW$11,FALSE)),"")</f>
        <v/>
      </c>
      <c r="CX35" s="90" t="str">
        <f>IFERROR(IF(VLOOKUP($B35,Sheet2!$A$5:$AP$103,CX$11,FALSE)=0,"",VLOOKUP($B35,Sheet2!$A$5:$AP$103,CX$11,FALSE)),"")</f>
        <v/>
      </c>
      <c r="CY35" s="90" t="str">
        <f>IFERROR(IF(VLOOKUP($B35,Sheet2!$A$5:$AP$103,CY$11,FALSE)=0,"",VLOOKUP($B35,Sheet2!$A$5:$AP$103,CY$11,FALSE)),"")</f>
        <v/>
      </c>
      <c r="CZ35" s="90" t="str">
        <f>IFERROR(IF(VLOOKUP($B35,Sheet2!$A$5:$AP$103,CZ$11,FALSE)=0,"",VLOOKUP($B35,Sheet2!$A$5:$AP$103,CZ$11,FALSE)),"")</f>
        <v/>
      </c>
      <c r="DA35" s="90" t="str">
        <f>IFERROR(IF(VLOOKUP($B35,Sheet2!$A$5:$AP$103,DA$11,FALSE)=0,"",VLOOKUP($B35,Sheet2!$A$5:$AP$103,DA$11,FALSE)),"")</f>
        <v/>
      </c>
      <c r="DB35" s="90" t="str">
        <f>IFERROR(IF(VLOOKUP($B35,Sheet2!$A$5:$AP$103,DB$11,FALSE)=0,"",VLOOKUP($B35,Sheet2!$A$5:$AP$103,DB$11,FALSE)),"")</f>
        <v/>
      </c>
      <c r="DC35" s="90" t="str">
        <f>IFERROR(IF(VLOOKUP($B35,Sheet2!$A$5:$AP$103,DC$11,FALSE)=0,"",VLOOKUP($B35,Sheet2!$A$5:$AP$103,DC$11,FALSE)),"")</f>
        <v/>
      </c>
      <c r="DD35" s="90" t="str">
        <f>IFERROR(IF(VLOOKUP($B35,Sheet2!$A$5:$AP$103,DD$11,FALSE)=0,"",VLOOKUP($B35,Sheet2!$A$5:$AP$103,DD$11,FALSE)),"")</f>
        <v/>
      </c>
      <c r="DE35" s="90" t="str">
        <f>IFERROR(IF(VLOOKUP($B35,Sheet2!$A$5:$AP$103,DE$11,FALSE)=0,"",VLOOKUP($B35,Sheet2!$A$5:$AP$103,DE$11,FALSE)),"")</f>
        <v/>
      </c>
      <c r="DF35" s="90" t="str">
        <f>IFERROR(IF(VLOOKUP($B35,Sheet2!$A$5:$AP$103,DF$11,FALSE)=0,"",VLOOKUP($B35,Sheet2!$A$5:$AP$103,DF$11,FALSE)),"")</f>
        <v/>
      </c>
      <c r="DG35" s="90" t="str">
        <f>IFERROR(IF(VLOOKUP($B35,Sheet2!$A$5:$AP$103,DG$11,FALSE)=0,"",VLOOKUP($B35,Sheet2!$A$5:$AP$103,DG$11,FALSE)),"")</f>
        <v/>
      </c>
      <c r="DH35" s="90" t="str">
        <f>IFERROR(IF(VLOOKUP($B35,Sheet2!$A$5:$AP$103,DH$11,FALSE)=0,"",VLOOKUP($B35,Sheet2!$A$5:$AP$103,DH$11,FALSE)),"")</f>
        <v/>
      </c>
      <c r="DI35" s="90" t="str">
        <f>IFERROR(IF(VLOOKUP($B35,Sheet2!$A$5:$AP$103,DI$11,FALSE)=0,"",VLOOKUP($B35,Sheet2!$A$5:$AP$103,DI$11,FALSE)),"")</f>
        <v/>
      </c>
      <c r="DJ35" s="90" t="str">
        <f>IFERROR(IF(VLOOKUP($B35,Sheet2!$A$5:$AP$103,DJ$11,FALSE)=0,"",VLOOKUP($B35,Sheet2!$A$5:$AP$103,DJ$11,FALSE)),"")</f>
        <v/>
      </c>
      <c r="DK35" s="90" t="str">
        <f>IFERROR(IF(VLOOKUP($B35,Sheet2!$A$5:$AP$103,DK$11,FALSE)=0,"",VLOOKUP($B35,Sheet2!$A$5:$AP$103,DK$11,FALSE)),"")</f>
        <v/>
      </c>
      <c r="DL35" s="90" t="str">
        <f>IFERROR(IF(VLOOKUP($B35,Sheet2!$A$5:$AP$103,DL$11,FALSE)=0,"",VLOOKUP($B35,Sheet2!$A$5:$AP$103,DL$11,FALSE)),"")</f>
        <v/>
      </c>
      <c r="DM35" s="90" t="str">
        <f>IFERROR(IF(VLOOKUP($B35,Sheet2!$A$5:$AP$103,DM$11,FALSE)=0,"",VLOOKUP($B35,Sheet2!$A$5:$AP$103,DM$11,FALSE)),"")</f>
        <v/>
      </c>
      <c r="DN35" s="90" t="str">
        <f>IFERROR(IF(VLOOKUP($B35,Sheet2!$A$5:$AP$103,DN$11,FALSE)=0,"",VLOOKUP($B35,Sheet2!$A$5:$AP$103,DN$11,FALSE)),"")</f>
        <v/>
      </c>
      <c r="DO35" s="90" t="str">
        <f>IFERROR(IF(VLOOKUP($B35,Sheet2!$A$5:$AP$103,DO$11,FALSE)=0,"",VLOOKUP($B35,Sheet2!$A$5:$AP$103,DO$11,FALSE)),"")</f>
        <v/>
      </c>
      <c r="DP35" s="90" t="str">
        <f>IFERROR(IF(VLOOKUP($B35,Sheet2!$A$5:$AP$103,DP$11,FALSE)=0,"",VLOOKUP($B35,Sheet2!$A$5:$AP$103,DP$11,FALSE)),"")</f>
        <v/>
      </c>
      <c r="DQ35" s="90" t="str">
        <f>IFERROR(IF(VLOOKUP($B35,Sheet2!$A$5:$AP$103,DQ$11,FALSE)=0,"",VLOOKUP($B35,Sheet2!$A$5:$AP$103,DQ$11,FALSE)),"")</f>
        <v/>
      </c>
      <c r="DR35" s="90" t="str">
        <f>IFERROR(IF(VLOOKUP($B35,Sheet2!$A$5:$AP$103,DR$11,FALSE)=0,"",VLOOKUP($B35,Sheet2!$A$5:$AP$103,DR$11,FALSE)),"")</f>
        <v/>
      </c>
      <c r="DS35" s="90" t="str">
        <f>IFERROR(IF(VLOOKUP($B35,Sheet2!$A$5:$AP$103,DS$11,FALSE)=0,"",VLOOKUP($B35,Sheet2!$A$5:$AP$103,DS$11,FALSE)),"")</f>
        <v/>
      </c>
      <c r="DT35" s="90" t="str">
        <f>IFERROR(IF(VLOOKUP($B35,Sheet2!$A$5:$AP$103,DT$11,FALSE)=0,"",VLOOKUP($B35,Sheet2!$A$5:$AP$103,DT$11,FALSE)),"")</f>
        <v/>
      </c>
      <c r="DU35" s="90" t="str">
        <f>IFERROR(IF(VLOOKUP($B35,Sheet2!$A$5:$AP$103,DU$11,FALSE)=0,"",VLOOKUP($B35,Sheet2!$A$5:$AP$103,DU$11,FALSE)),"")</f>
        <v/>
      </c>
      <c r="DV35" s="90" t="str">
        <f>IFERROR(IF(VLOOKUP($B35,Sheet2!$A$5:$AP$103,DV$11,FALSE)=0,"",VLOOKUP($B35,Sheet2!$A$5:$AP$103,DV$11,FALSE)),"")</f>
        <v/>
      </c>
      <c r="DW35" s="90" t="str">
        <f>IFERROR(IF(VLOOKUP($B35,Sheet2!$A$5:$AP$103,DW$11,FALSE)=0,"",VLOOKUP($B35,Sheet2!$A$5:$AP$103,DW$11,FALSE)),"")</f>
        <v/>
      </c>
      <c r="DX35" s="90" t="str">
        <f>IFERROR(IF(VLOOKUP($B35,Sheet2!$A$5:$AP$103,DX$11,FALSE)=0,"",VLOOKUP($B35,Sheet2!$A$5:$AP$103,DX$11,FALSE)),"")</f>
        <v/>
      </c>
      <c r="DY35" s="90" t="str">
        <f>IFERROR(IF(VLOOKUP($B35,Sheet2!$A$5:$AP$103,DY$11,FALSE)=0,"",VLOOKUP($B35,Sheet2!$A$5:$AP$103,DY$11,FALSE)),"")</f>
        <v/>
      </c>
      <c r="DZ35" s="90" t="str">
        <f>IFERROR(IF(VLOOKUP($B35,Sheet2!$A$5:$AP$103,DZ$11,FALSE)=0,"",VLOOKUP($B35,Sheet2!$A$5:$AP$103,DZ$11,FALSE)),"")</f>
        <v/>
      </c>
      <c r="EA35" s="90" t="str">
        <f>IFERROR(IF(VLOOKUP($B35,Sheet2!$A$5:$AP$103,EA$11,FALSE)=0,"",VLOOKUP($B35,Sheet2!$A$5:$AP$103,EA$11,FALSE)),"")</f>
        <v/>
      </c>
      <c r="EB35" s="90" t="str">
        <f>IFERROR(IF(VLOOKUP($B35,Sheet2!$A$5:$AP$103,EB$11,FALSE)=0,"",VLOOKUP($B35,Sheet2!$A$5:$AP$103,EB$11,FALSE)),"")</f>
        <v/>
      </c>
      <c r="EC35" s="90" t="str">
        <f>IFERROR(IF(VLOOKUP($B35,Sheet2!$A$5:$AP$103,EC$11,FALSE)=0,"",VLOOKUP($B35,Sheet2!$A$5:$AP$103,EC$11,FALSE)),"")</f>
        <v/>
      </c>
      <c r="ED35" s="90" t="str">
        <f>IFERROR(IF(VLOOKUP($B35,Sheet2!$A$5:$AP$103,ED$11,FALSE)=0,"",VLOOKUP($B35,Sheet2!$A$5:$AP$103,ED$11,FALSE)),"")</f>
        <v/>
      </c>
      <c r="EE35" s="90" t="str">
        <f>IFERROR(IF(VLOOKUP($B35,Sheet2!$A$5:$AP$103,EE$11,FALSE)=0,"",VLOOKUP($B35,Sheet2!$A$5:$AP$103,EE$11,FALSE)),"")</f>
        <v/>
      </c>
      <c r="EF35" s="90" t="str">
        <f>IFERROR(IF(VLOOKUP($B35,Sheet2!$A$5:$AP$103,EF$11,FALSE)=0,"",VLOOKUP($B35,Sheet2!$A$5:$AP$103,EF$11,FALSE)),"")</f>
        <v/>
      </c>
      <c r="EG35" s="90" t="str">
        <f>IFERROR(IF(VLOOKUP($B35,Sheet2!$A$5:$AP$103,EG$11,FALSE)=0,"",VLOOKUP($B35,Sheet2!$A$5:$AP$103,EG$11,FALSE)),"")</f>
        <v/>
      </c>
      <c r="EH35" s="90" t="str">
        <f>IFERROR(IF(VLOOKUP($B35,Sheet2!$A$5:$AP$103,EH$11,FALSE)=0,"",VLOOKUP($B35,Sheet2!$A$5:$AP$103,EH$11,FALSE)),"")</f>
        <v/>
      </c>
      <c r="EI35" s="90" t="str">
        <f>IFERROR(IF(VLOOKUP($B35,Sheet2!$A$5:$AP$103,EI$11,FALSE)=0,"",VLOOKUP($B35,Sheet2!$A$5:$AP$103,EI$11,FALSE)),"")</f>
        <v/>
      </c>
      <c r="EJ35" s="90" t="str">
        <f>IFERROR(IF(VLOOKUP($B35,Sheet2!$A$5:$AP$103,EJ$11,FALSE)=0,"",VLOOKUP($B35,Sheet2!$A$5:$AP$103,EJ$11,FALSE)),"")</f>
        <v/>
      </c>
      <c r="EK35" s="90" t="str">
        <f>IFERROR(IF(VLOOKUP($B35,Sheet2!$A$5:$AP$103,EK$11,FALSE)=0,"",VLOOKUP($B35,Sheet2!$A$5:$AP$103,EK$11,FALSE)),"")</f>
        <v/>
      </c>
      <c r="EL35" s="90" t="str">
        <f>IFERROR(IF(VLOOKUP($B35,Sheet2!$A$5:$AP$103,EL$11,FALSE)=0,"",VLOOKUP($B35,Sheet2!$A$5:$AP$103,EL$11,FALSE)),"")</f>
        <v/>
      </c>
      <c r="EM35" s="90" t="str">
        <f>IFERROR(IF(VLOOKUP($B35,Sheet2!$A$5:$AP$103,EM$11,FALSE)=0,"",VLOOKUP($B35,Sheet2!$A$5:$AP$103,EM$11,FALSE)),"")</f>
        <v/>
      </c>
      <c r="EN35" s="90" t="str">
        <f>IFERROR(IF(VLOOKUP($B35,Sheet2!$A$5:$AP$103,EN$11,FALSE)=0,"",VLOOKUP($B35,Sheet2!$A$5:$AP$103,EN$11,FALSE)),"")</f>
        <v/>
      </c>
      <c r="EO35" s="90" t="str">
        <f>IFERROR(IF(VLOOKUP($B35,Sheet2!$A$5:$AP$103,EO$11,FALSE)=0,"",VLOOKUP($B35,Sheet2!$A$5:$AP$103,EO$11,FALSE)),"")</f>
        <v/>
      </c>
      <c r="EP35" s="90" t="str">
        <f>IFERROR(IF(VLOOKUP($B35,Sheet2!$A$5:$AP$103,EP$11,FALSE)=0,"",VLOOKUP($B35,Sheet2!$A$5:$AP$103,EP$11,FALSE)),"")</f>
        <v/>
      </c>
      <c r="EQ35" s="90" t="str">
        <f>IFERROR(IF(VLOOKUP($B35,Sheet2!$A$5:$AP$103,EQ$11,FALSE)=0,"",VLOOKUP($B35,Sheet2!$A$5:$AP$103,EQ$11,FALSE)),"")</f>
        <v/>
      </c>
      <c r="ER35" s="90" t="str">
        <f>IFERROR(IF(VLOOKUP($B35,Sheet2!$A$5:$AP$103,ER$11,FALSE)=0,"",VLOOKUP($B35,Sheet2!$A$5:$AP$103,ER$11,FALSE)),"")</f>
        <v/>
      </c>
      <c r="ES35" s="90" t="str">
        <f>IFERROR(IF(VLOOKUP($B35,Sheet2!$A$5:$AP$103,ES$11,FALSE)=0,"",VLOOKUP($B35,Sheet2!$A$5:$AP$103,ES$11,FALSE)),"")</f>
        <v/>
      </c>
      <c r="ET35" s="90" t="str">
        <f>IFERROR(IF(VLOOKUP($B35,Sheet2!$A$5:$AP$103,ET$11,FALSE)=0,"",VLOOKUP($B35,Sheet2!$A$5:$AP$103,ET$11,FALSE)),"")</f>
        <v/>
      </c>
      <c r="EU35" s="90" t="str">
        <f>IFERROR(IF(VLOOKUP($B35,Sheet2!$A$5:$AP$103,EU$11,FALSE)=0,"",VLOOKUP($B35,Sheet2!$A$5:$AP$103,EU$11,FALSE)),"")</f>
        <v/>
      </c>
      <c r="EV35" s="90" t="str">
        <f>IFERROR(IF(VLOOKUP($B35,Sheet2!$A$5:$AP$103,EV$11,FALSE)=0,"",VLOOKUP($B35,Sheet2!$A$5:$AP$103,EV$11,FALSE)),"")</f>
        <v/>
      </c>
      <c r="EW35" s="90" t="str">
        <f>IFERROR(IF(VLOOKUP($B35,Sheet2!$A$5:$AP$103,EW$11,FALSE)=0,"",VLOOKUP($B35,Sheet2!$A$5:$AP$103,EW$11,FALSE)),"")</f>
        <v/>
      </c>
      <c r="EX35" s="90" t="str">
        <f>IFERROR(IF(VLOOKUP($B35,Sheet2!$A$5:$AP$103,EX$11,FALSE)=0,"",VLOOKUP($B35,Sheet2!$A$5:$AP$103,EX$11,FALSE)),"")</f>
        <v/>
      </c>
      <c r="EY35" s="90" t="str">
        <f>IFERROR(IF(VLOOKUP($B35,Sheet2!$A$5:$AP$103,EY$11,FALSE)=0,"",VLOOKUP($B35,Sheet2!$A$5:$AP$103,EY$11,FALSE)),"")</f>
        <v/>
      </c>
      <c r="EZ35" s="90" t="str">
        <f>IFERROR(IF(VLOOKUP($B35,Sheet2!$A$5:$AP$103,EZ$11,FALSE)=0,"",VLOOKUP($B35,Sheet2!$A$5:$AP$103,EZ$11,FALSE)),"")</f>
        <v/>
      </c>
      <c r="FA35" s="90" t="str">
        <f>IFERROR(IF(VLOOKUP($B35,Sheet2!$A$5:$AP$103,FA$11,FALSE)=0,"",VLOOKUP($B35,Sheet2!$A$5:$AP$103,FA$11,FALSE)),"")</f>
        <v/>
      </c>
      <c r="FB35" s="90" t="str">
        <f>IFERROR(IF(VLOOKUP($B35,Sheet2!$A$5:$AP$103,FB$11,FALSE)=0,"",VLOOKUP($B35,Sheet2!$A$5:$AP$103,FB$11,FALSE)),"")</f>
        <v/>
      </c>
      <c r="FC35" s="90" t="str">
        <f>IFERROR(IF(VLOOKUP($B35,Sheet2!$A$5:$AP$103,FC$11,FALSE)=0,"",VLOOKUP($B35,Sheet2!$A$5:$AP$103,FC$11,FALSE)),"")</f>
        <v/>
      </c>
      <c r="FD35" s="90" t="str">
        <f>IFERROR(IF(VLOOKUP($B35,Sheet2!$A$5:$AP$103,FD$11,FALSE)=0,"",VLOOKUP($B35,Sheet2!$A$5:$AP$103,FD$11,FALSE)),"")</f>
        <v/>
      </c>
      <c r="FE35" s="90" t="str">
        <f>IFERROR(IF(VLOOKUP($B35,Sheet2!$A$5:$AP$103,FE$11,FALSE)=0,"",VLOOKUP($B35,Sheet2!$A$5:$AP$103,FE$11,FALSE)),"")</f>
        <v/>
      </c>
      <c r="FF35" s="90" t="str">
        <f>IFERROR(IF(VLOOKUP($B35,Sheet2!$A$5:$AP$103,FF$11,FALSE)=0,"",VLOOKUP($B35,Sheet2!$A$5:$AP$103,FF$11,FALSE)),"")</f>
        <v/>
      </c>
      <c r="FG35" s="90" t="str">
        <f>IFERROR(IF(VLOOKUP($B35,Sheet2!$A$5:$AP$103,FG$11,FALSE)=0,"",VLOOKUP($B35,Sheet2!$A$5:$AP$103,FG$11,FALSE)),"")</f>
        <v/>
      </c>
      <c r="FH35" s="90" t="str">
        <f>IFERROR(IF(VLOOKUP($B35,Sheet2!$A$5:$AP$103,FH$11,FALSE)=0,"",VLOOKUP($B35,Sheet2!$A$5:$AP$103,FH$11,FALSE)),"")</f>
        <v/>
      </c>
      <c r="FI35" s="90" t="str">
        <f>IFERROR(IF(VLOOKUP($B35,Sheet2!$A$5:$AP$103,FI$11,FALSE)=0,"",VLOOKUP($B35,Sheet2!$A$5:$AP$103,FI$11,FALSE)),"")</f>
        <v/>
      </c>
      <c r="FJ35" s="90" t="str">
        <f>IFERROR(IF(VLOOKUP($B35,Sheet2!$A$5:$AP$103,FJ$11,FALSE)=0,"",VLOOKUP($B35,Sheet2!$A$5:$AP$103,FJ$11,FALSE)),"")</f>
        <v/>
      </c>
      <c r="FK35" s="90" t="str">
        <f>IFERROR(IF(VLOOKUP($B35,Sheet2!$A$5:$AP$103,FK$11,FALSE)=0,"",VLOOKUP($B35,Sheet2!$A$5:$AP$103,FK$11,FALSE)),"")</f>
        <v/>
      </c>
      <c r="FL35" s="90" t="str">
        <f>IFERROR(IF(VLOOKUP($B35,Sheet2!$A$5:$AP$103,FL$11,FALSE)=0,"",VLOOKUP($B35,Sheet2!$A$5:$AP$103,FL$11,FALSE)),"")</f>
        <v/>
      </c>
      <c r="FM35" s="90" t="str">
        <f>IFERROR(IF(VLOOKUP($B35,Sheet2!$A$5:$AP$103,FM$11,FALSE)=0,"",VLOOKUP($B35,Sheet2!$A$5:$AP$103,FM$11,FALSE)),"")</f>
        <v/>
      </c>
      <c r="FN35" s="90" t="str">
        <f>IFERROR(IF(VLOOKUP($B35,Sheet2!$A$5:$AP$103,FN$11,FALSE)=0,"",VLOOKUP($B35,Sheet2!$A$5:$AP$103,FN$11,FALSE)),"")</f>
        <v/>
      </c>
      <c r="FO35" s="90" t="str">
        <f>IFERROR(IF(VLOOKUP($B35,Sheet2!$A$5:$AP$103,FO$11,FALSE)=0,"",VLOOKUP($B35,Sheet2!$A$5:$AP$103,FO$11,FALSE)),"")</f>
        <v/>
      </c>
      <c r="FP35" s="90" t="str">
        <f>IFERROR(IF(VLOOKUP($B35,Sheet2!$A$5:$AP$103,FP$11,FALSE)=0,"",VLOOKUP($B35,Sheet2!$A$5:$AP$103,FP$11,FALSE)),"")</f>
        <v/>
      </c>
      <c r="FQ35" s="90" t="str">
        <f>IFERROR(IF(VLOOKUP($B35,Sheet2!$A$5:$AP$103,FQ$11,FALSE)=0,"",VLOOKUP($B35,Sheet2!$A$5:$AP$103,FQ$11,FALSE)),"")</f>
        <v/>
      </c>
      <c r="FR35" s="90" t="str">
        <f>IFERROR(IF(VLOOKUP($B35,Sheet2!$A$5:$AP$103,FR$11,FALSE)=0,"",VLOOKUP($B35,Sheet2!$A$5:$AP$103,FR$11,FALSE)),"")</f>
        <v/>
      </c>
      <c r="FS35" s="90" t="str">
        <f>IFERROR(IF(VLOOKUP($B35,Sheet2!$A$5:$AP$103,FS$11,FALSE)=0,"",VLOOKUP($B35,Sheet2!$A$5:$AP$103,FS$11,FALSE)),"")</f>
        <v/>
      </c>
      <c r="FT35" s="90" t="str">
        <f>IFERROR(IF(VLOOKUP($B35,Sheet2!$A$5:$AP$103,FT$11,FALSE)=0,"",VLOOKUP($B35,Sheet2!$A$5:$AP$103,FT$11,FALSE)),"")</f>
        <v/>
      </c>
      <c r="FU35" s="90" t="str">
        <f>IFERROR(IF(VLOOKUP($B35,Sheet2!$A$5:$AP$103,FU$11,FALSE)=0,"",VLOOKUP($B35,Sheet2!$A$5:$AP$103,FU$11,FALSE)),"")</f>
        <v/>
      </c>
      <c r="FV35" s="90" t="str">
        <f>IFERROR(IF(VLOOKUP($B35,Sheet2!$A$5:$AP$103,FV$11,FALSE)=0,"",VLOOKUP($B35,Sheet2!$A$5:$AP$103,FV$11,FALSE)),"")</f>
        <v/>
      </c>
      <c r="FW35" s="90" t="str">
        <f>IFERROR(IF(VLOOKUP($B35,Sheet2!$A$5:$AP$103,FW$11,FALSE)=0,"",VLOOKUP($B35,Sheet2!$A$5:$AP$103,FW$11,FALSE)),"")</f>
        <v/>
      </c>
      <c r="FX35" s="90" t="str">
        <f>IFERROR(IF(VLOOKUP($B35,Sheet2!$A$5:$AP$103,FX$11,FALSE)=0,"",VLOOKUP($B35,Sheet2!$A$5:$AP$103,FX$11,FALSE)),"")</f>
        <v/>
      </c>
      <c r="FY35" s="90" t="str">
        <f>IFERROR(IF(VLOOKUP($B35,Sheet2!$A$5:$AP$103,FY$11,FALSE)=0,"",VLOOKUP($B35,Sheet2!$A$5:$AP$103,FY$11,FALSE)),"")</f>
        <v/>
      </c>
      <c r="FZ35" s="90" t="str">
        <f>IFERROR(IF(VLOOKUP($B35,Sheet2!$A$5:$AP$103,FZ$11,FALSE)=0,"",VLOOKUP($B35,Sheet2!$A$5:$AP$103,FZ$11,FALSE)),"")</f>
        <v/>
      </c>
      <c r="GA35" s="90" t="str">
        <f>IFERROR(IF(VLOOKUP($B35,Sheet2!$A$5:$AP$103,GA$11,FALSE)=0,"",VLOOKUP($B35,Sheet2!$A$5:$AP$103,GA$11,FALSE)),"")</f>
        <v/>
      </c>
      <c r="GB35" s="90" t="str">
        <f>IFERROR(IF(VLOOKUP($B35,Sheet2!$A$5:$AP$103,GB$11,FALSE)=0,"",VLOOKUP($B35,Sheet2!$A$5:$AP$103,GB$11,FALSE)),"")</f>
        <v/>
      </c>
      <c r="GC35" s="90" t="str">
        <f>IFERROR(IF(VLOOKUP($B35,Sheet2!$A$5:$AP$103,GC$11,FALSE)=0,"",VLOOKUP($B35,Sheet2!$A$5:$AP$103,GC$11,FALSE)),"")</f>
        <v/>
      </c>
      <c r="GD35" s="90" t="str">
        <f>IFERROR(IF(VLOOKUP($B35,Sheet2!$A$5:$AP$103,GD$11,FALSE)=0,"",VLOOKUP($B35,Sheet2!$A$5:$AP$103,GD$11,FALSE)),"")</f>
        <v/>
      </c>
      <c r="GE35" s="90" t="str">
        <f>IFERROR(IF(VLOOKUP($B35,Sheet2!$A$5:$AP$103,GE$11,FALSE)=0,"",VLOOKUP($B35,Sheet2!$A$5:$AP$103,GE$11,FALSE)),"")</f>
        <v/>
      </c>
      <c r="GF35" s="90" t="str">
        <f>IFERROR(IF(VLOOKUP($B35,Sheet2!$A$5:$AP$103,GF$11,FALSE)=0,"",VLOOKUP($B35,Sheet2!$A$5:$AP$103,GF$11,FALSE)),"")</f>
        <v/>
      </c>
    </row>
    <row r="36" spans="1:188" x14ac:dyDescent="0.3">
      <c r="A36" s="406" t="s">
        <v>324</v>
      </c>
      <c r="B36" s="79" t="s">
        <v>216</v>
      </c>
      <c r="C36" s="92" t="s">
        <v>344</v>
      </c>
      <c r="D36" s="92" t="str">
        <f>VLOOKUP(B36,Sheet2!$A$5:$F$104,6,FALSE)</f>
        <v/>
      </c>
      <c r="E36" s="81">
        <f>'Criteria Selection'!$C$130</f>
        <v>10</v>
      </c>
      <c r="F36" s="81" t="str">
        <f>VLOOKUP(B36,'Criteria Selection'!$A$9:$D$178,4,TRUE)</f>
        <v>UK DWS</v>
      </c>
      <c r="G36" s="81">
        <f t="shared" si="4"/>
        <v>0</v>
      </c>
      <c r="H36" s="92">
        <f t="shared" si="5"/>
        <v>0</v>
      </c>
      <c r="I36" s="92">
        <f t="shared" si="6"/>
        <v>0</v>
      </c>
      <c r="J36" s="81">
        <f t="shared" si="7"/>
        <v>0</v>
      </c>
      <c r="K36" s="90" t="str">
        <f>IFERROR(IF(VLOOKUP($B36,Sheet2!$A$5:$AP$103,K$11,FALSE)=0,"",VLOOKUP($B36,Sheet2!$A$5:$AP$103,K$11,FALSE)),"")</f>
        <v/>
      </c>
      <c r="L36" s="90" t="str">
        <f>IFERROR(IF(VLOOKUP($B36,Sheet2!$A$5:$AP$103,L$11,FALSE)=0,"",VLOOKUP($B36,Sheet2!$A$5:$AP$103,L$11,FALSE)),"")</f>
        <v/>
      </c>
      <c r="M36" s="90" t="str">
        <f>IFERROR(IF(VLOOKUP($B36,Sheet2!$A$5:$AP$103,M$11,FALSE)=0,"",VLOOKUP($B36,Sheet2!$A$5:$AP$103,M$11,FALSE)),"")</f>
        <v/>
      </c>
      <c r="N36" s="90" t="str">
        <f>IFERROR(IF(VLOOKUP($B36,Sheet2!$A$5:$AP$103,N$11,FALSE)=0,"",VLOOKUP($B36,Sheet2!$A$5:$AP$103,N$11,FALSE)),"")</f>
        <v/>
      </c>
      <c r="O36" s="90" t="str">
        <f>IFERROR(IF(VLOOKUP($B36,Sheet2!$A$5:$AP$103,O$11,FALSE)=0,"",VLOOKUP($B36,Sheet2!$A$5:$AP$103,O$11,FALSE)),"")</f>
        <v/>
      </c>
      <c r="P36" s="90" t="str">
        <f>IFERROR(IF(VLOOKUP($B36,Sheet2!$A$5:$AP$103,P$11,FALSE)=0,"",VLOOKUP($B36,Sheet2!$A$5:$AP$103,P$11,FALSE)),"")</f>
        <v/>
      </c>
      <c r="Q36" s="90" t="str">
        <f>IFERROR(IF(VLOOKUP($B36,Sheet2!$A$5:$AP$103,Q$11,FALSE)=0,"",VLOOKUP($B36,Sheet2!$A$5:$AP$103,Q$11,FALSE)),"")</f>
        <v/>
      </c>
      <c r="R36" s="90" t="str">
        <f>IFERROR(IF(VLOOKUP($B36,Sheet2!$A$5:$AP$103,R$11,FALSE)=0,"",VLOOKUP($B36,Sheet2!$A$5:$AP$103,R$11,FALSE)),"")</f>
        <v/>
      </c>
      <c r="S36" s="90" t="str">
        <f>IFERROR(IF(VLOOKUP($B36,Sheet2!$A$5:$AP$103,S$11,FALSE)=0,"",VLOOKUP($B36,Sheet2!$A$5:$AP$103,S$11,FALSE)),"")</f>
        <v/>
      </c>
      <c r="T36" s="90" t="str">
        <f>IFERROR(IF(VLOOKUP($B36,Sheet2!$A$5:$AP$103,T$11,FALSE)=0,"",VLOOKUP($B36,Sheet2!$A$5:$AP$103,T$11,FALSE)),"")</f>
        <v/>
      </c>
      <c r="U36" s="90" t="str">
        <f>IFERROR(IF(VLOOKUP($B36,Sheet2!$A$5:$AP$103,U$11,FALSE)=0,"",VLOOKUP($B36,Sheet2!$A$5:$AP$103,U$11,FALSE)),"")</f>
        <v/>
      </c>
      <c r="V36" s="90" t="str">
        <f>IFERROR(IF(VLOOKUP($B36,Sheet2!$A$5:$AP$103,V$11,FALSE)=0,"",VLOOKUP($B36,Sheet2!$A$5:$AP$103,V$11,FALSE)),"")</f>
        <v/>
      </c>
      <c r="W36" s="90" t="str">
        <f>IFERROR(IF(VLOOKUP($B36,Sheet2!$A$5:$AP$103,W$11,FALSE)=0,"",VLOOKUP($B36,Sheet2!$A$5:$AP$103,W$11,FALSE)),"")</f>
        <v/>
      </c>
      <c r="X36" s="90" t="str">
        <f>IFERROR(IF(VLOOKUP($B36,Sheet2!$A$5:$AP$103,X$11,FALSE)=0,"",VLOOKUP($B36,Sheet2!$A$5:$AP$103,X$11,FALSE)),"")</f>
        <v/>
      </c>
      <c r="Y36" s="90" t="str">
        <f>IFERROR(IF(VLOOKUP($B36,Sheet2!$A$5:$AP$103,Y$11,FALSE)=0,"",VLOOKUP($B36,Sheet2!$A$5:$AP$103,Y$11,FALSE)),"")</f>
        <v/>
      </c>
      <c r="Z36" s="90" t="str">
        <f>IFERROR(IF(VLOOKUP($B36,Sheet2!$A$5:$AP$103,Z$11,FALSE)=0,"",VLOOKUP($B36,Sheet2!$A$5:$AP$103,Z$11,FALSE)),"")</f>
        <v/>
      </c>
      <c r="AA36" s="90" t="str">
        <f>IFERROR(IF(VLOOKUP($B36,Sheet2!$A$5:$AP$103,AA$11,FALSE)=0,"",VLOOKUP($B36,Sheet2!$A$5:$AP$103,AA$11,FALSE)),"")</f>
        <v/>
      </c>
      <c r="AB36" s="90" t="str">
        <f>IFERROR(IF(VLOOKUP($B36,Sheet2!$A$5:$AP$103,AB$11,FALSE)=0,"",VLOOKUP($B36,Sheet2!$A$5:$AP$103,AB$11,FALSE)),"")</f>
        <v/>
      </c>
      <c r="AC36" s="90" t="str">
        <f>IFERROR(IF(VLOOKUP($B36,Sheet2!$A$5:$AP$103,AC$11,FALSE)=0,"",VLOOKUP($B36,Sheet2!$A$5:$AP$103,AC$11,FALSE)),"")</f>
        <v/>
      </c>
      <c r="AD36" s="90" t="str">
        <f>IFERROR(IF(VLOOKUP($B36,Sheet2!$A$5:$AP$103,AD$11,FALSE)=0,"",VLOOKUP($B36,Sheet2!$A$5:$AP$103,AD$11,FALSE)),"")</f>
        <v/>
      </c>
      <c r="AE36" s="90" t="str">
        <f>IFERROR(IF(VLOOKUP($B36,Sheet2!$A$5:$AP$103,AE$11,FALSE)=0,"",VLOOKUP($B36,Sheet2!$A$5:$AP$103,AE$11,FALSE)),"")</f>
        <v/>
      </c>
      <c r="AF36" s="90" t="str">
        <f>IFERROR(IF(VLOOKUP($B36,Sheet2!$A$5:$AP$103,AF$11,FALSE)=0,"",VLOOKUP($B36,Sheet2!$A$5:$AP$103,AF$11,FALSE)),"")</f>
        <v/>
      </c>
      <c r="AG36" s="90" t="str">
        <f>IFERROR(IF(VLOOKUP($B36,Sheet2!$A$5:$AP$103,AG$11,FALSE)=0,"",VLOOKUP($B36,Sheet2!$A$5:$AP$103,AG$11,FALSE)),"")</f>
        <v/>
      </c>
      <c r="AH36" s="90" t="str">
        <f>IFERROR(IF(VLOOKUP($B36,Sheet2!$A$5:$AP$103,AH$11,FALSE)=0,"",VLOOKUP($B36,Sheet2!$A$5:$AP$103,AH$11,FALSE)),"")</f>
        <v/>
      </c>
      <c r="AI36" s="90" t="str">
        <f>IFERROR(IF(VLOOKUP($B36,Sheet2!$A$5:$AP$103,AI$11,FALSE)=0,"",VLOOKUP($B36,Sheet2!$A$5:$AP$103,AI$11,FALSE)),"")</f>
        <v/>
      </c>
      <c r="AJ36" s="90" t="str">
        <f>IFERROR(IF(VLOOKUP($B36,Sheet2!$A$5:$AP$103,AJ$11,FALSE)=0,"",VLOOKUP($B36,Sheet2!$A$5:$AP$103,AJ$11,FALSE)),"")</f>
        <v/>
      </c>
      <c r="AK36" s="90" t="str">
        <f>IFERROR(IF(VLOOKUP($B36,Sheet2!$A$5:$AP$103,AK$11,FALSE)=0,"",VLOOKUP($B36,Sheet2!$A$5:$AP$103,AK$11,FALSE)),"")</f>
        <v/>
      </c>
      <c r="AL36" s="90" t="str">
        <f>IFERROR(IF(VLOOKUP($B36,Sheet2!$A$5:$AP$103,AL$11,FALSE)=0,"",VLOOKUP($B36,Sheet2!$A$5:$AP$103,AL$11,FALSE)),"")</f>
        <v/>
      </c>
      <c r="AM36" s="90" t="str">
        <f>IFERROR(IF(VLOOKUP($B36,Sheet2!$A$5:$AP$103,AM$11,FALSE)=0,"",VLOOKUP($B36,Sheet2!$A$5:$AP$103,AM$11,FALSE)),"")</f>
        <v/>
      </c>
      <c r="AN36" s="90" t="str">
        <f>IFERROR(IF(VLOOKUP($B36,Sheet2!$A$5:$AP$103,AN$11,FALSE)=0,"",VLOOKUP($B36,Sheet2!$A$5:$AP$103,AN$11,FALSE)),"")</f>
        <v/>
      </c>
      <c r="AO36" s="90" t="str">
        <f>IFERROR(IF(VLOOKUP($B36,Sheet2!$A$5:$AP$103,AO$11,FALSE)=0,"",VLOOKUP($B36,Sheet2!$A$5:$AP$103,AO$11,FALSE)),"")</f>
        <v/>
      </c>
      <c r="AP36" s="90" t="str">
        <f>IFERROR(IF(VLOOKUP($B36,Sheet2!$A$5:$AP$103,AP$11,FALSE)=0,"",VLOOKUP($B36,Sheet2!$A$5:$AP$103,AP$11,FALSE)),"")</f>
        <v/>
      </c>
      <c r="AQ36" s="90" t="str">
        <f>IFERROR(IF(VLOOKUP($B36,Sheet2!$A$5:$AP$103,AQ$11,FALSE)=0,"",VLOOKUP($B36,Sheet2!$A$5:$AP$103,AQ$11,FALSE)),"")</f>
        <v/>
      </c>
      <c r="AR36" s="90" t="str">
        <f>IFERROR(IF(VLOOKUP($B36,Sheet2!$A$5:$AP$103,AR$11,FALSE)=0,"",VLOOKUP($B36,Sheet2!$A$5:$AP$103,AR$11,FALSE)),"")</f>
        <v/>
      </c>
      <c r="AS36" s="90" t="str">
        <f>IFERROR(IF(VLOOKUP($B36,Sheet2!$A$5:$AP$103,AS$11,FALSE)=0,"",VLOOKUP($B36,Sheet2!$A$5:$AP$103,AS$11,FALSE)),"")</f>
        <v/>
      </c>
      <c r="AT36" s="90" t="str">
        <f>IFERROR(IF(VLOOKUP($B36,Sheet2!$A$5:$AP$103,AT$11,FALSE)=0,"",VLOOKUP($B36,Sheet2!$A$5:$AP$103,AT$11,FALSE)),"")</f>
        <v/>
      </c>
      <c r="AU36" s="90" t="str">
        <f>IFERROR(IF(VLOOKUP($B36,Sheet2!$A$5:$AP$103,AU$11,FALSE)=0,"",VLOOKUP($B36,Sheet2!$A$5:$AP$103,AU$11,FALSE)),"")</f>
        <v/>
      </c>
      <c r="AV36" s="90" t="str">
        <f>IFERROR(IF(VLOOKUP($B36,Sheet2!$A$5:$AP$103,AV$11,FALSE)=0,"",VLOOKUP($B36,Sheet2!$A$5:$AP$103,AV$11,FALSE)),"")</f>
        <v/>
      </c>
      <c r="AW36" s="90" t="str">
        <f>IFERROR(IF(VLOOKUP($B36,Sheet2!$A$5:$AP$103,AW$11,FALSE)=0,"",VLOOKUP($B36,Sheet2!$A$5:$AP$103,AW$11,FALSE)),"")</f>
        <v/>
      </c>
      <c r="AX36" s="90" t="str">
        <f>IFERROR(IF(VLOOKUP($B36,Sheet2!$A$5:$AP$103,AX$11,FALSE)=0,"",VLOOKUP($B36,Sheet2!$A$5:$AP$103,AX$11,FALSE)),"")</f>
        <v/>
      </c>
      <c r="AY36" s="90" t="str">
        <f>IFERROR(IF(VLOOKUP($B36,Sheet2!$A$5:$AP$103,AY$11,FALSE)=0,"",VLOOKUP($B36,Sheet2!$A$5:$AP$103,AY$11,FALSE)),"")</f>
        <v/>
      </c>
      <c r="AZ36" s="90" t="str">
        <f>IFERROR(IF(VLOOKUP($B36,Sheet2!$A$5:$AP$103,AZ$11,FALSE)=0,"",VLOOKUP($B36,Sheet2!$A$5:$AP$103,AZ$11,FALSE)),"")</f>
        <v/>
      </c>
      <c r="BA36" s="90" t="str">
        <f>IFERROR(IF(VLOOKUP($B36,Sheet2!$A$5:$AP$103,BA$11,FALSE)=0,"",VLOOKUP($B36,Sheet2!$A$5:$AP$103,BA$11,FALSE)),"")</f>
        <v/>
      </c>
      <c r="BB36" s="90" t="str">
        <f>IFERROR(IF(VLOOKUP($B36,Sheet2!$A$5:$AP$103,BB$11,FALSE)=0,"",VLOOKUP($B36,Sheet2!$A$5:$AP$103,BB$11,FALSE)),"")</f>
        <v/>
      </c>
      <c r="BC36" s="90" t="str">
        <f>IFERROR(IF(VLOOKUP($B36,Sheet2!$A$5:$AP$103,BC$11,FALSE)=0,"",VLOOKUP($B36,Sheet2!$A$5:$AP$103,BC$11,FALSE)),"")</f>
        <v/>
      </c>
      <c r="BD36" s="90" t="str">
        <f>IFERROR(IF(VLOOKUP($B36,Sheet2!$A$5:$AP$103,BD$11,FALSE)=0,"",VLOOKUP($B36,Sheet2!$A$5:$AP$103,BD$11,FALSE)),"")</f>
        <v/>
      </c>
      <c r="BE36" s="90" t="str">
        <f>IFERROR(IF(VLOOKUP($B36,Sheet2!$A$5:$AP$103,BE$11,FALSE)=0,"",VLOOKUP($B36,Sheet2!$A$5:$AP$103,BE$11,FALSE)),"")</f>
        <v/>
      </c>
      <c r="BF36" s="90" t="str">
        <f>IFERROR(IF(VLOOKUP($B36,Sheet2!$A$5:$AP$103,BF$11,FALSE)=0,"",VLOOKUP($B36,Sheet2!$A$5:$AP$103,BF$11,FALSE)),"")</f>
        <v/>
      </c>
      <c r="BG36" s="90" t="str">
        <f>IFERROR(IF(VLOOKUP($B36,Sheet2!$A$5:$AP$103,BG$11,FALSE)=0,"",VLOOKUP($B36,Sheet2!$A$5:$AP$103,BG$11,FALSE)),"")</f>
        <v/>
      </c>
      <c r="BH36" s="90" t="str">
        <f>IFERROR(IF(VLOOKUP($B36,Sheet2!$A$5:$AP$103,BH$11,FALSE)=0,"",VLOOKUP($B36,Sheet2!$A$5:$AP$103,BH$11,FALSE)),"")</f>
        <v/>
      </c>
      <c r="BI36" s="90" t="str">
        <f>IFERROR(IF(VLOOKUP($B36,Sheet2!$A$5:$AP$103,BI$11,FALSE)=0,"",VLOOKUP($B36,Sheet2!$A$5:$AP$103,BI$11,FALSE)),"")</f>
        <v/>
      </c>
      <c r="BJ36" s="90" t="str">
        <f>IFERROR(IF(VLOOKUP($B36,Sheet2!$A$5:$AP$103,BJ$11,FALSE)=0,"",VLOOKUP($B36,Sheet2!$A$5:$AP$103,BJ$11,FALSE)),"")</f>
        <v/>
      </c>
      <c r="BK36" s="90" t="str">
        <f>IFERROR(IF(VLOOKUP($B36,Sheet2!$A$5:$AP$103,BK$11,FALSE)=0,"",VLOOKUP($B36,Sheet2!$A$5:$AP$103,BK$11,FALSE)),"")</f>
        <v/>
      </c>
      <c r="BL36" s="90" t="str">
        <f>IFERROR(IF(VLOOKUP($B36,Sheet2!$A$5:$AP$103,BL$11,FALSE)=0,"",VLOOKUP($B36,Sheet2!$A$5:$AP$103,BL$11,FALSE)),"")</f>
        <v/>
      </c>
      <c r="BM36" s="90" t="str">
        <f>IFERROR(IF(VLOOKUP($B36,Sheet2!$A$5:$AP$103,BM$11,FALSE)=0,"",VLOOKUP($B36,Sheet2!$A$5:$AP$103,BM$11,FALSE)),"")</f>
        <v/>
      </c>
      <c r="BN36" s="90" t="str">
        <f>IFERROR(IF(VLOOKUP($B36,Sheet2!$A$5:$AP$103,BN$11,FALSE)=0,"",VLOOKUP($B36,Sheet2!$A$5:$AP$103,BN$11,FALSE)),"")</f>
        <v/>
      </c>
      <c r="BO36" s="90" t="str">
        <f>IFERROR(IF(VLOOKUP($B36,Sheet2!$A$5:$AP$103,BO$11,FALSE)=0,"",VLOOKUP($B36,Sheet2!$A$5:$AP$103,BO$11,FALSE)),"")</f>
        <v/>
      </c>
      <c r="BP36" s="90" t="str">
        <f>IFERROR(IF(VLOOKUP($B36,Sheet2!$A$5:$AP$103,BP$11,FALSE)=0,"",VLOOKUP($B36,Sheet2!$A$5:$AP$103,BP$11,FALSE)),"")</f>
        <v/>
      </c>
      <c r="BQ36" s="90" t="str">
        <f>IFERROR(IF(VLOOKUP($B36,Sheet2!$A$5:$AP$103,BQ$11,FALSE)=0,"",VLOOKUP($B36,Sheet2!$A$5:$AP$103,BQ$11,FALSE)),"")</f>
        <v/>
      </c>
      <c r="BR36" s="90" t="str">
        <f>IFERROR(IF(VLOOKUP($B36,Sheet2!$A$5:$AP$103,BR$11,FALSE)=0,"",VLOOKUP($B36,Sheet2!$A$5:$AP$103,BR$11,FALSE)),"")</f>
        <v/>
      </c>
      <c r="BS36" s="90" t="str">
        <f>IFERROR(IF(VLOOKUP($B36,Sheet2!$A$5:$AP$103,BS$11,FALSE)=0,"",VLOOKUP($B36,Sheet2!$A$5:$AP$103,BS$11,FALSE)),"")</f>
        <v/>
      </c>
      <c r="BT36" s="90" t="str">
        <f>IFERROR(IF(VLOOKUP($B36,Sheet2!$A$5:$AP$103,BT$11,FALSE)=0,"",VLOOKUP($B36,Sheet2!$A$5:$AP$103,BT$11,FALSE)),"")</f>
        <v/>
      </c>
      <c r="BU36" s="90" t="str">
        <f>IFERROR(IF(VLOOKUP($B36,Sheet2!$A$5:$AP$103,BU$11,FALSE)=0,"",VLOOKUP($B36,Sheet2!$A$5:$AP$103,BU$11,FALSE)),"")</f>
        <v/>
      </c>
      <c r="BV36" s="90" t="str">
        <f>IFERROR(IF(VLOOKUP($B36,Sheet2!$A$5:$AP$103,BV$11,FALSE)=0,"",VLOOKUP($B36,Sheet2!$A$5:$AP$103,BV$11,FALSE)),"")</f>
        <v/>
      </c>
      <c r="BW36" s="90" t="str">
        <f>IFERROR(IF(VLOOKUP($B36,Sheet2!$A$5:$AP$103,BW$11,FALSE)=0,"",VLOOKUP($B36,Sheet2!$A$5:$AP$103,BW$11,FALSE)),"")</f>
        <v/>
      </c>
      <c r="BX36" s="90" t="str">
        <f>IFERROR(IF(VLOOKUP($B36,Sheet2!$A$5:$AP$103,BX$11,FALSE)=0,"",VLOOKUP($B36,Sheet2!$A$5:$AP$103,BX$11,FALSE)),"")</f>
        <v/>
      </c>
      <c r="BY36" s="90" t="str">
        <f>IFERROR(IF(VLOOKUP($B36,Sheet2!$A$5:$AP$103,BY$11,FALSE)=0,"",VLOOKUP($B36,Sheet2!$A$5:$AP$103,BY$11,FALSE)),"")</f>
        <v/>
      </c>
      <c r="BZ36" s="90" t="str">
        <f>IFERROR(IF(VLOOKUP($B36,Sheet2!$A$5:$AP$103,BZ$11,FALSE)=0,"",VLOOKUP($B36,Sheet2!$A$5:$AP$103,BZ$11,FALSE)),"")</f>
        <v/>
      </c>
      <c r="CA36" s="90" t="str">
        <f>IFERROR(IF(VLOOKUP($B36,Sheet2!$A$5:$AP$103,CA$11,FALSE)=0,"",VLOOKUP($B36,Sheet2!$A$5:$AP$103,CA$11,FALSE)),"")</f>
        <v/>
      </c>
      <c r="CB36" s="90" t="str">
        <f>IFERROR(IF(VLOOKUP($B36,Sheet2!$A$5:$AP$103,CB$11,FALSE)=0,"",VLOOKUP($B36,Sheet2!$A$5:$AP$103,CB$11,FALSE)),"")</f>
        <v/>
      </c>
      <c r="CC36" s="90" t="str">
        <f>IFERROR(IF(VLOOKUP($B36,Sheet2!$A$5:$AP$103,CC$11,FALSE)=0,"",VLOOKUP($B36,Sheet2!$A$5:$AP$103,CC$11,FALSE)),"")</f>
        <v/>
      </c>
      <c r="CD36" s="90" t="str">
        <f>IFERROR(IF(VLOOKUP($B36,Sheet2!$A$5:$AP$103,CD$11,FALSE)=0,"",VLOOKUP($B36,Sheet2!$A$5:$AP$103,CD$11,FALSE)),"")</f>
        <v/>
      </c>
      <c r="CE36" s="90" t="str">
        <f>IFERROR(IF(VLOOKUP($B36,Sheet2!$A$5:$AP$103,CE$11,FALSE)=0,"",VLOOKUP($B36,Sheet2!$A$5:$AP$103,CE$11,FALSE)),"")</f>
        <v/>
      </c>
      <c r="CF36" s="90" t="str">
        <f>IFERROR(IF(VLOOKUP($B36,Sheet2!$A$5:$AP$103,CF$11,FALSE)=0,"",VLOOKUP($B36,Sheet2!$A$5:$AP$103,CF$11,FALSE)),"")</f>
        <v/>
      </c>
      <c r="CG36" s="90" t="str">
        <f>IFERROR(IF(VLOOKUP($B36,Sheet2!$A$5:$AP$103,CG$11,FALSE)=0,"",VLOOKUP($B36,Sheet2!$A$5:$AP$103,CG$11,FALSE)),"")</f>
        <v/>
      </c>
      <c r="CH36" s="90" t="str">
        <f>IFERROR(IF(VLOOKUP($B36,Sheet2!$A$5:$AP$103,CH$11,FALSE)=0,"",VLOOKUP($B36,Sheet2!$A$5:$AP$103,CH$11,FALSE)),"")</f>
        <v/>
      </c>
      <c r="CI36" s="90" t="str">
        <f>IFERROR(IF(VLOOKUP($B36,Sheet2!$A$5:$AP$103,CI$11,FALSE)=0,"",VLOOKUP($B36,Sheet2!$A$5:$AP$103,CI$11,FALSE)),"")</f>
        <v/>
      </c>
      <c r="CJ36" s="90" t="str">
        <f>IFERROR(IF(VLOOKUP($B36,Sheet2!$A$5:$AP$103,CJ$11,FALSE)=0,"",VLOOKUP($B36,Sheet2!$A$5:$AP$103,CJ$11,FALSE)),"")</f>
        <v/>
      </c>
      <c r="CK36" s="90" t="str">
        <f>IFERROR(IF(VLOOKUP($B36,Sheet2!$A$5:$AP$103,CK$11,FALSE)=0,"",VLOOKUP($B36,Sheet2!$A$5:$AP$103,CK$11,FALSE)),"")</f>
        <v/>
      </c>
      <c r="CL36" s="90" t="str">
        <f>IFERROR(IF(VLOOKUP($B36,Sheet2!$A$5:$AP$103,CL$11,FALSE)=0,"",VLOOKUP($B36,Sheet2!$A$5:$AP$103,CL$11,FALSE)),"")</f>
        <v/>
      </c>
      <c r="CM36" s="90" t="str">
        <f>IFERROR(IF(VLOOKUP($B36,Sheet2!$A$5:$AP$103,CM$11,FALSE)=0,"",VLOOKUP($B36,Sheet2!$A$5:$AP$103,CM$11,FALSE)),"")</f>
        <v/>
      </c>
      <c r="CN36" s="90" t="str">
        <f>IFERROR(IF(VLOOKUP($B36,Sheet2!$A$5:$AP$103,CN$11,FALSE)=0,"",VLOOKUP($B36,Sheet2!$A$5:$AP$103,CN$11,FALSE)),"")</f>
        <v/>
      </c>
      <c r="CO36" s="90" t="str">
        <f>IFERROR(IF(VLOOKUP($B36,Sheet2!$A$5:$AP$103,CO$11,FALSE)=0,"",VLOOKUP($B36,Sheet2!$A$5:$AP$103,CO$11,FALSE)),"")</f>
        <v/>
      </c>
      <c r="CP36" s="90" t="str">
        <f>IFERROR(IF(VLOOKUP($B36,Sheet2!$A$5:$AP$103,CP$11,FALSE)=0,"",VLOOKUP($B36,Sheet2!$A$5:$AP$103,CP$11,FALSE)),"")</f>
        <v/>
      </c>
      <c r="CQ36" s="90" t="str">
        <f>IFERROR(IF(VLOOKUP($B36,Sheet2!$A$5:$AP$103,CQ$11,FALSE)=0,"",VLOOKUP($B36,Sheet2!$A$5:$AP$103,CQ$11,FALSE)),"")</f>
        <v/>
      </c>
      <c r="CR36" s="90" t="str">
        <f>IFERROR(IF(VLOOKUP($B36,Sheet2!$A$5:$AP$103,CR$11,FALSE)=0,"",VLOOKUP($B36,Sheet2!$A$5:$AP$103,CR$11,FALSE)),"")</f>
        <v/>
      </c>
      <c r="CS36" s="90" t="str">
        <f>IFERROR(IF(VLOOKUP($B36,Sheet2!$A$5:$AP$103,CS$11,FALSE)=0,"",VLOOKUP($B36,Sheet2!$A$5:$AP$103,CS$11,FALSE)),"")</f>
        <v/>
      </c>
      <c r="CT36" s="90" t="str">
        <f>IFERROR(IF(VLOOKUP($B36,Sheet2!$A$5:$AP$103,CT$11,FALSE)=0,"",VLOOKUP($B36,Sheet2!$A$5:$AP$103,CT$11,FALSE)),"")</f>
        <v/>
      </c>
      <c r="CU36" s="90" t="str">
        <f>IFERROR(IF(VLOOKUP($B36,Sheet2!$A$5:$AP$103,CU$11,FALSE)=0,"",VLOOKUP($B36,Sheet2!$A$5:$AP$103,CU$11,FALSE)),"")</f>
        <v/>
      </c>
      <c r="CV36" s="90" t="str">
        <f>IFERROR(IF(VLOOKUP($B36,Sheet2!$A$5:$AP$103,CV$11,FALSE)=0,"",VLOOKUP($B36,Sheet2!$A$5:$AP$103,CV$11,FALSE)),"")</f>
        <v/>
      </c>
      <c r="CW36" s="90" t="str">
        <f>IFERROR(IF(VLOOKUP($B36,Sheet2!$A$5:$AP$103,CW$11,FALSE)=0,"",VLOOKUP($B36,Sheet2!$A$5:$AP$103,CW$11,FALSE)),"")</f>
        <v/>
      </c>
      <c r="CX36" s="90" t="str">
        <f>IFERROR(IF(VLOOKUP($B36,Sheet2!$A$5:$AP$103,CX$11,FALSE)=0,"",VLOOKUP($B36,Sheet2!$A$5:$AP$103,CX$11,FALSE)),"")</f>
        <v/>
      </c>
      <c r="CY36" s="90" t="str">
        <f>IFERROR(IF(VLOOKUP($B36,Sheet2!$A$5:$AP$103,CY$11,FALSE)=0,"",VLOOKUP($B36,Sheet2!$A$5:$AP$103,CY$11,FALSE)),"")</f>
        <v/>
      </c>
      <c r="CZ36" s="90" t="str">
        <f>IFERROR(IF(VLOOKUP($B36,Sheet2!$A$5:$AP$103,CZ$11,FALSE)=0,"",VLOOKUP($B36,Sheet2!$A$5:$AP$103,CZ$11,FALSE)),"")</f>
        <v/>
      </c>
      <c r="DA36" s="90" t="str">
        <f>IFERROR(IF(VLOOKUP($B36,Sheet2!$A$5:$AP$103,DA$11,FALSE)=0,"",VLOOKUP($B36,Sheet2!$A$5:$AP$103,DA$11,FALSE)),"")</f>
        <v/>
      </c>
      <c r="DB36" s="90" t="str">
        <f>IFERROR(IF(VLOOKUP($B36,Sheet2!$A$5:$AP$103,DB$11,FALSE)=0,"",VLOOKUP($B36,Sheet2!$A$5:$AP$103,DB$11,FALSE)),"")</f>
        <v/>
      </c>
      <c r="DC36" s="90" t="str">
        <f>IFERROR(IF(VLOOKUP($B36,Sheet2!$A$5:$AP$103,DC$11,FALSE)=0,"",VLOOKUP($B36,Sheet2!$A$5:$AP$103,DC$11,FALSE)),"")</f>
        <v/>
      </c>
      <c r="DD36" s="90" t="str">
        <f>IFERROR(IF(VLOOKUP($B36,Sheet2!$A$5:$AP$103,DD$11,FALSE)=0,"",VLOOKUP($B36,Sheet2!$A$5:$AP$103,DD$11,FALSE)),"")</f>
        <v/>
      </c>
      <c r="DE36" s="90" t="str">
        <f>IFERROR(IF(VLOOKUP($B36,Sheet2!$A$5:$AP$103,DE$11,FALSE)=0,"",VLOOKUP($B36,Sheet2!$A$5:$AP$103,DE$11,FALSE)),"")</f>
        <v/>
      </c>
      <c r="DF36" s="90" t="str">
        <f>IFERROR(IF(VLOOKUP($B36,Sheet2!$A$5:$AP$103,DF$11,FALSE)=0,"",VLOOKUP($B36,Sheet2!$A$5:$AP$103,DF$11,FALSE)),"")</f>
        <v/>
      </c>
      <c r="DG36" s="90" t="str">
        <f>IFERROR(IF(VLOOKUP($B36,Sheet2!$A$5:$AP$103,DG$11,FALSE)=0,"",VLOOKUP($B36,Sheet2!$A$5:$AP$103,DG$11,FALSE)),"")</f>
        <v/>
      </c>
      <c r="DH36" s="90" t="str">
        <f>IFERROR(IF(VLOOKUP($B36,Sheet2!$A$5:$AP$103,DH$11,FALSE)=0,"",VLOOKUP($B36,Sheet2!$A$5:$AP$103,DH$11,FALSE)),"")</f>
        <v/>
      </c>
      <c r="DI36" s="90" t="str">
        <f>IFERROR(IF(VLOOKUP($B36,Sheet2!$A$5:$AP$103,DI$11,FALSE)=0,"",VLOOKUP($B36,Sheet2!$A$5:$AP$103,DI$11,FALSE)),"")</f>
        <v/>
      </c>
      <c r="DJ36" s="90" t="str">
        <f>IFERROR(IF(VLOOKUP($B36,Sheet2!$A$5:$AP$103,DJ$11,FALSE)=0,"",VLOOKUP($B36,Sheet2!$A$5:$AP$103,DJ$11,FALSE)),"")</f>
        <v/>
      </c>
      <c r="DK36" s="90" t="str">
        <f>IFERROR(IF(VLOOKUP($B36,Sheet2!$A$5:$AP$103,DK$11,FALSE)=0,"",VLOOKUP($B36,Sheet2!$A$5:$AP$103,DK$11,FALSE)),"")</f>
        <v/>
      </c>
      <c r="DL36" s="90" t="str">
        <f>IFERROR(IF(VLOOKUP($B36,Sheet2!$A$5:$AP$103,DL$11,FALSE)=0,"",VLOOKUP($B36,Sheet2!$A$5:$AP$103,DL$11,FALSE)),"")</f>
        <v/>
      </c>
      <c r="DM36" s="90" t="str">
        <f>IFERROR(IF(VLOOKUP($B36,Sheet2!$A$5:$AP$103,DM$11,FALSE)=0,"",VLOOKUP($B36,Sheet2!$A$5:$AP$103,DM$11,FALSE)),"")</f>
        <v/>
      </c>
      <c r="DN36" s="90" t="str">
        <f>IFERROR(IF(VLOOKUP($B36,Sheet2!$A$5:$AP$103,DN$11,FALSE)=0,"",VLOOKUP($B36,Sheet2!$A$5:$AP$103,DN$11,FALSE)),"")</f>
        <v/>
      </c>
      <c r="DO36" s="90" t="str">
        <f>IFERROR(IF(VLOOKUP($B36,Sheet2!$A$5:$AP$103,DO$11,FALSE)=0,"",VLOOKUP($B36,Sheet2!$A$5:$AP$103,DO$11,FALSE)),"")</f>
        <v/>
      </c>
      <c r="DP36" s="90" t="str">
        <f>IFERROR(IF(VLOOKUP($B36,Sheet2!$A$5:$AP$103,DP$11,FALSE)=0,"",VLOOKUP($B36,Sheet2!$A$5:$AP$103,DP$11,FALSE)),"")</f>
        <v/>
      </c>
      <c r="DQ36" s="90" t="str">
        <f>IFERROR(IF(VLOOKUP($B36,Sheet2!$A$5:$AP$103,DQ$11,FALSE)=0,"",VLOOKUP($B36,Sheet2!$A$5:$AP$103,DQ$11,FALSE)),"")</f>
        <v/>
      </c>
      <c r="DR36" s="90" t="str">
        <f>IFERROR(IF(VLOOKUP($B36,Sheet2!$A$5:$AP$103,DR$11,FALSE)=0,"",VLOOKUP($B36,Sheet2!$A$5:$AP$103,DR$11,FALSE)),"")</f>
        <v/>
      </c>
      <c r="DS36" s="90" t="str">
        <f>IFERROR(IF(VLOOKUP($B36,Sheet2!$A$5:$AP$103,DS$11,FALSE)=0,"",VLOOKUP($B36,Sheet2!$A$5:$AP$103,DS$11,FALSE)),"")</f>
        <v/>
      </c>
      <c r="DT36" s="90" t="str">
        <f>IFERROR(IF(VLOOKUP($B36,Sheet2!$A$5:$AP$103,DT$11,FALSE)=0,"",VLOOKUP($B36,Sheet2!$A$5:$AP$103,DT$11,FALSE)),"")</f>
        <v/>
      </c>
      <c r="DU36" s="90" t="str">
        <f>IFERROR(IF(VLOOKUP($B36,Sheet2!$A$5:$AP$103,DU$11,FALSE)=0,"",VLOOKUP($B36,Sheet2!$A$5:$AP$103,DU$11,FALSE)),"")</f>
        <v/>
      </c>
      <c r="DV36" s="90" t="str">
        <f>IFERROR(IF(VLOOKUP($B36,Sheet2!$A$5:$AP$103,DV$11,FALSE)=0,"",VLOOKUP($B36,Sheet2!$A$5:$AP$103,DV$11,FALSE)),"")</f>
        <v/>
      </c>
      <c r="DW36" s="90" t="str">
        <f>IFERROR(IF(VLOOKUP($B36,Sheet2!$A$5:$AP$103,DW$11,FALSE)=0,"",VLOOKUP($B36,Sheet2!$A$5:$AP$103,DW$11,FALSE)),"")</f>
        <v/>
      </c>
      <c r="DX36" s="90" t="str">
        <f>IFERROR(IF(VLOOKUP($B36,Sheet2!$A$5:$AP$103,DX$11,FALSE)=0,"",VLOOKUP($B36,Sheet2!$A$5:$AP$103,DX$11,FALSE)),"")</f>
        <v/>
      </c>
      <c r="DY36" s="90" t="str">
        <f>IFERROR(IF(VLOOKUP($B36,Sheet2!$A$5:$AP$103,DY$11,FALSE)=0,"",VLOOKUP($B36,Sheet2!$A$5:$AP$103,DY$11,FALSE)),"")</f>
        <v/>
      </c>
      <c r="DZ36" s="90" t="str">
        <f>IFERROR(IF(VLOOKUP($B36,Sheet2!$A$5:$AP$103,DZ$11,FALSE)=0,"",VLOOKUP($B36,Sheet2!$A$5:$AP$103,DZ$11,FALSE)),"")</f>
        <v/>
      </c>
      <c r="EA36" s="90" t="str">
        <f>IFERROR(IF(VLOOKUP($B36,Sheet2!$A$5:$AP$103,EA$11,FALSE)=0,"",VLOOKUP($B36,Sheet2!$A$5:$AP$103,EA$11,FALSE)),"")</f>
        <v/>
      </c>
      <c r="EB36" s="90" t="str">
        <f>IFERROR(IF(VLOOKUP($B36,Sheet2!$A$5:$AP$103,EB$11,FALSE)=0,"",VLOOKUP($B36,Sheet2!$A$5:$AP$103,EB$11,FALSE)),"")</f>
        <v/>
      </c>
      <c r="EC36" s="90" t="str">
        <f>IFERROR(IF(VLOOKUP($B36,Sheet2!$A$5:$AP$103,EC$11,FALSE)=0,"",VLOOKUP($B36,Sheet2!$A$5:$AP$103,EC$11,FALSE)),"")</f>
        <v/>
      </c>
      <c r="ED36" s="90" t="str">
        <f>IFERROR(IF(VLOOKUP($B36,Sheet2!$A$5:$AP$103,ED$11,FALSE)=0,"",VLOOKUP($B36,Sheet2!$A$5:$AP$103,ED$11,FALSE)),"")</f>
        <v/>
      </c>
      <c r="EE36" s="90" t="str">
        <f>IFERROR(IF(VLOOKUP($B36,Sheet2!$A$5:$AP$103,EE$11,FALSE)=0,"",VLOOKUP($B36,Sheet2!$A$5:$AP$103,EE$11,FALSE)),"")</f>
        <v/>
      </c>
      <c r="EF36" s="90" t="str">
        <f>IFERROR(IF(VLOOKUP($B36,Sheet2!$A$5:$AP$103,EF$11,FALSE)=0,"",VLOOKUP($B36,Sheet2!$A$5:$AP$103,EF$11,FALSE)),"")</f>
        <v/>
      </c>
      <c r="EG36" s="90" t="str">
        <f>IFERROR(IF(VLOOKUP($B36,Sheet2!$A$5:$AP$103,EG$11,FALSE)=0,"",VLOOKUP($B36,Sheet2!$A$5:$AP$103,EG$11,FALSE)),"")</f>
        <v/>
      </c>
      <c r="EH36" s="90" t="str">
        <f>IFERROR(IF(VLOOKUP($B36,Sheet2!$A$5:$AP$103,EH$11,FALSE)=0,"",VLOOKUP($B36,Sheet2!$A$5:$AP$103,EH$11,FALSE)),"")</f>
        <v/>
      </c>
      <c r="EI36" s="90" t="str">
        <f>IFERROR(IF(VLOOKUP($B36,Sheet2!$A$5:$AP$103,EI$11,FALSE)=0,"",VLOOKUP($B36,Sheet2!$A$5:$AP$103,EI$11,FALSE)),"")</f>
        <v/>
      </c>
      <c r="EJ36" s="90" t="str">
        <f>IFERROR(IF(VLOOKUP($B36,Sheet2!$A$5:$AP$103,EJ$11,FALSE)=0,"",VLOOKUP($B36,Sheet2!$A$5:$AP$103,EJ$11,FALSE)),"")</f>
        <v/>
      </c>
      <c r="EK36" s="90" t="str">
        <f>IFERROR(IF(VLOOKUP($B36,Sheet2!$A$5:$AP$103,EK$11,FALSE)=0,"",VLOOKUP($B36,Sheet2!$A$5:$AP$103,EK$11,FALSE)),"")</f>
        <v/>
      </c>
      <c r="EL36" s="90" t="str">
        <f>IFERROR(IF(VLOOKUP($B36,Sheet2!$A$5:$AP$103,EL$11,FALSE)=0,"",VLOOKUP($B36,Sheet2!$A$5:$AP$103,EL$11,FALSE)),"")</f>
        <v/>
      </c>
      <c r="EM36" s="90" t="str">
        <f>IFERROR(IF(VLOOKUP($B36,Sheet2!$A$5:$AP$103,EM$11,FALSE)=0,"",VLOOKUP($B36,Sheet2!$A$5:$AP$103,EM$11,FALSE)),"")</f>
        <v/>
      </c>
      <c r="EN36" s="90" t="str">
        <f>IFERROR(IF(VLOOKUP($B36,Sheet2!$A$5:$AP$103,EN$11,FALSE)=0,"",VLOOKUP($B36,Sheet2!$A$5:$AP$103,EN$11,FALSE)),"")</f>
        <v/>
      </c>
      <c r="EO36" s="90" t="str">
        <f>IFERROR(IF(VLOOKUP($B36,Sheet2!$A$5:$AP$103,EO$11,FALSE)=0,"",VLOOKUP($B36,Sheet2!$A$5:$AP$103,EO$11,FALSE)),"")</f>
        <v/>
      </c>
      <c r="EP36" s="90" t="str">
        <f>IFERROR(IF(VLOOKUP($B36,Sheet2!$A$5:$AP$103,EP$11,FALSE)=0,"",VLOOKUP($B36,Sheet2!$A$5:$AP$103,EP$11,FALSE)),"")</f>
        <v/>
      </c>
      <c r="EQ36" s="90" t="str">
        <f>IFERROR(IF(VLOOKUP($B36,Sheet2!$A$5:$AP$103,EQ$11,FALSE)=0,"",VLOOKUP($B36,Sheet2!$A$5:$AP$103,EQ$11,FALSE)),"")</f>
        <v/>
      </c>
      <c r="ER36" s="90" t="str">
        <f>IFERROR(IF(VLOOKUP($B36,Sheet2!$A$5:$AP$103,ER$11,FALSE)=0,"",VLOOKUP($B36,Sheet2!$A$5:$AP$103,ER$11,FALSE)),"")</f>
        <v/>
      </c>
      <c r="ES36" s="90" t="str">
        <f>IFERROR(IF(VLOOKUP($B36,Sheet2!$A$5:$AP$103,ES$11,FALSE)=0,"",VLOOKUP($B36,Sheet2!$A$5:$AP$103,ES$11,FALSE)),"")</f>
        <v/>
      </c>
      <c r="ET36" s="90" t="str">
        <f>IFERROR(IF(VLOOKUP($B36,Sheet2!$A$5:$AP$103,ET$11,FALSE)=0,"",VLOOKUP($B36,Sheet2!$A$5:$AP$103,ET$11,FALSE)),"")</f>
        <v/>
      </c>
      <c r="EU36" s="90" t="str">
        <f>IFERROR(IF(VLOOKUP($B36,Sheet2!$A$5:$AP$103,EU$11,FALSE)=0,"",VLOOKUP($B36,Sheet2!$A$5:$AP$103,EU$11,FALSE)),"")</f>
        <v/>
      </c>
      <c r="EV36" s="90" t="str">
        <f>IFERROR(IF(VLOOKUP($B36,Sheet2!$A$5:$AP$103,EV$11,FALSE)=0,"",VLOOKUP($B36,Sheet2!$A$5:$AP$103,EV$11,FALSE)),"")</f>
        <v/>
      </c>
      <c r="EW36" s="90" t="str">
        <f>IFERROR(IF(VLOOKUP($B36,Sheet2!$A$5:$AP$103,EW$11,FALSE)=0,"",VLOOKUP($B36,Sheet2!$A$5:$AP$103,EW$11,FALSE)),"")</f>
        <v/>
      </c>
      <c r="EX36" s="90" t="str">
        <f>IFERROR(IF(VLOOKUP($B36,Sheet2!$A$5:$AP$103,EX$11,FALSE)=0,"",VLOOKUP($B36,Sheet2!$A$5:$AP$103,EX$11,FALSE)),"")</f>
        <v/>
      </c>
      <c r="EY36" s="90" t="str">
        <f>IFERROR(IF(VLOOKUP($B36,Sheet2!$A$5:$AP$103,EY$11,FALSE)=0,"",VLOOKUP($B36,Sheet2!$A$5:$AP$103,EY$11,FALSE)),"")</f>
        <v/>
      </c>
      <c r="EZ36" s="90" t="str">
        <f>IFERROR(IF(VLOOKUP($B36,Sheet2!$A$5:$AP$103,EZ$11,FALSE)=0,"",VLOOKUP($B36,Sheet2!$A$5:$AP$103,EZ$11,FALSE)),"")</f>
        <v/>
      </c>
      <c r="FA36" s="90" t="str">
        <f>IFERROR(IF(VLOOKUP($B36,Sheet2!$A$5:$AP$103,FA$11,FALSE)=0,"",VLOOKUP($B36,Sheet2!$A$5:$AP$103,FA$11,FALSE)),"")</f>
        <v/>
      </c>
      <c r="FB36" s="90" t="str">
        <f>IFERROR(IF(VLOOKUP($B36,Sheet2!$A$5:$AP$103,FB$11,FALSE)=0,"",VLOOKUP($B36,Sheet2!$A$5:$AP$103,FB$11,FALSE)),"")</f>
        <v/>
      </c>
      <c r="FC36" s="90" t="str">
        <f>IFERROR(IF(VLOOKUP($B36,Sheet2!$A$5:$AP$103,FC$11,FALSE)=0,"",VLOOKUP($B36,Sheet2!$A$5:$AP$103,FC$11,FALSE)),"")</f>
        <v/>
      </c>
      <c r="FD36" s="90" t="str">
        <f>IFERROR(IF(VLOOKUP($B36,Sheet2!$A$5:$AP$103,FD$11,FALSE)=0,"",VLOOKUP($B36,Sheet2!$A$5:$AP$103,FD$11,FALSE)),"")</f>
        <v/>
      </c>
      <c r="FE36" s="90" t="str">
        <f>IFERROR(IF(VLOOKUP($B36,Sheet2!$A$5:$AP$103,FE$11,FALSE)=0,"",VLOOKUP($B36,Sheet2!$A$5:$AP$103,FE$11,FALSE)),"")</f>
        <v/>
      </c>
      <c r="FF36" s="90" t="str">
        <f>IFERROR(IF(VLOOKUP($B36,Sheet2!$A$5:$AP$103,FF$11,FALSE)=0,"",VLOOKUP($B36,Sheet2!$A$5:$AP$103,FF$11,FALSE)),"")</f>
        <v/>
      </c>
      <c r="FG36" s="90" t="str">
        <f>IFERROR(IF(VLOOKUP($B36,Sheet2!$A$5:$AP$103,FG$11,FALSE)=0,"",VLOOKUP($B36,Sheet2!$A$5:$AP$103,FG$11,FALSE)),"")</f>
        <v/>
      </c>
      <c r="FH36" s="90" t="str">
        <f>IFERROR(IF(VLOOKUP($B36,Sheet2!$A$5:$AP$103,FH$11,FALSE)=0,"",VLOOKUP($B36,Sheet2!$A$5:$AP$103,FH$11,FALSE)),"")</f>
        <v/>
      </c>
      <c r="FI36" s="90" t="str">
        <f>IFERROR(IF(VLOOKUP($B36,Sheet2!$A$5:$AP$103,FI$11,FALSE)=0,"",VLOOKUP($B36,Sheet2!$A$5:$AP$103,FI$11,FALSE)),"")</f>
        <v/>
      </c>
      <c r="FJ36" s="90" t="str">
        <f>IFERROR(IF(VLOOKUP($B36,Sheet2!$A$5:$AP$103,FJ$11,FALSE)=0,"",VLOOKUP($B36,Sheet2!$A$5:$AP$103,FJ$11,FALSE)),"")</f>
        <v/>
      </c>
      <c r="FK36" s="90" t="str">
        <f>IFERROR(IF(VLOOKUP($B36,Sheet2!$A$5:$AP$103,FK$11,FALSE)=0,"",VLOOKUP($B36,Sheet2!$A$5:$AP$103,FK$11,FALSE)),"")</f>
        <v/>
      </c>
      <c r="FL36" s="90" t="str">
        <f>IFERROR(IF(VLOOKUP($B36,Sheet2!$A$5:$AP$103,FL$11,FALSE)=0,"",VLOOKUP($B36,Sheet2!$A$5:$AP$103,FL$11,FALSE)),"")</f>
        <v/>
      </c>
      <c r="FM36" s="90" t="str">
        <f>IFERROR(IF(VLOOKUP($B36,Sheet2!$A$5:$AP$103,FM$11,FALSE)=0,"",VLOOKUP($B36,Sheet2!$A$5:$AP$103,FM$11,FALSE)),"")</f>
        <v/>
      </c>
      <c r="FN36" s="90" t="str">
        <f>IFERROR(IF(VLOOKUP($B36,Sheet2!$A$5:$AP$103,FN$11,FALSE)=0,"",VLOOKUP($B36,Sheet2!$A$5:$AP$103,FN$11,FALSE)),"")</f>
        <v/>
      </c>
      <c r="FO36" s="90" t="str">
        <f>IFERROR(IF(VLOOKUP($B36,Sheet2!$A$5:$AP$103,FO$11,FALSE)=0,"",VLOOKUP($B36,Sheet2!$A$5:$AP$103,FO$11,FALSE)),"")</f>
        <v/>
      </c>
      <c r="FP36" s="90" t="str">
        <f>IFERROR(IF(VLOOKUP($B36,Sheet2!$A$5:$AP$103,FP$11,FALSE)=0,"",VLOOKUP($B36,Sheet2!$A$5:$AP$103,FP$11,FALSE)),"")</f>
        <v/>
      </c>
      <c r="FQ36" s="90" t="str">
        <f>IFERROR(IF(VLOOKUP($B36,Sheet2!$A$5:$AP$103,FQ$11,FALSE)=0,"",VLOOKUP($B36,Sheet2!$A$5:$AP$103,FQ$11,FALSE)),"")</f>
        <v/>
      </c>
      <c r="FR36" s="90" t="str">
        <f>IFERROR(IF(VLOOKUP($B36,Sheet2!$A$5:$AP$103,FR$11,FALSE)=0,"",VLOOKUP($B36,Sheet2!$A$5:$AP$103,FR$11,FALSE)),"")</f>
        <v/>
      </c>
      <c r="FS36" s="90" t="str">
        <f>IFERROR(IF(VLOOKUP($B36,Sheet2!$A$5:$AP$103,FS$11,FALSE)=0,"",VLOOKUP($B36,Sheet2!$A$5:$AP$103,FS$11,FALSE)),"")</f>
        <v/>
      </c>
      <c r="FT36" s="90" t="str">
        <f>IFERROR(IF(VLOOKUP($B36,Sheet2!$A$5:$AP$103,FT$11,FALSE)=0,"",VLOOKUP($B36,Sheet2!$A$5:$AP$103,FT$11,FALSE)),"")</f>
        <v/>
      </c>
      <c r="FU36" s="90" t="str">
        <f>IFERROR(IF(VLOOKUP($B36,Sheet2!$A$5:$AP$103,FU$11,FALSE)=0,"",VLOOKUP($B36,Sheet2!$A$5:$AP$103,FU$11,FALSE)),"")</f>
        <v/>
      </c>
      <c r="FV36" s="90" t="str">
        <f>IFERROR(IF(VLOOKUP($B36,Sheet2!$A$5:$AP$103,FV$11,FALSE)=0,"",VLOOKUP($B36,Sheet2!$A$5:$AP$103,FV$11,FALSE)),"")</f>
        <v/>
      </c>
      <c r="FW36" s="90" t="str">
        <f>IFERROR(IF(VLOOKUP($B36,Sheet2!$A$5:$AP$103,FW$11,FALSE)=0,"",VLOOKUP($B36,Sheet2!$A$5:$AP$103,FW$11,FALSE)),"")</f>
        <v/>
      </c>
      <c r="FX36" s="90" t="str">
        <f>IFERROR(IF(VLOOKUP($B36,Sheet2!$A$5:$AP$103,FX$11,FALSE)=0,"",VLOOKUP($B36,Sheet2!$A$5:$AP$103,FX$11,FALSE)),"")</f>
        <v/>
      </c>
      <c r="FY36" s="90" t="str">
        <f>IFERROR(IF(VLOOKUP($B36,Sheet2!$A$5:$AP$103,FY$11,FALSE)=0,"",VLOOKUP($B36,Sheet2!$A$5:$AP$103,FY$11,FALSE)),"")</f>
        <v/>
      </c>
      <c r="FZ36" s="90" t="str">
        <f>IFERROR(IF(VLOOKUP($B36,Sheet2!$A$5:$AP$103,FZ$11,FALSE)=0,"",VLOOKUP($B36,Sheet2!$A$5:$AP$103,FZ$11,FALSE)),"")</f>
        <v/>
      </c>
      <c r="GA36" s="90" t="str">
        <f>IFERROR(IF(VLOOKUP($B36,Sheet2!$A$5:$AP$103,GA$11,FALSE)=0,"",VLOOKUP($B36,Sheet2!$A$5:$AP$103,GA$11,FALSE)),"")</f>
        <v/>
      </c>
      <c r="GB36" s="90" t="str">
        <f>IFERROR(IF(VLOOKUP($B36,Sheet2!$A$5:$AP$103,GB$11,FALSE)=0,"",VLOOKUP($B36,Sheet2!$A$5:$AP$103,GB$11,FALSE)),"")</f>
        <v/>
      </c>
      <c r="GC36" s="90" t="str">
        <f>IFERROR(IF(VLOOKUP($B36,Sheet2!$A$5:$AP$103,GC$11,FALSE)=0,"",VLOOKUP($B36,Sheet2!$A$5:$AP$103,GC$11,FALSE)),"")</f>
        <v/>
      </c>
      <c r="GD36" s="90" t="str">
        <f>IFERROR(IF(VLOOKUP($B36,Sheet2!$A$5:$AP$103,GD$11,FALSE)=0,"",VLOOKUP($B36,Sheet2!$A$5:$AP$103,GD$11,FALSE)),"")</f>
        <v/>
      </c>
      <c r="GE36" s="90" t="str">
        <f>IFERROR(IF(VLOOKUP($B36,Sheet2!$A$5:$AP$103,GE$11,FALSE)=0,"",VLOOKUP($B36,Sheet2!$A$5:$AP$103,GE$11,FALSE)),"")</f>
        <v/>
      </c>
      <c r="GF36" s="90" t="str">
        <f>IFERROR(IF(VLOOKUP($B36,Sheet2!$A$5:$AP$103,GF$11,FALSE)=0,"",VLOOKUP($B36,Sheet2!$A$5:$AP$103,GF$11,FALSE)),"")</f>
        <v/>
      </c>
    </row>
    <row r="37" spans="1:188" x14ac:dyDescent="0.3">
      <c r="A37" s="406"/>
      <c r="B37" s="79" t="s">
        <v>217</v>
      </c>
      <c r="C37" s="92" t="s">
        <v>344</v>
      </c>
      <c r="D37" s="92" t="str">
        <f>VLOOKUP(B37,Sheet2!$A$5:$F$104,6,FALSE)</f>
        <v/>
      </c>
      <c r="E37" s="81">
        <f>'Criteria Selection'!$C$130</f>
        <v>10</v>
      </c>
      <c r="F37" s="81" t="str">
        <f>VLOOKUP(B37,'Criteria Selection'!$A$9:$D$178,4,TRUE)</f>
        <v>UK DWS</v>
      </c>
      <c r="G37" s="81">
        <f t="shared" si="4"/>
        <v>0</v>
      </c>
      <c r="H37" s="92">
        <f t="shared" si="5"/>
        <v>0</v>
      </c>
      <c r="I37" s="92">
        <f t="shared" si="6"/>
        <v>0</v>
      </c>
      <c r="J37" s="81">
        <f t="shared" si="7"/>
        <v>0</v>
      </c>
      <c r="K37" s="90" t="str">
        <f>IFERROR(IF(VLOOKUP($B37,Sheet2!$A$5:$AP$103,K$11,FALSE)=0,"",VLOOKUP($B37,Sheet2!$A$5:$AP$103,K$11,FALSE)),"")</f>
        <v/>
      </c>
      <c r="L37" s="90" t="str">
        <f>IFERROR(IF(VLOOKUP($B37,Sheet2!$A$5:$AP$103,L$11,FALSE)=0,"",VLOOKUP($B37,Sheet2!$A$5:$AP$103,L$11,FALSE)),"")</f>
        <v/>
      </c>
      <c r="M37" s="90" t="str">
        <f>IFERROR(IF(VLOOKUP($B37,Sheet2!$A$5:$AP$103,M$11,FALSE)=0,"",VLOOKUP($B37,Sheet2!$A$5:$AP$103,M$11,FALSE)),"")</f>
        <v/>
      </c>
      <c r="N37" s="90" t="str">
        <f>IFERROR(IF(VLOOKUP($B37,Sheet2!$A$5:$AP$103,N$11,FALSE)=0,"",VLOOKUP($B37,Sheet2!$A$5:$AP$103,N$11,FALSE)),"")</f>
        <v/>
      </c>
      <c r="O37" s="90" t="str">
        <f>IFERROR(IF(VLOOKUP($B37,Sheet2!$A$5:$AP$103,O$11,FALSE)=0,"",VLOOKUP($B37,Sheet2!$A$5:$AP$103,O$11,FALSE)),"")</f>
        <v/>
      </c>
      <c r="P37" s="90" t="str">
        <f>IFERROR(IF(VLOOKUP($B37,Sheet2!$A$5:$AP$103,P$11,FALSE)=0,"",VLOOKUP($B37,Sheet2!$A$5:$AP$103,P$11,FALSE)),"")</f>
        <v/>
      </c>
      <c r="Q37" s="90" t="str">
        <f>IFERROR(IF(VLOOKUP($B37,Sheet2!$A$5:$AP$103,Q$11,FALSE)=0,"",VLOOKUP($B37,Sheet2!$A$5:$AP$103,Q$11,FALSE)),"")</f>
        <v/>
      </c>
      <c r="R37" s="90" t="str">
        <f>IFERROR(IF(VLOOKUP($B37,Sheet2!$A$5:$AP$103,R$11,FALSE)=0,"",VLOOKUP($B37,Sheet2!$A$5:$AP$103,R$11,FALSE)),"")</f>
        <v/>
      </c>
      <c r="S37" s="90" t="str">
        <f>IFERROR(IF(VLOOKUP($B37,Sheet2!$A$5:$AP$103,S$11,FALSE)=0,"",VLOOKUP($B37,Sheet2!$A$5:$AP$103,S$11,FALSE)),"")</f>
        <v/>
      </c>
      <c r="T37" s="90" t="str">
        <f>IFERROR(IF(VLOOKUP($B37,Sheet2!$A$5:$AP$103,T$11,FALSE)=0,"",VLOOKUP($B37,Sheet2!$A$5:$AP$103,T$11,FALSE)),"")</f>
        <v/>
      </c>
      <c r="U37" s="90" t="str">
        <f>IFERROR(IF(VLOOKUP($B37,Sheet2!$A$5:$AP$103,U$11,FALSE)=0,"",VLOOKUP($B37,Sheet2!$A$5:$AP$103,U$11,FALSE)),"")</f>
        <v/>
      </c>
      <c r="V37" s="90" t="str">
        <f>IFERROR(IF(VLOOKUP($B37,Sheet2!$A$5:$AP$103,V$11,FALSE)=0,"",VLOOKUP($B37,Sheet2!$A$5:$AP$103,V$11,FALSE)),"")</f>
        <v/>
      </c>
      <c r="W37" s="90" t="str">
        <f>IFERROR(IF(VLOOKUP($B37,Sheet2!$A$5:$AP$103,W$11,FALSE)=0,"",VLOOKUP($B37,Sheet2!$A$5:$AP$103,W$11,FALSE)),"")</f>
        <v/>
      </c>
      <c r="X37" s="90" t="str">
        <f>IFERROR(IF(VLOOKUP($B37,Sheet2!$A$5:$AP$103,X$11,FALSE)=0,"",VLOOKUP($B37,Sheet2!$A$5:$AP$103,X$11,FALSE)),"")</f>
        <v/>
      </c>
      <c r="Y37" s="90" t="str">
        <f>IFERROR(IF(VLOOKUP($B37,Sheet2!$A$5:$AP$103,Y$11,FALSE)=0,"",VLOOKUP($B37,Sheet2!$A$5:$AP$103,Y$11,FALSE)),"")</f>
        <v/>
      </c>
      <c r="Z37" s="90" t="str">
        <f>IFERROR(IF(VLOOKUP($B37,Sheet2!$A$5:$AP$103,Z$11,FALSE)=0,"",VLOOKUP($B37,Sheet2!$A$5:$AP$103,Z$11,FALSE)),"")</f>
        <v/>
      </c>
      <c r="AA37" s="90" t="str">
        <f>IFERROR(IF(VLOOKUP($B37,Sheet2!$A$5:$AP$103,AA$11,FALSE)=0,"",VLOOKUP($B37,Sheet2!$A$5:$AP$103,AA$11,FALSE)),"")</f>
        <v/>
      </c>
      <c r="AB37" s="90" t="str">
        <f>IFERROR(IF(VLOOKUP($B37,Sheet2!$A$5:$AP$103,AB$11,FALSE)=0,"",VLOOKUP($B37,Sheet2!$A$5:$AP$103,AB$11,FALSE)),"")</f>
        <v/>
      </c>
      <c r="AC37" s="90" t="str">
        <f>IFERROR(IF(VLOOKUP($B37,Sheet2!$A$5:$AP$103,AC$11,FALSE)=0,"",VLOOKUP($B37,Sheet2!$A$5:$AP$103,AC$11,FALSE)),"")</f>
        <v/>
      </c>
      <c r="AD37" s="90" t="str">
        <f>IFERROR(IF(VLOOKUP($B37,Sheet2!$A$5:$AP$103,AD$11,FALSE)=0,"",VLOOKUP($B37,Sheet2!$A$5:$AP$103,AD$11,FALSE)),"")</f>
        <v/>
      </c>
      <c r="AE37" s="90" t="str">
        <f>IFERROR(IF(VLOOKUP($B37,Sheet2!$A$5:$AP$103,AE$11,FALSE)=0,"",VLOOKUP($B37,Sheet2!$A$5:$AP$103,AE$11,FALSE)),"")</f>
        <v/>
      </c>
      <c r="AF37" s="90" t="str">
        <f>IFERROR(IF(VLOOKUP($B37,Sheet2!$A$5:$AP$103,AF$11,FALSE)=0,"",VLOOKUP($B37,Sheet2!$A$5:$AP$103,AF$11,FALSE)),"")</f>
        <v/>
      </c>
      <c r="AG37" s="90" t="str">
        <f>IFERROR(IF(VLOOKUP($B37,Sheet2!$A$5:$AP$103,AG$11,FALSE)=0,"",VLOOKUP($B37,Sheet2!$A$5:$AP$103,AG$11,FALSE)),"")</f>
        <v/>
      </c>
      <c r="AH37" s="90" t="str">
        <f>IFERROR(IF(VLOOKUP($B37,Sheet2!$A$5:$AP$103,AH$11,FALSE)=0,"",VLOOKUP($B37,Sheet2!$A$5:$AP$103,AH$11,FALSE)),"")</f>
        <v/>
      </c>
      <c r="AI37" s="90" t="str">
        <f>IFERROR(IF(VLOOKUP($B37,Sheet2!$A$5:$AP$103,AI$11,FALSE)=0,"",VLOOKUP($B37,Sheet2!$A$5:$AP$103,AI$11,FALSE)),"")</f>
        <v/>
      </c>
      <c r="AJ37" s="90" t="str">
        <f>IFERROR(IF(VLOOKUP($B37,Sheet2!$A$5:$AP$103,AJ$11,FALSE)=0,"",VLOOKUP($B37,Sheet2!$A$5:$AP$103,AJ$11,FALSE)),"")</f>
        <v/>
      </c>
      <c r="AK37" s="90" t="str">
        <f>IFERROR(IF(VLOOKUP($B37,Sheet2!$A$5:$AP$103,AK$11,FALSE)=0,"",VLOOKUP($B37,Sheet2!$A$5:$AP$103,AK$11,FALSE)),"")</f>
        <v/>
      </c>
      <c r="AL37" s="90" t="str">
        <f>IFERROR(IF(VLOOKUP($B37,Sheet2!$A$5:$AP$103,AL$11,FALSE)=0,"",VLOOKUP($B37,Sheet2!$A$5:$AP$103,AL$11,FALSE)),"")</f>
        <v/>
      </c>
      <c r="AM37" s="90" t="str">
        <f>IFERROR(IF(VLOOKUP($B37,Sheet2!$A$5:$AP$103,AM$11,FALSE)=0,"",VLOOKUP($B37,Sheet2!$A$5:$AP$103,AM$11,FALSE)),"")</f>
        <v/>
      </c>
      <c r="AN37" s="90" t="str">
        <f>IFERROR(IF(VLOOKUP($B37,Sheet2!$A$5:$AP$103,AN$11,FALSE)=0,"",VLOOKUP($B37,Sheet2!$A$5:$AP$103,AN$11,FALSE)),"")</f>
        <v/>
      </c>
      <c r="AO37" s="90" t="str">
        <f>IFERROR(IF(VLOOKUP($B37,Sheet2!$A$5:$AP$103,AO$11,FALSE)=0,"",VLOOKUP($B37,Sheet2!$A$5:$AP$103,AO$11,FALSE)),"")</f>
        <v/>
      </c>
      <c r="AP37" s="90" t="str">
        <f>IFERROR(IF(VLOOKUP($B37,Sheet2!$A$5:$AP$103,AP$11,FALSE)=0,"",VLOOKUP($B37,Sheet2!$A$5:$AP$103,AP$11,FALSE)),"")</f>
        <v/>
      </c>
      <c r="AQ37" s="90" t="str">
        <f>IFERROR(IF(VLOOKUP($B37,Sheet2!$A$5:$AP$103,AQ$11,FALSE)=0,"",VLOOKUP($B37,Sheet2!$A$5:$AP$103,AQ$11,FALSE)),"")</f>
        <v/>
      </c>
      <c r="AR37" s="90" t="str">
        <f>IFERROR(IF(VLOOKUP($B37,Sheet2!$A$5:$AP$103,AR$11,FALSE)=0,"",VLOOKUP($B37,Sheet2!$A$5:$AP$103,AR$11,FALSE)),"")</f>
        <v/>
      </c>
      <c r="AS37" s="90" t="str">
        <f>IFERROR(IF(VLOOKUP($B37,Sheet2!$A$5:$AP$103,AS$11,FALSE)=0,"",VLOOKUP($B37,Sheet2!$A$5:$AP$103,AS$11,FALSE)),"")</f>
        <v/>
      </c>
      <c r="AT37" s="90" t="str">
        <f>IFERROR(IF(VLOOKUP($B37,Sheet2!$A$5:$AP$103,AT$11,FALSE)=0,"",VLOOKUP($B37,Sheet2!$A$5:$AP$103,AT$11,FALSE)),"")</f>
        <v/>
      </c>
      <c r="AU37" s="90" t="str">
        <f>IFERROR(IF(VLOOKUP($B37,Sheet2!$A$5:$AP$103,AU$11,FALSE)=0,"",VLOOKUP($B37,Sheet2!$A$5:$AP$103,AU$11,FALSE)),"")</f>
        <v/>
      </c>
      <c r="AV37" s="90" t="str">
        <f>IFERROR(IF(VLOOKUP($B37,Sheet2!$A$5:$AP$103,AV$11,FALSE)=0,"",VLOOKUP($B37,Sheet2!$A$5:$AP$103,AV$11,FALSE)),"")</f>
        <v/>
      </c>
      <c r="AW37" s="90" t="str">
        <f>IFERROR(IF(VLOOKUP($B37,Sheet2!$A$5:$AP$103,AW$11,FALSE)=0,"",VLOOKUP($B37,Sheet2!$A$5:$AP$103,AW$11,FALSE)),"")</f>
        <v/>
      </c>
      <c r="AX37" s="90" t="str">
        <f>IFERROR(IF(VLOOKUP($B37,Sheet2!$A$5:$AP$103,AX$11,FALSE)=0,"",VLOOKUP($B37,Sheet2!$A$5:$AP$103,AX$11,FALSE)),"")</f>
        <v/>
      </c>
      <c r="AY37" s="90" t="str">
        <f>IFERROR(IF(VLOOKUP($B37,Sheet2!$A$5:$AP$103,AY$11,FALSE)=0,"",VLOOKUP($B37,Sheet2!$A$5:$AP$103,AY$11,FALSE)),"")</f>
        <v/>
      </c>
      <c r="AZ37" s="90" t="str">
        <f>IFERROR(IF(VLOOKUP($B37,Sheet2!$A$5:$AP$103,AZ$11,FALSE)=0,"",VLOOKUP($B37,Sheet2!$A$5:$AP$103,AZ$11,FALSE)),"")</f>
        <v/>
      </c>
      <c r="BA37" s="90" t="str">
        <f>IFERROR(IF(VLOOKUP($B37,Sheet2!$A$5:$AP$103,BA$11,FALSE)=0,"",VLOOKUP($B37,Sheet2!$A$5:$AP$103,BA$11,FALSE)),"")</f>
        <v/>
      </c>
      <c r="BB37" s="90" t="str">
        <f>IFERROR(IF(VLOOKUP($B37,Sheet2!$A$5:$AP$103,BB$11,FALSE)=0,"",VLOOKUP($B37,Sheet2!$A$5:$AP$103,BB$11,FALSE)),"")</f>
        <v/>
      </c>
      <c r="BC37" s="90" t="str">
        <f>IFERROR(IF(VLOOKUP($B37,Sheet2!$A$5:$AP$103,BC$11,FALSE)=0,"",VLOOKUP($B37,Sheet2!$A$5:$AP$103,BC$11,FALSE)),"")</f>
        <v/>
      </c>
      <c r="BD37" s="90" t="str">
        <f>IFERROR(IF(VLOOKUP($B37,Sheet2!$A$5:$AP$103,BD$11,FALSE)=0,"",VLOOKUP($B37,Sheet2!$A$5:$AP$103,BD$11,FALSE)),"")</f>
        <v/>
      </c>
      <c r="BE37" s="90" t="str">
        <f>IFERROR(IF(VLOOKUP($B37,Sheet2!$A$5:$AP$103,BE$11,FALSE)=0,"",VLOOKUP($B37,Sheet2!$A$5:$AP$103,BE$11,FALSE)),"")</f>
        <v/>
      </c>
      <c r="BF37" s="90" t="str">
        <f>IFERROR(IF(VLOOKUP($B37,Sheet2!$A$5:$AP$103,BF$11,FALSE)=0,"",VLOOKUP($B37,Sheet2!$A$5:$AP$103,BF$11,FALSE)),"")</f>
        <v/>
      </c>
      <c r="BG37" s="90" t="str">
        <f>IFERROR(IF(VLOOKUP($B37,Sheet2!$A$5:$AP$103,BG$11,FALSE)=0,"",VLOOKUP($B37,Sheet2!$A$5:$AP$103,BG$11,FALSE)),"")</f>
        <v/>
      </c>
      <c r="BH37" s="90" t="str">
        <f>IFERROR(IF(VLOOKUP($B37,Sheet2!$A$5:$AP$103,BH$11,FALSE)=0,"",VLOOKUP($B37,Sheet2!$A$5:$AP$103,BH$11,FALSE)),"")</f>
        <v/>
      </c>
      <c r="BI37" s="90" t="str">
        <f>IFERROR(IF(VLOOKUP($B37,Sheet2!$A$5:$AP$103,BI$11,FALSE)=0,"",VLOOKUP($B37,Sheet2!$A$5:$AP$103,BI$11,FALSE)),"")</f>
        <v/>
      </c>
      <c r="BJ37" s="90" t="str">
        <f>IFERROR(IF(VLOOKUP($B37,Sheet2!$A$5:$AP$103,BJ$11,FALSE)=0,"",VLOOKUP($B37,Sheet2!$A$5:$AP$103,BJ$11,FALSE)),"")</f>
        <v/>
      </c>
      <c r="BK37" s="90" t="str">
        <f>IFERROR(IF(VLOOKUP($B37,Sheet2!$A$5:$AP$103,BK$11,FALSE)=0,"",VLOOKUP($B37,Sheet2!$A$5:$AP$103,BK$11,FALSE)),"")</f>
        <v/>
      </c>
      <c r="BL37" s="90" t="str">
        <f>IFERROR(IF(VLOOKUP($B37,Sheet2!$A$5:$AP$103,BL$11,FALSE)=0,"",VLOOKUP($B37,Sheet2!$A$5:$AP$103,BL$11,FALSE)),"")</f>
        <v/>
      </c>
      <c r="BM37" s="90" t="str">
        <f>IFERROR(IF(VLOOKUP($B37,Sheet2!$A$5:$AP$103,BM$11,FALSE)=0,"",VLOOKUP($B37,Sheet2!$A$5:$AP$103,BM$11,FALSE)),"")</f>
        <v/>
      </c>
      <c r="BN37" s="90" t="str">
        <f>IFERROR(IF(VLOOKUP($B37,Sheet2!$A$5:$AP$103,BN$11,FALSE)=0,"",VLOOKUP($B37,Sheet2!$A$5:$AP$103,BN$11,FALSE)),"")</f>
        <v/>
      </c>
      <c r="BO37" s="90" t="str">
        <f>IFERROR(IF(VLOOKUP($B37,Sheet2!$A$5:$AP$103,BO$11,FALSE)=0,"",VLOOKUP($B37,Sheet2!$A$5:$AP$103,BO$11,FALSE)),"")</f>
        <v/>
      </c>
      <c r="BP37" s="90" t="str">
        <f>IFERROR(IF(VLOOKUP($B37,Sheet2!$A$5:$AP$103,BP$11,FALSE)=0,"",VLOOKUP($B37,Sheet2!$A$5:$AP$103,BP$11,FALSE)),"")</f>
        <v/>
      </c>
      <c r="BQ37" s="90" t="str">
        <f>IFERROR(IF(VLOOKUP($B37,Sheet2!$A$5:$AP$103,BQ$11,FALSE)=0,"",VLOOKUP($B37,Sheet2!$A$5:$AP$103,BQ$11,FALSE)),"")</f>
        <v/>
      </c>
      <c r="BR37" s="90" t="str">
        <f>IFERROR(IF(VLOOKUP($B37,Sheet2!$A$5:$AP$103,BR$11,FALSE)=0,"",VLOOKUP($B37,Sheet2!$A$5:$AP$103,BR$11,FALSE)),"")</f>
        <v/>
      </c>
      <c r="BS37" s="90" t="str">
        <f>IFERROR(IF(VLOOKUP($B37,Sheet2!$A$5:$AP$103,BS$11,FALSE)=0,"",VLOOKUP($B37,Sheet2!$A$5:$AP$103,BS$11,FALSE)),"")</f>
        <v/>
      </c>
      <c r="BT37" s="90" t="str">
        <f>IFERROR(IF(VLOOKUP($B37,Sheet2!$A$5:$AP$103,BT$11,FALSE)=0,"",VLOOKUP($B37,Sheet2!$A$5:$AP$103,BT$11,FALSE)),"")</f>
        <v/>
      </c>
      <c r="BU37" s="90" t="str">
        <f>IFERROR(IF(VLOOKUP($B37,Sheet2!$A$5:$AP$103,BU$11,FALSE)=0,"",VLOOKUP($B37,Sheet2!$A$5:$AP$103,BU$11,FALSE)),"")</f>
        <v/>
      </c>
      <c r="BV37" s="90" t="str">
        <f>IFERROR(IF(VLOOKUP($B37,Sheet2!$A$5:$AP$103,BV$11,FALSE)=0,"",VLOOKUP($B37,Sheet2!$A$5:$AP$103,BV$11,FALSE)),"")</f>
        <v/>
      </c>
      <c r="BW37" s="90" t="str">
        <f>IFERROR(IF(VLOOKUP($B37,Sheet2!$A$5:$AP$103,BW$11,FALSE)=0,"",VLOOKUP($B37,Sheet2!$A$5:$AP$103,BW$11,FALSE)),"")</f>
        <v/>
      </c>
      <c r="BX37" s="90" t="str">
        <f>IFERROR(IF(VLOOKUP($B37,Sheet2!$A$5:$AP$103,BX$11,FALSE)=0,"",VLOOKUP($B37,Sheet2!$A$5:$AP$103,BX$11,FALSE)),"")</f>
        <v/>
      </c>
      <c r="BY37" s="90" t="str">
        <f>IFERROR(IF(VLOOKUP($B37,Sheet2!$A$5:$AP$103,BY$11,FALSE)=0,"",VLOOKUP($B37,Sheet2!$A$5:$AP$103,BY$11,FALSE)),"")</f>
        <v/>
      </c>
      <c r="BZ37" s="90" t="str">
        <f>IFERROR(IF(VLOOKUP($B37,Sheet2!$A$5:$AP$103,BZ$11,FALSE)=0,"",VLOOKUP($B37,Sheet2!$A$5:$AP$103,BZ$11,FALSE)),"")</f>
        <v/>
      </c>
      <c r="CA37" s="90" t="str">
        <f>IFERROR(IF(VLOOKUP($B37,Sheet2!$A$5:$AP$103,CA$11,FALSE)=0,"",VLOOKUP($B37,Sheet2!$A$5:$AP$103,CA$11,FALSE)),"")</f>
        <v/>
      </c>
      <c r="CB37" s="90" t="str">
        <f>IFERROR(IF(VLOOKUP($B37,Sheet2!$A$5:$AP$103,CB$11,FALSE)=0,"",VLOOKUP($B37,Sheet2!$A$5:$AP$103,CB$11,FALSE)),"")</f>
        <v/>
      </c>
      <c r="CC37" s="90" t="str">
        <f>IFERROR(IF(VLOOKUP($B37,Sheet2!$A$5:$AP$103,CC$11,FALSE)=0,"",VLOOKUP($B37,Sheet2!$A$5:$AP$103,CC$11,FALSE)),"")</f>
        <v/>
      </c>
      <c r="CD37" s="90" t="str">
        <f>IFERROR(IF(VLOOKUP($B37,Sheet2!$A$5:$AP$103,CD$11,FALSE)=0,"",VLOOKUP($B37,Sheet2!$A$5:$AP$103,CD$11,FALSE)),"")</f>
        <v/>
      </c>
      <c r="CE37" s="90" t="str">
        <f>IFERROR(IF(VLOOKUP($B37,Sheet2!$A$5:$AP$103,CE$11,FALSE)=0,"",VLOOKUP($B37,Sheet2!$A$5:$AP$103,CE$11,FALSE)),"")</f>
        <v/>
      </c>
      <c r="CF37" s="90" t="str">
        <f>IFERROR(IF(VLOOKUP($B37,Sheet2!$A$5:$AP$103,CF$11,FALSE)=0,"",VLOOKUP($B37,Sheet2!$A$5:$AP$103,CF$11,FALSE)),"")</f>
        <v/>
      </c>
      <c r="CG37" s="90" t="str">
        <f>IFERROR(IF(VLOOKUP($B37,Sheet2!$A$5:$AP$103,CG$11,FALSE)=0,"",VLOOKUP($B37,Sheet2!$A$5:$AP$103,CG$11,FALSE)),"")</f>
        <v/>
      </c>
      <c r="CH37" s="90" t="str">
        <f>IFERROR(IF(VLOOKUP($B37,Sheet2!$A$5:$AP$103,CH$11,FALSE)=0,"",VLOOKUP($B37,Sheet2!$A$5:$AP$103,CH$11,FALSE)),"")</f>
        <v/>
      </c>
      <c r="CI37" s="90" t="str">
        <f>IFERROR(IF(VLOOKUP($B37,Sheet2!$A$5:$AP$103,CI$11,FALSE)=0,"",VLOOKUP($B37,Sheet2!$A$5:$AP$103,CI$11,FALSE)),"")</f>
        <v/>
      </c>
      <c r="CJ37" s="90" t="str">
        <f>IFERROR(IF(VLOOKUP($B37,Sheet2!$A$5:$AP$103,CJ$11,FALSE)=0,"",VLOOKUP($B37,Sheet2!$A$5:$AP$103,CJ$11,FALSE)),"")</f>
        <v/>
      </c>
      <c r="CK37" s="90" t="str">
        <f>IFERROR(IF(VLOOKUP($B37,Sheet2!$A$5:$AP$103,CK$11,FALSE)=0,"",VLOOKUP($B37,Sheet2!$A$5:$AP$103,CK$11,FALSE)),"")</f>
        <v/>
      </c>
      <c r="CL37" s="90" t="str">
        <f>IFERROR(IF(VLOOKUP($B37,Sheet2!$A$5:$AP$103,CL$11,FALSE)=0,"",VLOOKUP($B37,Sheet2!$A$5:$AP$103,CL$11,FALSE)),"")</f>
        <v/>
      </c>
      <c r="CM37" s="90" t="str">
        <f>IFERROR(IF(VLOOKUP($B37,Sheet2!$A$5:$AP$103,CM$11,FALSE)=0,"",VLOOKUP($B37,Sheet2!$A$5:$AP$103,CM$11,FALSE)),"")</f>
        <v/>
      </c>
      <c r="CN37" s="90" t="str">
        <f>IFERROR(IF(VLOOKUP($B37,Sheet2!$A$5:$AP$103,CN$11,FALSE)=0,"",VLOOKUP($B37,Sheet2!$A$5:$AP$103,CN$11,FALSE)),"")</f>
        <v/>
      </c>
      <c r="CO37" s="90" t="str">
        <f>IFERROR(IF(VLOOKUP($B37,Sheet2!$A$5:$AP$103,CO$11,FALSE)=0,"",VLOOKUP($B37,Sheet2!$A$5:$AP$103,CO$11,FALSE)),"")</f>
        <v/>
      </c>
      <c r="CP37" s="90" t="str">
        <f>IFERROR(IF(VLOOKUP($B37,Sheet2!$A$5:$AP$103,CP$11,FALSE)=0,"",VLOOKUP($B37,Sheet2!$A$5:$AP$103,CP$11,FALSE)),"")</f>
        <v/>
      </c>
      <c r="CQ37" s="90" t="str">
        <f>IFERROR(IF(VLOOKUP($B37,Sheet2!$A$5:$AP$103,CQ$11,FALSE)=0,"",VLOOKUP($B37,Sheet2!$A$5:$AP$103,CQ$11,FALSE)),"")</f>
        <v/>
      </c>
      <c r="CR37" s="90" t="str">
        <f>IFERROR(IF(VLOOKUP($B37,Sheet2!$A$5:$AP$103,CR$11,FALSE)=0,"",VLOOKUP($B37,Sheet2!$A$5:$AP$103,CR$11,FALSE)),"")</f>
        <v/>
      </c>
      <c r="CS37" s="90" t="str">
        <f>IFERROR(IF(VLOOKUP($B37,Sheet2!$A$5:$AP$103,CS$11,FALSE)=0,"",VLOOKUP($B37,Sheet2!$A$5:$AP$103,CS$11,FALSE)),"")</f>
        <v/>
      </c>
      <c r="CT37" s="90" t="str">
        <f>IFERROR(IF(VLOOKUP($B37,Sheet2!$A$5:$AP$103,CT$11,FALSE)=0,"",VLOOKUP($B37,Sheet2!$A$5:$AP$103,CT$11,FALSE)),"")</f>
        <v/>
      </c>
      <c r="CU37" s="90" t="str">
        <f>IFERROR(IF(VLOOKUP($B37,Sheet2!$A$5:$AP$103,CU$11,FALSE)=0,"",VLOOKUP($B37,Sheet2!$A$5:$AP$103,CU$11,FALSE)),"")</f>
        <v/>
      </c>
      <c r="CV37" s="90" t="str">
        <f>IFERROR(IF(VLOOKUP($B37,Sheet2!$A$5:$AP$103,CV$11,FALSE)=0,"",VLOOKUP($B37,Sheet2!$A$5:$AP$103,CV$11,FALSE)),"")</f>
        <v/>
      </c>
      <c r="CW37" s="90" t="str">
        <f>IFERROR(IF(VLOOKUP($B37,Sheet2!$A$5:$AP$103,CW$11,FALSE)=0,"",VLOOKUP($B37,Sheet2!$A$5:$AP$103,CW$11,FALSE)),"")</f>
        <v/>
      </c>
      <c r="CX37" s="90" t="str">
        <f>IFERROR(IF(VLOOKUP($B37,Sheet2!$A$5:$AP$103,CX$11,FALSE)=0,"",VLOOKUP($B37,Sheet2!$A$5:$AP$103,CX$11,FALSE)),"")</f>
        <v/>
      </c>
      <c r="CY37" s="90" t="str">
        <f>IFERROR(IF(VLOOKUP($B37,Sheet2!$A$5:$AP$103,CY$11,FALSE)=0,"",VLOOKUP($B37,Sheet2!$A$5:$AP$103,CY$11,FALSE)),"")</f>
        <v/>
      </c>
      <c r="CZ37" s="90" t="str">
        <f>IFERROR(IF(VLOOKUP($B37,Sheet2!$A$5:$AP$103,CZ$11,FALSE)=0,"",VLOOKUP($B37,Sheet2!$A$5:$AP$103,CZ$11,FALSE)),"")</f>
        <v/>
      </c>
      <c r="DA37" s="90" t="str">
        <f>IFERROR(IF(VLOOKUP($B37,Sheet2!$A$5:$AP$103,DA$11,FALSE)=0,"",VLOOKUP($B37,Sheet2!$A$5:$AP$103,DA$11,FALSE)),"")</f>
        <v/>
      </c>
      <c r="DB37" s="90" t="str">
        <f>IFERROR(IF(VLOOKUP($B37,Sheet2!$A$5:$AP$103,DB$11,FALSE)=0,"",VLOOKUP($B37,Sheet2!$A$5:$AP$103,DB$11,FALSE)),"")</f>
        <v/>
      </c>
      <c r="DC37" s="90" t="str">
        <f>IFERROR(IF(VLOOKUP($B37,Sheet2!$A$5:$AP$103,DC$11,FALSE)=0,"",VLOOKUP($B37,Sheet2!$A$5:$AP$103,DC$11,FALSE)),"")</f>
        <v/>
      </c>
      <c r="DD37" s="90" t="str">
        <f>IFERROR(IF(VLOOKUP($B37,Sheet2!$A$5:$AP$103,DD$11,FALSE)=0,"",VLOOKUP($B37,Sheet2!$A$5:$AP$103,DD$11,FALSE)),"")</f>
        <v/>
      </c>
      <c r="DE37" s="90" t="str">
        <f>IFERROR(IF(VLOOKUP($B37,Sheet2!$A$5:$AP$103,DE$11,FALSE)=0,"",VLOOKUP($B37,Sheet2!$A$5:$AP$103,DE$11,FALSE)),"")</f>
        <v/>
      </c>
      <c r="DF37" s="90" t="str">
        <f>IFERROR(IF(VLOOKUP($B37,Sheet2!$A$5:$AP$103,DF$11,FALSE)=0,"",VLOOKUP($B37,Sheet2!$A$5:$AP$103,DF$11,FALSE)),"")</f>
        <v/>
      </c>
      <c r="DG37" s="90" t="str">
        <f>IFERROR(IF(VLOOKUP($B37,Sheet2!$A$5:$AP$103,DG$11,FALSE)=0,"",VLOOKUP($B37,Sheet2!$A$5:$AP$103,DG$11,FALSE)),"")</f>
        <v/>
      </c>
      <c r="DH37" s="90" t="str">
        <f>IFERROR(IF(VLOOKUP($B37,Sheet2!$A$5:$AP$103,DH$11,FALSE)=0,"",VLOOKUP($B37,Sheet2!$A$5:$AP$103,DH$11,FALSE)),"")</f>
        <v/>
      </c>
      <c r="DI37" s="90" t="str">
        <f>IFERROR(IF(VLOOKUP($B37,Sheet2!$A$5:$AP$103,DI$11,FALSE)=0,"",VLOOKUP($B37,Sheet2!$A$5:$AP$103,DI$11,FALSE)),"")</f>
        <v/>
      </c>
      <c r="DJ37" s="90" t="str">
        <f>IFERROR(IF(VLOOKUP($B37,Sheet2!$A$5:$AP$103,DJ$11,FALSE)=0,"",VLOOKUP($B37,Sheet2!$A$5:$AP$103,DJ$11,FALSE)),"")</f>
        <v/>
      </c>
      <c r="DK37" s="90" t="str">
        <f>IFERROR(IF(VLOOKUP($B37,Sheet2!$A$5:$AP$103,DK$11,FALSE)=0,"",VLOOKUP($B37,Sheet2!$A$5:$AP$103,DK$11,FALSE)),"")</f>
        <v/>
      </c>
      <c r="DL37" s="90" t="str">
        <f>IFERROR(IF(VLOOKUP($B37,Sheet2!$A$5:$AP$103,DL$11,FALSE)=0,"",VLOOKUP($B37,Sheet2!$A$5:$AP$103,DL$11,FALSE)),"")</f>
        <v/>
      </c>
      <c r="DM37" s="90" t="str">
        <f>IFERROR(IF(VLOOKUP($B37,Sheet2!$A$5:$AP$103,DM$11,FALSE)=0,"",VLOOKUP($B37,Sheet2!$A$5:$AP$103,DM$11,FALSE)),"")</f>
        <v/>
      </c>
      <c r="DN37" s="90" t="str">
        <f>IFERROR(IF(VLOOKUP($B37,Sheet2!$A$5:$AP$103,DN$11,FALSE)=0,"",VLOOKUP($B37,Sheet2!$A$5:$AP$103,DN$11,FALSE)),"")</f>
        <v/>
      </c>
      <c r="DO37" s="90" t="str">
        <f>IFERROR(IF(VLOOKUP($B37,Sheet2!$A$5:$AP$103,DO$11,FALSE)=0,"",VLOOKUP($B37,Sheet2!$A$5:$AP$103,DO$11,FALSE)),"")</f>
        <v/>
      </c>
      <c r="DP37" s="90" t="str">
        <f>IFERROR(IF(VLOOKUP($B37,Sheet2!$A$5:$AP$103,DP$11,FALSE)=0,"",VLOOKUP($B37,Sheet2!$A$5:$AP$103,DP$11,FALSE)),"")</f>
        <v/>
      </c>
      <c r="DQ37" s="90" t="str">
        <f>IFERROR(IF(VLOOKUP($B37,Sheet2!$A$5:$AP$103,DQ$11,FALSE)=0,"",VLOOKUP($B37,Sheet2!$A$5:$AP$103,DQ$11,FALSE)),"")</f>
        <v/>
      </c>
      <c r="DR37" s="90" t="str">
        <f>IFERROR(IF(VLOOKUP($B37,Sheet2!$A$5:$AP$103,DR$11,FALSE)=0,"",VLOOKUP($B37,Sheet2!$A$5:$AP$103,DR$11,FALSE)),"")</f>
        <v/>
      </c>
      <c r="DS37" s="90" t="str">
        <f>IFERROR(IF(VLOOKUP($B37,Sheet2!$A$5:$AP$103,DS$11,FALSE)=0,"",VLOOKUP($B37,Sheet2!$A$5:$AP$103,DS$11,FALSE)),"")</f>
        <v/>
      </c>
      <c r="DT37" s="90" t="str">
        <f>IFERROR(IF(VLOOKUP($B37,Sheet2!$A$5:$AP$103,DT$11,FALSE)=0,"",VLOOKUP($B37,Sheet2!$A$5:$AP$103,DT$11,FALSE)),"")</f>
        <v/>
      </c>
      <c r="DU37" s="90" t="str">
        <f>IFERROR(IF(VLOOKUP($B37,Sheet2!$A$5:$AP$103,DU$11,FALSE)=0,"",VLOOKUP($B37,Sheet2!$A$5:$AP$103,DU$11,FALSE)),"")</f>
        <v/>
      </c>
      <c r="DV37" s="90" t="str">
        <f>IFERROR(IF(VLOOKUP($B37,Sheet2!$A$5:$AP$103,DV$11,FALSE)=0,"",VLOOKUP($B37,Sheet2!$A$5:$AP$103,DV$11,FALSE)),"")</f>
        <v/>
      </c>
      <c r="DW37" s="90" t="str">
        <f>IFERROR(IF(VLOOKUP($B37,Sheet2!$A$5:$AP$103,DW$11,FALSE)=0,"",VLOOKUP($B37,Sheet2!$A$5:$AP$103,DW$11,FALSE)),"")</f>
        <v/>
      </c>
      <c r="DX37" s="90" t="str">
        <f>IFERROR(IF(VLOOKUP($B37,Sheet2!$A$5:$AP$103,DX$11,FALSE)=0,"",VLOOKUP($B37,Sheet2!$A$5:$AP$103,DX$11,FALSE)),"")</f>
        <v/>
      </c>
      <c r="DY37" s="90" t="str">
        <f>IFERROR(IF(VLOOKUP($B37,Sheet2!$A$5:$AP$103,DY$11,FALSE)=0,"",VLOOKUP($B37,Sheet2!$A$5:$AP$103,DY$11,FALSE)),"")</f>
        <v/>
      </c>
      <c r="DZ37" s="90" t="str">
        <f>IFERROR(IF(VLOOKUP($B37,Sheet2!$A$5:$AP$103,DZ$11,FALSE)=0,"",VLOOKUP($B37,Sheet2!$A$5:$AP$103,DZ$11,FALSE)),"")</f>
        <v/>
      </c>
      <c r="EA37" s="90" t="str">
        <f>IFERROR(IF(VLOOKUP($B37,Sheet2!$A$5:$AP$103,EA$11,FALSE)=0,"",VLOOKUP($B37,Sheet2!$A$5:$AP$103,EA$11,FALSE)),"")</f>
        <v/>
      </c>
      <c r="EB37" s="90" t="str">
        <f>IFERROR(IF(VLOOKUP($B37,Sheet2!$A$5:$AP$103,EB$11,FALSE)=0,"",VLOOKUP($B37,Sheet2!$A$5:$AP$103,EB$11,FALSE)),"")</f>
        <v/>
      </c>
      <c r="EC37" s="90" t="str">
        <f>IFERROR(IF(VLOOKUP($B37,Sheet2!$A$5:$AP$103,EC$11,FALSE)=0,"",VLOOKUP($B37,Sheet2!$A$5:$AP$103,EC$11,FALSE)),"")</f>
        <v/>
      </c>
      <c r="ED37" s="90" t="str">
        <f>IFERROR(IF(VLOOKUP($B37,Sheet2!$A$5:$AP$103,ED$11,FALSE)=0,"",VLOOKUP($B37,Sheet2!$A$5:$AP$103,ED$11,FALSE)),"")</f>
        <v/>
      </c>
      <c r="EE37" s="90" t="str">
        <f>IFERROR(IF(VLOOKUP($B37,Sheet2!$A$5:$AP$103,EE$11,FALSE)=0,"",VLOOKUP($B37,Sheet2!$A$5:$AP$103,EE$11,FALSE)),"")</f>
        <v/>
      </c>
      <c r="EF37" s="90" t="str">
        <f>IFERROR(IF(VLOOKUP($B37,Sheet2!$A$5:$AP$103,EF$11,FALSE)=0,"",VLOOKUP($B37,Sheet2!$A$5:$AP$103,EF$11,FALSE)),"")</f>
        <v/>
      </c>
      <c r="EG37" s="90" t="str">
        <f>IFERROR(IF(VLOOKUP($B37,Sheet2!$A$5:$AP$103,EG$11,FALSE)=0,"",VLOOKUP($B37,Sheet2!$A$5:$AP$103,EG$11,FALSE)),"")</f>
        <v/>
      </c>
      <c r="EH37" s="90" t="str">
        <f>IFERROR(IF(VLOOKUP($B37,Sheet2!$A$5:$AP$103,EH$11,FALSE)=0,"",VLOOKUP($B37,Sheet2!$A$5:$AP$103,EH$11,FALSE)),"")</f>
        <v/>
      </c>
      <c r="EI37" s="90" t="str">
        <f>IFERROR(IF(VLOOKUP($B37,Sheet2!$A$5:$AP$103,EI$11,FALSE)=0,"",VLOOKUP($B37,Sheet2!$A$5:$AP$103,EI$11,FALSE)),"")</f>
        <v/>
      </c>
      <c r="EJ37" s="90" t="str">
        <f>IFERROR(IF(VLOOKUP($B37,Sheet2!$A$5:$AP$103,EJ$11,FALSE)=0,"",VLOOKUP($B37,Sheet2!$A$5:$AP$103,EJ$11,FALSE)),"")</f>
        <v/>
      </c>
      <c r="EK37" s="90" t="str">
        <f>IFERROR(IF(VLOOKUP($B37,Sheet2!$A$5:$AP$103,EK$11,FALSE)=0,"",VLOOKUP($B37,Sheet2!$A$5:$AP$103,EK$11,FALSE)),"")</f>
        <v/>
      </c>
      <c r="EL37" s="90" t="str">
        <f>IFERROR(IF(VLOOKUP($B37,Sheet2!$A$5:$AP$103,EL$11,FALSE)=0,"",VLOOKUP($B37,Sheet2!$A$5:$AP$103,EL$11,FALSE)),"")</f>
        <v/>
      </c>
      <c r="EM37" s="90" t="str">
        <f>IFERROR(IF(VLOOKUP($B37,Sheet2!$A$5:$AP$103,EM$11,FALSE)=0,"",VLOOKUP($B37,Sheet2!$A$5:$AP$103,EM$11,FALSE)),"")</f>
        <v/>
      </c>
      <c r="EN37" s="90" t="str">
        <f>IFERROR(IF(VLOOKUP($B37,Sheet2!$A$5:$AP$103,EN$11,FALSE)=0,"",VLOOKUP($B37,Sheet2!$A$5:$AP$103,EN$11,FALSE)),"")</f>
        <v/>
      </c>
      <c r="EO37" s="90" t="str">
        <f>IFERROR(IF(VLOOKUP($B37,Sheet2!$A$5:$AP$103,EO$11,FALSE)=0,"",VLOOKUP($B37,Sheet2!$A$5:$AP$103,EO$11,FALSE)),"")</f>
        <v/>
      </c>
      <c r="EP37" s="90" t="str">
        <f>IFERROR(IF(VLOOKUP($B37,Sheet2!$A$5:$AP$103,EP$11,FALSE)=0,"",VLOOKUP($B37,Sheet2!$A$5:$AP$103,EP$11,FALSE)),"")</f>
        <v/>
      </c>
      <c r="EQ37" s="90" t="str">
        <f>IFERROR(IF(VLOOKUP($B37,Sheet2!$A$5:$AP$103,EQ$11,FALSE)=0,"",VLOOKUP($B37,Sheet2!$A$5:$AP$103,EQ$11,FALSE)),"")</f>
        <v/>
      </c>
      <c r="ER37" s="90" t="str">
        <f>IFERROR(IF(VLOOKUP($B37,Sheet2!$A$5:$AP$103,ER$11,FALSE)=0,"",VLOOKUP($B37,Sheet2!$A$5:$AP$103,ER$11,FALSE)),"")</f>
        <v/>
      </c>
      <c r="ES37" s="90" t="str">
        <f>IFERROR(IF(VLOOKUP($B37,Sheet2!$A$5:$AP$103,ES$11,FALSE)=0,"",VLOOKUP($B37,Sheet2!$A$5:$AP$103,ES$11,FALSE)),"")</f>
        <v/>
      </c>
      <c r="ET37" s="90" t="str">
        <f>IFERROR(IF(VLOOKUP($B37,Sheet2!$A$5:$AP$103,ET$11,FALSE)=0,"",VLOOKUP($B37,Sheet2!$A$5:$AP$103,ET$11,FALSE)),"")</f>
        <v/>
      </c>
      <c r="EU37" s="90" t="str">
        <f>IFERROR(IF(VLOOKUP($B37,Sheet2!$A$5:$AP$103,EU$11,FALSE)=0,"",VLOOKUP($B37,Sheet2!$A$5:$AP$103,EU$11,FALSE)),"")</f>
        <v/>
      </c>
      <c r="EV37" s="90" t="str">
        <f>IFERROR(IF(VLOOKUP($B37,Sheet2!$A$5:$AP$103,EV$11,FALSE)=0,"",VLOOKUP($B37,Sheet2!$A$5:$AP$103,EV$11,FALSE)),"")</f>
        <v/>
      </c>
      <c r="EW37" s="90" t="str">
        <f>IFERROR(IF(VLOOKUP($B37,Sheet2!$A$5:$AP$103,EW$11,FALSE)=0,"",VLOOKUP($B37,Sheet2!$A$5:$AP$103,EW$11,FALSE)),"")</f>
        <v/>
      </c>
      <c r="EX37" s="90" t="str">
        <f>IFERROR(IF(VLOOKUP($B37,Sheet2!$A$5:$AP$103,EX$11,FALSE)=0,"",VLOOKUP($B37,Sheet2!$A$5:$AP$103,EX$11,FALSE)),"")</f>
        <v/>
      </c>
      <c r="EY37" s="90" t="str">
        <f>IFERROR(IF(VLOOKUP($B37,Sheet2!$A$5:$AP$103,EY$11,FALSE)=0,"",VLOOKUP($B37,Sheet2!$A$5:$AP$103,EY$11,FALSE)),"")</f>
        <v/>
      </c>
      <c r="EZ37" s="90" t="str">
        <f>IFERROR(IF(VLOOKUP($B37,Sheet2!$A$5:$AP$103,EZ$11,FALSE)=0,"",VLOOKUP($B37,Sheet2!$A$5:$AP$103,EZ$11,FALSE)),"")</f>
        <v/>
      </c>
      <c r="FA37" s="90" t="str">
        <f>IFERROR(IF(VLOOKUP($B37,Sheet2!$A$5:$AP$103,FA$11,FALSE)=0,"",VLOOKUP($B37,Sheet2!$A$5:$AP$103,FA$11,FALSE)),"")</f>
        <v/>
      </c>
      <c r="FB37" s="90" t="str">
        <f>IFERROR(IF(VLOOKUP($B37,Sheet2!$A$5:$AP$103,FB$11,FALSE)=0,"",VLOOKUP($B37,Sheet2!$A$5:$AP$103,FB$11,FALSE)),"")</f>
        <v/>
      </c>
      <c r="FC37" s="90" t="str">
        <f>IFERROR(IF(VLOOKUP($B37,Sheet2!$A$5:$AP$103,FC$11,FALSE)=0,"",VLOOKUP($B37,Sheet2!$A$5:$AP$103,FC$11,FALSE)),"")</f>
        <v/>
      </c>
      <c r="FD37" s="90" t="str">
        <f>IFERROR(IF(VLOOKUP($B37,Sheet2!$A$5:$AP$103,FD$11,FALSE)=0,"",VLOOKUP($B37,Sheet2!$A$5:$AP$103,FD$11,FALSE)),"")</f>
        <v/>
      </c>
      <c r="FE37" s="90" t="str">
        <f>IFERROR(IF(VLOOKUP($B37,Sheet2!$A$5:$AP$103,FE$11,FALSE)=0,"",VLOOKUP($B37,Sheet2!$A$5:$AP$103,FE$11,FALSE)),"")</f>
        <v/>
      </c>
      <c r="FF37" s="90" t="str">
        <f>IFERROR(IF(VLOOKUP($B37,Sheet2!$A$5:$AP$103,FF$11,FALSE)=0,"",VLOOKUP($B37,Sheet2!$A$5:$AP$103,FF$11,FALSE)),"")</f>
        <v/>
      </c>
      <c r="FG37" s="90" t="str">
        <f>IFERROR(IF(VLOOKUP($B37,Sheet2!$A$5:$AP$103,FG$11,FALSE)=0,"",VLOOKUP($B37,Sheet2!$A$5:$AP$103,FG$11,FALSE)),"")</f>
        <v/>
      </c>
      <c r="FH37" s="90" t="str">
        <f>IFERROR(IF(VLOOKUP($B37,Sheet2!$A$5:$AP$103,FH$11,FALSE)=0,"",VLOOKUP($B37,Sheet2!$A$5:$AP$103,FH$11,FALSE)),"")</f>
        <v/>
      </c>
      <c r="FI37" s="90" t="str">
        <f>IFERROR(IF(VLOOKUP($B37,Sheet2!$A$5:$AP$103,FI$11,FALSE)=0,"",VLOOKUP($B37,Sheet2!$A$5:$AP$103,FI$11,FALSE)),"")</f>
        <v/>
      </c>
      <c r="FJ37" s="90" t="str">
        <f>IFERROR(IF(VLOOKUP($B37,Sheet2!$A$5:$AP$103,FJ$11,FALSE)=0,"",VLOOKUP($B37,Sheet2!$A$5:$AP$103,FJ$11,FALSE)),"")</f>
        <v/>
      </c>
      <c r="FK37" s="90" t="str">
        <f>IFERROR(IF(VLOOKUP($B37,Sheet2!$A$5:$AP$103,FK$11,FALSE)=0,"",VLOOKUP($B37,Sheet2!$A$5:$AP$103,FK$11,FALSE)),"")</f>
        <v/>
      </c>
      <c r="FL37" s="90" t="str">
        <f>IFERROR(IF(VLOOKUP($B37,Sheet2!$A$5:$AP$103,FL$11,FALSE)=0,"",VLOOKUP($B37,Sheet2!$A$5:$AP$103,FL$11,FALSE)),"")</f>
        <v/>
      </c>
      <c r="FM37" s="90" t="str">
        <f>IFERROR(IF(VLOOKUP($B37,Sheet2!$A$5:$AP$103,FM$11,FALSE)=0,"",VLOOKUP($B37,Sheet2!$A$5:$AP$103,FM$11,FALSE)),"")</f>
        <v/>
      </c>
      <c r="FN37" s="90" t="str">
        <f>IFERROR(IF(VLOOKUP($B37,Sheet2!$A$5:$AP$103,FN$11,FALSE)=0,"",VLOOKUP($B37,Sheet2!$A$5:$AP$103,FN$11,FALSE)),"")</f>
        <v/>
      </c>
      <c r="FO37" s="90" t="str">
        <f>IFERROR(IF(VLOOKUP($B37,Sheet2!$A$5:$AP$103,FO$11,FALSE)=0,"",VLOOKUP($B37,Sheet2!$A$5:$AP$103,FO$11,FALSE)),"")</f>
        <v/>
      </c>
      <c r="FP37" s="90" t="str">
        <f>IFERROR(IF(VLOOKUP($B37,Sheet2!$A$5:$AP$103,FP$11,FALSE)=0,"",VLOOKUP($B37,Sheet2!$A$5:$AP$103,FP$11,FALSE)),"")</f>
        <v/>
      </c>
      <c r="FQ37" s="90" t="str">
        <f>IFERROR(IF(VLOOKUP($B37,Sheet2!$A$5:$AP$103,FQ$11,FALSE)=0,"",VLOOKUP($B37,Sheet2!$A$5:$AP$103,FQ$11,FALSE)),"")</f>
        <v/>
      </c>
      <c r="FR37" s="90" t="str">
        <f>IFERROR(IF(VLOOKUP($B37,Sheet2!$A$5:$AP$103,FR$11,FALSE)=0,"",VLOOKUP($B37,Sheet2!$A$5:$AP$103,FR$11,FALSE)),"")</f>
        <v/>
      </c>
      <c r="FS37" s="90" t="str">
        <f>IFERROR(IF(VLOOKUP($B37,Sheet2!$A$5:$AP$103,FS$11,FALSE)=0,"",VLOOKUP($B37,Sheet2!$A$5:$AP$103,FS$11,FALSE)),"")</f>
        <v/>
      </c>
      <c r="FT37" s="90" t="str">
        <f>IFERROR(IF(VLOOKUP($B37,Sheet2!$A$5:$AP$103,FT$11,FALSE)=0,"",VLOOKUP($B37,Sheet2!$A$5:$AP$103,FT$11,FALSE)),"")</f>
        <v/>
      </c>
      <c r="FU37" s="90" t="str">
        <f>IFERROR(IF(VLOOKUP($B37,Sheet2!$A$5:$AP$103,FU$11,FALSE)=0,"",VLOOKUP($B37,Sheet2!$A$5:$AP$103,FU$11,FALSE)),"")</f>
        <v/>
      </c>
      <c r="FV37" s="90" t="str">
        <f>IFERROR(IF(VLOOKUP($B37,Sheet2!$A$5:$AP$103,FV$11,FALSE)=0,"",VLOOKUP($B37,Sheet2!$A$5:$AP$103,FV$11,FALSE)),"")</f>
        <v/>
      </c>
      <c r="FW37" s="90" t="str">
        <f>IFERROR(IF(VLOOKUP($B37,Sheet2!$A$5:$AP$103,FW$11,FALSE)=0,"",VLOOKUP($B37,Sheet2!$A$5:$AP$103,FW$11,FALSE)),"")</f>
        <v/>
      </c>
      <c r="FX37" s="90" t="str">
        <f>IFERROR(IF(VLOOKUP($B37,Sheet2!$A$5:$AP$103,FX$11,FALSE)=0,"",VLOOKUP($B37,Sheet2!$A$5:$AP$103,FX$11,FALSE)),"")</f>
        <v/>
      </c>
      <c r="FY37" s="90" t="str">
        <f>IFERROR(IF(VLOOKUP($B37,Sheet2!$A$5:$AP$103,FY$11,FALSE)=0,"",VLOOKUP($B37,Sheet2!$A$5:$AP$103,FY$11,FALSE)),"")</f>
        <v/>
      </c>
      <c r="FZ37" s="90" t="str">
        <f>IFERROR(IF(VLOOKUP($B37,Sheet2!$A$5:$AP$103,FZ$11,FALSE)=0,"",VLOOKUP($B37,Sheet2!$A$5:$AP$103,FZ$11,FALSE)),"")</f>
        <v/>
      </c>
      <c r="GA37" s="90" t="str">
        <f>IFERROR(IF(VLOOKUP($B37,Sheet2!$A$5:$AP$103,GA$11,FALSE)=0,"",VLOOKUP($B37,Sheet2!$A$5:$AP$103,GA$11,FALSE)),"")</f>
        <v/>
      </c>
      <c r="GB37" s="90" t="str">
        <f>IFERROR(IF(VLOOKUP($B37,Sheet2!$A$5:$AP$103,GB$11,FALSE)=0,"",VLOOKUP($B37,Sheet2!$A$5:$AP$103,GB$11,FALSE)),"")</f>
        <v/>
      </c>
      <c r="GC37" s="90" t="str">
        <f>IFERROR(IF(VLOOKUP($B37,Sheet2!$A$5:$AP$103,GC$11,FALSE)=0,"",VLOOKUP($B37,Sheet2!$A$5:$AP$103,GC$11,FALSE)),"")</f>
        <v/>
      </c>
      <c r="GD37" s="90" t="str">
        <f>IFERROR(IF(VLOOKUP($B37,Sheet2!$A$5:$AP$103,GD$11,FALSE)=0,"",VLOOKUP($B37,Sheet2!$A$5:$AP$103,GD$11,FALSE)),"")</f>
        <v/>
      </c>
      <c r="GE37" s="90" t="str">
        <f>IFERROR(IF(VLOOKUP($B37,Sheet2!$A$5:$AP$103,GE$11,FALSE)=0,"",VLOOKUP($B37,Sheet2!$A$5:$AP$103,GE$11,FALSE)),"")</f>
        <v/>
      </c>
      <c r="GF37" s="90" t="str">
        <f>IFERROR(IF(VLOOKUP($B37,Sheet2!$A$5:$AP$103,GF$11,FALSE)=0,"",VLOOKUP($B37,Sheet2!$A$5:$AP$103,GF$11,FALSE)),"")</f>
        <v/>
      </c>
    </row>
    <row r="38" spans="1:188" x14ac:dyDescent="0.3">
      <c r="A38" s="406"/>
      <c r="B38" s="79" t="s">
        <v>218</v>
      </c>
      <c r="C38" s="92" t="s">
        <v>344</v>
      </c>
      <c r="D38" s="92" t="str">
        <f>VLOOKUP(B38,Sheet2!$A$5:$F$104,6,FALSE)</f>
        <v/>
      </c>
      <c r="E38" s="81">
        <f>'Criteria Selection'!$C$130</f>
        <v>10</v>
      </c>
      <c r="F38" s="81" t="str">
        <f>VLOOKUP(B38,'Criteria Selection'!$A$9:$D$178,4,TRUE)</f>
        <v>UK DWS</v>
      </c>
      <c r="G38" s="81">
        <f t="shared" si="4"/>
        <v>0</v>
      </c>
      <c r="H38" s="92">
        <f t="shared" si="5"/>
        <v>0</v>
      </c>
      <c r="I38" s="92">
        <f t="shared" si="6"/>
        <v>0</v>
      </c>
      <c r="J38" s="81">
        <f t="shared" si="7"/>
        <v>0</v>
      </c>
      <c r="K38" s="90" t="str">
        <f>IFERROR(IF(VLOOKUP($B38,Sheet2!$A$5:$AP$103,K$11,FALSE)=0,"",VLOOKUP($B38,Sheet2!$A$5:$AP$103,K$11,FALSE)),"")</f>
        <v/>
      </c>
      <c r="L38" s="90" t="str">
        <f>IFERROR(IF(VLOOKUP($B38,Sheet2!$A$5:$AP$103,L$11,FALSE)=0,"",VLOOKUP($B38,Sheet2!$A$5:$AP$103,L$11,FALSE)),"")</f>
        <v/>
      </c>
      <c r="M38" s="90" t="str">
        <f>IFERROR(IF(VLOOKUP($B38,Sheet2!$A$5:$AP$103,M$11,FALSE)=0,"",VLOOKUP($B38,Sheet2!$A$5:$AP$103,M$11,FALSE)),"")</f>
        <v/>
      </c>
      <c r="N38" s="90" t="str">
        <f>IFERROR(IF(VLOOKUP($B38,Sheet2!$A$5:$AP$103,N$11,FALSE)=0,"",VLOOKUP($B38,Sheet2!$A$5:$AP$103,N$11,FALSE)),"")</f>
        <v/>
      </c>
      <c r="O38" s="90" t="str">
        <f>IFERROR(IF(VLOOKUP($B38,Sheet2!$A$5:$AP$103,O$11,FALSE)=0,"",VLOOKUP($B38,Sheet2!$A$5:$AP$103,O$11,FALSE)),"")</f>
        <v/>
      </c>
      <c r="P38" s="90" t="str">
        <f>IFERROR(IF(VLOOKUP($B38,Sheet2!$A$5:$AP$103,P$11,FALSE)=0,"",VLOOKUP($B38,Sheet2!$A$5:$AP$103,P$11,FALSE)),"")</f>
        <v/>
      </c>
      <c r="Q38" s="90" t="str">
        <f>IFERROR(IF(VLOOKUP($B38,Sheet2!$A$5:$AP$103,Q$11,FALSE)=0,"",VLOOKUP($B38,Sheet2!$A$5:$AP$103,Q$11,FALSE)),"")</f>
        <v/>
      </c>
      <c r="R38" s="90" t="str">
        <f>IFERROR(IF(VLOOKUP($B38,Sheet2!$A$5:$AP$103,R$11,FALSE)=0,"",VLOOKUP($B38,Sheet2!$A$5:$AP$103,R$11,FALSE)),"")</f>
        <v/>
      </c>
      <c r="S38" s="90" t="str">
        <f>IFERROR(IF(VLOOKUP($B38,Sheet2!$A$5:$AP$103,S$11,FALSE)=0,"",VLOOKUP($B38,Sheet2!$A$5:$AP$103,S$11,FALSE)),"")</f>
        <v/>
      </c>
      <c r="T38" s="90" t="str">
        <f>IFERROR(IF(VLOOKUP($B38,Sheet2!$A$5:$AP$103,T$11,FALSE)=0,"",VLOOKUP($B38,Sheet2!$A$5:$AP$103,T$11,FALSE)),"")</f>
        <v/>
      </c>
      <c r="U38" s="90" t="str">
        <f>IFERROR(IF(VLOOKUP($B38,Sheet2!$A$5:$AP$103,U$11,FALSE)=0,"",VLOOKUP($B38,Sheet2!$A$5:$AP$103,U$11,FALSE)),"")</f>
        <v/>
      </c>
      <c r="V38" s="90" t="str">
        <f>IFERROR(IF(VLOOKUP($B38,Sheet2!$A$5:$AP$103,V$11,FALSE)=0,"",VLOOKUP($B38,Sheet2!$A$5:$AP$103,V$11,FALSE)),"")</f>
        <v/>
      </c>
      <c r="W38" s="90" t="str">
        <f>IFERROR(IF(VLOOKUP($B38,Sheet2!$A$5:$AP$103,W$11,FALSE)=0,"",VLOOKUP($B38,Sheet2!$A$5:$AP$103,W$11,FALSE)),"")</f>
        <v/>
      </c>
      <c r="X38" s="90" t="str">
        <f>IFERROR(IF(VLOOKUP($B38,Sheet2!$A$5:$AP$103,X$11,FALSE)=0,"",VLOOKUP($B38,Sheet2!$A$5:$AP$103,X$11,FALSE)),"")</f>
        <v/>
      </c>
      <c r="Y38" s="90" t="str">
        <f>IFERROR(IF(VLOOKUP($B38,Sheet2!$A$5:$AP$103,Y$11,FALSE)=0,"",VLOOKUP($B38,Sheet2!$A$5:$AP$103,Y$11,FALSE)),"")</f>
        <v/>
      </c>
      <c r="Z38" s="90" t="str">
        <f>IFERROR(IF(VLOOKUP($B38,Sheet2!$A$5:$AP$103,Z$11,FALSE)=0,"",VLOOKUP($B38,Sheet2!$A$5:$AP$103,Z$11,FALSE)),"")</f>
        <v/>
      </c>
      <c r="AA38" s="90" t="str">
        <f>IFERROR(IF(VLOOKUP($B38,Sheet2!$A$5:$AP$103,AA$11,FALSE)=0,"",VLOOKUP($B38,Sheet2!$A$5:$AP$103,AA$11,FALSE)),"")</f>
        <v/>
      </c>
      <c r="AB38" s="90" t="str">
        <f>IFERROR(IF(VLOOKUP($B38,Sheet2!$A$5:$AP$103,AB$11,FALSE)=0,"",VLOOKUP($B38,Sheet2!$A$5:$AP$103,AB$11,FALSE)),"")</f>
        <v/>
      </c>
      <c r="AC38" s="90" t="str">
        <f>IFERROR(IF(VLOOKUP($B38,Sheet2!$A$5:$AP$103,AC$11,FALSE)=0,"",VLOOKUP($B38,Sheet2!$A$5:$AP$103,AC$11,FALSE)),"")</f>
        <v/>
      </c>
      <c r="AD38" s="90" t="str">
        <f>IFERROR(IF(VLOOKUP($B38,Sheet2!$A$5:$AP$103,AD$11,FALSE)=0,"",VLOOKUP($B38,Sheet2!$A$5:$AP$103,AD$11,FALSE)),"")</f>
        <v/>
      </c>
      <c r="AE38" s="90" t="str">
        <f>IFERROR(IF(VLOOKUP($B38,Sheet2!$A$5:$AP$103,AE$11,FALSE)=0,"",VLOOKUP($B38,Sheet2!$A$5:$AP$103,AE$11,FALSE)),"")</f>
        <v/>
      </c>
      <c r="AF38" s="90" t="str">
        <f>IFERROR(IF(VLOOKUP($B38,Sheet2!$A$5:$AP$103,AF$11,FALSE)=0,"",VLOOKUP($B38,Sheet2!$A$5:$AP$103,AF$11,FALSE)),"")</f>
        <v/>
      </c>
      <c r="AG38" s="90" t="str">
        <f>IFERROR(IF(VLOOKUP($B38,Sheet2!$A$5:$AP$103,AG$11,FALSE)=0,"",VLOOKUP($B38,Sheet2!$A$5:$AP$103,AG$11,FALSE)),"")</f>
        <v/>
      </c>
      <c r="AH38" s="90" t="str">
        <f>IFERROR(IF(VLOOKUP($B38,Sheet2!$A$5:$AP$103,AH$11,FALSE)=0,"",VLOOKUP($B38,Sheet2!$A$5:$AP$103,AH$11,FALSE)),"")</f>
        <v/>
      </c>
      <c r="AI38" s="90" t="str">
        <f>IFERROR(IF(VLOOKUP($B38,Sheet2!$A$5:$AP$103,AI$11,FALSE)=0,"",VLOOKUP($B38,Sheet2!$A$5:$AP$103,AI$11,FALSE)),"")</f>
        <v/>
      </c>
      <c r="AJ38" s="90" t="str">
        <f>IFERROR(IF(VLOOKUP($B38,Sheet2!$A$5:$AP$103,AJ$11,FALSE)=0,"",VLOOKUP($B38,Sheet2!$A$5:$AP$103,AJ$11,FALSE)),"")</f>
        <v/>
      </c>
      <c r="AK38" s="90" t="str">
        <f>IFERROR(IF(VLOOKUP($B38,Sheet2!$A$5:$AP$103,AK$11,FALSE)=0,"",VLOOKUP($B38,Sheet2!$A$5:$AP$103,AK$11,FALSE)),"")</f>
        <v/>
      </c>
      <c r="AL38" s="90" t="str">
        <f>IFERROR(IF(VLOOKUP($B38,Sheet2!$A$5:$AP$103,AL$11,FALSE)=0,"",VLOOKUP($B38,Sheet2!$A$5:$AP$103,AL$11,FALSE)),"")</f>
        <v/>
      </c>
      <c r="AM38" s="90" t="str">
        <f>IFERROR(IF(VLOOKUP($B38,Sheet2!$A$5:$AP$103,AM$11,FALSE)=0,"",VLOOKUP($B38,Sheet2!$A$5:$AP$103,AM$11,FALSE)),"")</f>
        <v/>
      </c>
      <c r="AN38" s="90" t="str">
        <f>IFERROR(IF(VLOOKUP($B38,Sheet2!$A$5:$AP$103,AN$11,FALSE)=0,"",VLOOKUP($B38,Sheet2!$A$5:$AP$103,AN$11,FALSE)),"")</f>
        <v/>
      </c>
      <c r="AO38" s="90" t="str">
        <f>IFERROR(IF(VLOOKUP($B38,Sheet2!$A$5:$AP$103,AO$11,FALSE)=0,"",VLOOKUP($B38,Sheet2!$A$5:$AP$103,AO$11,FALSE)),"")</f>
        <v/>
      </c>
      <c r="AP38" s="90" t="str">
        <f>IFERROR(IF(VLOOKUP($B38,Sheet2!$A$5:$AP$103,AP$11,FALSE)=0,"",VLOOKUP($B38,Sheet2!$A$5:$AP$103,AP$11,FALSE)),"")</f>
        <v/>
      </c>
      <c r="AQ38" s="90" t="str">
        <f>IFERROR(IF(VLOOKUP($B38,Sheet2!$A$5:$AP$103,AQ$11,FALSE)=0,"",VLOOKUP($B38,Sheet2!$A$5:$AP$103,AQ$11,FALSE)),"")</f>
        <v/>
      </c>
      <c r="AR38" s="90" t="str">
        <f>IFERROR(IF(VLOOKUP($B38,Sheet2!$A$5:$AP$103,AR$11,FALSE)=0,"",VLOOKUP($B38,Sheet2!$A$5:$AP$103,AR$11,FALSE)),"")</f>
        <v/>
      </c>
      <c r="AS38" s="90" t="str">
        <f>IFERROR(IF(VLOOKUP($B38,Sheet2!$A$5:$AP$103,AS$11,FALSE)=0,"",VLOOKUP($B38,Sheet2!$A$5:$AP$103,AS$11,FALSE)),"")</f>
        <v/>
      </c>
      <c r="AT38" s="90" t="str">
        <f>IFERROR(IF(VLOOKUP($B38,Sheet2!$A$5:$AP$103,AT$11,FALSE)=0,"",VLOOKUP($B38,Sheet2!$A$5:$AP$103,AT$11,FALSE)),"")</f>
        <v/>
      </c>
      <c r="AU38" s="90" t="str">
        <f>IFERROR(IF(VLOOKUP($B38,Sheet2!$A$5:$AP$103,AU$11,FALSE)=0,"",VLOOKUP($B38,Sheet2!$A$5:$AP$103,AU$11,FALSE)),"")</f>
        <v/>
      </c>
      <c r="AV38" s="90" t="str">
        <f>IFERROR(IF(VLOOKUP($B38,Sheet2!$A$5:$AP$103,AV$11,FALSE)=0,"",VLOOKUP($B38,Sheet2!$A$5:$AP$103,AV$11,FALSE)),"")</f>
        <v/>
      </c>
      <c r="AW38" s="90" t="str">
        <f>IFERROR(IF(VLOOKUP($B38,Sheet2!$A$5:$AP$103,AW$11,FALSE)=0,"",VLOOKUP($B38,Sheet2!$A$5:$AP$103,AW$11,FALSE)),"")</f>
        <v/>
      </c>
      <c r="AX38" s="90" t="str">
        <f>IFERROR(IF(VLOOKUP($B38,Sheet2!$A$5:$AP$103,AX$11,FALSE)=0,"",VLOOKUP($B38,Sheet2!$A$5:$AP$103,AX$11,FALSE)),"")</f>
        <v/>
      </c>
      <c r="AY38" s="90" t="str">
        <f>IFERROR(IF(VLOOKUP($B38,Sheet2!$A$5:$AP$103,AY$11,FALSE)=0,"",VLOOKUP($B38,Sheet2!$A$5:$AP$103,AY$11,FALSE)),"")</f>
        <v/>
      </c>
      <c r="AZ38" s="90" t="str">
        <f>IFERROR(IF(VLOOKUP($B38,Sheet2!$A$5:$AP$103,AZ$11,FALSE)=0,"",VLOOKUP($B38,Sheet2!$A$5:$AP$103,AZ$11,FALSE)),"")</f>
        <v/>
      </c>
      <c r="BA38" s="90" t="str">
        <f>IFERROR(IF(VLOOKUP($B38,Sheet2!$A$5:$AP$103,BA$11,FALSE)=0,"",VLOOKUP($B38,Sheet2!$A$5:$AP$103,BA$11,FALSE)),"")</f>
        <v/>
      </c>
      <c r="BB38" s="90" t="str">
        <f>IFERROR(IF(VLOOKUP($B38,Sheet2!$A$5:$AP$103,BB$11,FALSE)=0,"",VLOOKUP($B38,Sheet2!$A$5:$AP$103,BB$11,FALSE)),"")</f>
        <v/>
      </c>
      <c r="BC38" s="90" t="str">
        <f>IFERROR(IF(VLOOKUP($B38,Sheet2!$A$5:$AP$103,BC$11,FALSE)=0,"",VLOOKUP($B38,Sheet2!$A$5:$AP$103,BC$11,FALSE)),"")</f>
        <v/>
      </c>
      <c r="BD38" s="90" t="str">
        <f>IFERROR(IF(VLOOKUP($B38,Sheet2!$A$5:$AP$103,BD$11,FALSE)=0,"",VLOOKUP($B38,Sheet2!$A$5:$AP$103,BD$11,FALSE)),"")</f>
        <v/>
      </c>
      <c r="BE38" s="90" t="str">
        <f>IFERROR(IF(VLOOKUP($B38,Sheet2!$A$5:$AP$103,BE$11,FALSE)=0,"",VLOOKUP($B38,Sheet2!$A$5:$AP$103,BE$11,FALSE)),"")</f>
        <v/>
      </c>
      <c r="BF38" s="90" t="str">
        <f>IFERROR(IF(VLOOKUP($B38,Sheet2!$A$5:$AP$103,BF$11,FALSE)=0,"",VLOOKUP($B38,Sheet2!$A$5:$AP$103,BF$11,FALSE)),"")</f>
        <v/>
      </c>
      <c r="BG38" s="90" t="str">
        <f>IFERROR(IF(VLOOKUP($B38,Sheet2!$A$5:$AP$103,BG$11,FALSE)=0,"",VLOOKUP($B38,Sheet2!$A$5:$AP$103,BG$11,FALSE)),"")</f>
        <v/>
      </c>
      <c r="BH38" s="90" t="str">
        <f>IFERROR(IF(VLOOKUP($B38,Sheet2!$A$5:$AP$103,BH$11,FALSE)=0,"",VLOOKUP($B38,Sheet2!$A$5:$AP$103,BH$11,FALSE)),"")</f>
        <v/>
      </c>
      <c r="BI38" s="90" t="str">
        <f>IFERROR(IF(VLOOKUP($B38,Sheet2!$A$5:$AP$103,BI$11,FALSE)=0,"",VLOOKUP($B38,Sheet2!$A$5:$AP$103,BI$11,FALSE)),"")</f>
        <v/>
      </c>
      <c r="BJ38" s="90" t="str">
        <f>IFERROR(IF(VLOOKUP($B38,Sheet2!$A$5:$AP$103,BJ$11,FALSE)=0,"",VLOOKUP($B38,Sheet2!$A$5:$AP$103,BJ$11,FALSE)),"")</f>
        <v/>
      </c>
      <c r="BK38" s="90" t="str">
        <f>IFERROR(IF(VLOOKUP($B38,Sheet2!$A$5:$AP$103,BK$11,FALSE)=0,"",VLOOKUP($B38,Sheet2!$A$5:$AP$103,BK$11,FALSE)),"")</f>
        <v/>
      </c>
      <c r="BL38" s="90" t="str">
        <f>IFERROR(IF(VLOOKUP($B38,Sheet2!$A$5:$AP$103,BL$11,FALSE)=0,"",VLOOKUP($B38,Sheet2!$A$5:$AP$103,BL$11,FALSE)),"")</f>
        <v/>
      </c>
      <c r="BM38" s="90" t="str">
        <f>IFERROR(IF(VLOOKUP($B38,Sheet2!$A$5:$AP$103,BM$11,FALSE)=0,"",VLOOKUP($B38,Sheet2!$A$5:$AP$103,BM$11,FALSE)),"")</f>
        <v/>
      </c>
      <c r="BN38" s="90" t="str">
        <f>IFERROR(IF(VLOOKUP($B38,Sheet2!$A$5:$AP$103,BN$11,FALSE)=0,"",VLOOKUP($B38,Sheet2!$A$5:$AP$103,BN$11,FALSE)),"")</f>
        <v/>
      </c>
      <c r="BO38" s="90" t="str">
        <f>IFERROR(IF(VLOOKUP($B38,Sheet2!$A$5:$AP$103,BO$11,FALSE)=0,"",VLOOKUP($B38,Sheet2!$A$5:$AP$103,BO$11,FALSE)),"")</f>
        <v/>
      </c>
      <c r="BP38" s="90" t="str">
        <f>IFERROR(IF(VLOOKUP($B38,Sheet2!$A$5:$AP$103,BP$11,FALSE)=0,"",VLOOKUP($B38,Sheet2!$A$5:$AP$103,BP$11,FALSE)),"")</f>
        <v/>
      </c>
      <c r="BQ38" s="90" t="str">
        <f>IFERROR(IF(VLOOKUP($B38,Sheet2!$A$5:$AP$103,BQ$11,FALSE)=0,"",VLOOKUP($B38,Sheet2!$A$5:$AP$103,BQ$11,FALSE)),"")</f>
        <v/>
      </c>
      <c r="BR38" s="90" t="str">
        <f>IFERROR(IF(VLOOKUP($B38,Sheet2!$A$5:$AP$103,BR$11,FALSE)=0,"",VLOOKUP($B38,Sheet2!$A$5:$AP$103,BR$11,FALSE)),"")</f>
        <v/>
      </c>
      <c r="BS38" s="90" t="str">
        <f>IFERROR(IF(VLOOKUP($B38,Sheet2!$A$5:$AP$103,BS$11,FALSE)=0,"",VLOOKUP($B38,Sheet2!$A$5:$AP$103,BS$11,FALSE)),"")</f>
        <v/>
      </c>
      <c r="BT38" s="90" t="str">
        <f>IFERROR(IF(VLOOKUP($B38,Sheet2!$A$5:$AP$103,BT$11,FALSE)=0,"",VLOOKUP($B38,Sheet2!$A$5:$AP$103,BT$11,FALSE)),"")</f>
        <v/>
      </c>
      <c r="BU38" s="90" t="str">
        <f>IFERROR(IF(VLOOKUP($B38,Sheet2!$A$5:$AP$103,BU$11,FALSE)=0,"",VLOOKUP($B38,Sheet2!$A$5:$AP$103,BU$11,FALSE)),"")</f>
        <v/>
      </c>
      <c r="BV38" s="90" t="str">
        <f>IFERROR(IF(VLOOKUP($B38,Sheet2!$A$5:$AP$103,BV$11,FALSE)=0,"",VLOOKUP($B38,Sheet2!$A$5:$AP$103,BV$11,FALSE)),"")</f>
        <v/>
      </c>
      <c r="BW38" s="90" t="str">
        <f>IFERROR(IF(VLOOKUP($B38,Sheet2!$A$5:$AP$103,BW$11,FALSE)=0,"",VLOOKUP($B38,Sheet2!$A$5:$AP$103,BW$11,FALSE)),"")</f>
        <v/>
      </c>
      <c r="BX38" s="90" t="str">
        <f>IFERROR(IF(VLOOKUP($B38,Sheet2!$A$5:$AP$103,BX$11,FALSE)=0,"",VLOOKUP($B38,Sheet2!$A$5:$AP$103,BX$11,FALSE)),"")</f>
        <v/>
      </c>
      <c r="BY38" s="90" t="str">
        <f>IFERROR(IF(VLOOKUP($B38,Sheet2!$A$5:$AP$103,BY$11,FALSE)=0,"",VLOOKUP($B38,Sheet2!$A$5:$AP$103,BY$11,FALSE)),"")</f>
        <v/>
      </c>
      <c r="BZ38" s="90" t="str">
        <f>IFERROR(IF(VLOOKUP($B38,Sheet2!$A$5:$AP$103,BZ$11,FALSE)=0,"",VLOOKUP($B38,Sheet2!$A$5:$AP$103,BZ$11,FALSE)),"")</f>
        <v/>
      </c>
      <c r="CA38" s="90" t="str">
        <f>IFERROR(IF(VLOOKUP($B38,Sheet2!$A$5:$AP$103,CA$11,FALSE)=0,"",VLOOKUP($B38,Sheet2!$A$5:$AP$103,CA$11,FALSE)),"")</f>
        <v/>
      </c>
      <c r="CB38" s="90" t="str">
        <f>IFERROR(IF(VLOOKUP($B38,Sheet2!$A$5:$AP$103,CB$11,FALSE)=0,"",VLOOKUP($B38,Sheet2!$A$5:$AP$103,CB$11,FALSE)),"")</f>
        <v/>
      </c>
      <c r="CC38" s="90" t="str">
        <f>IFERROR(IF(VLOOKUP($B38,Sheet2!$A$5:$AP$103,CC$11,FALSE)=0,"",VLOOKUP($B38,Sheet2!$A$5:$AP$103,CC$11,FALSE)),"")</f>
        <v/>
      </c>
      <c r="CD38" s="90" t="str">
        <f>IFERROR(IF(VLOOKUP($B38,Sheet2!$A$5:$AP$103,CD$11,FALSE)=0,"",VLOOKUP($B38,Sheet2!$A$5:$AP$103,CD$11,FALSE)),"")</f>
        <v/>
      </c>
      <c r="CE38" s="90" t="str">
        <f>IFERROR(IF(VLOOKUP($B38,Sheet2!$A$5:$AP$103,CE$11,FALSE)=0,"",VLOOKUP($B38,Sheet2!$A$5:$AP$103,CE$11,FALSE)),"")</f>
        <v/>
      </c>
      <c r="CF38" s="90" t="str">
        <f>IFERROR(IF(VLOOKUP($B38,Sheet2!$A$5:$AP$103,CF$11,FALSE)=0,"",VLOOKUP($B38,Sheet2!$A$5:$AP$103,CF$11,FALSE)),"")</f>
        <v/>
      </c>
      <c r="CG38" s="90" t="str">
        <f>IFERROR(IF(VLOOKUP($B38,Sheet2!$A$5:$AP$103,CG$11,FALSE)=0,"",VLOOKUP($B38,Sheet2!$A$5:$AP$103,CG$11,FALSE)),"")</f>
        <v/>
      </c>
      <c r="CH38" s="90" t="str">
        <f>IFERROR(IF(VLOOKUP($B38,Sheet2!$A$5:$AP$103,CH$11,FALSE)=0,"",VLOOKUP($B38,Sheet2!$A$5:$AP$103,CH$11,FALSE)),"")</f>
        <v/>
      </c>
      <c r="CI38" s="90" t="str">
        <f>IFERROR(IF(VLOOKUP($B38,Sheet2!$A$5:$AP$103,CI$11,FALSE)=0,"",VLOOKUP($B38,Sheet2!$A$5:$AP$103,CI$11,FALSE)),"")</f>
        <v/>
      </c>
      <c r="CJ38" s="90" t="str">
        <f>IFERROR(IF(VLOOKUP($B38,Sheet2!$A$5:$AP$103,CJ$11,FALSE)=0,"",VLOOKUP($B38,Sheet2!$A$5:$AP$103,CJ$11,FALSE)),"")</f>
        <v/>
      </c>
      <c r="CK38" s="90" t="str">
        <f>IFERROR(IF(VLOOKUP($B38,Sheet2!$A$5:$AP$103,CK$11,FALSE)=0,"",VLOOKUP($B38,Sheet2!$A$5:$AP$103,CK$11,FALSE)),"")</f>
        <v/>
      </c>
      <c r="CL38" s="90" t="str">
        <f>IFERROR(IF(VLOOKUP($B38,Sheet2!$A$5:$AP$103,CL$11,FALSE)=0,"",VLOOKUP($B38,Sheet2!$A$5:$AP$103,CL$11,FALSE)),"")</f>
        <v/>
      </c>
      <c r="CM38" s="90" t="str">
        <f>IFERROR(IF(VLOOKUP($B38,Sheet2!$A$5:$AP$103,CM$11,FALSE)=0,"",VLOOKUP($B38,Sheet2!$A$5:$AP$103,CM$11,FALSE)),"")</f>
        <v/>
      </c>
      <c r="CN38" s="90" t="str">
        <f>IFERROR(IF(VLOOKUP($B38,Sheet2!$A$5:$AP$103,CN$11,FALSE)=0,"",VLOOKUP($B38,Sheet2!$A$5:$AP$103,CN$11,FALSE)),"")</f>
        <v/>
      </c>
      <c r="CO38" s="90" t="str">
        <f>IFERROR(IF(VLOOKUP($B38,Sheet2!$A$5:$AP$103,CO$11,FALSE)=0,"",VLOOKUP($B38,Sheet2!$A$5:$AP$103,CO$11,FALSE)),"")</f>
        <v/>
      </c>
      <c r="CP38" s="90" t="str">
        <f>IFERROR(IF(VLOOKUP($B38,Sheet2!$A$5:$AP$103,CP$11,FALSE)=0,"",VLOOKUP($B38,Sheet2!$A$5:$AP$103,CP$11,FALSE)),"")</f>
        <v/>
      </c>
      <c r="CQ38" s="90" t="str">
        <f>IFERROR(IF(VLOOKUP($B38,Sheet2!$A$5:$AP$103,CQ$11,FALSE)=0,"",VLOOKUP($B38,Sheet2!$A$5:$AP$103,CQ$11,FALSE)),"")</f>
        <v/>
      </c>
      <c r="CR38" s="90" t="str">
        <f>IFERROR(IF(VLOOKUP($B38,Sheet2!$A$5:$AP$103,CR$11,FALSE)=0,"",VLOOKUP($B38,Sheet2!$A$5:$AP$103,CR$11,FALSE)),"")</f>
        <v/>
      </c>
      <c r="CS38" s="90" t="str">
        <f>IFERROR(IF(VLOOKUP($B38,Sheet2!$A$5:$AP$103,CS$11,FALSE)=0,"",VLOOKUP($B38,Sheet2!$A$5:$AP$103,CS$11,FALSE)),"")</f>
        <v/>
      </c>
      <c r="CT38" s="90" t="str">
        <f>IFERROR(IF(VLOOKUP($B38,Sheet2!$A$5:$AP$103,CT$11,FALSE)=0,"",VLOOKUP($B38,Sheet2!$A$5:$AP$103,CT$11,FALSE)),"")</f>
        <v/>
      </c>
      <c r="CU38" s="90" t="str">
        <f>IFERROR(IF(VLOOKUP($B38,Sheet2!$A$5:$AP$103,CU$11,FALSE)=0,"",VLOOKUP($B38,Sheet2!$A$5:$AP$103,CU$11,FALSE)),"")</f>
        <v/>
      </c>
      <c r="CV38" s="90" t="str">
        <f>IFERROR(IF(VLOOKUP($B38,Sheet2!$A$5:$AP$103,CV$11,FALSE)=0,"",VLOOKUP($B38,Sheet2!$A$5:$AP$103,CV$11,FALSE)),"")</f>
        <v/>
      </c>
      <c r="CW38" s="90" t="str">
        <f>IFERROR(IF(VLOOKUP($B38,Sheet2!$A$5:$AP$103,CW$11,FALSE)=0,"",VLOOKUP($B38,Sheet2!$A$5:$AP$103,CW$11,FALSE)),"")</f>
        <v/>
      </c>
      <c r="CX38" s="90" t="str">
        <f>IFERROR(IF(VLOOKUP($B38,Sheet2!$A$5:$AP$103,CX$11,FALSE)=0,"",VLOOKUP($B38,Sheet2!$A$5:$AP$103,CX$11,FALSE)),"")</f>
        <v/>
      </c>
      <c r="CY38" s="90" t="str">
        <f>IFERROR(IF(VLOOKUP($B38,Sheet2!$A$5:$AP$103,CY$11,FALSE)=0,"",VLOOKUP($B38,Sheet2!$A$5:$AP$103,CY$11,FALSE)),"")</f>
        <v/>
      </c>
      <c r="CZ38" s="90" t="str">
        <f>IFERROR(IF(VLOOKUP($B38,Sheet2!$A$5:$AP$103,CZ$11,FALSE)=0,"",VLOOKUP($B38,Sheet2!$A$5:$AP$103,CZ$11,FALSE)),"")</f>
        <v/>
      </c>
      <c r="DA38" s="90" t="str">
        <f>IFERROR(IF(VLOOKUP($B38,Sheet2!$A$5:$AP$103,DA$11,FALSE)=0,"",VLOOKUP($B38,Sheet2!$A$5:$AP$103,DA$11,FALSE)),"")</f>
        <v/>
      </c>
      <c r="DB38" s="90" t="str">
        <f>IFERROR(IF(VLOOKUP($B38,Sheet2!$A$5:$AP$103,DB$11,FALSE)=0,"",VLOOKUP($B38,Sheet2!$A$5:$AP$103,DB$11,FALSE)),"")</f>
        <v/>
      </c>
      <c r="DC38" s="90" t="str">
        <f>IFERROR(IF(VLOOKUP($B38,Sheet2!$A$5:$AP$103,DC$11,FALSE)=0,"",VLOOKUP($B38,Sheet2!$A$5:$AP$103,DC$11,FALSE)),"")</f>
        <v/>
      </c>
      <c r="DD38" s="90" t="str">
        <f>IFERROR(IF(VLOOKUP($B38,Sheet2!$A$5:$AP$103,DD$11,FALSE)=0,"",VLOOKUP($B38,Sheet2!$A$5:$AP$103,DD$11,FALSE)),"")</f>
        <v/>
      </c>
      <c r="DE38" s="90" t="str">
        <f>IFERROR(IF(VLOOKUP($B38,Sheet2!$A$5:$AP$103,DE$11,FALSE)=0,"",VLOOKUP($B38,Sheet2!$A$5:$AP$103,DE$11,FALSE)),"")</f>
        <v/>
      </c>
      <c r="DF38" s="90" t="str">
        <f>IFERROR(IF(VLOOKUP($B38,Sheet2!$A$5:$AP$103,DF$11,FALSE)=0,"",VLOOKUP($B38,Sheet2!$A$5:$AP$103,DF$11,FALSE)),"")</f>
        <v/>
      </c>
      <c r="DG38" s="90" t="str">
        <f>IFERROR(IF(VLOOKUP($B38,Sheet2!$A$5:$AP$103,DG$11,FALSE)=0,"",VLOOKUP($B38,Sheet2!$A$5:$AP$103,DG$11,FALSE)),"")</f>
        <v/>
      </c>
      <c r="DH38" s="90" t="str">
        <f>IFERROR(IF(VLOOKUP($B38,Sheet2!$A$5:$AP$103,DH$11,FALSE)=0,"",VLOOKUP($B38,Sheet2!$A$5:$AP$103,DH$11,FALSE)),"")</f>
        <v/>
      </c>
      <c r="DI38" s="90" t="str">
        <f>IFERROR(IF(VLOOKUP($B38,Sheet2!$A$5:$AP$103,DI$11,FALSE)=0,"",VLOOKUP($B38,Sheet2!$A$5:$AP$103,DI$11,FALSE)),"")</f>
        <v/>
      </c>
      <c r="DJ38" s="90" t="str">
        <f>IFERROR(IF(VLOOKUP($B38,Sheet2!$A$5:$AP$103,DJ$11,FALSE)=0,"",VLOOKUP($B38,Sheet2!$A$5:$AP$103,DJ$11,FALSE)),"")</f>
        <v/>
      </c>
      <c r="DK38" s="90" t="str">
        <f>IFERROR(IF(VLOOKUP($B38,Sheet2!$A$5:$AP$103,DK$11,FALSE)=0,"",VLOOKUP($B38,Sheet2!$A$5:$AP$103,DK$11,FALSE)),"")</f>
        <v/>
      </c>
      <c r="DL38" s="90" t="str">
        <f>IFERROR(IF(VLOOKUP($B38,Sheet2!$A$5:$AP$103,DL$11,FALSE)=0,"",VLOOKUP($B38,Sheet2!$A$5:$AP$103,DL$11,FALSE)),"")</f>
        <v/>
      </c>
      <c r="DM38" s="90" t="str">
        <f>IFERROR(IF(VLOOKUP($B38,Sheet2!$A$5:$AP$103,DM$11,FALSE)=0,"",VLOOKUP($B38,Sheet2!$A$5:$AP$103,DM$11,FALSE)),"")</f>
        <v/>
      </c>
      <c r="DN38" s="90" t="str">
        <f>IFERROR(IF(VLOOKUP($B38,Sheet2!$A$5:$AP$103,DN$11,FALSE)=0,"",VLOOKUP($B38,Sheet2!$A$5:$AP$103,DN$11,FALSE)),"")</f>
        <v/>
      </c>
      <c r="DO38" s="90" t="str">
        <f>IFERROR(IF(VLOOKUP($B38,Sheet2!$A$5:$AP$103,DO$11,FALSE)=0,"",VLOOKUP($B38,Sheet2!$A$5:$AP$103,DO$11,FALSE)),"")</f>
        <v/>
      </c>
      <c r="DP38" s="90" t="str">
        <f>IFERROR(IF(VLOOKUP($B38,Sheet2!$A$5:$AP$103,DP$11,FALSE)=0,"",VLOOKUP($B38,Sheet2!$A$5:$AP$103,DP$11,FALSE)),"")</f>
        <v/>
      </c>
      <c r="DQ38" s="90" t="str">
        <f>IFERROR(IF(VLOOKUP($B38,Sheet2!$A$5:$AP$103,DQ$11,FALSE)=0,"",VLOOKUP($B38,Sheet2!$A$5:$AP$103,DQ$11,FALSE)),"")</f>
        <v/>
      </c>
      <c r="DR38" s="90" t="str">
        <f>IFERROR(IF(VLOOKUP($B38,Sheet2!$A$5:$AP$103,DR$11,FALSE)=0,"",VLOOKUP($B38,Sheet2!$A$5:$AP$103,DR$11,FALSE)),"")</f>
        <v/>
      </c>
      <c r="DS38" s="90" t="str">
        <f>IFERROR(IF(VLOOKUP($B38,Sheet2!$A$5:$AP$103,DS$11,FALSE)=0,"",VLOOKUP($B38,Sheet2!$A$5:$AP$103,DS$11,FALSE)),"")</f>
        <v/>
      </c>
      <c r="DT38" s="90" t="str">
        <f>IFERROR(IF(VLOOKUP($B38,Sheet2!$A$5:$AP$103,DT$11,FALSE)=0,"",VLOOKUP($B38,Sheet2!$A$5:$AP$103,DT$11,FALSE)),"")</f>
        <v/>
      </c>
      <c r="DU38" s="90" t="str">
        <f>IFERROR(IF(VLOOKUP($B38,Sheet2!$A$5:$AP$103,DU$11,FALSE)=0,"",VLOOKUP($B38,Sheet2!$A$5:$AP$103,DU$11,FALSE)),"")</f>
        <v/>
      </c>
      <c r="DV38" s="90" t="str">
        <f>IFERROR(IF(VLOOKUP($B38,Sheet2!$A$5:$AP$103,DV$11,FALSE)=0,"",VLOOKUP($B38,Sheet2!$A$5:$AP$103,DV$11,FALSE)),"")</f>
        <v/>
      </c>
      <c r="DW38" s="90" t="str">
        <f>IFERROR(IF(VLOOKUP($B38,Sheet2!$A$5:$AP$103,DW$11,FALSE)=0,"",VLOOKUP($B38,Sheet2!$A$5:$AP$103,DW$11,FALSE)),"")</f>
        <v/>
      </c>
      <c r="DX38" s="90" t="str">
        <f>IFERROR(IF(VLOOKUP($B38,Sheet2!$A$5:$AP$103,DX$11,FALSE)=0,"",VLOOKUP($B38,Sheet2!$A$5:$AP$103,DX$11,FALSE)),"")</f>
        <v/>
      </c>
      <c r="DY38" s="90" t="str">
        <f>IFERROR(IF(VLOOKUP($B38,Sheet2!$A$5:$AP$103,DY$11,FALSE)=0,"",VLOOKUP($B38,Sheet2!$A$5:$AP$103,DY$11,FALSE)),"")</f>
        <v/>
      </c>
      <c r="DZ38" s="90" t="str">
        <f>IFERROR(IF(VLOOKUP($B38,Sheet2!$A$5:$AP$103,DZ$11,FALSE)=0,"",VLOOKUP($B38,Sheet2!$A$5:$AP$103,DZ$11,FALSE)),"")</f>
        <v/>
      </c>
      <c r="EA38" s="90" t="str">
        <f>IFERROR(IF(VLOOKUP($B38,Sheet2!$A$5:$AP$103,EA$11,FALSE)=0,"",VLOOKUP($B38,Sheet2!$A$5:$AP$103,EA$11,FALSE)),"")</f>
        <v/>
      </c>
      <c r="EB38" s="90" t="str">
        <f>IFERROR(IF(VLOOKUP($B38,Sheet2!$A$5:$AP$103,EB$11,FALSE)=0,"",VLOOKUP($B38,Sheet2!$A$5:$AP$103,EB$11,FALSE)),"")</f>
        <v/>
      </c>
      <c r="EC38" s="90" t="str">
        <f>IFERROR(IF(VLOOKUP($B38,Sheet2!$A$5:$AP$103,EC$11,FALSE)=0,"",VLOOKUP($B38,Sheet2!$A$5:$AP$103,EC$11,FALSE)),"")</f>
        <v/>
      </c>
      <c r="ED38" s="90" t="str">
        <f>IFERROR(IF(VLOOKUP($B38,Sheet2!$A$5:$AP$103,ED$11,FALSE)=0,"",VLOOKUP($B38,Sheet2!$A$5:$AP$103,ED$11,FALSE)),"")</f>
        <v/>
      </c>
      <c r="EE38" s="90" t="str">
        <f>IFERROR(IF(VLOOKUP($B38,Sheet2!$A$5:$AP$103,EE$11,FALSE)=0,"",VLOOKUP($B38,Sheet2!$A$5:$AP$103,EE$11,FALSE)),"")</f>
        <v/>
      </c>
      <c r="EF38" s="90" t="str">
        <f>IFERROR(IF(VLOOKUP($B38,Sheet2!$A$5:$AP$103,EF$11,FALSE)=0,"",VLOOKUP($B38,Sheet2!$A$5:$AP$103,EF$11,FALSE)),"")</f>
        <v/>
      </c>
      <c r="EG38" s="90" t="str">
        <f>IFERROR(IF(VLOOKUP($B38,Sheet2!$A$5:$AP$103,EG$11,FALSE)=0,"",VLOOKUP($B38,Sheet2!$A$5:$AP$103,EG$11,FALSE)),"")</f>
        <v/>
      </c>
      <c r="EH38" s="90" t="str">
        <f>IFERROR(IF(VLOOKUP($B38,Sheet2!$A$5:$AP$103,EH$11,FALSE)=0,"",VLOOKUP($B38,Sheet2!$A$5:$AP$103,EH$11,FALSE)),"")</f>
        <v/>
      </c>
      <c r="EI38" s="90" t="str">
        <f>IFERROR(IF(VLOOKUP($B38,Sheet2!$A$5:$AP$103,EI$11,FALSE)=0,"",VLOOKUP($B38,Sheet2!$A$5:$AP$103,EI$11,FALSE)),"")</f>
        <v/>
      </c>
      <c r="EJ38" s="90" t="str">
        <f>IFERROR(IF(VLOOKUP($B38,Sheet2!$A$5:$AP$103,EJ$11,FALSE)=0,"",VLOOKUP($B38,Sheet2!$A$5:$AP$103,EJ$11,FALSE)),"")</f>
        <v/>
      </c>
      <c r="EK38" s="90" t="str">
        <f>IFERROR(IF(VLOOKUP($B38,Sheet2!$A$5:$AP$103,EK$11,FALSE)=0,"",VLOOKUP($B38,Sheet2!$A$5:$AP$103,EK$11,FALSE)),"")</f>
        <v/>
      </c>
      <c r="EL38" s="90" t="str">
        <f>IFERROR(IF(VLOOKUP($B38,Sheet2!$A$5:$AP$103,EL$11,FALSE)=0,"",VLOOKUP($B38,Sheet2!$A$5:$AP$103,EL$11,FALSE)),"")</f>
        <v/>
      </c>
      <c r="EM38" s="90" t="str">
        <f>IFERROR(IF(VLOOKUP($B38,Sheet2!$A$5:$AP$103,EM$11,FALSE)=0,"",VLOOKUP($B38,Sheet2!$A$5:$AP$103,EM$11,FALSE)),"")</f>
        <v/>
      </c>
      <c r="EN38" s="90" t="str">
        <f>IFERROR(IF(VLOOKUP($B38,Sheet2!$A$5:$AP$103,EN$11,FALSE)=0,"",VLOOKUP($B38,Sheet2!$A$5:$AP$103,EN$11,FALSE)),"")</f>
        <v/>
      </c>
      <c r="EO38" s="90" t="str">
        <f>IFERROR(IF(VLOOKUP($B38,Sheet2!$A$5:$AP$103,EO$11,FALSE)=0,"",VLOOKUP($B38,Sheet2!$A$5:$AP$103,EO$11,FALSE)),"")</f>
        <v/>
      </c>
      <c r="EP38" s="90" t="str">
        <f>IFERROR(IF(VLOOKUP($B38,Sheet2!$A$5:$AP$103,EP$11,FALSE)=0,"",VLOOKUP($B38,Sheet2!$A$5:$AP$103,EP$11,FALSE)),"")</f>
        <v/>
      </c>
      <c r="EQ38" s="90" t="str">
        <f>IFERROR(IF(VLOOKUP($B38,Sheet2!$A$5:$AP$103,EQ$11,FALSE)=0,"",VLOOKUP($B38,Sheet2!$A$5:$AP$103,EQ$11,FALSE)),"")</f>
        <v/>
      </c>
      <c r="ER38" s="90" t="str">
        <f>IFERROR(IF(VLOOKUP($B38,Sheet2!$A$5:$AP$103,ER$11,FALSE)=0,"",VLOOKUP($B38,Sheet2!$A$5:$AP$103,ER$11,FALSE)),"")</f>
        <v/>
      </c>
      <c r="ES38" s="90" t="str">
        <f>IFERROR(IF(VLOOKUP($B38,Sheet2!$A$5:$AP$103,ES$11,FALSE)=0,"",VLOOKUP($B38,Sheet2!$A$5:$AP$103,ES$11,FALSE)),"")</f>
        <v/>
      </c>
      <c r="ET38" s="90" t="str">
        <f>IFERROR(IF(VLOOKUP($B38,Sheet2!$A$5:$AP$103,ET$11,FALSE)=0,"",VLOOKUP($B38,Sheet2!$A$5:$AP$103,ET$11,FALSE)),"")</f>
        <v/>
      </c>
      <c r="EU38" s="90" t="str">
        <f>IFERROR(IF(VLOOKUP($B38,Sheet2!$A$5:$AP$103,EU$11,FALSE)=0,"",VLOOKUP($B38,Sheet2!$A$5:$AP$103,EU$11,FALSE)),"")</f>
        <v/>
      </c>
      <c r="EV38" s="90" t="str">
        <f>IFERROR(IF(VLOOKUP($B38,Sheet2!$A$5:$AP$103,EV$11,FALSE)=0,"",VLOOKUP($B38,Sheet2!$A$5:$AP$103,EV$11,FALSE)),"")</f>
        <v/>
      </c>
      <c r="EW38" s="90" t="str">
        <f>IFERROR(IF(VLOOKUP($B38,Sheet2!$A$5:$AP$103,EW$11,FALSE)=0,"",VLOOKUP($B38,Sheet2!$A$5:$AP$103,EW$11,FALSE)),"")</f>
        <v/>
      </c>
      <c r="EX38" s="90" t="str">
        <f>IFERROR(IF(VLOOKUP($B38,Sheet2!$A$5:$AP$103,EX$11,FALSE)=0,"",VLOOKUP($B38,Sheet2!$A$5:$AP$103,EX$11,FALSE)),"")</f>
        <v/>
      </c>
      <c r="EY38" s="90" t="str">
        <f>IFERROR(IF(VLOOKUP($B38,Sheet2!$A$5:$AP$103,EY$11,FALSE)=0,"",VLOOKUP($B38,Sheet2!$A$5:$AP$103,EY$11,FALSE)),"")</f>
        <v/>
      </c>
      <c r="EZ38" s="90" t="str">
        <f>IFERROR(IF(VLOOKUP($B38,Sheet2!$A$5:$AP$103,EZ$11,FALSE)=0,"",VLOOKUP($B38,Sheet2!$A$5:$AP$103,EZ$11,FALSE)),"")</f>
        <v/>
      </c>
      <c r="FA38" s="90" t="str">
        <f>IFERROR(IF(VLOOKUP($B38,Sheet2!$A$5:$AP$103,FA$11,FALSE)=0,"",VLOOKUP($B38,Sheet2!$A$5:$AP$103,FA$11,FALSE)),"")</f>
        <v/>
      </c>
      <c r="FB38" s="90" t="str">
        <f>IFERROR(IF(VLOOKUP($B38,Sheet2!$A$5:$AP$103,FB$11,FALSE)=0,"",VLOOKUP($B38,Sheet2!$A$5:$AP$103,FB$11,FALSE)),"")</f>
        <v/>
      </c>
      <c r="FC38" s="90" t="str">
        <f>IFERROR(IF(VLOOKUP($B38,Sheet2!$A$5:$AP$103,FC$11,FALSE)=0,"",VLOOKUP($B38,Sheet2!$A$5:$AP$103,FC$11,FALSE)),"")</f>
        <v/>
      </c>
      <c r="FD38" s="90" t="str">
        <f>IFERROR(IF(VLOOKUP($B38,Sheet2!$A$5:$AP$103,FD$11,FALSE)=0,"",VLOOKUP($B38,Sheet2!$A$5:$AP$103,FD$11,FALSE)),"")</f>
        <v/>
      </c>
      <c r="FE38" s="90" t="str">
        <f>IFERROR(IF(VLOOKUP($B38,Sheet2!$A$5:$AP$103,FE$11,FALSE)=0,"",VLOOKUP($B38,Sheet2!$A$5:$AP$103,FE$11,FALSE)),"")</f>
        <v/>
      </c>
      <c r="FF38" s="90" t="str">
        <f>IFERROR(IF(VLOOKUP($B38,Sheet2!$A$5:$AP$103,FF$11,FALSE)=0,"",VLOOKUP($B38,Sheet2!$A$5:$AP$103,FF$11,FALSE)),"")</f>
        <v/>
      </c>
      <c r="FG38" s="90" t="str">
        <f>IFERROR(IF(VLOOKUP($B38,Sheet2!$A$5:$AP$103,FG$11,FALSE)=0,"",VLOOKUP($B38,Sheet2!$A$5:$AP$103,FG$11,FALSE)),"")</f>
        <v/>
      </c>
      <c r="FH38" s="90" t="str">
        <f>IFERROR(IF(VLOOKUP($B38,Sheet2!$A$5:$AP$103,FH$11,FALSE)=0,"",VLOOKUP($B38,Sheet2!$A$5:$AP$103,FH$11,FALSE)),"")</f>
        <v/>
      </c>
      <c r="FI38" s="90" t="str">
        <f>IFERROR(IF(VLOOKUP($B38,Sheet2!$A$5:$AP$103,FI$11,FALSE)=0,"",VLOOKUP($B38,Sheet2!$A$5:$AP$103,FI$11,FALSE)),"")</f>
        <v/>
      </c>
      <c r="FJ38" s="90" t="str">
        <f>IFERROR(IF(VLOOKUP($B38,Sheet2!$A$5:$AP$103,FJ$11,FALSE)=0,"",VLOOKUP($B38,Sheet2!$A$5:$AP$103,FJ$11,FALSE)),"")</f>
        <v/>
      </c>
      <c r="FK38" s="90" t="str">
        <f>IFERROR(IF(VLOOKUP($B38,Sheet2!$A$5:$AP$103,FK$11,FALSE)=0,"",VLOOKUP($B38,Sheet2!$A$5:$AP$103,FK$11,FALSE)),"")</f>
        <v/>
      </c>
      <c r="FL38" s="90" t="str">
        <f>IFERROR(IF(VLOOKUP($B38,Sheet2!$A$5:$AP$103,FL$11,FALSE)=0,"",VLOOKUP($B38,Sheet2!$A$5:$AP$103,FL$11,FALSE)),"")</f>
        <v/>
      </c>
      <c r="FM38" s="90" t="str">
        <f>IFERROR(IF(VLOOKUP($B38,Sheet2!$A$5:$AP$103,FM$11,FALSE)=0,"",VLOOKUP($B38,Sheet2!$A$5:$AP$103,FM$11,FALSE)),"")</f>
        <v/>
      </c>
      <c r="FN38" s="90" t="str">
        <f>IFERROR(IF(VLOOKUP($B38,Sheet2!$A$5:$AP$103,FN$11,FALSE)=0,"",VLOOKUP($B38,Sheet2!$A$5:$AP$103,FN$11,FALSE)),"")</f>
        <v/>
      </c>
      <c r="FO38" s="90" t="str">
        <f>IFERROR(IF(VLOOKUP($B38,Sheet2!$A$5:$AP$103,FO$11,FALSE)=0,"",VLOOKUP($B38,Sheet2!$A$5:$AP$103,FO$11,FALSE)),"")</f>
        <v/>
      </c>
      <c r="FP38" s="90" t="str">
        <f>IFERROR(IF(VLOOKUP($B38,Sheet2!$A$5:$AP$103,FP$11,FALSE)=0,"",VLOOKUP($B38,Sheet2!$A$5:$AP$103,FP$11,FALSE)),"")</f>
        <v/>
      </c>
      <c r="FQ38" s="90" t="str">
        <f>IFERROR(IF(VLOOKUP($B38,Sheet2!$A$5:$AP$103,FQ$11,FALSE)=0,"",VLOOKUP($B38,Sheet2!$A$5:$AP$103,FQ$11,FALSE)),"")</f>
        <v/>
      </c>
      <c r="FR38" s="90" t="str">
        <f>IFERROR(IF(VLOOKUP($B38,Sheet2!$A$5:$AP$103,FR$11,FALSE)=0,"",VLOOKUP($B38,Sheet2!$A$5:$AP$103,FR$11,FALSE)),"")</f>
        <v/>
      </c>
      <c r="FS38" s="90" t="str">
        <f>IFERROR(IF(VLOOKUP($B38,Sheet2!$A$5:$AP$103,FS$11,FALSE)=0,"",VLOOKUP($B38,Sheet2!$A$5:$AP$103,FS$11,FALSE)),"")</f>
        <v/>
      </c>
      <c r="FT38" s="90" t="str">
        <f>IFERROR(IF(VLOOKUP($B38,Sheet2!$A$5:$AP$103,FT$11,FALSE)=0,"",VLOOKUP($B38,Sheet2!$A$5:$AP$103,FT$11,FALSE)),"")</f>
        <v/>
      </c>
      <c r="FU38" s="90" t="str">
        <f>IFERROR(IF(VLOOKUP($B38,Sheet2!$A$5:$AP$103,FU$11,FALSE)=0,"",VLOOKUP($B38,Sheet2!$A$5:$AP$103,FU$11,FALSE)),"")</f>
        <v/>
      </c>
      <c r="FV38" s="90" t="str">
        <f>IFERROR(IF(VLOOKUP($B38,Sheet2!$A$5:$AP$103,FV$11,FALSE)=0,"",VLOOKUP($B38,Sheet2!$A$5:$AP$103,FV$11,FALSE)),"")</f>
        <v/>
      </c>
      <c r="FW38" s="90" t="str">
        <f>IFERROR(IF(VLOOKUP($B38,Sheet2!$A$5:$AP$103,FW$11,FALSE)=0,"",VLOOKUP($B38,Sheet2!$A$5:$AP$103,FW$11,FALSE)),"")</f>
        <v/>
      </c>
      <c r="FX38" s="90" t="str">
        <f>IFERROR(IF(VLOOKUP($B38,Sheet2!$A$5:$AP$103,FX$11,FALSE)=0,"",VLOOKUP($B38,Sheet2!$A$5:$AP$103,FX$11,FALSE)),"")</f>
        <v/>
      </c>
      <c r="FY38" s="90" t="str">
        <f>IFERROR(IF(VLOOKUP($B38,Sheet2!$A$5:$AP$103,FY$11,FALSE)=0,"",VLOOKUP($B38,Sheet2!$A$5:$AP$103,FY$11,FALSE)),"")</f>
        <v/>
      </c>
      <c r="FZ38" s="90" t="str">
        <f>IFERROR(IF(VLOOKUP($B38,Sheet2!$A$5:$AP$103,FZ$11,FALSE)=0,"",VLOOKUP($B38,Sheet2!$A$5:$AP$103,FZ$11,FALSE)),"")</f>
        <v/>
      </c>
      <c r="GA38" s="90" t="str">
        <f>IFERROR(IF(VLOOKUP($B38,Sheet2!$A$5:$AP$103,GA$11,FALSE)=0,"",VLOOKUP($B38,Sheet2!$A$5:$AP$103,GA$11,FALSE)),"")</f>
        <v/>
      </c>
      <c r="GB38" s="90" t="str">
        <f>IFERROR(IF(VLOOKUP($B38,Sheet2!$A$5:$AP$103,GB$11,FALSE)=0,"",VLOOKUP($B38,Sheet2!$A$5:$AP$103,GB$11,FALSE)),"")</f>
        <v/>
      </c>
      <c r="GC38" s="90" t="str">
        <f>IFERROR(IF(VLOOKUP($B38,Sheet2!$A$5:$AP$103,GC$11,FALSE)=0,"",VLOOKUP($B38,Sheet2!$A$5:$AP$103,GC$11,FALSE)),"")</f>
        <v/>
      </c>
      <c r="GD38" s="90" t="str">
        <f>IFERROR(IF(VLOOKUP($B38,Sheet2!$A$5:$AP$103,GD$11,FALSE)=0,"",VLOOKUP($B38,Sheet2!$A$5:$AP$103,GD$11,FALSE)),"")</f>
        <v/>
      </c>
      <c r="GE38" s="90" t="str">
        <f>IFERROR(IF(VLOOKUP($B38,Sheet2!$A$5:$AP$103,GE$11,FALSE)=0,"",VLOOKUP($B38,Sheet2!$A$5:$AP$103,GE$11,FALSE)),"")</f>
        <v/>
      </c>
      <c r="GF38" s="90" t="str">
        <f>IFERROR(IF(VLOOKUP($B38,Sheet2!$A$5:$AP$103,GF$11,FALSE)=0,"",VLOOKUP($B38,Sheet2!$A$5:$AP$103,GF$11,FALSE)),"")</f>
        <v/>
      </c>
    </row>
    <row r="39" spans="1:188" x14ac:dyDescent="0.3">
      <c r="A39" s="406"/>
      <c r="B39" s="79" t="s">
        <v>219</v>
      </c>
      <c r="C39" s="92" t="s">
        <v>344</v>
      </c>
      <c r="D39" s="92" t="str">
        <f>VLOOKUP(B39,Sheet2!$A$5:$F$104,6,FALSE)</f>
        <v/>
      </c>
      <c r="E39" s="81">
        <f>'Criteria Selection'!$C$130</f>
        <v>10</v>
      </c>
      <c r="F39" s="81" t="str">
        <f>VLOOKUP(B39,'Criteria Selection'!$A$9:$D$178,4,TRUE)</f>
        <v>UK DWS</v>
      </c>
      <c r="G39" s="81">
        <f t="shared" si="4"/>
        <v>0</v>
      </c>
      <c r="H39" s="92">
        <f t="shared" si="5"/>
        <v>0</v>
      </c>
      <c r="I39" s="92">
        <f t="shared" si="6"/>
        <v>0</v>
      </c>
      <c r="J39" s="81">
        <f t="shared" si="7"/>
        <v>0</v>
      </c>
      <c r="K39" s="90" t="str">
        <f>IFERROR(IF(VLOOKUP($B39,Sheet2!$A$5:$AP$103,K$11,FALSE)=0,"",VLOOKUP($B39,Sheet2!$A$5:$AP$103,K$11,FALSE)),"")</f>
        <v/>
      </c>
      <c r="L39" s="90" t="str">
        <f>IFERROR(IF(VLOOKUP($B39,Sheet2!$A$5:$AP$103,L$11,FALSE)=0,"",VLOOKUP($B39,Sheet2!$A$5:$AP$103,L$11,FALSE)),"")</f>
        <v/>
      </c>
      <c r="M39" s="90" t="str">
        <f>IFERROR(IF(VLOOKUP($B39,Sheet2!$A$5:$AP$103,M$11,FALSE)=0,"",VLOOKUP($B39,Sheet2!$A$5:$AP$103,M$11,FALSE)),"")</f>
        <v/>
      </c>
      <c r="N39" s="90" t="str">
        <f>IFERROR(IF(VLOOKUP($B39,Sheet2!$A$5:$AP$103,N$11,FALSE)=0,"",VLOOKUP($B39,Sheet2!$A$5:$AP$103,N$11,FALSE)),"")</f>
        <v/>
      </c>
      <c r="O39" s="90" t="str">
        <f>IFERROR(IF(VLOOKUP($B39,Sheet2!$A$5:$AP$103,O$11,FALSE)=0,"",VLOOKUP($B39,Sheet2!$A$5:$AP$103,O$11,FALSE)),"")</f>
        <v/>
      </c>
      <c r="P39" s="90" t="str">
        <f>IFERROR(IF(VLOOKUP($B39,Sheet2!$A$5:$AP$103,P$11,FALSE)=0,"",VLOOKUP($B39,Sheet2!$A$5:$AP$103,P$11,FALSE)),"")</f>
        <v/>
      </c>
      <c r="Q39" s="90" t="str">
        <f>IFERROR(IF(VLOOKUP($B39,Sheet2!$A$5:$AP$103,Q$11,FALSE)=0,"",VLOOKUP($B39,Sheet2!$A$5:$AP$103,Q$11,FALSE)),"")</f>
        <v/>
      </c>
      <c r="R39" s="90" t="str">
        <f>IFERROR(IF(VLOOKUP($B39,Sheet2!$A$5:$AP$103,R$11,FALSE)=0,"",VLOOKUP($B39,Sheet2!$A$5:$AP$103,R$11,FALSE)),"")</f>
        <v/>
      </c>
      <c r="S39" s="90" t="str">
        <f>IFERROR(IF(VLOOKUP($B39,Sheet2!$A$5:$AP$103,S$11,FALSE)=0,"",VLOOKUP($B39,Sheet2!$A$5:$AP$103,S$11,FALSE)),"")</f>
        <v/>
      </c>
      <c r="T39" s="90" t="str">
        <f>IFERROR(IF(VLOOKUP($B39,Sheet2!$A$5:$AP$103,T$11,FALSE)=0,"",VLOOKUP($B39,Sheet2!$A$5:$AP$103,T$11,FALSE)),"")</f>
        <v/>
      </c>
      <c r="U39" s="90" t="str">
        <f>IFERROR(IF(VLOOKUP($B39,Sheet2!$A$5:$AP$103,U$11,FALSE)=0,"",VLOOKUP($B39,Sheet2!$A$5:$AP$103,U$11,FALSE)),"")</f>
        <v/>
      </c>
      <c r="V39" s="90" t="str">
        <f>IFERROR(IF(VLOOKUP($B39,Sheet2!$A$5:$AP$103,V$11,FALSE)=0,"",VLOOKUP($B39,Sheet2!$A$5:$AP$103,V$11,FALSE)),"")</f>
        <v/>
      </c>
      <c r="W39" s="90" t="str">
        <f>IFERROR(IF(VLOOKUP($B39,Sheet2!$A$5:$AP$103,W$11,FALSE)=0,"",VLOOKUP($B39,Sheet2!$A$5:$AP$103,W$11,FALSE)),"")</f>
        <v/>
      </c>
      <c r="X39" s="90" t="str">
        <f>IFERROR(IF(VLOOKUP($B39,Sheet2!$A$5:$AP$103,X$11,FALSE)=0,"",VLOOKUP($B39,Sheet2!$A$5:$AP$103,X$11,FALSE)),"")</f>
        <v/>
      </c>
      <c r="Y39" s="90" t="str">
        <f>IFERROR(IF(VLOOKUP($B39,Sheet2!$A$5:$AP$103,Y$11,FALSE)=0,"",VLOOKUP($B39,Sheet2!$A$5:$AP$103,Y$11,FALSE)),"")</f>
        <v/>
      </c>
      <c r="Z39" s="90" t="str">
        <f>IFERROR(IF(VLOOKUP($B39,Sheet2!$A$5:$AP$103,Z$11,FALSE)=0,"",VLOOKUP($B39,Sheet2!$A$5:$AP$103,Z$11,FALSE)),"")</f>
        <v/>
      </c>
      <c r="AA39" s="90" t="str">
        <f>IFERROR(IF(VLOOKUP($B39,Sheet2!$A$5:$AP$103,AA$11,FALSE)=0,"",VLOOKUP($B39,Sheet2!$A$5:$AP$103,AA$11,FALSE)),"")</f>
        <v/>
      </c>
      <c r="AB39" s="90" t="str">
        <f>IFERROR(IF(VLOOKUP($B39,Sheet2!$A$5:$AP$103,AB$11,FALSE)=0,"",VLOOKUP($B39,Sheet2!$A$5:$AP$103,AB$11,FALSE)),"")</f>
        <v/>
      </c>
      <c r="AC39" s="90" t="str">
        <f>IFERROR(IF(VLOOKUP($B39,Sheet2!$A$5:$AP$103,AC$11,FALSE)=0,"",VLOOKUP($B39,Sheet2!$A$5:$AP$103,AC$11,FALSE)),"")</f>
        <v/>
      </c>
      <c r="AD39" s="90" t="str">
        <f>IFERROR(IF(VLOOKUP($B39,Sheet2!$A$5:$AP$103,AD$11,FALSE)=0,"",VLOOKUP($B39,Sheet2!$A$5:$AP$103,AD$11,FALSE)),"")</f>
        <v/>
      </c>
      <c r="AE39" s="90" t="str">
        <f>IFERROR(IF(VLOOKUP($B39,Sheet2!$A$5:$AP$103,AE$11,FALSE)=0,"",VLOOKUP($B39,Sheet2!$A$5:$AP$103,AE$11,FALSE)),"")</f>
        <v/>
      </c>
      <c r="AF39" s="90" t="str">
        <f>IFERROR(IF(VLOOKUP($B39,Sheet2!$A$5:$AP$103,AF$11,FALSE)=0,"",VLOOKUP($B39,Sheet2!$A$5:$AP$103,AF$11,FALSE)),"")</f>
        <v/>
      </c>
      <c r="AG39" s="90" t="str">
        <f>IFERROR(IF(VLOOKUP($B39,Sheet2!$A$5:$AP$103,AG$11,FALSE)=0,"",VLOOKUP($B39,Sheet2!$A$5:$AP$103,AG$11,FALSE)),"")</f>
        <v/>
      </c>
      <c r="AH39" s="90" t="str">
        <f>IFERROR(IF(VLOOKUP($B39,Sheet2!$A$5:$AP$103,AH$11,FALSE)=0,"",VLOOKUP($B39,Sheet2!$A$5:$AP$103,AH$11,FALSE)),"")</f>
        <v/>
      </c>
      <c r="AI39" s="90" t="str">
        <f>IFERROR(IF(VLOOKUP($B39,Sheet2!$A$5:$AP$103,AI$11,FALSE)=0,"",VLOOKUP($B39,Sheet2!$A$5:$AP$103,AI$11,FALSE)),"")</f>
        <v/>
      </c>
      <c r="AJ39" s="90" t="str">
        <f>IFERROR(IF(VLOOKUP($B39,Sheet2!$A$5:$AP$103,AJ$11,FALSE)=0,"",VLOOKUP($B39,Sheet2!$A$5:$AP$103,AJ$11,FALSE)),"")</f>
        <v/>
      </c>
      <c r="AK39" s="90" t="str">
        <f>IFERROR(IF(VLOOKUP($B39,Sheet2!$A$5:$AP$103,AK$11,FALSE)=0,"",VLOOKUP($B39,Sheet2!$A$5:$AP$103,AK$11,FALSE)),"")</f>
        <v/>
      </c>
      <c r="AL39" s="90" t="str">
        <f>IFERROR(IF(VLOOKUP($B39,Sheet2!$A$5:$AP$103,AL$11,FALSE)=0,"",VLOOKUP($B39,Sheet2!$A$5:$AP$103,AL$11,FALSE)),"")</f>
        <v/>
      </c>
      <c r="AM39" s="90" t="str">
        <f>IFERROR(IF(VLOOKUP($B39,Sheet2!$A$5:$AP$103,AM$11,FALSE)=0,"",VLOOKUP($B39,Sheet2!$A$5:$AP$103,AM$11,FALSE)),"")</f>
        <v/>
      </c>
      <c r="AN39" s="90" t="str">
        <f>IFERROR(IF(VLOOKUP($B39,Sheet2!$A$5:$AP$103,AN$11,FALSE)=0,"",VLOOKUP($B39,Sheet2!$A$5:$AP$103,AN$11,FALSE)),"")</f>
        <v/>
      </c>
      <c r="AO39" s="90" t="str">
        <f>IFERROR(IF(VLOOKUP($B39,Sheet2!$A$5:$AP$103,AO$11,FALSE)=0,"",VLOOKUP($B39,Sheet2!$A$5:$AP$103,AO$11,FALSE)),"")</f>
        <v/>
      </c>
      <c r="AP39" s="90" t="str">
        <f>IFERROR(IF(VLOOKUP($B39,Sheet2!$A$5:$AP$103,AP$11,FALSE)=0,"",VLOOKUP($B39,Sheet2!$A$5:$AP$103,AP$11,FALSE)),"")</f>
        <v/>
      </c>
      <c r="AQ39" s="90" t="str">
        <f>IFERROR(IF(VLOOKUP($B39,Sheet2!$A$5:$AP$103,AQ$11,FALSE)=0,"",VLOOKUP($B39,Sheet2!$A$5:$AP$103,AQ$11,FALSE)),"")</f>
        <v/>
      </c>
      <c r="AR39" s="90" t="str">
        <f>IFERROR(IF(VLOOKUP($B39,Sheet2!$A$5:$AP$103,AR$11,FALSE)=0,"",VLOOKUP($B39,Sheet2!$A$5:$AP$103,AR$11,FALSE)),"")</f>
        <v/>
      </c>
      <c r="AS39" s="90" t="str">
        <f>IFERROR(IF(VLOOKUP($B39,Sheet2!$A$5:$AP$103,AS$11,FALSE)=0,"",VLOOKUP($B39,Sheet2!$A$5:$AP$103,AS$11,FALSE)),"")</f>
        <v/>
      </c>
      <c r="AT39" s="90" t="str">
        <f>IFERROR(IF(VLOOKUP($B39,Sheet2!$A$5:$AP$103,AT$11,FALSE)=0,"",VLOOKUP($B39,Sheet2!$A$5:$AP$103,AT$11,FALSE)),"")</f>
        <v/>
      </c>
      <c r="AU39" s="90" t="str">
        <f>IFERROR(IF(VLOOKUP($B39,Sheet2!$A$5:$AP$103,AU$11,FALSE)=0,"",VLOOKUP($B39,Sheet2!$A$5:$AP$103,AU$11,FALSE)),"")</f>
        <v/>
      </c>
      <c r="AV39" s="90" t="str">
        <f>IFERROR(IF(VLOOKUP($B39,Sheet2!$A$5:$AP$103,AV$11,FALSE)=0,"",VLOOKUP($B39,Sheet2!$A$5:$AP$103,AV$11,FALSE)),"")</f>
        <v/>
      </c>
      <c r="AW39" s="90" t="str">
        <f>IFERROR(IF(VLOOKUP($B39,Sheet2!$A$5:$AP$103,AW$11,FALSE)=0,"",VLOOKUP($B39,Sheet2!$A$5:$AP$103,AW$11,FALSE)),"")</f>
        <v/>
      </c>
      <c r="AX39" s="90" t="str">
        <f>IFERROR(IF(VLOOKUP($B39,Sheet2!$A$5:$AP$103,AX$11,FALSE)=0,"",VLOOKUP($B39,Sheet2!$A$5:$AP$103,AX$11,FALSE)),"")</f>
        <v/>
      </c>
      <c r="AY39" s="90" t="str">
        <f>IFERROR(IF(VLOOKUP($B39,Sheet2!$A$5:$AP$103,AY$11,FALSE)=0,"",VLOOKUP($B39,Sheet2!$A$5:$AP$103,AY$11,FALSE)),"")</f>
        <v/>
      </c>
      <c r="AZ39" s="90" t="str">
        <f>IFERROR(IF(VLOOKUP($B39,Sheet2!$A$5:$AP$103,AZ$11,FALSE)=0,"",VLOOKUP($B39,Sheet2!$A$5:$AP$103,AZ$11,FALSE)),"")</f>
        <v/>
      </c>
      <c r="BA39" s="90" t="str">
        <f>IFERROR(IF(VLOOKUP($B39,Sheet2!$A$5:$AP$103,BA$11,FALSE)=0,"",VLOOKUP($B39,Sheet2!$A$5:$AP$103,BA$11,FALSE)),"")</f>
        <v/>
      </c>
      <c r="BB39" s="90" t="str">
        <f>IFERROR(IF(VLOOKUP($B39,Sheet2!$A$5:$AP$103,BB$11,FALSE)=0,"",VLOOKUP($B39,Sheet2!$A$5:$AP$103,BB$11,FALSE)),"")</f>
        <v/>
      </c>
      <c r="BC39" s="90" t="str">
        <f>IFERROR(IF(VLOOKUP($B39,Sheet2!$A$5:$AP$103,BC$11,FALSE)=0,"",VLOOKUP($B39,Sheet2!$A$5:$AP$103,BC$11,FALSE)),"")</f>
        <v/>
      </c>
      <c r="BD39" s="90" t="str">
        <f>IFERROR(IF(VLOOKUP($B39,Sheet2!$A$5:$AP$103,BD$11,FALSE)=0,"",VLOOKUP($B39,Sheet2!$A$5:$AP$103,BD$11,FALSE)),"")</f>
        <v/>
      </c>
      <c r="BE39" s="90" t="str">
        <f>IFERROR(IF(VLOOKUP($B39,Sheet2!$A$5:$AP$103,BE$11,FALSE)=0,"",VLOOKUP($B39,Sheet2!$A$5:$AP$103,BE$11,FALSE)),"")</f>
        <v/>
      </c>
      <c r="BF39" s="90" t="str">
        <f>IFERROR(IF(VLOOKUP($B39,Sheet2!$A$5:$AP$103,BF$11,FALSE)=0,"",VLOOKUP($B39,Sheet2!$A$5:$AP$103,BF$11,FALSE)),"")</f>
        <v/>
      </c>
      <c r="BG39" s="90" t="str">
        <f>IFERROR(IF(VLOOKUP($B39,Sheet2!$A$5:$AP$103,BG$11,FALSE)=0,"",VLOOKUP($B39,Sheet2!$A$5:$AP$103,BG$11,FALSE)),"")</f>
        <v/>
      </c>
      <c r="BH39" s="90" t="str">
        <f>IFERROR(IF(VLOOKUP($B39,Sheet2!$A$5:$AP$103,BH$11,FALSE)=0,"",VLOOKUP($B39,Sheet2!$A$5:$AP$103,BH$11,FALSE)),"")</f>
        <v/>
      </c>
      <c r="BI39" s="90" t="str">
        <f>IFERROR(IF(VLOOKUP($B39,Sheet2!$A$5:$AP$103,BI$11,FALSE)=0,"",VLOOKUP($B39,Sheet2!$A$5:$AP$103,BI$11,FALSE)),"")</f>
        <v/>
      </c>
      <c r="BJ39" s="90" t="str">
        <f>IFERROR(IF(VLOOKUP($B39,Sheet2!$A$5:$AP$103,BJ$11,FALSE)=0,"",VLOOKUP($B39,Sheet2!$A$5:$AP$103,BJ$11,FALSE)),"")</f>
        <v/>
      </c>
      <c r="BK39" s="90" t="str">
        <f>IFERROR(IF(VLOOKUP($B39,Sheet2!$A$5:$AP$103,BK$11,FALSE)=0,"",VLOOKUP($B39,Sheet2!$A$5:$AP$103,BK$11,FALSE)),"")</f>
        <v/>
      </c>
      <c r="BL39" s="90" t="str">
        <f>IFERROR(IF(VLOOKUP($B39,Sheet2!$A$5:$AP$103,BL$11,FALSE)=0,"",VLOOKUP($B39,Sheet2!$A$5:$AP$103,BL$11,FALSE)),"")</f>
        <v/>
      </c>
      <c r="BM39" s="90" t="str">
        <f>IFERROR(IF(VLOOKUP($B39,Sheet2!$A$5:$AP$103,BM$11,FALSE)=0,"",VLOOKUP($B39,Sheet2!$A$5:$AP$103,BM$11,FALSE)),"")</f>
        <v/>
      </c>
      <c r="BN39" s="90" t="str">
        <f>IFERROR(IF(VLOOKUP($B39,Sheet2!$A$5:$AP$103,BN$11,FALSE)=0,"",VLOOKUP($B39,Sheet2!$A$5:$AP$103,BN$11,FALSE)),"")</f>
        <v/>
      </c>
      <c r="BO39" s="90" t="str">
        <f>IFERROR(IF(VLOOKUP($B39,Sheet2!$A$5:$AP$103,BO$11,FALSE)=0,"",VLOOKUP($B39,Sheet2!$A$5:$AP$103,BO$11,FALSE)),"")</f>
        <v/>
      </c>
      <c r="BP39" s="90" t="str">
        <f>IFERROR(IF(VLOOKUP($B39,Sheet2!$A$5:$AP$103,BP$11,FALSE)=0,"",VLOOKUP($B39,Sheet2!$A$5:$AP$103,BP$11,FALSE)),"")</f>
        <v/>
      </c>
      <c r="BQ39" s="90" t="str">
        <f>IFERROR(IF(VLOOKUP($B39,Sheet2!$A$5:$AP$103,BQ$11,FALSE)=0,"",VLOOKUP($B39,Sheet2!$A$5:$AP$103,BQ$11,FALSE)),"")</f>
        <v/>
      </c>
      <c r="BR39" s="90" t="str">
        <f>IFERROR(IF(VLOOKUP($B39,Sheet2!$A$5:$AP$103,BR$11,FALSE)=0,"",VLOOKUP($B39,Sheet2!$A$5:$AP$103,BR$11,FALSE)),"")</f>
        <v/>
      </c>
      <c r="BS39" s="90" t="str">
        <f>IFERROR(IF(VLOOKUP($B39,Sheet2!$A$5:$AP$103,BS$11,FALSE)=0,"",VLOOKUP($B39,Sheet2!$A$5:$AP$103,BS$11,FALSE)),"")</f>
        <v/>
      </c>
      <c r="BT39" s="90" t="str">
        <f>IFERROR(IF(VLOOKUP($B39,Sheet2!$A$5:$AP$103,BT$11,FALSE)=0,"",VLOOKUP($B39,Sheet2!$A$5:$AP$103,BT$11,FALSE)),"")</f>
        <v/>
      </c>
      <c r="BU39" s="90" t="str">
        <f>IFERROR(IF(VLOOKUP($B39,Sheet2!$A$5:$AP$103,BU$11,FALSE)=0,"",VLOOKUP($B39,Sheet2!$A$5:$AP$103,BU$11,FALSE)),"")</f>
        <v/>
      </c>
      <c r="BV39" s="90" t="str">
        <f>IFERROR(IF(VLOOKUP($B39,Sheet2!$A$5:$AP$103,BV$11,FALSE)=0,"",VLOOKUP($B39,Sheet2!$A$5:$AP$103,BV$11,FALSE)),"")</f>
        <v/>
      </c>
      <c r="BW39" s="90" t="str">
        <f>IFERROR(IF(VLOOKUP($B39,Sheet2!$A$5:$AP$103,BW$11,FALSE)=0,"",VLOOKUP($B39,Sheet2!$A$5:$AP$103,BW$11,FALSE)),"")</f>
        <v/>
      </c>
      <c r="BX39" s="90" t="str">
        <f>IFERROR(IF(VLOOKUP($B39,Sheet2!$A$5:$AP$103,BX$11,FALSE)=0,"",VLOOKUP($B39,Sheet2!$A$5:$AP$103,BX$11,FALSE)),"")</f>
        <v/>
      </c>
      <c r="BY39" s="90" t="str">
        <f>IFERROR(IF(VLOOKUP($B39,Sheet2!$A$5:$AP$103,BY$11,FALSE)=0,"",VLOOKUP($B39,Sheet2!$A$5:$AP$103,BY$11,FALSE)),"")</f>
        <v/>
      </c>
      <c r="BZ39" s="90" t="str">
        <f>IFERROR(IF(VLOOKUP($B39,Sheet2!$A$5:$AP$103,BZ$11,FALSE)=0,"",VLOOKUP($B39,Sheet2!$A$5:$AP$103,BZ$11,FALSE)),"")</f>
        <v/>
      </c>
      <c r="CA39" s="90" t="str">
        <f>IFERROR(IF(VLOOKUP($B39,Sheet2!$A$5:$AP$103,CA$11,FALSE)=0,"",VLOOKUP($B39,Sheet2!$A$5:$AP$103,CA$11,FALSE)),"")</f>
        <v/>
      </c>
      <c r="CB39" s="90" t="str">
        <f>IFERROR(IF(VLOOKUP($B39,Sheet2!$A$5:$AP$103,CB$11,FALSE)=0,"",VLOOKUP($B39,Sheet2!$A$5:$AP$103,CB$11,FALSE)),"")</f>
        <v/>
      </c>
      <c r="CC39" s="90" t="str">
        <f>IFERROR(IF(VLOOKUP($B39,Sheet2!$A$5:$AP$103,CC$11,FALSE)=0,"",VLOOKUP($B39,Sheet2!$A$5:$AP$103,CC$11,FALSE)),"")</f>
        <v/>
      </c>
      <c r="CD39" s="90" t="str">
        <f>IFERROR(IF(VLOOKUP($B39,Sheet2!$A$5:$AP$103,CD$11,FALSE)=0,"",VLOOKUP($B39,Sheet2!$A$5:$AP$103,CD$11,FALSE)),"")</f>
        <v/>
      </c>
      <c r="CE39" s="90" t="str">
        <f>IFERROR(IF(VLOOKUP($B39,Sheet2!$A$5:$AP$103,CE$11,FALSE)=0,"",VLOOKUP($B39,Sheet2!$A$5:$AP$103,CE$11,FALSE)),"")</f>
        <v/>
      </c>
      <c r="CF39" s="90" t="str">
        <f>IFERROR(IF(VLOOKUP($B39,Sheet2!$A$5:$AP$103,CF$11,FALSE)=0,"",VLOOKUP($B39,Sheet2!$A$5:$AP$103,CF$11,FALSE)),"")</f>
        <v/>
      </c>
      <c r="CG39" s="90" t="str">
        <f>IFERROR(IF(VLOOKUP($B39,Sheet2!$A$5:$AP$103,CG$11,FALSE)=0,"",VLOOKUP($B39,Sheet2!$A$5:$AP$103,CG$11,FALSE)),"")</f>
        <v/>
      </c>
      <c r="CH39" s="90" t="str">
        <f>IFERROR(IF(VLOOKUP($B39,Sheet2!$A$5:$AP$103,CH$11,FALSE)=0,"",VLOOKUP($B39,Sheet2!$A$5:$AP$103,CH$11,FALSE)),"")</f>
        <v/>
      </c>
      <c r="CI39" s="90" t="str">
        <f>IFERROR(IF(VLOOKUP($B39,Sheet2!$A$5:$AP$103,CI$11,FALSE)=0,"",VLOOKUP($B39,Sheet2!$A$5:$AP$103,CI$11,FALSE)),"")</f>
        <v/>
      </c>
      <c r="CJ39" s="90" t="str">
        <f>IFERROR(IF(VLOOKUP($B39,Sheet2!$A$5:$AP$103,CJ$11,FALSE)=0,"",VLOOKUP($B39,Sheet2!$A$5:$AP$103,CJ$11,FALSE)),"")</f>
        <v/>
      </c>
      <c r="CK39" s="90" t="str">
        <f>IFERROR(IF(VLOOKUP($B39,Sheet2!$A$5:$AP$103,CK$11,FALSE)=0,"",VLOOKUP($B39,Sheet2!$A$5:$AP$103,CK$11,FALSE)),"")</f>
        <v/>
      </c>
      <c r="CL39" s="90" t="str">
        <f>IFERROR(IF(VLOOKUP($B39,Sheet2!$A$5:$AP$103,CL$11,FALSE)=0,"",VLOOKUP($B39,Sheet2!$A$5:$AP$103,CL$11,FALSE)),"")</f>
        <v/>
      </c>
      <c r="CM39" s="90" t="str">
        <f>IFERROR(IF(VLOOKUP($B39,Sheet2!$A$5:$AP$103,CM$11,FALSE)=0,"",VLOOKUP($B39,Sheet2!$A$5:$AP$103,CM$11,FALSE)),"")</f>
        <v/>
      </c>
      <c r="CN39" s="90" t="str">
        <f>IFERROR(IF(VLOOKUP($B39,Sheet2!$A$5:$AP$103,CN$11,FALSE)=0,"",VLOOKUP($B39,Sheet2!$A$5:$AP$103,CN$11,FALSE)),"")</f>
        <v/>
      </c>
      <c r="CO39" s="90" t="str">
        <f>IFERROR(IF(VLOOKUP($B39,Sheet2!$A$5:$AP$103,CO$11,FALSE)=0,"",VLOOKUP($B39,Sheet2!$A$5:$AP$103,CO$11,FALSE)),"")</f>
        <v/>
      </c>
      <c r="CP39" s="90" t="str">
        <f>IFERROR(IF(VLOOKUP($B39,Sheet2!$A$5:$AP$103,CP$11,FALSE)=0,"",VLOOKUP($B39,Sheet2!$A$5:$AP$103,CP$11,FALSE)),"")</f>
        <v/>
      </c>
      <c r="CQ39" s="90" t="str">
        <f>IFERROR(IF(VLOOKUP($B39,Sheet2!$A$5:$AP$103,CQ$11,FALSE)=0,"",VLOOKUP($B39,Sheet2!$A$5:$AP$103,CQ$11,FALSE)),"")</f>
        <v/>
      </c>
      <c r="CR39" s="90" t="str">
        <f>IFERROR(IF(VLOOKUP($B39,Sheet2!$A$5:$AP$103,CR$11,FALSE)=0,"",VLOOKUP($B39,Sheet2!$A$5:$AP$103,CR$11,FALSE)),"")</f>
        <v/>
      </c>
      <c r="CS39" s="90" t="str">
        <f>IFERROR(IF(VLOOKUP($B39,Sheet2!$A$5:$AP$103,CS$11,FALSE)=0,"",VLOOKUP($B39,Sheet2!$A$5:$AP$103,CS$11,FALSE)),"")</f>
        <v/>
      </c>
      <c r="CT39" s="90" t="str">
        <f>IFERROR(IF(VLOOKUP($B39,Sheet2!$A$5:$AP$103,CT$11,FALSE)=0,"",VLOOKUP($B39,Sheet2!$A$5:$AP$103,CT$11,FALSE)),"")</f>
        <v/>
      </c>
      <c r="CU39" s="90" t="str">
        <f>IFERROR(IF(VLOOKUP($B39,Sheet2!$A$5:$AP$103,CU$11,FALSE)=0,"",VLOOKUP($B39,Sheet2!$A$5:$AP$103,CU$11,FALSE)),"")</f>
        <v/>
      </c>
      <c r="CV39" s="90" t="str">
        <f>IFERROR(IF(VLOOKUP($B39,Sheet2!$A$5:$AP$103,CV$11,FALSE)=0,"",VLOOKUP($B39,Sheet2!$A$5:$AP$103,CV$11,FALSE)),"")</f>
        <v/>
      </c>
      <c r="CW39" s="90" t="str">
        <f>IFERROR(IF(VLOOKUP($B39,Sheet2!$A$5:$AP$103,CW$11,FALSE)=0,"",VLOOKUP($B39,Sheet2!$A$5:$AP$103,CW$11,FALSE)),"")</f>
        <v/>
      </c>
      <c r="CX39" s="90" t="str">
        <f>IFERROR(IF(VLOOKUP($B39,Sheet2!$A$5:$AP$103,CX$11,FALSE)=0,"",VLOOKUP($B39,Sheet2!$A$5:$AP$103,CX$11,FALSE)),"")</f>
        <v/>
      </c>
      <c r="CY39" s="90" t="str">
        <f>IFERROR(IF(VLOOKUP($B39,Sheet2!$A$5:$AP$103,CY$11,FALSE)=0,"",VLOOKUP($B39,Sheet2!$A$5:$AP$103,CY$11,FALSE)),"")</f>
        <v/>
      </c>
      <c r="CZ39" s="90" t="str">
        <f>IFERROR(IF(VLOOKUP($B39,Sheet2!$A$5:$AP$103,CZ$11,FALSE)=0,"",VLOOKUP($B39,Sheet2!$A$5:$AP$103,CZ$11,FALSE)),"")</f>
        <v/>
      </c>
      <c r="DA39" s="90" t="str">
        <f>IFERROR(IF(VLOOKUP($B39,Sheet2!$A$5:$AP$103,DA$11,FALSE)=0,"",VLOOKUP($B39,Sheet2!$A$5:$AP$103,DA$11,FALSE)),"")</f>
        <v/>
      </c>
      <c r="DB39" s="90" t="str">
        <f>IFERROR(IF(VLOOKUP($B39,Sheet2!$A$5:$AP$103,DB$11,FALSE)=0,"",VLOOKUP($B39,Sheet2!$A$5:$AP$103,DB$11,FALSE)),"")</f>
        <v/>
      </c>
      <c r="DC39" s="90" t="str">
        <f>IFERROR(IF(VLOOKUP($B39,Sheet2!$A$5:$AP$103,DC$11,FALSE)=0,"",VLOOKUP($B39,Sheet2!$A$5:$AP$103,DC$11,FALSE)),"")</f>
        <v/>
      </c>
      <c r="DD39" s="90" t="str">
        <f>IFERROR(IF(VLOOKUP($B39,Sheet2!$A$5:$AP$103,DD$11,FALSE)=0,"",VLOOKUP($B39,Sheet2!$A$5:$AP$103,DD$11,FALSE)),"")</f>
        <v/>
      </c>
      <c r="DE39" s="90" t="str">
        <f>IFERROR(IF(VLOOKUP($B39,Sheet2!$A$5:$AP$103,DE$11,FALSE)=0,"",VLOOKUP($B39,Sheet2!$A$5:$AP$103,DE$11,FALSE)),"")</f>
        <v/>
      </c>
      <c r="DF39" s="90" t="str">
        <f>IFERROR(IF(VLOOKUP($B39,Sheet2!$A$5:$AP$103,DF$11,FALSE)=0,"",VLOOKUP($B39,Sheet2!$A$5:$AP$103,DF$11,FALSE)),"")</f>
        <v/>
      </c>
      <c r="DG39" s="90" t="str">
        <f>IFERROR(IF(VLOOKUP($B39,Sheet2!$A$5:$AP$103,DG$11,FALSE)=0,"",VLOOKUP($B39,Sheet2!$A$5:$AP$103,DG$11,FALSE)),"")</f>
        <v/>
      </c>
      <c r="DH39" s="90" t="str">
        <f>IFERROR(IF(VLOOKUP($B39,Sheet2!$A$5:$AP$103,DH$11,FALSE)=0,"",VLOOKUP($B39,Sheet2!$A$5:$AP$103,DH$11,FALSE)),"")</f>
        <v/>
      </c>
      <c r="DI39" s="90" t="str">
        <f>IFERROR(IF(VLOOKUP($B39,Sheet2!$A$5:$AP$103,DI$11,FALSE)=0,"",VLOOKUP($B39,Sheet2!$A$5:$AP$103,DI$11,FALSE)),"")</f>
        <v/>
      </c>
      <c r="DJ39" s="90" t="str">
        <f>IFERROR(IF(VLOOKUP($B39,Sheet2!$A$5:$AP$103,DJ$11,FALSE)=0,"",VLOOKUP($B39,Sheet2!$A$5:$AP$103,DJ$11,FALSE)),"")</f>
        <v/>
      </c>
      <c r="DK39" s="90" t="str">
        <f>IFERROR(IF(VLOOKUP($B39,Sheet2!$A$5:$AP$103,DK$11,FALSE)=0,"",VLOOKUP($B39,Sheet2!$A$5:$AP$103,DK$11,FALSE)),"")</f>
        <v/>
      </c>
      <c r="DL39" s="90" t="str">
        <f>IFERROR(IF(VLOOKUP($B39,Sheet2!$A$5:$AP$103,DL$11,FALSE)=0,"",VLOOKUP($B39,Sheet2!$A$5:$AP$103,DL$11,FALSE)),"")</f>
        <v/>
      </c>
      <c r="DM39" s="90" t="str">
        <f>IFERROR(IF(VLOOKUP($B39,Sheet2!$A$5:$AP$103,DM$11,FALSE)=0,"",VLOOKUP($B39,Sheet2!$A$5:$AP$103,DM$11,FALSE)),"")</f>
        <v/>
      </c>
      <c r="DN39" s="90" t="str">
        <f>IFERROR(IF(VLOOKUP($B39,Sheet2!$A$5:$AP$103,DN$11,FALSE)=0,"",VLOOKUP($B39,Sheet2!$A$5:$AP$103,DN$11,FALSE)),"")</f>
        <v/>
      </c>
      <c r="DO39" s="90" t="str">
        <f>IFERROR(IF(VLOOKUP($B39,Sheet2!$A$5:$AP$103,DO$11,FALSE)=0,"",VLOOKUP($B39,Sheet2!$A$5:$AP$103,DO$11,FALSE)),"")</f>
        <v/>
      </c>
      <c r="DP39" s="90" t="str">
        <f>IFERROR(IF(VLOOKUP($B39,Sheet2!$A$5:$AP$103,DP$11,FALSE)=0,"",VLOOKUP($B39,Sheet2!$A$5:$AP$103,DP$11,FALSE)),"")</f>
        <v/>
      </c>
      <c r="DQ39" s="90" t="str">
        <f>IFERROR(IF(VLOOKUP($B39,Sheet2!$A$5:$AP$103,DQ$11,FALSE)=0,"",VLOOKUP($B39,Sheet2!$A$5:$AP$103,DQ$11,FALSE)),"")</f>
        <v/>
      </c>
      <c r="DR39" s="90" t="str">
        <f>IFERROR(IF(VLOOKUP($B39,Sheet2!$A$5:$AP$103,DR$11,FALSE)=0,"",VLOOKUP($B39,Sheet2!$A$5:$AP$103,DR$11,FALSE)),"")</f>
        <v/>
      </c>
      <c r="DS39" s="90" t="str">
        <f>IFERROR(IF(VLOOKUP($B39,Sheet2!$A$5:$AP$103,DS$11,FALSE)=0,"",VLOOKUP($B39,Sheet2!$A$5:$AP$103,DS$11,FALSE)),"")</f>
        <v/>
      </c>
      <c r="DT39" s="90" t="str">
        <f>IFERROR(IF(VLOOKUP($B39,Sheet2!$A$5:$AP$103,DT$11,FALSE)=0,"",VLOOKUP($B39,Sheet2!$A$5:$AP$103,DT$11,FALSE)),"")</f>
        <v/>
      </c>
      <c r="DU39" s="90" t="str">
        <f>IFERROR(IF(VLOOKUP($B39,Sheet2!$A$5:$AP$103,DU$11,FALSE)=0,"",VLOOKUP($B39,Sheet2!$A$5:$AP$103,DU$11,FALSE)),"")</f>
        <v/>
      </c>
      <c r="DV39" s="90" t="str">
        <f>IFERROR(IF(VLOOKUP($B39,Sheet2!$A$5:$AP$103,DV$11,FALSE)=0,"",VLOOKUP($B39,Sheet2!$A$5:$AP$103,DV$11,FALSE)),"")</f>
        <v/>
      </c>
      <c r="DW39" s="90" t="str">
        <f>IFERROR(IF(VLOOKUP($B39,Sheet2!$A$5:$AP$103,DW$11,FALSE)=0,"",VLOOKUP($B39,Sheet2!$A$5:$AP$103,DW$11,FALSE)),"")</f>
        <v/>
      </c>
      <c r="DX39" s="90" t="str">
        <f>IFERROR(IF(VLOOKUP($B39,Sheet2!$A$5:$AP$103,DX$11,FALSE)=0,"",VLOOKUP($B39,Sheet2!$A$5:$AP$103,DX$11,FALSE)),"")</f>
        <v/>
      </c>
      <c r="DY39" s="90" t="str">
        <f>IFERROR(IF(VLOOKUP($B39,Sheet2!$A$5:$AP$103,DY$11,FALSE)=0,"",VLOOKUP($B39,Sheet2!$A$5:$AP$103,DY$11,FALSE)),"")</f>
        <v/>
      </c>
      <c r="DZ39" s="90" t="str">
        <f>IFERROR(IF(VLOOKUP($B39,Sheet2!$A$5:$AP$103,DZ$11,FALSE)=0,"",VLOOKUP($B39,Sheet2!$A$5:$AP$103,DZ$11,FALSE)),"")</f>
        <v/>
      </c>
      <c r="EA39" s="90" t="str">
        <f>IFERROR(IF(VLOOKUP($B39,Sheet2!$A$5:$AP$103,EA$11,FALSE)=0,"",VLOOKUP($B39,Sheet2!$A$5:$AP$103,EA$11,FALSE)),"")</f>
        <v/>
      </c>
      <c r="EB39" s="90" t="str">
        <f>IFERROR(IF(VLOOKUP($B39,Sheet2!$A$5:$AP$103,EB$11,FALSE)=0,"",VLOOKUP($B39,Sheet2!$A$5:$AP$103,EB$11,FALSE)),"")</f>
        <v/>
      </c>
      <c r="EC39" s="90" t="str">
        <f>IFERROR(IF(VLOOKUP($B39,Sheet2!$A$5:$AP$103,EC$11,FALSE)=0,"",VLOOKUP($B39,Sheet2!$A$5:$AP$103,EC$11,FALSE)),"")</f>
        <v/>
      </c>
      <c r="ED39" s="90" t="str">
        <f>IFERROR(IF(VLOOKUP($B39,Sheet2!$A$5:$AP$103,ED$11,FALSE)=0,"",VLOOKUP($B39,Sheet2!$A$5:$AP$103,ED$11,FALSE)),"")</f>
        <v/>
      </c>
      <c r="EE39" s="90" t="str">
        <f>IFERROR(IF(VLOOKUP($B39,Sheet2!$A$5:$AP$103,EE$11,FALSE)=0,"",VLOOKUP($B39,Sheet2!$A$5:$AP$103,EE$11,FALSE)),"")</f>
        <v/>
      </c>
      <c r="EF39" s="90" t="str">
        <f>IFERROR(IF(VLOOKUP($B39,Sheet2!$A$5:$AP$103,EF$11,FALSE)=0,"",VLOOKUP($B39,Sheet2!$A$5:$AP$103,EF$11,FALSE)),"")</f>
        <v/>
      </c>
      <c r="EG39" s="90" t="str">
        <f>IFERROR(IF(VLOOKUP($B39,Sheet2!$A$5:$AP$103,EG$11,FALSE)=0,"",VLOOKUP($B39,Sheet2!$A$5:$AP$103,EG$11,FALSE)),"")</f>
        <v/>
      </c>
      <c r="EH39" s="90" t="str">
        <f>IFERROR(IF(VLOOKUP($B39,Sheet2!$A$5:$AP$103,EH$11,FALSE)=0,"",VLOOKUP($B39,Sheet2!$A$5:$AP$103,EH$11,FALSE)),"")</f>
        <v/>
      </c>
      <c r="EI39" s="90" t="str">
        <f>IFERROR(IF(VLOOKUP($B39,Sheet2!$A$5:$AP$103,EI$11,FALSE)=0,"",VLOOKUP($B39,Sheet2!$A$5:$AP$103,EI$11,FALSE)),"")</f>
        <v/>
      </c>
      <c r="EJ39" s="90" t="str">
        <f>IFERROR(IF(VLOOKUP($B39,Sheet2!$A$5:$AP$103,EJ$11,FALSE)=0,"",VLOOKUP($B39,Sheet2!$A$5:$AP$103,EJ$11,FALSE)),"")</f>
        <v/>
      </c>
      <c r="EK39" s="90" t="str">
        <f>IFERROR(IF(VLOOKUP($B39,Sheet2!$A$5:$AP$103,EK$11,FALSE)=0,"",VLOOKUP($B39,Sheet2!$A$5:$AP$103,EK$11,FALSE)),"")</f>
        <v/>
      </c>
      <c r="EL39" s="90" t="str">
        <f>IFERROR(IF(VLOOKUP($B39,Sheet2!$A$5:$AP$103,EL$11,FALSE)=0,"",VLOOKUP($B39,Sheet2!$A$5:$AP$103,EL$11,FALSE)),"")</f>
        <v/>
      </c>
      <c r="EM39" s="90" t="str">
        <f>IFERROR(IF(VLOOKUP($B39,Sheet2!$A$5:$AP$103,EM$11,FALSE)=0,"",VLOOKUP($B39,Sheet2!$A$5:$AP$103,EM$11,FALSE)),"")</f>
        <v/>
      </c>
      <c r="EN39" s="90" t="str">
        <f>IFERROR(IF(VLOOKUP($B39,Sheet2!$A$5:$AP$103,EN$11,FALSE)=0,"",VLOOKUP($B39,Sheet2!$A$5:$AP$103,EN$11,FALSE)),"")</f>
        <v/>
      </c>
      <c r="EO39" s="90" t="str">
        <f>IFERROR(IF(VLOOKUP($B39,Sheet2!$A$5:$AP$103,EO$11,FALSE)=0,"",VLOOKUP($B39,Sheet2!$A$5:$AP$103,EO$11,FALSE)),"")</f>
        <v/>
      </c>
      <c r="EP39" s="90" t="str">
        <f>IFERROR(IF(VLOOKUP($B39,Sheet2!$A$5:$AP$103,EP$11,FALSE)=0,"",VLOOKUP($B39,Sheet2!$A$5:$AP$103,EP$11,FALSE)),"")</f>
        <v/>
      </c>
      <c r="EQ39" s="90" t="str">
        <f>IFERROR(IF(VLOOKUP($B39,Sheet2!$A$5:$AP$103,EQ$11,FALSE)=0,"",VLOOKUP($B39,Sheet2!$A$5:$AP$103,EQ$11,FALSE)),"")</f>
        <v/>
      </c>
      <c r="ER39" s="90" t="str">
        <f>IFERROR(IF(VLOOKUP($B39,Sheet2!$A$5:$AP$103,ER$11,FALSE)=0,"",VLOOKUP($B39,Sheet2!$A$5:$AP$103,ER$11,FALSE)),"")</f>
        <v/>
      </c>
      <c r="ES39" s="90" t="str">
        <f>IFERROR(IF(VLOOKUP($B39,Sheet2!$A$5:$AP$103,ES$11,FALSE)=0,"",VLOOKUP($B39,Sheet2!$A$5:$AP$103,ES$11,FALSE)),"")</f>
        <v/>
      </c>
      <c r="ET39" s="90" t="str">
        <f>IFERROR(IF(VLOOKUP($B39,Sheet2!$A$5:$AP$103,ET$11,FALSE)=0,"",VLOOKUP($B39,Sheet2!$A$5:$AP$103,ET$11,FALSE)),"")</f>
        <v/>
      </c>
      <c r="EU39" s="90" t="str">
        <f>IFERROR(IF(VLOOKUP($B39,Sheet2!$A$5:$AP$103,EU$11,FALSE)=0,"",VLOOKUP($B39,Sheet2!$A$5:$AP$103,EU$11,FALSE)),"")</f>
        <v/>
      </c>
      <c r="EV39" s="90" t="str">
        <f>IFERROR(IF(VLOOKUP($B39,Sheet2!$A$5:$AP$103,EV$11,FALSE)=0,"",VLOOKUP($B39,Sheet2!$A$5:$AP$103,EV$11,FALSE)),"")</f>
        <v/>
      </c>
      <c r="EW39" s="90" t="str">
        <f>IFERROR(IF(VLOOKUP($B39,Sheet2!$A$5:$AP$103,EW$11,FALSE)=0,"",VLOOKUP($B39,Sheet2!$A$5:$AP$103,EW$11,FALSE)),"")</f>
        <v/>
      </c>
      <c r="EX39" s="90" t="str">
        <f>IFERROR(IF(VLOOKUP($B39,Sheet2!$A$5:$AP$103,EX$11,FALSE)=0,"",VLOOKUP($B39,Sheet2!$A$5:$AP$103,EX$11,FALSE)),"")</f>
        <v/>
      </c>
      <c r="EY39" s="90" t="str">
        <f>IFERROR(IF(VLOOKUP($B39,Sheet2!$A$5:$AP$103,EY$11,FALSE)=0,"",VLOOKUP($B39,Sheet2!$A$5:$AP$103,EY$11,FALSE)),"")</f>
        <v/>
      </c>
      <c r="EZ39" s="90" t="str">
        <f>IFERROR(IF(VLOOKUP($B39,Sheet2!$A$5:$AP$103,EZ$11,FALSE)=0,"",VLOOKUP($B39,Sheet2!$A$5:$AP$103,EZ$11,FALSE)),"")</f>
        <v/>
      </c>
      <c r="FA39" s="90" t="str">
        <f>IFERROR(IF(VLOOKUP($B39,Sheet2!$A$5:$AP$103,FA$11,FALSE)=0,"",VLOOKUP($B39,Sheet2!$A$5:$AP$103,FA$11,FALSE)),"")</f>
        <v/>
      </c>
      <c r="FB39" s="90" t="str">
        <f>IFERROR(IF(VLOOKUP($B39,Sheet2!$A$5:$AP$103,FB$11,FALSE)=0,"",VLOOKUP($B39,Sheet2!$A$5:$AP$103,FB$11,FALSE)),"")</f>
        <v/>
      </c>
      <c r="FC39" s="90" t="str">
        <f>IFERROR(IF(VLOOKUP($B39,Sheet2!$A$5:$AP$103,FC$11,FALSE)=0,"",VLOOKUP($B39,Sheet2!$A$5:$AP$103,FC$11,FALSE)),"")</f>
        <v/>
      </c>
      <c r="FD39" s="90" t="str">
        <f>IFERROR(IF(VLOOKUP($B39,Sheet2!$A$5:$AP$103,FD$11,FALSE)=0,"",VLOOKUP($B39,Sheet2!$A$5:$AP$103,FD$11,FALSE)),"")</f>
        <v/>
      </c>
      <c r="FE39" s="90" t="str">
        <f>IFERROR(IF(VLOOKUP($B39,Sheet2!$A$5:$AP$103,FE$11,FALSE)=0,"",VLOOKUP($B39,Sheet2!$A$5:$AP$103,FE$11,FALSE)),"")</f>
        <v/>
      </c>
      <c r="FF39" s="90" t="str">
        <f>IFERROR(IF(VLOOKUP($B39,Sheet2!$A$5:$AP$103,FF$11,FALSE)=0,"",VLOOKUP($B39,Sheet2!$A$5:$AP$103,FF$11,FALSE)),"")</f>
        <v/>
      </c>
      <c r="FG39" s="90" t="str">
        <f>IFERROR(IF(VLOOKUP($B39,Sheet2!$A$5:$AP$103,FG$11,FALSE)=0,"",VLOOKUP($B39,Sheet2!$A$5:$AP$103,FG$11,FALSE)),"")</f>
        <v/>
      </c>
      <c r="FH39" s="90" t="str">
        <f>IFERROR(IF(VLOOKUP($B39,Sheet2!$A$5:$AP$103,FH$11,FALSE)=0,"",VLOOKUP($B39,Sheet2!$A$5:$AP$103,FH$11,FALSE)),"")</f>
        <v/>
      </c>
      <c r="FI39" s="90" t="str">
        <f>IFERROR(IF(VLOOKUP($B39,Sheet2!$A$5:$AP$103,FI$11,FALSE)=0,"",VLOOKUP($B39,Sheet2!$A$5:$AP$103,FI$11,FALSE)),"")</f>
        <v/>
      </c>
      <c r="FJ39" s="90" t="str">
        <f>IFERROR(IF(VLOOKUP($B39,Sheet2!$A$5:$AP$103,FJ$11,FALSE)=0,"",VLOOKUP($B39,Sheet2!$A$5:$AP$103,FJ$11,FALSE)),"")</f>
        <v/>
      </c>
      <c r="FK39" s="90" t="str">
        <f>IFERROR(IF(VLOOKUP($B39,Sheet2!$A$5:$AP$103,FK$11,FALSE)=0,"",VLOOKUP($B39,Sheet2!$A$5:$AP$103,FK$11,FALSE)),"")</f>
        <v/>
      </c>
      <c r="FL39" s="90" t="str">
        <f>IFERROR(IF(VLOOKUP($B39,Sheet2!$A$5:$AP$103,FL$11,FALSE)=0,"",VLOOKUP($B39,Sheet2!$A$5:$AP$103,FL$11,FALSE)),"")</f>
        <v/>
      </c>
      <c r="FM39" s="90" t="str">
        <f>IFERROR(IF(VLOOKUP($B39,Sheet2!$A$5:$AP$103,FM$11,FALSE)=0,"",VLOOKUP($B39,Sheet2!$A$5:$AP$103,FM$11,FALSE)),"")</f>
        <v/>
      </c>
      <c r="FN39" s="90" t="str">
        <f>IFERROR(IF(VLOOKUP($B39,Sheet2!$A$5:$AP$103,FN$11,FALSE)=0,"",VLOOKUP($B39,Sheet2!$A$5:$AP$103,FN$11,FALSE)),"")</f>
        <v/>
      </c>
      <c r="FO39" s="90" t="str">
        <f>IFERROR(IF(VLOOKUP($B39,Sheet2!$A$5:$AP$103,FO$11,FALSE)=0,"",VLOOKUP($B39,Sheet2!$A$5:$AP$103,FO$11,FALSE)),"")</f>
        <v/>
      </c>
      <c r="FP39" s="90" t="str">
        <f>IFERROR(IF(VLOOKUP($B39,Sheet2!$A$5:$AP$103,FP$11,FALSE)=0,"",VLOOKUP($B39,Sheet2!$A$5:$AP$103,FP$11,FALSE)),"")</f>
        <v/>
      </c>
      <c r="FQ39" s="90" t="str">
        <f>IFERROR(IF(VLOOKUP($B39,Sheet2!$A$5:$AP$103,FQ$11,FALSE)=0,"",VLOOKUP($B39,Sheet2!$A$5:$AP$103,FQ$11,FALSE)),"")</f>
        <v/>
      </c>
      <c r="FR39" s="90" t="str">
        <f>IFERROR(IF(VLOOKUP($B39,Sheet2!$A$5:$AP$103,FR$11,FALSE)=0,"",VLOOKUP($B39,Sheet2!$A$5:$AP$103,FR$11,FALSE)),"")</f>
        <v/>
      </c>
      <c r="FS39" s="90" t="str">
        <f>IFERROR(IF(VLOOKUP($B39,Sheet2!$A$5:$AP$103,FS$11,FALSE)=0,"",VLOOKUP($B39,Sheet2!$A$5:$AP$103,FS$11,FALSE)),"")</f>
        <v/>
      </c>
      <c r="FT39" s="90" t="str">
        <f>IFERROR(IF(VLOOKUP($B39,Sheet2!$A$5:$AP$103,FT$11,FALSE)=0,"",VLOOKUP($B39,Sheet2!$A$5:$AP$103,FT$11,FALSE)),"")</f>
        <v/>
      </c>
      <c r="FU39" s="90" t="str">
        <f>IFERROR(IF(VLOOKUP($B39,Sheet2!$A$5:$AP$103,FU$11,FALSE)=0,"",VLOOKUP($B39,Sheet2!$A$5:$AP$103,FU$11,FALSE)),"")</f>
        <v/>
      </c>
      <c r="FV39" s="90" t="str">
        <f>IFERROR(IF(VLOOKUP($B39,Sheet2!$A$5:$AP$103,FV$11,FALSE)=0,"",VLOOKUP($B39,Sheet2!$A$5:$AP$103,FV$11,FALSE)),"")</f>
        <v/>
      </c>
      <c r="FW39" s="90" t="str">
        <f>IFERROR(IF(VLOOKUP($B39,Sheet2!$A$5:$AP$103,FW$11,FALSE)=0,"",VLOOKUP($B39,Sheet2!$A$5:$AP$103,FW$11,FALSE)),"")</f>
        <v/>
      </c>
      <c r="FX39" s="90" t="str">
        <f>IFERROR(IF(VLOOKUP($B39,Sheet2!$A$5:$AP$103,FX$11,FALSE)=0,"",VLOOKUP($B39,Sheet2!$A$5:$AP$103,FX$11,FALSE)),"")</f>
        <v/>
      </c>
      <c r="FY39" s="90" t="str">
        <f>IFERROR(IF(VLOOKUP($B39,Sheet2!$A$5:$AP$103,FY$11,FALSE)=0,"",VLOOKUP($B39,Sheet2!$A$5:$AP$103,FY$11,FALSE)),"")</f>
        <v/>
      </c>
      <c r="FZ39" s="90" t="str">
        <f>IFERROR(IF(VLOOKUP($B39,Sheet2!$A$5:$AP$103,FZ$11,FALSE)=0,"",VLOOKUP($B39,Sheet2!$A$5:$AP$103,FZ$11,FALSE)),"")</f>
        <v/>
      </c>
      <c r="GA39" s="90" t="str">
        <f>IFERROR(IF(VLOOKUP($B39,Sheet2!$A$5:$AP$103,GA$11,FALSE)=0,"",VLOOKUP($B39,Sheet2!$A$5:$AP$103,GA$11,FALSE)),"")</f>
        <v/>
      </c>
      <c r="GB39" s="90" t="str">
        <f>IFERROR(IF(VLOOKUP($B39,Sheet2!$A$5:$AP$103,GB$11,FALSE)=0,"",VLOOKUP($B39,Sheet2!$A$5:$AP$103,GB$11,FALSE)),"")</f>
        <v/>
      </c>
      <c r="GC39" s="90" t="str">
        <f>IFERROR(IF(VLOOKUP($B39,Sheet2!$A$5:$AP$103,GC$11,FALSE)=0,"",VLOOKUP($B39,Sheet2!$A$5:$AP$103,GC$11,FALSE)),"")</f>
        <v/>
      </c>
      <c r="GD39" s="90" t="str">
        <f>IFERROR(IF(VLOOKUP($B39,Sheet2!$A$5:$AP$103,GD$11,FALSE)=0,"",VLOOKUP($B39,Sheet2!$A$5:$AP$103,GD$11,FALSE)),"")</f>
        <v/>
      </c>
      <c r="GE39" s="90" t="str">
        <f>IFERROR(IF(VLOOKUP($B39,Sheet2!$A$5:$AP$103,GE$11,FALSE)=0,"",VLOOKUP($B39,Sheet2!$A$5:$AP$103,GE$11,FALSE)),"")</f>
        <v/>
      </c>
      <c r="GF39" s="90" t="str">
        <f>IFERROR(IF(VLOOKUP($B39,Sheet2!$A$5:$AP$103,GF$11,FALSE)=0,"",VLOOKUP($B39,Sheet2!$A$5:$AP$103,GF$11,FALSE)),"")</f>
        <v/>
      </c>
    </row>
    <row r="40" spans="1:188" x14ac:dyDescent="0.3">
      <c r="A40" s="406"/>
      <c r="B40" s="79" t="s">
        <v>220</v>
      </c>
      <c r="C40" s="92" t="s">
        <v>344</v>
      </c>
      <c r="D40" s="92" t="str">
        <f>VLOOKUP(B40,Sheet2!$A$5:$F$104,6,FALSE)</f>
        <v/>
      </c>
      <c r="E40" s="81">
        <f>'Criteria Selection'!$C$130</f>
        <v>10</v>
      </c>
      <c r="F40" s="81" t="str">
        <f>VLOOKUP(B40,'Criteria Selection'!$A$9:$D$178,4,TRUE)</f>
        <v>UK DWS</v>
      </c>
      <c r="G40" s="81">
        <f t="shared" si="4"/>
        <v>0</v>
      </c>
      <c r="H40" s="92">
        <f t="shared" si="5"/>
        <v>0</v>
      </c>
      <c r="I40" s="92">
        <f t="shared" si="6"/>
        <v>0</v>
      </c>
      <c r="J40" s="81">
        <f t="shared" si="7"/>
        <v>0</v>
      </c>
      <c r="K40" s="90" t="str">
        <f>IFERROR(IF(VLOOKUP($B40,Sheet2!$A$5:$AP$103,K$11,FALSE)=0,"",VLOOKUP($B40,Sheet2!$A$5:$AP$103,K$11,FALSE)),"")</f>
        <v/>
      </c>
      <c r="L40" s="90" t="str">
        <f>IFERROR(IF(VLOOKUP($B40,Sheet2!$A$5:$AP$103,L$11,FALSE)=0,"",VLOOKUP($B40,Sheet2!$A$5:$AP$103,L$11,FALSE)),"")</f>
        <v/>
      </c>
      <c r="M40" s="90" t="str">
        <f>IFERROR(IF(VLOOKUP($B40,Sheet2!$A$5:$AP$103,M$11,FALSE)=0,"",VLOOKUP($B40,Sheet2!$A$5:$AP$103,M$11,FALSE)),"")</f>
        <v/>
      </c>
      <c r="N40" s="90" t="str">
        <f>IFERROR(IF(VLOOKUP($B40,Sheet2!$A$5:$AP$103,N$11,FALSE)=0,"",VLOOKUP($B40,Sheet2!$A$5:$AP$103,N$11,FALSE)),"")</f>
        <v/>
      </c>
      <c r="O40" s="90" t="str">
        <f>IFERROR(IF(VLOOKUP($B40,Sheet2!$A$5:$AP$103,O$11,FALSE)=0,"",VLOOKUP($B40,Sheet2!$A$5:$AP$103,O$11,FALSE)),"")</f>
        <v/>
      </c>
      <c r="P40" s="90" t="str">
        <f>IFERROR(IF(VLOOKUP($B40,Sheet2!$A$5:$AP$103,P$11,FALSE)=0,"",VLOOKUP($B40,Sheet2!$A$5:$AP$103,P$11,FALSE)),"")</f>
        <v/>
      </c>
      <c r="Q40" s="90" t="str">
        <f>IFERROR(IF(VLOOKUP($B40,Sheet2!$A$5:$AP$103,Q$11,FALSE)=0,"",VLOOKUP($B40,Sheet2!$A$5:$AP$103,Q$11,FALSE)),"")</f>
        <v/>
      </c>
      <c r="R40" s="90" t="str">
        <f>IFERROR(IF(VLOOKUP($B40,Sheet2!$A$5:$AP$103,R$11,FALSE)=0,"",VLOOKUP($B40,Sheet2!$A$5:$AP$103,R$11,FALSE)),"")</f>
        <v/>
      </c>
      <c r="S40" s="90" t="str">
        <f>IFERROR(IF(VLOOKUP($B40,Sheet2!$A$5:$AP$103,S$11,FALSE)=0,"",VLOOKUP($B40,Sheet2!$A$5:$AP$103,S$11,FALSE)),"")</f>
        <v/>
      </c>
      <c r="T40" s="90" t="str">
        <f>IFERROR(IF(VLOOKUP($B40,Sheet2!$A$5:$AP$103,T$11,FALSE)=0,"",VLOOKUP($B40,Sheet2!$A$5:$AP$103,T$11,FALSE)),"")</f>
        <v/>
      </c>
      <c r="U40" s="90" t="str">
        <f>IFERROR(IF(VLOOKUP($B40,Sheet2!$A$5:$AP$103,U$11,FALSE)=0,"",VLOOKUP($B40,Sheet2!$A$5:$AP$103,U$11,FALSE)),"")</f>
        <v/>
      </c>
      <c r="V40" s="90" t="str">
        <f>IFERROR(IF(VLOOKUP($B40,Sheet2!$A$5:$AP$103,V$11,FALSE)=0,"",VLOOKUP($B40,Sheet2!$A$5:$AP$103,V$11,FALSE)),"")</f>
        <v/>
      </c>
      <c r="W40" s="90" t="str">
        <f>IFERROR(IF(VLOOKUP($B40,Sheet2!$A$5:$AP$103,W$11,FALSE)=0,"",VLOOKUP($B40,Sheet2!$A$5:$AP$103,W$11,FALSE)),"")</f>
        <v/>
      </c>
      <c r="X40" s="90" t="str">
        <f>IFERROR(IF(VLOOKUP($B40,Sheet2!$A$5:$AP$103,X$11,FALSE)=0,"",VLOOKUP($B40,Sheet2!$A$5:$AP$103,X$11,FALSE)),"")</f>
        <v/>
      </c>
      <c r="Y40" s="90" t="str">
        <f>IFERROR(IF(VLOOKUP($B40,Sheet2!$A$5:$AP$103,Y$11,FALSE)=0,"",VLOOKUP($B40,Sheet2!$A$5:$AP$103,Y$11,FALSE)),"")</f>
        <v/>
      </c>
      <c r="Z40" s="90" t="str">
        <f>IFERROR(IF(VLOOKUP($B40,Sheet2!$A$5:$AP$103,Z$11,FALSE)=0,"",VLOOKUP($B40,Sheet2!$A$5:$AP$103,Z$11,FALSE)),"")</f>
        <v/>
      </c>
      <c r="AA40" s="90" t="str">
        <f>IFERROR(IF(VLOOKUP($B40,Sheet2!$A$5:$AP$103,AA$11,FALSE)=0,"",VLOOKUP($B40,Sheet2!$A$5:$AP$103,AA$11,FALSE)),"")</f>
        <v/>
      </c>
      <c r="AB40" s="90" t="str">
        <f>IFERROR(IF(VLOOKUP($B40,Sheet2!$A$5:$AP$103,AB$11,FALSE)=0,"",VLOOKUP($B40,Sheet2!$A$5:$AP$103,AB$11,FALSE)),"")</f>
        <v/>
      </c>
      <c r="AC40" s="90" t="str">
        <f>IFERROR(IF(VLOOKUP($B40,Sheet2!$A$5:$AP$103,AC$11,FALSE)=0,"",VLOOKUP($B40,Sheet2!$A$5:$AP$103,AC$11,FALSE)),"")</f>
        <v/>
      </c>
      <c r="AD40" s="90" t="str">
        <f>IFERROR(IF(VLOOKUP($B40,Sheet2!$A$5:$AP$103,AD$11,FALSE)=0,"",VLOOKUP($B40,Sheet2!$A$5:$AP$103,AD$11,FALSE)),"")</f>
        <v/>
      </c>
      <c r="AE40" s="90" t="str">
        <f>IFERROR(IF(VLOOKUP($B40,Sheet2!$A$5:$AP$103,AE$11,FALSE)=0,"",VLOOKUP($B40,Sheet2!$A$5:$AP$103,AE$11,FALSE)),"")</f>
        <v/>
      </c>
      <c r="AF40" s="90" t="str">
        <f>IFERROR(IF(VLOOKUP($B40,Sheet2!$A$5:$AP$103,AF$11,FALSE)=0,"",VLOOKUP($B40,Sheet2!$A$5:$AP$103,AF$11,FALSE)),"")</f>
        <v/>
      </c>
      <c r="AG40" s="90" t="str">
        <f>IFERROR(IF(VLOOKUP($B40,Sheet2!$A$5:$AP$103,AG$11,FALSE)=0,"",VLOOKUP($B40,Sheet2!$A$5:$AP$103,AG$11,FALSE)),"")</f>
        <v/>
      </c>
      <c r="AH40" s="90" t="str">
        <f>IFERROR(IF(VLOOKUP($B40,Sheet2!$A$5:$AP$103,AH$11,FALSE)=0,"",VLOOKUP($B40,Sheet2!$A$5:$AP$103,AH$11,FALSE)),"")</f>
        <v/>
      </c>
      <c r="AI40" s="90" t="str">
        <f>IFERROR(IF(VLOOKUP($B40,Sheet2!$A$5:$AP$103,AI$11,FALSE)=0,"",VLOOKUP($B40,Sheet2!$A$5:$AP$103,AI$11,FALSE)),"")</f>
        <v/>
      </c>
      <c r="AJ40" s="90" t="str">
        <f>IFERROR(IF(VLOOKUP($B40,Sheet2!$A$5:$AP$103,AJ$11,FALSE)=0,"",VLOOKUP($B40,Sheet2!$A$5:$AP$103,AJ$11,FALSE)),"")</f>
        <v/>
      </c>
      <c r="AK40" s="90" t="str">
        <f>IFERROR(IF(VLOOKUP($B40,Sheet2!$A$5:$AP$103,AK$11,FALSE)=0,"",VLOOKUP($B40,Sheet2!$A$5:$AP$103,AK$11,FALSE)),"")</f>
        <v/>
      </c>
      <c r="AL40" s="90" t="str">
        <f>IFERROR(IF(VLOOKUP($B40,Sheet2!$A$5:$AP$103,AL$11,FALSE)=0,"",VLOOKUP($B40,Sheet2!$A$5:$AP$103,AL$11,FALSE)),"")</f>
        <v/>
      </c>
      <c r="AM40" s="90" t="str">
        <f>IFERROR(IF(VLOOKUP($B40,Sheet2!$A$5:$AP$103,AM$11,FALSE)=0,"",VLOOKUP($B40,Sheet2!$A$5:$AP$103,AM$11,FALSE)),"")</f>
        <v/>
      </c>
      <c r="AN40" s="90" t="str">
        <f>IFERROR(IF(VLOOKUP($B40,Sheet2!$A$5:$AP$103,AN$11,FALSE)=0,"",VLOOKUP($B40,Sheet2!$A$5:$AP$103,AN$11,FALSE)),"")</f>
        <v/>
      </c>
      <c r="AO40" s="90" t="str">
        <f>IFERROR(IF(VLOOKUP($B40,Sheet2!$A$5:$AP$103,AO$11,FALSE)=0,"",VLOOKUP($B40,Sheet2!$A$5:$AP$103,AO$11,FALSE)),"")</f>
        <v/>
      </c>
      <c r="AP40" s="90" t="str">
        <f>IFERROR(IF(VLOOKUP($B40,Sheet2!$A$5:$AP$103,AP$11,FALSE)=0,"",VLOOKUP($B40,Sheet2!$A$5:$AP$103,AP$11,FALSE)),"")</f>
        <v/>
      </c>
      <c r="AQ40" s="90" t="str">
        <f>IFERROR(IF(VLOOKUP($B40,Sheet2!$A$5:$AP$103,AQ$11,FALSE)=0,"",VLOOKUP($B40,Sheet2!$A$5:$AP$103,AQ$11,FALSE)),"")</f>
        <v/>
      </c>
      <c r="AR40" s="90" t="str">
        <f>IFERROR(IF(VLOOKUP($B40,Sheet2!$A$5:$AP$103,AR$11,FALSE)=0,"",VLOOKUP($B40,Sheet2!$A$5:$AP$103,AR$11,FALSE)),"")</f>
        <v/>
      </c>
      <c r="AS40" s="90" t="str">
        <f>IFERROR(IF(VLOOKUP($B40,Sheet2!$A$5:$AP$103,AS$11,FALSE)=0,"",VLOOKUP($B40,Sheet2!$A$5:$AP$103,AS$11,FALSE)),"")</f>
        <v/>
      </c>
      <c r="AT40" s="90" t="str">
        <f>IFERROR(IF(VLOOKUP($B40,Sheet2!$A$5:$AP$103,AT$11,FALSE)=0,"",VLOOKUP($B40,Sheet2!$A$5:$AP$103,AT$11,FALSE)),"")</f>
        <v/>
      </c>
      <c r="AU40" s="90" t="str">
        <f>IFERROR(IF(VLOOKUP($B40,Sheet2!$A$5:$AP$103,AU$11,FALSE)=0,"",VLOOKUP($B40,Sheet2!$A$5:$AP$103,AU$11,FALSE)),"")</f>
        <v/>
      </c>
      <c r="AV40" s="90" t="str">
        <f>IFERROR(IF(VLOOKUP($B40,Sheet2!$A$5:$AP$103,AV$11,FALSE)=0,"",VLOOKUP($B40,Sheet2!$A$5:$AP$103,AV$11,FALSE)),"")</f>
        <v/>
      </c>
      <c r="AW40" s="90" t="str">
        <f>IFERROR(IF(VLOOKUP($B40,Sheet2!$A$5:$AP$103,AW$11,FALSE)=0,"",VLOOKUP($B40,Sheet2!$A$5:$AP$103,AW$11,FALSE)),"")</f>
        <v/>
      </c>
      <c r="AX40" s="90" t="str">
        <f>IFERROR(IF(VLOOKUP($B40,Sheet2!$A$5:$AP$103,AX$11,FALSE)=0,"",VLOOKUP($B40,Sheet2!$A$5:$AP$103,AX$11,FALSE)),"")</f>
        <v/>
      </c>
      <c r="AY40" s="90" t="str">
        <f>IFERROR(IF(VLOOKUP($B40,Sheet2!$A$5:$AP$103,AY$11,FALSE)=0,"",VLOOKUP($B40,Sheet2!$A$5:$AP$103,AY$11,FALSE)),"")</f>
        <v/>
      </c>
      <c r="AZ40" s="90" t="str">
        <f>IFERROR(IF(VLOOKUP($B40,Sheet2!$A$5:$AP$103,AZ$11,FALSE)=0,"",VLOOKUP($B40,Sheet2!$A$5:$AP$103,AZ$11,FALSE)),"")</f>
        <v/>
      </c>
      <c r="BA40" s="90" t="str">
        <f>IFERROR(IF(VLOOKUP($B40,Sheet2!$A$5:$AP$103,BA$11,FALSE)=0,"",VLOOKUP($B40,Sheet2!$A$5:$AP$103,BA$11,FALSE)),"")</f>
        <v/>
      </c>
      <c r="BB40" s="90" t="str">
        <f>IFERROR(IF(VLOOKUP($B40,Sheet2!$A$5:$AP$103,BB$11,FALSE)=0,"",VLOOKUP($B40,Sheet2!$A$5:$AP$103,BB$11,FALSE)),"")</f>
        <v/>
      </c>
      <c r="BC40" s="90" t="str">
        <f>IFERROR(IF(VLOOKUP($B40,Sheet2!$A$5:$AP$103,BC$11,FALSE)=0,"",VLOOKUP($B40,Sheet2!$A$5:$AP$103,BC$11,FALSE)),"")</f>
        <v/>
      </c>
      <c r="BD40" s="90" t="str">
        <f>IFERROR(IF(VLOOKUP($B40,Sheet2!$A$5:$AP$103,BD$11,FALSE)=0,"",VLOOKUP($B40,Sheet2!$A$5:$AP$103,BD$11,FALSE)),"")</f>
        <v/>
      </c>
      <c r="BE40" s="90" t="str">
        <f>IFERROR(IF(VLOOKUP($B40,Sheet2!$A$5:$AP$103,BE$11,FALSE)=0,"",VLOOKUP($B40,Sheet2!$A$5:$AP$103,BE$11,FALSE)),"")</f>
        <v/>
      </c>
      <c r="BF40" s="90" t="str">
        <f>IFERROR(IF(VLOOKUP($B40,Sheet2!$A$5:$AP$103,BF$11,FALSE)=0,"",VLOOKUP($B40,Sheet2!$A$5:$AP$103,BF$11,FALSE)),"")</f>
        <v/>
      </c>
      <c r="BG40" s="90" t="str">
        <f>IFERROR(IF(VLOOKUP($B40,Sheet2!$A$5:$AP$103,BG$11,FALSE)=0,"",VLOOKUP($B40,Sheet2!$A$5:$AP$103,BG$11,FALSE)),"")</f>
        <v/>
      </c>
      <c r="BH40" s="90" t="str">
        <f>IFERROR(IF(VLOOKUP($B40,Sheet2!$A$5:$AP$103,BH$11,FALSE)=0,"",VLOOKUP($B40,Sheet2!$A$5:$AP$103,BH$11,FALSE)),"")</f>
        <v/>
      </c>
      <c r="BI40" s="90" t="str">
        <f>IFERROR(IF(VLOOKUP($B40,Sheet2!$A$5:$AP$103,BI$11,FALSE)=0,"",VLOOKUP($B40,Sheet2!$A$5:$AP$103,BI$11,FALSE)),"")</f>
        <v/>
      </c>
      <c r="BJ40" s="90" t="str">
        <f>IFERROR(IF(VLOOKUP($B40,Sheet2!$A$5:$AP$103,BJ$11,FALSE)=0,"",VLOOKUP($B40,Sheet2!$A$5:$AP$103,BJ$11,FALSE)),"")</f>
        <v/>
      </c>
      <c r="BK40" s="90" t="str">
        <f>IFERROR(IF(VLOOKUP($B40,Sheet2!$A$5:$AP$103,BK$11,FALSE)=0,"",VLOOKUP($B40,Sheet2!$A$5:$AP$103,BK$11,FALSE)),"")</f>
        <v/>
      </c>
      <c r="BL40" s="90" t="str">
        <f>IFERROR(IF(VLOOKUP($B40,Sheet2!$A$5:$AP$103,BL$11,FALSE)=0,"",VLOOKUP($B40,Sheet2!$A$5:$AP$103,BL$11,FALSE)),"")</f>
        <v/>
      </c>
      <c r="BM40" s="90" t="str">
        <f>IFERROR(IF(VLOOKUP($B40,Sheet2!$A$5:$AP$103,BM$11,FALSE)=0,"",VLOOKUP($B40,Sheet2!$A$5:$AP$103,BM$11,FALSE)),"")</f>
        <v/>
      </c>
      <c r="BN40" s="90" t="str">
        <f>IFERROR(IF(VLOOKUP($B40,Sheet2!$A$5:$AP$103,BN$11,FALSE)=0,"",VLOOKUP($B40,Sheet2!$A$5:$AP$103,BN$11,FALSE)),"")</f>
        <v/>
      </c>
      <c r="BO40" s="90" t="str">
        <f>IFERROR(IF(VLOOKUP($B40,Sheet2!$A$5:$AP$103,BO$11,FALSE)=0,"",VLOOKUP($B40,Sheet2!$A$5:$AP$103,BO$11,FALSE)),"")</f>
        <v/>
      </c>
      <c r="BP40" s="90" t="str">
        <f>IFERROR(IF(VLOOKUP($B40,Sheet2!$A$5:$AP$103,BP$11,FALSE)=0,"",VLOOKUP($B40,Sheet2!$A$5:$AP$103,BP$11,FALSE)),"")</f>
        <v/>
      </c>
      <c r="BQ40" s="90" t="str">
        <f>IFERROR(IF(VLOOKUP($B40,Sheet2!$A$5:$AP$103,BQ$11,FALSE)=0,"",VLOOKUP($B40,Sheet2!$A$5:$AP$103,BQ$11,FALSE)),"")</f>
        <v/>
      </c>
      <c r="BR40" s="90" t="str">
        <f>IFERROR(IF(VLOOKUP($B40,Sheet2!$A$5:$AP$103,BR$11,FALSE)=0,"",VLOOKUP($B40,Sheet2!$A$5:$AP$103,BR$11,FALSE)),"")</f>
        <v/>
      </c>
      <c r="BS40" s="90" t="str">
        <f>IFERROR(IF(VLOOKUP($B40,Sheet2!$A$5:$AP$103,BS$11,FALSE)=0,"",VLOOKUP($B40,Sheet2!$A$5:$AP$103,BS$11,FALSE)),"")</f>
        <v/>
      </c>
      <c r="BT40" s="90" t="str">
        <f>IFERROR(IF(VLOOKUP($B40,Sheet2!$A$5:$AP$103,BT$11,FALSE)=0,"",VLOOKUP($B40,Sheet2!$A$5:$AP$103,BT$11,FALSE)),"")</f>
        <v/>
      </c>
      <c r="BU40" s="90" t="str">
        <f>IFERROR(IF(VLOOKUP($B40,Sheet2!$A$5:$AP$103,BU$11,FALSE)=0,"",VLOOKUP($B40,Sheet2!$A$5:$AP$103,BU$11,FALSE)),"")</f>
        <v/>
      </c>
      <c r="BV40" s="90" t="str">
        <f>IFERROR(IF(VLOOKUP($B40,Sheet2!$A$5:$AP$103,BV$11,FALSE)=0,"",VLOOKUP($B40,Sheet2!$A$5:$AP$103,BV$11,FALSE)),"")</f>
        <v/>
      </c>
      <c r="BW40" s="90" t="str">
        <f>IFERROR(IF(VLOOKUP($B40,Sheet2!$A$5:$AP$103,BW$11,FALSE)=0,"",VLOOKUP($B40,Sheet2!$A$5:$AP$103,BW$11,FALSE)),"")</f>
        <v/>
      </c>
      <c r="BX40" s="90" t="str">
        <f>IFERROR(IF(VLOOKUP($B40,Sheet2!$A$5:$AP$103,BX$11,FALSE)=0,"",VLOOKUP($B40,Sheet2!$A$5:$AP$103,BX$11,FALSE)),"")</f>
        <v/>
      </c>
      <c r="BY40" s="90" t="str">
        <f>IFERROR(IF(VLOOKUP($B40,Sheet2!$A$5:$AP$103,BY$11,FALSE)=0,"",VLOOKUP($B40,Sheet2!$A$5:$AP$103,BY$11,FALSE)),"")</f>
        <v/>
      </c>
      <c r="BZ40" s="90" t="str">
        <f>IFERROR(IF(VLOOKUP($B40,Sheet2!$A$5:$AP$103,BZ$11,FALSE)=0,"",VLOOKUP($B40,Sheet2!$A$5:$AP$103,BZ$11,FALSE)),"")</f>
        <v/>
      </c>
      <c r="CA40" s="90" t="str">
        <f>IFERROR(IF(VLOOKUP($B40,Sheet2!$A$5:$AP$103,CA$11,FALSE)=0,"",VLOOKUP($B40,Sheet2!$A$5:$AP$103,CA$11,FALSE)),"")</f>
        <v/>
      </c>
      <c r="CB40" s="90" t="str">
        <f>IFERROR(IF(VLOOKUP($B40,Sheet2!$A$5:$AP$103,CB$11,FALSE)=0,"",VLOOKUP($B40,Sheet2!$A$5:$AP$103,CB$11,FALSE)),"")</f>
        <v/>
      </c>
      <c r="CC40" s="90" t="str">
        <f>IFERROR(IF(VLOOKUP($B40,Sheet2!$A$5:$AP$103,CC$11,FALSE)=0,"",VLOOKUP($B40,Sheet2!$A$5:$AP$103,CC$11,FALSE)),"")</f>
        <v/>
      </c>
      <c r="CD40" s="90" t="str">
        <f>IFERROR(IF(VLOOKUP($B40,Sheet2!$A$5:$AP$103,CD$11,FALSE)=0,"",VLOOKUP($B40,Sheet2!$A$5:$AP$103,CD$11,FALSE)),"")</f>
        <v/>
      </c>
      <c r="CE40" s="90" t="str">
        <f>IFERROR(IF(VLOOKUP($B40,Sheet2!$A$5:$AP$103,CE$11,FALSE)=0,"",VLOOKUP($B40,Sheet2!$A$5:$AP$103,CE$11,FALSE)),"")</f>
        <v/>
      </c>
      <c r="CF40" s="90" t="str">
        <f>IFERROR(IF(VLOOKUP($B40,Sheet2!$A$5:$AP$103,CF$11,FALSE)=0,"",VLOOKUP($B40,Sheet2!$A$5:$AP$103,CF$11,FALSE)),"")</f>
        <v/>
      </c>
      <c r="CG40" s="90" t="str">
        <f>IFERROR(IF(VLOOKUP($B40,Sheet2!$A$5:$AP$103,CG$11,FALSE)=0,"",VLOOKUP($B40,Sheet2!$A$5:$AP$103,CG$11,FALSE)),"")</f>
        <v/>
      </c>
      <c r="CH40" s="90" t="str">
        <f>IFERROR(IF(VLOOKUP($B40,Sheet2!$A$5:$AP$103,CH$11,FALSE)=0,"",VLOOKUP($B40,Sheet2!$A$5:$AP$103,CH$11,FALSE)),"")</f>
        <v/>
      </c>
      <c r="CI40" s="90" t="str">
        <f>IFERROR(IF(VLOOKUP($B40,Sheet2!$A$5:$AP$103,CI$11,FALSE)=0,"",VLOOKUP($B40,Sheet2!$A$5:$AP$103,CI$11,FALSE)),"")</f>
        <v/>
      </c>
      <c r="CJ40" s="90" t="str">
        <f>IFERROR(IF(VLOOKUP($B40,Sheet2!$A$5:$AP$103,CJ$11,FALSE)=0,"",VLOOKUP($B40,Sheet2!$A$5:$AP$103,CJ$11,FALSE)),"")</f>
        <v/>
      </c>
      <c r="CK40" s="90" t="str">
        <f>IFERROR(IF(VLOOKUP($B40,Sheet2!$A$5:$AP$103,CK$11,FALSE)=0,"",VLOOKUP($B40,Sheet2!$A$5:$AP$103,CK$11,FALSE)),"")</f>
        <v/>
      </c>
      <c r="CL40" s="90" t="str">
        <f>IFERROR(IF(VLOOKUP($B40,Sheet2!$A$5:$AP$103,CL$11,FALSE)=0,"",VLOOKUP($B40,Sheet2!$A$5:$AP$103,CL$11,FALSE)),"")</f>
        <v/>
      </c>
      <c r="CM40" s="90" t="str">
        <f>IFERROR(IF(VLOOKUP($B40,Sheet2!$A$5:$AP$103,CM$11,FALSE)=0,"",VLOOKUP($B40,Sheet2!$A$5:$AP$103,CM$11,FALSE)),"")</f>
        <v/>
      </c>
      <c r="CN40" s="90" t="str">
        <f>IFERROR(IF(VLOOKUP($B40,Sheet2!$A$5:$AP$103,CN$11,FALSE)=0,"",VLOOKUP($B40,Sheet2!$A$5:$AP$103,CN$11,FALSE)),"")</f>
        <v/>
      </c>
      <c r="CO40" s="90" t="str">
        <f>IFERROR(IF(VLOOKUP($B40,Sheet2!$A$5:$AP$103,CO$11,FALSE)=0,"",VLOOKUP($B40,Sheet2!$A$5:$AP$103,CO$11,FALSE)),"")</f>
        <v/>
      </c>
      <c r="CP40" s="90" t="str">
        <f>IFERROR(IF(VLOOKUP($B40,Sheet2!$A$5:$AP$103,CP$11,FALSE)=0,"",VLOOKUP($B40,Sheet2!$A$5:$AP$103,CP$11,FALSE)),"")</f>
        <v/>
      </c>
      <c r="CQ40" s="90" t="str">
        <f>IFERROR(IF(VLOOKUP($B40,Sheet2!$A$5:$AP$103,CQ$11,FALSE)=0,"",VLOOKUP($B40,Sheet2!$A$5:$AP$103,CQ$11,FALSE)),"")</f>
        <v/>
      </c>
      <c r="CR40" s="90" t="str">
        <f>IFERROR(IF(VLOOKUP($B40,Sheet2!$A$5:$AP$103,CR$11,FALSE)=0,"",VLOOKUP($B40,Sheet2!$A$5:$AP$103,CR$11,FALSE)),"")</f>
        <v/>
      </c>
      <c r="CS40" s="90" t="str">
        <f>IFERROR(IF(VLOOKUP($B40,Sheet2!$A$5:$AP$103,CS$11,FALSE)=0,"",VLOOKUP($B40,Sheet2!$A$5:$AP$103,CS$11,FALSE)),"")</f>
        <v/>
      </c>
      <c r="CT40" s="90" t="str">
        <f>IFERROR(IF(VLOOKUP($B40,Sheet2!$A$5:$AP$103,CT$11,FALSE)=0,"",VLOOKUP($B40,Sheet2!$A$5:$AP$103,CT$11,FALSE)),"")</f>
        <v/>
      </c>
      <c r="CU40" s="90" t="str">
        <f>IFERROR(IF(VLOOKUP($B40,Sheet2!$A$5:$AP$103,CU$11,FALSE)=0,"",VLOOKUP($B40,Sheet2!$A$5:$AP$103,CU$11,FALSE)),"")</f>
        <v/>
      </c>
      <c r="CV40" s="90" t="str">
        <f>IFERROR(IF(VLOOKUP($B40,Sheet2!$A$5:$AP$103,CV$11,FALSE)=0,"",VLOOKUP($B40,Sheet2!$A$5:$AP$103,CV$11,FALSE)),"")</f>
        <v/>
      </c>
      <c r="CW40" s="90" t="str">
        <f>IFERROR(IF(VLOOKUP($B40,Sheet2!$A$5:$AP$103,CW$11,FALSE)=0,"",VLOOKUP($B40,Sheet2!$A$5:$AP$103,CW$11,FALSE)),"")</f>
        <v/>
      </c>
      <c r="CX40" s="90" t="str">
        <f>IFERROR(IF(VLOOKUP($B40,Sheet2!$A$5:$AP$103,CX$11,FALSE)=0,"",VLOOKUP($B40,Sheet2!$A$5:$AP$103,CX$11,FALSE)),"")</f>
        <v/>
      </c>
      <c r="CY40" s="90" t="str">
        <f>IFERROR(IF(VLOOKUP($B40,Sheet2!$A$5:$AP$103,CY$11,FALSE)=0,"",VLOOKUP($B40,Sheet2!$A$5:$AP$103,CY$11,FALSE)),"")</f>
        <v/>
      </c>
      <c r="CZ40" s="90" t="str">
        <f>IFERROR(IF(VLOOKUP($B40,Sheet2!$A$5:$AP$103,CZ$11,FALSE)=0,"",VLOOKUP($B40,Sheet2!$A$5:$AP$103,CZ$11,FALSE)),"")</f>
        <v/>
      </c>
      <c r="DA40" s="90" t="str">
        <f>IFERROR(IF(VLOOKUP($B40,Sheet2!$A$5:$AP$103,DA$11,FALSE)=0,"",VLOOKUP($B40,Sheet2!$A$5:$AP$103,DA$11,FALSE)),"")</f>
        <v/>
      </c>
      <c r="DB40" s="90" t="str">
        <f>IFERROR(IF(VLOOKUP($B40,Sheet2!$A$5:$AP$103,DB$11,FALSE)=0,"",VLOOKUP($B40,Sheet2!$A$5:$AP$103,DB$11,FALSE)),"")</f>
        <v/>
      </c>
      <c r="DC40" s="90" t="str">
        <f>IFERROR(IF(VLOOKUP($B40,Sheet2!$A$5:$AP$103,DC$11,FALSE)=0,"",VLOOKUP($B40,Sheet2!$A$5:$AP$103,DC$11,FALSE)),"")</f>
        <v/>
      </c>
      <c r="DD40" s="90" t="str">
        <f>IFERROR(IF(VLOOKUP($B40,Sheet2!$A$5:$AP$103,DD$11,FALSE)=0,"",VLOOKUP($B40,Sheet2!$A$5:$AP$103,DD$11,FALSE)),"")</f>
        <v/>
      </c>
      <c r="DE40" s="90" t="str">
        <f>IFERROR(IF(VLOOKUP($B40,Sheet2!$A$5:$AP$103,DE$11,FALSE)=0,"",VLOOKUP($B40,Sheet2!$A$5:$AP$103,DE$11,FALSE)),"")</f>
        <v/>
      </c>
      <c r="DF40" s="90" t="str">
        <f>IFERROR(IF(VLOOKUP($B40,Sheet2!$A$5:$AP$103,DF$11,FALSE)=0,"",VLOOKUP($B40,Sheet2!$A$5:$AP$103,DF$11,FALSE)),"")</f>
        <v/>
      </c>
      <c r="DG40" s="90" t="str">
        <f>IFERROR(IF(VLOOKUP($B40,Sheet2!$A$5:$AP$103,DG$11,FALSE)=0,"",VLOOKUP($B40,Sheet2!$A$5:$AP$103,DG$11,FALSE)),"")</f>
        <v/>
      </c>
      <c r="DH40" s="90" t="str">
        <f>IFERROR(IF(VLOOKUP($B40,Sheet2!$A$5:$AP$103,DH$11,FALSE)=0,"",VLOOKUP($B40,Sheet2!$A$5:$AP$103,DH$11,FALSE)),"")</f>
        <v/>
      </c>
      <c r="DI40" s="90" t="str">
        <f>IFERROR(IF(VLOOKUP($B40,Sheet2!$A$5:$AP$103,DI$11,FALSE)=0,"",VLOOKUP($B40,Sheet2!$A$5:$AP$103,DI$11,FALSE)),"")</f>
        <v/>
      </c>
      <c r="DJ40" s="90" t="str">
        <f>IFERROR(IF(VLOOKUP($B40,Sheet2!$A$5:$AP$103,DJ$11,FALSE)=0,"",VLOOKUP($B40,Sheet2!$A$5:$AP$103,DJ$11,FALSE)),"")</f>
        <v/>
      </c>
      <c r="DK40" s="90" t="str">
        <f>IFERROR(IF(VLOOKUP($B40,Sheet2!$A$5:$AP$103,DK$11,FALSE)=0,"",VLOOKUP($B40,Sheet2!$A$5:$AP$103,DK$11,FALSE)),"")</f>
        <v/>
      </c>
      <c r="DL40" s="90" t="str">
        <f>IFERROR(IF(VLOOKUP($B40,Sheet2!$A$5:$AP$103,DL$11,FALSE)=0,"",VLOOKUP($B40,Sheet2!$A$5:$AP$103,DL$11,FALSE)),"")</f>
        <v/>
      </c>
      <c r="DM40" s="90" t="str">
        <f>IFERROR(IF(VLOOKUP($B40,Sheet2!$A$5:$AP$103,DM$11,FALSE)=0,"",VLOOKUP($B40,Sheet2!$A$5:$AP$103,DM$11,FALSE)),"")</f>
        <v/>
      </c>
      <c r="DN40" s="90" t="str">
        <f>IFERROR(IF(VLOOKUP($B40,Sheet2!$A$5:$AP$103,DN$11,FALSE)=0,"",VLOOKUP($B40,Sheet2!$A$5:$AP$103,DN$11,FALSE)),"")</f>
        <v/>
      </c>
      <c r="DO40" s="90" t="str">
        <f>IFERROR(IF(VLOOKUP($B40,Sheet2!$A$5:$AP$103,DO$11,FALSE)=0,"",VLOOKUP($B40,Sheet2!$A$5:$AP$103,DO$11,FALSE)),"")</f>
        <v/>
      </c>
      <c r="DP40" s="90" t="str">
        <f>IFERROR(IF(VLOOKUP($B40,Sheet2!$A$5:$AP$103,DP$11,FALSE)=0,"",VLOOKUP($B40,Sheet2!$A$5:$AP$103,DP$11,FALSE)),"")</f>
        <v/>
      </c>
      <c r="DQ40" s="90" t="str">
        <f>IFERROR(IF(VLOOKUP($B40,Sheet2!$A$5:$AP$103,DQ$11,FALSE)=0,"",VLOOKUP($B40,Sheet2!$A$5:$AP$103,DQ$11,FALSE)),"")</f>
        <v/>
      </c>
      <c r="DR40" s="90" t="str">
        <f>IFERROR(IF(VLOOKUP($B40,Sheet2!$A$5:$AP$103,DR$11,FALSE)=0,"",VLOOKUP($B40,Sheet2!$A$5:$AP$103,DR$11,FALSE)),"")</f>
        <v/>
      </c>
      <c r="DS40" s="90" t="str">
        <f>IFERROR(IF(VLOOKUP($B40,Sheet2!$A$5:$AP$103,DS$11,FALSE)=0,"",VLOOKUP($B40,Sheet2!$A$5:$AP$103,DS$11,FALSE)),"")</f>
        <v/>
      </c>
      <c r="DT40" s="90" t="str">
        <f>IFERROR(IF(VLOOKUP($B40,Sheet2!$A$5:$AP$103,DT$11,FALSE)=0,"",VLOOKUP($B40,Sheet2!$A$5:$AP$103,DT$11,FALSE)),"")</f>
        <v/>
      </c>
      <c r="DU40" s="90" t="str">
        <f>IFERROR(IF(VLOOKUP($B40,Sheet2!$A$5:$AP$103,DU$11,FALSE)=0,"",VLOOKUP($B40,Sheet2!$A$5:$AP$103,DU$11,FALSE)),"")</f>
        <v/>
      </c>
      <c r="DV40" s="90" t="str">
        <f>IFERROR(IF(VLOOKUP($B40,Sheet2!$A$5:$AP$103,DV$11,FALSE)=0,"",VLOOKUP($B40,Sheet2!$A$5:$AP$103,DV$11,FALSE)),"")</f>
        <v/>
      </c>
      <c r="DW40" s="90" t="str">
        <f>IFERROR(IF(VLOOKUP($B40,Sheet2!$A$5:$AP$103,DW$11,FALSE)=0,"",VLOOKUP($B40,Sheet2!$A$5:$AP$103,DW$11,FALSE)),"")</f>
        <v/>
      </c>
      <c r="DX40" s="90" t="str">
        <f>IFERROR(IF(VLOOKUP($B40,Sheet2!$A$5:$AP$103,DX$11,FALSE)=0,"",VLOOKUP($B40,Sheet2!$A$5:$AP$103,DX$11,FALSE)),"")</f>
        <v/>
      </c>
      <c r="DY40" s="90" t="str">
        <f>IFERROR(IF(VLOOKUP($B40,Sheet2!$A$5:$AP$103,DY$11,FALSE)=0,"",VLOOKUP($B40,Sheet2!$A$5:$AP$103,DY$11,FALSE)),"")</f>
        <v/>
      </c>
      <c r="DZ40" s="90" t="str">
        <f>IFERROR(IF(VLOOKUP($B40,Sheet2!$A$5:$AP$103,DZ$11,FALSE)=0,"",VLOOKUP($B40,Sheet2!$A$5:$AP$103,DZ$11,FALSE)),"")</f>
        <v/>
      </c>
      <c r="EA40" s="90" t="str">
        <f>IFERROR(IF(VLOOKUP($B40,Sheet2!$A$5:$AP$103,EA$11,FALSE)=0,"",VLOOKUP($B40,Sheet2!$A$5:$AP$103,EA$11,FALSE)),"")</f>
        <v/>
      </c>
      <c r="EB40" s="90" t="str">
        <f>IFERROR(IF(VLOOKUP($B40,Sheet2!$A$5:$AP$103,EB$11,FALSE)=0,"",VLOOKUP($B40,Sheet2!$A$5:$AP$103,EB$11,FALSE)),"")</f>
        <v/>
      </c>
      <c r="EC40" s="90" t="str">
        <f>IFERROR(IF(VLOOKUP($B40,Sheet2!$A$5:$AP$103,EC$11,FALSE)=0,"",VLOOKUP($B40,Sheet2!$A$5:$AP$103,EC$11,FALSE)),"")</f>
        <v/>
      </c>
      <c r="ED40" s="90" t="str">
        <f>IFERROR(IF(VLOOKUP($B40,Sheet2!$A$5:$AP$103,ED$11,FALSE)=0,"",VLOOKUP($B40,Sheet2!$A$5:$AP$103,ED$11,FALSE)),"")</f>
        <v/>
      </c>
      <c r="EE40" s="90" t="str">
        <f>IFERROR(IF(VLOOKUP($B40,Sheet2!$A$5:$AP$103,EE$11,FALSE)=0,"",VLOOKUP($B40,Sheet2!$A$5:$AP$103,EE$11,FALSE)),"")</f>
        <v/>
      </c>
      <c r="EF40" s="90" t="str">
        <f>IFERROR(IF(VLOOKUP($B40,Sheet2!$A$5:$AP$103,EF$11,FALSE)=0,"",VLOOKUP($B40,Sheet2!$A$5:$AP$103,EF$11,FALSE)),"")</f>
        <v/>
      </c>
      <c r="EG40" s="90" t="str">
        <f>IFERROR(IF(VLOOKUP($B40,Sheet2!$A$5:$AP$103,EG$11,FALSE)=0,"",VLOOKUP($B40,Sheet2!$A$5:$AP$103,EG$11,FALSE)),"")</f>
        <v/>
      </c>
      <c r="EH40" s="90" t="str">
        <f>IFERROR(IF(VLOOKUP($B40,Sheet2!$A$5:$AP$103,EH$11,FALSE)=0,"",VLOOKUP($B40,Sheet2!$A$5:$AP$103,EH$11,FALSE)),"")</f>
        <v/>
      </c>
      <c r="EI40" s="90" t="str">
        <f>IFERROR(IF(VLOOKUP($B40,Sheet2!$A$5:$AP$103,EI$11,FALSE)=0,"",VLOOKUP($B40,Sheet2!$A$5:$AP$103,EI$11,FALSE)),"")</f>
        <v/>
      </c>
      <c r="EJ40" s="90" t="str">
        <f>IFERROR(IF(VLOOKUP($B40,Sheet2!$A$5:$AP$103,EJ$11,FALSE)=0,"",VLOOKUP($B40,Sheet2!$A$5:$AP$103,EJ$11,FALSE)),"")</f>
        <v/>
      </c>
      <c r="EK40" s="90" t="str">
        <f>IFERROR(IF(VLOOKUP($B40,Sheet2!$A$5:$AP$103,EK$11,FALSE)=0,"",VLOOKUP($B40,Sheet2!$A$5:$AP$103,EK$11,FALSE)),"")</f>
        <v/>
      </c>
      <c r="EL40" s="90" t="str">
        <f>IFERROR(IF(VLOOKUP($B40,Sheet2!$A$5:$AP$103,EL$11,FALSE)=0,"",VLOOKUP($B40,Sheet2!$A$5:$AP$103,EL$11,FALSE)),"")</f>
        <v/>
      </c>
      <c r="EM40" s="90" t="str">
        <f>IFERROR(IF(VLOOKUP($B40,Sheet2!$A$5:$AP$103,EM$11,FALSE)=0,"",VLOOKUP($B40,Sheet2!$A$5:$AP$103,EM$11,FALSE)),"")</f>
        <v/>
      </c>
      <c r="EN40" s="90" t="str">
        <f>IFERROR(IF(VLOOKUP($B40,Sheet2!$A$5:$AP$103,EN$11,FALSE)=0,"",VLOOKUP($B40,Sheet2!$A$5:$AP$103,EN$11,FALSE)),"")</f>
        <v/>
      </c>
      <c r="EO40" s="90" t="str">
        <f>IFERROR(IF(VLOOKUP($B40,Sheet2!$A$5:$AP$103,EO$11,FALSE)=0,"",VLOOKUP($B40,Sheet2!$A$5:$AP$103,EO$11,FALSE)),"")</f>
        <v/>
      </c>
      <c r="EP40" s="90" t="str">
        <f>IFERROR(IF(VLOOKUP($B40,Sheet2!$A$5:$AP$103,EP$11,FALSE)=0,"",VLOOKUP($B40,Sheet2!$A$5:$AP$103,EP$11,FALSE)),"")</f>
        <v/>
      </c>
      <c r="EQ40" s="90" t="str">
        <f>IFERROR(IF(VLOOKUP($B40,Sheet2!$A$5:$AP$103,EQ$11,FALSE)=0,"",VLOOKUP($B40,Sheet2!$A$5:$AP$103,EQ$11,FALSE)),"")</f>
        <v/>
      </c>
      <c r="ER40" s="90" t="str">
        <f>IFERROR(IF(VLOOKUP($B40,Sheet2!$A$5:$AP$103,ER$11,FALSE)=0,"",VLOOKUP($B40,Sheet2!$A$5:$AP$103,ER$11,FALSE)),"")</f>
        <v/>
      </c>
      <c r="ES40" s="90" t="str">
        <f>IFERROR(IF(VLOOKUP($B40,Sheet2!$A$5:$AP$103,ES$11,FALSE)=0,"",VLOOKUP($B40,Sheet2!$A$5:$AP$103,ES$11,FALSE)),"")</f>
        <v/>
      </c>
      <c r="ET40" s="90" t="str">
        <f>IFERROR(IF(VLOOKUP($B40,Sheet2!$A$5:$AP$103,ET$11,FALSE)=0,"",VLOOKUP($B40,Sheet2!$A$5:$AP$103,ET$11,FALSE)),"")</f>
        <v/>
      </c>
      <c r="EU40" s="90" t="str">
        <f>IFERROR(IF(VLOOKUP($B40,Sheet2!$A$5:$AP$103,EU$11,FALSE)=0,"",VLOOKUP($B40,Sheet2!$A$5:$AP$103,EU$11,FALSE)),"")</f>
        <v/>
      </c>
      <c r="EV40" s="90" t="str">
        <f>IFERROR(IF(VLOOKUP($B40,Sheet2!$A$5:$AP$103,EV$11,FALSE)=0,"",VLOOKUP($B40,Sheet2!$A$5:$AP$103,EV$11,FALSE)),"")</f>
        <v/>
      </c>
      <c r="EW40" s="90" t="str">
        <f>IFERROR(IF(VLOOKUP($B40,Sheet2!$A$5:$AP$103,EW$11,FALSE)=0,"",VLOOKUP($B40,Sheet2!$A$5:$AP$103,EW$11,FALSE)),"")</f>
        <v/>
      </c>
      <c r="EX40" s="90" t="str">
        <f>IFERROR(IF(VLOOKUP($B40,Sheet2!$A$5:$AP$103,EX$11,FALSE)=0,"",VLOOKUP($B40,Sheet2!$A$5:$AP$103,EX$11,FALSE)),"")</f>
        <v/>
      </c>
      <c r="EY40" s="90" t="str">
        <f>IFERROR(IF(VLOOKUP($B40,Sheet2!$A$5:$AP$103,EY$11,FALSE)=0,"",VLOOKUP($B40,Sheet2!$A$5:$AP$103,EY$11,FALSE)),"")</f>
        <v/>
      </c>
      <c r="EZ40" s="90" t="str">
        <f>IFERROR(IF(VLOOKUP($B40,Sheet2!$A$5:$AP$103,EZ$11,FALSE)=0,"",VLOOKUP($B40,Sheet2!$A$5:$AP$103,EZ$11,FALSE)),"")</f>
        <v/>
      </c>
      <c r="FA40" s="90" t="str">
        <f>IFERROR(IF(VLOOKUP($B40,Sheet2!$A$5:$AP$103,FA$11,FALSE)=0,"",VLOOKUP($B40,Sheet2!$A$5:$AP$103,FA$11,FALSE)),"")</f>
        <v/>
      </c>
      <c r="FB40" s="90" t="str">
        <f>IFERROR(IF(VLOOKUP($B40,Sheet2!$A$5:$AP$103,FB$11,FALSE)=0,"",VLOOKUP($B40,Sheet2!$A$5:$AP$103,FB$11,FALSE)),"")</f>
        <v/>
      </c>
      <c r="FC40" s="90" t="str">
        <f>IFERROR(IF(VLOOKUP($B40,Sheet2!$A$5:$AP$103,FC$11,FALSE)=0,"",VLOOKUP($B40,Sheet2!$A$5:$AP$103,FC$11,FALSE)),"")</f>
        <v/>
      </c>
      <c r="FD40" s="90" t="str">
        <f>IFERROR(IF(VLOOKUP($B40,Sheet2!$A$5:$AP$103,FD$11,FALSE)=0,"",VLOOKUP($B40,Sheet2!$A$5:$AP$103,FD$11,FALSE)),"")</f>
        <v/>
      </c>
      <c r="FE40" s="90" t="str">
        <f>IFERROR(IF(VLOOKUP($B40,Sheet2!$A$5:$AP$103,FE$11,FALSE)=0,"",VLOOKUP($B40,Sheet2!$A$5:$AP$103,FE$11,FALSE)),"")</f>
        <v/>
      </c>
      <c r="FF40" s="90" t="str">
        <f>IFERROR(IF(VLOOKUP($B40,Sheet2!$A$5:$AP$103,FF$11,FALSE)=0,"",VLOOKUP($B40,Sheet2!$A$5:$AP$103,FF$11,FALSE)),"")</f>
        <v/>
      </c>
      <c r="FG40" s="90" t="str">
        <f>IFERROR(IF(VLOOKUP($B40,Sheet2!$A$5:$AP$103,FG$11,FALSE)=0,"",VLOOKUP($B40,Sheet2!$A$5:$AP$103,FG$11,FALSE)),"")</f>
        <v/>
      </c>
      <c r="FH40" s="90" t="str">
        <f>IFERROR(IF(VLOOKUP($B40,Sheet2!$A$5:$AP$103,FH$11,FALSE)=0,"",VLOOKUP($B40,Sheet2!$A$5:$AP$103,FH$11,FALSE)),"")</f>
        <v/>
      </c>
      <c r="FI40" s="90" t="str">
        <f>IFERROR(IF(VLOOKUP($B40,Sheet2!$A$5:$AP$103,FI$11,FALSE)=0,"",VLOOKUP($B40,Sheet2!$A$5:$AP$103,FI$11,FALSE)),"")</f>
        <v/>
      </c>
      <c r="FJ40" s="90" t="str">
        <f>IFERROR(IF(VLOOKUP($B40,Sheet2!$A$5:$AP$103,FJ$11,FALSE)=0,"",VLOOKUP($B40,Sheet2!$A$5:$AP$103,FJ$11,FALSE)),"")</f>
        <v/>
      </c>
      <c r="FK40" s="90" t="str">
        <f>IFERROR(IF(VLOOKUP($B40,Sheet2!$A$5:$AP$103,FK$11,FALSE)=0,"",VLOOKUP($B40,Sheet2!$A$5:$AP$103,FK$11,FALSE)),"")</f>
        <v/>
      </c>
      <c r="FL40" s="90" t="str">
        <f>IFERROR(IF(VLOOKUP($B40,Sheet2!$A$5:$AP$103,FL$11,FALSE)=0,"",VLOOKUP($B40,Sheet2!$A$5:$AP$103,FL$11,FALSE)),"")</f>
        <v/>
      </c>
      <c r="FM40" s="90" t="str">
        <f>IFERROR(IF(VLOOKUP($B40,Sheet2!$A$5:$AP$103,FM$11,FALSE)=0,"",VLOOKUP($B40,Sheet2!$A$5:$AP$103,FM$11,FALSE)),"")</f>
        <v/>
      </c>
      <c r="FN40" s="90" t="str">
        <f>IFERROR(IF(VLOOKUP($B40,Sheet2!$A$5:$AP$103,FN$11,FALSE)=0,"",VLOOKUP($B40,Sheet2!$A$5:$AP$103,FN$11,FALSE)),"")</f>
        <v/>
      </c>
      <c r="FO40" s="90" t="str">
        <f>IFERROR(IF(VLOOKUP($B40,Sheet2!$A$5:$AP$103,FO$11,FALSE)=0,"",VLOOKUP($B40,Sheet2!$A$5:$AP$103,FO$11,FALSE)),"")</f>
        <v/>
      </c>
      <c r="FP40" s="90" t="str">
        <f>IFERROR(IF(VLOOKUP($B40,Sheet2!$A$5:$AP$103,FP$11,FALSE)=0,"",VLOOKUP($B40,Sheet2!$A$5:$AP$103,FP$11,FALSE)),"")</f>
        <v/>
      </c>
      <c r="FQ40" s="90" t="str">
        <f>IFERROR(IF(VLOOKUP($B40,Sheet2!$A$5:$AP$103,FQ$11,FALSE)=0,"",VLOOKUP($B40,Sheet2!$A$5:$AP$103,FQ$11,FALSE)),"")</f>
        <v/>
      </c>
      <c r="FR40" s="90" t="str">
        <f>IFERROR(IF(VLOOKUP($B40,Sheet2!$A$5:$AP$103,FR$11,FALSE)=0,"",VLOOKUP($B40,Sheet2!$A$5:$AP$103,FR$11,FALSE)),"")</f>
        <v/>
      </c>
      <c r="FS40" s="90" t="str">
        <f>IFERROR(IF(VLOOKUP($B40,Sheet2!$A$5:$AP$103,FS$11,FALSE)=0,"",VLOOKUP($B40,Sheet2!$A$5:$AP$103,FS$11,FALSE)),"")</f>
        <v/>
      </c>
      <c r="FT40" s="90" t="str">
        <f>IFERROR(IF(VLOOKUP($B40,Sheet2!$A$5:$AP$103,FT$11,FALSE)=0,"",VLOOKUP($B40,Sheet2!$A$5:$AP$103,FT$11,FALSE)),"")</f>
        <v/>
      </c>
      <c r="FU40" s="90" t="str">
        <f>IFERROR(IF(VLOOKUP($B40,Sheet2!$A$5:$AP$103,FU$11,FALSE)=0,"",VLOOKUP($B40,Sheet2!$A$5:$AP$103,FU$11,FALSE)),"")</f>
        <v/>
      </c>
      <c r="FV40" s="90" t="str">
        <f>IFERROR(IF(VLOOKUP($B40,Sheet2!$A$5:$AP$103,FV$11,FALSE)=0,"",VLOOKUP($B40,Sheet2!$A$5:$AP$103,FV$11,FALSE)),"")</f>
        <v/>
      </c>
      <c r="FW40" s="90" t="str">
        <f>IFERROR(IF(VLOOKUP($B40,Sheet2!$A$5:$AP$103,FW$11,FALSE)=0,"",VLOOKUP($B40,Sheet2!$A$5:$AP$103,FW$11,FALSE)),"")</f>
        <v/>
      </c>
      <c r="FX40" s="90" t="str">
        <f>IFERROR(IF(VLOOKUP($B40,Sheet2!$A$5:$AP$103,FX$11,FALSE)=0,"",VLOOKUP($B40,Sheet2!$A$5:$AP$103,FX$11,FALSE)),"")</f>
        <v/>
      </c>
      <c r="FY40" s="90" t="str">
        <f>IFERROR(IF(VLOOKUP($B40,Sheet2!$A$5:$AP$103,FY$11,FALSE)=0,"",VLOOKUP($B40,Sheet2!$A$5:$AP$103,FY$11,FALSE)),"")</f>
        <v/>
      </c>
      <c r="FZ40" s="90" t="str">
        <f>IFERROR(IF(VLOOKUP($B40,Sheet2!$A$5:$AP$103,FZ$11,FALSE)=0,"",VLOOKUP($B40,Sheet2!$A$5:$AP$103,FZ$11,FALSE)),"")</f>
        <v/>
      </c>
      <c r="GA40" s="90" t="str">
        <f>IFERROR(IF(VLOOKUP($B40,Sheet2!$A$5:$AP$103,GA$11,FALSE)=0,"",VLOOKUP($B40,Sheet2!$A$5:$AP$103,GA$11,FALSE)),"")</f>
        <v/>
      </c>
      <c r="GB40" s="90" t="str">
        <f>IFERROR(IF(VLOOKUP($B40,Sheet2!$A$5:$AP$103,GB$11,FALSE)=0,"",VLOOKUP($B40,Sheet2!$A$5:$AP$103,GB$11,FALSE)),"")</f>
        <v/>
      </c>
      <c r="GC40" s="90" t="str">
        <f>IFERROR(IF(VLOOKUP($B40,Sheet2!$A$5:$AP$103,GC$11,FALSE)=0,"",VLOOKUP($B40,Sheet2!$A$5:$AP$103,GC$11,FALSE)),"")</f>
        <v/>
      </c>
      <c r="GD40" s="90" t="str">
        <f>IFERROR(IF(VLOOKUP($B40,Sheet2!$A$5:$AP$103,GD$11,FALSE)=0,"",VLOOKUP($B40,Sheet2!$A$5:$AP$103,GD$11,FALSE)),"")</f>
        <v/>
      </c>
      <c r="GE40" s="90" t="str">
        <f>IFERROR(IF(VLOOKUP($B40,Sheet2!$A$5:$AP$103,GE$11,FALSE)=0,"",VLOOKUP($B40,Sheet2!$A$5:$AP$103,GE$11,FALSE)),"")</f>
        <v/>
      </c>
      <c r="GF40" s="90" t="str">
        <f>IFERROR(IF(VLOOKUP($B40,Sheet2!$A$5:$AP$103,GF$11,FALSE)=0,"",VLOOKUP($B40,Sheet2!$A$5:$AP$103,GF$11,FALSE)),"")</f>
        <v/>
      </c>
    </row>
    <row r="41" spans="1:188" x14ac:dyDescent="0.3">
      <c r="A41" s="406"/>
      <c r="B41" s="79" t="s">
        <v>221</v>
      </c>
      <c r="C41" s="92" t="s">
        <v>344</v>
      </c>
      <c r="D41" s="92" t="str">
        <f>VLOOKUP(B41,Sheet2!$A$5:$F$104,6,FALSE)</f>
        <v/>
      </c>
      <c r="E41" s="81">
        <f>'Criteria Selection'!$C$130</f>
        <v>10</v>
      </c>
      <c r="F41" s="81" t="str">
        <f>VLOOKUP(B41,'Criteria Selection'!$A$9:$D$178,4,TRUE)</f>
        <v>UK DWS</v>
      </c>
      <c r="G41" s="81">
        <f t="shared" si="4"/>
        <v>0</v>
      </c>
      <c r="H41" s="92">
        <f t="shared" si="5"/>
        <v>0</v>
      </c>
      <c r="I41" s="92">
        <f t="shared" si="6"/>
        <v>0</v>
      </c>
      <c r="J41" s="81">
        <f t="shared" si="7"/>
        <v>0</v>
      </c>
      <c r="K41" s="90" t="str">
        <f>IFERROR(IF(VLOOKUP($B41,Sheet2!$A$5:$AP$103,K$11,FALSE)=0,"",VLOOKUP($B41,Sheet2!$A$5:$AP$103,K$11,FALSE)),"")</f>
        <v/>
      </c>
      <c r="L41" s="90" t="str">
        <f>IFERROR(IF(VLOOKUP($B41,Sheet2!$A$5:$AP$103,L$11,FALSE)=0,"",VLOOKUP($B41,Sheet2!$A$5:$AP$103,L$11,FALSE)),"")</f>
        <v/>
      </c>
      <c r="M41" s="90" t="str">
        <f>IFERROR(IF(VLOOKUP($B41,Sheet2!$A$5:$AP$103,M$11,FALSE)=0,"",VLOOKUP($B41,Sheet2!$A$5:$AP$103,M$11,FALSE)),"")</f>
        <v/>
      </c>
      <c r="N41" s="90" t="str">
        <f>IFERROR(IF(VLOOKUP($B41,Sheet2!$A$5:$AP$103,N$11,FALSE)=0,"",VLOOKUP($B41,Sheet2!$A$5:$AP$103,N$11,FALSE)),"")</f>
        <v/>
      </c>
      <c r="O41" s="90" t="str">
        <f>IFERROR(IF(VLOOKUP($B41,Sheet2!$A$5:$AP$103,O$11,FALSE)=0,"",VLOOKUP($B41,Sheet2!$A$5:$AP$103,O$11,FALSE)),"")</f>
        <v/>
      </c>
      <c r="P41" s="90" t="str">
        <f>IFERROR(IF(VLOOKUP($B41,Sheet2!$A$5:$AP$103,P$11,FALSE)=0,"",VLOOKUP($B41,Sheet2!$A$5:$AP$103,P$11,FALSE)),"")</f>
        <v/>
      </c>
      <c r="Q41" s="90" t="str">
        <f>IFERROR(IF(VLOOKUP($B41,Sheet2!$A$5:$AP$103,Q$11,FALSE)=0,"",VLOOKUP($B41,Sheet2!$A$5:$AP$103,Q$11,FALSE)),"")</f>
        <v/>
      </c>
      <c r="R41" s="90" t="str">
        <f>IFERROR(IF(VLOOKUP($B41,Sheet2!$A$5:$AP$103,R$11,FALSE)=0,"",VLOOKUP($B41,Sheet2!$A$5:$AP$103,R$11,FALSE)),"")</f>
        <v/>
      </c>
      <c r="S41" s="90" t="str">
        <f>IFERROR(IF(VLOOKUP($B41,Sheet2!$A$5:$AP$103,S$11,FALSE)=0,"",VLOOKUP($B41,Sheet2!$A$5:$AP$103,S$11,FALSE)),"")</f>
        <v/>
      </c>
      <c r="T41" s="90" t="str">
        <f>IFERROR(IF(VLOOKUP($B41,Sheet2!$A$5:$AP$103,T$11,FALSE)=0,"",VLOOKUP($B41,Sheet2!$A$5:$AP$103,T$11,FALSE)),"")</f>
        <v/>
      </c>
      <c r="U41" s="90" t="str">
        <f>IFERROR(IF(VLOOKUP($B41,Sheet2!$A$5:$AP$103,U$11,FALSE)=0,"",VLOOKUP($B41,Sheet2!$A$5:$AP$103,U$11,FALSE)),"")</f>
        <v/>
      </c>
      <c r="V41" s="90" t="str">
        <f>IFERROR(IF(VLOOKUP($B41,Sheet2!$A$5:$AP$103,V$11,FALSE)=0,"",VLOOKUP($B41,Sheet2!$A$5:$AP$103,V$11,FALSE)),"")</f>
        <v/>
      </c>
      <c r="W41" s="90" t="str">
        <f>IFERROR(IF(VLOOKUP($B41,Sheet2!$A$5:$AP$103,W$11,FALSE)=0,"",VLOOKUP($B41,Sheet2!$A$5:$AP$103,W$11,FALSE)),"")</f>
        <v/>
      </c>
      <c r="X41" s="90" t="str">
        <f>IFERROR(IF(VLOOKUP($B41,Sheet2!$A$5:$AP$103,X$11,FALSE)=0,"",VLOOKUP($B41,Sheet2!$A$5:$AP$103,X$11,FALSE)),"")</f>
        <v/>
      </c>
      <c r="Y41" s="90" t="str">
        <f>IFERROR(IF(VLOOKUP($B41,Sheet2!$A$5:$AP$103,Y$11,FALSE)=0,"",VLOOKUP($B41,Sheet2!$A$5:$AP$103,Y$11,FALSE)),"")</f>
        <v/>
      </c>
      <c r="Z41" s="90" t="str">
        <f>IFERROR(IF(VLOOKUP($B41,Sheet2!$A$5:$AP$103,Z$11,FALSE)=0,"",VLOOKUP($B41,Sheet2!$A$5:$AP$103,Z$11,FALSE)),"")</f>
        <v/>
      </c>
      <c r="AA41" s="90" t="str">
        <f>IFERROR(IF(VLOOKUP($B41,Sheet2!$A$5:$AP$103,AA$11,FALSE)=0,"",VLOOKUP($B41,Sheet2!$A$5:$AP$103,AA$11,FALSE)),"")</f>
        <v/>
      </c>
      <c r="AB41" s="90" t="str">
        <f>IFERROR(IF(VLOOKUP($B41,Sheet2!$A$5:$AP$103,AB$11,FALSE)=0,"",VLOOKUP($B41,Sheet2!$A$5:$AP$103,AB$11,FALSE)),"")</f>
        <v/>
      </c>
      <c r="AC41" s="90" t="str">
        <f>IFERROR(IF(VLOOKUP($B41,Sheet2!$A$5:$AP$103,AC$11,FALSE)=0,"",VLOOKUP($B41,Sheet2!$A$5:$AP$103,AC$11,FALSE)),"")</f>
        <v/>
      </c>
      <c r="AD41" s="90" t="str">
        <f>IFERROR(IF(VLOOKUP($B41,Sheet2!$A$5:$AP$103,AD$11,FALSE)=0,"",VLOOKUP($B41,Sheet2!$A$5:$AP$103,AD$11,FALSE)),"")</f>
        <v/>
      </c>
      <c r="AE41" s="90" t="str">
        <f>IFERROR(IF(VLOOKUP($B41,Sheet2!$A$5:$AP$103,AE$11,FALSE)=0,"",VLOOKUP($B41,Sheet2!$A$5:$AP$103,AE$11,FALSE)),"")</f>
        <v/>
      </c>
      <c r="AF41" s="90" t="str">
        <f>IFERROR(IF(VLOOKUP($B41,Sheet2!$A$5:$AP$103,AF$11,FALSE)=0,"",VLOOKUP($B41,Sheet2!$A$5:$AP$103,AF$11,FALSE)),"")</f>
        <v/>
      </c>
      <c r="AG41" s="90" t="str">
        <f>IFERROR(IF(VLOOKUP($B41,Sheet2!$A$5:$AP$103,AG$11,FALSE)=0,"",VLOOKUP($B41,Sheet2!$A$5:$AP$103,AG$11,FALSE)),"")</f>
        <v/>
      </c>
      <c r="AH41" s="90" t="str">
        <f>IFERROR(IF(VLOOKUP($B41,Sheet2!$A$5:$AP$103,AH$11,FALSE)=0,"",VLOOKUP($B41,Sheet2!$A$5:$AP$103,AH$11,FALSE)),"")</f>
        <v/>
      </c>
      <c r="AI41" s="90" t="str">
        <f>IFERROR(IF(VLOOKUP($B41,Sheet2!$A$5:$AP$103,AI$11,FALSE)=0,"",VLOOKUP($B41,Sheet2!$A$5:$AP$103,AI$11,FALSE)),"")</f>
        <v/>
      </c>
      <c r="AJ41" s="90" t="str">
        <f>IFERROR(IF(VLOOKUP($B41,Sheet2!$A$5:$AP$103,AJ$11,FALSE)=0,"",VLOOKUP($B41,Sheet2!$A$5:$AP$103,AJ$11,FALSE)),"")</f>
        <v/>
      </c>
      <c r="AK41" s="90" t="str">
        <f>IFERROR(IF(VLOOKUP($B41,Sheet2!$A$5:$AP$103,AK$11,FALSE)=0,"",VLOOKUP($B41,Sheet2!$A$5:$AP$103,AK$11,FALSE)),"")</f>
        <v/>
      </c>
      <c r="AL41" s="90" t="str">
        <f>IFERROR(IF(VLOOKUP($B41,Sheet2!$A$5:$AP$103,AL$11,FALSE)=0,"",VLOOKUP($B41,Sheet2!$A$5:$AP$103,AL$11,FALSE)),"")</f>
        <v/>
      </c>
      <c r="AM41" s="90" t="str">
        <f>IFERROR(IF(VLOOKUP($B41,Sheet2!$A$5:$AP$103,AM$11,FALSE)=0,"",VLOOKUP($B41,Sheet2!$A$5:$AP$103,AM$11,FALSE)),"")</f>
        <v/>
      </c>
      <c r="AN41" s="90" t="str">
        <f>IFERROR(IF(VLOOKUP($B41,Sheet2!$A$5:$AP$103,AN$11,FALSE)=0,"",VLOOKUP($B41,Sheet2!$A$5:$AP$103,AN$11,FALSE)),"")</f>
        <v/>
      </c>
      <c r="AO41" s="90" t="str">
        <f>IFERROR(IF(VLOOKUP($B41,Sheet2!$A$5:$AP$103,AO$11,FALSE)=0,"",VLOOKUP($B41,Sheet2!$A$5:$AP$103,AO$11,FALSE)),"")</f>
        <v/>
      </c>
      <c r="AP41" s="90" t="str">
        <f>IFERROR(IF(VLOOKUP($B41,Sheet2!$A$5:$AP$103,AP$11,FALSE)=0,"",VLOOKUP($B41,Sheet2!$A$5:$AP$103,AP$11,FALSE)),"")</f>
        <v/>
      </c>
      <c r="AQ41" s="90" t="str">
        <f>IFERROR(IF(VLOOKUP($B41,Sheet2!$A$5:$AP$103,AQ$11,FALSE)=0,"",VLOOKUP($B41,Sheet2!$A$5:$AP$103,AQ$11,FALSE)),"")</f>
        <v/>
      </c>
      <c r="AR41" s="90" t="str">
        <f>IFERROR(IF(VLOOKUP($B41,Sheet2!$A$5:$AP$103,AR$11,FALSE)=0,"",VLOOKUP($B41,Sheet2!$A$5:$AP$103,AR$11,FALSE)),"")</f>
        <v/>
      </c>
      <c r="AS41" s="90" t="str">
        <f>IFERROR(IF(VLOOKUP($B41,Sheet2!$A$5:$AP$103,AS$11,FALSE)=0,"",VLOOKUP($B41,Sheet2!$A$5:$AP$103,AS$11,FALSE)),"")</f>
        <v/>
      </c>
      <c r="AT41" s="90" t="str">
        <f>IFERROR(IF(VLOOKUP($B41,Sheet2!$A$5:$AP$103,AT$11,FALSE)=0,"",VLOOKUP($B41,Sheet2!$A$5:$AP$103,AT$11,FALSE)),"")</f>
        <v/>
      </c>
      <c r="AU41" s="90" t="str">
        <f>IFERROR(IF(VLOOKUP($B41,Sheet2!$A$5:$AP$103,AU$11,FALSE)=0,"",VLOOKUP($B41,Sheet2!$A$5:$AP$103,AU$11,FALSE)),"")</f>
        <v/>
      </c>
      <c r="AV41" s="90" t="str">
        <f>IFERROR(IF(VLOOKUP($B41,Sheet2!$A$5:$AP$103,AV$11,FALSE)=0,"",VLOOKUP($B41,Sheet2!$A$5:$AP$103,AV$11,FALSE)),"")</f>
        <v/>
      </c>
      <c r="AW41" s="90" t="str">
        <f>IFERROR(IF(VLOOKUP($B41,Sheet2!$A$5:$AP$103,AW$11,FALSE)=0,"",VLOOKUP($B41,Sheet2!$A$5:$AP$103,AW$11,FALSE)),"")</f>
        <v/>
      </c>
      <c r="AX41" s="90" t="str">
        <f>IFERROR(IF(VLOOKUP($B41,Sheet2!$A$5:$AP$103,AX$11,FALSE)=0,"",VLOOKUP($B41,Sheet2!$A$5:$AP$103,AX$11,FALSE)),"")</f>
        <v/>
      </c>
      <c r="AY41" s="90" t="str">
        <f>IFERROR(IF(VLOOKUP($B41,Sheet2!$A$5:$AP$103,AY$11,FALSE)=0,"",VLOOKUP($B41,Sheet2!$A$5:$AP$103,AY$11,FALSE)),"")</f>
        <v/>
      </c>
      <c r="AZ41" s="90" t="str">
        <f>IFERROR(IF(VLOOKUP($B41,Sheet2!$A$5:$AP$103,AZ$11,FALSE)=0,"",VLOOKUP($B41,Sheet2!$A$5:$AP$103,AZ$11,FALSE)),"")</f>
        <v/>
      </c>
      <c r="BA41" s="90" t="str">
        <f>IFERROR(IF(VLOOKUP($B41,Sheet2!$A$5:$AP$103,BA$11,FALSE)=0,"",VLOOKUP($B41,Sheet2!$A$5:$AP$103,BA$11,FALSE)),"")</f>
        <v/>
      </c>
      <c r="BB41" s="90" t="str">
        <f>IFERROR(IF(VLOOKUP($B41,Sheet2!$A$5:$AP$103,BB$11,FALSE)=0,"",VLOOKUP($B41,Sheet2!$A$5:$AP$103,BB$11,FALSE)),"")</f>
        <v/>
      </c>
      <c r="BC41" s="90" t="str">
        <f>IFERROR(IF(VLOOKUP($B41,Sheet2!$A$5:$AP$103,BC$11,FALSE)=0,"",VLOOKUP($B41,Sheet2!$A$5:$AP$103,BC$11,FALSE)),"")</f>
        <v/>
      </c>
      <c r="BD41" s="90" t="str">
        <f>IFERROR(IF(VLOOKUP($B41,Sheet2!$A$5:$AP$103,BD$11,FALSE)=0,"",VLOOKUP($B41,Sheet2!$A$5:$AP$103,BD$11,FALSE)),"")</f>
        <v/>
      </c>
      <c r="BE41" s="90" t="str">
        <f>IFERROR(IF(VLOOKUP($B41,Sheet2!$A$5:$AP$103,BE$11,FALSE)=0,"",VLOOKUP($B41,Sheet2!$A$5:$AP$103,BE$11,FALSE)),"")</f>
        <v/>
      </c>
      <c r="BF41" s="90" t="str">
        <f>IFERROR(IF(VLOOKUP($B41,Sheet2!$A$5:$AP$103,BF$11,FALSE)=0,"",VLOOKUP($B41,Sheet2!$A$5:$AP$103,BF$11,FALSE)),"")</f>
        <v/>
      </c>
      <c r="BG41" s="90" t="str">
        <f>IFERROR(IF(VLOOKUP($B41,Sheet2!$A$5:$AP$103,BG$11,FALSE)=0,"",VLOOKUP($B41,Sheet2!$A$5:$AP$103,BG$11,FALSE)),"")</f>
        <v/>
      </c>
      <c r="BH41" s="90" t="str">
        <f>IFERROR(IF(VLOOKUP($B41,Sheet2!$A$5:$AP$103,BH$11,FALSE)=0,"",VLOOKUP($B41,Sheet2!$A$5:$AP$103,BH$11,FALSE)),"")</f>
        <v/>
      </c>
      <c r="BI41" s="90" t="str">
        <f>IFERROR(IF(VLOOKUP($B41,Sheet2!$A$5:$AP$103,BI$11,FALSE)=0,"",VLOOKUP($B41,Sheet2!$A$5:$AP$103,BI$11,FALSE)),"")</f>
        <v/>
      </c>
      <c r="BJ41" s="90" t="str">
        <f>IFERROR(IF(VLOOKUP($B41,Sheet2!$A$5:$AP$103,BJ$11,FALSE)=0,"",VLOOKUP($B41,Sheet2!$A$5:$AP$103,BJ$11,FALSE)),"")</f>
        <v/>
      </c>
      <c r="BK41" s="90" t="str">
        <f>IFERROR(IF(VLOOKUP($B41,Sheet2!$A$5:$AP$103,BK$11,FALSE)=0,"",VLOOKUP($B41,Sheet2!$A$5:$AP$103,BK$11,FALSE)),"")</f>
        <v/>
      </c>
      <c r="BL41" s="90" t="str">
        <f>IFERROR(IF(VLOOKUP($B41,Sheet2!$A$5:$AP$103,BL$11,FALSE)=0,"",VLOOKUP($B41,Sheet2!$A$5:$AP$103,BL$11,FALSE)),"")</f>
        <v/>
      </c>
      <c r="BM41" s="90" t="str">
        <f>IFERROR(IF(VLOOKUP($B41,Sheet2!$A$5:$AP$103,BM$11,FALSE)=0,"",VLOOKUP($B41,Sheet2!$A$5:$AP$103,BM$11,FALSE)),"")</f>
        <v/>
      </c>
      <c r="BN41" s="90" t="str">
        <f>IFERROR(IF(VLOOKUP($B41,Sheet2!$A$5:$AP$103,BN$11,FALSE)=0,"",VLOOKUP($B41,Sheet2!$A$5:$AP$103,BN$11,FALSE)),"")</f>
        <v/>
      </c>
      <c r="BO41" s="90" t="str">
        <f>IFERROR(IF(VLOOKUP($B41,Sheet2!$A$5:$AP$103,BO$11,FALSE)=0,"",VLOOKUP($B41,Sheet2!$A$5:$AP$103,BO$11,FALSE)),"")</f>
        <v/>
      </c>
      <c r="BP41" s="90" t="str">
        <f>IFERROR(IF(VLOOKUP($B41,Sheet2!$A$5:$AP$103,BP$11,FALSE)=0,"",VLOOKUP($B41,Sheet2!$A$5:$AP$103,BP$11,FALSE)),"")</f>
        <v/>
      </c>
      <c r="BQ41" s="90" t="str">
        <f>IFERROR(IF(VLOOKUP($B41,Sheet2!$A$5:$AP$103,BQ$11,FALSE)=0,"",VLOOKUP($B41,Sheet2!$A$5:$AP$103,BQ$11,FALSE)),"")</f>
        <v/>
      </c>
      <c r="BR41" s="90" t="str">
        <f>IFERROR(IF(VLOOKUP($B41,Sheet2!$A$5:$AP$103,BR$11,FALSE)=0,"",VLOOKUP($B41,Sheet2!$A$5:$AP$103,BR$11,FALSE)),"")</f>
        <v/>
      </c>
      <c r="BS41" s="90" t="str">
        <f>IFERROR(IF(VLOOKUP($B41,Sheet2!$A$5:$AP$103,BS$11,FALSE)=0,"",VLOOKUP($B41,Sheet2!$A$5:$AP$103,BS$11,FALSE)),"")</f>
        <v/>
      </c>
      <c r="BT41" s="90" t="str">
        <f>IFERROR(IF(VLOOKUP($B41,Sheet2!$A$5:$AP$103,BT$11,FALSE)=0,"",VLOOKUP($B41,Sheet2!$A$5:$AP$103,BT$11,FALSE)),"")</f>
        <v/>
      </c>
      <c r="BU41" s="90" t="str">
        <f>IFERROR(IF(VLOOKUP($B41,Sheet2!$A$5:$AP$103,BU$11,FALSE)=0,"",VLOOKUP($B41,Sheet2!$A$5:$AP$103,BU$11,FALSE)),"")</f>
        <v/>
      </c>
      <c r="BV41" s="90" t="str">
        <f>IFERROR(IF(VLOOKUP($B41,Sheet2!$A$5:$AP$103,BV$11,FALSE)=0,"",VLOOKUP($B41,Sheet2!$A$5:$AP$103,BV$11,FALSE)),"")</f>
        <v/>
      </c>
      <c r="BW41" s="90" t="str">
        <f>IFERROR(IF(VLOOKUP($B41,Sheet2!$A$5:$AP$103,BW$11,FALSE)=0,"",VLOOKUP($B41,Sheet2!$A$5:$AP$103,BW$11,FALSE)),"")</f>
        <v/>
      </c>
      <c r="BX41" s="90" t="str">
        <f>IFERROR(IF(VLOOKUP($B41,Sheet2!$A$5:$AP$103,BX$11,FALSE)=0,"",VLOOKUP($B41,Sheet2!$A$5:$AP$103,BX$11,FALSE)),"")</f>
        <v/>
      </c>
      <c r="BY41" s="90" t="str">
        <f>IFERROR(IF(VLOOKUP($B41,Sheet2!$A$5:$AP$103,BY$11,FALSE)=0,"",VLOOKUP($B41,Sheet2!$A$5:$AP$103,BY$11,FALSE)),"")</f>
        <v/>
      </c>
      <c r="BZ41" s="90" t="str">
        <f>IFERROR(IF(VLOOKUP($B41,Sheet2!$A$5:$AP$103,BZ$11,FALSE)=0,"",VLOOKUP($B41,Sheet2!$A$5:$AP$103,BZ$11,FALSE)),"")</f>
        <v/>
      </c>
      <c r="CA41" s="90" t="str">
        <f>IFERROR(IF(VLOOKUP($B41,Sheet2!$A$5:$AP$103,CA$11,FALSE)=0,"",VLOOKUP($B41,Sheet2!$A$5:$AP$103,CA$11,FALSE)),"")</f>
        <v/>
      </c>
      <c r="CB41" s="90" t="str">
        <f>IFERROR(IF(VLOOKUP($B41,Sheet2!$A$5:$AP$103,CB$11,FALSE)=0,"",VLOOKUP($B41,Sheet2!$A$5:$AP$103,CB$11,FALSE)),"")</f>
        <v/>
      </c>
      <c r="CC41" s="90" t="str">
        <f>IFERROR(IF(VLOOKUP($B41,Sheet2!$A$5:$AP$103,CC$11,FALSE)=0,"",VLOOKUP($B41,Sheet2!$A$5:$AP$103,CC$11,FALSE)),"")</f>
        <v/>
      </c>
      <c r="CD41" s="90" t="str">
        <f>IFERROR(IF(VLOOKUP($B41,Sheet2!$A$5:$AP$103,CD$11,FALSE)=0,"",VLOOKUP($B41,Sheet2!$A$5:$AP$103,CD$11,FALSE)),"")</f>
        <v/>
      </c>
      <c r="CE41" s="90" t="str">
        <f>IFERROR(IF(VLOOKUP($B41,Sheet2!$A$5:$AP$103,CE$11,FALSE)=0,"",VLOOKUP($B41,Sheet2!$A$5:$AP$103,CE$11,FALSE)),"")</f>
        <v/>
      </c>
      <c r="CF41" s="90" t="str">
        <f>IFERROR(IF(VLOOKUP($B41,Sheet2!$A$5:$AP$103,CF$11,FALSE)=0,"",VLOOKUP($B41,Sheet2!$A$5:$AP$103,CF$11,FALSE)),"")</f>
        <v/>
      </c>
      <c r="CG41" s="90" t="str">
        <f>IFERROR(IF(VLOOKUP($B41,Sheet2!$A$5:$AP$103,CG$11,FALSE)=0,"",VLOOKUP($B41,Sheet2!$A$5:$AP$103,CG$11,FALSE)),"")</f>
        <v/>
      </c>
      <c r="CH41" s="90" t="str">
        <f>IFERROR(IF(VLOOKUP($B41,Sheet2!$A$5:$AP$103,CH$11,FALSE)=0,"",VLOOKUP($B41,Sheet2!$A$5:$AP$103,CH$11,FALSE)),"")</f>
        <v/>
      </c>
      <c r="CI41" s="90" t="str">
        <f>IFERROR(IF(VLOOKUP($B41,Sheet2!$A$5:$AP$103,CI$11,FALSE)=0,"",VLOOKUP($B41,Sheet2!$A$5:$AP$103,CI$11,FALSE)),"")</f>
        <v/>
      </c>
      <c r="CJ41" s="90" t="str">
        <f>IFERROR(IF(VLOOKUP($B41,Sheet2!$A$5:$AP$103,CJ$11,FALSE)=0,"",VLOOKUP($B41,Sheet2!$A$5:$AP$103,CJ$11,FALSE)),"")</f>
        <v/>
      </c>
      <c r="CK41" s="90" t="str">
        <f>IFERROR(IF(VLOOKUP($B41,Sheet2!$A$5:$AP$103,CK$11,FALSE)=0,"",VLOOKUP($B41,Sheet2!$A$5:$AP$103,CK$11,FALSE)),"")</f>
        <v/>
      </c>
      <c r="CL41" s="90" t="str">
        <f>IFERROR(IF(VLOOKUP($B41,Sheet2!$A$5:$AP$103,CL$11,FALSE)=0,"",VLOOKUP($B41,Sheet2!$A$5:$AP$103,CL$11,FALSE)),"")</f>
        <v/>
      </c>
      <c r="CM41" s="90" t="str">
        <f>IFERROR(IF(VLOOKUP($B41,Sheet2!$A$5:$AP$103,CM$11,FALSE)=0,"",VLOOKUP($B41,Sheet2!$A$5:$AP$103,CM$11,FALSE)),"")</f>
        <v/>
      </c>
      <c r="CN41" s="90" t="str">
        <f>IFERROR(IF(VLOOKUP($B41,Sheet2!$A$5:$AP$103,CN$11,FALSE)=0,"",VLOOKUP($B41,Sheet2!$A$5:$AP$103,CN$11,FALSE)),"")</f>
        <v/>
      </c>
      <c r="CO41" s="90" t="str">
        <f>IFERROR(IF(VLOOKUP($B41,Sheet2!$A$5:$AP$103,CO$11,FALSE)=0,"",VLOOKUP($B41,Sheet2!$A$5:$AP$103,CO$11,FALSE)),"")</f>
        <v/>
      </c>
      <c r="CP41" s="90" t="str">
        <f>IFERROR(IF(VLOOKUP($B41,Sheet2!$A$5:$AP$103,CP$11,FALSE)=0,"",VLOOKUP($B41,Sheet2!$A$5:$AP$103,CP$11,FALSE)),"")</f>
        <v/>
      </c>
      <c r="CQ41" s="90" t="str">
        <f>IFERROR(IF(VLOOKUP($B41,Sheet2!$A$5:$AP$103,CQ$11,FALSE)=0,"",VLOOKUP($B41,Sheet2!$A$5:$AP$103,CQ$11,FALSE)),"")</f>
        <v/>
      </c>
      <c r="CR41" s="90" t="str">
        <f>IFERROR(IF(VLOOKUP($B41,Sheet2!$A$5:$AP$103,CR$11,FALSE)=0,"",VLOOKUP($B41,Sheet2!$A$5:$AP$103,CR$11,FALSE)),"")</f>
        <v/>
      </c>
      <c r="CS41" s="90" t="str">
        <f>IFERROR(IF(VLOOKUP($B41,Sheet2!$A$5:$AP$103,CS$11,FALSE)=0,"",VLOOKUP($B41,Sheet2!$A$5:$AP$103,CS$11,FALSE)),"")</f>
        <v/>
      </c>
      <c r="CT41" s="90" t="str">
        <f>IFERROR(IF(VLOOKUP($B41,Sheet2!$A$5:$AP$103,CT$11,FALSE)=0,"",VLOOKUP($B41,Sheet2!$A$5:$AP$103,CT$11,FALSE)),"")</f>
        <v/>
      </c>
      <c r="CU41" s="90" t="str">
        <f>IFERROR(IF(VLOOKUP($B41,Sheet2!$A$5:$AP$103,CU$11,FALSE)=0,"",VLOOKUP($B41,Sheet2!$A$5:$AP$103,CU$11,FALSE)),"")</f>
        <v/>
      </c>
      <c r="CV41" s="90" t="str">
        <f>IFERROR(IF(VLOOKUP($B41,Sheet2!$A$5:$AP$103,CV$11,FALSE)=0,"",VLOOKUP($B41,Sheet2!$A$5:$AP$103,CV$11,FALSE)),"")</f>
        <v/>
      </c>
      <c r="CW41" s="90" t="str">
        <f>IFERROR(IF(VLOOKUP($B41,Sheet2!$A$5:$AP$103,CW$11,FALSE)=0,"",VLOOKUP($B41,Sheet2!$A$5:$AP$103,CW$11,FALSE)),"")</f>
        <v/>
      </c>
      <c r="CX41" s="90" t="str">
        <f>IFERROR(IF(VLOOKUP($B41,Sheet2!$A$5:$AP$103,CX$11,FALSE)=0,"",VLOOKUP($B41,Sheet2!$A$5:$AP$103,CX$11,FALSE)),"")</f>
        <v/>
      </c>
      <c r="CY41" s="90" t="str">
        <f>IFERROR(IF(VLOOKUP($B41,Sheet2!$A$5:$AP$103,CY$11,FALSE)=0,"",VLOOKUP($B41,Sheet2!$A$5:$AP$103,CY$11,FALSE)),"")</f>
        <v/>
      </c>
      <c r="CZ41" s="90" t="str">
        <f>IFERROR(IF(VLOOKUP($B41,Sheet2!$A$5:$AP$103,CZ$11,FALSE)=0,"",VLOOKUP($B41,Sheet2!$A$5:$AP$103,CZ$11,FALSE)),"")</f>
        <v/>
      </c>
      <c r="DA41" s="90" t="str">
        <f>IFERROR(IF(VLOOKUP($B41,Sheet2!$A$5:$AP$103,DA$11,FALSE)=0,"",VLOOKUP($B41,Sheet2!$A$5:$AP$103,DA$11,FALSE)),"")</f>
        <v/>
      </c>
      <c r="DB41" s="90" t="str">
        <f>IFERROR(IF(VLOOKUP($B41,Sheet2!$A$5:$AP$103,DB$11,FALSE)=0,"",VLOOKUP($B41,Sheet2!$A$5:$AP$103,DB$11,FALSE)),"")</f>
        <v/>
      </c>
      <c r="DC41" s="90" t="str">
        <f>IFERROR(IF(VLOOKUP($B41,Sheet2!$A$5:$AP$103,DC$11,FALSE)=0,"",VLOOKUP($B41,Sheet2!$A$5:$AP$103,DC$11,FALSE)),"")</f>
        <v/>
      </c>
      <c r="DD41" s="90" t="str">
        <f>IFERROR(IF(VLOOKUP($B41,Sheet2!$A$5:$AP$103,DD$11,FALSE)=0,"",VLOOKUP($B41,Sheet2!$A$5:$AP$103,DD$11,FALSE)),"")</f>
        <v/>
      </c>
      <c r="DE41" s="90" t="str">
        <f>IFERROR(IF(VLOOKUP($B41,Sheet2!$A$5:$AP$103,DE$11,FALSE)=0,"",VLOOKUP($B41,Sheet2!$A$5:$AP$103,DE$11,FALSE)),"")</f>
        <v/>
      </c>
      <c r="DF41" s="90" t="str">
        <f>IFERROR(IF(VLOOKUP($B41,Sheet2!$A$5:$AP$103,DF$11,FALSE)=0,"",VLOOKUP($B41,Sheet2!$A$5:$AP$103,DF$11,FALSE)),"")</f>
        <v/>
      </c>
      <c r="DG41" s="90" t="str">
        <f>IFERROR(IF(VLOOKUP($B41,Sheet2!$A$5:$AP$103,DG$11,FALSE)=0,"",VLOOKUP($B41,Sheet2!$A$5:$AP$103,DG$11,FALSE)),"")</f>
        <v/>
      </c>
      <c r="DH41" s="90" t="str">
        <f>IFERROR(IF(VLOOKUP($B41,Sheet2!$A$5:$AP$103,DH$11,FALSE)=0,"",VLOOKUP($B41,Sheet2!$A$5:$AP$103,DH$11,FALSE)),"")</f>
        <v/>
      </c>
      <c r="DI41" s="90" t="str">
        <f>IFERROR(IF(VLOOKUP($B41,Sheet2!$A$5:$AP$103,DI$11,FALSE)=0,"",VLOOKUP($B41,Sheet2!$A$5:$AP$103,DI$11,FALSE)),"")</f>
        <v/>
      </c>
      <c r="DJ41" s="90" t="str">
        <f>IFERROR(IF(VLOOKUP($B41,Sheet2!$A$5:$AP$103,DJ$11,FALSE)=0,"",VLOOKUP($B41,Sheet2!$A$5:$AP$103,DJ$11,FALSE)),"")</f>
        <v/>
      </c>
      <c r="DK41" s="90" t="str">
        <f>IFERROR(IF(VLOOKUP($B41,Sheet2!$A$5:$AP$103,DK$11,FALSE)=0,"",VLOOKUP($B41,Sheet2!$A$5:$AP$103,DK$11,FALSE)),"")</f>
        <v/>
      </c>
      <c r="DL41" s="90" t="str">
        <f>IFERROR(IF(VLOOKUP($B41,Sheet2!$A$5:$AP$103,DL$11,FALSE)=0,"",VLOOKUP($B41,Sheet2!$A$5:$AP$103,DL$11,FALSE)),"")</f>
        <v/>
      </c>
      <c r="DM41" s="90" t="str">
        <f>IFERROR(IF(VLOOKUP($B41,Sheet2!$A$5:$AP$103,DM$11,FALSE)=0,"",VLOOKUP($B41,Sheet2!$A$5:$AP$103,DM$11,FALSE)),"")</f>
        <v/>
      </c>
      <c r="DN41" s="90" t="str">
        <f>IFERROR(IF(VLOOKUP($B41,Sheet2!$A$5:$AP$103,DN$11,FALSE)=0,"",VLOOKUP($B41,Sheet2!$A$5:$AP$103,DN$11,FALSE)),"")</f>
        <v/>
      </c>
      <c r="DO41" s="90" t="str">
        <f>IFERROR(IF(VLOOKUP($B41,Sheet2!$A$5:$AP$103,DO$11,FALSE)=0,"",VLOOKUP($B41,Sheet2!$A$5:$AP$103,DO$11,FALSE)),"")</f>
        <v/>
      </c>
      <c r="DP41" s="90" t="str">
        <f>IFERROR(IF(VLOOKUP($B41,Sheet2!$A$5:$AP$103,DP$11,FALSE)=0,"",VLOOKUP($B41,Sheet2!$A$5:$AP$103,DP$11,FALSE)),"")</f>
        <v/>
      </c>
      <c r="DQ41" s="90" t="str">
        <f>IFERROR(IF(VLOOKUP($B41,Sheet2!$A$5:$AP$103,DQ$11,FALSE)=0,"",VLOOKUP($B41,Sheet2!$A$5:$AP$103,DQ$11,FALSE)),"")</f>
        <v/>
      </c>
      <c r="DR41" s="90" t="str">
        <f>IFERROR(IF(VLOOKUP($B41,Sheet2!$A$5:$AP$103,DR$11,FALSE)=0,"",VLOOKUP($B41,Sheet2!$A$5:$AP$103,DR$11,FALSE)),"")</f>
        <v/>
      </c>
      <c r="DS41" s="90" t="str">
        <f>IFERROR(IF(VLOOKUP($B41,Sheet2!$A$5:$AP$103,DS$11,FALSE)=0,"",VLOOKUP($B41,Sheet2!$A$5:$AP$103,DS$11,FALSE)),"")</f>
        <v/>
      </c>
      <c r="DT41" s="90" t="str">
        <f>IFERROR(IF(VLOOKUP($B41,Sheet2!$A$5:$AP$103,DT$11,FALSE)=0,"",VLOOKUP($B41,Sheet2!$A$5:$AP$103,DT$11,FALSE)),"")</f>
        <v/>
      </c>
      <c r="DU41" s="90" t="str">
        <f>IFERROR(IF(VLOOKUP($B41,Sheet2!$A$5:$AP$103,DU$11,FALSE)=0,"",VLOOKUP($B41,Sheet2!$A$5:$AP$103,DU$11,FALSE)),"")</f>
        <v/>
      </c>
      <c r="DV41" s="90" t="str">
        <f>IFERROR(IF(VLOOKUP($B41,Sheet2!$A$5:$AP$103,DV$11,FALSE)=0,"",VLOOKUP($B41,Sheet2!$A$5:$AP$103,DV$11,FALSE)),"")</f>
        <v/>
      </c>
      <c r="DW41" s="90" t="str">
        <f>IFERROR(IF(VLOOKUP($B41,Sheet2!$A$5:$AP$103,DW$11,FALSE)=0,"",VLOOKUP($B41,Sheet2!$A$5:$AP$103,DW$11,FALSE)),"")</f>
        <v/>
      </c>
      <c r="DX41" s="90" t="str">
        <f>IFERROR(IF(VLOOKUP($B41,Sheet2!$A$5:$AP$103,DX$11,FALSE)=0,"",VLOOKUP($B41,Sheet2!$A$5:$AP$103,DX$11,FALSE)),"")</f>
        <v/>
      </c>
      <c r="DY41" s="90" t="str">
        <f>IFERROR(IF(VLOOKUP($B41,Sheet2!$A$5:$AP$103,DY$11,FALSE)=0,"",VLOOKUP($B41,Sheet2!$A$5:$AP$103,DY$11,FALSE)),"")</f>
        <v/>
      </c>
      <c r="DZ41" s="90" t="str">
        <f>IFERROR(IF(VLOOKUP($B41,Sheet2!$A$5:$AP$103,DZ$11,FALSE)=0,"",VLOOKUP($B41,Sheet2!$A$5:$AP$103,DZ$11,FALSE)),"")</f>
        <v/>
      </c>
      <c r="EA41" s="90" t="str">
        <f>IFERROR(IF(VLOOKUP($B41,Sheet2!$A$5:$AP$103,EA$11,FALSE)=0,"",VLOOKUP($B41,Sheet2!$A$5:$AP$103,EA$11,FALSE)),"")</f>
        <v/>
      </c>
      <c r="EB41" s="90" t="str">
        <f>IFERROR(IF(VLOOKUP($B41,Sheet2!$A$5:$AP$103,EB$11,FALSE)=0,"",VLOOKUP($B41,Sheet2!$A$5:$AP$103,EB$11,FALSE)),"")</f>
        <v/>
      </c>
      <c r="EC41" s="90" t="str">
        <f>IFERROR(IF(VLOOKUP($B41,Sheet2!$A$5:$AP$103,EC$11,FALSE)=0,"",VLOOKUP($B41,Sheet2!$A$5:$AP$103,EC$11,FALSE)),"")</f>
        <v/>
      </c>
      <c r="ED41" s="90" t="str">
        <f>IFERROR(IF(VLOOKUP($B41,Sheet2!$A$5:$AP$103,ED$11,FALSE)=0,"",VLOOKUP($B41,Sheet2!$A$5:$AP$103,ED$11,FALSE)),"")</f>
        <v/>
      </c>
      <c r="EE41" s="90" t="str">
        <f>IFERROR(IF(VLOOKUP($B41,Sheet2!$A$5:$AP$103,EE$11,FALSE)=0,"",VLOOKUP($B41,Sheet2!$A$5:$AP$103,EE$11,FALSE)),"")</f>
        <v/>
      </c>
      <c r="EF41" s="90" t="str">
        <f>IFERROR(IF(VLOOKUP($B41,Sheet2!$A$5:$AP$103,EF$11,FALSE)=0,"",VLOOKUP($B41,Sheet2!$A$5:$AP$103,EF$11,FALSE)),"")</f>
        <v/>
      </c>
      <c r="EG41" s="90" t="str">
        <f>IFERROR(IF(VLOOKUP($B41,Sheet2!$A$5:$AP$103,EG$11,FALSE)=0,"",VLOOKUP($B41,Sheet2!$A$5:$AP$103,EG$11,FALSE)),"")</f>
        <v/>
      </c>
      <c r="EH41" s="90" t="str">
        <f>IFERROR(IF(VLOOKUP($B41,Sheet2!$A$5:$AP$103,EH$11,FALSE)=0,"",VLOOKUP($B41,Sheet2!$A$5:$AP$103,EH$11,FALSE)),"")</f>
        <v/>
      </c>
      <c r="EI41" s="90" t="str">
        <f>IFERROR(IF(VLOOKUP($B41,Sheet2!$A$5:$AP$103,EI$11,FALSE)=0,"",VLOOKUP($B41,Sheet2!$A$5:$AP$103,EI$11,FALSE)),"")</f>
        <v/>
      </c>
      <c r="EJ41" s="90" t="str">
        <f>IFERROR(IF(VLOOKUP($B41,Sheet2!$A$5:$AP$103,EJ$11,FALSE)=0,"",VLOOKUP($B41,Sheet2!$A$5:$AP$103,EJ$11,FALSE)),"")</f>
        <v/>
      </c>
      <c r="EK41" s="90" t="str">
        <f>IFERROR(IF(VLOOKUP($B41,Sheet2!$A$5:$AP$103,EK$11,FALSE)=0,"",VLOOKUP($B41,Sheet2!$A$5:$AP$103,EK$11,FALSE)),"")</f>
        <v/>
      </c>
      <c r="EL41" s="90" t="str">
        <f>IFERROR(IF(VLOOKUP($B41,Sheet2!$A$5:$AP$103,EL$11,FALSE)=0,"",VLOOKUP($B41,Sheet2!$A$5:$AP$103,EL$11,FALSE)),"")</f>
        <v/>
      </c>
      <c r="EM41" s="90" t="str">
        <f>IFERROR(IF(VLOOKUP($B41,Sheet2!$A$5:$AP$103,EM$11,FALSE)=0,"",VLOOKUP($B41,Sheet2!$A$5:$AP$103,EM$11,FALSE)),"")</f>
        <v/>
      </c>
      <c r="EN41" s="90" t="str">
        <f>IFERROR(IF(VLOOKUP($B41,Sheet2!$A$5:$AP$103,EN$11,FALSE)=0,"",VLOOKUP($B41,Sheet2!$A$5:$AP$103,EN$11,FALSE)),"")</f>
        <v/>
      </c>
      <c r="EO41" s="90" t="str">
        <f>IFERROR(IF(VLOOKUP($B41,Sheet2!$A$5:$AP$103,EO$11,FALSE)=0,"",VLOOKUP($B41,Sheet2!$A$5:$AP$103,EO$11,FALSE)),"")</f>
        <v/>
      </c>
      <c r="EP41" s="90" t="str">
        <f>IFERROR(IF(VLOOKUP($B41,Sheet2!$A$5:$AP$103,EP$11,FALSE)=0,"",VLOOKUP($B41,Sheet2!$A$5:$AP$103,EP$11,FALSE)),"")</f>
        <v/>
      </c>
      <c r="EQ41" s="90" t="str">
        <f>IFERROR(IF(VLOOKUP($B41,Sheet2!$A$5:$AP$103,EQ$11,FALSE)=0,"",VLOOKUP($B41,Sheet2!$A$5:$AP$103,EQ$11,FALSE)),"")</f>
        <v/>
      </c>
      <c r="ER41" s="90" t="str">
        <f>IFERROR(IF(VLOOKUP($B41,Sheet2!$A$5:$AP$103,ER$11,FALSE)=0,"",VLOOKUP($B41,Sheet2!$A$5:$AP$103,ER$11,FALSE)),"")</f>
        <v/>
      </c>
      <c r="ES41" s="90" t="str">
        <f>IFERROR(IF(VLOOKUP($B41,Sheet2!$A$5:$AP$103,ES$11,FALSE)=0,"",VLOOKUP($B41,Sheet2!$A$5:$AP$103,ES$11,FALSE)),"")</f>
        <v/>
      </c>
      <c r="ET41" s="90" t="str">
        <f>IFERROR(IF(VLOOKUP($B41,Sheet2!$A$5:$AP$103,ET$11,FALSE)=0,"",VLOOKUP($B41,Sheet2!$A$5:$AP$103,ET$11,FALSE)),"")</f>
        <v/>
      </c>
      <c r="EU41" s="90" t="str">
        <f>IFERROR(IF(VLOOKUP($B41,Sheet2!$A$5:$AP$103,EU$11,FALSE)=0,"",VLOOKUP($B41,Sheet2!$A$5:$AP$103,EU$11,FALSE)),"")</f>
        <v/>
      </c>
      <c r="EV41" s="90" t="str">
        <f>IFERROR(IF(VLOOKUP($B41,Sheet2!$A$5:$AP$103,EV$11,FALSE)=0,"",VLOOKUP($B41,Sheet2!$A$5:$AP$103,EV$11,FALSE)),"")</f>
        <v/>
      </c>
      <c r="EW41" s="90" t="str">
        <f>IFERROR(IF(VLOOKUP($B41,Sheet2!$A$5:$AP$103,EW$11,FALSE)=0,"",VLOOKUP($B41,Sheet2!$A$5:$AP$103,EW$11,FALSE)),"")</f>
        <v/>
      </c>
      <c r="EX41" s="90" t="str">
        <f>IFERROR(IF(VLOOKUP($B41,Sheet2!$A$5:$AP$103,EX$11,FALSE)=0,"",VLOOKUP($B41,Sheet2!$A$5:$AP$103,EX$11,FALSE)),"")</f>
        <v/>
      </c>
      <c r="EY41" s="90" t="str">
        <f>IFERROR(IF(VLOOKUP($B41,Sheet2!$A$5:$AP$103,EY$11,FALSE)=0,"",VLOOKUP($B41,Sheet2!$A$5:$AP$103,EY$11,FALSE)),"")</f>
        <v/>
      </c>
      <c r="EZ41" s="90" t="str">
        <f>IFERROR(IF(VLOOKUP($B41,Sheet2!$A$5:$AP$103,EZ$11,FALSE)=0,"",VLOOKUP($B41,Sheet2!$A$5:$AP$103,EZ$11,FALSE)),"")</f>
        <v/>
      </c>
      <c r="FA41" s="90" t="str">
        <f>IFERROR(IF(VLOOKUP($B41,Sheet2!$A$5:$AP$103,FA$11,FALSE)=0,"",VLOOKUP($B41,Sheet2!$A$5:$AP$103,FA$11,FALSE)),"")</f>
        <v/>
      </c>
      <c r="FB41" s="90" t="str">
        <f>IFERROR(IF(VLOOKUP($B41,Sheet2!$A$5:$AP$103,FB$11,FALSE)=0,"",VLOOKUP($B41,Sheet2!$A$5:$AP$103,FB$11,FALSE)),"")</f>
        <v/>
      </c>
      <c r="FC41" s="90" t="str">
        <f>IFERROR(IF(VLOOKUP($B41,Sheet2!$A$5:$AP$103,FC$11,FALSE)=0,"",VLOOKUP($B41,Sheet2!$A$5:$AP$103,FC$11,FALSE)),"")</f>
        <v/>
      </c>
      <c r="FD41" s="90" t="str">
        <f>IFERROR(IF(VLOOKUP($B41,Sheet2!$A$5:$AP$103,FD$11,FALSE)=0,"",VLOOKUP($B41,Sheet2!$A$5:$AP$103,FD$11,FALSE)),"")</f>
        <v/>
      </c>
      <c r="FE41" s="90" t="str">
        <f>IFERROR(IF(VLOOKUP($B41,Sheet2!$A$5:$AP$103,FE$11,FALSE)=0,"",VLOOKUP($B41,Sheet2!$A$5:$AP$103,FE$11,FALSE)),"")</f>
        <v/>
      </c>
      <c r="FF41" s="90" t="str">
        <f>IFERROR(IF(VLOOKUP($B41,Sheet2!$A$5:$AP$103,FF$11,FALSE)=0,"",VLOOKUP($B41,Sheet2!$A$5:$AP$103,FF$11,FALSE)),"")</f>
        <v/>
      </c>
      <c r="FG41" s="90" t="str">
        <f>IFERROR(IF(VLOOKUP($B41,Sheet2!$A$5:$AP$103,FG$11,FALSE)=0,"",VLOOKUP($B41,Sheet2!$A$5:$AP$103,FG$11,FALSE)),"")</f>
        <v/>
      </c>
      <c r="FH41" s="90" t="str">
        <f>IFERROR(IF(VLOOKUP($B41,Sheet2!$A$5:$AP$103,FH$11,FALSE)=0,"",VLOOKUP($B41,Sheet2!$A$5:$AP$103,FH$11,FALSE)),"")</f>
        <v/>
      </c>
      <c r="FI41" s="90" t="str">
        <f>IFERROR(IF(VLOOKUP($B41,Sheet2!$A$5:$AP$103,FI$11,FALSE)=0,"",VLOOKUP($B41,Sheet2!$A$5:$AP$103,FI$11,FALSE)),"")</f>
        <v/>
      </c>
      <c r="FJ41" s="90" t="str">
        <f>IFERROR(IF(VLOOKUP($B41,Sheet2!$A$5:$AP$103,FJ$11,FALSE)=0,"",VLOOKUP($B41,Sheet2!$A$5:$AP$103,FJ$11,FALSE)),"")</f>
        <v/>
      </c>
      <c r="FK41" s="90" t="str">
        <f>IFERROR(IF(VLOOKUP($B41,Sheet2!$A$5:$AP$103,FK$11,FALSE)=0,"",VLOOKUP($B41,Sheet2!$A$5:$AP$103,FK$11,FALSE)),"")</f>
        <v/>
      </c>
      <c r="FL41" s="90" t="str">
        <f>IFERROR(IF(VLOOKUP($B41,Sheet2!$A$5:$AP$103,FL$11,FALSE)=0,"",VLOOKUP($B41,Sheet2!$A$5:$AP$103,FL$11,FALSE)),"")</f>
        <v/>
      </c>
      <c r="FM41" s="90" t="str">
        <f>IFERROR(IF(VLOOKUP($B41,Sheet2!$A$5:$AP$103,FM$11,FALSE)=0,"",VLOOKUP($B41,Sheet2!$A$5:$AP$103,FM$11,FALSE)),"")</f>
        <v/>
      </c>
      <c r="FN41" s="90" t="str">
        <f>IFERROR(IF(VLOOKUP($B41,Sheet2!$A$5:$AP$103,FN$11,FALSE)=0,"",VLOOKUP($B41,Sheet2!$A$5:$AP$103,FN$11,FALSE)),"")</f>
        <v/>
      </c>
      <c r="FO41" s="90" t="str">
        <f>IFERROR(IF(VLOOKUP($B41,Sheet2!$A$5:$AP$103,FO$11,FALSE)=0,"",VLOOKUP($B41,Sheet2!$A$5:$AP$103,FO$11,FALSE)),"")</f>
        <v/>
      </c>
      <c r="FP41" s="90" t="str">
        <f>IFERROR(IF(VLOOKUP($B41,Sheet2!$A$5:$AP$103,FP$11,FALSE)=0,"",VLOOKUP($B41,Sheet2!$A$5:$AP$103,FP$11,FALSE)),"")</f>
        <v/>
      </c>
      <c r="FQ41" s="90" t="str">
        <f>IFERROR(IF(VLOOKUP($B41,Sheet2!$A$5:$AP$103,FQ$11,FALSE)=0,"",VLOOKUP($B41,Sheet2!$A$5:$AP$103,FQ$11,FALSE)),"")</f>
        <v/>
      </c>
      <c r="FR41" s="90" t="str">
        <f>IFERROR(IF(VLOOKUP($B41,Sheet2!$A$5:$AP$103,FR$11,FALSE)=0,"",VLOOKUP($B41,Sheet2!$A$5:$AP$103,FR$11,FALSE)),"")</f>
        <v/>
      </c>
      <c r="FS41" s="90" t="str">
        <f>IFERROR(IF(VLOOKUP($B41,Sheet2!$A$5:$AP$103,FS$11,FALSE)=0,"",VLOOKUP($B41,Sheet2!$A$5:$AP$103,FS$11,FALSE)),"")</f>
        <v/>
      </c>
      <c r="FT41" s="90" t="str">
        <f>IFERROR(IF(VLOOKUP($B41,Sheet2!$A$5:$AP$103,FT$11,FALSE)=0,"",VLOOKUP($B41,Sheet2!$A$5:$AP$103,FT$11,FALSE)),"")</f>
        <v/>
      </c>
      <c r="FU41" s="90" t="str">
        <f>IFERROR(IF(VLOOKUP($B41,Sheet2!$A$5:$AP$103,FU$11,FALSE)=0,"",VLOOKUP($B41,Sheet2!$A$5:$AP$103,FU$11,FALSE)),"")</f>
        <v/>
      </c>
      <c r="FV41" s="90" t="str">
        <f>IFERROR(IF(VLOOKUP($B41,Sheet2!$A$5:$AP$103,FV$11,FALSE)=0,"",VLOOKUP($B41,Sheet2!$A$5:$AP$103,FV$11,FALSE)),"")</f>
        <v/>
      </c>
      <c r="FW41" s="90" t="str">
        <f>IFERROR(IF(VLOOKUP($B41,Sheet2!$A$5:$AP$103,FW$11,FALSE)=0,"",VLOOKUP($B41,Sheet2!$A$5:$AP$103,FW$11,FALSE)),"")</f>
        <v/>
      </c>
      <c r="FX41" s="90" t="str">
        <f>IFERROR(IF(VLOOKUP($B41,Sheet2!$A$5:$AP$103,FX$11,FALSE)=0,"",VLOOKUP($B41,Sheet2!$A$5:$AP$103,FX$11,FALSE)),"")</f>
        <v/>
      </c>
      <c r="FY41" s="90" t="str">
        <f>IFERROR(IF(VLOOKUP($B41,Sheet2!$A$5:$AP$103,FY$11,FALSE)=0,"",VLOOKUP($B41,Sheet2!$A$5:$AP$103,FY$11,FALSE)),"")</f>
        <v/>
      </c>
      <c r="FZ41" s="90" t="str">
        <f>IFERROR(IF(VLOOKUP($B41,Sheet2!$A$5:$AP$103,FZ$11,FALSE)=0,"",VLOOKUP($B41,Sheet2!$A$5:$AP$103,FZ$11,FALSE)),"")</f>
        <v/>
      </c>
      <c r="GA41" s="90" t="str">
        <f>IFERROR(IF(VLOOKUP($B41,Sheet2!$A$5:$AP$103,GA$11,FALSE)=0,"",VLOOKUP($B41,Sheet2!$A$5:$AP$103,GA$11,FALSE)),"")</f>
        <v/>
      </c>
      <c r="GB41" s="90" t="str">
        <f>IFERROR(IF(VLOOKUP($B41,Sheet2!$A$5:$AP$103,GB$11,FALSE)=0,"",VLOOKUP($B41,Sheet2!$A$5:$AP$103,GB$11,FALSE)),"")</f>
        <v/>
      </c>
      <c r="GC41" s="90" t="str">
        <f>IFERROR(IF(VLOOKUP($B41,Sheet2!$A$5:$AP$103,GC$11,FALSE)=0,"",VLOOKUP($B41,Sheet2!$A$5:$AP$103,GC$11,FALSE)),"")</f>
        <v/>
      </c>
      <c r="GD41" s="90" t="str">
        <f>IFERROR(IF(VLOOKUP($B41,Sheet2!$A$5:$AP$103,GD$11,FALSE)=0,"",VLOOKUP($B41,Sheet2!$A$5:$AP$103,GD$11,FALSE)),"")</f>
        <v/>
      </c>
      <c r="GE41" s="90" t="str">
        <f>IFERROR(IF(VLOOKUP($B41,Sheet2!$A$5:$AP$103,GE$11,FALSE)=0,"",VLOOKUP($B41,Sheet2!$A$5:$AP$103,GE$11,FALSE)),"")</f>
        <v/>
      </c>
      <c r="GF41" s="90" t="str">
        <f>IFERROR(IF(VLOOKUP($B41,Sheet2!$A$5:$AP$103,GF$11,FALSE)=0,"",VLOOKUP($B41,Sheet2!$A$5:$AP$103,GF$11,FALSE)),"")</f>
        <v/>
      </c>
    </row>
    <row r="42" spans="1:188" x14ac:dyDescent="0.3">
      <c r="A42" s="406"/>
      <c r="B42" s="79" t="s">
        <v>222</v>
      </c>
      <c r="C42" s="92" t="s">
        <v>344</v>
      </c>
      <c r="D42" s="92" t="str">
        <f>VLOOKUP(B42,Sheet2!$A$5:$F$104,6,FALSE)</f>
        <v/>
      </c>
      <c r="E42" s="81">
        <f>'Criteria Selection'!$C$130</f>
        <v>10</v>
      </c>
      <c r="F42" s="81" t="str">
        <f>VLOOKUP(B42,'Criteria Selection'!$A$9:$D$178,4,TRUE)</f>
        <v>UK DWS</v>
      </c>
      <c r="G42" s="81">
        <f t="shared" si="4"/>
        <v>0</v>
      </c>
      <c r="H42" s="92">
        <f t="shared" si="5"/>
        <v>0</v>
      </c>
      <c r="I42" s="92">
        <f t="shared" si="6"/>
        <v>0</v>
      </c>
      <c r="J42" s="81">
        <f t="shared" si="7"/>
        <v>0</v>
      </c>
      <c r="K42" s="90" t="str">
        <f>IFERROR(IF(VLOOKUP($B42,Sheet2!$A$5:$AP$103,K$11,FALSE)=0,"",VLOOKUP($B42,Sheet2!$A$5:$AP$103,K$11,FALSE)),"")</f>
        <v/>
      </c>
      <c r="L42" s="90" t="str">
        <f>IFERROR(IF(VLOOKUP($B42,Sheet2!$A$5:$AP$103,L$11,FALSE)=0,"",VLOOKUP($B42,Sheet2!$A$5:$AP$103,L$11,FALSE)),"")</f>
        <v/>
      </c>
      <c r="M42" s="90" t="str">
        <f>IFERROR(IF(VLOOKUP($B42,Sheet2!$A$5:$AP$103,M$11,FALSE)=0,"",VLOOKUP($B42,Sheet2!$A$5:$AP$103,M$11,FALSE)),"")</f>
        <v/>
      </c>
      <c r="N42" s="90" t="str">
        <f>IFERROR(IF(VLOOKUP($B42,Sheet2!$A$5:$AP$103,N$11,FALSE)=0,"",VLOOKUP($B42,Sheet2!$A$5:$AP$103,N$11,FALSE)),"")</f>
        <v/>
      </c>
      <c r="O42" s="90" t="str">
        <f>IFERROR(IF(VLOOKUP($B42,Sheet2!$A$5:$AP$103,O$11,FALSE)=0,"",VLOOKUP($B42,Sheet2!$A$5:$AP$103,O$11,FALSE)),"")</f>
        <v/>
      </c>
      <c r="P42" s="90" t="str">
        <f>IFERROR(IF(VLOOKUP($B42,Sheet2!$A$5:$AP$103,P$11,FALSE)=0,"",VLOOKUP($B42,Sheet2!$A$5:$AP$103,P$11,FALSE)),"")</f>
        <v/>
      </c>
      <c r="Q42" s="90" t="str">
        <f>IFERROR(IF(VLOOKUP($B42,Sheet2!$A$5:$AP$103,Q$11,FALSE)=0,"",VLOOKUP($B42,Sheet2!$A$5:$AP$103,Q$11,FALSE)),"")</f>
        <v/>
      </c>
      <c r="R42" s="90" t="str">
        <f>IFERROR(IF(VLOOKUP($B42,Sheet2!$A$5:$AP$103,R$11,FALSE)=0,"",VLOOKUP($B42,Sheet2!$A$5:$AP$103,R$11,FALSE)),"")</f>
        <v/>
      </c>
      <c r="S42" s="90" t="str">
        <f>IFERROR(IF(VLOOKUP($B42,Sheet2!$A$5:$AP$103,S$11,FALSE)=0,"",VLOOKUP($B42,Sheet2!$A$5:$AP$103,S$11,FALSE)),"")</f>
        <v/>
      </c>
      <c r="T42" s="90" t="str">
        <f>IFERROR(IF(VLOOKUP($B42,Sheet2!$A$5:$AP$103,T$11,FALSE)=0,"",VLOOKUP($B42,Sheet2!$A$5:$AP$103,T$11,FALSE)),"")</f>
        <v/>
      </c>
      <c r="U42" s="90" t="str">
        <f>IFERROR(IF(VLOOKUP($B42,Sheet2!$A$5:$AP$103,U$11,FALSE)=0,"",VLOOKUP($B42,Sheet2!$A$5:$AP$103,U$11,FALSE)),"")</f>
        <v/>
      </c>
      <c r="V42" s="90" t="str">
        <f>IFERROR(IF(VLOOKUP($B42,Sheet2!$A$5:$AP$103,V$11,FALSE)=0,"",VLOOKUP($B42,Sheet2!$A$5:$AP$103,V$11,FALSE)),"")</f>
        <v/>
      </c>
      <c r="W42" s="90" t="str">
        <f>IFERROR(IF(VLOOKUP($B42,Sheet2!$A$5:$AP$103,W$11,FALSE)=0,"",VLOOKUP($B42,Sheet2!$A$5:$AP$103,W$11,FALSE)),"")</f>
        <v/>
      </c>
      <c r="X42" s="90" t="str">
        <f>IFERROR(IF(VLOOKUP($B42,Sheet2!$A$5:$AP$103,X$11,FALSE)=0,"",VLOOKUP($B42,Sheet2!$A$5:$AP$103,X$11,FALSE)),"")</f>
        <v/>
      </c>
      <c r="Y42" s="90" t="str">
        <f>IFERROR(IF(VLOOKUP($B42,Sheet2!$A$5:$AP$103,Y$11,FALSE)=0,"",VLOOKUP($B42,Sheet2!$A$5:$AP$103,Y$11,FALSE)),"")</f>
        <v/>
      </c>
      <c r="Z42" s="90" t="str">
        <f>IFERROR(IF(VLOOKUP($B42,Sheet2!$A$5:$AP$103,Z$11,FALSE)=0,"",VLOOKUP($B42,Sheet2!$A$5:$AP$103,Z$11,FALSE)),"")</f>
        <v/>
      </c>
      <c r="AA42" s="90" t="str">
        <f>IFERROR(IF(VLOOKUP($B42,Sheet2!$A$5:$AP$103,AA$11,FALSE)=0,"",VLOOKUP($B42,Sheet2!$A$5:$AP$103,AA$11,FALSE)),"")</f>
        <v/>
      </c>
      <c r="AB42" s="90" t="str">
        <f>IFERROR(IF(VLOOKUP($B42,Sheet2!$A$5:$AP$103,AB$11,FALSE)=0,"",VLOOKUP($B42,Sheet2!$A$5:$AP$103,AB$11,FALSE)),"")</f>
        <v/>
      </c>
      <c r="AC42" s="90" t="str">
        <f>IFERROR(IF(VLOOKUP($B42,Sheet2!$A$5:$AP$103,AC$11,FALSE)=0,"",VLOOKUP($B42,Sheet2!$A$5:$AP$103,AC$11,FALSE)),"")</f>
        <v/>
      </c>
      <c r="AD42" s="90" t="str">
        <f>IFERROR(IF(VLOOKUP($B42,Sheet2!$A$5:$AP$103,AD$11,FALSE)=0,"",VLOOKUP($B42,Sheet2!$A$5:$AP$103,AD$11,FALSE)),"")</f>
        <v/>
      </c>
      <c r="AE42" s="90" t="str">
        <f>IFERROR(IF(VLOOKUP($B42,Sheet2!$A$5:$AP$103,AE$11,FALSE)=0,"",VLOOKUP($B42,Sheet2!$A$5:$AP$103,AE$11,FALSE)),"")</f>
        <v/>
      </c>
      <c r="AF42" s="90" t="str">
        <f>IFERROR(IF(VLOOKUP($B42,Sheet2!$A$5:$AP$103,AF$11,FALSE)=0,"",VLOOKUP($B42,Sheet2!$A$5:$AP$103,AF$11,FALSE)),"")</f>
        <v/>
      </c>
      <c r="AG42" s="90" t="str">
        <f>IFERROR(IF(VLOOKUP($B42,Sheet2!$A$5:$AP$103,AG$11,FALSE)=0,"",VLOOKUP($B42,Sheet2!$A$5:$AP$103,AG$11,FALSE)),"")</f>
        <v/>
      </c>
      <c r="AH42" s="90" t="str">
        <f>IFERROR(IF(VLOOKUP($B42,Sheet2!$A$5:$AP$103,AH$11,FALSE)=0,"",VLOOKUP($B42,Sheet2!$A$5:$AP$103,AH$11,FALSE)),"")</f>
        <v/>
      </c>
      <c r="AI42" s="90" t="str">
        <f>IFERROR(IF(VLOOKUP($B42,Sheet2!$A$5:$AP$103,AI$11,FALSE)=0,"",VLOOKUP($B42,Sheet2!$A$5:$AP$103,AI$11,FALSE)),"")</f>
        <v/>
      </c>
      <c r="AJ42" s="90" t="str">
        <f>IFERROR(IF(VLOOKUP($B42,Sheet2!$A$5:$AP$103,AJ$11,FALSE)=0,"",VLOOKUP($B42,Sheet2!$A$5:$AP$103,AJ$11,FALSE)),"")</f>
        <v/>
      </c>
      <c r="AK42" s="90" t="str">
        <f>IFERROR(IF(VLOOKUP($B42,Sheet2!$A$5:$AP$103,AK$11,FALSE)=0,"",VLOOKUP($B42,Sheet2!$A$5:$AP$103,AK$11,FALSE)),"")</f>
        <v/>
      </c>
      <c r="AL42" s="90" t="str">
        <f>IFERROR(IF(VLOOKUP($B42,Sheet2!$A$5:$AP$103,AL$11,FALSE)=0,"",VLOOKUP($B42,Sheet2!$A$5:$AP$103,AL$11,FALSE)),"")</f>
        <v/>
      </c>
      <c r="AM42" s="90" t="str">
        <f>IFERROR(IF(VLOOKUP($B42,Sheet2!$A$5:$AP$103,AM$11,FALSE)=0,"",VLOOKUP($B42,Sheet2!$A$5:$AP$103,AM$11,FALSE)),"")</f>
        <v/>
      </c>
      <c r="AN42" s="90" t="str">
        <f>IFERROR(IF(VLOOKUP($B42,Sheet2!$A$5:$AP$103,AN$11,FALSE)=0,"",VLOOKUP($B42,Sheet2!$A$5:$AP$103,AN$11,FALSE)),"")</f>
        <v/>
      </c>
      <c r="AO42" s="90" t="str">
        <f>IFERROR(IF(VLOOKUP($B42,Sheet2!$A$5:$AP$103,AO$11,FALSE)=0,"",VLOOKUP($B42,Sheet2!$A$5:$AP$103,AO$11,FALSE)),"")</f>
        <v/>
      </c>
      <c r="AP42" s="90" t="str">
        <f>IFERROR(IF(VLOOKUP($B42,Sheet2!$A$5:$AP$103,AP$11,FALSE)=0,"",VLOOKUP($B42,Sheet2!$A$5:$AP$103,AP$11,FALSE)),"")</f>
        <v/>
      </c>
      <c r="AQ42" s="90" t="str">
        <f>IFERROR(IF(VLOOKUP($B42,Sheet2!$A$5:$AP$103,AQ$11,FALSE)=0,"",VLOOKUP($B42,Sheet2!$A$5:$AP$103,AQ$11,FALSE)),"")</f>
        <v/>
      </c>
      <c r="AR42" s="90" t="str">
        <f>IFERROR(IF(VLOOKUP($B42,Sheet2!$A$5:$AP$103,AR$11,FALSE)=0,"",VLOOKUP($B42,Sheet2!$A$5:$AP$103,AR$11,FALSE)),"")</f>
        <v/>
      </c>
      <c r="AS42" s="90" t="str">
        <f>IFERROR(IF(VLOOKUP($B42,Sheet2!$A$5:$AP$103,AS$11,FALSE)=0,"",VLOOKUP($B42,Sheet2!$A$5:$AP$103,AS$11,FALSE)),"")</f>
        <v/>
      </c>
      <c r="AT42" s="90" t="str">
        <f>IFERROR(IF(VLOOKUP($B42,Sheet2!$A$5:$AP$103,AT$11,FALSE)=0,"",VLOOKUP($B42,Sheet2!$A$5:$AP$103,AT$11,FALSE)),"")</f>
        <v/>
      </c>
      <c r="AU42" s="90" t="str">
        <f>IFERROR(IF(VLOOKUP($B42,Sheet2!$A$5:$AP$103,AU$11,FALSE)=0,"",VLOOKUP($B42,Sheet2!$A$5:$AP$103,AU$11,FALSE)),"")</f>
        <v/>
      </c>
      <c r="AV42" s="90" t="str">
        <f>IFERROR(IF(VLOOKUP($B42,Sheet2!$A$5:$AP$103,AV$11,FALSE)=0,"",VLOOKUP($B42,Sheet2!$A$5:$AP$103,AV$11,FALSE)),"")</f>
        <v/>
      </c>
      <c r="AW42" s="90" t="str">
        <f>IFERROR(IF(VLOOKUP($B42,Sheet2!$A$5:$AP$103,AW$11,FALSE)=0,"",VLOOKUP($B42,Sheet2!$A$5:$AP$103,AW$11,FALSE)),"")</f>
        <v/>
      </c>
      <c r="AX42" s="90" t="str">
        <f>IFERROR(IF(VLOOKUP($B42,Sheet2!$A$5:$AP$103,AX$11,FALSE)=0,"",VLOOKUP($B42,Sheet2!$A$5:$AP$103,AX$11,FALSE)),"")</f>
        <v/>
      </c>
      <c r="AY42" s="90" t="str">
        <f>IFERROR(IF(VLOOKUP($B42,Sheet2!$A$5:$AP$103,AY$11,FALSE)=0,"",VLOOKUP($B42,Sheet2!$A$5:$AP$103,AY$11,FALSE)),"")</f>
        <v/>
      </c>
      <c r="AZ42" s="90" t="str">
        <f>IFERROR(IF(VLOOKUP($B42,Sheet2!$A$5:$AP$103,AZ$11,FALSE)=0,"",VLOOKUP($B42,Sheet2!$A$5:$AP$103,AZ$11,FALSE)),"")</f>
        <v/>
      </c>
      <c r="BA42" s="90" t="str">
        <f>IFERROR(IF(VLOOKUP($B42,Sheet2!$A$5:$AP$103,BA$11,FALSE)=0,"",VLOOKUP($B42,Sheet2!$A$5:$AP$103,BA$11,FALSE)),"")</f>
        <v/>
      </c>
      <c r="BB42" s="90" t="str">
        <f>IFERROR(IF(VLOOKUP($B42,Sheet2!$A$5:$AP$103,BB$11,FALSE)=0,"",VLOOKUP($B42,Sheet2!$A$5:$AP$103,BB$11,FALSE)),"")</f>
        <v/>
      </c>
      <c r="BC42" s="90" t="str">
        <f>IFERROR(IF(VLOOKUP($B42,Sheet2!$A$5:$AP$103,BC$11,FALSE)=0,"",VLOOKUP($B42,Sheet2!$A$5:$AP$103,BC$11,FALSE)),"")</f>
        <v/>
      </c>
      <c r="BD42" s="90" t="str">
        <f>IFERROR(IF(VLOOKUP($B42,Sheet2!$A$5:$AP$103,BD$11,FALSE)=0,"",VLOOKUP($B42,Sheet2!$A$5:$AP$103,BD$11,FALSE)),"")</f>
        <v/>
      </c>
      <c r="BE42" s="90" t="str">
        <f>IFERROR(IF(VLOOKUP($B42,Sheet2!$A$5:$AP$103,BE$11,FALSE)=0,"",VLOOKUP($B42,Sheet2!$A$5:$AP$103,BE$11,FALSE)),"")</f>
        <v/>
      </c>
      <c r="BF42" s="90" t="str">
        <f>IFERROR(IF(VLOOKUP($B42,Sheet2!$A$5:$AP$103,BF$11,FALSE)=0,"",VLOOKUP($B42,Sheet2!$A$5:$AP$103,BF$11,FALSE)),"")</f>
        <v/>
      </c>
      <c r="BG42" s="90" t="str">
        <f>IFERROR(IF(VLOOKUP($B42,Sheet2!$A$5:$AP$103,BG$11,FALSE)=0,"",VLOOKUP($B42,Sheet2!$A$5:$AP$103,BG$11,FALSE)),"")</f>
        <v/>
      </c>
      <c r="BH42" s="90" t="str">
        <f>IFERROR(IF(VLOOKUP($B42,Sheet2!$A$5:$AP$103,BH$11,FALSE)=0,"",VLOOKUP($B42,Sheet2!$A$5:$AP$103,BH$11,FALSE)),"")</f>
        <v/>
      </c>
      <c r="BI42" s="90" t="str">
        <f>IFERROR(IF(VLOOKUP($B42,Sheet2!$A$5:$AP$103,BI$11,FALSE)=0,"",VLOOKUP($B42,Sheet2!$A$5:$AP$103,BI$11,FALSE)),"")</f>
        <v/>
      </c>
      <c r="BJ42" s="90" t="str">
        <f>IFERROR(IF(VLOOKUP($B42,Sheet2!$A$5:$AP$103,BJ$11,FALSE)=0,"",VLOOKUP($B42,Sheet2!$A$5:$AP$103,BJ$11,FALSE)),"")</f>
        <v/>
      </c>
      <c r="BK42" s="90" t="str">
        <f>IFERROR(IF(VLOOKUP($B42,Sheet2!$A$5:$AP$103,BK$11,FALSE)=0,"",VLOOKUP($B42,Sheet2!$A$5:$AP$103,BK$11,FALSE)),"")</f>
        <v/>
      </c>
      <c r="BL42" s="90" t="str">
        <f>IFERROR(IF(VLOOKUP($B42,Sheet2!$A$5:$AP$103,BL$11,FALSE)=0,"",VLOOKUP($B42,Sheet2!$A$5:$AP$103,BL$11,FALSE)),"")</f>
        <v/>
      </c>
      <c r="BM42" s="90" t="str">
        <f>IFERROR(IF(VLOOKUP($B42,Sheet2!$A$5:$AP$103,BM$11,FALSE)=0,"",VLOOKUP($B42,Sheet2!$A$5:$AP$103,BM$11,FALSE)),"")</f>
        <v/>
      </c>
      <c r="BN42" s="90" t="str">
        <f>IFERROR(IF(VLOOKUP($B42,Sheet2!$A$5:$AP$103,BN$11,FALSE)=0,"",VLOOKUP($B42,Sheet2!$A$5:$AP$103,BN$11,FALSE)),"")</f>
        <v/>
      </c>
      <c r="BO42" s="90" t="str">
        <f>IFERROR(IF(VLOOKUP($B42,Sheet2!$A$5:$AP$103,BO$11,FALSE)=0,"",VLOOKUP($B42,Sheet2!$A$5:$AP$103,BO$11,FALSE)),"")</f>
        <v/>
      </c>
      <c r="BP42" s="90" t="str">
        <f>IFERROR(IF(VLOOKUP($B42,Sheet2!$A$5:$AP$103,BP$11,FALSE)=0,"",VLOOKUP($B42,Sheet2!$A$5:$AP$103,BP$11,FALSE)),"")</f>
        <v/>
      </c>
      <c r="BQ42" s="90" t="str">
        <f>IFERROR(IF(VLOOKUP($B42,Sheet2!$A$5:$AP$103,BQ$11,FALSE)=0,"",VLOOKUP($B42,Sheet2!$A$5:$AP$103,BQ$11,FALSE)),"")</f>
        <v/>
      </c>
      <c r="BR42" s="90" t="str">
        <f>IFERROR(IF(VLOOKUP($B42,Sheet2!$A$5:$AP$103,BR$11,FALSE)=0,"",VLOOKUP($B42,Sheet2!$A$5:$AP$103,BR$11,FALSE)),"")</f>
        <v/>
      </c>
      <c r="BS42" s="90" t="str">
        <f>IFERROR(IF(VLOOKUP($B42,Sheet2!$A$5:$AP$103,BS$11,FALSE)=0,"",VLOOKUP($B42,Sheet2!$A$5:$AP$103,BS$11,FALSE)),"")</f>
        <v/>
      </c>
      <c r="BT42" s="90" t="str">
        <f>IFERROR(IF(VLOOKUP($B42,Sheet2!$A$5:$AP$103,BT$11,FALSE)=0,"",VLOOKUP($B42,Sheet2!$A$5:$AP$103,BT$11,FALSE)),"")</f>
        <v/>
      </c>
      <c r="BU42" s="90" t="str">
        <f>IFERROR(IF(VLOOKUP($B42,Sheet2!$A$5:$AP$103,BU$11,FALSE)=0,"",VLOOKUP($B42,Sheet2!$A$5:$AP$103,BU$11,FALSE)),"")</f>
        <v/>
      </c>
      <c r="BV42" s="90" t="str">
        <f>IFERROR(IF(VLOOKUP($B42,Sheet2!$A$5:$AP$103,BV$11,FALSE)=0,"",VLOOKUP($B42,Sheet2!$A$5:$AP$103,BV$11,FALSE)),"")</f>
        <v/>
      </c>
      <c r="BW42" s="90" t="str">
        <f>IFERROR(IF(VLOOKUP($B42,Sheet2!$A$5:$AP$103,BW$11,FALSE)=0,"",VLOOKUP($B42,Sheet2!$A$5:$AP$103,BW$11,FALSE)),"")</f>
        <v/>
      </c>
      <c r="BX42" s="90" t="str">
        <f>IFERROR(IF(VLOOKUP($B42,Sheet2!$A$5:$AP$103,BX$11,FALSE)=0,"",VLOOKUP($B42,Sheet2!$A$5:$AP$103,BX$11,FALSE)),"")</f>
        <v/>
      </c>
      <c r="BY42" s="90" t="str">
        <f>IFERROR(IF(VLOOKUP($B42,Sheet2!$A$5:$AP$103,BY$11,FALSE)=0,"",VLOOKUP($B42,Sheet2!$A$5:$AP$103,BY$11,FALSE)),"")</f>
        <v/>
      </c>
      <c r="BZ42" s="90" t="str">
        <f>IFERROR(IF(VLOOKUP($B42,Sheet2!$A$5:$AP$103,BZ$11,FALSE)=0,"",VLOOKUP($B42,Sheet2!$A$5:$AP$103,BZ$11,FALSE)),"")</f>
        <v/>
      </c>
      <c r="CA42" s="90" t="str">
        <f>IFERROR(IF(VLOOKUP($B42,Sheet2!$A$5:$AP$103,CA$11,FALSE)=0,"",VLOOKUP($B42,Sheet2!$A$5:$AP$103,CA$11,FALSE)),"")</f>
        <v/>
      </c>
      <c r="CB42" s="90" t="str">
        <f>IFERROR(IF(VLOOKUP($B42,Sheet2!$A$5:$AP$103,CB$11,FALSE)=0,"",VLOOKUP($B42,Sheet2!$A$5:$AP$103,CB$11,FALSE)),"")</f>
        <v/>
      </c>
      <c r="CC42" s="90" t="str">
        <f>IFERROR(IF(VLOOKUP($B42,Sheet2!$A$5:$AP$103,CC$11,FALSE)=0,"",VLOOKUP($B42,Sheet2!$A$5:$AP$103,CC$11,FALSE)),"")</f>
        <v/>
      </c>
      <c r="CD42" s="90" t="str">
        <f>IFERROR(IF(VLOOKUP($B42,Sheet2!$A$5:$AP$103,CD$11,FALSE)=0,"",VLOOKUP($B42,Sheet2!$A$5:$AP$103,CD$11,FALSE)),"")</f>
        <v/>
      </c>
      <c r="CE42" s="90" t="str">
        <f>IFERROR(IF(VLOOKUP($B42,Sheet2!$A$5:$AP$103,CE$11,FALSE)=0,"",VLOOKUP($B42,Sheet2!$A$5:$AP$103,CE$11,FALSE)),"")</f>
        <v/>
      </c>
      <c r="CF42" s="90" t="str">
        <f>IFERROR(IF(VLOOKUP($B42,Sheet2!$A$5:$AP$103,CF$11,FALSE)=0,"",VLOOKUP($B42,Sheet2!$A$5:$AP$103,CF$11,FALSE)),"")</f>
        <v/>
      </c>
      <c r="CG42" s="90" t="str">
        <f>IFERROR(IF(VLOOKUP($B42,Sheet2!$A$5:$AP$103,CG$11,FALSE)=0,"",VLOOKUP($B42,Sheet2!$A$5:$AP$103,CG$11,FALSE)),"")</f>
        <v/>
      </c>
      <c r="CH42" s="90" t="str">
        <f>IFERROR(IF(VLOOKUP($B42,Sheet2!$A$5:$AP$103,CH$11,FALSE)=0,"",VLOOKUP($B42,Sheet2!$A$5:$AP$103,CH$11,FALSE)),"")</f>
        <v/>
      </c>
      <c r="CI42" s="90" t="str">
        <f>IFERROR(IF(VLOOKUP($B42,Sheet2!$A$5:$AP$103,CI$11,FALSE)=0,"",VLOOKUP($B42,Sheet2!$A$5:$AP$103,CI$11,FALSE)),"")</f>
        <v/>
      </c>
      <c r="CJ42" s="90" t="str">
        <f>IFERROR(IF(VLOOKUP($B42,Sheet2!$A$5:$AP$103,CJ$11,FALSE)=0,"",VLOOKUP($B42,Sheet2!$A$5:$AP$103,CJ$11,FALSE)),"")</f>
        <v/>
      </c>
      <c r="CK42" s="90" t="str">
        <f>IFERROR(IF(VLOOKUP($B42,Sheet2!$A$5:$AP$103,CK$11,FALSE)=0,"",VLOOKUP($B42,Sheet2!$A$5:$AP$103,CK$11,FALSE)),"")</f>
        <v/>
      </c>
      <c r="CL42" s="90" t="str">
        <f>IFERROR(IF(VLOOKUP($B42,Sheet2!$A$5:$AP$103,CL$11,FALSE)=0,"",VLOOKUP($B42,Sheet2!$A$5:$AP$103,CL$11,FALSE)),"")</f>
        <v/>
      </c>
      <c r="CM42" s="90" t="str">
        <f>IFERROR(IF(VLOOKUP($B42,Sheet2!$A$5:$AP$103,CM$11,FALSE)=0,"",VLOOKUP($B42,Sheet2!$A$5:$AP$103,CM$11,FALSE)),"")</f>
        <v/>
      </c>
      <c r="CN42" s="90" t="str">
        <f>IFERROR(IF(VLOOKUP($B42,Sheet2!$A$5:$AP$103,CN$11,FALSE)=0,"",VLOOKUP($B42,Sheet2!$A$5:$AP$103,CN$11,FALSE)),"")</f>
        <v/>
      </c>
      <c r="CO42" s="90" t="str">
        <f>IFERROR(IF(VLOOKUP($B42,Sheet2!$A$5:$AP$103,CO$11,FALSE)=0,"",VLOOKUP($B42,Sheet2!$A$5:$AP$103,CO$11,FALSE)),"")</f>
        <v/>
      </c>
      <c r="CP42" s="90" t="str">
        <f>IFERROR(IF(VLOOKUP($B42,Sheet2!$A$5:$AP$103,CP$11,FALSE)=0,"",VLOOKUP($B42,Sheet2!$A$5:$AP$103,CP$11,FALSE)),"")</f>
        <v/>
      </c>
      <c r="CQ42" s="90" t="str">
        <f>IFERROR(IF(VLOOKUP($B42,Sheet2!$A$5:$AP$103,CQ$11,FALSE)=0,"",VLOOKUP($B42,Sheet2!$A$5:$AP$103,CQ$11,FALSE)),"")</f>
        <v/>
      </c>
      <c r="CR42" s="90" t="str">
        <f>IFERROR(IF(VLOOKUP($B42,Sheet2!$A$5:$AP$103,CR$11,FALSE)=0,"",VLOOKUP($B42,Sheet2!$A$5:$AP$103,CR$11,FALSE)),"")</f>
        <v/>
      </c>
      <c r="CS42" s="90" t="str">
        <f>IFERROR(IF(VLOOKUP($B42,Sheet2!$A$5:$AP$103,CS$11,FALSE)=0,"",VLOOKUP($B42,Sheet2!$A$5:$AP$103,CS$11,FALSE)),"")</f>
        <v/>
      </c>
      <c r="CT42" s="90" t="str">
        <f>IFERROR(IF(VLOOKUP($B42,Sheet2!$A$5:$AP$103,CT$11,FALSE)=0,"",VLOOKUP($B42,Sheet2!$A$5:$AP$103,CT$11,FALSE)),"")</f>
        <v/>
      </c>
      <c r="CU42" s="90" t="str">
        <f>IFERROR(IF(VLOOKUP($B42,Sheet2!$A$5:$AP$103,CU$11,FALSE)=0,"",VLOOKUP($B42,Sheet2!$A$5:$AP$103,CU$11,FALSE)),"")</f>
        <v/>
      </c>
      <c r="CV42" s="90" t="str">
        <f>IFERROR(IF(VLOOKUP($B42,Sheet2!$A$5:$AP$103,CV$11,FALSE)=0,"",VLOOKUP($B42,Sheet2!$A$5:$AP$103,CV$11,FALSE)),"")</f>
        <v/>
      </c>
      <c r="CW42" s="90" t="str">
        <f>IFERROR(IF(VLOOKUP($B42,Sheet2!$A$5:$AP$103,CW$11,FALSE)=0,"",VLOOKUP($B42,Sheet2!$A$5:$AP$103,CW$11,FALSE)),"")</f>
        <v/>
      </c>
      <c r="CX42" s="90" t="str">
        <f>IFERROR(IF(VLOOKUP($B42,Sheet2!$A$5:$AP$103,CX$11,FALSE)=0,"",VLOOKUP($B42,Sheet2!$A$5:$AP$103,CX$11,FALSE)),"")</f>
        <v/>
      </c>
      <c r="CY42" s="90" t="str">
        <f>IFERROR(IF(VLOOKUP($B42,Sheet2!$A$5:$AP$103,CY$11,FALSE)=0,"",VLOOKUP($B42,Sheet2!$A$5:$AP$103,CY$11,FALSE)),"")</f>
        <v/>
      </c>
      <c r="CZ42" s="90" t="str">
        <f>IFERROR(IF(VLOOKUP($B42,Sheet2!$A$5:$AP$103,CZ$11,FALSE)=0,"",VLOOKUP($B42,Sheet2!$A$5:$AP$103,CZ$11,FALSE)),"")</f>
        <v/>
      </c>
      <c r="DA42" s="90" t="str">
        <f>IFERROR(IF(VLOOKUP($B42,Sheet2!$A$5:$AP$103,DA$11,FALSE)=0,"",VLOOKUP($B42,Sheet2!$A$5:$AP$103,DA$11,FALSE)),"")</f>
        <v/>
      </c>
      <c r="DB42" s="90" t="str">
        <f>IFERROR(IF(VLOOKUP($B42,Sheet2!$A$5:$AP$103,DB$11,FALSE)=0,"",VLOOKUP($B42,Sheet2!$A$5:$AP$103,DB$11,FALSE)),"")</f>
        <v/>
      </c>
      <c r="DC42" s="90" t="str">
        <f>IFERROR(IF(VLOOKUP($B42,Sheet2!$A$5:$AP$103,DC$11,FALSE)=0,"",VLOOKUP($B42,Sheet2!$A$5:$AP$103,DC$11,FALSE)),"")</f>
        <v/>
      </c>
      <c r="DD42" s="90" t="str">
        <f>IFERROR(IF(VLOOKUP($B42,Sheet2!$A$5:$AP$103,DD$11,FALSE)=0,"",VLOOKUP($B42,Sheet2!$A$5:$AP$103,DD$11,FALSE)),"")</f>
        <v/>
      </c>
      <c r="DE42" s="90" t="str">
        <f>IFERROR(IF(VLOOKUP($B42,Sheet2!$A$5:$AP$103,DE$11,FALSE)=0,"",VLOOKUP($B42,Sheet2!$A$5:$AP$103,DE$11,FALSE)),"")</f>
        <v/>
      </c>
      <c r="DF42" s="90" t="str">
        <f>IFERROR(IF(VLOOKUP($B42,Sheet2!$A$5:$AP$103,DF$11,FALSE)=0,"",VLOOKUP($B42,Sheet2!$A$5:$AP$103,DF$11,FALSE)),"")</f>
        <v/>
      </c>
      <c r="DG42" s="90" t="str">
        <f>IFERROR(IF(VLOOKUP($B42,Sheet2!$A$5:$AP$103,DG$11,FALSE)=0,"",VLOOKUP($B42,Sheet2!$A$5:$AP$103,DG$11,FALSE)),"")</f>
        <v/>
      </c>
      <c r="DH42" s="90" t="str">
        <f>IFERROR(IF(VLOOKUP($B42,Sheet2!$A$5:$AP$103,DH$11,FALSE)=0,"",VLOOKUP($B42,Sheet2!$A$5:$AP$103,DH$11,FALSE)),"")</f>
        <v/>
      </c>
      <c r="DI42" s="90" t="str">
        <f>IFERROR(IF(VLOOKUP($B42,Sheet2!$A$5:$AP$103,DI$11,FALSE)=0,"",VLOOKUP($B42,Sheet2!$A$5:$AP$103,DI$11,FALSE)),"")</f>
        <v/>
      </c>
      <c r="DJ42" s="90" t="str">
        <f>IFERROR(IF(VLOOKUP($B42,Sheet2!$A$5:$AP$103,DJ$11,FALSE)=0,"",VLOOKUP($B42,Sheet2!$A$5:$AP$103,DJ$11,FALSE)),"")</f>
        <v/>
      </c>
      <c r="DK42" s="90" t="str">
        <f>IFERROR(IF(VLOOKUP($B42,Sheet2!$A$5:$AP$103,DK$11,FALSE)=0,"",VLOOKUP($B42,Sheet2!$A$5:$AP$103,DK$11,FALSE)),"")</f>
        <v/>
      </c>
      <c r="DL42" s="90" t="str">
        <f>IFERROR(IF(VLOOKUP($B42,Sheet2!$A$5:$AP$103,DL$11,FALSE)=0,"",VLOOKUP($B42,Sheet2!$A$5:$AP$103,DL$11,FALSE)),"")</f>
        <v/>
      </c>
      <c r="DM42" s="90" t="str">
        <f>IFERROR(IF(VLOOKUP($B42,Sheet2!$A$5:$AP$103,DM$11,FALSE)=0,"",VLOOKUP($B42,Sheet2!$A$5:$AP$103,DM$11,FALSE)),"")</f>
        <v/>
      </c>
      <c r="DN42" s="90" t="str">
        <f>IFERROR(IF(VLOOKUP($B42,Sheet2!$A$5:$AP$103,DN$11,FALSE)=0,"",VLOOKUP($B42,Sheet2!$A$5:$AP$103,DN$11,FALSE)),"")</f>
        <v/>
      </c>
      <c r="DO42" s="90" t="str">
        <f>IFERROR(IF(VLOOKUP($B42,Sheet2!$A$5:$AP$103,DO$11,FALSE)=0,"",VLOOKUP($B42,Sheet2!$A$5:$AP$103,DO$11,FALSE)),"")</f>
        <v/>
      </c>
      <c r="DP42" s="90" t="str">
        <f>IFERROR(IF(VLOOKUP($B42,Sheet2!$A$5:$AP$103,DP$11,FALSE)=0,"",VLOOKUP($B42,Sheet2!$A$5:$AP$103,DP$11,FALSE)),"")</f>
        <v/>
      </c>
      <c r="DQ42" s="90" t="str">
        <f>IFERROR(IF(VLOOKUP($B42,Sheet2!$A$5:$AP$103,DQ$11,FALSE)=0,"",VLOOKUP($B42,Sheet2!$A$5:$AP$103,DQ$11,FALSE)),"")</f>
        <v/>
      </c>
      <c r="DR42" s="90" t="str">
        <f>IFERROR(IF(VLOOKUP($B42,Sheet2!$A$5:$AP$103,DR$11,FALSE)=0,"",VLOOKUP($B42,Sheet2!$A$5:$AP$103,DR$11,FALSE)),"")</f>
        <v/>
      </c>
      <c r="DS42" s="90" t="str">
        <f>IFERROR(IF(VLOOKUP($B42,Sheet2!$A$5:$AP$103,DS$11,FALSE)=0,"",VLOOKUP($B42,Sheet2!$A$5:$AP$103,DS$11,FALSE)),"")</f>
        <v/>
      </c>
      <c r="DT42" s="90" t="str">
        <f>IFERROR(IF(VLOOKUP($B42,Sheet2!$A$5:$AP$103,DT$11,FALSE)=0,"",VLOOKUP($B42,Sheet2!$A$5:$AP$103,DT$11,FALSE)),"")</f>
        <v/>
      </c>
      <c r="DU42" s="90" t="str">
        <f>IFERROR(IF(VLOOKUP($B42,Sheet2!$A$5:$AP$103,DU$11,FALSE)=0,"",VLOOKUP($B42,Sheet2!$A$5:$AP$103,DU$11,FALSE)),"")</f>
        <v/>
      </c>
      <c r="DV42" s="90" t="str">
        <f>IFERROR(IF(VLOOKUP($B42,Sheet2!$A$5:$AP$103,DV$11,FALSE)=0,"",VLOOKUP($B42,Sheet2!$A$5:$AP$103,DV$11,FALSE)),"")</f>
        <v/>
      </c>
      <c r="DW42" s="90" t="str">
        <f>IFERROR(IF(VLOOKUP($B42,Sheet2!$A$5:$AP$103,DW$11,FALSE)=0,"",VLOOKUP($B42,Sheet2!$A$5:$AP$103,DW$11,FALSE)),"")</f>
        <v/>
      </c>
      <c r="DX42" s="90" t="str">
        <f>IFERROR(IF(VLOOKUP($B42,Sheet2!$A$5:$AP$103,DX$11,FALSE)=0,"",VLOOKUP($B42,Sheet2!$A$5:$AP$103,DX$11,FALSE)),"")</f>
        <v/>
      </c>
      <c r="DY42" s="90" t="str">
        <f>IFERROR(IF(VLOOKUP($B42,Sheet2!$A$5:$AP$103,DY$11,FALSE)=0,"",VLOOKUP($B42,Sheet2!$A$5:$AP$103,DY$11,FALSE)),"")</f>
        <v/>
      </c>
      <c r="DZ42" s="90" t="str">
        <f>IFERROR(IF(VLOOKUP($B42,Sheet2!$A$5:$AP$103,DZ$11,FALSE)=0,"",VLOOKUP($B42,Sheet2!$A$5:$AP$103,DZ$11,FALSE)),"")</f>
        <v/>
      </c>
      <c r="EA42" s="90" t="str">
        <f>IFERROR(IF(VLOOKUP($B42,Sheet2!$A$5:$AP$103,EA$11,FALSE)=0,"",VLOOKUP($B42,Sheet2!$A$5:$AP$103,EA$11,FALSE)),"")</f>
        <v/>
      </c>
      <c r="EB42" s="90" t="str">
        <f>IFERROR(IF(VLOOKUP($B42,Sheet2!$A$5:$AP$103,EB$11,FALSE)=0,"",VLOOKUP($B42,Sheet2!$A$5:$AP$103,EB$11,FALSE)),"")</f>
        <v/>
      </c>
      <c r="EC42" s="90" t="str">
        <f>IFERROR(IF(VLOOKUP($B42,Sheet2!$A$5:$AP$103,EC$11,FALSE)=0,"",VLOOKUP($B42,Sheet2!$A$5:$AP$103,EC$11,FALSE)),"")</f>
        <v/>
      </c>
      <c r="ED42" s="90" t="str">
        <f>IFERROR(IF(VLOOKUP($B42,Sheet2!$A$5:$AP$103,ED$11,FALSE)=0,"",VLOOKUP($B42,Sheet2!$A$5:$AP$103,ED$11,FALSE)),"")</f>
        <v/>
      </c>
      <c r="EE42" s="90" t="str">
        <f>IFERROR(IF(VLOOKUP($B42,Sheet2!$A$5:$AP$103,EE$11,FALSE)=0,"",VLOOKUP($B42,Sheet2!$A$5:$AP$103,EE$11,FALSE)),"")</f>
        <v/>
      </c>
      <c r="EF42" s="90" t="str">
        <f>IFERROR(IF(VLOOKUP($B42,Sheet2!$A$5:$AP$103,EF$11,FALSE)=0,"",VLOOKUP($B42,Sheet2!$A$5:$AP$103,EF$11,FALSE)),"")</f>
        <v/>
      </c>
      <c r="EG42" s="90" t="str">
        <f>IFERROR(IF(VLOOKUP($B42,Sheet2!$A$5:$AP$103,EG$11,FALSE)=0,"",VLOOKUP($B42,Sheet2!$A$5:$AP$103,EG$11,FALSE)),"")</f>
        <v/>
      </c>
      <c r="EH42" s="90" t="str">
        <f>IFERROR(IF(VLOOKUP($B42,Sheet2!$A$5:$AP$103,EH$11,FALSE)=0,"",VLOOKUP($B42,Sheet2!$A$5:$AP$103,EH$11,FALSE)),"")</f>
        <v/>
      </c>
      <c r="EI42" s="90" t="str">
        <f>IFERROR(IF(VLOOKUP($B42,Sheet2!$A$5:$AP$103,EI$11,FALSE)=0,"",VLOOKUP($B42,Sheet2!$A$5:$AP$103,EI$11,FALSE)),"")</f>
        <v/>
      </c>
      <c r="EJ42" s="90" t="str">
        <f>IFERROR(IF(VLOOKUP($B42,Sheet2!$A$5:$AP$103,EJ$11,FALSE)=0,"",VLOOKUP($B42,Sheet2!$A$5:$AP$103,EJ$11,FALSE)),"")</f>
        <v/>
      </c>
      <c r="EK42" s="90" t="str">
        <f>IFERROR(IF(VLOOKUP($B42,Sheet2!$A$5:$AP$103,EK$11,FALSE)=0,"",VLOOKUP($B42,Sheet2!$A$5:$AP$103,EK$11,FALSE)),"")</f>
        <v/>
      </c>
      <c r="EL42" s="90" t="str">
        <f>IFERROR(IF(VLOOKUP($B42,Sheet2!$A$5:$AP$103,EL$11,FALSE)=0,"",VLOOKUP($B42,Sheet2!$A$5:$AP$103,EL$11,FALSE)),"")</f>
        <v/>
      </c>
      <c r="EM42" s="90" t="str">
        <f>IFERROR(IF(VLOOKUP($B42,Sheet2!$A$5:$AP$103,EM$11,FALSE)=0,"",VLOOKUP($B42,Sheet2!$A$5:$AP$103,EM$11,FALSE)),"")</f>
        <v/>
      </c>
      <c r="EN42" s="90" t="str">
        <f>IFERROR(IF(VLOOKUP($B42,Sheet2!$A$5:$AP$103,EN$11,FALSE)=0,"",VLOOKUP($B42,Sheet2!$A$5:$AP$103,EN$11,FALSE)),"")</f>
        <v/>
      </c>
      <c r="EO42" s="90" t="str">
        <f>IFERROR(IF(VLOOKUP($B42,Sheet2!$A$5:$AP$103,EO$11,FALSE)=0,"",VLOOKUP($B42,Sheet2!$A$5:$AP$103,EO$11,FALSE)),"")</f>
        <v/>
      </c>
      <c r="EP42" s="90" t="str">
        <f>IFERROR(IF(VLOOKUP($B42,Sheet2!$A$5:$AP$103,EP$11,FALSE)=0,"",VLOOKUP($B42,Sheet2!$A$5:$AP$103,EP$11,FALSE)),"")</f>
        <v/>
      </c>
      <c r="EQ42" s="90" t="str">
        <f>IFERROR(IF(VLOOKUP($B42,Sheet2!$A$5:$AP$103,EQ$11,FALSE)=0,"",VLOOKUP($B42,Sheet2!$A$5:$AP$103,EQ$11,FALSE)),"")</f>
        <v/>
      </c>
      <c r="ER42" s="90" t="str">
        <f>IFERROR(IF(VLOOKUP($B42,Sheet2!$A$5:$AP$103,ER$11,FALSE)=0,"",VLOOKUP($B42,Sheet2!$A$5:$AP$103,ER$11,FALSE)),"")</f>
        <v/>
      </c>
      <c r="ES42" s="90" t="str">
        <f>IFERROR(IF(VLOOKUP($B42,Sheet2!$A$5:$AP$103,ES$11,FALSE)=0,"",VLOOKUP($B42,Sheet2!$A$5:$AP$103,ES$11,FALSE)),"")</f>
        <v/>
      </c>
      <c r="ET42" s="90" t="str">
        <f>IFERROR(IF(VLOOKUP($B42,Sheet2!$A$5:$AP$103,ET$11,FALSE)=0,"",VLOOKUP($B42,Sheet2!$A$5:$AP$103,ET$11,FALSE)),"")</f>
        <v/>
      </c>
      <c r="EU42" s="90" t="str">
        <f>IFERROR(IF(VLOOKUP($B42,Sheet2!$A$5:$AP$103,EU$11,FALSE)=0,"",VLOOKUP($B42,Sheet2!$A$5:$AP$103,EU$11,FALSE)),"")</f>
        <v/>
      </c>
      <c r="EV42" s="90" t="str">
        <f>IFERROR(IF(VLOOKUP($B42,Sheet2!$A$5:$AP$103,EV$11,FALSE)=0,"",VLOOKUP($B42,Sheet2!$A$5:$AP$103,EV$11,FALSE)),"")</f>
        <v/>
      </c>
      <c r="EW42" s="90" t="str">
        <f>IFERROR(IF(VLOOKUP($B42,Sheet2!$A$5:$AP$103,EW$11,FALSE)=0,"",VLOOKUP($B42,Sheet2!$A$5:$AP$103,EW$11,FALSE)),"")</f>
        <v/>
      </c>
      <c r="EX42" s="90" t="str">
        <f>IFERROR(IF(VLOOKUP($B42,Sheet2!$A$5:$AP$103,EX$11,FALSE)=0,"",VLOOKUP($B42,Sheet2!$A$5:$AP$103,EX$11,FALSE)),"")</f>
        <v/>
      </c>
      <c r="EY42" s="90" t="str">
        <f>IFERROR(IF(VLOOKUP($B42,Sheet2!$A$5:$AP$103,EY$11,FALSE)=0,"",VLOOKUP($B42,Sheet2!$A$5:$AP$103,EY$11,FALSE)),"")</f>
        <v/>
      </c>
      <c r="EZ42" s="90" t="str">
        <f>IFERROR(IF(VLOOKUP($B42,Sheet2!$A$5:$AP$103,EZ$11,FALSE)=0,"",VLOOKUP($B42,Sheet2!$A$5:$AP$103,EZ$11,FALSE)),"")</f>
        <v/>
      </c>
      <c r="FA42" s="90" t="str">
        <f>IFERROR(IF(VLOOKUP($B42,Sheet2!$A$5:$AP$103,FA$11,FALSE)=0,"",VLOOKUP($B42,Sheet2!$A$5:$AP$103,FA$11,FALSE)),"")</f>
        <v/>
      </c>
      <c r="FB42" s="90" t="str">
        <f>IFERROR(IF(VLOOKUP($B42,Sheet2!$A$5:$AP$103,FB$11,FALSE)=0,"",VLOOKUP($B42,Sheet2!$A$5:$AP$103,FB$11,FALSE)),"")</f>
        <v/>
      </c>
      <c r="FC42" s="90" t="str">
        <f>IFERROR(IF(VLOOKUP($B42,Sheet2!$A$5:$AP$103,FC$11,FALSE)=0,"",VLOOKUP($B42,Sheet2!$A$5:$AP$103,FC$11,FALSE)),"")</f>
        <v/>
      </c>
      <c r="FD42" s="90" t="str">
        <f>IFERROR(IF(VLOOKUP($B42,Sheet2!$A$5:$AP$103,FD$11,FALSE)=0,"",VLOOKUP($B42,Sheet2!$A$5:$AP$103,FD$11,FALSE)),"")</f>
        <v/>
      </c>
      <c r="FE42" s="90" t="str">
        <f>IFERROR(IF(VLOOKUP($B42,Sheet2!$A$5:$AP$103,FE$11,FALSE)=0,"",VLOOKUP($B42,Sheet2!$A$5:$AP$103,FE$11,FALSE)),"")</f>
        <v/>
      </c>
      <c r="FF42" s="90" t="str">
        <f>IFERROR(IF(VLOOKUP($B42,Sheet2!$A$5:$AP$103,FF$11,FALSE)=0,"",VLOOKUP($B42,Sheet2!$A$5:$AP$103,FF$11,FALSE)),"")</f>
        <v/>
      </c>
      <c r="FG42" s="90" t="str">
        <f>IFERROR(IF(VLOOKUP($B42,Sheet2!$A$5:$AP$103,FG$11,FALSE)=0,"",VLOOKUP($B42,Sheet2!$A$5:$AP$103,FG$11,FALSE)),"")</f>
        <v/>
      </c>
      <c r="FH42" s="90" t="str">
        <f>IFERROR(IF(VLOOKUP($B42,Sheet2!$A$5:$AP$103,FH$11,FALSE)=0,"",VLOOKUP($B42,Sheet2!$A$5:$AP$103,FH$11,FALSE)),"")</f>
        <v/>
      </c>
      <c r="FI42" s="90" t="str">
        <f>IFERROR(IF(VLOOKUP($B42,Sheet2!$A$5:$AP$103,FI$11,FALSE)=0,"",VLOOKUP($B42,Sheet2!$A$5:$AP$103,FI$11,FALSE)),"")</f>
        <v/>
      </c>
      <c r="FJ42" s="90" t="str">
        <f>IFERROR(IF(VLOOKUP($B42,Sheet2!$A$5:$AP$103,FJ$11,FALSE)=0,"",VLOOKUP($B42,Sheet2!$A$5:$AP$103,FJ$11,FALSE)),"")</f>
        <v/>
      </c>
      <c r="FK42" s="90" t="str">
        <f>IFERROR(IF(VLOOKUP($B42,Sheet2!$A$5:$AP$103,FK$11,FALSE)=0,"",VLOOKUP($B42,Sheet2!$A$5:$AP$103,FK$11,FALSE)),"")</f>
        <v/>
      </c>
      <c r="FL42" s="90" t="str">
        <f>IFERROR(IF(VLOOKUP($B42,Sheet2!$A$5:$AP$103,FL$11,FALSE)=0,"",VLOOKUP($B42,Sheet2!$A$5:$AP$103,FL$11,FALSE)),"")</f>
        <v/>
      </c>
      <c r="FM42" s="90" t="str">
        <f>IFERROR(IF(VLOOKUP($B42,Sheet2!$A$5:$AP$103,FM$11,FALSE)=0,"",VLOOKUP($B42,Sheet2!$A$5:$AP$103,FM$11,FALSE)),"")</f>
        <v/>
      </c>
      <c r="FN42" s="90" t="str">
        <f>IFERROR(IF(VLOOKUP($B42,Sheet2!$A$5:$AP$103,FN$11,FALSE)=0,"",VLOOKUP($B42,Sheet2!$A$5:$AP$103,FN$11,FALSE)),"")</f>
        <v/>
      </c>
      <c r="FO42" s="90" t="str">
        <f>IFERROR(IF(VLOOKUP($B42,Sheet2!$A$5:$AP$103,FO$11,FALSE)=0,"",VLOOKUP($B42,Sheet2!$A$5:$AP$103,FO$11,FALSE)),"")</f>
        <v/>
      </c>
      <c r="FP42" s="90" t="str">
        <f>IFERROR(IF(VLOOKUP($B42,Sheet2!$A$5:$AP$103,FP$11,FALSE)=0,"",VLOOKUP($B42,Sheet2!$A$5:$AP$103,FP$11,FALSE)),"")</f>
        <v/>
      </c>
      <c r="FQ42" s="90" t="str">
        <f>IFERROR(IF(VLOOKUP($B42,Sheet2!$A$5:$AP$103,FQ$11,FALSE)=0,"",VLOOKUP($B42,Sheet2!$A$5:$AP$103,FQ$11,FALSE)),"")</f>
        <v/>
      </c>
      <c r="FR42" s="90" t="str">
        <f>IFERROR(IF(VLOOKUP($B42,Sheet2!$A$5:$AP$103,FR$11,FALSE)=0,"",VLOOKUP($B42,Sheet2!$A$5:$AP$103,FR$11,FALSE)),"")</f>
        <v/>
      </c>
      <c r="FS42" s="90" t="str">
        <f>IFERROR(IF(VLOOKUP($B42,Sheet2!$A$5:$AP$103,FS$11,FALSE)=0,"",VLOOKUP($B42,Sheet2!$A$5:$AP$103,FS$11,FALSE)),"")</f>
        <v/>
      </c>
      <c r="FT42" s="90" t="str">
        <f>IFERROR(IF(VLOOKUP($B42,Sheet2!$A$5:$AP$103,FT$11,FALSE)=0,"",VLOOKUP($B42,Sheet2!$A$5:$AP$103,FT$11,FALSE)),"")</f>
        <v/>
      </c>
      <c r="FU42" s="90" t="str">
        <f>IFERROR(IF(VLOOKUP($B42,Sheet2!$A$5:$AP$103,FU$11,FALSE)=0,"",VLOOKUP($B42,Sheet2!$A$5:$AP$103,FU$11,FALSE)),"")</f>
        <v/>
      </c>
      <c r="FV42" s="90" t="str">
        <f>IFERROR(IF(VLOOKUP($B42,Sheet2!$A$5:$AP$103,FV$11,FALSE)=0,"",VLOOKUP($B42,Sheet2!$A$5:$AP$103,FV$11,FALSE)),"")</f>
        <v/>
      </c>
      <c r="FW42" s="90" t="str">
        <f>IFERROR(IF(VLOOKUP($B42,Sheet2!$A$5:$AP$103,FW$11,FALSE)=0,"",VLOOKUP($B42,Sheet2!$A$5:$AP$103,FW$11,FALSE)),"")</f>
        <v/>
      </c>
      <c r="FX42" s="90" t="str">
        <f>IFERROR(IF(VLOOKUP($B42,Sheet2!$A$5:$AP$103,FX$11,FALSE)=0,"",VLOOKUP($B42,Sheet2!$A$5:$AP$103,FX$11,FALSE)),"")</f>
        <v/>
      </c>
      <c r="FY42" s="90" t="str">
        <f>IFERROR(IF(VLOOKUP($B42,Sheet2!$A$5:$AP$103,FY$11,FALSE)=0,"",VLOOKUP($B42,Sheet2!$A$5:$AP$103,FY$11,FALSE)),"")</f>
        <v/>
      </c>
      <c r="FZ42" s="90" t="str">
        <f>IFERROR(IF(VLOOKUP($B42,Sheet2!$A$5:$AP$103,FZ$11,FALSE)=0,"",VLOOKUP($B42,Sheet2!$A$5:$AP$103,FZ$11,FALSE)),"")</f>
        <v/>
      </c>
      <c r="GA42" s="90" t="str">
        <f>IFERROR(IF(VLOOKUP($B42,Sheet2!$A$5:$AP$103,GA$11,FALSE)=0,"",VLOOKUP($B42,Sheet2!$A$5:$AP$103,GA$11,FALSE)),"")</f>
        <v/>
      </c>
      <c r="GB42" s="90" t="str">
        <f>IFERROR(IF(VLOOKUP($B42,Sheet2!$A$5:$AP$103,GB$11,FALSE)=0,"",VLOOKUP($B42,Sheet2!$A$5:$AP$103,GB$11,FALSE)),"")</f>
        <v/>
      </c>
      <c r="GC42" s="90" t="str">
        <f>IFERROR(IF(VLOOKUP($B42,Sheet2!$A$5:$AP$103,GC$11,FALSE)=0,"",VLOOKUP($B42,Sheet2!$A$5:$AP$103,GC$11,FALSE)),"")</f>
        <v/>
      </c>
      <c r="GD42" s="90" t="str">
        <f>IFERROR(IF(VLOOKUP($B42,Sheet2!$A$5:$AP$103,GD$11,FALSE)=0,"",VLOOKUP($B42,Sheet2!$A$5:$AP$103,GD$11,FALSE)),"")</f>
        <v/>
      </c>
      <c r="GE42" s="90" t="str">
        <f>IFERROR(IF(VLOOKUP($B42,Sheet2!$A$5:$AP$103,GE$11,FALSE)=0,"",VLOOKUP($B42,Sheet2!$A$5:$AP$103,GE$11,FALSE)),"")</f>
        <v/>
      </c>
      <c r="GF42" s="90" t="str">
        <f>IFERROR(IF(VLOOKUP($B42,Sheet2!$A$5:$AP$103,GF$11,FALSE)=0,"",VLOOKUP($B42,Sheet2!$A$5:$AP$103,GF$11,FALSE)),"")</f>
        <v/>
      </c>
    </row>
    <row r="43" spans="1:188" x14ac:dyDescent="0.3">
      <c r="A43" s="406"/>
      <c r="B43" s="79" t="s">
        <v>336</v>
      </c>
      <c r="C43" s="92" t="s">
        <v>344</v>
      </c>
      <c r="D43" s="92" t="str">
        <f>VLOOKUP(B43,Sheet2!$A$5:$F$104,6,FALSE)</f>
        <v/>
      </c>
      <c r="E43" s="81">
        <f>'Criteria Selection'!C23</f>
        <v>10</v>
      </c>
      <c r="F43" s="81" t="str">
        <f>'Criteria Selection'!D23</f>
        <v>EQS Freshwater</v>
      </c>
      <c r="G43" s="81">
        <f t="shared" si="4"/>
        <v>0</v>
      </c>
      <c r="H43" s="92">
        <f t="shared" si="5"/>
        <v>0</v>
      </c>
      <c r="I43" s="92">
        <f t="shared" si="6"/>
        <v>0</v>
      </c>
      <c r="J43" s="81">
        <f t="shared" si="7"/>
        <v>0</v>
      </c>
      <c r="K43" s="90" t="str">
        <f>IFERROR(IF(VLOOKUP($B43,Sheet2!$A$5:$AP$103,K$11,FALSE)=0,"",VLOOKUP($B43,Sheet2!$A$5:$AP$103,K$11,FALSE)),"")</f>
        <v/>
      </c>
      <c r="L43" s="90" t="str">
        <f>IFERROR(IF(VLOOKUP($B43,Sheet2!$A$5:$AP$103,L$11,FALSE)=0,"",VLOOKUP($B43,Sheet2!$A$5:$AP$103,L$11,FALSE)),"")</f>
        <v/>
      </c>
      <c r="M43" s="90" t="str">
        <f>IFERROR(IF(VLOOKUP($B43,Sheet2!$A$5:$AP$103,M$11,FALSE)=0,"",VLOOKUP($B43,Sheet2!$A$5:$AP$103,M$11,FALSE)),"")</f>
        <v/>
      </c>
      <c r="N43" s="90" t="str">
        <f>IFERROR(IF(VLOOKUP($B43,Sheet2!$A$5:$AP$103,N$11,FALSE)=0,"",VLOOKUP($B43,Sheet2!$A$5:$AP$103,N$11,FALSE)),"")</f>
        <v/>
      </c>
      <c r="O43" s="90" t="str">
        <f>IFERROR(IF(VLOOKUP($B43,Sheet2!$A$5:$AP$103,O$11,FALSE)=0,"",VLOOKUP($B43,Sheet2!$A$5:$AP$103,O$11,FALSE)),"")</f>
        <v/>
      </c>
      <c r="P43" s="90" t="str">
        <f>IFERROR(IF(VLOOKUP($B43,Sheet2!$A$5:$AP$103,P$11,FALSE)=0,"",VLOOKUP($B43,Sheet2!$A$5:$AP$103,P$11,FALSE)),"")</f>
        <v/>
      </c>
      <c r="Q43" s="90" t="str">
        <f>IFERROR(IF(VLOOKUP($B43,Sheet2!$A$5:$AP$103,Q$11,FALSE)=0,"",VLOOKUP($B43,Sheet2!$A$5:$AP$103,Q$11,FALSE)),"")</f>
        <v/>
      </c>
      <c r="R43" s="90" t="str">
        <f>IFERROR(IF(VLOOKUP($B43,Sheet2!$A$5:$AP$103,R$11,FALSE)=0,"",VLOOKUP($B43,Sheet2!$A$5:$AP$103,R$11,FALSE)),"")</f>
        <v/>
      </c>
      <c r="S43" s="90" t="str">
        <f>IFERROR(IF(VLOOKUP($B43,Sheet2!$A$5:$AP$103,S$11,FALSE)=0,"",VLOOKUP($B43,Sheet2!$A$5:$AP$103,S$11,FALSE)),"")</f>
        <v/>
      </c>
      <c r="T43" s="90" t="str">
        <f>IFERROR(IF(VLOOKUP($B43,Sheet2!$A$5:$AP$103,T$11,FALSE)=0,"",VLOOKUP($B43,Sheet2!$A$5:$AP$103,T$11,FALSE)),"")</f>
        <v/>
      </c>
      <c r="U43" s="90" t="str">
        <f>IFERROR(IF(VLOOKUP($B43,Sheet2!$A$5:$AP$103,U$11,FALSE)=0,"",VLOOKUP($B43,Sheet2!$A$5:$AP$103,U$11,FALSE)),"")</f>
        <v/>
      </c>
      <c r="V43" s="90" t="str">
        <f>IFERROR(IF(VLOOKUP($B43,Sheet2!$A$5:$AP$103,V$11,FALSE)=0,"",VLOOKUP($B43,Sheet2!$A$5:$AP$103,V$11,FALSE)),"")</f>
        <v/>
      </c>
      <c r="W43" s="90" t="str">
        <f>IFERROR(IF(VLOOKUP($B43,Sheet2!$A$5:$AP$103,W$11,FALSE)=0,"",VLOOKUP($B43,Sheet2!$A$5:$AP$103,W$11,FALSE)),"")</f>
        <v/>
      </c>
      <c r="X43" s="90" t="str">
        <f>IFERROR(IF(VLOOKUP($B43,Sheet2!$A$5:$AP$103,X$11,FALSE)=0,"",VLOOKUP($B43,Sheet2!$A$5:$AP$103,X$11,FALSE)),"")</f>
        <v/>
      </c>
      <c r="Y43" s="90" t="str">
        <f>IFERROR(IF(VLOOKUP($B43,Sheet2!$A$5:$AP$103,Y$11,FALSE)=0,"",VLOOKUP($B43,Sheet2!$A$5:$AP$103,Y$11,FALSE)),"")</f>
        <v/>
      </c>
      <c r="Z43" s="90" t="str">
        <f>IFERROR(IF(VLOOKUP($B43,Sheet2!$A$5:$AP$103,Z$11,FALSE)=0,"",VLOOKUP($B43,Sheet2!$A$5:$AP$103,Z$11,FALSE)),"")</f>
        <v/>
      </c>
      <c r="AA43" s="90" t="str">
        <f>IFERROR(IF(VLOOKUP($B43,Sheet2!$A$5:$AP$103,AA$11,FALSE)=0,"",VLOOKUP($B43,Sheet2!$A$5:$AP$103,AA$11,FALSE)),"")</f>
        <v/>
      </c>
      <c r="AB43" s="90" t="str">
        <f>IFERROR(IF(VLOOKUP($B43,Sheet2!$A$5:$AP$103,AB$11,FALSE)=0,"",VLOOKUP($B43,Sheet2!$A$5:$AP$103,AB$11,FALSE)),"")</f>
        <v/>
      </c>
      <c r="AC43" s="90" t="str">
        <f>IFERROR(IF(VLOOKUP($B43,Sheet2!$A$5:$AP$103,AC$11,FALSE)=0,"",VLOOKUP($B43,Sheet2!$A$5:$AP$103,AC$11,FALSE)),"")</f>
        <v/>
      </c>
      <c r="AD43" s="90" t="str">
        <f>IFERROR(IF(VLOOKUP($B43,Sheet2!$A$5:$AP$103,AD$11,FALSE)=0,"",VLOOKUP($B43,Sheet2!$A$5:$AP$103,AD$11,FALSE)),"")</f>
        <v/>
      </c>
      <c r="AE43" s="90" t="str">
        <f>IFERROR(IF(VLOOKUP($B43,Sheet2!$A$5:$AP$103,AE$11,FALSE)=0,"",VLOOKUP($B43,Sheet2!$A$5:$AP$103,AE$11,FALSE)),"")</f>
        <v/>
      </c>
      <c r="AF43" s="90" t="str">
        <f>IFERROR(IF(VLOOKUP($B43,Sheet2!$A$5:$AP$103,AF$11,FALSE)=0,"",VLOOKUP($B43,Sheet2!$A$5:$AP$103,AF$11,FALSE)),"")</f>
        <v/>
      </c>
      <c r="AG43" s="90" t="str">
        <f>IFERROR(IF(VLOOKUP($B43,Sheet2!$A$5:$AP$103,AG$11,FALSE)=0,"",VLOOKUP($B43,Sheet2!$A$5:$AP$103,AG$11,FALSE)),"")</f>
        <v/>
      </c>
      <c r="AH43" s="90" t="str">
        <f>IFERROR(IF(VLOOKUP($B43,Sheet2!$A$5:$AP$103,AH$11,FALSE)=0,"",VLOOKUP($B43,Sheet2!$A$5:$AP$103,AH$11,FALSE)),"")</f>
        <v/>
      </c>
      <c r="AI43" s="90" t="str">
        <f>IFERROR(IF(VLOOKUP($B43,Sheet2!$A$5:$AP$103,AI$11,FALSE)=0,"",VLOOKUP($B43,Sheet2!$A$5:$AP$103,AI$11,FALSE)),"")</f>
        <v/>
      </c>
      <c r="AJ43" s="90" t="str">
        <f>IFERROR(IF(VLOOKUP($B43,Sheet2!$A$5:$AP$103,AJ$11,FALSE)=0,"",VLOOKUP($B43,Sheet2!$A$5:$AP$103,AJ$11,FALSE)),"")</f>
        <v/>
      </c>
      <c r="AK43" s="90" t="str">
        <f>IFERROR(IF(VLOOKUP($B43,Sheet2!$A$5:$AP$103,AK$11,FALSE)=0,"",VLOOKUP($B43,Sheet2!$A$5:$AP$103,AK$11,FALSE)),"")</f>
        <v/>
      </c>
      <c r="AL43" s="90" t="str">
        <f>IFERROR(IF(VLOOKUP($B43,Sheet2!$A$5:$AP$103,AL$11,FALSE)=0,"",VLOOKUP($B43,Sheet2!$A$5:$AP$103,AL$11,FALSE)),"")</f>
        <v/>
      </c>
      <c r="AM43" s="90" t="str">
        <f>IFERROR(IF(VLOOKUP($B43,Sheet2!$A$5:$AP$103,AM$11,FALSE)=0,"",VLOOKUP($B43,Sheet2!$A$5:$AP$103,AM$11,FALSE)),"")</f>
        <v/>
      </c>
      <c r="AN43" s="90" t="str">
        <f>IFERROR(IF(VLOOKUP($B43,Sheet2!$A$5:$AP$103,AN$11,FALSE)=0,"",VLOOKUP($B43,Sheet2!$A$5:$AP$103,AN$11,FALSE)),"")</f>
        <v/>
      </c>
      <c r="AO43" s="90" t="str">
        <f>IFERROR(IF(VLOOKUP($B43,Sheet2!$A$5:$AP$103,AO$11,FALSE)=0,"",VLOOKUP($B43,Sheet2!$A$5:$AP$103,AO$11,FALSE)),"")</f>
        <v/>
      </c>
      <c r="AP43" s="90" t="str">
        <f>IFERROR(IF(VLOOKUP($B43,Sheet2!$A$5:$AP$103,AP$11,FALSE)=0,"",VLOOKUP($B43,Sheet2!$A$5:$AP$103,AP$11,FALSE)),"")</f>
        <v/>
      </c>
      <c r="AQ43" s="90" t="str">
        <f>IFERROR(IF(VLOOKUP($B43,Sheet2!$A$5:$AP$103,AQ$11,FALSE)=0,"",VLOOKUP($B43,Sheet2!$A$5:$AP$103,AQ$11,FALSE)),"")</f>
        <v/>
      </c>
      <c r="AR43" s="90" t="str">
        <f>IFERROR(IF(VLOOKUP($B43,Sheet2!$A$5:$AP$103,AR$11,FALSE)=0,"",VLOOKUP($B43,Sheet2!$A$5:$AP$103,AR$11,FALSE)),"")</f>
        <v/>
      </c>
      <c r="AS43" s="90" t="str">
        <f>IFERROR(IF(VLOOKUP($B43,Sheet2!$A$5:$AP$103,AS$11,FALSE)=0,"",VLOOKUP($B43,Sheet2!$A$5:$AP$103,AS$11,FALSE)),"")</f>
        <v/>
      </c>
      <c r="AT43" s="90" t="str">
        <f>IFERROR(IF(VLOOKUP($B43,Sheet2!$A$5:$AP$103,AT$11,FALSE)=0,"",VLOOKUP($B43,Sheet2!$A$5:$AP$103,AT$11,FALSE)),"")</f>
        <v/>
      </c>
      <c r="AU43" s="90" t="str">
        <f>IFERROR(IF(VLOOKUP($B43,Sheet2!$A$5:$AP$103,AU$11,FALSE)=0,"",VLOOKUP($B43,Sheet2!$A$5:$AP$103,AU$11,FALSE)),"")</f>
        <v/>
      </c>
      <c r="AV43" s="90" t="str">
        <f>IFERROR(IF(VLOOKUP($B43,Sheet2!$A$5:$AP$103,AV$11,FALSE)=0,"",VLOOKUP($B43,Sheet2!$A$5:$AP$103,AV$11,FALSE)),"")</f>
        <v/>
      </c>
      <c r="AW43" s="90" t="str">
        <f>IFERROR(IF(VLOOKUP($B43,Sheet2!$A$5:$AP$103,AW$11,FALSE)=0,"",VLOOKUP($B43,Sheet2!$A$5:$AP$103,AW$11,FALSE)),"")</f>
        <v/>
      </c>
      <c r="AX43" s="90" t="str">
        <f>IFERROR(IF(VLOOKUP($B43,Sheet2!$A$5:$AP$103,AX$11,FALSE)=0,"",VLOOKUP($B43,Sheet2!$A$5:$AP$103,AX$11,FALSE)),"")</f>
        <v/>
      </c>
      <c r="AY43" s="90" t="str">
        <f>IFERROR(IF(VLOOKUP($B43,Sheet2!$A$5:$AP$103,AY$11,FALSE)=0,"",VLOOKUP($B43,Sheet2!$A$5:$AP$103,AY$11,FALSE)),"")</f>
        <v/>
      </c>
      <c r="AZ43" s="90" t="str">
        <f>IFERROR(IF(VLOOKUP($B43,Sheet2!$A$5:$AP$103,AZ$11,FALSE)=0,"",VLOOKUP($B43,Sheet2!$A$5:$AP$103,AZ$11,FALSE)),"")</f>
        <v/>
      </c>
      <c r="BA43" s="90" t="str">
        <f>IFERROR(IF(VLOOKUP($B43,Sheet2!$A$5:$AP$103,BA$11,FALSE)=0,"",VLOOKUP($B43,Sheet2!$A$5:$AP$103,BA$11,FALSE)),"")</f>
        <v/>
      </c>
      <c r="BB43" s="90" t="str">
        <f>IFERROR(IF(VLOOKUP($B43,Sheet2!$A$5:$AP$103,BB$11,FALSE)=0,"",VLOOKUP($B43,Sheet2!$A$5:$AP$103,BB$11,FALSE)),"")</f>
        <v/>
      </c>
      <c r="BC43" s="90" t="str">
        <f>IFERROR(IF(VLOOKUP($B43,Sheet2!$A$5:$AP$103,BC$11,FALSE)=0,"",VLOOKUP($B43,Sheet2!$A$5:$AP$103,BC$11,FALSE)),"")</f>
        <v/>
      </c>
      <c r="BD43" s="90" t="str">
        <f>IFERROR(IF(VLOOKUP($B43,Sheet2!$A$5:$AP$103,BD$11,FALSE)=0,"",VLOOKUP($B43,Sheet2!$A$5:$AP$103,BD$11,FALSE)),"")</f>
        <v/>
      </c>
      <c r="BE43" s="90" t="str">
        <f>IFERROR(IF(VLOOKUP($B43,Sheet2!$A$5:$AP$103,BE$11,FALSE)=0,"",VLOOKUP($B43,Sheet2!$A$5:$AP$103,BE$11,FALSE)),"")</f>
        <v/>
      </c>
      <c r="BF43" s="90" t="str">
        <f>IFERROR(IF(VLOOKUP($B43,Sheet2!$A$5:$AP$103,BF$11,FALSE)=0,"",VLOOKUP($B43,Sheet2!$A$5:$AP$103,BF$11,FALSE)),"")</f>
        <v/>
      </c>
      <c r="BG43" s="90" t="str">
        <f>IFERROR(IF(VLOOKUP($B43,Sheet2!$A$5:$AP$103,BG$11,FALSE)=0,"",VLOOKUP($B43,Sheet2!$A$5:$AP$103,BG$11,FALSE)),"")</f>
        <v/>
      </c>
      <c r="BH43" s="90" t="str">
        <f>IFERROR(IF(VLOOKUP($B43,Sheet2!$A$5:$AP$103,BH$11,FALSE)=0,"",VLOOKUP($B43,Sheet2!$A$5:$AP$103,BH$11,FALSE)),"")</f>
        <v/>
      </c>
      <c r="BI43" s="90" t="str">
        <f>IFERROR(IF(VLOOKUP($B43,Sheet2!$A$5:$AP$103,BI$11,FALSE)=0,"",VLOOKUP($B43,Sheet2!$A$5:$AP$103,BI$11,FALSE)),"")</f>
        <v/>
      </c>
      <c r="BJ43" s="90" t="str">
        <f>IFERROR(IF(VLOOKUP($B43,Sheet2!$A$5:$AP$103,BJ$11,FALSE)=0,"",VLOOKUP($B43,Sheet2!$A$5:$AP$103,BJ$11,FALSE)),"")</f>
        <v/>
      </c>
      <c r="BK43" s="90" t="str">
        <f>IFERROR(IF(VLOOKUP($B43,Sheet2!$A$5:$AP$103,BK$11,FALSE)=0,"",VLOOKUP($B43,Sheet2!$A$5:$AP$103,BK$11,FALSE)),"")</f>
        <v/>
      </c>
      <c r="BL43" s="90" t="str">
        <f>IFERROR(IF(VLOOKUP($B43,Sheet2!$A$5:$AP$103,BL$11,FALSE)=0,"",VLOOKUP($B43,Sheet2!$A$5:$AP$103,BL$11,FALSE)),"")</f>
        <v/>
      </c>
      <c r="BM43" s="90" t="str">
        <f>IFERROR(IF(VLOOKUP($B43,Sheet2!$A$5:$AP$103,BM$11,FALSE)=0,"",VLOOKUP($B43,Sheet2!$A$5:$AP$103,BM$11,FALSE)),"")</f>
        <v/>
      </c>
      <c r="BN43" s="90" t="str">
        <f>IFERROR(IF(VLOOKUP($B43,Sheet2!$A$5:$AP$103,BN$11,FALSE)=0,"",VLOOKUP($B43,Sheet2!$A$5:$AP$103,BN$11,FALSE)),"")</f>
        <v/>
      </c>
      <c r="BO43" s="90" t="str">
        <f>IFERROR(IF(VLOOKUP($B43,Sheet2!$A$5:$AP$103,BO$11,FALSE)=0,"",VLOOKUP($B43,Sheet2!$A$5:$AP$103,BO$11,FALSE)),"")</f>
        <v/>
      </c>
      <c r="BP43" s="90" t="str">
        <f>IFERROR(IF(VLOOKUP($B43,Sheet2!$A$5:$AP$103,BP$11,FALSE)=0,"",VLOOKUP($B43,Sheet2!$A$5:$AP$103,BP$11,FALSE)),"")</f>
        <v/>
      </c>
      <c r="BQ43" s="90" t="str">
        <f>IFERROR(IF(VLOOKUP($B43,Sheet2!$A$5:$AP$103,BQ$11,FALSE)=0,"",VLOOKUP($B43,Sheet2!$A$5:$AP$103,BQ$11,FALSE)),"")</f>
        <v/>
      </c>
      <c r="BR43" s="90" t="str">
        <f>IFERROR(IF(VLOOKUP($B43,Sheet2!$A$5:$AP$103,BR$11,FALSE)=0,"",VLOOKUP($B43,Sheet2!$A$5:$AP$103,BR$11,FALSE)),"")</f>
        <v/>
      </c>
      <c r="BS43" s="90" t="str">
        <f>IFERROR(IF(VLOOKUP($B43,Sheet2!$A$5:$AP$103,BS$11,FALSE)=0,"",VLOOKUP($B43,Sheet2!$A$5:$AP$103,BS$11,FALSE)),"")</f>
        <v/>
      </c>
      <c r="BT43" s="90" t="str">
        <f>IFERROR(IF(VLOOKUP($B43,Sheet2!$A$5:$AP$103,BT$11,FALSE)=0,"",VLOOKUP($B43,Sheet2!$A$5:$AP$103,BT$11,FALSE)),"")</f>
        <v/>
      </c>
      <c r="BU43" s="90" t="str">
        <f>IFERROR(IF(VLOOKUP($B43,Sheet2!$A$5:$AP$103,BU$11,FALSE)=0,"",VLOOKUP($B43,Sheet2!$A$5:$AP$103,BU$11,FALSE)),"")</f>
        <v/>
      </c>
      <c r="BV43" s="90" t="str">
        <f>IFERROR(IF(VLOOKUP($B43,Sheet2!$A$5:$AP$103,BV$11,FALSE)=0,"",VLOOKUP($B43,Sheet2!$A$5:$AP$103,BV$11,FALSE)),"")</f>
        <v/>
      </c>
      <c r="BW43" s="90" t="str">
        <f>IFERROR(IF(VLOOKUP($B43,Sheet2!$A$5:$AP$103,BW$11,FALSE)=0,"",VLOOKUP($B43,Sheet2!$A$5:$AP$103,BW$11,FALSE)),"")</f>
        <v/>
      </c>
      <c r="BX43" s="90" t="str">
        <f>IFERROR(IF(VLOOKUP($B43,Sheet2!$A$5:$AP$103,BX$11,FALSE)=0,"",VLOOKUP($B43,Sheet2!$A$5:$AP$103,BX$11,FALSE)),"")</f>
        <v/>
      </c>
      <c r="BY43" s="90" t="str">
        <f>IFERROR(IF(VLOOKUP($B43,Sheet2!$A$5:$AP$103,BY$11,FALSE)=0,"",VLOOKUP($B43,Sheet2!$A$5:$AP$103,BY$11,FALSE)),"")</f>
        <v/>
      </c>
      <c r="BZ43" s="90" t="str">
        <f>IFERROR(IF(VLOOKUP($B43,Sheet2!$A$5:$AP$103,BZ$11,FALSE)=0,"",VLOOKUP($B43,Sheet2!$A$5:$AP$103,BZ$11,FALSE)),"")</f>
        <v/>
      </c>
      <c r="CA43" s="90" t="str">
        <f>IFERROR(IF(VLOOKUP($B43,Sheet2!$A$5:$AP$103,CA$11,FALSE)=0,"",VLOOKUP($B43,Sheet2!$A$5:$AP$103,CA$11,FALSE)),"")</f>
        <v/>
      </c>
      <c r="CB43" s="90" t="str">
        <f>IFERROR(IF(VLOOKUP($B43,Sheet2!$A$5:$AP$103,CB$11,FALSE)=0,"",VLOOKUP($B43,Sheet2!$A$5:$AP$103,CB$11,FALSE)),"")</f>
        <v/>
      </c>
      <c r="CC43" s="90" t="str">
        <f>IFERROR(IF(VLOOKUP($B43,Sheet2!$A$5:$AP$103,CC$11,FALSE)=0,"",VLOOKUP($B43,Sheet2!$A$5:$AP$103,CC$11,FALSE)),"")</f>
        <v/>
      </c>
      <c r="CD43" s="90" t="str">
        <f>IFERROR(IF(VLOOKUP($B43,Sheet2!$A$5:$AP$103,CD$11,FALSE)=0,"",VLOOKUP($B43,Sheet2!$A$5:$AP$103,CD$11,FALSE)),"")</f>
        <v/>
      </c>
      <c r="CE43" s="90" t="str">
        <f>IFERROR(IF(VLOOKUP($B43,Sheet2!$A$5:$AP$103,CE$11,FALSE)=0,"",VLOOKUP($B43,Sheet2!$A$5:$AP$103,CE$11,FALSE)),"")</f>
        <v/>
      </c>
      <c r="CF43" s="90" t="str">
        <f>IFERROR(IF(VLOOKUP($B43,Sheet2!$A$5:$AP$103,CF$11,FALSE)=0,"",VLOOKUP($B43,Sheet2!$A$5:$AP$103,CF$11,FALSE)),"")</f>
        <v/>
      </c>
      <c r="CG43" s="90" t="str">
        <f>IFERROR(IF(VLOOKUP($B43,Sheet2!$A$5:$AP$103,CG$11,FALSE)=0,"",VLOOKUP($B43,Sheet2!$A$5:$AP$103,CG$11,FALSE)),"")</f>
        <v/>
      </c>
      <c r="CH43" s="90" t="str">
        <f>IFERROR(IF(VLOOKUP($B43,Sheet2!$A$5:$AP$103,CH$11,FALSE)=0,"",VLOOKUP($B43,Sheet2!$A$5:$AP$103,CH$11,FALSE)),"")</f>
        <v/>
      </c>
      <c r="CI43" s="90" t="str">
        <f>IFERROR(IF(VLOOKUP($B43,Sheet2!$A$5:$AP$103,CI$11,FALSE)=0,"",VLOOKUP($B43,Sheet2!$A$5:$AP$103,CI$11,FALSE)),"")</f>
        <v/>
      </c>
      <c r="CJ43" s="90" t="str">
        <f>IFERROR(IF(VLOOKUP($B43,Sheet2!$A$5:$AP$103,CJ$11,FALSE)=0,"",VLOOKUP($B43,Sheet2!$A$5:$AP$103,CJ$11,FALSE)),"")</f>
        <v/>
      </c>
      <c r="CK43" s="90" t="str">
        <f>IFERROR(IF(VLOOKUP($B43,Sheet2!$A$5:$AP$103,CK$11,FALSE)=0,"",VLOOKUP($B43,Sheet2!$A$5:$AP$103,CK$11,FALSE)),"")</f>
        <v/>
      </c>
      <c r="CL43" s="90" t="str">
        <f>IFERROR(IF(VLOOKUP($B43,Sheet2!$A$5:$AP$103,CL$11,FALSE)=0,"",VLOOKUP($B43,Sheet2!$A$5:$AP$103,CL$11,FALSE)),"")</f>
        <v/>
      </c>
      <c r="CM43" s="90" t="str">
        <f>IFERROR(IF(VLOOKUP($B43,Sheet2!$A$5:$AP$103,CM$11,FALSE)=0,"",VLOOKUP($B43,Sheet2!$A$5:$AP$103,CM$11,FALSE)),"")</f>
        <v/>
      </c>
      <c r="CN43" s="90" t="str">
        <f>IFERROR(IF(VLOOKUP($B43,Sheet2!$A$5:$AP$103,CN$11,FALSE)=0,"",VLOOKUP($B43,Sheet2!$A$5:$AP$103,CN$11,FALSE)),"")</f>
        <v/>
      </c>
      <c r="CO43" s="90" t="str">
        <f>IFERROR(IF(VLOOKUP($B43,Sheet2!$A$5:$AP$103,CO$11,FALSE)=0,"",VLOOKUP($B43,Sheet2!$A$5:$AP$103,CO$11,FALSE)),"")</f>
        <v/>
      </c>
      <c r="CP43" s="90" t="str">
        <f>IFERROR(IF(VLOOKUP($B43,Sheet2!$A$5:$AP$103,CP$11,FALSE)=0,"",VLOOKUP($B43,Sheet2!$A$5:$AP$103,CP$11,FALSE)),"")</f>
        <v/>
      </c>
      <c r="CQ43" s="90" t="str">
        <f>IFERROR(IF(VLOOKUP($B43,Sheet2!$A$5:$AP$103,CQ$11,FALSE)=0,"",VLOOKUP($B43,Sheet2!$A$5:$AP$103,CQ$11,FALSE)),"")</f>
        <v/>
      </c>
      <c r="CR43" s="90" t="str">
        <f>IFERROR(IF(VLOOKUP($B43,Sheet2!$A$5:$AP$103,CR$11,FALSE)=0,"",VLOOKUP($B43,Sheet2!$A$5:$AP$103,CR$11,FALSE)),"")</f>
        <v/>
      </c>
      <c r="CS43" s="90" t="str">
        <f>IFERROR(IF(VLOOKUP($B43,Sheet2!$A$5:$AP$103,CS$11,FALSE)=0,"",VLOOKUP($B43,Sheet2!$A$5:$AP$103,CS$11,FALSE)),"")</f>
        <v/>
      </c>
      <c r="CT43" s="90" t="str">
        <f>IFERROR(IF(VLOOKUP($B43,Sheet2!$A$5:$AP$103,CT$11,FALSE)=0,"",VLOOKUP($B43,Sheet2!$A$5:$AP$103,CT$11,FALSE)),"")</f>
        <v/>
      </c>
      <c r="CU43" s="90" t="str">
        <f>IFERROR(IF(VLOOKUP($B43,Sheet2!$A$5:$AP$103,CU$11,FALSE)=0,"",VLOOKUP($B43,Sheet2!$A$5:$AP$103,CU$11,FALSE)),"")</f>
        <v/>
      </c>
      <c r="CV43" s="90" t="str">
        <f>IFERROR(IF(VLOOKUP($B43,Sheet2!$A$5:$AP$103,CV$11,FALSE)=0,"",VLOOKUP($B43,Sheet2!$A$5:$AP$103,CV$11,FALSE)),"")</f>
        <v/>
      </c>
      <c r="CW43" s="90" t="str">
        <f>IFERROR(IF(VLOOKUP($B43,Sheet2!$A$5:$AP$103,CW$11,FALSE)=0,"",VLOOKUP($B43,Sheet2!$A$5:$AP$103,CW$11,FALSE)),"")</f>
        <v/>
      </c>
      <c r="CX43" s="90" t="str">
        <f>IFERROR(IF(VLOOKUP($B43,Sheet2!$A$5:$AP$103,CX$11,FALSE)=0,"",VLOOKUP($B43,Sheet2!$A$5:$AP$103,CX$11,FALSE)),"")</f>
        <v/>
      </c>
      <c r="CY43" s="90" t="str">
        <f>IFERROR(IF(VLOOKUP($B43,Sheet2!$A$5:$AP$103,CY$11,FALSE)=0,"",VLOOKUP($B43,Sheet2!$A$5:$AP$103,CY$11,FALSE)),"")</f>
        <v/>
      </c>
      <c r="CZ43" s="90" t="str">
        <f>IFERROR(IF(VLOOKUP($B43,Sheet2!$A$5:$AP$103,CZ$11,FALSE)=0,"",VLOOKUP($B43,Sheet2!$A$5:$AP$103,CZ$11,FALSE)),"")</f>
        <v/>
      </c>
      <c r="DA43" s="90" t="str">
        <f>IFERROR(IF(VLOOKUP($B43,Sheet2!$A$5:$AP$103,DA$11,FALSE)=0,"",VLOOKUP($B43,Sheet2!$A$5:$AP$103,DA$11,FALSE)),"")</f>
        <v/>
      </c>
      <c r="DB43" s="90" t="str">
        <f>IFERROR(IF(VLOOKUP($B43,Sheet2!$A$5:$AP$103,DB$11,FALSE)=0,"",VLOOKUP($B43,Sheet2!$A$5:$AP$103,DB$11,FALSE)),"")</f>
        <v/>
      </c>
      <c r="DC43" s="90" t="str">
        <f>IFERROR(IF(VLOOKUP($B43,Sheet2!$A$5:$AP$103,DC$11,FALSE)=0,"",VLOOKUP($B43,Sheet2!$A$5:$AP$103,DC$11,FALSE)),"")</f>
        <v/>
      </c>
      <c r="DD43" s="90" t="str">
        <f>IFERROR(IF(VLOOKUP($B43,Sheet2!$A$5:$AP$103,DD$11,FALSE)=0,"",VLOOKUP($B43,Sheet2!$A$5:$AP$103,DD$11,FALSE)),"")</f>
        <v/>
      </c>
      <c r="DE43" s="90" t="str">
        <f>IFERROR(IF(VLOOKUP($B43,Sheet2!$A$5:$AP$103,DE$11,FALSE)=0,"",VLOOKUP($B43,Sheet2!$A$5:$AP$103,DE$11,FALSE)),"")</f>
        <v/>
      </c>
      <c r="DF43" s="90" t="str">
        <f>IFERROR(IF(VLOOKUP($B43,Sheet2!$A$5:$AP$103,DF$11,FALSE)=0,"",VLOOKUP($B43,Sheet2!$A$5:$AP$103,DF$11,FALSE)),"")</f>
        <v/>
      </c>
      <c r="DG43" s="90" t="str">
        <f>IFERROR(IF(VLOOKUP($B43,Sheet2!$A$5:$AP$103,DG$11,FALSE)=0,"",VLOOKUP($B43,Sheet2!$A$5:$AP$103,DG$11,FALSE)),"")</f>
        <v/>
      </c>
      <c r="DH43" s="90" t="str">
        <f>IFERROR(IF(VLOOKUP($B43,Sheet2!$A$5:$AP$103,DH$11,FALSE)=0,"",VLOOKUP($B43,Sheet2!$A$5:$AP$103,DH$11,FALSE)),"")</f>
        <v/>
      </c>
      <c r="DI43" s="90" t="str">
        <f>IFERROR(IF(VLOOKUP($B43,Sheet2!$A$5:$AP$103,DI$11,FALSE)=0,"",VLOOKUP($B43,Sheet2!$A$5:$AP$103,DI$11,FALSE)),"")</f>
        <v/>
      </c>
      <c r="DJ43" s="90" t="str">
        <f>IFERROR(IF(VLOOKUP($B43,Sheet2!$A$5:$AP$103,DJ$11,FALSE)=0,"",VLOOKUP($B43,Sheet2!$A$5:$AP$103,DJ$11,FALSE)),"")</f>
        <v/>
      </c>
      <c r="DK43" s="90" t="str">
        <f>IFERROR(IF(VLOOKUP($B43,Sheet2!$A$5:$AP$103,DK$11,FALSE)=0,"",VLOOKUP($B43,Sheet2!$A$5:$AP$103,DK$11,FALSE)),"")</f>
        <v/>
      </c>
      <c r="DL43" s="90" t="str">
        <f>IFERROR(IF(VLOOKUP($B43,Sheet2!$A$5:$AP$103,DL$11,FALSE)=0,"",VLOOKUP($B43,Sheet2!$A$5:$AP$103,DL$11,FALSE)),"")</f>
        <v/>
      </c>
      <c r="DM43" s="90" t="str">
        <f>IFERROR(IF(VLOOKUP($B43,Sheet2!$A$5:$AP$103,DM$11,FALSE)=0,"",VLOOKUP($B43,Sheet2!$A$5:$AP$103,DM$11,FALSE)),"")</f>
        <v/>
      </c>
      <c r="DN43" s="90" t="str">
        <f>IFERROR(IF(VLOOKUP($B43,Sheet2!$A$5:$AP$103,DN$11,FALSE)=0,"",VLOOKUP($B43,Sheet2!$A$5:$AP$103,DN$11,FALSE)),"")</f>
        <v/>
      </c>
      <c r="DO43" s="90" t="str">
        <f>IFERROR(IF(VLOOKUP($B43,Sheet2!$A$5:$AP$103,DO$11,FALSE)=0,"",VLOOKUP($B43,Sheet2!$A$5:$AP$103,DO$11,FALSE)),"")</f>
        <v/>
      </c>
      <c r="DP43" s="90" t="str">
        <f>IFERROR(IF(VLOOKUP($B43,Sheet2!$A$5:$AP$103,DP$11,FALSE)=0,"",VLOOKUP($B43,Sheet2!$A$5:$AP$103,DP$11,FALSE)),"")</f>
        <v/>
      </c>
      <c r="DQ43" s="90" t="str">
        <f>IFERROR(IF(VLOOKUP($B43,Sheet2!$A$5:$AP$103,DQ$11,FALSE)=0,"",VLOOKUP($B43,Sheet2!$A$5:$AP$103,DQ$11,FALSE)),"")</f>
        <v/>
      </c>
      <c r="DR43" s="90" t="str">
        <f>IFERROR(IF(VLOOKUP($B43,Sheet2!$A$5:$AP$103,DR$11,FALSE)=0,"",VLOOKUP($B43,Sheet2!$A$5:$AP$103,DR$11,FALSE)),"")</f>
        <v/>
      </c>
      <c r="DS43" s="90" t="str">
        <f>IFERROR(IF(VLOOKUP($B43,Sheet2!$A$5:$AP$103,DS$11,FALSE)=0,"",VLOOKUP($B43,Sheet2!$A$5:$AP$103,DS$11,FALSE)),"")</f>
        <v/>
      </c>
      <c r="DT43" s="90" t="str">
        <f>IFERROR(IF(VLOOKUP($B43,Sheet2!$A$5:$AP$103,DT$11,FALSE)=0,"",VLOOKUP($B43,Sheet2!$A$5:$AP$103,DT$11,FALSE)),"")</f>
        <v/>
      </c>
      <c r="DU43" s="90" t="str">
        <f>IFERROR(IF(VLOOKUP($B43,Sheet2!$A$5:$AP$103,DU$11,FALSE)=0,"",VLOOKUP($B43,Sheet2!$A$5:$AP$103,DU$11,FALSE)),"")</f>
        <v/>
      </c>
      <c r="DV43" s="90" t="str">
        <f>IFERROR(IF(VLOOKUP($B43,Sheet2!$A$5:$AP$103,DV$11,FALSE)=0,"",VLOOKUP($B43,Sheet2!$A$5:$AP$103,DV$11,FALSE)),"")</f>
        <v/>
      </c>
      <c r="DW43" s="90" t="str">
        <f>IFERROR(IF(VLOOKUP($B43,Sheet2!$A$5:$AP$103,DW$11,FALSE)=0,"",VLOOKUP($B43,Sheet2!$A$5:$AP$103,DW$11,FALSE)),"")</f>
        <v/>
      </c>
      <c r="DX43" s="90" t="str">
        <f>IFERROR(IF(VLOOKUP($B43,Sheet2!$A$5:$AP$103,DX$11,FALSE)=0,"",VLOOKUP($B43,Sheet2!$A$5:$AP$103,DX$11,FALSE)),"")</f>
        <v/>
      </c>
      <c r="DY43" s="90" t="str">
        <f>IFERROR(IF(VLOOKUP($B43,Sheet2!$A$5:$AP$103,DY$11,FALSE)=0,"",VLOOKUP($B43,Sheet2!$A$5:$AP$103,DY$11,FALSE)),"")</f>
        <v/>
      </c>
      <c r="DZ43" s="90" t="str">
        <f>IFERROR(IF(VLOOKUP($B43,Sheet2!$A$5:$AP$103,DZ$11,FALSE)=0,"",VLOOKUP($B43,Sheet2!$A$5:$AP$103,DZ$11,FALSE)),"")</f>
        <v/>
      </c>
      <c r="EA43" s="90" t="str">
        <f>IFERROR(IF(VLOOKUP($B43,Sheet2!$A$5:$AP$103,EA$11,FALSE)=0,"",VLOOKUP($B43,Sheet2!$A$5:$AP$103,EA$11,FALSE)),"")</f>
        <v/>
      </c>
      <c r="EB43" s="90" t="str">
        <f>IFERROR(IF(VLOOKUP($B43,Sheet2!$A$5:$AP$103,EB$11,FALSE)=0,"",VLOOKUP($B43,Sheet2!$A$5:$AP$103,EB$11,FALSE)),"")</f>
        <v/>
      </c>
      <c r="EC43" s="90" t="str">
        <f>IFERROR(IF(VLOOKUP($B43,Sheet2!$A$5:$AP$103,EC$11,FALSE)=0,"",VLOOKUP($B43,Sheet2!$A$5:$AP$103,EC$11,FALSE)),"")</f>
        <v/>
      </c>
      <c r="ED43" s="90" t="str">
        <f>IFERROR(IF(VLOOKUP($B43,Sheet2!$A$5:$AP$103,ED$11,FALSE)=0,"",VLOOKUP($B43,Sheet2!$A$5:$AP$103,ED$11,FALSE)),"")</f>
        <v/>
      </c>
      <c r="EE43" s="90" t="str">
        <f>IFERROR(IF(VLOOKUP($B43,Sheet2!$A$5:$AP$103,EE$11,FALSE)=0,"",VLOOKUP($B43,Sheet2!$A$5:$AP$103,EE$11,FALSE)),"")</f>
        <v/>
      </c>
      <c r="EF43" s="90" t="str">
        <f>IFERROR(IF(VLOOKUP($B43,Sheet2!$A$5:$AP$103,EF$11,FALSE)=0,"",VLOOKUP($B43,Sheet2!$A$5:$AP$103,EF$11,FALSE)),"")</f>
        <v/>
      </c>
      <c r="EG43" s="90" t="str">
        <f>IFERROR(IF(VLOOKUP($B43,Sheet2!$A$5:$AP$103,EG$11,FALSE)=0,"",VLOOKUP($B43,Sheet2!$A$5:$AP$103,EG$11,FALSE)),"")</f>
        <v/>
      </c>
      <c r="EH43" s="90" t="str">
        <f>IFERROR(IF(VLOOKUP($B43,Sheet2!$A$5:$AP$103,EH$11,FALSE)=0,"",VLOOKUP($B43,Sheet2!$A$5:$AP$103,EH$11,FALSE)),"")</f>
        <v/>
      </c>
      <c r="EI43" s="90" t="str">
        <f>IFERROR(IF(VLOOKUP($B43,Sheet2!$A$5:$AP$103,EI$11,FALSE)=0,"",VLOOKUP($B43,Sheet2!$A$5:$AP$103,EI$11,FALSE)),"")</f>
        <v/>
      </c>
      <c r="EJ43" s="90" t="str">
        <f>IFERROR(IF(VLOOKUP($B43,Sheet2!$A$5:$AP$103,EJ$11,FALSE)=0,"",VLOOKUP($B43,Sheet2!$A$5:$AP$103,EJ$11,FALSE)),"")</f>
        <v/>
      </c>
      <c r="EK43" s="90" t="str">
        <f>IFERROR(IF(VLOOKUP($B43,Sheet2!$A$5:$AP$103,EK$11,FALSE)=0,"",VLOOKUP($B43,Sheet2!$A$5:$AP$103,EK$11,FALSE)),"")</f>
        <v/>
      </c>
      <c r="EL43" s="90" t="str">
        <f>IFERROR(IF(VLOOKUP($B43,Sheet2!$A$5:$AP$103,EL$11,FALSE)=0,"",VLOOKUP($B43,Sheet2!$A$5:$AP$103,EL$11,FALSE)),"")</f>
        <v/>
      </c>
      <c r="EM43" s="90" t="str">
        <f>IFERROR(IF(VLOOKUP($B43,Sheet2!$A$5:$AP$103,EM$11,FALSE)=0,"",VLOOKUP($B43,Sheet2!$A$5:$AP$103,EM$11,FALSE)),"")</f>
        <v/>
      </c>
      <c r="EN43" s="90" t="str">
        <f>IFERROR(IF(VLOOKUP($B43,Sheet2!$A$5:$AP$103,EN$11,FALSE)=0,"",VLOOKUP($B43,Sheet2!$A$5:$AP$103,EN$11,FALSE)),"")</f>
        <v/>
      </c>
      <c r="EO43" s="90" t="str">
        <f>IFERROR(IF(VLOOKUP($B43,Sheet2!$A$5:$AP$103,EO$11,FALSE)=0,"",VLOOKUP($B43,Sheet2!$A$5:$AP$103,EO$11,FALSE)),"")</f>
        <v/>
      </c>
      <c r="EP43" s="90" t="str">
        <f>IFERROR(IF(VLOOKUP($B43,Sheet2!$A$5:$AP$103,EP$11,FALSE)=0,"",VLOOKUP($B43,Sheet2!$A$5:$AP$103,EP$11,FALSE)),"")</f>
        <v/>
      </c>
      <c r="EQ43" s="90" t="str">
        <f>IFERROR(IF(VLOOKUP($B43,Sheet2!$A$5:$AP$103,EQ$11,FALSE)=0,"",VLOOKUP($B43,Sheet2!$A$5:$AP$103,EQ$11,FALSE)),"")</f>
        <v/>
      </c>
      <c r="ER43" s="90" t="str">
        <f>IFERROR(IF(VLOOKUP($B43,Sheet2!$A$5:$AP$103,ER$11,FALSE)=0,"",VLOOKUP($B43,Sheet2!$A$5:$AP$103,ER$11,FALSE)),"")</f>
        <v/>
      </c>
      <c r="ES43" s="90" t="str">
        <f>IFERROR(IF(VLOOKUP($B43,Sheet2!$A$5:$AP$103,ES$11,FALSE)=0,"",VLOOKUP($B43,Sheet2!$A$5:$AP$103,ES$11,FALSE)),"")</f>
        <v/>
      </c>
      <c r="ET43" s="90" t="str">
        <f>IFERROR(IF(VLOOKUP($B43,Sheet2!$A$5:$AP$103,ET$11,FALSE)=0,"",VLOOKUP($B43,Sheet2!$A$5:$AP$103,ET$11,FALSE)),"")</f>
        <v/>
      </c>
      <c r="EU43" s="90" t="str">
        <f>IFERROR(IF(VLOOKUP($B43,Sheet2!$A$5:$AP$103,EU$11,FALSE)=0,"",VLOOKUP($B43,Sheet2!$A$5:$AP$103,EU$11,FALSE)),"")</f>
        <v/>
      </c>
      <c r="EV43" s="90" t="str">
        <f>IFERROR(IF(VLOOKUP($B43,Sheet2!$A$5:$AP$103,EV$11,FALSE)=0,"",VLOOKUP($B43,Sheet2!$A$5:$AP$103,EV$11,FALSE)),"")</f>
        <v/>
      </c>
      <c r="EW43" s="90" t="str">
        <f>IFERROR(IF(VLOOKUP($B43,Sheet2!$A$5:$AP$103,EW$11,FALSE)=0,"",VLOOKUP($B43,Sheet2!$A$5:$AP$103,EW$11,FALSE)),"")</f>
        <v/>
      </c>
      <c r="EX43" s="90" t="str">
        <f>IFERROR(IF(VLOOKUP($B43,Sheet2!$A$5:$AP$103,EX$11,FALSE)=0,"",VLOOKUP($B43,Sheet2!$A$5:$AP$103,EX$11,FALSE)),"")</f>
        <v/>
      </c>
      <c r="EY43" s="90" t="str">
        <f>IFERROR(IF(VLOOKUP($B43,Sheet2!$A$5:$AP$103,EY$11,FALSE)=0,"",VLOOKUP($B43,Sheet2!$A$5:$AP$103,EY$11,FALSE)),"")</f>
        <v/>
      </c>
      <c r="EZ43" s="90" t="str">
        <f>IFERROR(IF(VLOOKUP($B43,Sheet2!$A$5:$AP$103,EZ$11,FALSE)=0,"",VLOOKUP($B43,Sheet2!$A$5:$AP$103,EZ$11,FALSE)),"")</f>
        <v/>
      </c>
      <c r="FA43" s="90" t="str">
        <f>IFERROR(IF(VLOOKUP($B43,Sheet2!$A$5:$AP$103,FA$11,FALSE)=0,"",VLOOKUP($B43,Sheet2!$A$5:$AP$103,FA$11,FALSE)),"")</f>
        <v/>
      </c>
      <c r="FB43" s="90" t="str">
        <f>IFERROR(IF(VLOOKUP($B43,Sheet2!$A$5:$AP$103,FB$11,FALSE)=0,"",VLOOKUP($B43,Sheet2!$A$5:$AP$103,FB$11,FALSE)),"")</f>
        <v/>
      </c>
      <c r="FC43" s="90" t="str">
        <f>IFERROR(IF(VLOOKUP($B43,Sheet2!$A$5:$AP$103,FC$11,FALSE)=0,"",VLOOKUP($B43,Sheet2!$A$5:$AP$103,FC$11,FALSE)),"")</f>
        <v/>
      </c>
      <c r="FD43" s="90" t="str">
        <f>IFERROR(IF(VLOOKUP($B43,Sheet2!$A$5:$AP$103,FD$11,FALSE)=0,"",VLOOKUP($B43,Sheet2!$A$5:$AP$103,FD$11,FALSE)),"")</f>
        <v/>
      </c>
      <c r="FE43" s="90" t="str">
        <f>IFERROR(IF(VLOOKUP($B43,Sheet2!$A$5:$AP$103,FE$11,FALSE)=0,"",VLOOKUP($B43,Sheet2!$A$5:$AP$103,FE$11,FALSE)),"")</f>
        <v/>
      </c>
      <c r="FF43" s="90" t="str">
        <f>IFERROR(IF(VLOOKUP($B43,Sheet2!$A$5:$AP$103,FF$11,FALSE)=0,"",VLOOKUP($B43,Sheet2!$A$5:$AP$103,FF$11,FALSE)),"")</f>
        <v/>
      </c>
      <c r="FG43" s="90" t="str">
        <f>IFERROR(IF(VLOOKUP($B43,Sheet2!$A$5:$AP$103,FG$11,FALSE)=0,"",VLOOKUP($B43,Sheet2!$A$5:$AP$103,FG$11,FALSE)),"")</f>
        <v/>
      </c>
      <c r="FH43" s="90" t="str">
        <f>IFERROR(IF(VLOOKUP($B43,Sheet2!$A$5:$AP$103,FH$11,FALSE)=0,"",VLOOKUP($B43,Sheet2!$A$5:$AP$103,FH$11,FALSE)),"")</f>
        <v/>
      </c>
      <c r="FI43" s="90" t="str">
        <f>IFERROR(IF(VLOOKUP($B43,Sheet2!$A$5:$AP$103,FI$11,FALSE)=0,"",VLOOKUP($B43,Sheet2!$A$5:$AP$103,FI$11,FALSE)),"")</f>
        <v/>
      </c>
      <c r="FJ43" s="90" t="str">
        <f>IFERROR(IF(VLOOKUP($B43,Sheet2!$A$5:$AP$103,FJ$11,FALSE)=0,"",VLOOKUP($B43,Sheet2!$A$5:$AP$103,FJ$11,FALSE)),"")</f>
        <v/>
      </c>
      <c r="FK43" s="90" t="str">
        <f>IFERROR(IF(VLOOKUP($B43,Sheet2!$A$5:$AP$103,FK$11,FALSE)=0,"",VLOOKUP($B43,Sheet2!$A$5:$AP$103,FK$11,FALSE)),"")</f>
        <v/>
      </c>
      <c r="FL43" s="90" t="str">
        <f>IFERROR(IF(VLOOKUP($B43,Sheet2!$A$5:$AP$103,FL$11,FALSE)=0,"",VLOOKUP($B43,Sheet2!$A$5:$AP$103,FL$11,FALSE)),"")</f>
        <v/>
      </c>
      <c r="FM43" s="90" t="str">
        <f>IFERROR(IF(VLOOKUP($B43,Sheet2!$A$5:$AP$103,FM$11,FALSE)=0,"",VLOOKUP($B43,Sheet2!$A$5:$AP$103,FM$11,FALSE)),"")</f>
        <v/>
      </c>
      <c r="FN43" s="90" t="str">
        <f>IFERROR(IF(VLOOKUP($B43,Sheet2!$A$5:$AP$103,FN$11,FALSE)=0,"",VLOOKUP($B43,Sheet2!$A$5:$AP$103,FN$11,FALSE)),"")</f>
        <v/>
      </c>
      <c r="FO43" s="90" t="str">
        <f>IFERROR(IF(VLOOKUP($B43,Sheet2!$A$5:$AP$103,FO$11,FALSE)=0,"",VLOOKUP($B43,Sheet2!$A$5:$AP$103,FO$11,FALSE)),"")</f>
        <v/>
      </c>
      <c r="FP43" s="90" t="str">
        <f>IFERROR(IF(VLOOKUP($B43,Sheet2!$A$5:$AP$103,FP$11,FALSE)=0,"",VLOOKUP($B43,Sheet2!$A$5:$AP$103,FP$11,FALSE)),"")</f>
        <v/>
      </c>
      <c r="FQ43" s="90" t="str">
        <f>IFERROR(IF(VLOOKUP($B43,Sheet2!$A$5:$AP$103,FQ$11,FALSE)=0,"",VLOOKUP($B43,Sheet2!$A$5:$AP$103,FQ$11,FALSE)),"")</f>
        <v/>
      </c>
      <c r="FR43" s="90" t="str">
        <f>IFERROR(IF(VLOOKUP($B43,Sheet2!$A$5:$AP$103,FR$11,FALSE)=0,"",VLOOKUP($B43,Sheet2!$A$5:$AP$103,FR$11,FALSE)),"")</f>
        <v/>
      </c>
      <c r="FS43" s="90" t="str">
        <f>IFERROR(IF(VLOOKUP($B43,Sheet2!$A$5:$AP$103,FS$11,FALSE)=0,"",VLOOKUP($B43,Sheet2!$A$5:$AP$103,FS$11,FALSE)),"")</f>
        <v/>
      </c>
      <c r="FT43" s="90" t="str">
        <f>IFERROR(IF(VLOOKUP($B43,Sheet2!$A$5:$AP$103,FT$11,FALSE)=0,"",VLOOKUP($B43,Sheet2!$A$5:$AP$103,FT$11,FALSE)),"")</f>
        <v/>
      </c>
      <c r="FU43" s="90" t="str">
        <f>IFERROR(IF(VLOOKUP($B43,Sheet2!$A$5:$AP$103,FU$11,FALSE)=0,"",VLOOKUP($B43,Sheet2!$A$5:$AP$103,FU$11,FALSE)),"")</f>
        <v/>
      </c>
      <c r="FV43" s="90" t="str">
        <f>IFERROR(IF(VLOOKUP($B43,Sheet2!$A$5:$AP$103,FV$11,FALSE)=0,"",VLOOKUP($B43,Sheet2!$A$5:$AP$103,FV$11,FALSE)),"")</f>
        <v/>
      </c>
      <c r="FW43" s="90" t="str">
        <f>IFERROR(IF(VLOOKUP($B43,Sheet2!$A$5:$AP$103,FW$11,FALSE)=0,"",VLOOKUP($B43,Sheet2!$A$5:$AP$103,FW$11,FALSE)),"")</f>
        <v/>
      </c>
      <c r="FX43" s="90" t="str">
        <f>IFERROR(IF(VLOOKUP($B43,Sheet2!$A$5:$AP$103,FX$11,FALSE)=0,"",VLOOKUP($B43,Sheet2!$A$5:$AP$103,FX$11,FALSE)),"")</f>
        <v/>
      </c>
      <c r="FY43" s="90" t="str">
        <f>IFERROR(IF(VLOOKUP($B43,Sheet2!$A$5:$AP$103,FY$11,FALSE)=0,"",VLOOKUP($B43,Sheet2!$A$5:$AP$103,FY$11,FALSE)),"")</f>
        <v/>
      </c>
      <c r="FZ43" s="90" t="str">
        <f>IFERROR(IF(VLOOKUP($B43,Sheet2!$A$5:$AP$103,FZ$11,FALSE)=0,"",VLOOKUP($B43,Sheet2!$A$5:$AP$103,FZ$11,FALSE)),"")</f>
        <v/>
      </c>
      <c r="GA43" s="90" t="str">
        <f>IFERROR(IF(VLOOKUP($B43,Sheet2!$A$5:$AP$103,GA$11,FALSE)=0,"",VLOOKUP($B43,Sheet2!$A$5:$AP$103,GA$11,FALSE)),"")</f>
        <v/>
      </c>
      <c r="GB43" s="90" t="str">
        <f>IFERROR(IF(VLOOKUP($B43,Sheet2!$A$5:$AP$103,GB$11,FALSE)=0,"",VLOOKUP($B43,Sheet2!$A$5:$AP$103,GB$11,FALSE)),"")</f>
        <v/>
      </c>
      <c r="GC43" s="90" t="str">
        <f>IFERROR(IF(VLOOKUP($B43,Sheet2!$A$5:$AP$103,GC$11,FALSE)=0,"",VLOOKUP($B43,Sheet2!$A$5:$AP$103,GC$11,FALSE)),"")</f>
        <v/>
      </c>
      <c r="GD43" s="90" t="str">
        <f>IFERROR(IF(VLOOKUP($B43,Sheet2!$A$5:$AP$103,GD$11,FALSE)=0,"",VLOOKUP($B43,Sheet2!$A$5:$AP$103,GD$11,FALSE)),"")</f>
        <v/>
      </c>
      <c r="GE43" s="90" t="str">
        <f>IFERROR(IF(VLOOKUP($B43,Sheet2!$A$5:$AP$103,GE$11,FALSE)=0,"",VLOOKUP($B43,Sheet2!$A$5:$AP$103,GE$11,FALSE)),"")</f>
        <v/>
      </c>
      <c r="GF43" s="90" t="str">
        <f>IFERROR(IF(VLOOKUP($B43,Sheet2!$A$5:$AP$103,GF$11,FALSE)=0,"",VLOOKUP($B43,Sheet2!$A$5:$AP$103,GF$11,FALSE)),"")</f>
        <v/>
      </c>
    </row>
    <row r="44" spans="1:188" x14ac:dyDescent="0.3">
      <c r="A44" s="406"/>
      <c r="B44" s="79" t="s">
        <v>337</v>
      </c>
      <c r="C44" s="92" t="s">
        <v>344</v>
      </c>
      <c r="D44" s="92" t="str">
        <f>VLOOKUP(B44,Sheet2!$A$5:$F$104,6,FALSE)</f>
        <v/>
      </c>
      <c r="E44" s="81">
        <f>'Criteria Selection'!C162</f>
        <v>74</v>
      </c>
      <c r="F44" s="81" t="str">
        <f>'Criteria Selection'!D162</f>
        <v>EQS Freshwater</v>
      </c>
      <c r="G44" s="81">
        <f t="shared" si="4"/>
        <v>0</v>
      </c>
      <c r="H44" s="92">
        <f t="shared" si="5"/>
        <v>0</v>
      </c>
      <c r="I44" s="92">
        <f t="shared" si="6"/>
        <v>0</v>
      </c>
      <c r="J44" s="81">
        <f t="shared" si="7"/>
        <v>0</v>
      </c>
      <c r="K44" s="90" t="str">
        <f>IFERROR(IF(VLOOKUP($B44,Sheet2!$A$5:$AP$103,K$11,FALSE)=0,"",VLOOKUP($B44,Sheet2!$A$5:$AP$103,K$11,FALSE)),"")</f>
        <v/>
      </c>
      <c r="L44" s="90" t="str">
        <f>IFERROR(IF(VLOOKUP($B44,Sheet2!$A$5:$AP$103,L$11,FALSE)=0,"",VLOOKUP($B44,Sheet2!$A$5:$AP$103,L$11,FALSE)),"")</f>
        <v/>
      </c>
      <c r="M44" s="90" t="str">
        <f>IFERROR(IF(VLOOKUP($B44,Sheet2!$A$5:$AP$103,M$11,FALSE)=0,"",VLOOKUP($B44,Sheet2!$A$5:$AP$103,M$11,FALSE)),"")</f>
        <v/>
      </c>
      <c r="N44" s="90" t="str">
        <f>IFERROR(IF(VLOOKUP($B44,Sheet2!$A$5:$AP$103,N$11,FALSE)=0,"",VLOOKUP($B44,Sheet2!$A$5:$AP$103,N$11,FALSE)),"")</f>
        <v/>
      </c>
      <c r="O44" s="90" t="str">
        <f>IFERROR(IF(VLOOKUP($B44,Sheet2!$A$5:$AP$103,O$11,FALSE)=0,"",VLOOKUP($B44,Sheet2!$A$5:$AP$103,O$11,FALSE)),"")</f>
        <v/>
      </c>
      <c r="P44" s="90" t="str">
        <f>IFERROR(IF(VLOOKUP($B44,Sheet2!$A$5:$AP$103,P$11,FALSE)=0,"",VLOOKUP($B44,Sheet2!$A$5:$AP$103,P$11,FALSE)),"")</f>
        <v/>
      </c>
      <c r="Q44" s="90" t="str">
        <f>IFERROR(IF(VLOOKUP($B44,Sheet2!$A$5:$AP$103,Q$11,FALSE)=0,"",VLOOKUP($B44,Sheet2!$A$5:$AP$103,Q$11,FALSE)),"")</f>
        <v/>
      </c>
      <c r="R44" s="90" t="str">
        <f>IFERROR(IF(VLOOKUP($B44,Sheet2!$A$5:$AP$103,R$11,FALSE)=0,"",VLOOKUP($B44,Sheet2!$A$5:$AP$103,R$11,FALSE)),"")</f>
        <v/>
      </c>
      <c r="S44" s="90" t="str">
        <f>IFERROR(IF(VLOOKUP($B44,Sheet2!$A$5:$AP$103,S$11,FALSE)=0,"",VLOOKUP($B44,Sheet2!$A$5:$AP$103,S$11,FALSE)),"")</f>
        <v/>
      </c>
      <c r="T44" s="90" t="str">
        <f>IFERROR(IF(VLOOKUP($B44,Sheet2!$A$5:$AP$103,T$11,FALSE)=0,"",VLOOKUP($B44,Sheet2!$A$5:$AP$103,T$11,FALSE)),"")</f>
        <v/>
      </c>
      <c r="U44" s="90" t="str">
        <f>IFERROR(IF(VLOOKUP($B44,Sheet2!$A$5:$AP$103,U$11,FALSE)=0,"",VLOOKUP($B44,Sheet2!$A$5:$AP$103,U$11,FALSE)),"")</f>
        <v/>
      </c>
      <c r="V44" s="90" t="str">
        <f>IFERROR(IF(VLOOKUP($B44,Sheet2!$A$5:$AP$103,V$11,FALSE)=0,"",VLOOKUP($B44,Sheet2!$A$5:$AP$103,V$11,FALSE)),"")</f>
        <v/>
      </c>
      <c r="W44" s="90" t="str">
        <f>IFERROR(IF(VLOOKUP($B44,Sheet2!$A$5:$AP$103,W$11,FALSE)=0,"",VLOOKUP($B44,Sheet2!$A$5:$AP$103,W$11,FALSE)),"")</f>
        <v/>
      </c>
      <c r="X44" s="90" t="str">
        <f>IFERROR(IF(VLOOKUP($B44,Sheet2!$A$5:$AP$103,X$11,FALSE)=0,"",VLOOKUP($B44,Sheet2!$A$5:$AP$103,X$11,FALSE)),"")</f>
        <v/>
      </c>
      <c r="Y44" s="90" t="str">
        <f>IFERROR(IF(VLOOKUP($B44,Sheet2!$A$5:$AP$103,Y$11,FALSE)=0,"",VLOOKUP($B44,Sheet2!$A$5:$AP$103,Y$11,FALSE)),"")</f>
        <v/>
      </c>
      <c r="Z44" s="90" t="str">
        <f>IFERROR(IF(VLOOKUP($B44,Sheet2!$A$5:$AP$103,Z$11,FALSE)=0,"",VLOOKUP($B44,Sheet2!$A$5:$AP$103,Z$11,FALSE)),"")</f>
        <v/>
      </c>
      <c r="AA44" s="90" t="str">
        <f>IFERROR(IF(VLOOKUP($B44,Sheet2!$A$5:$AP$103,AA$11,FALSE)=0,"",VLOOKUP($B44,Sheet2!$A$5:$AP$103,AA$11,FALSE)),"")</f>
        <v/>
      </c>
      <c r="AB44" s="90" t="str">
        <f>IFERROR(IF(VLOOKUP($B44,Sheet2!$A$5:$AP$103,AB$11,FALSE)=0,"",VLOOKUP($B44,Sheet2!$A$5:$AP$103,AB$11,FALSE)),"")</f>
        <v/>
      </c>
      <c r="AC44" s="90" t="str">
        <f>IFERROR(IF(VLOOKUP($B44,Sheet2!$A$5:$AP$103,AC$11,FALSE)=0,"",VLOOKUP($B44,Sheet2!$A$5:$AP$103,AC$11,FALSE)),"")</f>
        <v/>
      </c>
      <c r="AD44" s="90" t="str">
        <f>IFERROR(IF(VLOOKUP($B44,Sheet2!$A$5:$AP$103,AD$11,FALSE)=0,"",VLOOKUP($B44,Sheet2!$A$5:$AP$103,AD$11,FALSE)),"")</f>
        <v/>
      </c>
      <c r="AE44" s="90" t="str">
        <f>IFERROR(IF(VLOOKUP($B44,Sheet2!$A$5:$AP$103,AE$11,FALSE)=0,"",VLOOKUP($B44,Sheet2!$A$5:$AP$103,AE$11,FALSE)),"")</f>
        <v/>
      </c>
      <c r="AF44" s="90" t="str">
        <f>IFERROR(IF(VLOOKUP($B44,Sheet2!$A$5:$AP$103,AF$11,FALSE)=0,"",VLOOKUP($B44,Sheet2!$A$5:$AP$103,AF$11,FALSE)),"")</f>
        <v/>
      </c>
      <c r="AG44" s="90" t="str">
        <f>IFERROR(IF(VLOOKUP($B44,Sheet2!$A$5:$AP$103,AG$11,FALSE)=0,"",VLOOKUP($B44,Sheet2!$A$5:$AP$103,AG$11,FALSE)),"")</f>
        <v/>
      </c>
      <c r="AH44" s="90" t="str">
        <f>IFERROR(IF(VLOOKUP($B44,Sheet2!$A$5:$AP$103,AH$11,FALSE)=0,"",VLOOKUP($B44,Sheet2!$A$5:$AP$103,AH$11,FALSE)),"")</f>
        <v/>
      </c>
      <c r="AI44" s="90" t="str">
        <f>IFERROR(IF(VLOOKUP($B44,Sheet2!$A$5:$AP$103,AI$11,FALSE)=0,"",VLOOKUP($B44,Sheet2!$A$5:$AP$103,AI$11,FALSE)),"")</f>
        <v/>
      </c>
      <c r="AJ44" s="90" t="str">
        <f>IFERROR(IF(VLOOKUP($B44,Sheet2!$A$5:$AP$103,AJ$11,FALSE)=0,"",VLOOKUP($B44,Sheet2!$A$5:$AP$103,AJ$11,FALSE)),"")</f>
        <v/>
      </c>
      <c r="AK44" s="90" t="str">
        <f>IFERROR(IF(VLOOKUP($B44,Sheet2!$A$5:$AP$103,AK$11,FALSE)=0,"",VLOOKUP($B44,Sheet2!$A$5:$AP$103,AK$11,FALSE)),"")</f>
        <v/>
      </c>
      <c r="AL44" s="90" t="str">
        <f>IFERROR(IF(VLOOKUP($B44,Sheet2!$A$5:$AP$103,AL$11,FALSE)=0,"",VLOOKUP($B44,Sheet2!$A$5:$AP$103,AL$11,FALSE)),"")</f>
        <v/>
      </c>
      <c r="AM44" s="90" t="str">
        <f>IFERROR(IF(VLOOKUP($B44,Sheet2!$A$5:$AP$103,AM$11,FALSE)=0,"",VLOOKUP($B44,Sheet2!$A$5:$AP$103,AM$11,FALSE)),"")</f>
        <v/>
      </c>
      <c r="AN44" s="90" t="str">
        <f>IFERROR(IF(VLOOKUP($B44,Sheet2!$A$5:$AP$103,AN$11,FALSE)=0,"",VLOOKUP($B44,Sheet2!$A$5:$AP$103,AN$11,FALSE)),"")</f>
        <v/>
      </c>
      <c r="AO44" s="90" t="str">
        <f>IFERROR(IF(VLOOKUP($B44,Sheet2!$A$5:$AP$103,AO$11,FALSE)=0,"",VLOOKUP($B44,Sheet2!$A$5:$AP$103,AO$11,FALSE)),"")</f>
        <v/>
      </c>
      <c r="AP44" s="90" t="str">
        <f>IFERROR(IF(VLOOKUP($B44,Sheet2!$A$5:$AP$103,AP$11,FALSE)=0,"",VLOOKUP($B44,Sheet2!$A$5:$AP$103,AP$11,FALSE)),"")</f>
        <v/>
      </c>
      <c r="AQ44" s="90" t="str">
        <f>IFERROR(IF(VLOOKUP($B44,Sheet2!$A$5:$AP$103,AQ$11,FALSE)=0,"",VLOOKUP($B44,Sheet2!$A$5:$AP$103,AQ$11,FALSE)),"")</f>
        <v/>
      </c>
      <c r="AR44" s="90" t="str">
        <f>IFERROR(IF(VLOOKUP($B44,Sheet2!$A$5:$AP$103,AR$11,FALSE)=0,"",VLOOKUP($B44,Sheet2!$A$5:$AP$103,AR$11,FALSE)),"")</f>
        <v/>
      </c>
      <c r="AS44" s="90" t="str">
        <f>IFERROR(IF(VLOOKUP($B44,Sheet2!$A$5:$AP$103,AS$11,FALSE)=0,"",VLOOKUP($B44,Sheet2!$A$5:$AP$103,AS$11,FALSE)),"")</f>
        <v/>
      </c>
      <c r="AT44" s="90" t="str">
        <f>IFERROR(IF(VLOOKUP($B44,Sheet2!$A$5:$AP$103,AT$11,FALSE)=0,"",VLOOKUP($B44,Sheet2!$A$5:$AP$103,AT$11,FALSE)),"")</f>
        <v/>
      </c>
      <c r="AU44" s="90" t="str">
        <f>IFERROR(IF(VLOOKUP($B44,Sheet2!$A$5:$AP$103,AU$11,FALSE)=0,"",VLOOKUP($B44,Sheet2!$A$5:$AP$103,AU$11,FALSE)),"")</f>
        <v/>
      </c>
      <c r="AV44" s="90" t="str">
        <f>IFERROR(IF(VLOOKUP($B44,Sheet2!$A$5:$AP$103,AV$11,FALSE)=0,"",VLOOKUP($B44,Sheet2!$A$5:$AP$103,AV$11,FALSE)),"")</f>
        <v/>
      </c>
      <c r="AW44" s="90" t="str">
        <f>IFERROR(IF(VLOOKUP($B44,Sheet2!$A$5:$AP$103,AW$11,FALSE)=0,"",VLOOKUP($B44,Sheet2!$A$5:$AP$103,AW$11,FALSE)),"")</f>
        <v/>
      </c>
      <c r="AX44" s="90" t="str">
        <f>IFERROR(IF(VLOOKUP($B44,Sheet2!$A$5:$AP$103,AX$11,FALSE)=0,"",VLOOKUP($B44,Sheet2!$A$5:$AP$103,AX$11,FALSE)),"")</f>
        <v/>
      </c>
      <c r="AY44" s="90" t="str">
        <f>IFERROR(IF(VLOOKUP($B44,Sheet2!$A$5:$AP$103,AY$11,FALSE)=0,"",VLOOKUP($B44,Sheet2!$A$5:$AP$103,AY$11,FALSE)),"")</f>
        <v/>
      </c>
      <c r="AZ44" s="90" t="str">
        <f>IFERROR(IF(VLOOKUP($B44,Sheet2!$A$5:$AP$103,AZ$11,FALSE)=0,"",VLOOKUP($B44,Sheet2!$A$5:$AP$103,AZ$11,FALSE)),"")</f>
        <v/>
      </c>
      <c r="BA44" s="90" t="str">
        <f>IFERROR(IF(VLOOKUP($B44,Sheet2!$A$5:$AP$103,BA$11,FALSE)=0,"",VLOOKUP($B44,Sheet2!$A$5:$AP$103,BA$11,FALSE)),"")</f>
        <v/>
      </c>
      <c r="BB44" s="90" t="str">
        <f>IFERROR(IF(VLOOKUP($B44,Sheet2!$A$5:$AP$103,BB$11,FALSE)=0,"",VLOOKUP($B44,Sheet2!$A$5:$AP$103,BB$11,FALSE)),"")</f>
        <v/>
      </c>
      <c r="BC44" s="90" t="str">
        <f>IFERROR(IF(VLOOKUP($B44,Sheet2!$A$5:$AP$103,BC$11,FALSE)=0,"",VLOOKUP($B44,Sheet2!$A$5:$AP$103,BC$11,FALSE)),"")</f>
        <v/>
      </c>
      <c r="BD44" s="90" t="str">
        <f>IFERROR(IF(VLOOKUP($B44,Sheet2!$A$5:$AP$103,BD$11,FALSE)=0,"",VLOOKUP($B44,Sheet2!$A$5:$AP$103,BD$11,FALSE)),"")</f>
        <v/>
      </c>
      <c r="BE44" s="90" t="str">
        <f>IFERROR(IF(VLOOKUP($B44,Sheet2!$A$5:$AP$103,BE$11,FALSE)=0,"",VLOOKUP($B44,Sheet2!$A$5:$AP$103,BE$11,FALSE)),"")</f>
        <v/>
      </c>
      <c r="BF44" s="90" t="str">
        <f>IFERROR(IF(VLOOKUP($B44,Sheet2!$A$5:$AP$103,BF$11,FALSE)=0,"",VLOOKUP($B44,Sheet2!$A$5:$AP$103,BF$11,FALSE)),"")</f>
        <v/>
      </c>
      <c r="BG44" s="90" t="str">
        <f>IFERROR(IF(VLOOKUP($B44,Sheet2!$A$5:$AP$103,BG$11,FALSE)=0,"",VLOOKUP($B44,Sheet2!$A$5:$AP$103,BG$11,FALSE)),"")</f>
        <v/>
      </c>
      <c r="BH44" s="90" t="str">
        <f>IFERROR(IF(VLOOKUP($B44,Sheet2!$A$5:$AP$103,BH$11,FALSE)=0,"",VLOOKUP($B44,Sheet2!$A$5:$AP$103,BH$11,FALSE)),"")</f>
        <v/>
      </c>
      <c r="BI44" s="90" t="str">
        <f>IFERROR(IF(VLOOKUP($B44,Sheet2!$A$5:$AP$103,BI$11,FALSE)=0,"",VLOOKUP($B44,Sheet2!$A$5:$AP$103,BI$11,FALSE)),"")</f>
        <v/>
      </c>
      <c r="BJ44" s="90" t="str">
        <f>IFERROR(IF(VLOOKUP($B44,Sheet2!$A$5:$AP$103,BJ$11,FALSE)=0,"",VLOOKUP($B44,Sheet2!$A$5:$AP$103,BJ$11,FALSE)),"")</f>
        <v/>
      </c>
      <c r="BK44" s="90" t="str">
        <f>IFERROR(IF(VLOOKUP($B44,Sheet2!$A$5:$AP$103,BK$11,FALSE)=0,"",VLOOKUP($B44,Sheet2!$A$5:$AP$103,BK$11,FALSE)),"")</f>
        <v/>
      </c>
      <c r="BL44" s="90" t="str">
        <f>IFERROR(IF(VLOOKUP($B44,Sheet2!$A$5:$AP$103,BL$11,FALSE)=0,"",VLOOKUP($B44,Sheet2!$A$5:$AP$103,BL$11,FALSE)),"")</f>
        <v/>
      </c>
      <c r="BM44" s="90" t="str">
        <f>IFERROR(IF(VLOOKUP($B44,Sheet2!$A$5:$AP$103,BM$11,FALSE)=0,"",VLOOKUP($B44,Sheet2!$A$5:$AP$103,BM$11,FALSE)),"")</f>
        <v/>
      </c>
      <c r="BN44" s="90" t="str">
        <f>IFERROR(IF(VLOOKUP($B44,Sheet2!$A$5:$AP$103,BN$11,FALSE)=0,"",VLOOKUP($B44,Sheet2!$A$5:$AP$103,BN$11,FALSE)),"")</f>
        <v/>
      </c>
      <c r="BO44" s="90" t="str">
        <f>IFERROR(IF(VLOOKUP($B44,Sheet2!$A$5:$AP$103,BO$11,FALSE)=0,"",VLOOKUP($B44,Sheet2!$A$5:$AP$103,BO$11,FALSE)),"")</f>
        <v/>
      </c>
      <c r="BP44" s="90" t="str">
        <f>IFERROR(IF(VLOOKUP($B44,Sheet2!$A$5:$AP$103,BP$11,FALSE)=0,"",VLOOKUP($B44,Sheet2!$A$5:$AP$103,BP$11,FALSE)),"")</f>
        <v/>
      </c>
      <c r="BQ44" s="90" t="str">
        <f>IFERROR(IF(VLOOKUP($B44,Sheet2!$A$5:$AP$103,BQ$11,FALSE)=0,"",VLOOKUP($B44,Sheet2!$A$5:$AP$103,BQ$11,FALSE)),"")</f>
        <v/>
      </c>
      <c r="BR44" s="90" t="str">
        <f>IFERROR(IF(VLOOKUP($B44,Sheet2!$A$5:$AP$103,BR$11,FALSE)=0,"",VLOOKUP($B44,Sheet2!$A$5:$AP$103,BR$11,FALSE)),"")</f>
        <v/>
      </c>
      <c r="BS44" s="90" t="str">
        <f>IFERROR(IF(VLOOKUP($B44,Sheet2!$A$5:$AP$103,BS$11,FALSE)=0,"",VLOOKUP($B44,Sheet2!$A$5:$AP$103,BS$11,FALSE)),"")</f>
        <v/>
      </c>
      <c r="BT44" s="90" t="str">
        <f>IFERROR(IF(VLOOKUP($B44,Sheet2!$A$5:$AP$103,BT$11,FALSE)=0,"",VLOOKUP($B44,Sheet2!$A$5:$AP$103,BT$11,FALSE)),"")</f>
        <v/>
      </c>
      <c r="BU44" s="90" t="str">
        <f>IFERROR(IF(VLOOKUP($B44,Sheet2!$A$5:$AP$103,BU$11,FALSE)=0,"",VLOOKUP($B44,Sheet2!$A$5:$AP$103,BU$11,FALSE)),"")</f>
        <v/>
      </c>
      <c r="BV44" s="90" t="str">
        <f>IFERROR(IF(VLOOKUP($B44,Sheet2!$A$5:$AP$103,BV$11,FALSE)=0,"",VLOOKUP($B44,Sheet2!$A$5:$AP$103,BV$11,FALSE)),"")</f>
        <v/>
      </c>
      <c r="BW44" s="90" t="str">
        <f>IFERROR(IF(VLOOKUP($B44,Sheet2!$A$5:$AP$103,BW$11,FALSE)=0,"",VLOOKUP($B44,Sheet2!$A$5:$AP$103,BW$11,FALSE)),"")</f>
        <v/>
      </c>
      <c r="BX44" s="90" t="str">
        <f>IFERROR(IF(VLOOKUP($B44,Sheet2!$A$5:$AP$103,BX$11,FALSE)=0,"",VLOOKUP($B44,Sheet2!$A$5:$AP$103,BX$11,FALSE)),"")</f>
        <v/>
      </c>
      <c r="BY44" s="90" t="str">
        <f>IFERROR(IF(VLOOKUP($B44,Sheet2!$A$5:$AP$103,BY$11,FALSE)=0,"",VLOOKUP($B44,Sheet2!$A$5:$AP$103,BY$11,FALSE)),"")</f>
        <v/>
      </c>
      <c r="BZ44" s="90" t="str">
        <f>IFERROR(IF(VLOOKUP($B44,Sheet2!$A$5:$AP$103,BZ$11,FALSE)=0,"",VLOOKUP($B44,Sheet2!$A$5:$AP$103,BZ$11,FALSE)),"")</f>
        <v/>
      </c>
      <c r="CA44" s="90" t="str">
        <f>IFERROR(IF(VLOOKUP($B44,Sheet2!$A$5:$AP$103,CA$11,FALSE)=0,"",VLOOKUP($B44,Sheet2!$A$5:$AP$103,CA$11,FALSE)),"")</f>
        <v/>
      </c>
      <c r="CB44" s="90" t="str">
        <f>IFERROR(IF(VLOOKUP($B44,Sheet2!$A$5:$AP$103,CB$11,FALSE)=0,"",VLOOKUP($B44,Sheet2!$A$5:$AP$103,CB$11,FALSE)),"")</f>
        <v/>
      </c>
      <c r="CC44" s="90" t="str">
        <f>IFERROR(IF(VLOOKUP($B44,Sheet2!$A$5:$AP$103,CC$11,FALSE)=0,"",VLOOKUP($B44,Sheet2!$A$5:$AP$103,CC$11,FALSE)),"")</f>
        <v/>
      </c>
      <c r="CD44" s="90" t="str">
        <f>IFERROR(IF(VLOOKUP($B44,Sheet2!$A$5:$AP$103,CD$11,FALSE)=0,"",VLOOKUP($B44,Sheet2!$A$5:$AP$103,CD$11,FALSE)),"")</f>
        <v/>
      </c>
      <c r="CE44" s="90" t="str">
        <f>IFERROR(IF(VLOOKUP($B44,Sheet2!$A$5:$AP$103,CE$11,FALSE)=0,"",VLOOKUP($B44,Sheet2!$A$5:$AP$103,CE$11,FALSE)),"")</f>
        <v/>
      </c>
      <c r="CF44" s="90" t="str">
        <f>IFERROR(IF(VLOOKUP($B44,Sheet2!$A$5:$AP$103,CF$11,FALSE)=0,"",VLOOKUP($B44,Sheet2!$A$5:$AP$103,CF$11,FALSE)),"")</f>
        <v/>
      </c>
      <c r="CG44" s="90" t="str">
        <f>IFERROR(IF(VLOOKUP($B44,Sheet2!$A$5:$AP$103,CG$11,FALSE)=0,"",VLOOKUP($B44,Sheet2!$A$5:$AP$103,CG$11,FALSE)),"")</f>
        <v/>
      </c>
      <c r="CH44" s="90" t="str">
        <f>IFERROR(IF(VLOOKUP($B44,Sheet2!$A$5:$AP$103,CH$11,FALSE)=0,"",VLOOKUP($B44,Sheet2!$A$5:$AP$103,CH$11,FALSE)),"")</f>
        <v/>
      </c>
      <c r="CI44" s="90" t="str">
        <f>IFERROR(IF(VLOOKUP($B44,Sheet2!$A$5:$AP$103,CI$11,FALSE)=0,"",VLOOKUP($B44,Sheet2!$A$5:$AP$103,CI$11,FALSE)),"")</f>
        <v/>
      </c>
      <c r="CJ44" s="90" t="str">
        <f>IFERROR(IF(VLOOKUP($B44,Sheet2!$A$5:$AP$103,CJ$11,FALSE)=0,"",VLOOKUP($B44,Sheet2!$A$5:$AP$103,CJ$11,FALSE)),"")</f>
        <v/>
      </c>
      <c r="CK44" s="90" t="str">
        <f>IFERROR(IF(VLOOKUP($B44,Sheet2!$A$5:$AP$103,CK$11,FALSE)=0,"",VLOOKUP($B44,Sheet2!$A$5:$AP$103,CK$11,FALSE)),"")</f>
        <v/>
      </c>
      <c r="CL44" s="90" t="str">
        <f>IFERROR(IF(VLOOKUP($B44,Sheet2!$A$5:$AP$103,CL$11,FALSE)=0,"",VLOOKUP($B44,Sheet2!$A$5:$AP$103,CL$11,FALSE)),"")</f>
        <v/>
      </c>
      <c r="CM44" s="90" t="str">
        <f>IFERROR(IF(VLOOKUP($B44,Sheet2!$A$5:$AP$103,CM$11,FALSE)=0,"",VLOOKUP($B44,Sheet2!$A$5:$AP$103,CM$11,FALSE)),"")</f>
        <v/>
      </c>
      <c r="CN44" s="90" t="str">
        <f>IFERROR(IF(VLOOKUP($B44,Sheet2!$A$5:$AP$103,CN$11,FALSE)=0,"",VLOOKUP($B44,Sheet2!$A$5:$AP$103,CN$11,FALSE)),"")</f>
        <v/>
      </c>
      <c r="CO44" s="90" t="str">
        <f>IFERROR(IF(VLOOKUP($B44,Sheet2!$A$5:$AP$103,CO$11,FALSE)=0,"",VLOOKUP($B44,Sheet2!$A$5:$AP$103,CO$11,FALSE)),"")</f>
        <v/>
      </c>
      <c r="CP44" s="90" t="str">
        <f>IFERROR(IF(VLOOKUP($B44,Sheet2!$A$5:$AP$103,CP$11,FALSE)=0,"",VLOOKUP($B44,Sheet2!$A$5:$AP$103,CP$11,FALSE)),"")</f>
        <v/>
      </c>
      <c r="CQ44" s="90" t="str">
        <f>IFERROR(IF(VLOOKUP($B44,Sheet2!$A$5:$AP$103,CQ$11,FALSE)=0,"",VLOOKUP($B44,Sheet2!$A$5:$AP$103,CQ$11,FALSE)),"")</f>
        <v/>
      </c>
      <c r="CR44" s="90" t="str">
        <f>IFERROR(IF(VLOOKUP($B44,Sheet2!$A$5:$AP$103,CR$11,FALSE)=0,"",VLOOKUP($B44,Sheet2!$A$5:$AP$103,CR$11,FALSE)),"")</f>
        <v/>
      </c>
      <c r="CS44" s="90" t="str">
        <f>IFERROR(IF(VLOOKUP($B44,Sheet2!$A$5:$AP$103,CS$11,FALSE)=0,"",VLOOKUP($B44,Sheet2!$A$5:$AP$103,CS$11,FALSE)),"")</f>
        <v/>
      </c>
      <c r="CT44" s="90" t="str">
        <f>IFERROR(IF(VLOOKUP($B44,Sheet2!$A$5:$AP$103,CT$11,FALSE)=0,"",VLOOKUP($B44,Sheet2!$A$5:$AP$103,CT$11,FALSE)),"")</f>
        <v/>
      </c>
      <c r="CU44" s="90" t="str">
        <f>IFERROR(IF(VLOOKUP($B44,Sheet2!$A$5:$AP$103,CU$11,FALSE)=0,"",VLOOKUP($B44,Sheet2!$A$5:$AP$103,CU$11,FALSE)),"")</f>
        <v/>
      </c>
      <c r="CV44" s="90" t="str">
        <f>IFERROR(IF(VLOOKUP($B44,Sheet2!$A$5:$AP$103,CV$11,FALSE)=0,"",VLOOKUP($B44,Sheet2!$A$5:$AP$103,CV$11,FALSE)),"")</f>
        <v/>
      </c>
      <c r="CW44" s="90" t="str">
        <f>IFERROR(IF(VLOOKUP($B44,Sheet2!$A$5:$AP$103,CW$11,FALSE)=0,"",VLOOKUP($B44,Sheet2!$A$5:$AP$103,CW$11,FALSE)),"")</f>
        <v/>
      </c>
      <c r="CX44" s="90" t="str">
        <f>IFERROR(IF(VLOOKUP($B44,Sheet2!$A$5:$AP$103,CX$11,FALSE)=0,"",VLOOKUP($B44,Sheet2!$A$5:$AP$103,CX$11,FALSE)),"")</f>
        <v/>
      </c>
      <c r="CY44" s="90" t="str">
        <f>IFERROR(IF(VLOOKUP($B44,Sheet2!$A$5:$AP$103,CY$11,FALSE)=0,"",VLOOKUP($B44,Sheet2!$A$5:$AP$103,CY$11,FALSE)),"")</f>
        <v/>
      </c>
      <c r="CZ44" s="90" t="str">
        <f>IFERROR(IF(VLOOKUP($B44,Sheet2!$A$5:$AP$103,CZ$11,FALSE)=0,"",VLOOKUP($B44,Sheet2!$A$5:$AP$103,CZ$11,FALSE)),"")</f>
        <v/>
      </c>
      <c r="DA44" s="90" t="str">
        <f>IFERROR(IF(VLOOKUP($B44,Sheet2!$A$5:$AP$103,DA$11,FALSE)=0,"",VLOOKUP($B44,Sheet2!$A$5:$AP$103,DA$11,FALSE)),"")</f>
        <v/>
      </c>
      <c r="DB44" s="90" t="str">
        <f>IFERROR(IF(VLOOKUP($B44,Sheet2!$A$5:$AP$103,DB$11,FALSE)=0,"",VLOOKUP($B44,Sheet2!$A$5:$AP$103,DB$11,FALSE)),"")</f>
        <v/>
      </c>
      <c r="DC44" s="90" t="str">
        <f>IFERROR(IF(VLOOKUP($B44,Sheet2!$A$5:$AP$103,DC$11,FALSE)=0,"",VLOOKUP($B44,Sheet2!$A$5:$AP$103,DC$11,FALSE)),"")</f>
        <v/>
      </c>
      <c r="DD44" s="90" t="str">
        <f>IFERROR(IF(VLOOKUP($B44,Sheet2!$A$5:$AP$103,DD$11,FALSE)=0,"",VLOOKUP($B44,Sheet2!$A$5:$AP$103,DD$11,FALSE)),"")</f>
        <v/>
      </c>
      <c r="DE44" s="90" t="str">
        <f>IFERROR(IF(VLOOKUP($B44,Sheet2!$A$5:$AP$103,DE$11,FALSE)=0,"",VLOOKUP($B44,Sheet2!$A$5:$AP$103,DE$11,FALSE)),"")</f>
        <v/>
      </c>
      <c r="DF44" s="90" t="str">
        <f>IFERROR(IF(VLOOKUP($B44,Sheet2!$A$5:$AP$103,DF$11,FALSE)=0,"",VLOOKUP($B44,Sheet2!$A$5:$AP$103,DF$11,FALSE)),"")</f>
        <v/>
      </c>
      <c r="DG44" s="90" t="str">
        <f>IFERROR(IF(VLOOKUP($B44,Sheet2!$A$5:$AP$103,DG$11,FALSE)=0,"",VLOOKUP($B44,Sheet2!$A$5:$AP$103,DG$11,FALSE)),"")</f>
        <v/>
      </c>
      <c r="DH44" s="90" t="str">
        <f>IFERROR(IF(VLOOKUP($B44,Sheet2!$A$5:$AP$103,DH$11,FALSE)=0,"",VLOOKUP($B44,Sheet2!$A$5:$AP$103,DH$11,FALSE)),"")</f>
        <v/>
      </c>
      <c r="DI44" s="90" t="str">
        <f>IFERROR(IF(VLOOKUP($B44,Sheet2!$A$5:$AP$103,DI$11,FALSE)=0,"",VLOOKUP($B44,Sheet2!$A$5:$AP$103,DI$11,FALSE)),"")</f>
        <v/>
      </c>
      <c r="DJ44" s="90" t="str">
        <f>IFERROR(IF(VLOOKUP($B44,Sheet2!$A$5:$AP$103,DJ$11,FALSE)=0,"",VLOOKUP($B44,Sheet2!$A$5:$AP$103,DJ$11,FALSE)),"")</f>
        <v/>
      </c>
      <c r="DK44" s="90" t="str">
        <f>IFERROR(IF(VLOOKUP($B44,Sheet2!$A$5:$AP$103,DK$11,FALSE)=0,"",VLOOKUP($B44,Sheet2!$A$5:$AP$103,DK$11,FALSE)),"")</f>
        <v/>
      </c>
      <c r="DL44" s="90" t="str">
        <f>IFERROR(IF(VLOOKUP($B44,Sheet2!$A$5:$AP$103,DL$11,FALSE)=0,"",VLOOKUP($B44,Sheet2!$A$5:$AP$103,DL$11,FALSE)),"")</f>
        <v/>
      </c>
      <c r="DM44" s="90" t="str">
        <f>IFERROR(IF(VLOOKUP($B44,Sheet2!$A$5:$AP$103,DM$11,FALSE)=0,"",VLOOKUP($B44,Sheet2!$A$5:$AP$103,DM$11,FALSE)),"")</f>
        <v/>
      </c>
      <c r="DN44" s="90" t="str">
        <f>IFERROR(IF(VLOOKUP($B44,Sheet2!$A$5:$AP$103,DN$11,FALSE)=0,"",VLOOKUP($B44,Sheet2!$A$5:$AP$103,DN$11,FALSE)),"")</f>
        <v/>
      </c>
      <c r="DO44" s="90" t="str">
        <f>IFERROR(IF(VLOOKUP($B44,Sheet2!$A$5:$AP$103,DO$11,FALSE)=0,"",VLOOKUP($B44,Sheet2!$A$5:$AP$103,DO$11,FALSE)),"")</f>
        <v/>
      </c>
      <c r="DP44" s="90" t="str">
        <f>IFERROR(IF(VLOOKUP($B44,Sheet2!$A$5:$AP$103,DP$11,FALSE)=0,"",VLOOKUP($B44,Sheet2!$A$5:$AP$103,DP$11,FALSE)),"")</f>
        <v/>
      </c>
      <c r="DQ44" s="90" t="str">
        <f>IFERROR(IF(VLOOKUP($B44,Sheet2!$A$5:$AP$103,DQ$11,FALSE)=0,"",VLOOKUP($B44,Sheet2!$A$5:$AP$103,DQ$11,FALSE)),"")</f>
        <v/>
      </c>
      <c r="DR44" s="90" t="str">
        <f>IFERROR(IF(VLOOKUP($B44,Sheet2!$A$5:$AP$103,DR$11,FALSE)=0,"",VLOOKUP($B44,Sheet2!$A$5:$AP$103,DR$11,FALSE)),"")</f>
        <v/>
      </c>
      <c r="DS44" s="90" t="str">
        <f>IFERROR(IF(VLOOKUP($B44,Sheet2!$A$5:$AP$103,DS$11,FALSE)=0,"",VLOOKUP($B44,Sheet2!$A$5:$AP$103,DS$11,FALSE)),"")</f>
        <v/>
      </c>
      <c r="DT44" s="90" t="str">
        <f>IFERROR(IF(VLOOKUP($B44,Sheet2!$A$5:$AP$103,DT$11,FALSE)=0,"",VLOOKUP($B44,Sheet2!$A$5:$AP$103,DT$11,FALSE)),"")</f>
        <v/>
      </c>
      <c r="DU44" s="90" t="str">
        <f>IFERROR(IF(VLOOKUP($B44,Sheet2!$A$5:$AP$103,DU$11,FALSE)=0,"",VLOOKUP($B44,Sheet2!$A$5:$AP$103,DU$11,FALSE)),"")</f>
        <v/>
      </c>
      <c r="DV44" s="90" t="str">
        <f>IFERROR(IF(VLOOKUP($B44,Sheet2!$A$5:$AP$103,DV$11,FALSE)=0,"",VLOOKUP($B44,Sheet2!$A$5:$AP$103,DV$11,FALSE)),"")</f>
        <v/>
      </c>
      <c r="DW44" s="90" t="str">
        <f>IFERROR(IF(VLOOKUP($B44,Sheet2!$A$5:$AP$103,DW$11,FALSE)=0,"",VLOOKUP($B44,Sheet2!$A$5:$AP$103,DW$11,FALSE)),"")</f>
        <v/>
      </c>
      <c r="DX44" s="90" t="str">
        <f>IFERROR(IF(VLOOKUP($B44,Sheet2!$A$5:$AP$103,DX$11,FALSE)=0,"",VLOOKUP($B44,Sheet2!$A$5:$AP$103,DX$11,FALSE)),"")</f>
        <v/>
      </c>
      <c r="DY44" s="90" t="str">
        <f>IFERROR(IF(VLOOKUP($B44,Sheet2!$A$5:$AP$103,DY$11,FALSE)=0,"",VLOOKUP($B44,Sheet2!$A$5:$AP$103,DY$11,FALSE)),"")</f>
        <v/>
      </c>
      <c r="DZ44" s="90" t="str">
        <f>IFERROR(IF(VLOOKUP($B44,Sheet2!$A$5:$AP$103,DZ$11,FALSE)=0,"",VLOOKUP($B44,Sheet2!$A$5:$AP$103,DZ$11,FALSE)),"")</f>
        <v/>
      </c>
      <c r="EA44" s="90" t="str">
        <f>IFERROR(IF(VLOOKUP($B44,Sheet2!$A$5:$AP$103,EA$11,FALSE)=0,"",VLOOKUP($B44,Sheet2!$A$5:$AP$103,EA$11,FALSE)),"")</f>
        <v/>
      </c>
      <c r="EB44" s="90" t="str">
        <f>IFERROR(IF(VLOOKUP($B44,Sheet2!$A$5:$AP$103,EB$11,FALSE)=0,"",VLOOKUP($B44,Sheet2!$A$5:$AP$103,EB$11,FALSE)),"")</f>
        <v/>
      </c>
      <c r="EC44" s="90" t="str">
        <f>IFERROR(IF(VLOOKUP($B44,Sheet2!$A$5:$AP$103,EC$11,FALSE)=0,"",VLOOKUP($B44,Sheet2!$A$5:$AP$103,EC$11,FALSE)),"")</f>
        <v/>
      </c>
      <c r="ED44" s="90" t="str">
        <f>IFERROR(IF(VLOOKUP($B44,Sheet2!$A$5:$AP$103,ED$11,FALSE)=0,"",VLOOKUP($B44,Sheet2!$A$5:$AP$103,ED$11,FALSE)),"")</f>
        <v/>
      </c>
      <c r="EE44" s="90" t="str">
        <f>IFERROR(IF(VLOOKUP($B44,Sheet2!$A$5:$AP$103,EE$11,FALSE)=0,"",VLOOKUP($B44,Sheet2!$A$5:$AP$103,EE$11,FALSE)),"")</f>
        <v/>
      </c>
      <c r="EF44" s="90" t="str">
        <f>IFERROR(IF(VLOOKUP($B44,Sheet2!$A$5:$AP$103,EF$11,FALSE)=0,"",VLOOKUP($B44,Sheet2!$A$5:$AP$103,EF$11,FALSE)),"")</f>
        <v/>
      </c>
      <c r="EG44" s="90" t="str">
        <f>IFERROR(IF(VLOOKUP($B44,Sheet2!$A$5:$AP$103,EG$11,FALSE)=0,"",VLOOKUP($B44,Sheet2!$A$5:$AP$103,EG$11,FALSE)),"")</f>
        <v/>
      </c>
      <c r="EH44" s="90" t="str">
        <f>IFERROR(IF(VLOOKUP($B44,Sheet2!$A$5:$AP$103,EH$11,FALSE)=0,"",VLOOKUP($B44,Sheet2!$A$5:$AP$103,EH$11,FALSE)),"")</f>
        <v/>
      </c>
      <c r="EI44" s="90" t="str">
        <f>IFERROR(IF(VLOOKUP($B44,Sheet2!$A$5:$AP$103,EI$11,FALSE)=0,"",VLOOKUP($B44,Sheet2!$A$5:$AP$103,EI$11,FALSE)),"")</f>
        <v/>
      </c>
      <c r="EJ44" s="90" t="str">
        <f>IFERROR(IF(VLOOKUP($B44,Sheet2!$A$5:$AP$103,EJ$11,FALSE)=0,"",VLOOKUP($B44,Sheet2!$A$5:$AP$103,EJ$11,FALSE)),"")</f>
        <v/>
      </c>
      <c r="EK44" s="90" t="str">
        <f>IFERROR(IF(VLOOKUP($B44,Sheet2!$A$5:$AP$103,EK$11,FALSE)=0,"",VLOOKUP($B44,Sheet2!$A$5:$AP$103,EK$11,FALSE)),"")</f>
        <v/>
      </c>
      <c r="EL44" s="90" t="str">
        <f>IFERROR(IF(VLOOKUP($B44,Sheet2!$A$5:$AP$103,EL$11,FALSE)=0,"",VLOOKUP($B44,Sheet2!$A$5:$AP$103,EL$11,FALSE)),"")</f>
        <v/>
      </c>
      <c r="EM44" s="90" t="str">
        <f>IFERROR(IF(VLOOKUP($B44,Sheet2!$A$5:$AP$103,EM$11,FALSE)=0,"",VLOOKUP($B44,Sheet2!$A$5:$AP$103,EM$11,FALSE)),"")</f>
        <v/>
      </c>
      <c r="EN44" s="90" t="str">
        <f>IFERROR(IF(VLOOKUP($B44,Sheet2!$A$5:$AP$103,EN$11,FALSE)=0,"",VLOOKUP($B44,Sheet2!$A$5:$AP$103,EN$11,FALSE)),"")</f>
        <v/>
      </c>
      <c r="EO44" s="90" t="str">
        <f>IFERROR(IF(VLOOKUP($B44,Sheet2!$A$5:$AP$103,EO$11,FALSE)=0,"",VLOOKUP($B44,Sheet2!$A$5:$AP$103,EO$11,FALSE)),"")</f>
        <v/>
      </c>
      <c r="EP44" s="90" t="str">
        <f>IFERROR(IF(VLOOKUP($B44,Sheet2!$A$5:$AP$103,EP$11,FALSE)=0,"",VLOOKUP($B44,Sheet2!$A$5:$AP$103,EP$11,FALSE)),"")</f>
        <v/>
      </c>
      <c r="EQ44" s="90" t="str">
        <f>IFERROR(IF(VLOOKUP($B44,Sheet2!$A$5:$AP$103,EQ$11,FALSE)=0,"",VLOOKUP($B44,Sheet2!$A$5:$AP$103,EQ$11,FALSE)),"")</f>
        <v/>
      </c>
      <c r="ER44" s="90" t="str">
        <f>IFERROR(IF(VLOOKUP($B44,Sheet2!$A$5:$AP$103,ER$11,FALSE)=0,"",VLOOKUP($B44,Sheet2!$A$5:$AP$103,ER$11,FALSE)),"")</f>
        <v/>
      </c>
      <c r="ES44" s="90" t="str">
        <f>IFERROR(IF(VLOOKUP($B44,Sheet2!$A$5:$AP$103,ES$11,FALSE)=0,"",VLOOKUP($B44,Sheet2!$A$5:$AP$103,ES$11,FALSE)),"")</f>
        <v/>
      </c>
      <c r="ET44" s="90" t="str">
        <f>IFERROR(IF(VLOOKUP($B44,Sheet2!$A$5:$AP$103,ET$11,FALSE)=0,"",VLOOKUP($B44,Sheet2!$A$5:$AP$103,ET$11,FALSE)),"")</f>
        <v/>
      </c>
      <c r="EU44" s="90" t="str">
        <f>IFERROR(IF(VLOOKUP($B44,Sheet2!$A$5:$AP$103,EU$11,FALSE)=0,"",VLOOKUP($B44,Sheet2!$A$5:$AP$103,EU$11,FALSE)),"")</f>
        <v/>
      </c>
      <c r="EV44" s="90" t="str">
        <f>IFERROR(IF(VLOOKUP($B44,Sheet2!$A$5:$AP$103,EV$11,FALSE)=0,"",VLOOKUP($B44,Sheet2!$A$5:$AP$103,EV$11,FALSE)),"")</f>
        <v/>
      </c>
      <c r="EW44" s="90" t="str">
        <f>IFERROR(IF(VLOOKUP($B44,Sheet2!$A$5:$AP$103,EW$11,FALSE)=0,"",VLOOKUP($B44,Sheet2!$A$5:$AP$103,EW$11,FALSE)),"")</f>
        <v/>
      </c>
      <c r="EX44" s="90" t="str">
        <f>IFERROR(IF(VLOOKUP($B44,Sheet2!$A$5:$AP$103,EX$11,FALSE)=0,"",VLOOKUP($B44,Sheet2!$A$5:$AP$103,EX$11,FALSE)),"")</f>
        <v/>
      </c>
      <c r="EY44" s="90" t="str">
        <f>IFERROR(IF(VLOOKUP($B44,Sheet2!$A$5:$AP$103,EY$11,FALSE)=0,"",VLOOKUP($B44,Sheet2!$A$5:$AP$103,EY$11,FALSE)),"")</f>
        <v/>
      </c>
      <c r="EZ44" s="90" t="str">
        <f>IFERROR(IF(VLOOKUP($B44,Sheet2!$A$5:$AP$103,EZ$11,FALSE)=0,"",VLOOKUP($B44,Sheet2!$A$5:$AP$103,EZ$11,FALSE)),"")</f>
        <v/>
      </c>
      <c r="FA44" s="90" t="str">
        <f>IFERROR(IF(VLOOKUP($B44,Sheet2!$A$5:$AP$103,FA$11,FALSE)=0,"",VLOOKUP($B44,Sheet2!$A$5:$AP$103,FA$11,FALSE)),"")</f>
        <v/>
      </c>
      <c r="FB44" s="90" t="str">
        <f>IFERROR(IF(VLOOKUP($B44,Sheet2!$A$5:$AP$103,FB$11,FALSE)=0,"",VLOOKUP($B44,Sheet2!$A$5:$AP$103,FB$11,FALSE)),"")</f>
        <v/>
      </c>
      <c r="FC44" s="90" t="str">
        <f>IFERROR(IF(VLOOKUP($B44,Sheet2!$A$5:$AP$103,FC$11,FALSE)=0,"",VLOOKUP($B44,Sheet2!$A$5:$AP$103,FC$11,FALSE)),"")</f>
        <v/>
      </c>
      <c r="FD44" s="90" t="str">
        <f>IFERROR(IF(VLOOKUP($B44,Sheet2!$A$5:$AP$103,FD$11,FALSE)=0,"",VLOOKUP($B44,Sheet2!$A$5:$AP$103,FD$11,FALSE)),"")</f>
        <v/>
      </c>
      <c r="FE44" s="90" t="str">
        <f>IFERROR(IF(VLOOKUP($B44,Sheet2!$A$5:$AP$103,FE$11,FALSE)=0,"",VLOOKUP($B44,Sheet2!$A$5:$AP$103,FE$11,FALSE)),"")</f>
        <v/>
      </c>
      <c r="FF44" s="90" t="str">
        <f>IFERROR(IF(VLOOKUP($B44,Sheet2!$A$5:$AP$103,FF$11,FALSE)=0,"",VLOOKUP($B44,Sheet2!$A$5:$AP$103,FF$11,FALSE)),"")</f>
        <v/>
      </c>
      <c r="FG44" s="90" t="str">
        <f>IFERROR(IF(VLOOKUP($B44,Sheet2!$A$5:$AP$103,FG$11,FALSE)=0,"",VLOOKUP($B44,Sheet2!$A$5:$AP$103,FG$11,FALSE)),"")</f>
        <v/>
      </c>
      <c r="FH44" s="90" t="str">
        <f>IFERROR(IF(VLOOKUP($B44,Sheet2!$A$5:$AP$103,FH$11,FALSE)=0,"",VLOOKUP($B44,Sheet2!$A$5:$AP$103,FH$11,FALSE)),"")</f>
        <v/>
      </c>
      <c r="FI44" s="90" t="str">
        <f>IFERROR(IF(VLOOKUP($B44,Sheet2!$A$5:$AP$103,FI$11,FALSE)=0,"",VLOOKUP($B44,Sheet2!$A$5:$AP$103,FI$11,FALSE)),"")</f>
        <v/>
      </c>
      <c r="FJ44" s="90" t="str">
        <f>IFERROR(IF(VLOOKUP($B44,Sheet2!$A$5:$AP$103,FJ$11,FALSE)=0,"",VLOOKUP($B44,Sheet2!$A$5:$AP$103,FJ$11,FALSE)),"")</f>
        <v/>
      </c>
      <c r="FK44" s="90" t="str">
        <f>IFERROR(IF(VLOOKUP($B44,Sheet2!$A$5:$AP$103,FK$11,FALSE)=0,"",VLOOKUP($B44,Sheet2!$A$5:$AP$103,FK$11,FALSE)),"")</f>
        <v/>
      </c>
      <c r="FL44" s="90" t="str">
        <f>IFERROR(IF(VLOOKUP($B44,Sheet2!$A$5:$AP$103,FL$11,FALSE)=0,"",VLOOKUP($B44,Sheet2!$A$5:$AP$103,FL$11,FALSE)),"")</f>
        <v/>
      </c>
      <c r="FM44" s="90" t="str">
        <f>IFERROR(IF(VLOOKUP($B44,Sheet2!$A$5:$AP$103,FM$11,FALSE)=0,"",VLOOKUP($B44,Sheet2!$A$5:$AP$103,FM$11,FALSE)),"")</f>
        <v/>
      </c>
      <c r="FN44" s="90" t="str">
        <f>IFERROR(IF(VLOOKUP($B44,Sheet2!$A$5:$AP$103,FN$11,FALSE)=0,"",VLOOKUP($B44,Sheet2!$A$5:$AP$103,FN$11,FALSE)),"")</f>
        <v/>
      </c>
      <c r="FO44" s="90" t="str">
        <f>IFERROR(IF(VLOOKUP($B44,Sheet2!$A$5:$AP$103,FO$11,FALSE)=0,"",VLOOKUP($B44,Sheet2!$A$5:$AP$103,FO$11,FALSE)),"")</f>
        <v/>
      </c>
      <c r="FP44" s="90" t="str">
        <f>IFERROR(IF(VLOOKUP($B44,Sheet2!$A$5:$AP$103,FP$11,FALSE)=0,"",VLOOKUP($B44,Sheet2!$A$5:$AP$103,FP$11,FALSE)),"")</f>
        <v/>
      </c>
      <c r="FQ44" s="90" t="str">
        <f>IFERROR(IF(VLOOKUP($B44,Sheet2!$A$5:$AP$103,FQ$11,FALSE)=0,"",VLOOKUP($B44,Sheet2!$A$5:$AP$103,FQ$11,FALSE)),"")</f>
        <v/>
      </c>
      <c r="FR44" s="90" t="str">
        <f>IFERROR(IF(VLOOKUP($B44,Sheet2!$A$5:$AP$103,FR$11,FALSE)=0,"",VLOOKUP($B44,Sheet2!$A$5:$AP$103,FR$11,FALSE)),"")</f>
        <v/>
      </c>
      <c r="FS44" s="90" t="str">
        <f>IFERROR(IF(VLOOKUP($B44,Sheet2!$A$5:$AP$103,FS$11,FALSE)=0,"",VLOOKUP($B44,Sheet2!$A$5:$AP$103,FS$11,FALSE)),"")</f>
        <v/>
      </c>
      <c r="FT44" s="90" t="str">
        <f>IFERROR(IF(VLOOKUP($B44,Sheet2!$A$5:$AP$103,FT$11,FALSE)=0,"",VLOOKUP($B44,Sheet2!$A$5:$AP$103,FT$11,FALSE)),"")</f>
        <v/>
      </c>
      <c r="FU44" s="90" t="str">
        <f>IFERROR(IF(VLOOKUP($B44,Sheet2!$A$5:$AP$103,FU$11,FALSE)=0,"",VLOOKUP($B44,Sheet2!$A$5:$AP$103,FU$11,FALSE)),"")</f>
        <v/>
      </c>
      <c r="FV44" s="90" t="str">
        <f>IFERROR(IF(VLOOKUP($B44,Sheet2!$A$5:$AP$103,FV$11,FALSE)=0,"",VLOOKUP($B44,Sheet2!$A$5:$AP$103,FV$11,FALSE)),"")</f>
        <v/>
      </c>
      <c r="FW44" s="90" t="str">
        <f>IFERROR(IF(VLOOKUP($B44,Sheet2!$A$5:$AP$103,FW$11,FALSE)=0,"",VLOOKUP($B44,Sheet2!$A$5:$AP$103,FW$11,FALSE)),"")</f>
        <v/>
      </c>
      <c r="FX44" s="90" t="str">
        <f>IFERROR(IF(VLOOKUP($B44,Sheet2!$A$5:$AP$103,FX$11,FALSE)=0,"",VLOOKUP($B44,Sheet2!$A$5:$AP$103,FX$11,FALSE)),"")</f>
        <v/>
      </c>
      <c r="FY44" s="90" t="str">
        <f>IFERROR(IF(VLOOKUP($B44,Sheet2!$A$5:$AP$103,FY$11,FALSE)=0,"",VLOOKUP($B44,Sheet2!$A$5:$AP$103,FY$11,FALSE)),"")</f>
        <v/>
      </c>
      <c r="FZ44" s="90" t="str">
        <f>IFERROR(IF(VLOOKUP($B44,Sheet2!$A$5:$AP$103,FZ$11,FALSE)=0,"",VLOOKUP($B44,Sheet2!$A$5:$AP$103,FZ$11,FALSE)),"")</f>
        <v/>
      </c>
      <c r="GA44" s="90" t="str">
        <f>IFERROR(IF(VLOOKUP($B44,Sheet2!$A$5:$AP$103,GA$11,FALSE)=0,"",VLOOKUP($B44,Sheet2!$A$5:$AP$103,GA$11,FALSE)),"")</f>
        <v/>
      </c>
      <c r="GB44" s="90" t="str">
        <f>IFERROR(IF(VLOOKUP($B44,Sheet2!$A$5:$AP$103,GB$11,FALSE)=0,"",VLOOKUP($B44,Sheet2!$A$5:$AP$103,GB$11,FALSE)),"")</f>
        <v/>
      </c>
      <c r="GC44" s="90" t="str">
        <f>IFERROR(IF(VLOOKUP($B44,Sheet2!$A$5:$AP$103,GC$11,FALSE)=0,"",VLOOKUP($B44,Sheet2!$A$5:$AP$103,GC$11,FALSE)),"")</f>
        <v/>
      </c>
      <c r="GD44" s="90" t="str">
        <f>IFERROR(IF(VLOOKUP($B44,Sheet2!$A$5:$AP$103,GD$11,FALSE)=0,"",VLOOKUP($B44,Sheet2!$A$5:$AP$103,GD$11,FALSE)),"")</f>
        <v/>
      </c>
      <c r="GE44" s="90" t="str">
        <f>IFERROR(IF(VLOOKUP($B44,Sheet2!$A$5:$AP$103,GE$11,FALSE)=0,"",VLOOKUP($B44,Sheet2!$A$5:$AP$103,GE$11,FALSE)),"")</f>
        <v/>
      </c>
      <c r="GF44" s="90" t="str">
        <f>IFERROR(IF(VLOOKUP($B44,Sheet2!$A$5:$AP$103,GF$11,FALSE)=0,"",VLOOKUP($B44,Sheet2!$A$5:$AP$103,GF$11,FALSE)),"")</f>
        <v/>
      </c>
    </row>
    <row r="45" spans="1:188" x14ac:dyDescent="0.3">
      <c r="A45" s="406"/>
      <c r="B45" s="79" t="s">
        <v>338</v>
      </c>
      <c r="C45" s="92" t="s">
        <v>344</v>
      </c>
      <c r="D45" s="92" t="str">
        <f>VLOOKUP(B45,Sheet2!$A$5:$F$104,6,FALSE)</f>
        <v/>
      </c>
      <c r="E45" s="81">
        <f>'Criteria Selection'!$C$130</f>
        <v>10</v>
      </c>
      <c r="F45" s="81" t="str">
        <f>VLOOKUP(B45,'Criteria Selection'!$A$9:$D$178,4,TRUE)</f>
        <v>UK DWS</v>
      </c>
      <c r="G45" s="81">
        <f t="shared" si="4"/>
        <v>0</v>
      </c>
      <c r="H45" s="92">
        <f t="shared" si="5"/>
        <v>0</v>
      </c>
      <c r="I45" s="92">
        <f t="shared" si="6"/>
        <v>0</v>
      </c>
      <c r="J45" s="81">
        <f t="shared" si="7"/>
        <v>0</v>
      </c>
      <c r="K45" s="90" t="str">
        <f>IFERROR(IF(VLOOKUP($B45,Sheet2!$A$5:$AP$103,K$11,FALSE)=0,"",VLOOKUP($B45,Sheet2!$A$5:$AP$103,K$11,FALSE)),"")</f>
        <v/>
      </c>
      <c r="L45" s="90" t="str">
        <f>IFERROR(IF(VLOOKUP($B45,Sheet2!$A$5:$AP$103,L$11,FALSE)=0,"",VLOOKUP($B45,Sheet2!$A$5:$AP$103,L$11,FALSE)),"")</f>
        <v/>
      </c>
      <c r="M45" s="90" t="str">
        <f>IFERROR(IF(VLOOKUP($B45,Sheet2!$A$5:$AP$103,M$11,FALSE)=0,"",VLOOKUP($B45,Sheet2!$A$5:$AP$103,M$11,FALSE)),"")</f>
        <v/>
      </c>
      <c r="N45" s="90" t="str">
        <f>IFERROR(IF(VLOOKUP($B45,Sheet2!$A$5:$AP$103,N$11,FALSE)=0,"",VLOOKUP($B45,Sheet2!$A$5:$AP$103,N$11,FALSE)),"")</f>
        <v/>
      </c>
      <c r="O45" s="90" t="str">
        <f>IFERROR(IF(VLOOKUP($B45,Sheet2!$A$5:$AP$103,O$11,FALSE)=0,"",VLOOKUP($B45,Sheet2!$A$5:$AP$103,O$11,FALSE)),"")</f>
        <v/>
      </c>
      <c r="P45" s="90" t="str">
        <f>IFERROR(IF(VLOOKUP($B45,Sheet2!$A$5:$AP$103,P$11,FALSE)=0,"",VLOOKUP($B45,Sheet2!$A$5:$AP$103,P$11,FALSE)),"")</f>
        <v/>
      </c>
      <c r="Q45" s="90" t="str">
        <f>IFERROR(IF(VLOOKUP($B45,Sheet2!$A$5:$AP$103,Q$11,FALSE)=0,"",VLOOKUP($B45,Sheet2!$A$5:$AP$103,Q$11,FALSE)),"")</f>
        <v/>
      </c>
      <c r="R45" s="90" t="str">
        <f>IFERROR(IF(VLOOKUP($B45,Sheet2!$A$5:$AP$103,R$11,FALSE)=0,"",VLOOKUP($B45,Sheet2!$A$5:$AP$103,R$11,FALSE)),"")</f>
        <v/>
      </c>
      <c r="S45" s="90" t="str">
        <f>IFERROR(IF(VLOOKUP($B45,Sheet2!$A$5:$AP$103,S$11,FALSE)=0,"",VLOOKUP($B45,Sheet2!$A$5:$AP$103,S$11,FALSE)),"")</f>
        <v/>
      </c>
      <c r="T45" s="90" t="str">
        <f>IFERROR(IF(VLOOKUP($B45,Sheet2!$A$5:$AP$103,T$11,FALSE)=0,"",VLOOKUP($B45,Sheet2!$A$5:$AP$103,T$11,FALSE)),"")</f>
        <v/>
      </c>
      <c r="U45" s="90" t="str">
        <f>IFERROR(IF(VLOOKUP($B45,Sheet2!$A$5:$AP$103,U$11,FALSE)=0,"",VLOOKUP($B45,Sheet2!$A$5:$AP$103,U$11,FALSE)),"")</f>
        <v/>
      </c>
      <c r="V45" s="90" t="str">
        <f>IFERROR(IF(VLOOKUP($B45,Sheet2!$A$5:$AP$103,V$11,FALSE)=0,"",VLOOKUP($B45,Sheet2!$A$5:$AP$103,V$11,FALSE)),"")</f>
        <v/>
      </c>
      <c r="W45" s="90" t="str">
        <f>IFERROR(IF(VLOOKUP($B45,Sheet2!$A$5:$AP$103,W$11,FALSE)=0,"",VLOOKUP($B45,Sheet2!$A$5:$AP$103,W$11,FALSE)),"")</f>
        <v/>
      </c>
      <c r="X45" s="90" t="str">
        <f>IFERROR(IF(VLOOKUP($B45,Sheet2!$A$5:$AP$103,X$11,FALSE)=0,"",VLOOKUP($B45,Sheet2!$A$5:$AP$103,X$11,FALSE)),"")</f>
        <v/>
      </c>
      <c r="Y45" s="90" t="str">
        <f>IFERROR(IF(VLOOKUP($B45,Sheet2!$A$5:$AP$103,Y$11,FALSE)=0,"",VLOOKUP($B45,Sheet2!$A$5:$AP$103,Y$11,FALSE)),"")</f>
        <v/>
      </c>
      <c r="Z45" s="90" t="str">
        <f>IFERROR(IF(VLOOKUP($B45,Sheet2!$A$5:$AP$103,Z$11,FALSE)=0,"",VLOOKUP($B45,Sheet2!$A$5:$AP$103,Z$11,FALSE)),"")</f>
        <v/>
      </c>
      <c r="AA45" s="90" t="str">
        <f>IFERROR(IF(VLOOKUP($B45,Sheet2!$A$5:$AP$103,AA$11,FALSE)=0,"",VLOOKUP($B45,Sheet2!$A$5:$AP$103,AA$11,FALSE)),"")</f>
        <v/>
      </c>
      <c r="AB45" s="90" t="str">
        <f>IFERROR(IF(VLOOKUP($B45,Sheet2!$A$5:$AP$103,AB$11,FALSE)=0,"",VLOOKUP($B45,Sheet2!$A$5:$AP$103,AB$11,FALSE)),"")</f>
        <v/>
      </c>
      <c r="AC45" s="90" t="str">
        <f>IFERROR(IF(VLOOKUP($B45,Sheet2!$A$5:$AP$103,AC$11,FALSE)=0,"",VLOOKUP($B45,Sheet2!$A$5:$AP$103,AC$11,FALSE)),"")</f>
        <v/>
      </c>
      <c r="AD45" s="90" t="str">
        <f>IFERROR(IF(VLOOKUP($B45,Sheet2!$A$5:$AP$103,AD$11,FALSE)=0,"",VLOOKUP($B45,Sheet2!$A$5:$AP$103,AD$11,FALSE)),"")</f>
        <v/>
      </c>
      <c r="AE45" s="90" t="str">
        <f>IFERROR(IF(VLOOKUP($B45,Sheet2!$A$5:$AP$103,AE$11,FALSE)=0,"",VLOOKUP($B45,Sheet2!$A$5:$AP$103,AE$11,FALSE)),"")</f>
        <v/>
      </c>
      <c r="AF45" s="90" t="str">
        <f>IFERROR(IF(VLOOKUP($B45,Sheet2!$A$5:$AP$103,AF$11,FALSE)=0,"",VLOOKUP($B45,Sheet2!$A$5:$AP$103,AF$11,FALSE)),"")</f>
        <v/>
      </c>
      <c r="AG45" s="90" t="str">
        <f>IFERROR(IF(VLOOKUP($B45,Sheet2!$A$5:$AP$103,AG$11,FALSE)=0,"",VLOOKUP($B45,Sheet2!$A$5:$AP$103,AG$11,FALSE)),"")</f>
        <v/>
      </c>
      <c r="AH45" s="90" t="str">
        <f>IFERROR(IF(VLOOKUP($B45,Sheet2!$A$5:$AP$103,AH$11,FALSE)=0,"",VLOOKUP($B45,Sheet2!$A$5:$AP$103,AH$11,FALSE)),"")</f>
        <v/>
      </c>
      <c r="AI45" s="90" t="str">
        <f>IFERROR(IF(VLOOKUP($B45,Sheet2!$A$5:$AP$103,AI$11,FALSE)=0,"",VLOOKUP($B45,Sheet2!$A$5:$AP$103,AI$11,FALSE)),"")</f>
        <v/>
      </c>
      <c r="AJ45" s="90" t="str">
        <f>IFERROR(IF(VLOOKUP($B45,Sheet2!$A$5:$AP$103,AJ$11,FALSE)=0,"",VLOOKUP($B45,Sheet2!$A$5:$AP$103,AJ$11,FALSE)),"")</f>
        <v/>
      </c>
      <c r="AK45" s="90" t="str">
        <f>IFERROR(IF(VLOOKUP($B45,Sheet2!$A$5:$AP$103,AK$11,FALSE)=0,"",VLOOKUP($B45,Sheet2!$A$5:$AP$103,AK$11,FALSE)),"")</f>
        <v/>
      </c>
      <c r="AL45" s="90" t="str">
        <f>IFERROR(IF(VLOOKUP($B45,Sheet2!$A$5:$AP$103,AL$11,FALSE)=0,"",VLOOKUP($B45,Sheet2!$A$5:$AP$103,AL$11,FALSE)),"")</f>
        <v/>
      </c>
      <c r="AM45" s="90" t="str">
        <f>IFERROR(IF(VLOOKUP($B45,Sheet2!$A$5:$AP$103,AM$11,FALSE)=0,"",VLOOKUP($B45,Sheet2!$A$5:$AP$103,AM$11,FALSE)),"")</f>
        <v/>
      </c>
      <c r="AN45" s="90" t="str">
        <f>IFERROR(IF(VLOOKUP($B45,Sheet2!$A$5:$AP$103,AN$11,FALSE)=0,"",VLOOKUP($B45,Sheet2!$A$5:$AP$103,AN$11,FALSE)),"")</f>
        <v/>
      </c>
      <c r="AO45" s="90" t="str">
        <f>IFERROR(IF(VLOOKUP($B45,Sheet2!$A$5:$AP$103,AO$11,FALSE)=0,"",VLOOKUP($B45,Sheet2!$A$5:$AP$103,AO$11,FALSE)),"")</f>
        <v/>
      </c>
      <c r="AP45" s="90" t="str">
        <f>IFERROR(IF(VLOOKUP($B45,Sheet2!$A$5:$AP$103,AP$11,FALSE)=0,"",VLOOKUP($B45,Sheet2!$A$5:$AP$103,AP$11,FALSE)),"")</f>
        <v/>
      </c>
      <c r="AQ45" s="90" t="str">
        <f>IFERROR(IF(VLOOKUP($B45,Sheet2!$A$5:$AP$103,AQ$11,FALSE)=0,"",VLOOKUP($B45,Sheet2!$A$5:$AP$103,AQ$11,FALSE)),"")</f>
        <v/>
      </c>
      <c r="AR45" s="90" t="str">
        <f>IFERROR(IF(VLOOKUP($B45,Sheet2!$A$5:$AP$103,AR$11,FALSE)=0,"",VLOOKUP($B45,Sheet2!$A$5:$AP$103,AR$11,FALSE)),"")</f>
        <v/>
      </c>
      <c r="AS45" s="90" t="str">
        <f>IFERROR(IF(VLOOKUP($B45,Sheet2!$A$5:$AP$103,AS$11,FALSE)=0,"",VLOOKUP($B45,Sheet2!$A$5:$AP$103,AS$11,FALSE)),"")</f>
        <v/>
      </c>
      <c r="AT45" s="90" t="str">
        <f>IFERROR(IF(VLOOKUP($B45,Sheet2!$A$5:$AP$103,AT$11,FALSE)=0,"",VLOOKUP($B45,Sheet2!$A$5:$AP$103,AT$11,FALSE)),"")</f>
        <v/>
      </c>
      <c r="AU45" s="90" t="str">
        <f>IFERROR(IF(VLOOKUP($B45,Sheet2!$A$5:$AP$103,AU$11,FALSE)=0,"",VLOOKUP($B45,Sheet2!$A$5:$AP$103,AU$11,FALSE)),"")</f>
        <v/>
      </c>
      <c r="AV45" s="90" t="str">
        <f>IFERROR(IF(VLOOKUP($B45,Sheet2!$A$5:$AP$103,AV$11,FALSE)=0,"",VLOOKUP($B45,Sheet2!$A$5:$AP$103,AV$11,FALSE)),"")</f>
        <v/>
      </c>
      <c r="AW45" s="90" t="str">
        <f>IFERROR(IF(VLOOKUP($B45,Sheet2!$A$5:$AP$103,AW$11,FALSE)=0,"",VLOOKUP($B45,Sheet2!$A$5:$AP$103,AW$11,FALSE)),"")</f>
        <v/>
      </c>
      <c r="AX45" s="90" t="str">
        <f>IFERROR(IF(VLOOKUP($B45,Sheet2!$A$5:$AP$103,AX$11,FALSE)=0,"",VLOOKUP($B45,Sheet2!$A$5:$AP$103,AX$11,FALSE)),"")</f>
        <v/>
      </c>
      <c r="AY45" s="90" t="str">
        <f>IFERROR(IF(VLOOKUP($B45,Sheet2!$A$5:$AP$103,AY$11,FALSE)=0,"",VLOOKUP($B45,Sheet2!$A$5:$AP$103,AY$11,FALSE)),"")</f>
        <v/>
      </c>
      <c r="AZ45" s="90" t="str">
        <f>IFERROR(IF(VLOOKUP($B45,Sheet2!$A$5:$AP$103,AZ$11,FALSE)=0,"",VLOOKUP($B45,Sheet2!$A$5:$AP$103,AZ$11,FALSE)),"")</f>
        <v/>
      </c>
      <c r="BA45" s="90" t="str">
        <f>IFERROR(IF(VLOOKUP($B45,Sheet2!$A$5:$AP$103,BA$11,FALSE)=0,"",VLOOKUP($B45,Sheet2!$A$5:$AP$103,BA$11,FALSE)),"")</f>
        <v/>
      </c>
      <c r="BB45" s="90" t="str">
        <f>IFERROR(IF(VLOOKUP($B45,Sheet2!$A$5:$AP$103,BB$11,FALSE)=0,"",VLOOKUP($B45,Sheet2!$A$5:$AP$103,BB$11,FALSE)),"")</f>
        <v/>
      </c>
      <c r="BC45" s="90" t="str">
        <f>IFERROR(IF(VLOOKUP($B45,Sheet2!$A$5:$AP$103,BC$11,FALSE)=0,"",VLOOKUP($B45,Sheet2!$A$5:$AP$103,BC$11,FALSE)),"")</f>
        <v/>
      </c>
      <c r="BD45" s="90" t="str">
        <f>IFERROR(IF(VLOOKUP($B45,Sheet2!$A$5:$AP$103,BD$11,FALSE)=0,"",VLOOKUP($B45,Sheet2!$A$5:$AP$103,BD$11,FALSE)),"")</f>
        <v/>
      </c>
      <c r="BE45" s="90" t="str">
        <f>IFERROR(IF(VLOOKUP($B45,Sheet2!$A$5:$AP$103,BE$11,FALSE)=0,"",VLOOKUP($B45,Sheet2!$A$5:$AP$103,BE$11,FALSE)),"")</f>
        <v/>
      </c>
      <c r="BF45" s="90" t="str">
        <f>IFERROR(IF(VLOOKUP($B45,Sheet2!$A$5:$AP$103,BF$11,FALSE)=0,"",VLOOKUP($B45,Sheet2!$A$5:$AP$103,BF$11,FALSE)),"")</f>
        <v/>
      </c>
      <c r="BG45" s="90" t="str">
        <f>IFERROR(IF(VLOOKUP($B45,Sheet2!$A$5:$AP$103,BG$11,FALSE)=0,"",VLOOKUP($B45,Sheet2!$A$5:$AP$103,BG$11,FALSE)),"")</f>
        <v/>
      </c>
      <c r="BH45" s="90" t="str">
        <f>IFERROR(IF(VLOOKUP($B45,Sheet2!$A$5:$AP$103,BH$11,FALSE)=0,"",VLOOKUP($B45,Sheet2!$A$5:$AP$103,BH$11,FALSE)),"")</f>
        <v/>
      </c>
      <c r="BI45" s="90" t="str">
        <f>IFERROR(IF(VLOOKUP($B45,Sheet2!$A$5:$AP$103,BI$11,FALSE)=0,"",VLOOKUP($B45,Sheet2!$A$5:$AP$103,BI$11,FALSE)),"")</f>
        <v/>
      </c>
      <c r="BJ45" s="90" t="str">
        <f>IFERROR(IF(VLOOKUP($B45,Sheet2!$A$5:$AP$103,BJ$11,FALSE)=0,"",VLOOKUP($B45,Sheet2!$A$5:$AP$103,BJ$11,FALSE)),"")</f>
        <v/>
      </c>
      <c r="BK45" s="90" t="str">
        <f>IFERROR(IF(VLOOKUP($B45,Sheet2!$A$5:$AP$103,BK$11,FALSE)=0,"",VLOOKUP($B45,Sheet2!$A$5:$AP$103,BK$11,FALSE)),"")</f>
        <v/>
      </c>
      <c r="BL45" s="90" t="str">
        <f>IFERROR(IF(VLOOKUP($B45,Sheet2!$A$5:$AP$103,BL$11,FALSE)=0,"",VLOOKUP($B45,Sheet2!$A$5:$AP$103,BL$11,FALSE)),"")</f>
        <v/>
      </c>
      <c r="BM45" s="90" t="str">
        <f>IFERROR(IF(VLOOKUP($B45,Sheet2!$A$5:$AP$103,BM$11,FALSE)=0,"",VLOOKUP($B45,Sheet2!$A$5:$AP$103,BM$11,FALSE)),"")</f>
        <v/>
      </c>
      <c r="BN45" s="90" t="str">
        <f>IFERROR(IF(VLOOKUP($B45,Sheet2!$A$5:$AP$103,BN$11,FALSE)=0,"",VLOOKUP($B45,Sheet2!$A$5:$AP$103,BN$11,FALSE)),"")</f>
        <v/>
      </c>
      <c r="BO45" s="90" t="str">
        <f>IFERROR(IF(VLOOKUP($B45,Sheet2!$A$5:$AP$103,BO$11,FALSE)=0,"",VLOOKUP($B45,Sheet2!$A$5:$AP$103,BO$11,FALSE)),"")</f>
        <v/>
      </c>
      <c r="BP45" s="90" t="str">
        <f>IFERROR(IF(VLOOKUP($B45,Sheet2!$A$5:$AP$103,BP$11,FALSE)=0,"",VLOOKUP($B45,Sheet2!$A$5:$AP$103,BP$11,FALSE)),"")</f>
        <v/>
      </c>
      <c r="BQ45" s="90" t="str">
        <f>IFERROR(IF(VLOOKUP($B45,Sheet2!$A$5:$AP$103,BQ$11,FALSE)=0,"",VLOOKUP($B45,Sheet2!$A$5:$AP$103,BQ$11,FALSE)),"")</f>
        <v/>
      </c>
      <c r="BR45" s="90" t="str">
        <f>IFERROR(IF(VLOOKUP($B45,Sheet2!$A$5:$AP$103,BR$11,FALSE)=0,"",VLOOKUP($B45,Sheet2!$A$5:$AP$103,BR$11,FALSE)),"")</f>
        <v/>
      </c>
      <c r="BS45" s="90" t="str">
        <f>IFERROR(IF(VLOOKUP($B45,Sheet2!$A$5:$AP$103,BS$11,FALSE)=0,"",VLOOKUP($B45,Sheet2!$A$5:$AP$103,BS$11,FALSE)),"")</f>
        <v/>
      </c>
      <c r="BT45" s="90" t="str">
        <f>IFERROR(IF(VLOOKUP($B45,Sheet2!$A$5:$AP$103,BT$11,FALSE)=0,"",VLOOKUP($B45,Sheet2!$A$5:$AP$103,BT$11,FALSE)),"")</f>
        <v/>
      </c>
      <c r="BU45" s="90" t="str">
        <f>IFERROR(IF(VLOOKUP($B45,Sheet2!$A$5:$AP$103,BU$11,FALSE)=0,"",VLOOKUP($B45,Sheet2!$A$5:$AP$103,BU$11,FALSE)),"")</f>
        <v/>
      </c>
      <c r="BV45" s="90" t="str">
        <f>IFERROR(IF(VLOOKUP($B45,Sheet2!$A$5:$AP$103,BV$11,FALSE)=0,"",VLOOKUP($B45,Sheet2!$A$5:$AP$103,BV$11,FALSE)),"")</f>
        <v/>
      </c>
      <c r="BW45" s="90" t="str">
        <f>IFERROR(IF(VLOOKUP($B45,Sheet2!$A$5:$AP$103,BW$11,FALSE)=0,"",VLOOKUP($B45,Sheet2!$A$5:$AP$103,BW$11,FALSE)),"")</f>
        <v/>
      </c>
      <c r="BX45" s="90" t="str">
        <f>IFERROR(IF(VLOOKUP($B45,Sheet2!$A$5:$AP$103,BX$11,FALSE)=0,"",VLOOKUP($B45,Sheet2!$A$5:$AP$103,BX$11,FALSE)),"")</f>
        <v/>
      </c>
      <c r="BY45" s="90" t="str">
        <f>IFERROR(IF(VLOOKUP($B45,Sheet2!$A$5:$AP$103,BY$11,FALSE)=0,"",VLOOKUP($B45,Sheet2!$A$5:$AP$103,BY$11,FALSE)),"")</f>
        <v/>
      </c>
      <c r="BZ45" s="90" t="str">
        <f>IFERROR(IF(VLOOKUP($B45,Sheet2!$A$5:$AP$103,BZ$11,FALSE)=0,"",VLOOKUP($B45,Sheet2!$A$5:$AP$103,BZ$11,FALSE)),"")</f>
        <v/>
      </c>
      <c r="CA45" s="90" t="str">
        <f>IFERROR(IF(VLOOKUP($B45,Sheet2!$A$5:$AP$103,CA$11,FALSE)=0,"",VLOOKUP($B45,Sheet2!$A$5:$AP$103,CA$11,FALSE)),"")</f>
        <v/>
      </c>
      <c r="CB45" s="90" t="str">
        <f>IFERROR(IF(VLOOKUP($B45,Sheet2!$A$5:$AP$103,CB$11,FALSE)=0,"",VLOOKUP($B45,Sheet2!$A$5:$AP$103,CB$11,FALSE)),"")</f>
        <v/>
      </c>
      <c r="CC45" s="90" t="str">
        <f>IFERROR(IF(VLOOKUP($B45,Sheet2!$A$5:$AP$103,CC$11,FALSE)=0,"",VLOOKUP($B45,Sheet2!$A$5:$AP$103,CC$11,FALSE)),"")</f>
        <v/>
      </c>
      <c r="CD45" s="90" t="str">
        <f>IFERROR(IF(VLOOKUP($B45,Sheet2!$A$5:$AP$103,CD$11,FALSE)=0,"",VLOOKUP($B45,Sheet2!$A$5:$AP$103,CD$11,FALSE)),"")</f>
        <v/>
      </c>
      <c r="CE45" s="90" t="str">
        <f>IFERROR(IF(VLOOKUP($B45,Sheet2!$A$5:$AP$103,CE$11,FALSE)=0,"",VLOOKUP($B45,Sheet2!$A$5:$AP$103,CE$11,FALSE)),"")</f>
        <v/>
      </c>
      <c r="CF45" s="90" t="str">
        <f>IFERROR(IF(VLOOKUP($B45,Sheet2!$A$5:$AP$103,CF$11,FALSE)=0,"",VLOOKUP($B45,Sheet2!$A$5:$AP$103,CF$11,FALSE)),"")</f>
        <v/>
      </c>
      <c r="CG45" s="90" t="str">
        <f>IFERROR(IF(VLOOKUP($B45,Sheet2!$A$5:$AP$103,CG$11,FALSE)=0,"",VLOOKUP($B45,Sheet2!$A$5:$AP$103,CG$11,FALSE)),"")</f>
        <v/>
      </c>
      <c r="CH45" s="90" t="str">
        <f>IFERROR(IF(VLOOKUP($B45,Sheet2!$A$5:$AP$103,CH$11,FALSE)=0,"",VLOOKUP($B45,Sheet2!$A$5:$AP$103,CH$11,FALSE)),"")</f>
        <v/>
      </c>
      <c r="CI45" s="90" t="str">
        <f>IFERROR(IF(VLOOKUP($B45,Sheet2!$A$5:$AP$103,CI$11,FALSE)=0,"",VLOOKUP($B45,Sheet2!$A$5:$AP$103,CI$11,FALSE)),"")</f>
        <v/>
      </c>
      <c r="CJ45" s="90" t="str">
        <f>IFERROR(IF(VLOOKUP($B45,Sheet2!$A$5:$AP$103,CJ$11,FALSE)=0,"",VLOOKUP($B45,Sheet2!$A$5:$AP$103,CJ$11,FALSE)),"")</f>
        <v/>
      </c>
      <c r="CK45" s="90" t="str">
        <f>IFERROR(IF(VLOOKUP($B45,Sheet2!$A$5:$AP$103,CK$11,FALSE)=0,"",VLOOKUP($B45,Sheet2!$A$5:$AP$103,CK$11,FALSE)),"")</f>
        <v/>
      </c>
      <c r="CL45" s="90" t="str">
        <f>IFERROR(IF(VLOOKUP($B45,Sheet2!$A$5:$AP$103,CL$11,FALSE)=0,"",VLOOKUP($B45,Sheet2!$A$5:$AP$103,CL$11,FALSE)),"")</f>
        <v/>
      </c>
      <c r="CM45" s="90" t="str">
        <f>IFERROR(IF(VLOOKUP($B45,Sheet2!$A$5:$AP$103,CM$11,FALSE)=0,"",VLOOKUP($B45,Sheet2!$A$5:$AP$103,CM$11,FALSE)),"")</f>
        <v/>
      </c>
      <c r="CN45" s="90" t="str">
        <f>IFERROR(IF(VLOOKUP($B45,Sheet2!$A$5:$AP$103,CN$11,FALSE)=0,"",VLOOKUP($B45,Sheet2!$A$5:$AP$103,CN$11,FALSE)),"")</f>
        <v/>
      </c>
      <c r="CO45" s="90" t="str">
        <f>IFERROR(IF(VLOOKUP($B45,Sheet2!$A$5:$AP$103,CO$11,FALSE)=0,"",VLOOKUP($B45,Sheet2!$A$5:$AP$103,CO$11,FALSE)),"")</f>
        <v/>
      </c>
      <c r="CP45" s="90" t="str">
        <f>IFERROR(IF(VLOOKUP($B45,Sheet2!$A$5:$AP$103,CP$11,FALSE)=0,"",VLOOKUP($B45,Sheet2!$A$5:$AP$103,CP$11,FALSE)),"")</f>
        <v/>
      </c>
      <c r="CQ45" s="90" t="str">
        <f>IFERROR(IF(VLOOKUP($B45,Sheet2!$A$5:$AP$103,CQ$11,FALSE)=0,"",VLOOKUP($B45,Sheet2!$A$5:$AP$103,CQ$11,FALSE)),"")</f>
        <v/>
      </c>
      <c r="CR45" s="90" t="str">
        <f>IFERROR(IF(VLOOKUP($B45,Sheet2!$A$5:$AP$103,CR$11,FALSE)=0,"",VLOOKUP($B45,Sheet2!$A$5:$AP$103,CR$11,FALSE)),"")</f>
        <v/>
      </c>
      <c r="CS45" s="90" t="str">
        <f>IFERROR(IF(VLOOKUP($B45,Sheet2!$A$5:$AP$103,CS$11,FALSE)=0,"",VLOOKUP($B45,Sheet2!$A$5:$AP$103,CS$11,FALSE)),"")</f>
        <v/>
      </c>
      <c r="CT45" s="90" t="str">
        <f>IFERROR(IF(VLOOKUP($B45,Sheet2!$A$5:$AP$103,CT$11,FALSE)=0,"",VLOOKUP($B45,Sheet2!$A$5:$AP$103,CT$11,FALSE)),"")</f>
        <v/>
      </c>
      <c r="CU45" s="90" t="str">
        <f>IFERROR(IF(VLOOKUP($B45,Sheet2!$A$5:$AP$103,CU$11,FALSE)=0,"",VLOOKUP($B45,Sheet2!$A$5:$AP$103,CU$11,FALSE)),"")</f>
        <v/>
      </c>
      <c r="CV45" s="90" t="str">
        <f>IFERROR(IF(VLOOKUP($B45,Sheet2!$A$5:$AP$103,CV$11,FALSE)=0,"",VLOOKUP($B45,Sheet2!$A$5:$AP$103,CV$11,FALSE)),"")</f>
        <v/>
      </c>
      <c r="CW45" s="90" t="str">
        <f>IFERROR(IF(VLOOKUP($B45,Sheet2!$A$5:$AP$103,CW$11,FALSE)=0,"",VLOOKUP($B45,Sheet2!$A$5:$AP$103,CW$11,FALSE)),"")</f>
        <v/>
      </c>
      <c r="CX45" s="90" t="str">
        <f>IFERROR(IF(VLOOKUP($B45,Sheet2!$A$5:$AP$103,CX$11,FALSE)=0,"",VLOOKUP($B45,Sheet2!$A$5:$AP$103,CX$11,FALSE)),"")</f>
        <v/>
      </c>
      <c r="CY45" s="90" t="str">
        <f>IFERROR(IF(VLOOKUP($B45,Sheet2!$A$5:$AP$103,CY$11,FALSE)=0,"",VLOOKUP($B45,Sheet2!$A$5:$AP$103,CY$11,FALSE)),"")</f>
        <v/>
      </c>
      <c r="CZ45" s="90" t="str">
        <f>IFERROR(IF(VLOOKUP($B45,Sheet2!$A$5:$AP$103,CZ$11,FALSE)=0,"",VLOOKUP($B45,Sheet2!$A$5:$AP$103,CZ$11,FALSE)),"")</f>
        <v/>
      </c>
      <c r="DA45" s="90" t="str">
        <f>IFERROR(IF(VLOOKUP($B45,Sheet2!$A$5:$AP$103,DA$11,FALSE)=0,"",VLOOKUP($B45,Sheet2!$A$5:$AP$103,DA$11,FALSE)),"")</f>
        <v/>
      </c>
      <c r="DB45" s="90" t="str">
        <f>IFERROR(IF(VLOOKUP($B45,Sheet2!$A$5:$AP$103,DB$11,FALSE)=0,"",VLOOKUP($B45,Sheet2!$A$5:$AP$103,DB$11,FALSE)),"")</f>
        <v/>
      </c>
      <c r="DC45" s="90" t="str">
        <f>IFERROR(IF(VLOOKUP($B45,Sheet2!$A$5:$AP$103,DC$11,FALSE)=0,"",VLOOKUP($B45,Sheet2!$A$5:$AP$103,DC$11,FALSE)),"")</f>
        <v/>
      </c>
      <c r="DD45" s="90" t="str">
        <f>IFERROR(IF(VLOOKUP($B45,Sheet2!$A$5:$AP$103,DD$11,FALSE)=0,"",VLOOKUP($B45,Sheet2!$A$5:$AP$103,DD$11,FALSE)),"")</f>
        <v/>
      </c>
      <c r="DE45" s="90" t="str">
        <f>IFERROR(IF(VLOOKUP($B45,Sheet2!$A$5:$AP$103,DE$11,FALSE)=0,"",VLOOKUP($B45,Sheet2!$A$5:$AP$103,DE$11,FALSE)),"")</f>
        <v/>
      </c>
      <c r="DF45" s="90" t="str">
        <f>IFERROR(IF(VLOOKUP($B45,Sheet2!$A$5:$AP$103,DF$11,FALSE)=0,"",VLOOKUP($B45,Sheet2!$A$5:$AP$103,DF$11,FALSE)),"")</f>
        <v/>
      </c>
      <c r="DG45" s="90" t="str">
        <f>IFERROR(IF(VLOOKUP($B45,Sheet2!$A$5:$AP$103,DG$11,FALSE)=0,"",VLOOKUP($B45,Sheet2!$A$5:$AP$103,DG$11,FALSE)),"")</f>
        <v/>
      </c>
      <c r="DH45" s="90" t="str">
        <f>IFERROR(IF(VLOOKUP($B45,Sheet2!$A$5:$AP$103,DH$11,FALSE)=0,"",VLOOKUP($B45,Sheet2!$A$5:$AP$103,DH$11,FALSE)),"")</f>
        <v/>
      </c>
      <c r="DI45" s="90" t="str">
        <f>IFERROR(IF(VLOOKUP($B45,Sheet2!$A$5:$AP$103,DI$11,FALSE)=0,"",VLOOKUP($B45,Sheet2!$A$5:$AP$103,DI$11,FALSE)),"")</f>
        <v/>
      </c>
      <c r="DJ45" s="90" t="str">
        <f>IFERROR(IF(VLOOKUP($B45,Sheet2!$A$5:$AP$103,DJ$11,FALSE)=0,"",VLOOKUP($B45,Sheet2!$A$5:$AP$103,DJ$11,FALSE)),"")</f>
        <v/>
      </c>
      <c r="DK45" s="90" t="str">
        <f>IFERROR(IF(VLOOKUP($B45,Sheet2!$A$5:$AP$103,DK$11,FALSE)=0,"",VLOOKUP($B45,Sheet2!$A$5:$AP$103,DK$11,FALSE)),"")</f>
        <v/>
      </c>
      <c r="DL45" s="90" t="str">
        <f>IFERROR(IF(VLOOKUP($B45,Sheet2!$A$5:$AP$103,DL$11,FALSE)=0,"",VLOOKUP($B45,Sheet2!$A$5:$AP$103,DL$11,FALSE)),"")</f>
        <v/>
      </c>
      <c r="DM45" s="90" t="str">
        <f>IFERROR(IF(VLOOKUP($B45,Sheet2!$A$5:$AP$103,DM$11,FALSE)=0,"",VLOOKUP($B45,Sheet2!$A$5:$AP$103,DM$11,FALSE)),"")</f>
        <v/>
      </c>
      <c r="DN45" s="90" t="str">
        <f>IFERROR(IF(VLOOKUP($B45,Sheet2!$A$5:$AP$103,DN$11,FALSE)=0,"",VLOOKUP($B45,Sheet2!$A$5:$AP$103,DN$11,FALSE)),"")</f>
        <v/>
      </c>
      <c r="DO45" s="90" t="str">
        <f>IFERROR(IF(VLOOKUP($B45,Sheet2!$A$5:$AP$103,DO$11,FALSE)=0,"",VLOOKUP($B45,Sheet2!$A$5:$AP$103,DO$11,FALSE)),"")</f>
        <v/>
      </c>
      <c r="DP45" s="90" t="str">
        <f>IFERROR(IF(VLOOKUP($B45,Sheet2!$A$5:$AP$103,DP$11,FALSE)=0,"",VLOOKUP($B45,Sheet2!$A$5:$AP$103,DP$11,FALSE)),"")</f>
        <v/>
      </c>
      <c r="DQ45" s="90" t="str">
        <f>IFERROR(IF(VLOOKUP($B45,Sheet2!$A$5:$AP$103,DQ$11,FALSE)=0,"",VLOOKUP($B45,Sheet2!$A$5:$AP$103,DQ$11,FALSE)),"")</f>
        <v/>
      </c>
      <c r="DR45" s="90" t="str">
        <f>IFERROR(IF(VLOOKUP($B45,Sheet2!$A$5:$AP$103,DR$11,FALSE)=0,"",VLOOKUP($B45,Sheet2!$A$5:$AP$103,DR$11,FALSE)),"")</f>
        <v/>
      </c>
      <c r="DS45" s="90" t="str">
        <f>IFERROR(IF(VLOOKUP($B45,Sheet2!$A$5:$AP$103,DS$11,FALSE)=0,"",VLOOKUP($B45,Sheet2!$A$5:$AP$103,DS$11,FALSE)),"")</f>
        <v/>
      </c>
      <c r="DT45" s="90" t="str">
        <f>IFERROR(IF(VLOOKUP($B45,Sheet2!$A$5:$AP$103,DT$11,FALSE)=0,"",VLOOKUP($B45,Sheet2!$A$5:$AP$103,DT$11,FALSE)),"")</f>
        <v/>
      </c>
      <c r="DU45" s="90" t="str">
        <f>IFERROR(IF(VLOOKUP($B45,Sheet2!$A$5:$AP$103,DU$11,FALSE)=0,"",VLOOKUP($B45,Sheet2!$A$5:$AP$103,DU$11,FALSE)),"")</f>
        <v/>
      </c>
      <c r="DV45" s="90" t="str">
        <f>IFERROR(IF(VLOOKUP($B45,Sheet2!$A$5:$AP$103,DV$11,FALSE)=0,"",VLOOKUP($B45,Sheet2!$A$5:$AP$103,DV$11,FALSE)),"")</f>
        <v/>
      </c>
      <c r="DW45" s="90" t="str">
        <f>IFERROR(IF(VLOOKUP($B45,Sheet2!$A$5:$AP$103,DW$11,FALSE)=0,"",VLOOKUP($B45,Sheet2!$A$5:$AP$103,DW$11,FALSE)),"")</f>
        <v/>
      </c>
      <c r="DX45" s="90" t="str">
        <f>IFERROR(IF(VLOOKUP($B45,Sheet2!$A$5:$AP$103,DX$11,FALSE)=0,"",VLOOKUP($B45,Sheet2!$A$5:$AP$103,DX$11,FALSE)),"")</f>
        <v/>
      </c>
      <c r="DY45" s="90" t="str">
        <f>IFERROR(IF(VLOOKUP($B45,Sheet2!$A$5:$AP$103,DY$11,FALSE)=0,"",VLOOKUP($B45,Sheet2!$A$5:$AP$103,DY$11,FALSE)),"")</f>
        <v/>
      </c>
      <c r="DZ45" s="90" t="str">
        <f>IFERROR(IF(VLOOKUP($B45,Sheet2!$A$5:$AP$103,DZ$11,FALSE)=0,"",VLOOKUP($B45,Sheet2!$A$5:$AP$103,DZ$11,FALSE)),"")</f>
        <v/>
      </c>
      <c r="EA45" s="90" t="str">
        <f>IFERROR(IF(VLOOKUP($B45,Sheet2!$A$5:$AP$103,EA$11,FALSE)=0,"",VLOOKUP($B45,Sheet2!$A$5:$AP$103,EA$11,FALSE)),"")</f>
        <v/>
      </c>
      <c r="EB45" s="90" t="str">
        <f>IFERROR(IF(VLOOKUP($B45,Sheet2!$A$5:$AP$103,EB$11,FALSE)=0,"",VLOOKUP($B45,Sheet2!$A$5:$AP$103,EB$11,FALSE)),"")</f>
        <v/>
      </c>
      <c r="EC45" s="90" t="str">
        <f>IFERROR(IF(VLOOKUP($B45,Sheet2!$A$5:$AP$103,EC$11,FALSE)=0,"",VLOOKUP($B45,Sheet2!$A$5:$AP$103,EC$11,FALSE)),"")</f>
        <v/>
      </c>
      <c r="ED45" s="90" t="str">
        <f>IFERROR(IF(VLOOKUP($B45,Sheet2!$A$5:$AP$103,ED$11,FALSE)=0,"",VLOOKUP($B45,Sheet2!$A$5:$AP$103,ED$11,FALSE)),"")</f>
        <v/>
      </c>
      <c r="EE45" s="90" t="str">
        <f>IFERROR(IF(VLOOKUP($B45,Sheet2!$A$5:$AP$103,EE$11,FALSE)=0,"",VLOOKUP($B45,Sheet2!$A$5:$AP$103,EE$11,FALSE)),"")</f>
        <v/>
      </c>
      <c r="EF45" s="90" t="str">
        <f>IFERROR(IF(VLOOKUP($B45,Sheet2!$A$5:$AP$103,EF$11,FALSE)=0,"",VLOOKUP($B45,Sheet2!$A$5:$AP$103,EF$11,FALSE)),"")</f>
        <v/>
      </c>
      <c r="EG45" s="90" t="str">
        <f>IFERROR(IF(VLOOKUP($B45,Sheet2!$A$5:$AP$103,EG$11,FALSE)=0,"",VLOOKUP($B45,Sheet2!$A$5:$AP$103,EG$11,FALSE)),"")</f>
        <v/>
      </c>
      <c r="EH45" s="90" t="str">
        <f>IFERROR(IF(VLOOKUP($B45,Sheet2!$A$5:$AP$103,EH$11,FALSE)=0,"",VLOOKUP($B45,Sheet2!$A$5:$AP$103,EH$11,FALSE)),"")</f>
        <v/>
      </c>
      <c r="EI45" s="90" t="str">
        <f>IFERROR(IF(VLOOKUP($B45,Sheet2!$A$5:$AP$103,EI$11,FALSE)=0,"",VLOOKUP($B45,Sheet2!$A$5:$AP$103,EI$11,FALSE)),"")</f>
        <v/>
      </c>
      <c r="EJ45" s="90" t="str">
        <f>IFERROR(IF(VLOOKUP($B45,Sheet2!$A$5:$AP$103,EJ$11,FALSE)=0,"",VLOOKUP($B45,Sheet2!$A$5:$AP$103,EJ$11,FALSE)),"")</f>
        <v/>
      </c>
      <c r="EK45" s="90" t="str">
        <f>IFERROR(IF(VLOOKUP($B45,Sheet2!$A$5:$AP$103,EK$11,FALSE)=0,"",VLOOKUP($B45,Sheet2!$A$5:$AP$103,EK$11,FALSE)),"")</f>
        <v/>
      </c>
      <c r="EL45" s="90" t="str">
        <f>IFERROR(IF(VLOOKUP($B45,Sheet2!$A$5:$AP$103,EL$11,FALSE)=0,"",VLOOKUP($B45,Sheet2!$A$5:$AP$103,EL$11,FALSE)),"")</f>
        <v/>
      </c>
      <c r="EM45" s="90" t="str">
        <f>IFERROR(IF(VLOOKUP($B45,Sheet2!$A$5:$AP$103,EM$11,FALSE)=0,"",VLOOKUP($B45,Sheet2!$A$5:$AP$103,EM$11,FALSE)),"")</f>
        <v/>
      </c>
      <c r="EN45" s="90" t="str">
        <f>IFERROR(IF(VLOOKUP($B45,Sheet2!$A$5:$AP$103,EN$11,FALSE)=0,"",VLOOKUP($B45,Sheet2!$A$5:$AP$103,EN$11,FALSE)),"")</f>
        <v/>
      </c>
      <c r="EO45" s="90" t="str">
        <f>IFERROR(IF(VLOOKUP($B45,Sheet2!$A$5:$AP$103,EO$11,FALSE)=0,"",VLOOKUP($B45,Sheet2!$A$5:$AP$103,EO$11,FALSE)),"")</f>
        <v/>
      </c>
      <c r="EP45" s="90" t="str">
        <f>IFERROR(IF(VLOOKUP($B45,Sheet2!$A$5:$AP$103,EP$11,FALSE)=0,"",VLOOKUP($B45,Sheet2!$A$5:$AP$103,EP$11,FALSE)),"")</f>
        <v/>
      </c>
      <c r="EQ45" s="90" t="str">
        <f>IFERROR(IF(VLOOKUP($B45,Sheet2!$A$5:$AP$103,EQ$11,FALSE)=0,"",VLOOKUP($B45,Sheet2!$A$5:$AP$103,EQ$11,FALSE)),"")</f>
        <v/>
      </c>
      <c r="ER45" s="90" t="str">
        <f>IFERROR(IF(VLOOKUP($B45,Sheet2!$A$5:$AP$103,ER$11,FALSE)=0,"",VLOOKUP($B45,Sheet2!$A$5:$AP$103,ER$11,FALSE)),"")</f>
        <v/>
      </c>
      <c r="ES45" s="90" t="str">
        <f>IFERROR(IF(VLOOKUP($B45,Sheet2!$A$5:$AP$103,ES$11,FALSE)=0,"",VLOOKUP($B45,Sheet2!$A$5:$AP$103,ES$11,FALSE)),"")</f>
        <v/>
      </c>
      <c r="ET45" s="90" t="str">
        <f>IFERROR(IF(VLOOKUP($B45,Sheet2!$A$5:$AP$103,ET$11,FALSE)=0,"",VLOOKUP($B45,Sheet2!$A$5:$AP$103,ET$11,FALSE)),"")</f>
        <v/>
      </c>
      <c r="EU45" s="90" t="str">
        <f>IFERROR(IF(VLOOKUP($B45,Sheet2!$A$5:$AP$103,EU$11,FALSE)=0,"",VLOOKUP($B45,Sheet2!$A$5:$AP$103,EU$11,FALSE)),"")</f>
        <v/>
      </c>
      <c r="EV45" s="90" t="str">
        <f>IFERROR(IF(VLOOKUP($B45,Sheet2!$A$5:$AP$103,EV$11,FALSE)=0,"",VLOOKUP($B45,Sheet2!$A$5:$AP$103,EV$11,FALSE)),"")</f>
        <v/>
      </c>
      <c r="EW45" s="90" t="str">
        <f>IFERROR(IF(VLOOKUP($B45,Sheet2!$A$5:$AP$103,EW$11,FALSE)=0,"",VLOOKUP($B45,Sheet2!$A$5:$AP$103,EW$11,FALSE)),"")</f>
        <v/>
      </c>
      <c r="EX45" s="90" t="str">
        <f>IFERROR(IF(VLOOKUP($B45,Sheet2!$A$5:$AP$103,EX$11,FALSE)=0,"",VLOOKUP($B45,Sheet2!$A$5:$AP$103,EX$11,FALSE)),"")</f>
        <v/>
      </c>
      <c r="EY45" s="90" t="str">
        <f>IFERROR(IF(VLOOKUP($B45,Sheet2!$A$5:$AP$103,EY$11,FALSE)=0,"",VLOOKUP($B45,Sheet2!$A$5:$AP$103,EY$11,FALSE)),"")</f>
        <v/>
      </c>
      <c r="EZ45" s="90" t="str">
        <f>IFERROR(IF(VLOOKUP($B45,Sheet2!$A$5:$AP$103,EZ$11,FALSE)=0,"",VLOOKUP($B45,Sheet2!$A$5:$AP$103,EZ$11,FALSE)),"")</f>
        <v/>
      </c>
      <c r="FA45" s="90" t="str">
        <f>IFERROR(IF(VLOOKUP($B45,Sheet2!$A$5:$AP$103,FA$11,FALSE)=0,"",VLOOKUP($B45,Sheet2!$A$5:$AP$103,FA$11,FALSE)),"")</f>
        <v/>
      </c>
      <c r="FB45" s="90" t="str">
        <f>IFERROR(IF(VLOOKUP($B45,Sheet2!$A$5:$AP$103,FB$11,FALSE)=0,"",VLOOKUP($B45,Sheet2!$A$5:$AP$103,FB$11,FALSE)),"")</f>
        <v/>
      </c>
      <c r="FC45" s="90" t="str">
        <f>IFERROR(IF(VLOOKUP($B45,Sheet2!$A$5:$AP$103,FC$11,FALSE)=0,"",VLOOKUP($B45,Sheet2!$A$5:$AP$103,FC$11,FALSE)),"")</f>
        <v/>
      </c>
      <c r="FD45" s="90" t="str">
        <f>IFERROR(IF(VLOOKUP($B45,Sheet2!$A$5:$AP$103,FD$11,FALSE)=0,"",VLOOKUP($B45,Sheet2!$A$5:$AP$103,FD$11,FALSE)),"")</f>
        <v/>
      </c>
      <c r="FE45" s="90" t="str">
        <f>IFERROR(IF(VLOOKUP($B45,Sheet2!$A$5:$AP$103,FE$11,FALSE)=0,"",VLOOKUP($B45,Sheet2!$A$5:$AP$103,FE$11,FALSE)),"")</f>
        <v/>
      </c>
      <c r="FF45" s="90" t="str">
        <f>IFERROR(IF(VLOOKUP($B45,Sheet2!$A$5:$AP$103,FF$11,FALSE)=0,"",VLOOKUP($B45,Sheet2!$A$5:$AP$103,FF$11,FALSE)),"")</f>
        <v/>
      </c>
      <c r="FG45" s="90" t="str">
        <f>IFERROR(IF(VLOOKUP($B45,Sheet2!$A$5:$AP$103,FG$11,FALSE)=0,"",VLOOKUP($B45,Sheet2!$A$5:$AP$103,FG$11,FALSE)),"")</f>
        <v/>
      </c>
      <c r="FH45" s="90" t="str">
        <f>IFERROR(IF(VLOOKUP($B45,Sheet2!$A$5:$AP$103,FH$11,FALSE)=0,"",VLOOKUP($B45,Sheet2!$A$5:$AP$103,FH$11,FALSE)),"")</f>
        <v/>
      </c>
      <c r="FI45" s="90" t="str">
        <f>IFERROR(IF(VLOOKUP($B45,Sheet2!$A$5:$AP$103,FI$11,FALSE)=0,"",VLOOKUP($B45,Sheet2!$A$5:$AP$103,FI$11,FALSE)),"")</f>
        <v/>
      </c>
      <c r="FJ45" s="90" t="str">
        <f>IFERROR(IF(VLOOKUP($B45,Sheet2!$A$5:$AP$103,FJ$11,FALSE)=0,"",VLOOKUP($B45,Sheet2!$A$5:$AP$103,FJ$11,FALSE)),"")</f>
        <v/>
      </c>
      <c r="FK45" s="90" t="str">
        <f>IFERROR(IF(VLOOKUP($B45,Sheet2!$A$5:$AP$103,FK$11,FALSE)=0,"",VLOOKUP($B45,Sheet2!$A$5:$AP$103,FK$11,FALSE)),"")</f>
        <v/>
      </c>
      <c r="FL45" s="90" t="str">
        <f>IFERROR(IF(VLOOKUP($B45,Sheet2!$A$5:$AP$103,FL$11,FALSE)=0,"",VLOOKUP($B45,Sheet2!$A$5:$AP$103,FL$11,FALSE)),"")</f>
        <v/>
      </c>
      <c r="FM45" s="90" t="str">
        <f>IFERROR(IF(VLOOKUP($B45,Sheet2!$A$5:$AP$103,FM$11,FALSE)=0,"",VLOOKUP($B45,Sheet2!$A$5:$AP$103,FM$11,FALSE)),"")</f>
        <v/>
      </c>
      <c r="FN45" s="90" t="str">
        <f>IFERROR(IF(VLOOKUP($B45,Sheet2!$A$5:$AP$103,FN$11,FALSE)=0,"",VLOOKUP($B45,Sheet2!$A$5:$AP$103,FN$11,FALSE)),"")</f>
        <v/>
      </c>
      <c r="FO45" s="90" t="str">
        <f>IFERROR(IF(VLOOKUP($B45,Sheet2!$A$5:$AP$103,FO$11,FALSE)=0,"",VLOOKUP($B45,Sheet2!$A$5:$AP$103,FO$11,FALSE)),"")</f>
        <v/>
      </c>
      <c r="FP45" s="90" t="str">
        <f>IFERROR(IF(VLOOKUP($B45,Sheet2!$A$5:$AP$103,FP$11,FALSE)=0,"",VLOOKUP($B45,Sheet2!$A$5:$AP$103,FP$11,FALSE)),"")</f>
        <v/>
      </c>
      <c r="FQ45" s="90" t="str">
        <f>IFERROR(IF(VLOOKUP($B45,Sheet2!$A$5:$AP$103,FQ$11,FALSE)=0,"",VLOOKUP($B45,Sheet2!$A$5:$AP$103,FQ$11,FALSE)),"")</f>
        <v/>
      </c>
      <c r="FR45" s="90" t="str">
        <f>IFERROR(IF(VLOOKUP($B45,Sheet2!$A$5:$AP$103,FR$11,FALSE)=0,"",VLOOKUP($B45,Sheet2!$A$5:$AP$103,FR$11,FALSE)),"")</f>
        <v/>
      </c>
      <c r="FS45" s="90" t="str">
        <f>IFERROR(IF(VLOOKUP($B45,Sheet2!$A$5:$AP$103,FS$11,FALSE)=0,"",VLOOKUP($B45,Sheet2!$A$5:$AP$103,FS$11,FALSE)),"")</f>
        <v/>
      </c>
      <c r="FT45" s="90" t="str">
        <f>IFERROR(IF(VLOOKUP($B45,Sheet2!$A$5:$AP$103,FT$11,FALSE)=0,"",VLOOKUP($B45,Sheet2!$A$5:$AP$103,FT$11,FALSE)),"")</f>
        <v/>
      </c>
      <c r="FU45" s="90" t="str">
        <f>IFERROR(IF(VLOOKUP($B45,Sheet2!$A$5:$AP$103,FU$11,FALSE)=0,"",VLOOKUP($B45,Sheet2!$A$5:$AP$103,FU$11,FALSE)),"")</f>
        <v/>
      </c>
      <c r="FV45" s="90" t="str">
        <f>IFERROR(IF(VLOOKUP($B45,Sheet2!$A$5:$AP$103,FV$11,FALSE)=0,"",VLOOKUP($B45,Sheet2!$A$5:$AP$103,FV$11,FALSE)),"")</f>
        <v/>
      </c>
      <c r="FW45" s="90" t="str">
        <f>IFERROR(IF(VLOOKUP($B45,Sheet2!$A$5:$AP$103,FW$11,FALSE)=0,"",VLOOKUP($B45,Sheet2!$A$5:$AP$103,FW$11,FALSE)),"")</f>
        <v/>
      </c>
      <c r="FX45" s="90" t="str">
        <f>IFERROR(IF(VLOOKUP($B45,Sheet2!$A$5:$AP$103,FX$11,FALSE)=0,"",VLOOKUP($B45,Sheet2!$A$5:$AP$103,FX$11,FALSE)),"")</f>
        <v/>
      </c>
      <c r="FY45" s="90" t="str">
        <f>IFERROR(IF(VLOOKUP($B45,Sheet2!$A$5:$AP$103,FY$11,FALSE)=0,"",VLOOKUP($B45,Sheet2!$A$5:$AP$103,FY$11,FALSE)),"")</f>
        <v/>
      </c>
      <c r="FZ45" s="90" t="str">
        <f>IFERROR(IF(VLOOKUP($B45,Sheet2!$A$5:$AP$103,FZ$11,FALSE)=0,"",VLOOKUP($B45,Sheet2!$A$5:$AP$103,FZ$11,FALSE)),"")</f>
        <v/>
      </c>
      <c r="GA45" s="90" t="str">
        <f>IFERROR(IF(VLOOKUP($B45,Sheet2!$A$5:$AP$103,GA$11,FALSE)=0,"",VLOOKUP($B45,Sheet2!$A$5:$AP$103,GA$11,FALSE)),"")</f>
        <v/>
      </c>
      <c r="GB45" s="90" t="str">
        <f>IFERROR(IF(VLOOKUP($B45,Sheet2!$A$5:$AP$103,GB$11,FALSE)=0,"",VLOOKUP($B45,Sheet2!$A$5:$AP$103,GB$11,FALSE)),"")</f>
        <v/>
      </c>
      <c r="GC45" s="90" t="str">
        <f>IFERROR(IF(VLOOKUP($B45,Sheet2!$A$5:$AP$103,GC$11,FALSE)=0,"",VLOOKUP($B45,Sheet2!$A$5:$AP$103,GC$11,FALSE)),"")</f>
        <v/>
      </c>
      <c r="GD45" s="90" t="str">
        <f>IFERROR(IF(VLOOKUP($B45,Sheet2!$A$5:$AP$103,GD$11,FALSE)=0,"",VLOOKUP($B45,Sheet2!$A$5:$AP$103,GD$11,FALSE)),"")</f>
        <v/>
      </c>
      <c r="GE45" s="90" t="str">
        <f>IFERROR(IF(VLOOKUP($B45,Sheet2!$A$5:$AP$103,GE$11,FALSE)=0,"",VLOOKUP($B45,Sheet2!$A$5:$AP$103,GE$11,FALSE)),"")</f>
        <v/>
      </c>
      <c r="GF45" s="90" t="str">
        <f>IFERROR(IF(VLOOKUP($B45,Sheet2!$A$5:$AP$103,GF$11,FALSE)=0,"",VLOOKUP($B45,Sheet2!$A$5:$AP$103,GF$11,FALSE)),"")</f>
        <v/>
      </c>
    </row>
    <row r="46" spans="1:188" x14ac:dyDescent="0.3">
      <c r="A46" s="406"/>
      <c r="B46" s="79" t="s">
        <v>335</v>
      </c>
      <c r="C46" s="92" t="s">
        <v>344</v>
      </c>
      <c r="D46" s="92" t="str">
        <f>VLOOKUP(B46,Sheet2!$A$5:$F$104,6,FALSE)</f>
        <v/>
      </c>
      <c r="E46" s="81">
        <f>'Criteria Selection'!$C$130</f>
        <v>10</v>
      </c>
      <c r="F46" s="81" t="str">
        <f>VLOOKUP(B46,'Criteria Selection'!$A$9:$D$178,4,TRUE)</f>
        <v>UK DWS</v>
      </c>
      <c r="G46" s="81">
        <f t="shared" si="4"/>
        <v>0</v>
      </c>
      <c r="H46" s="92">
        <f t="shared" si="5"/>
        <v>0</v>
      </c>
      <c r="I46" s="92">
        <f t="shared" si="6"/>
        <v>0</v>
      </c>
      <c r="J46" s="81">
        <f t="shared" si="7"/>
        <v>0</v>
      </c>
      <c r="K46" s="90" t="str">
        <f>IFERROR(IF(VLOOKUP($B46,Sheet2!$A$5:$AP$103,K$11,FALSE)=0,"",VLOOKUP($B46,Sheet2!$A$5:$AP$103,K$11,FALSE)),"")</f>
        <v/>
      </c>
      <c r="L46" s="90" t="str">
        <f>IFERROR(IF(VLOOKUP($B46,Sheet2!$A$5:$AP$103,L$11,FALSE)=0,"",VLOOKUP($B46,Sheet2!$A$5:$AP$103,L$11,FALSE)),"")</f>
        <v/>
      </c>
      <c r="M46" s="90" t="str">
        <f>IFERROR(IF(VLOOKUP($B46,Sheet2!$A$5:$AP$103,M$11,FALSE)=0,"",VLOOKUP($B46,Sheet2!$A$5:$AP$103,M$11,FALSE)),"")</f>
        <v/>
      </c>
      <c r="N46" s="90" t="str">
        <f>IFERROR(IF(VLOOKUP($B46,Sheet2!$A$5:$AP$103,N$11,FALSE)=0,"",VLOOKUP($B46,Sheet2!$A$5:$AP$103,N$11,FALSE)),"")</f>
        <v/>
      </c>
      <c r="O46" s="90" t="str">
        <f>IFERROR(IF(VLOOKUP($B46,Sheet2!$A$5:$AP$103,O$11,FALSE)=0,"",VLOOKUP($B46,Sheet2!$A$5:$AP$103,O$11,FALSE)),"")</f>
        <v/>
      </c>
      <c r="P46" s="90" t="str">
        <f>IFERROR(IF(VLOOKUP($B46,Sheet2!$A$5:$AP$103,P$11,FALSE)=0,"",VLOOKUP($B46,Sheet2!$A$5:$AP$103,P$11,FALSE)),"")</f>
        <v/>
      </c>
      <c r="Q46" s="90" t="str">
        <f>IFERROR(IF(VLOOKUP($B46,Sheet2!$A$5:$AP$103,Q$11,FALSE)=0,"",VLOOKUP($B46,Sheet2!$A$5:$AP$103,Q$11,FALSE)),"")</f>
        <v/>
      </c>
      <c r="R46" s="90" t="str">
        <f>IFERROR(IF(VLOOKUP($B46,Sheet2!$A$5:$AP$103,R$11,FALSE)=0,"",VLOOKUP($B46,Sheet2!$A$5:$AP$103,R$11,FALSE)),"")</f>
        <v/>
      </c>
      <c r="S46" s="90" t="str">
        <f>IFERROR(IF(VLOOKUP($B46,Sheet2!$A$5:$AP$103,S$11,FALSE)=0,"",VLOOKUP($B46,Sheet2!$A$5:$AP$103,S$11,FALSE)),"")</f>
        <v/>
      </c>
      <c r="T46" s="90" t="str">
        <f>IFERROR(IF(VLOOKUP($B46,Sheet2!$A$5:$AP$103,T$11,FALSE)=0,"",VLOOKUP($B46,Sheet2!$A$5:$AP$103,T$11,FALSE)),"")</f>
        <v/>
      </c>
      <c r="U46" s="90" t="str">
        <f>IFERROR(IF(VLOOKUP($B46,Sheet2!$A$5:$AP$103,U$11,FALSE)=0,"",VLOOKUP($B46,Sheet2!$A$5:$AP$103,U$11,FALSE)),"")</f>
        <v/>
      </c>
      <c r="V46" s="90" t="str">
        <f>IFERROR(IF(VLOOKUP($B46,Sheet2!$A$5:$AP$103,V$11,FALSE)=0,"",VLOOKUP($B46,Sheet2!$A$5:$AP$103,V$11,FALSE)),"")</f>
        <v/>
      </c>
      <c r="W46" s="90" t="str">
        <f>IFERROR(IF(VLOOKUP($B46,Sheet2!$A$5:$AP$103,W$11,FALSE)=0,"",VLOOKUP($B46,Sheet2!$A$5:$AP$103,W$11,FALSE)),"")</f>
        <v/>
      </c>
      <c r="X46" s="90" t="str">
        <f>IFERROR(IF(VLOOKUP($B46,Sheet2!$A$5:$AP$103,X$11,FALSE)=0,"",VLOOKUP($B46,Sheet2!$A$5:$AP$103,X$11,FALSE)),"")</f>
        <v/>
      </c>
      <c r="Y46" s="90" t="str">
        <f>IFERROR(IF(VLOOKUP($B46,Sheet2!$A$5:$AP$103,Y$11,FALSE)=0,"",VLOOKUP($B46,Sheet2!$A$5:$AP$103,Y$11,FALSE)),"")</f>
        <v/>
      </c>
      <c r="Z46" s="90" t="str">
        <f>IFERROR(IF(VLOOKUP($B46,Sheet2!$A$5:$AP$103,Z$11,FALSE)=0,"",VLOOKUP($B46,Sheet2!$A$5:$AP$103,Z$11,FALSE)),"")</f>
        <v/>
      </c>
      <c r="AA46" s="90" t="str">
        <f>IFERROR(IF(VLOOKUP($B46,Sheet2!$A$5:$AP$103,AA$11,FALSE)=0,"",VLOOKUP($B46,Sheet2!$A$5:$AP$103,AA$11,FALSE)),"")</f>
        <v/>
      </c>
      <c r="AB46" s="90" t="str">
        <f>IFERROR(IF(VLOOKUP($B46,Sheet2!$A$5:$AP$103,AB$11,FALSE)=0,"",VLOOKUP($B46,Sheet2!$A$5:$AP$103,AB$11,FALSE)),"")</f>
        <v/>
      </c>
      <c r="AC46" s="90" t="str">
        <f>IFERROR(IF(VLOOKUP($B46,Sheet2!$A$5:$AP$103,AC$11,FALSE)=0,"",VLOOKUP($B46,Sheet2!$A$5:$AP$103,AC$11,FALSE)),"")</f>
        <v/>
      </c>
      <c r="AD46" s="90" t="str">
        <f>IFERROR(IF(VLOOKUP($B46,Sheet2!$A$5:$AP$103,AD$11,FALSE)=0,"",VLOOKUP($B46,Sheet2!$A$5:$AP$103,AD$11,FALSE)),"")</f>
        <v/>
      </c>
      <c r="AE46" s="90" t="str">
        <f>IFERROR(IF(VLOOKUP($B46,Sheet2!$A$5:$AP$103,AE$11,FALSE)=0,"",VLOOKUP($B46,Sheet2!$A$5:$AP$103,AE$11,FALSE)),"")</f>
        <v/>
      </c>
      <c r="AF46" s="90" t="str">
        <f>IFERROR(IF(VLOOKUP($B46,Sheet2!$A$5:$AP$103,AF$11,FALSE)=0,"",VLOOKUP($B46,Sheet2!$A$5:$AP$103,AF$11,FALSE)),"")</f>
        <v/>
      </c>
      <c r="AG46" s="90" t="str">
        <f>IFERROR(IF(VLOOKUP($B46,Sheet2!$A$5:$AP$103,AG$11,FALSE)=0,"",VLOOKUP($B46,Sheet2!$A$5:$AP$103,AG$11,FALSE)),"")</f>
        <v/>
      </c>
      <c r="AH46" s="90" t="str">
        <f>IFERROR(IF(VLOOKUP($B46,Sheet2!$A$5:$AP$103,AH$11,FALSE)=0,"",VLOOKUP($B46,Sheet2!$A$5:$AP$103,AH$11,FALSE)),"")</f>
        <v/>
      </c>
      <c r="AI46" s="90" t="str">
        <f>IFERROR(IF(VLOOKUP($B46,Sheet2!$A$5:$AP$103,AI$11,FALSE)=0,"",VLOOKUP($B46,Sheet2!$A$5:$AP$103,AI$11,FALSE)),"")</f>
        <v/>
      </c>
      <c r="AJ46" s="90" t="str">
        <f>IFERROR(IF(VLOOKUP($B46,Sheet2!$A$5:$AP$103,AJ$11,FALSE)=0,"",VLOOKUP($B46,Sheet2!$A$5:$AP$103,AJ$11,FALSE)),"")</f>
        <v/>
      </c>
      <c r="AK46" s="90" t="str">
        <f>IFERROR(IF(VLOOKUP($B46,Sheet2!$A$5:$AP$103,AK$11,FALSE)=0,"",VLOOKUP($B46,Sheet2!$A$5:$AP$103,AK$11,FALSE)),"")</f>
        <v/>
      </c>
      <c r="AL46" s="90" t="str">
        <f>IFERROR(IF(VLOOKUP($B46,Sheet2!$A$5:$AP$103,AL$11,FALSE)=0,"",VLOOKUP($B46,Sheet2!$A$5:$AP$103,AL$11,FALSE)),"")</f>
        <v/>
      </c>
      <c r="AM46" s="90" t="str">
        <f>IFERROR(IF(VLOOKUP($B46,Sheet2!$A$5:$AP$103,AM$11,FALSE)=0,"",VLOOKUP($B46,Sheet2!$A$5:$AP$103,AM$11,FALSE)),"")</f>
        <v/>
      </c>
      <c r="AN46" s="90" t="str">
        <f>IFERROR(IF(VLOOKUP($B46,Sheet2!$A$5:$AP$103,AN$11,FALSE)=0,"",VLOOKUP($B46,Sheet2!$A$5:$AP$103,AN$11,FALSE)),"")</f>
        <v/>
      </c>
      <c r="AO46" s="90" t="str">
        <f>IFERROR(IF(VLOOKUP($B46,Sheet2!$A$5:$AP$103,AO$11,FALSE)=0,"",VLOOKUP($B46,Sheet2!$A$5:$AP$103,AO$11,FALSE)),"")</f>
        <v/>
      </c>
      <c r="AP46" s="90" t="str">
        <f>IFERROR(IF(VLOOKUP($B46,Sheet2!$A$5:$AP$103,AP$11,FALSE)=0,"",VLOOKUP($B46,Sheet2!$A$5:$AP$103,AP$11,FALSE)),"")</f>
        <v/>
      </c>
      <c r="AQ46" s="90" t="str">
        <f>IFERROR(IF(VLOOKUP($B46,Sheet2!$A$5:$AP$103,AQ$11,FALSE)=0,"",VLOOKUP($B46,Sheet2!$A$5:$AP$103,AQ$11,FALSE)),"")</f>
        <v/>
      </c>
      <c r="AR46" s="90" t="str">
        <f>IFERROR(IF(VLOOKUP($B46,Sheet2!$A$5:$AP$103,AR$11,FALSE)=0,"",VLOOKUP($B46,Sheet2!$A$5:$AP$103,AR$11,FALSE)),"")</f>
        <v/>
      </c>
      <c r="AS46" s="90" t="str">
        <f>IFERROR(IF(VLOOKUP($B46,Sheet2!$A$5:$AP$103,AS$11,FALSE)=0,"",VLOOKUP($B46,Sheet2!$A$5:$AP$103,AS$11,FALSE)),"")</f>
        <v/>
      </c>
      <c r="AT46" s="90" t="str">
        <f>IFERROR(IF(VLOOKUP($B46,Sheet2!$A$5:$AP$103,AT$11,FALSE)=0,"",VLOOKUP($B46,Sheet2!$A$5:$AP$103,AT$11,FALSE)),"")</f>
        <v/>
      </c>
      <c r="AU46" s="90" t="str">
        <f>IFERROR(IF(VLOOKUP($B46,Sheet2!$A$5:$AP$103,AU$11,FALSE)=0,"",VLOOKUP($B46,Sheet2!$A$5:$AP$103,AU$11,FALSE)),"")</f>
        <v/>
      </c>
      <c r="AV46" s="90" t="str">
        <f>IFERROR(IF(VLOOKUP($B46,Sheet2!$A$5:$AP$103,AV$11,FALSE)=0,"",VLOOKUP($B46,Sheet2!$A$5:$AP$103,AV$11,FALSE)),"")</f>
        <v/>
      </c>
      <c r="AW46" s="90" t="str">
        <f>IFERROR(IF(VLOOKUP($B46,Sheet2!$A$5:$AP$103,AW$11,FALSE)=0,"",VLOOKUP($B46,Sheet2!$A$5:$AP$103,AW$11,FALSE)),"")</f>
        <v/>
      </c>
      <c r="AX46" s="90" t="str">
        <f>IFERROR(IF(VLOOKUP($B46,Sheet2!$A$5:$AP$103,AX$11,FALSE)=0,"",VLOOKUP($B46,Sheet2!$A$5:$AP$103,AX$11,FALSE)),"")</f>
        <v/>
      </c>
      <c r="AY46" s="90" t="str">
        <f>IFERROR(IF(VLOOKUP($B46,Sheet2!$A$5:$AP$103,AY$11,FALSE)=0,"",VLOOKUP($B46,Sheet2!$A$5:$AP$103,AY$11,FALSE)),"")</f>
        <v/>
      </c>
      <c r="AZ46" s="90" t="str">
        <f>IFERROR(IF(VLOOKUP($B46,Sheet2!$A$5:$AP$103,AZ$11,FALSE)=0,"",VLOOKUP($B46,Sheet2!$A$5:$AP$103,AZ$11,FALSE)),"")</f>
        <v/>
      </c>
      <c r="BA46" s="90" t="str">
        <f>IFERROR(IF(VLOOKUP($B46,Sheet2!$A$5:$AP$103,BA$11,FALSE)=0,"",VLOOKUP($B46,Sheet2!$A$5:$AP$103,BA$11,FALSE)),"")</f>
        <v/>
      </c>
      <c r="BB46" s="90" t="str">
        <f>IFERROR(IF(VLOOKUP($B46,Sheet2!$A$5:$AP$103,BB$11,FALSE)=0,"",VLOOKUP($B46,Sheet2!$A$5:$AP$103,BB$11,FALSE)),"")</f>
        <v/>
      </c>
      <c r="BC46" s="90" t="str">
        <f>IFERROR(IF(VLOOKUP($B46,Sheet2!$A$5:$AP$103,BC$11,FALSE)=0,"",VLOOKUP($B46,Sheet2!$A$5:$AP$103,BC$11,FALSE)),"")</f>
        <v/>
      </c>
      <c r="BD46" s="90" t="str">
        <f>IFERROR(IF(VLOOKUP($B46,Sheet2!$A$5:$AP$103,BD$11,FALSE)=0,"",VLOOKUP($B46,Sheet2!$A$5:$AP$103,BD$11,FALSE)),"")</f>
        <v/>
      </c>
      <c r="BE46" s="90" t="str">
        <f>IFERROR(IF(VLOOKUP($B46,Sheet2!$A$5:$AP$103,BE$11,FALSE)=0,"",VLOOKUP($B46,Sheet2!$A$5:$AP$103,BE$11,FALSE)),"")</f>
        <v/>
      </c>
      <c r="BF46" s="90" t="str">
        <f>IFERROR(IF(VLOOKUP($B46,Sheet2!$A$5:$AP$103,BF$11,FALSE)=0,"",VLOOKUP($B46,Sheet2!$A$5:$AP$103,BF$11,FALSE)),"")</f>
        <v/>
      </c>
      <c r="BG46" s="90" t="str">
        <f>IFERROR(IF(VLOOKUP($B46,Sheet2!$A$5:$AP$103,BG$11,FALSE)=0,"",VLOOKUP($B46,Sheet2!$A$5:$AP$103,BG$11,FALSE)),"")</f>
        <v/>
      </c>
      <c r="BH46" s="90" t="str">
        <f>IFERROR(IF(VLOOKUP($B46,Sheet2!$A$5:$AP$103,BH$11,FALSE)=0,"",VLOOKUP($B46,Sheet2!$A$5:$AP$103,BH$11,FALSE)),"")</f>
        <v/>
      </c>
      <c r="BI46" s="90" t="str">
        <f>IFERROR(IF(VLOOKUP($B46,Sheet2!$A$5:$AP$103,BI$11,FALSE)=0,"",VLOOKUP($B46,Sheet2!$A$5:$AP$103,BI$11,FALSE)),"")</f>
        <v/>
      </c>
      <c r="BJ46" s="90" t="str">
        <f>IFERROR(IF(VLOOKUP($B46,Sheet2!$A$5:$AP$103,BJ$11,FALSE)=0,"",VLOOKUP($B46,Sheet2!$A$5:$AP$103,BJ$11,FALSE)),"")</f>
        <v/>
      </c>
      <c r="BK46" s="90" t="str">
        <f>IFERROR(IF(VLOOKUP($B46,Sheet2!$A$5:$AP$103,BK$11,FALSE)=0,"",VLOOKUP($B46,Sheet2!$A$5:$AP$103,BK$11,FALSE)),"")</f>
        <v/>
      </c>
      <c r="BL46" s="90" t="str">
        <f>IFERROR(IF(VLOOKUP($B46,Sheet2!$A$5:$AP$103,BL$11,FALSE)=0,"",VLOOKUP($B46,Sheet2!$A$5:$AP$103,BL$11,FALSE)),"")</f>
        <v/>
      </c>
      <c r="BM46" s="90" t="str">
        <f>IFERROR(IF(VLOOKUP($B46,Sheet2!$A$5:$AP$103,BM$11,FALSE)=0,"",VLOOKUP($B46,Sheet2!$A$5:$AP$103,BM$11,FALSE)),"")</f>
        <v/>
      </c>
      <c r="BN46" s="90" t="str">
        <f>IFERROR(IF(VLOOKUP($B46,Sheet2!$A$5:$AP$103,BN$11,FALSE)=0,"",VLOOKUP($B46,Sheet2!$A$5:$AP$103,BN$11,FALSE)),"")</f>
        <v/>
      </c>
      <c r="BO46" s="90" t="str">
        <f>IFERROR(IF(VLOOKUP($B46,Sheet2!$A$5:$AP$103,BO$11,FALSE)=0,"",VLOOKUP($B46,Sheet2!$A$5:$AP$103,BO$11,FALSE)),"")</f>
        <v/>
      </c>
      <c r="BP46" s="90" t="str">
        <f>IFERROR(IF(VLOOKUP($B46,Sheet2!$A$5:$AP$103,BP$11,FALSE)=0,"",VLOOKUP($B46,Sheet2!$A$5:$AP$103,BP$11,FALSE)),"")</f>
        <v/>
      </c>
      <c r="BQ46" s="90" t="str">
        <f>IFERROR(IF(VLOOKUP($B46,Sheet2!$A$5:$AP$103,BQ$11,FALSE)=0,"",VLOOKUP($B46,Sheet2!$A$5:$AP$103,BQ$11,FALSE)),"")</f>
        <v/>
      </c>
      <c r="BR46" s="90" t="str">
        <f>IFERROR(IF(VLOOKUP($B46,Sheet2!$A$5:$AP$103,BR$11,FALSE)=0,"",VLOOKUP($B46,Sheet2!$A$5:$AP$103,BR$11,FALSE)),"")</f>
        <v/>
      </c>
      <c r="BS46" s="90" t="str">
        <f>IFERROR(IF(VLOOKUP($B46,Sheet2!$A$5:$AP$103,BS$11,FALSE)=0,"",VLOOKUP($B46,Sheet2!$A$5:$AP$103,BS$11,FALSE)),"")</f>
        <v/>
      </c>
      <c r="BT46" s="90" t="str">
        <f>IFERROR(IF(VLOOKUP($B46,Sheet2!$A$5:$AP$103,BT$11,FALSE)=0,"",VLOOKUP($B46,Sheet2!$A$5:$AP$103,BT$11,FALSE)),"")</f>
        <v/>
      </c>
      <c r="BU46" s="90" t="str">
        <f>IFERROR(IF(VLOOKUP($B46,Sheet2!$A$5:$AP$103,BU$11,FALSE)=0,"",VLOOKUP($B46,Sheet2!$A$5:$AP$103,BU$11,FALSE)),"")</f>
        <v/>
      </c>
      <c r="BV46" s="90" t="str">
        <f>IFERROR(IF(VLOOKUP($B46,Sheet2!$A$5:$AP$103,BV$11,FALSE)=0,"",VLOOKUP($B46,Sheet2!$A$5:$AP$103,BV$11,FALSE)),"")</f>
        <v/>
      </c>
      <c r="BW46" s="90" t="str">
        <f>IFERROR(IF(VLOOKUP($B46,Sheet2!$A$5:$AP$103,BW$11,FALSE)=0,"",VLOOKUP($B46,Sheet2!$A$5:$AP$103,BW$11,FALSE)),"")</f>
        <v/>
      </c>
      <c r="BX46" s="90" t="str">
        <f>IFERROR(IF(VLOOKUP($B46,Sheet2!$A$5:$AP$103,BX$11,FALSE)=0,"",VLOOKUP($B46,Sheet2!$A$5:$AP$103,BX$11,FALSE)),"")</f>
        <v/>
      </c>
      <c r="BY46" s="90" t="str">
        <f>IFERROR(IF(VLOOKUP($B46,Sheet2!$A$5:$AP$103,BY$11,FALSE)=0,"",VLOOKUP($B46,Sheet2!$A$5:$AP$103,BY$11,FALSE)),"")</f>
        <v/>
      </c>
      <c r="BZ46" s="90" t="str">
        <f>IFERROR(IF(VLOOKUP($B46,Sheet2!$A$5:$AP$103,BZ$11,FALSE)=0,"",VLOOKUP($B46,Sheet2!$A$5:$AP$103,BZ$11,FALSE)),"")</f>
        <v/>
      </c>
      <c r="CA46" s="90" t="str">
        <f>IFERROR(IF(VLOOKUP($B46,Sheet2!$A$5:$AP$103,CA$11,FALSE)=0,"",VLOOKUP($B46,Sheet2!$A$5:$AP$103,CA$11,FALSE)),"")</f>
        <v/>
      </c>
      <c r="CB46" s="90" t="str">
        <f>IFERROR(IF(VLOOKUP($B46,Sheet2!$A$5:$AP$103,CB$11,FALSE)=0,"",VLOOKUP($B46,Sheet2!$A$5:$AP$103,CB$11,FALSE)),"")</f>
        <v/>
      </c>
      <c r="CC46" s="90" t="str">
        <f>IFERROR(IF(VLOOKUP($B46,Sheet2!$A$5:$AP$103,CC$11,FALSE)=0,"",VLOOKUP($B46,Sheet2!$A$5:$AP$103,CC$11,FALSE)),"")</f>
        <v/>
      </c>
      <c r="CD46" s="90" t="str">
        <f>IFERROR(IF(VLOOKUP($B46,Sheet2!$A$5:$AP$103,CD$11,FALSE)=0,"",VLOOKUP($B46,Sheet2!$A$5:$AP$103,CD$11,FALSE)),"")</f>
        <v/>
      </c>
      <c r="CE46" s="90" t="str">
        <f>IFERROR(IF(VLOOKUP($B46,Sheet2!$A$5:$AP$103,CE$11,FALSE)=0,"",VLOOKUP($B46,Sheet2!$A$5:$AP$103,CE$11,FALSE)),"")</f>
        <v/>
      </c>
      <c r="CF46" s="90" t="str">
        <f>IFERROR(IF(VLOOKUP($B46,Sheet2!$A$5:$AP$103,CF$11,FALSE)=0,"",VLOOKUP($B46,Sheet2!$A$5:$AP$103,CF$11,FALSE)),"")</f>
        <v/>
      </c>
      <c r="CG46" s="90" t="str">
        <f>IFERROR(IF(VLOOKUP($B46,Sheet2!$A$5:$AP$103,CG$11,FALSE)=0,"",VLOOKUP($B46,Sheet2!$A$5:$AP$103,CG$11,FALSE)),"")</f>
        <v/>
      </c>
      <c r="CH46" s="90" t="str">
        <f>IFERROR(IF(VLOOKUP($B46,Sheet2!$A$5:$AP$103,CH$11,FALSE)=0,"",VLOOKUP($B46,Sheet2!$A$5:$AP$103,CH$11,FALSE)),"")</f>
        <v/>
      </c>
      <c r="CI46" s="90" t="str">
        <f>IFERROR(IF(VLOOKUP($B46,Sheet2!$A$5:$AP$103,CI$11,FALSE)=0,"",VLOOKUP($B46,Sheet2!$A$5:$AP$103,CI$11,FALSE)),"")</f>
        <v/>
      </c>
      <c r="CJ46" s="90" t="str">
        <f>IFERROR(IF(VLOOKUP($B46,Sheet2!$A$5:$AP$103,CJ$11,FALSE)=0,"",VLOOKUP($B46,Sheet2!$A$5:$AP$103,CJ$11,FALSE)),"")</f>
        <v/>
      </c>
      <c r="CK46" s="90" t="str">
        <f>IFERROR(IF(VLOOKUP($B46,Sheet2!$A$5:$AP$103,CK$11,FALSE)=0,"",VLOOKUP($B46,Sheet2!$A$5:$AP$103,CK$11,FALSE)),"")</f>
        <v/>
      </c>
      <c r="CL46" s="90" t="str">
        <f>IFERROR(IF(VLOOKUP($B46,Sheet2!$A$5:$AP$103,CL$11,FALSE)=0,"",VLOOKUP($B46,Sheet2!$A$5:$AP$103,CL$11,FALSE)),"")</f>
        <v/>
      </c>
      <c r="CM46" s="90" t="str">
        <f>IFERROR(IF(VLOOKUP($B46,Sheet2!$A$5:$AP$103,CM$11,FALSE)=0,"",VLOOKUP($B46,Sheet2!$A$5:$AP$103,CM$11,FALSE)),"")</f>
        <v/>
      </c>
      <c r="CN46" s="90" t="str">
        <f>IFERROR(IF(VLOOKUP($B46,Sheet2!$A$5:$AP$103,CN$11,FALSE)=0,"",VLOOKUP($B46,Sheet2!$A$5:$AP$103,CN$11,FALSE)),"")</f>
        <v/>
      </c>
      <c r="CO46" s="90" t="str">
        <f>IFERROR(IF(VLOOKUP($B46,Sheet2!$A$5:$AP$103,CO$11,FALSE)=0,"",VLOOKUP($B46,Sheet2!$A$5:$AP$103,CO$11,FALSE)),"")</f>
        <v/>
      </c>
      <c r="CP46" s="90" t="str">
        <f>IFERROR(IF(VLOOKUP($B46,Sheet2!$A$5:$AP$103,CP$11,FALSE)=0,"",VLOOKUP($B46,Sheet2!$A$5:$AP$103,CP$11,FALSE)),"")</f>
        <v/>
      </c>
      <c r="CQ46" s="90" t="str">
        <f>IFERROR(IF(VLOOKUP($B46,Sheet2!$A$5:$AP$103,CQ$11,FALSE)=0,"",VLOOKUP($B46,Sheet2!$A$5:$AP$103,CQ$11,FALSE)),"")</f>
        <v/>
      </c>
      <c r="CR46" s="90" t="str">
        <f>IFERROR(IF(VLOOKUP($B46,Sheet2!$A$5:$AP$103,CR$11,FALSE)=0,"",VLOOKUP($B46,Sheet2!$A$5:$AP$103,CR$11,FALSE)),"")</f>
        <v/>
      </c>
      <c r="CS46" s="90" t="str">
        <f>IFERROR(IF(VLOOKUP($B46,Sheet2!$A$5:$AP$103,CS$11,FALSE)=0,"",VLOOKUP($B46,Sheet2!$A$5:$AP$103,CS$11,FALSE)),"")</f>
        <v/>
      </c>
      <c r="CT46" s="90" t="str">
        <f>IFERROR(IF(VLOOKUP($B46,Sheet2!$A$5:$AP$103,CT$11,FALSE)=0,"",VLOOKUP($B46,Sheet2!$A$5:$AP$103,CT$11,FALSE)),"")</f>
        <v/>
      </c>
      <c r="CU46" s="90" t="str">
        <f>IFERROR(IF(VLOOKUP($B46,Sheet2!$A$5:$AP$103,CU$11,FALSE)=0,"",VLOOKUP($B46,Sheet2!$A$5:$AP$103,CU$11,FALSE)),"")</f>
        <v/>
      </c>
      <c r="CV46" s="90" t="str">
        <f>IFERROR(IF(VLOOKUP($B46,Sheet2!$A$5:$AP$103,CV$11,FALSE)=0,"",VLOOKUP($B46,Sheet2!$A$5:$AP$103,CV$11,FALSE)),"")</f>
        <v/>
      </c>
      <c r="CW46" s="90" t="str">
        <f>IFERROR(IF(VLOOKUP($B46,Sheet2!$A$5:$AP$103,CW$11,FALSE)=0,"",VLOOKUP($B46,Sheet2!$A$5:$AP$103,CW$11,FALSE)),"")</f>
        <v/>
      </c>
      <c r="CX46" s="90" t="str">
        <f>IFERROR(IF(VLOOKUP($B46,Sheet2!$A$5:$AP$103,CX$11,FALSE)=0,"",VLOOKUP($B46,Sheet2!$A$5:$AP$103,CX$11,FALSE)),"")</f>
        <v/>
      </c>
      <c r="CY46" s="90" t="str">
        <f>IFERROR(IF(VLOOKUP($B46,Sheet2!$A$5:$AP$103,CY$11,FALSE)=0,"",VLOOKUP($B46,Sheet2!$A$5:$AP$103,CY$11,FALSE)),"")</f>
        <v/>
      </c>
      <c r="CZ46" s="90" t="str">
        <f>IFERROR(IF(VLOOKUP($B46,Sheet2!$A$5:$AP$103,CZ$11,FALSE)=0,"",VLOOKUP($B46,Sheet2!$A$5:$AP$103,CZ$11,FALSE)),"")</f>
        <v/>
      </c>
      <c r="DA46" s="90" t="str">
        <f>IFERROR(IF(VLOOKUP($B46,Sheet2!$A$5:$AP$103,DA$11,FALSE)=0,"",VLOOKUP($B46,Sheet2!$A$5:$AP$103,DA$11,FALSE)),"")</f>
        <v/>
      </c>
      <c r="DB46" s="90" t="str">
        <f>IFERROR(IF(VLOOKUP($B46,Sheet2!$A$5:$AP$103,DB$11,FALSE)=0,"",VLOOKUP($B46,Sheet2!$A$5:$AP$103,DB$11,FALSE)),"")</f>
        <v/>
      </c>
      <c r="DC46" s="90" t="str">
        <f>IFERROR(IF(VLOOKUP($B46,Sheet2!$A$5:$AP$103,DC$11,FALSE)=0,"",VLOOKUP($B46,Sheet2!$A$5:$AP$103,DC$11,FALSE)),"")</f>
        <v/>
      </c>
      <c r="DD46" s="90" t="str">
        <f>IFERROR(IF(VLOOKUP($B46,Sheet2!$A$5:$AP$103,DD$11,FALSE)=0,"",VLOOKUP($B46,Sheet2!$A$5:$AP$103,DD$11,FALSE)),"")</f>
        <v/>
      </c>
      <c r="DE46" s="90" t="str">
        <f>IFERROR(IF(VLOOKUP($B46,Sheet2!$A$5:$AP$103,DE$11,FALSE)=0,"",VLOOKUP($B46,Sheet2!$A$5:$AP$103,DE$11,FALSE)),"")</f>
        <v/>
      </c>
      <c r="DF46" s="90" t="str">
        <f>IFERROR(IF(VLOOKUP($B46,Sheet2!$A$5:$AP$103,DF$11,FALSE)=0,"",VLOOKUP($B46,Sheet2!$A$5:$AP$103,DF$11,FALSE)),"")</f>
        <v/>
      </c>
      <c r="DG46" s="90" t="str">
        <f>IFERROR(IF(VLOOKUP($B46,Sheet2!$A$5:$AP$103,DG$11,FALSE)=0,"",VLOOKUP($B46,Sheet2!$A$5:$AP$103,DG$11,FALSE)),"")</f>
        <v/>
      </c>
      <c r="DH46" s="90" t="str">
        <f>IFERROR(IF(VLOOKUP($B46,Sheet2!$A$5:$AP$103,DH$11,FALSE)=0,"",VLOOKUP($B46,Sheet2!$A$5:$AP$103,DH$11,FALSE)),"")</f>
        <v/>
      </c>
      <c r="DI46" s="90" t="str">
        <f>IFERROR(IF(VLOOKUP($B46,Sheet2!$A$5:$AP$103,DI$11,FALSE)=0,"",VLOOKUP($B46,Sheet2!$A$5:$AP$103,DI$11,FALSE)),"")</f>
        <v/>
      </c>
      <c r="DJ46" s="90" t="str">
        <f>IFERROR(IF(VLOOKUP($B46,Sheet2!$A$5:$AP$103,DJ$11,FALSE)=0,"",VLOOKUP($B46,Sheet2!$A$5:$AP$103,DJ$11,FALSE)),"")</f>
        <v/>
      </c>
      <c r="DK46" s="90" t="str">
        <f>IFERROR(IF(VLOOKUP($B46,Sheet2!$A$5:$AP$103,DK$11,FALSE)=0,"",VLOOKUP($B46,Sheet2!$A$5:$AP$103,DK$11,FALSE)),"")</f>
        <v/>
      </c>
      <c r="DL46" s="90" t="str">
        <f>IFERROR(IF(VLOOKUP($B46,Sheet2!$A$5:$AP$103,DL$11,FALSE)=0,"",VLOOKUP($B46,Sheet2!$A$5:$AP$103,DL$11,FALSE)),"")</f>
        <v/>
      </c>
      <c r="DM46" s="90" t="str">
        <f>IFERROR(IF(VLOOKUP($B46,Sheet2!$A$5:$AP$103,DM$11,FALSE)=0,"",VLOOKUP($B46,Sheet2!$A$5:$AP$103,DM$11,FALSE)),"")</f>
        <v/>
      </c>
      <c r="DN46" s="90" t="str">
        <f>IFERROR(IF(VLOOKUP($B46,Sheet2!$A$5:$AP$103,DN$11,FALSE)=0,"",VLOOKUP($B46,Sheet2!$A$5:$AP$103,DN$11,FALSE)),"")</f>
        <v/>
      </c>
      <c r="DO46" s="90" t="str">
        <f>IFERROR(IF(VLOOKUP($B46,Sheet2!$A$5:$AP$103,DO$11,FALSE)=0,"",VLOOKUP($B46,Sheet2!$A$5:$AP$103,DO$11,FALSE)),"")</f>
        <v/>
      </c>
      <c r="DP46" s="90" t="str">
        <f>IFERROR(IF(VLOOKUP($B46,Sheet2!$A$5:$AP$103,DP$11,FALSE)=0,"",VLOOKUP($B46,Sheet2!$A$5:$AP$103,DP$11,FALSE)),"")</f>
        <v/>
      </c>
      <c r="DQ46" s="90" t="str">
        <f>IFERROR(IF(VLOOKUP($B46,Sheet2!$A$5:$AP$103,DQ$11,FALSE)=0,"",VLOOKUP($B46,Sheet2!$A$5:$AP$103,DQ$11,FALSE)),"")</f>
        <v/>
      </c>
      <c r="DR46" s="90" t="str">
        <f>IFERROR(IF(VLOOKUP($B46,Sheet2!$A$5:$AP$103,DR$11,FALSE)=0,"",VLOOKUP($B46,Sheet2!$A$5:$AP$103,DR$11,FALSE)),"")</f>
        <v/>
      </c>
      <c r="DS46" s="90" t="str">
        <f>IFERROR(IF(VLOOKUP($B46,Sheet2!$A$5:$AP$103,DS$11,FALSE)=0,"",VLOOKUP($B46,Sheet2!$A$5:$AP$103,DS$11,FALSE)),"")</f>
        <v/>
      </c>
      <c r="DT46" s="90" t="str">
        <f>IFERROR(IF(VLOOKUP($B46,Sheet2!$A$5:$AP$103,DT$11,FALSE)=0,"",VLOOKUP($B46,Sheet2!$A$5:$AP$103,DT$11,FALSE)),"")</f>
        <v/>
      </c>
      <c r="DU46" s="90" t="str">
        <f>IFERROR(IF(VLOOKUP($B46,Sheet2!$A$5:$AP$103,DU$11,FALSE)=0,"",VLOOKUP($B46,Sheet2!$A$5:$AP$103,DU$11,FALSE)),"")</f>
        <v/>
      </c>
      <c r="DV46" s="90" t="str">
        <f>IFERROR(IF(VLOOKUP($B46,Sheet2!$A$5:$AP$103,DV$11,FALSE)=0,"",VLOOKUP($B46,Sheet2!$A$5:$AP$103,DV$11,FALSE)),"")</f>
        <v/>
      </c>
      <c r="DW46" s="90" t="str">
        <f>IFERROR(IF(VLOOKUP($B46,Sheet2!$A$5:$AP$103,DW$11,FALSE)=0,"",VLOOKUP($B46,Sheet2!$A$5:$AP$103,DW$11,FALSE)),"")</f>
        <v/>
      </c>
      <c r="DX46" s="90" t="str">
        <f>IFERROR(IF(VLOOKUP($B46,Sheet2!$A$5:$AP$103,DX$11,FALSE)=0,"",VLOOKUP($B46,Sheet2!$A$5:$AP$103,DX$11,FALSE)),"")</f>
        <v/>
      </c>
      <c r="DY46" s="90" t="str">
        <f>IFERROR(IF(VLOOKUP($B46,Sheet2!$A$5:$AP$103,DY$11,FALSE)=0,"",VLOOKUP($B46,Sheet2!$A$5:$AP$103,DY$11,FALSE)),"")</f>
        <v/>
      </c>
      <c r="DZ46" s="90" t="str">
        <f>IFERROR(IF(VLOOKUP($B46,Sheet2!$A$5:$AP$103,DZ$11,FALSE)=0,"",VLOOKUP($B46,Sheet2!$A$5:$AP$103,DZ$11,FALSE)),"")</f>
        <v/>
      </c>
      <c r="EA46" s="90" t="str">
        <f>IFERROR(IF(VLOOKUP($B46,Sheet2!$A$5:$AP$103,EA$11,FALSE)=0,"",VLOOKUP($B46,Sheet2!$A$5:$AP$103,EA$11,FALSE)),"")</f>
        <v/>
      </c>
      <c r="EB46" s="90" t="str">
        <f>IFERROR(IF(VLOOKUP($B46,Sheet2!$A$5:$AP$103,EB$11,FALSE)=0,"",VLOOKUP($B46,Sheet2!$A$5:$AP$103,EB$11,FALSE)),"")</f>
        <v/>
      </c>
      <c r="EC46" s="90" t="str">
        <f>IFERROR(IF(VLOOKUP($B46,Sheet2!$A$5:$AP$103,EC$11,FALSE)=0,"",VLOOKUP($B46,Sheet2!$A$5:$AP$103,EC$11,FALSE)),"")</f>
        <v/>
      </c>
      <c r="ED46" s="90" t="str">
        <f>IFERROR(IF(VLOOKUP($B46,Sheet2!$A$5:$AP$103,ED$11,FALSE)=0,"",VLOOKUP($B46,Sheet2!$A$5:$AP$103,ED$11,FALSE)),"")</f>
        <v/>
      </c>
      <c r="EE46" s="90" t="str">
        <f>IFERROR(IF(VLOOKUP($B46,Sheet2!$A$5:$AP$103,EE$11,FALSE)=0,"",VLOOKUP($B46,Sheet2!$A$5:$AP$103,EE$11,FALSE)),"")</f>
        <v/>
      </c>
      <c r="EF46" s="90" t="str">
        <f>IFERROR(IF(VLOOKUP($B46,Sheet2!$A$5:$AP$103,EF$11,FALSE)=0,"",VLOOKUP($B46,Sheet2!$A$5:$AP$103,EF$11,FALSE)),"")</f>
        <v/>
      </c>
      <c r="EG46" s="90" t="str">
        <f>IFERROR(IF(VLOOKUP($B46,Sheet2!$A$5:$AP$103,EG$11,FALSE)=0,"",VLOOKUP($B46,Sheet2!$A$5:$AP$103,EG$11,FALSE)),"")</f>
        <v/>
      </c>
      <c r="EH46" s="90" t="str">
        <f>IFERROR(IF(VLOOKUP($B46,Sheet2!$A$5:$AP$103,EH$11,FALSE)=0,"",VLOOKUP($B46,Sheet2!$A$5:$AP$103,EH$11,FALSE)),"")</f>
        <v/>
      </c>
      <c r="EI46" s="90" t="str">
        <f>IFERROR(IF(VLOOKUP($B46,Sheet2!$A$5:$AP$103,EI$11,FALSE)=0,"",VLOOKUP($B46,Sheet2!$A$5:$AP$103,EI$11,FALSE)),"")</f>
        <v/>
      </c>
      <c r="EJ46" s="90" t="str">
        <f>IFERROR(IF(VLOOKUP($B46,Sheet2!$A$5:$AP$103,EJ$11,FALSE)=0,"",VLOOKUP($B46,Sheet2!$A$5:$AP$103,EJ$11,FALSE)),"")</f>
        <v/>
      </c>
      <c r="EK46" s="90" t="str">
        <f>IFERROR(IF(VLOOKUP($B46,Sheet2!$A$5:$AP$103,EK$11,FALSE)=0,"",VLOOKUP($B46,Sheet2!$A$5:$AP$103,EK$11,FALSE)),"")</f>
        <v/>
      </c>
      <c r="EL46" s="90" t="str">
        <f>IFERROR(IF(VLOOKUP($B46,Sheet2!$A$5:$AP$103,EL$11,FALSE)=0,"",VLOOKUP($B46,Sheet2!$A$5:$AP$103,EL$11,FALSE)),"")</f>
        <v/>
      </c>
      <c r="EM46" s="90" t="str">
        <f>IFERROR(IF(VLOOKUP($B46,Sheet2!$A$5:$AP$103,EM$11,FALSE)=0,"",VLOOKUP($B46,Sheet2!$A$5:$AP$103,EM$11,FALSE)),"")</f>
        <v/>
      </c>
      <c r="EN46" s="90" t="str">
        <f>IFERROR(IF(VLOOKUP($B46,Sheet2!$A$5:$AP$103,EN$11,FALSE)=0,"",VLOOKUP($B46,Sheet2!$A$5:$AP$103,EN$11,FALSE)),"")</f>
        <v/>
      </c>
      <c r="EO46" s="90" t="str">
        <f>IFERROR(IF(VLOOKUP($B46,Sheet2!$A$5:$AP$103,EO$11,FALSE)=0,"",VLOOKUP($B46,Sheet2!$A$5:$AP$103,EO$11,FALSE)),"")</f>
        <v/>
      </c>
      <c r="EP46" s="90" t="str">
        <f>IFERROR(IF(VLOOKUP($B46,Sheet2!$A$5:$AP$103,EP$11,FALSE)=0,"",VLOOKUP($B46,Sheet2!$A$5:$AP$103,EP$11,FALSE)),"")</f>
        <v/>
      </c>
      <c r="EQ46" s="90" t="str">
        <f>IFERROR(IF(VLOOKUP($B46,Sheet2!$A$5:$AP$103,EQ$11,FALSE)=0,"",VLOOKUP($B46,Sheet2!$A$5:$AP$103,EQ$11,FALSE)),"")</f>
        <v/>
      </c>
      <c r="ER46" s="90" t="str">
        <f>IFERROR(IF(VLOOKUP($B46,Sheet2!$A$5:$AP$103,ER$11,FALSE)=0,"",VLOOKUP($B46,Sheet2!$A$5:$AP$103,ER$11,FALSE)),"")</f>
        <v/>
      </c>
      <c r="ES46" s="90" t="str">
        <f>IFERROR(IF(VLOOKUP($B46,Sheet2!$A$5:$AP$103,ES$11,FALSE)=0,"",VLOOKUP($B46,Sheet2!$A$5:$AP$103,ES$11,FALSE)),"")</f>
        <v/>
      </c>
      <c r="ET46" s="90" t="str">
        <f>IFERROR(IF(VLOOKUP($B46,Sheet2!$A$5:$AP$103,ET$11,FALSE)=0,"",VLOOKUP($B46,Sheet2!$A$5:$AP$103,ET$11,FALSE)),"")</f>
        <v/>
      </c>
      <c r="EU46" s="90" t="str">
        <f>IFERROR(IF(VLOOKUP($B46,Sheet2!$A$5:$AP$103,EU$11,FALSE)=0,"",VLOOKUP($B46,Sheet2!$A$5:$AP$103,EU$11,FALSE)),"")</f>
        <v/>
      </c>
      <c r="EV46" s="90" t="str">
        <f>IFERROR(IF(VLOOKUP($B46,Sheet2!$A$5:$AP$103,EV$11,FALSE)=0,"",VLOOKUP($B46,Sheet2!$A$5:$AP$103,EV$11,FALSE)),"")</f>
        <v/>
      </c>
      <c r="EW46" s="90" t="str">
        <f>IFERROR(IF(VLOOKUP($B46,Sheet2!$A$5:$AP$103,EW$11,FALSE)=0,"",VLOOKUP($B46,Sheet2!$A$5:$AP$103,EW$11,FALSE)),"")</f>
        <v/>
      </c>
      <c r="EX46" s="90" t="str">
        <f>IFERROR(IF(VLOOKUP($B46,Sheet2!$A$5:$AP$103,EX$11,FALSE)=0,"",VLOOKUP($B46,Sheet2!$A$5:$AP$103,EX$11,FALSE)),"")</f>
        <v/>
      </c>
      <c r="EY46" s="90" t="str">
        <f>IFERROR(IF(VLOOKUP($B46,Sheet2!$A$5:$AP$103,EY$11,FALSE)=0,"",VLOOKUP($B46,Sheet2!$A$5:$AP$103,EY$11,FALSE)),"")</f>
        <v/>
      </c>
      <c r="EZ46" s="90" t="str">
        <f>IFERROR(IF(VLOOKUP($B46,Sheet2!$A$5:$AP$103,EZ$11,FALSE)=0,"",VLOOKUP($B46,Sheet2!$A$5:$AP$103,EZ$11,FALSE)),"")</f>
        <v/>
      </c>
      <c r="FA46" s="90" t="str">
        <f>IFERROR(IF(VLOOKUP($B46,Sheet2!$A$5:$AP$103,FA$11,FALSE)=0,"",VLOOKUP($B46,Sheet2!$A$5:$AP$103,FA$11,FALSE)),"")</f>
        <v/>
      </c>
      <c r="FB46" s="90" t="str">
        <f>IFERROR(IF(VLOOKUP($B46,Sheet2!$A$5:$AP$103,FB$11,FALSE)=0,"",VLOOKUP($B46,Sheet2!$A$5:$AP$103,FB$11,FALSE)),"")</f>
        <v/>
      </c>
      <c r="FC46" s="90" t="str">
        <f>IFERROR(IF(VLOOKUP($B46,Sheet2!$A$5:$AP$103,FC$11,FALSE)=0,"",VLOOKUP($B46,Sheet2!$A$5:$AP$103,FC$11,FALSE)),"")</f>
        <v/>
      </c>
      <c r="FD46" s="90" t="str">
        <f>IFERROR(IF(VLOOKUP($B46,Sheet2!$A$5:$AP$103,FD$11,FALSE)=0,"",VLOOKUP($B46,Sheet2!$A$5:$AP$103,FD$11,FALSE)),"")</f>
        <v/>
      </c>
      <c r="FE46" s="90" t="str">
        <f>IFERROR(IF(VLOOKUP($B46,Sheet2!$A$5:$AP$103,FE$11,FALSE)=0,"",VLOOKUP($B46,Sheet2!$A$5:$AP$103,FE$11,FALSE)),"")</f>
        <v/>
      </c>
      <c r="FF46" s="90" t="str">
        <f>IFERROR(IF(VLOOKUP($B46,Sheet2!$A$5:$AP$103,FF$11,FALSE)=0,"",VLOOKUP($B46,Sheet2!$A$5:$AP$103,FF$11,FALSE)),"")</f>
        <v/>
      </c>
      <c r="FG46" s="90" t="str">
        <f>IFERROR(IF(VLOOKUP($B46,Sheet2!$A$5:$AP$103,FG$11,FALSE)=0,"",VLOOKUP($B46,Sheet2!$A$5:$AP$103,FG$11,FALSE)),"")</f>
        <v/>
      </c>
      <c r="FH46" s="90" t="str">
        <f>IFERROR(IF(VLOOKUP($B46,Sheet2!$A$5:$AP$103,FH$11,FALSE)=0,"",VLOOKUP($B46,Sheet2!$A$5:$AP$103,FH$11,FALSE)),"")</f>
        <v/>
      </c>
      <c r="FI46" s="90" t="str">
        <f>IFERROR(IF(VLOOKUP($B46,Sheet2!$A$5:$AP$103,FI$11,FALSE)=0,"",VLOOKUP($B46,Sheet2!$A$5:$AP$103,FI$11,FALSE)),"")</f>
        <v/>
      </c>
      <c r="FJ46" s="90" t="str">
        <f>IFERROR(IF(VLOOKUP($B46,Sheet2!$A$5:$AP$103,FJ$11,FALSE)=0,"",VLOOKUP($B46,Sheet2!$A$5:$AP$103,FJ$11,FALSE)),"")</f>
        <v/>
      </c>
      <c r="FK46" s="90" t="str">
        <f>IFERROR(IF(VLOOKUP($B46,Sheet2!$A$5:$AP$103,FK$11,FALSE)=0,"",VLOOKUP($B46,Sheet2!$A$5:$AP$103,FK$11,FALSE)),"")</f>
        <v/>
      </c>
      <c r="FL46" s="90" t="str">
        <f>IFERROR(IF(VLOOKUP($B46,Sheet2!$A$5:$AP$103,FL$11,FALSE)=0,"",VLOOKUP($B46,Sheet2!$A$5:$AP$103,FL$11,FALSE)),"")</f>
        <v/>
      </c>
      <c r="FM46" s="90" t="str">
        <f>IFERROR(IF(VLOOKUP($B46,Sheet2!$A$5:$AP$103,FM$11,FALSE)=0,"",VLOOKUP($B46,Sheet2!$A$5:$AP$103,FM$11,FALSE)),"")</f>
        <v/>
      </c>
      <c r="FN46" s="90" t="str">
        <f>IFERROR(IF(VLOOKUP($B46,Sheet2!$A$5:$AP$103,FN$11,FALSE)=0,"",VLOOKUP($B46,Sheet2!$A$5:$AP$103,FN$11,FALSE)),"")</f>
        <v/>
      </c>
      <c r="FO46" s="90" t="str">
        <f>IFERROR(IF(VLOOKUP($B46,Sheet2!$A$5:$AP$103,FO$11,FALSE)=0,"",VLOOKUP($B46,Sheet2!$A$5:$AP$103,FO$11,FALSE)),"")</f>
        <v/>
      </c>
      <c r="FP46" s="90" t="str">
        <f>IFERROR(IF(VLOOKUP($B46,Sheet2!$A$5:$AP$103,FP$11,FALSE)=0,"",VLOOKUP($B46,Sheet2!$A$5:$AP$103,FP$11,FALSE)),"")</f>
        <v/>
      </c>
      <c r="FQ46" s="90" t="str">
        <f>IFERROR(IF(VLOOKUP($B46,Sheet2!$A$5:$AP$103,FQ$11,FALSE)=0,"",VLOOKUP($B46,Sheet2!$A$5:$AP$103,FQ$11,FALSE)),"")</f>
        <v/>
      </c>
      <c r="FR46" s="90" t="str">
        <f>IFERROR(IF(VLOOKUP($B46,Sheet2!$A$5:$AP$103,FR$11,FALSE)=0,"",VLOOKUP($B46,Sheet2!$A$5:$AP$103,FR$11,FALSE)),"")</f>
        <v/>
      </c>
      <c r="FS46" s="90" t="str">
        <f>IFERROR(IF(VLOOKUP($B46,Sheet2!$A$5:$AP$103,FS$11,FALSE)=0,"",VLOOKUP($B46,Sheet2!$A$5:$AP$103,FS$11,FALSE)),"")</f>
        <v/>
      </c>
      <c r="FT46" s="90" t="str">
        <f>IFERROR(IF(VLOOKUP($B46,Sheet2!$A$5:$AP$103,FT$11,FALSE)=0,"",VLOOKUP($B46,Sheet2!$A$5:$AP$103,FT$11,FALSE)),"")</f>
        <v/>
      </c>
      <c r="FU46" s="90" t="str">
        <f>IFERROR(IF(VLOOKUP($B46,Sheet2!$A$5:$AP$103,FU$11,FALSE)=0,"",VLOOKUP($B46,Sheet2!$A$5:$AP$103,FU$11,FALSE)),"")</f>
        <v/>
      </c>
      <c r="FV46" s="90" t="str">
        <f>IFERROR(IF(VLOOKUP($B46,Sheet2!$A$5:$AP$103,FV$11,FALSE)=0,"",VLOOKUP($B46,Sheet2!$A$5:$AP$103,FV$11,FALSE)),"")</f>
        <v/>
      </c>
      <c r="FW46" s="90" t="str">
        <f>IFERROR(IF(VLOOKUP($B46,Sheet2!$A$5:$AP$103,FW$11,FALSE)=0,"",VLOOKUP($B46,Sheet2!$A$5:$AP$103,FW$11,FALSE)),"")</f>
        <v/>
      </c>
      <c r="FX46" s="90" t="str">
        <f>IFERROR(IF(VLOOKUP($B46,Sheet2!$A$5:$AP$103,FX$11,FALSE)=0,"",VLOOKUP($B46,Sheet2!$A$5:$AP$103,FX$11,FALSE)),"")</f>
        <v/>
      </c>
      <c r="FY46" s="90" t="str">
        <f>IFERROR(IF(VLOOKUP($B46,Sheet2!$A$5:$AP$103,FY$11,FALSE)=0,"",VLOOKUP($B46,Sheet2!$A$5:$AP$103,FY$11,FALSE)),"")</f>
        <v/>
      </c>
      <c r="FZ46" s="90" t="str">
        <f>IFERROR(IF(VLOOKUP($B46,Sheet2!$A$5:$AP$103,FZ$11,FALSE)=0,"",VLOOKUP($B46,Sheet2!$A$5:$AP$103,FZ$11,FALSE)),"")</f>
        <v/>
      </c>
      <c r="GA46" s="90" t="str">
        <f>IFERROR(IF(VLOOKUP($B46,Sheet2!$A$5:$AP$103,GA$11,FALSE)=0,"",VLOOKUP($B46,Sheet2!$A$5:$AP$103,GA$11,FALSE)),"")</f>
        <v/>
      </c>
      <c r="GB46" s="90" t="str">
        <f>IFERROR(IF(VLOOKUP($B46,Sheet2!$A$5:$AP$103,GB$11,FALSE)=0,"",VLOOKUP($B46,Sheet2!$A$5:$AP$103,GB$11,FALSE)),"")</f>
        <v/>
      </c>
      <c r="GC46" s="90" t="str">
        <f>IFERROR(IF(VLOOKUP($B46,Sheet2!$A$5:$AP$103,GC$11,FALSE)=0,"",VLOOKUP($B46,Sheet2!$A$5:$AP$103,GC$11,FALSE)),"")</f>
        <v/>
      </c>
      <c r="GD46" s="90" t="str">
        <f>IFERROR(IF(VLOOKUP($B46,Sheet2!$A$5:$AP$103,GD$11,FALSE)=0,"",VLOOKUP($B46,Sheet2!$A$5:$AP$103,GD$11,FALSE)),"")</f>
        <v/>
      </c>
      <c r="GE46" s="90" t="str">
        <f>IFERROR(IF(VLOOKUP($B46,Sheet2!$A$5:$AP$103,GE$11,FALSE)=0,"",VLOOKUP($B46,Sheet2!$A$5:$AP$103,GE$11,FALSE)),"")</f>
        <v/>
      </c>
      <c r="GF46" s="90" t="str">
        <f>IFERROR(IF(VLOOKUP($B46,Sheet2!$A$5:$AP$103,GF$11,FALSE)=0,"",VLOOKUP($B46,Sheet2!$A$5:$AP$103,GF$11,FALSE)),"")</f>
        <v/>
      </c>
    </row>
    <row r="47" spans="1:188" x14ac:dyDescent="0.3">
      <c r="A47" s="406"/>
      <c r="B47" s="79" t="s">
        <v>339</v>
      </c>
      <c r="C47" s="92" t="s">
        <v>344</v>
      </c>
      <c r="D47" s="92" t="str">
        <f>VLOOKUP(B47,Sheet2!$A$5:$F$104,6,FALSE)</f>
        <v/>
      </c>
      <c r="E47" s="81">
        <f>'Criteria Selection'!$C$130</f>
        <v>10</v>
      </c>
      <c r="F47" s="81" t="str">
        <f>VLOOKUP(B47,'Criteria Selection'!$A$9:$D$178,4,TRUE)</f>
        <v>UK DWS</v>
      </c>
      <c r="G47" s="81">
        <f t="shared" si="4"/>
        <v>0</v>
      </c>
      <c r="H47" s="92">
        <f t="shared" si="5"/>
        <v>0</v>
      </c>
      <c r="I47" s="92">
        <f t="shared" si="6"/>
        <v>0</v>
      </c>
      <c r="J47" s="81">
        <f t="shared" si="7"/>
        <v>0</v>
      </c>
      <c r="K47" s="90" t="str">
        <f>IFERROR(IF(VLOOKUP($B47,Sheet2!$A$5:$AP$103,K$11,FALSE)=0,"",VLOOKUP($B47,Sheet2!$A$5:$AP$103,K$11,FALSE)),"")</f>
        <v/>
      </c>
      <c r="L47" s="90" t="str">
        <f>IFERROR(IF(VLOOKUP($B47,Sheet2!$A$5:$AP$103,L$11,FALSE)=0,"",VLOOKUP($B47,Sheet2!$A$5:$AP$103,L$11,FALSE)),"")</f>
        <v/>
      </c>
      <c r="M47" s="90" t="str">
        <f>IFERROR(IF(VLOOKUP($B47,Sheet2!$A$5:$AP$103,M$11,FALSE)=0,"",VLOOKUP($B47,Sheet2!$A$5:$AP$103,M$11,FALSE)),"")</f>
        <v/>
      </c>
      <c r="N47" s="90" t="str">
        <f>IFERROR(IF(VLOOKUP($B47,Sheet2!$A$5:$AP$103,N$11,FALSE)=0,"",VLOOKUP($B47,Sheet2!$A$5:$AP$103,N$11,FALSE)),"")</f>
        <v/>
      </c>
      <c r="O47" s="90" t="str">
        <f>IFERROR(IF(VLOOKUP($B47,Sheet2!$A$5:$AP$103,O$11,FALSE)=0,"",VLOOKUP($B47,Sheet2!$A$5:$AP$103,O$11,FALSE)),"")</f>
        <v/>
      </c>
      <c r="P47" s="90" t="str">
        <f>IFERROR(IF(VLOOKUP($B47,Sheet2!$A$5:$AP$103,P$11,FALSE)=0,"",VLOOKUP($B47,Sheet2!$A$5:$AP$103,P$11,FALSE)),"")</f>
        <v/>
      </c>
      <c r="Q47" s="90" t="str">
        <f>IFERROR(IF(VLOOKUP($B47,Sheet2!$A$5:$AP$103,Q$11,FALSE)=0,"",VLOOKUP($B47,Sheet2!$A$5:$AP$103,Q$11,FALSE)),"")</f>
        <v/>
      </c>
      <c r="R47" s="90" t="str">
        <f>IFERROR(IF(VLOOKUP($B47,Sheet2!$A$5:$AP$103,R$11,FALSE)=0,"",VLOOKUP($B47,Sheet2!$A$5:$AP$103,R$11,FALSE)),"")</f>
        <v/>
      </c>
      <c r="S47" s="90" t="str">
        <f>IFERROR(IF(VLOOKUP($B47,Sheet2!$A$5:$AP$103,S$11,FALSE)=0,"",VLOOKUP($B47,Sheet2!$A$5:$AP$103,S$11,FALSE)),"")</f>
        <v/>
      </c>
      <c r="T47" s="90" t="str">
        <f>IFERROR(IF(VLOOKUP($B47,Sheet2!$A$5:$AP$103,T$11,FALSE)=0,"",VLOOKUP($B47,Sheet2!$A$5:$AP$103,T$11,FALSE)),"")</f>
        <v/>
      </c>
      <c r="U47" s="90" t="str">
        <f>IFERROR(IF(VLOOKUP($B47,Sheet2!$A$5:$AP$103,U$11,FALSE)=0,"",VLOOKUP($B47,Sheet2!$A$5:$AP$103,U$11,FALSE)),"")</f>
        <v/>
      </c>
      <c r="V47" s="90" t="str">
        <f>IFERROR(IF(VLOOKUP($B47,Sheet2!$A$5:$AP$103,V$11,FALSE)=0,"",VLOOKUP($B47,Sheet2!$A$5:$AP$103,V$11,FALSE)),"")</f>
        <v/>
      </c>
      <c r="W47" s="90" t="str">
        <f>IFERROR(IF(VLOOKUP($B47,Sheet2!$A$5:$AP$103,W$11,FALSE)=0,"",VLOOKUP($B47,Sheet2!$A$5:$AP$103,W$11,FALSE)),"")</f>
        <v/>
      </c>
      <c r="X47" s="90" t="str">
        <f>IFERROR(IF(VLOOKUP($B47,Sheet2!$A$5:$AP$103,X$11,FALSE)=0,"",VLOOKUP($B47,Sheet2!$A$5:$AP$103,X$11,FALSE)),"")</f>
        <v/>
      </c>
      <c r="Y47" s="90" t="str">
        <f>IFERROR(IF(VLOOKUP($B47,Sheet2!$A$5:$AP$103,Y$11,FALSE)=0,"",VLOOKUP($B47,Sheet2!$A$5:$AP$103,Y$11,FALSE)),"")</f>
        <v/>
      </c>
      <c r="Z47" s="90" t="str">
        <f>IFERROR(IF(VLOOKUP($B47,Sheet2!$A$5:$AP$103,Z$11,FALSE)=0,"",VLOOKUP($B47,Sheet2!$A$5:$AP$103,Z$11,FALSE)),"")</f>
        <v/>
      </c>
      <c r="AA47" s="90" t="str">
        <f>IFERROR(IF(VLOOKUP($B47,Sheet2!$A$5:$AP$103,AA$11,FALSE)=0,"",VLOOKUP($B47,Sheet2!$A$5:$AP$103,AA$11,FALSE)),"")</f>
        <v/>
      </c>
      <c r="AB47" s="90" t="str">
        <f>IFERROR(IF(VLOOKUP($B47,Sheet2!$A$5:$AP$103,AB$11,FALSE)=0,"",VLOOKUP($B47,Sheet2!$A$5:$AP$103,AB$11,FALSE)),"")</f>
        <v/>
      </c>
      <c r="AC47" s="90" t="str">
        <f>IFERROR(IF(VLOOKUP($B47,Sheet2!$A$5:$AP$103,AC$11,FALSE)=0,"",VLOOKUP($B47,Sheet2!$A$5:$AP$103,AC$11,FALSE)),"")</f>
        <v/>
      </c>
      <c r="AD47" s="90" t="str">
        <f>IFERROR(IF(VLOOKUP($B47,Sheet2!$A$5:$AP$103,AD$11,FALSE)=0,"",VLOOKUP($B47,Sheet2!$A$5:$AP$103,AD$11,FALSE)),"")</f>
        <v/>
      </c>
      <c r="AE47" s="90" t="str">
        <f>IFERROR(IF(VLOOKUP($B47,Sheet2!$A$5:$AP$103,AE$11,FALSE)=0,"",VLOOKUP($B47,Sheet2!$A$5:$AP$103,AE$11,FALSE)),"")</f>
        <v/>
      </c>
      <c r="AF47" s="90" t="str">
        <f>IFERROR(IF(VLOOKUP($B47,Sheet2!$A$5:$AP$103,AF$11,FALSE)=0,"",VLOOKUP($B47,Sheet2!$A$5:$AP$103,AF$11,FALSE)),"")</f>
        <v/>
      </c>
      <c r="AG47" s="90" t="str">
        <f>IFERROR(IF(VLOOKUP($B47,Sheet2!$A$5:$AP$103,AG$11,FALSE)=0,"",VLOOKUP($B47,Sheet2!$A$5:$AP$103,AG$11,FALSE)),"")</f>
        <v/>
      </c>
      <c r="AH47" s="90" t="str">
        <f>IFERROR(IF(VLOOKUP($B47,Sheet2!$A$5:$AP$103,AH$11,FALSE)=0,"",VLOOKUP($B47,Sheet2!$A$5:$AP$103,AH$11,FALSE)),"")</f>
        <v/>
      </c>
      <c r="AI47" s="90" t="str">
        <f>IFERROR(IF(VLOOKUP($B47,Sheet2!$A$5:$AP$103,AI$11,FALSE)=0,"",VLOOKUP($B47,Sheet2!$A$5:$AP$103,AI$11,FALSE)),"")</f>
        <v/>
      </c>
      <c r="AJ47" s="90" t="str">
        <f>IFERROR(IF(VLOOKUP($B47,Sheet2!$A$5:$AP$103,AJ$11,FALSE)=0,"",VLOOKUP($B47,Sheet2!$A$5:$AP$103,AJ$11,FALSE)),"")</f>
        <v/>
      </c>
      <c r="AK47" s="90" t="str">
        <f>IFERROR(IF(VLOOKUP($B47,Sheet2!$A$5:$AP$103,AK$11,FALSE)=0,"",VLOOKUP($B47,Sheet2!$A$5:$AP$103,AK$11,FALSE)),"")</f>
        <v/>
      </c>
      <c r="AL47" s="90" t="str">
        <f>IFERROR(IF(VLOOKUP($B47,Sheet2!$A$5:$AP$103,AL$11,FALSE)=0,"",VLOOKUP($B47,Sheet2!$A$5:$AP$103,AL$11,FALSE)),"")</f>
        <v/>
      </c>
      <c r="AM47" s="90" t="str">
        <f>IFERROR(IF(VLOOKUP($B47,Sheet2!$A$5:$AP$103,AM$11,FALSE)=0,"",VLOOKUP($B47,Sheet2!$A$5:$AP$103,AM$11,FALSE)),"")</f>
        <v/>
      </c>
      <c r="AN47" s="90" t="str">
        <f>IFERROR(IF(VLOOKUP($B47,Sheet2!$A$5:$AP$103,AN$11,FALSE)=0,"",VLOOKUP($B47,Sheet2!$A$5:$AP$103,AN$11,FALSE)),"")</f>
        <v/>
      </c>
      <c r="AO47" s="90" t="str">
        <f>IFERROR(IF(VLOOKUP($B47,Sheet2!$A$5:$AP$103,AO$11,FALSE)=0,"",VLOOKUP($B47,Sheet2!$A$5:$AP$103,AO$11,FALSE)),"")</f>
        <v/>
      </c>
      <c r="AP47" s="90" t="str">
        <f>IFERROR(IF(VLOOKUP($B47,Sheet2!$A$5:$AP$103,AP$11,FALSE)=0,"",VLOOKUP($B47,Sheet2!$A$5:$AP$103,AP$11,FALSE)),"")</f>
        <v/>
      </c>
      <c r="AQ47" s="90" t="str">
        <f>IFERROR(IF(VLOOKUP($B47,Sheet2!$A$5:$AP$103,AQ$11,FALSE)=0,"",VLOOKUP($B47,Sheet2!$A$5:$AP$103,AQ$11,FALSE)),"")</f>
        <v/>
      </c>
      <c r="AR47" s="90" t="str">
        <f>IFERROR(IF(VLOOKUP($B47,Sheet2!$A$5:$AP$103,AR$11,FALSE)=0,"",VLOOKUP($B47,Sheet2!$A$5:$AP$103,AR$11,FALSE)),"")</f>
        <v/>
      </c>
      <c r="AS47" s="90" t="str">
        <f>IFERROR(IF(VLOOKUP($B47,Sheet2!$A$5:$AP$103,AS$11,FALSE)=0,"",VLOOKUP($B47,Sheet2!$A$5:$AP$103,AS$11,FALSE)),"")</f>
        <v/>
      </c>
      <c r="AT47" s="90" t="str">
        <f>IFERROR(IF(VLOOKUP($B47,Sheet2!$A$5:$AP$103,AT$11,FALSE)=0,"",VLOOKUP($B47,Sheet2!$A$5:$AP$103,AT$11,FALSE)),"")</f>
        <v/>
      </c>
      <c r="AU47" s="90" t="str">
        <f>IFERROR(IF(VLOOKUP($B47,Sheet2!$A$5:$AP$103,AU$11,FALSE)=0,"",VLOOKUP($B47,Sheet2!$A$5:$AP$103,AU$11,FALSE)),"")</f>
        <v/>
      </c>
      <c r="AV47" s="90" t="str">
        <f>IFERROR(IF(VLOOKUP($B47,Sheet2!$A$5:$AP$103,AV$11,FALSE)=0,"",VLOOKUP($B47,Sheet2!$A$5:$AP$103,AV$11,FALSE)),"")</f>
        <v/>
      </c>
      <c r="AW47" s="90" t="str">
        <f>IFERROR(IF(VLOOKUP($B47,Sheet2!$A$5:$AP$103,AW$11,FALSE)=0,"",VLOOKUP($B47,Sheet2!$A$5:$AP$103,AW$11,FALSE)),"")</f>
        <v/>
      </c>
      <c r="AX47" s="90" t="str">
        <f>IFERROR(IF(VLOOKUP($B47,Sheet2!$A$5:$AP$103,AX$11,FALSE)=0,"",VLOOKUP($B47,Sheet2!$A$5:$AP$103,AX$11,FALSE)),"")</f>
        <v/>
      </c>
      <c r="AY47" s="90" t="str">
        <f>IFERROR(IF(VLOOKUP($B47,Sheet2!$A$5:$AP$103,AY$11,FALSE)=0,"",VLOOKUP($B47,Sheet2!$A$5:$AP$103,AY$11,FALSE)),"")</f>
        <v/>
      </c>
      <c r="AZ47" s="90" t="str">
        <f>IFERROR(IF(VLOOKUP($B47,Sheet2!$A$5:$AP$103,AZ$11,FALSE)=0,"",VLOOKUP($B47,Sheet2!$A$5:$AP$103,AZ$11,FALSE)),"")</f>
        <v/>
      </c>
      <c r="BA47" s="90" t="str">
        <f>IFERROR(IF(VLOOKUP($B47,Sheet2!$A$5:$AP$103,BA$11,FALSE)=0,"",VLOOKUP($B47,Sheet2!$A$5:$AP$103,BA$11,FALSE)),"")</f>
        <v/>
      </c>
      <c r="BB47" s="90" t="str">
        <f>IFERROR(IF(VLOOKUP($B47,Sheet2!$A$5:$AP$103,BB$11,FALSE)=0,"",VLOOKUP($B47,Sheet2!$A$5:$AP$103,BB$11,FALSE)),"")</f>
        <v/>
      </c>
      <c r="BC47" s="90" t="str">
        <f>IFERROR(IF(VLOOKUP($B47,Sheet2!$A$5:$AP$103,BC$11,FALSE)=0,"",VLOOKUP($B47,Sheet2!$A$5:$AP$103,BC$11,FALSE)),"")</f>
        <v/>
      </c>
      <c r="BD47" s="90" t="str">
        <f>IFERROR(IF(VLOOKUP($B47,Sheet2!$A$5:$AP$103,BD$11,FALSE)=0,"",VLOOKUP($B47,Sheet2!$A$5:$AP$103,BD$11,FALSE)),"")</f>
        <v/>
      </c>
      <c r="BE47" s="90" t="str">
        <f>IFERROR(IF(VLOOKUP($B47,Sheet2!$A$5:$AP$103,BE$11,FALSE)=0,"",VLOOKUP($B47,Sheet2!$A$5:$AP$103,BE$11,FALSE)),"")</f>
        <v/>
      </c>
      <c r="BF47" s="90" t="str">
        <f>IFERROR(IF(VLOOKUP($B47,Sheet2!$A$5:$AP$103,BF$11,FALSE)=0,"",VLOOKUP($B47,Sheet2!$A$5:$AP$103,BF$11,FALSE)),"")</f>
        <v/>
      </c>
      <c r="BG47" s="90" t="str">
        <f>IFERROR(IF(VLOOKUP($B47,Sheet2!$A$5:$AP$103,BG$11,FALSE)=0,"",VLOOKUP($B47,Sheet2!$A$5:$AP$103,BG$11,FALSE)),"")</f>
        <v/>
      </c>
      <c r="BH47" s="90" t="str">
        <f>IFERROR(IF(VLOOKUP($B47,Sheet2!$A$5:$AP$103,BH$11,FALSE)=0,"",VLOOKUP($B47,Sheet2!$A$5:$AP$103,BH$11,FALSE)),"")</f>
        <v/>
      </c>
      <c r="BI47" s="90" t="str">
        <f>IFERROR(IF(VLOOKUP($B47,Sheet2!$A$5:$AP$103,BI$11,FALSE)=0,"",VLOOKUP($B47,Sheet2!$A$5:$AP$103,BI$11,FALSE)),"")</f>
        <v/>
      </c>
      <c r="BJ47" s="90" t="str">
        <f>IFERROR(IF(VLOOKUP($B47,Sheet2!$A$5:$AP$103,BJ$11,FALSE)=0,"",VLOOKUP($B47,Sheet2!$A$5:$AP$103,BJ$11,FALSE)),"")</f>
        <v/>
      </c>
      <c r="BK47" s="90" t="str">
        <f>IFERROR(IF(VLOOKUP($B47,Sheet2!$A$5:$AP$103,BK$11,FALSE)=0,"",VLOOKUP($B47,Sheet2!$A$5:$AP$103,BK$11,FALSE)),"")</f>
        <v/>
      </c>
      <c r="BL47" s="90" t="str">
        <f>IFERROR(IF(VLOOKUP($B47,Sheet2!$A$5:$AP$103,BL$11,FALSE)=0,"",VLOOKUP($B47,Sheet2!$A$5:$AP$103,BL$11,FALSE)),"")</f>
        <v/>
      </c>
      <c r="BM47" s="90" t="str">
        <f>IFERROR(IF(VLOOKUP($B47,Sheet2!$A$5:$AP$103,BM$11,FALSE)=0,"",VLOOKUP($B47,Sheet2!$A$5:$AP$103,BM$11,FALSE)),"")</f>
        <v/>
      </c>
      <c r="BN47" s="90" t="str">
        <f>IFERROR(IF(VLOOKUP($B47,Sheet2!$A$5:$AP$103,BN$11,FALSE)=0,"",VLOOKUP($B47,Sheet2!$A$5:$AP$103,BN$11,FALSE)),"")</f>
        <v/>
      </c>
      <c r="BO47" s="90" t="str">
        <f>IFERROR(IF(VLOOKUP($B47,Sheet2!$A$5:$AP$103,BO$11,FALSE)=0,"",VLOOKUP($B47,Sheet2!$A$5:$AP$103,BO$11,FALSE)),"")</f>
        <v/>
      </c>
      <c r="BP47" s="90" t="str">
        <f>IFERROR(IF(VLOOKUP($B47,Sheet2!$A$5:$AP$103,BP$11,FALSE)=0,"",VLOOKUP($B47,Sheet2!$A$5:$AP$103,BP$11,FALSE)),"")</f>
        <v/>
      </c>
      <c r="BQ47" s="90" t="str">
        <f>IFERROR(IF(VLOOKUP($B47,Sheet2!$A$5:$AP$103,BQ$11,FALSE)=0,"",VLOOKUP($B47,Sheet2!$A$5:$AP$103,BQ$11,FALSE)),"")</f>
        <v/>
      </c>
      <c r="BR47" s="90" t="str">
        <f>IFERROR(IF(VLOOKUP($B47,Sheet2!$A$5:$AP$103,BR$11,FALSE)=0,"",VLOOKUP($B47,Sheet2!$A$5:$AP$103,BR$11,FALSE)),"")</f>
        <v/>
      </c>
      <c r="BS47" s="90" t="str">
        <f>IFERROR(IF(VLOOKUP($B47,Sheet2!$A$5:$AP$103,BS$11,FALSE)=0,"",VLOOKUP($B47,Sheet2!$A$5:$AP$103,BS$11,FALSE)),"")</f>
        <v/>
      </c>
      <c r="BT47" s="90" t="str">
        <f>IFERROR(IF(VLOOKUP($B47,Sheet2!$A$5:$AP$103,BT$11,FALSE)=0,"",VLOOKUP($B47,Sheet2!$A$5:$AP$103,BT$11,FALSE)),"")</f>
        <v/>
      </c>
      <c r="BU47" s="90" t="str">
        <f>IFERROR(IF(VLOOKUP($B47,Sheet2!$A$5:$AP$103,BU$11,FALSE)=0,"",VLOOKUP($B47,Sheet2!$A$5:$AP$103,BU$11,FALSE)),"")</f>
        <v/>
      </c>
      <c r="BV47" s="90" t="str">
        <f>IFERROR(IF(VLOOKUP($B47,Sheet2!$A$5:$AP$103,BV$11,FALSE)=0,"",VLOOKUP($B47,Sheet2!$A$5:$AP$103,BV$11,FALSE)),"")</f>
        <v/>
      </c>
      <c r="BW47" s="90" t="str">
        <f>IFERROR(IF(VLOOKUP($B47,Sheet2!$A$5:$AP$103,BW$11,FALSE)=0,"",VLOOKUP($B47,Sheet2!$A$5:$AP$103,BW$11,FALSE)),"")</f>
        <v/>
      </c>
      <c r="BX47" s="90" t="str">
        <f>IFERROR(IF(VLOOKUP($B47,Sheet2!$A$5:$AP$103,BX$11,FALSE)=0,"",VLOOKUP($B47,Sheet2!$A$5:$AP$103,BX$11,FALSE)),"")</f>
        <v/>
      </c>
      <c r="BY47" s="90" t="str">
        <f>IFERROR(IF(VLOOKUP($B47,Sheet2!$A$5:$AP$103,BY$11,FALSE)=0,"",VLOOKUP($B47,Sheet2!$A$5:$AP$103,BY$11,FALSE)),"")</f>
        <v/>
      </c>
      <c r="BZ47" s="90" t="str">
        <f>IFERROR(IF(VLOOKUP($B47,Sheet2!$A$5:$AP$103,BZ$11,FALSE)=0,"",VLOOKUP($B47,Sheet2!$A$5:$AP$103,BZ$11,FALSE)),"")</f>
        <v/>
      </c>
      <c r="CA47" s="90" t="str">
        <f>IFERROR(IF(VLOOKUP($B47,Sheet2!$A$5:$AP$103,CA$11,FALSE)=0,"",VLOOKUP($B47,Sheet2!$A$5:$AP$103,CA$11,FALSE)),"")</f>
        <v/>
      </c>
      <c r="CB47" s="90" t="str">
        <f>IFERROR(IF(VLOOKUP($B47,Sheet2!$A$5:$AP$103,CB$11,FALSE)=0,"",VLOOKUP($B47,Sheet2!$A$5:$AP$103,CB$11,FALSE)),"")</f>
        <v/>
      </c>
      <c r="CC47" s="90" t="str">
        <f>IFERROR(IF(VLOOKUP($B47,Sheet2!$A$5:$AP$103,CC$11,FALSE)=0,"",VLOOKUP($B47,Sheet2!$A$5:$AP$103,CC$11,FALSE)),"")</f>
        <v/>
      </c>
      <c r="CD47" s="90" t="str">
        <f>IFERROR(IF(VLOOKUP($B47,Sheet2!$A$5:$AP$103,CD$11,FALSE)=0,"",VLOOKUP($B47,Sheet2!$A$5:$AP$103,CD$11,FALSE)),"")</f>
        <v/>
      </c>
      <c r="CE47" s="90" t="str">
        <f>IFERROR(IF(VLOOKUP($B47,Sheet2!$A$5:$AP$103,CE$11,FALSE)=0,"",VLOOKUP($B47,Sheet2!$A$5:$AP$103,CE$11,FALSE)),"")</f>
        <v/>
      </c>
      <c r="CF47" s="90" t="str">
        <f>IFERROR(IF(VLOOKUP($B47,Sheet2!$A$5:$AP$103,CF$11,FALSE)=0,"",VLOOKUP($B47,Sheet2!$A$5:$AP$103,CF$11,FALSE)),"")</f>
        <v/>
      </c>
      <c r="CG47" s="90" t="str">
        <f>IFERROR(IF(VLOOKUP($B47,Sheet2!$A$5:$AP$103,CG$11,FALSE)=0,"",VLOOKUP($B47,Sheet2!$A$5:$AP$103,CG$11,FALSE)),"")</f>
        <v/>
      </c>
      <c r="CH47" s="90" t="str">
        <f>IFERROR(IF(VLOOKUP($B47,Sheet2!$A$5:$AP$103,CH$11,FALSE)=0,"",VLOOKUP($B47,Sheet2!$A$5:$AP$103,CH$11,FALSE)),"")</f>
        <v/>
      </c>
      <c r="CI47" s="90" t="str">
        <f>IFERROR(IF(VLOOKUP($B47,Sheet2!$A$5:$AP$103,CI$11,FALSE)=0,"",VLOOKUP($B47,Sheet2!$A$5:$AP$103,CI$11,FALSE)),"")</f>
        <v/>
      </c>
      <c r="CJ47" s="90" t="str">
        <f>IFERROR(IF(VLOOKUP($B47,Sheet2!$A$5:$AP$103,CJ$11,FALSE)=0,"",VLOOKUP($B47,Sheet2!$A$5:$AP$103,CJ$11,FALSE)),"")</f>
        <v/>
      </c>
      <c r="CK47" s="90" t="str">
        <f>IFERROR(IF(VLOOKUP($B47,Sheet2!$A$5:$AP$103,CK$11,FALSE)=0,"",VLOOKUP($B47,Sheet2!$A$5:$AP$103,CK$11,FALSE)),"")</f>
        <v/>
      </c>
      <c r="CL47" s="90" t="str">
        <f>IFERROR(IF(VLOOKUP($B47,Sheet2!$A$5:$AP$103,CL$11,FALSE)=0,"",VLOOKUP($B47,Sheet2!$A$5:$AP$103,CL$11,FALSE)),"")</f>
        <v/>
      </c>
      <c r="CM47" s="90" t="str">
        <f>IFERROR(IF(VLOOKUP($B47,Sheet2!$A$5:$AP$103,CM$11,FALSE)=0,"",VLOOKUP($B47,Sheet2!$A$5:$AP$103,CM$11,FALSE)),"")</f>
        <v/>
      </c>
      <c r="CN47" s="90" t="str">
        <f>IFERROR(IF(VLOOKUP($B47,Sheet2!$A$5:$AP$103,CN$11,FALSE)=0,"",VLOOKUP($B47,Sheet2!$A$5:$AP$103,CN$11,FALSE)),"")</f>
        <v/>
      </c>
      <c r="CO47" s="90" t="str">
        <f>IFERROR(IF(VLOOKUP($B47,Sheet2!$A$5:$AP$103,CO$11,FALSE)=0,"",VLOOKUP($B47,Sheet2!$A$5:$AP$103,CO$11,FALSE)),"")</f>
        <v/>
      </c>
      <c r="CP47" s="90" t="str">
        <f>IFERROR(IF(VLOOKUP($B47,Sheet2!$A$5:$AP$103,CP$11,FALSE)=0,"",VLOOKUP($B47,Sheet2!$A$5:$AP$103,CP$11,FALSE)),"")</f>
        <v/>
      </c>
      <c r="CQ47" s="90" t="str">
        <f>IFERROR(IF(VLOOKUP($B47,Sheet2!$A$5:$AP$103,CQ$11,FALSE)=0,"",VLOOKUP($B47,Sheet2!$A$5:$AP$103,CQ$11,FALSE)),"")</f>
        <v/>
      </c>
      <c r="CR47" s="90" t="str">
        <f>IFERROR(IF(VLOOKUP($B47,Sheet2!$A$5:$AP$103,CR$11,FALSE)=0,"",VLOOKUP($B47,Sheet2!$A$5:$AP$103,CR$11,FALSE)),"")</f>
        <v/>
      </c>
      <c r="CS47" s="90" t="str">
        <f>IFERROR(IF(VLOOKUP($B47,Sheet2!$A$5:$AP$103,CS$11,FALSE)=0,"",VLOOKUP($B47,Sheet2!$A$5:$AP$103,CS$11,FALSE)),"")</f>
        <v/>
      </c>
      <c r="CT47" s="90" t="str">
        <f>IFERROR(IF(VLOOKUP($B47,Sheet2!$A$5:$AP$103,CT$11,FALSE)=0,"",VLOOKUP($B47,Sheet2!$A$5:$AP$103,CT$11,FALSE)),"")</f>
        <v/>
      </c>
      <c r="CU47" s="90" t="str">
        <f>IFERROR(IF(VLOOKUP($B47,Sheet2!$A$5:$AP$103,CU$11,FALSE)=0,"",VLOOKUP($B47,Sheet2!$A$5:$AP$103,CU$11,FALSE)),"")</f>
        <v/>
      </c>
      <c r="CV47" s="90" t="str">
        <f>IFERROR(IF(VLOOKUP($B47,Sheet2!$A$5:$AP$103,CV$11,FALSE)=0,"",VLOOKUP($B47,Sheet2!$A$5:$AP$103,CV$11,FALSE)),"")</f>
        <v/>
      </c>
      <c r="CW47" s="90" t="str">
        <f>IFERROR(IF(VLOOKUP($B47,Sheet2!$A$5:$AP$103,CW$11,FALSE)=0,"",VLOOKUP($B47,Sheet2!$A$5:$AP$103,CW$11,FALSE)),"")</f>
        <v/>
      </c>
      <c r="CX47" s="90" t="str">
        <f>IFERROR(IF(VLOOKUP($B47,Sheet2!$A$5:$AP$103,CX$11,FALSE)=0,"",VLOOKUP($B47,Sheet2!$A$5:$AP$103,CX$11,FALSE)),"")</f>
        <v/>
      </c>
      <c r="CY47" s="90" t="str">
        <f>IFERROR(IF(VLOOKUP($B47,Sheet2!$A$5:$AP$103,CY$11,FALSE)=0,"",VLOOKUP($B47,Sheet2!$A$5:$AP$103,CY$11,FALSE)),"")</f>
        <v/>
      </c>
      <c r="CZ47" s="90" t="str">
        <f>IFERROR(IF(VLOOKUP($B47,Sheet2!$A$5:$AP$103,CZ$11,FALSE)=0,"",VLOOKUP($B47,Sheet2!$A$5:$AP$103,CZ$11,FALSE)),"")</f>
        <v/>
      </c>
      <c r="DA47" s="90" t="str">
        <f>IFERROR(IF(VLOOKUP($B47,Sheet2!$A$5:$AP$103,DA$11,FALSE)=0,"",VLOOKUP($B47,Sheet2!$A$5:$AP$103,DA$11,FALSE)),"")</f>
        <v/>
      </c>
      <c r="DB47" s="90" t="str">
        <f>IFERROR(IF(VLOOKUP($B47,Sheet2!$A$5:$AP$103,DB$11,FALSE)=0,"",VLOOKUP($B47,Sheet2!$A$5:$AP$103,DB$11,FALSE)),"")</f>
        <v/>
      </c>
      <c r="DC47" s="90" t="str">
        <f>IFERROR(IF(VLOOKUP($B47,Sheet2!$A$5:$AP$103,DC$11,FALSE)=0,"",VLOOKUP($B47,Sheet2!$A$5:$AP$103,DC$11,FALSE)),"")</f>
        <v/>
      </c>
      <c r="DD47" s="90" t="str">
        <f>IFERROR(IF(VLOOKUP($B47,Sheet2!$A$5:$AP$103,DD$11,FALSE)=0,"",VLOOKUP($B47,Sheet2!$A$5:$AP$103,DD$11,FALSE)),"")</f>
        <v/>
      </c>
      <c r="DE47" s="90" t="str">
        <f>IFERROR(IF(VLOOKUP($B47,Sheet2!$A$5:$AP$103,DE$11,FALSE)=0,"",VLOOKUP($B47,Sheet2!$A$5:$AP$103,DE$11,FALSE)),"")</f>
        <v/>
      </c>
      <c r="DF47" s="90" t="str">
        <f>IFERROR(IF(VLOOKUP($B47,Sheet2!$A$5:$AP$103,DF$11,FALSE)=0,"",VLOOKUP($B47,Sheet2!$A$5:$AP$103,DF$11,FALSE)),"")</f>
        <v/>
      </c>
      <c r="DG47" s="90" t="str">
        <f>IFERROR(IF(VLOOKUP($B47,Sheet2!$A$5:$AP$103,DG$11,FALSE)=0,"",VLOOKUP($B47,Sheet2!$A$5:$AP$103,DG$11,FALSE)),"")</f>
        <v/>
      </c>
      <c r="DH47" s="90" t="str">
        <f>IFERROR(IF(VLOOKUP($B47,Sheet2!$A$5:$AP$103,DH$11,FALSE)=0,"",VLOOKUP($B47,Sheet2!$A$5:$AP$103,DH$11,FALSE)),"")</f>
        <v/>
      </c>
      <c r="DI47" s="90" t="str">
        <f>IFERROR(IF(VLOOKUP($B47,Sheet2!$A$5:$AP$103,DI$11,FALSE)=0,"",VLOOKUP($B47,Sheet2!$A$5:$AP$103,DI$11,FALSE)),"")</f>
        <v/>
      </c>
      <c r="DJ47" s="90" t="str">
        <f>IFERROR(IF(VLOOKUP($B47,Sheet2!$A$5:$AP$103,DJ$11,FALSE)=0,"",VLOOKUP($B47,Sheet2!$A$5:$AP$103,DJ$11,FALSE)),"")</f>
        <v/>
      </c>
      <c r="DK47" s="90" t="str">
        <f>IFERROR(IF(VLOOKUP($B47,Sheet2!$A$5:$AP$103,DK$11,FALSE)=0,"",VLOOKUP($B47,Sheet2!$A$5:$AP$103,DK$11,FALSE)),"")</f>
        <v/>
      </c>
      <c r="DL47" s="90" t="str">
        <f>IFERROR(IF(VLOOKUP($B47,Sheet2!$A$5:$AP$103,DL$11,FALSE)=0,"",VLOOKUP($B47,Sheet2!$A$5:$AP$103,DL$11,FALSE)),"")</f>
        <v/>
      </c>
      <c r="DM47" s="90" t="str">
        <f>IFERROR(IF(VLOOKUP($B47,Sheet2!$A$5:$AP$103,DM$11,FALSE)=0,"",VLOOKUP($B47,Sheet2!$A$5:$AP$103,DM$11,FALSE)),"")</f>
        <v/>
      </c>
      <c r="DN47" s="90" t="str">
        <f>IFERROR(IF(VLOOKUP($B47,Sheet2!$A$5:$AP$103,DN$11,FALSE)=0,"",VLOOKUP($B47,Sheet2!$A$5:$AP$103,DN$11,FALSE)),"")</f>
        <v/>
      </c>
      <c r="DO47" s="90" t="str">
        <f>IFERROR(IF(VLOOKUP($B47,Sheet2!$A$5:$AP$103,DO$11,FALSE)=0,"",VLOOKUP($B47,Sheet2!$A$5:$AP$103,DO$11,FALSE)),"")</f>
        <v/>
      </c>
      <c r="DP47" s="90" t="str">
        <f>IFERROR(IF(VLOOKUP($B47,Sheet2!$A$5:$AP$103,DP$11,FALSE)=0,"",VLOOKUP($B47,Sheet2!$A$5:$AP$103,DP$11,FALSE)),"")</f>
        <v/>
      </c>
      <c r="DQ47" s="90" t="str">
        <f>IFERROR(IF(VLOOKUP($B47,Sheet2!$A$5:$AP$103,DQ$11,FALSE)=0,"",VLOOKUP($B47,Sheet2!$A$5:$AP$103,DQ$11,FALSE)),"")</f>
        <v/>
      </c>
      <c r="DR47" s="90" t="str">
        <f>IFERROR(IF(VLOOKUP($B47,Sheet2!$A$5:$AP$103,DR$11,FALSE)=0,"",VLOOKUP($B47,Sheet2!$A$5:$AP$103,DR$11,FALSE)),"")</f>
        <v/>
      </c>
      <c r="DS47" s="90" t="str">
        <f>IFERROR(IF(VLOOKUP($B47,Sheet2!$A$5:$AP$103,DS$11,FALSE)=0,"",VLOOKUP($B47,Sheet2!$A$5:$AP$103,DS$11,FALSE)),"")</f>
        <v/>
      </c>
      <c r="DT47" s="90" t="str">
        <f>IFERROR(IF(VLOOKUP($B47,Sheet2!$A$5:$AP$103,DT$11,FALSE)=0,"",VLOOKUP($B47,Sheet2!$A$5:$AP$103,DT$11,FALSE)),"")</f>
        <v/>
      </c>
      <c r="DU47" s="90" t="str">
        <f>IFERROR(IF(VLOOKUP($B47,Sheet2!$A$5:$AP$103,DU$11,FALSE)=0,"",VLOOKUP($B47,Sheet2!$A$5:$AP$103,DU$11,FALSE)),"")</f>
        <v/>
      </c>
      <c r="DV47" s="90" t="str">
        <f>IFERROR(IF(VLOOKUP($B47,Sheet2!$A$5:$AP$103,DV$11,FALSE)=0,"",VLOOKUP($B47,Sheet2!$A$5:$AP$103,DV$11,FALSE)),"")</f>
        <v/>
      </c>
      <c r="DW47" s="90" t="str">
        <f>IFERROR(IF(VLOOKUP($B47,Sheet2!$A$5:$AP$103,DW$11,FALSE)=0,"",VLOOKUP($B47,Sheet2!$A$5:$AP$103,DW$11,FALSE)),"")</f>
        <v/>
      </c>
      <c r="DX47" s="90" t="str">
        <f>IFERROR(IF(VLOOKUP($B47,Sheet2!$A$5:$AP$103,DX$11,FALSE)=0,"",VLOOKUP($B47,Sheet2!$A$5:$AP$103,DX$11,FALSE)),"")</f>
        <v/>
      </c>
      <c r="DY47" s="90" t="str">
        <f>IFERROR(IF(VLOOKUP($B47,Sheet2!$A$5:$AP$103,DY$11,FALSE)=0,"",VLOOKUP($B47,Sheet2!$A$5:$AP$103,DY$11,FALSE)),"")</f>
        <v/>
      </c>
      <c r="DZ47" s="90" t="str">
        <f>IFERROR(IF(VLOOKUP($B47,Sheet2!$A$5:$AP$103,DZ$11,FALSE)=0,"",VLOOKUP($B47,Sheet2!$A$5:$AP$103,DZ$11,FALSE)),"")</f>
        <v/>
      </c>
      <c r="EA47" s="90" t="str">
        <f>IFERROR(IF(VLOOKUP($B47,Sheet2!$A$5:$AP$103,EA$11,FALSE)=0,"",VLOOKUP($B47,Sheet2!$A$5:$AP$103,EA$11,FALSE)),"")</f>
        <v/>
      </c>
      <c r="EB47" s="90" t="str">
        <f>IFERROR(IF(VLOOKUP($B47,Sheet2!$A$5:$AP$103,EB$11,FALSE)=0,"",VLOOKUP($B47,Sheet2!$A$5:$AP$103,EB$11,FALSE)),"")</f>
        <v/>
      </c>
      <c r="EC47" s="90" t="str">
        <f>IFERROR(IF(VLOOKUP($B47,Sheet2!$A$5:$AP$103,EC$11,FALSE)=0,"",VLOOKUP($B47,Sheet2!$A$5:$AP$103,EC$11,FALSE)),"")</f>
        <v/>
      </c>
      <c r="ED47" s="90" t="str">
        <f>IFERROR(IF(VLOOKUP($B47,Sheet2!$A$5:$AP$103,ED$11,FALSE)=0,"",VLOOKUP($B47,Sheet2!$A$5:$AP$103,ED$11,FALSE)),"")</f>
        <v/>
      </c>
      <c r="EE47" s="90" t="str">
        <f>IFERROR(IF(VLOOKUP($B47,Sheet2!$A$5:$AP$103,EE$11,FALSE)=0,"",VLOOKUP($B47,Sheet2!$A$5:$AP$103,EE$11,FALSE)),"")</f>
        <v/>
      </c>
      <c r="EF47" s="90" t="str">
        <f>IFERROR(IF(VLOOKUP($B47,Sheet2!$A$5:$AP$103,EF$11,FALSE)=0,"",VLOOKUP($B47,Sheet2!$A$5:$AP$103,EF$11,FALSE)),"")</f>
        <v/>
      </c>
      <c r="EG47" s="90" t="str">
        <f>IFERROR(IF(VLOOKUP($B47,Sheet2!$A$5:$AP$103,EG$11,FALSE)=0,"",VLOOKUP($B47,Sheet2!$A$5:$AP$103,EG$11,FALSE)),"")</f>
        <v/>
      </c>
      <c r="EH47" s="90" t="str">
        <f>IFERROR(IF(VLOOKUP($B47,Sheet2!$A$5:$AP$103,EH$11,FALSE)=0,"",VLOOKUP($B47,Sheet2!$A$5:$AP$103,EH$11,FALSE)),"")</f>
        <v/>
      </c>
      <c r="EI47" s="90" t="str">
        <f>IFERROR(IF(VLOOKUP($B47,Sheet2!$A$5:$AP$103,EI$11,FALSE)=0,"",VLOOKUP($B47,Sheet2!$A$5:$AP$103,EI$11,FALSE)),"")</f>
        <v/>
      </c>
      <c r="EJ47" s="90" t="str">
        <f>IFERROR(IF(VLOOKUP($B47,Sheet2!$A$5:$AP$103,EJ$11,FALSE)=0,"",VLOOKUP($B47,Sheet2!$A$5:$AP$103,EJ$11,FALSE)),"")</f>
        <v/>
      </c>
      <c r="EK47" s="90" t="str">
        <f>IFERROR(IF(VLOOKUP($B47,Sheet2!$A$5:$AP$103,EK$11,FALSE)=0,"",VLOOKUP($B47,Sheet2!$A$5:$AP$103,EK$11,FALSE)),"")</f>
        <v/>
      </c>
      <c r="EL47" s="90" t="str">
        <f>IFERROR(IF(VLOOKUP($B47,Sheet2!$A$5:$AP$103,EL$11,FALSE)=0,"",VLOOKUP($B47,Sheet2!$A$5:$AP$103,EL$11,FALSE)),"")</f>
        <v/>
      </c>
      <c r="EM47" s="90" t="str">
        <f>IFERROR(IF(VLOOKUP($B47,Sheet2!$A$5:$AP$103,EM$11,FALSE)=0,"",VLOOKUP($B47,Sheet2!$A$5:$AP$103,EM$11,FALSE)),"")</f>
        <v/>
      </c>
      <c r="EN47" s="90" t="str">
        <f>IFERROR(IF(VLOOKUP($B47,Sheet2!$A$5:$AP$103,EN$11,FALSE)=0,"",VLOOKUP($B47,Sheet2!$A$5:$AP$103,EN$11,FALSE)),"")</f>
        <v/>
      </c>
      <c r="EO47" s="90" t="str">
        <f>IFERROR(IF(VLOOKUP($B47,Sheet2!$A$5:$AP$103,EO$11,FALSE)=0,"",VLOOKUP($B47,Sheet2!$A$5:$AP$103,EO$11,FALSE)),"")</f>
        <v/>
      </c>
      <c r="EP47" s="90" t="str">
        <f>IFERROR(IF(VLOOKUP($B47,Sheet2!$A$5:$AP$103,EP$11,FALSE)=0,"",VLOOKUP($B47,Sheet2!$A$5:$AP$103,EP$11,FALSE)),"")</f>
        <v/>
      </c>
      <c r="EQ47" s="90" t="str">
        <f>IFERROR(IF(VLOOKUP($B47,Sheet2!$A$5:$AP$103,EQ$11,FALSE)=0,"",VLOOKUP($B47,Sheet2!$A$5:$AP$103,EQ$11,FALSE)),"")</f>
        <v/>
      </c>
      <c r="ER47" s="90" t="str">
        <f>IFERROR(IF(VLOOKUP($B47,Sheet2!$A$5:$AP$103,ER$11,FALSE)=0,"",VLOOKUP($B47,Sheet2!$A$5:$AP$103,ER$11,FALSE)),"")</f>
        <v/>
      </c>
      <c r="ES47" s="90" t="str">
        <f>IFERROR(IF(VLOOKUP($B47,Sheet2!$A$5:$AP$103,ES$11,FALSE)=0,"",VLOOKUP($B47,Sheet2!$A$5:$AP$103,ES$11,FALSE)),"")</f>
        <v/>
      </c>
      <c r="ET47" s="90" t="str">
        <f>IFERROR(IF(VLOOKUP($B47,Sheet2!$A$5:$AP$103,ET$11,FALSE)=0,"",VLOOKUP($B47,Sheet2!$A$5:$AP$103,ET$11,FALSE)),"")</f>
        <v/>
      </c>
      <c r="EU47" s="90" t="str">
        <f>IFERROR(IF(VLOOKUP($B47,Sheet2!$A$5:$AP$103,EU$11,FALSE)=0,"",VLOOKUP($B47,Sheet2!$A$5:$AP$103,EU$11,FALSE)),"")</f>
        <v/>
      </c>
      <c r="EV47" s="90" t="str">
        <f>IFERROR(IF(VLOOKUP($B47,Sheet2!$A$5:$AP$103,EV$11,FALSE)=0,"",VLOOKUP($B47,Sheet2!$A$5:$AP$103,EV$11,FALSE)),"")</f>
        <v/>
      </c>
      <c r="EW47" s="90" t="str">
        <f>IFERROR(IF(VLOOKUP($B47,Sheet2!$A$5:$AP$103,EW$11,FALSE)=0,"",VLOOKUP($B47,Sheet2!$A$5:$AP$103,EW$11,FALSE)),"")</f>
        <v/>
      </c>
      <c r="EX47" s="90" t="str">
        <f>IFERROR(IF(VLOOKUP($B47,Sheet2!$A$5:$AP$103,EX$11,FALSE)=0,"",VLOOKUP($B47,Sheet2!$A$5:$AP$103,EX$11,FALSE)),"")</f>
        <v/>
      </c>
      <c r="EY47" s="90" t="str">
        <f>IFERROR(IF(VLOOKUP($B47,Sheet2!$A$5:$AP$103,EY$11,FALSE)=0,"",VLOOKUP($B47,Sheet2!$A$5:$AP$103,EY$11,FALSE)),"")</f>
        <v/>
      </c>
      <c r="EZ47" s="90" t="str">
        <f>IFERROR(IF(VLOOKUP($B47,Sheet2!$A$5:$AP$103,EZ$11,FALSE)=0,"",VLOOKUP($B47,Sheet2!$A$5:$AP$103,EZ$11,FALSE)),"")</f>
        <v/>
      </c>
      <c r="FA47" s="90" t="str">
        <f>IFERROR(IF(VLOOKUP($B47,Sheet2!$A$5:$AP$103,FA$11,FALSE)=0,"",VLOOKUP($B47,Sheet2!$A$5:$AP$103,FA$11,FALSE)),"")</f>
        <v/>
      </c>
      <c r="FB47" s="90" t="str">
        <f>IFERROR(IF(VLOOKUP($B47,Sheet2!$A$5:$AP$103,FB$11,FALSE)=0,"",VLOOKUP($B47,Sheet2!$A$5:$AP$103,FB$11,FALSE)),"")</f>
        <v/>
      </c>
      <c r="FC47" s="90" t="str">
        <f>IFERROR(IF(VLOOKUP($B47,Sheet2!$A$5:$AP$103,FC$11,FALSE)=0,"",VLOOKUP($B47,Sheet2!$A$5:$AP$103,FC$11,FALSE)),"")</f>
        <v/>
      </c>
      <c r="FD47" s="90" t="str">
        <f>IFERROR(IF(VLOOKUP($B47,Sheet2!$A$5:$AP$103,FD$11,FALSE)=0,"",VLOOKUP($B47,Sheet2!$A$5:$AP$103,FD$11,FALSE)),"")</f>
        <v/>
      </c>
      <c r="FE47" s="90" t="str">
        <f>IFERROR(IF(VLOOKUP($B47,Sheet2!$A$5:$AP$103,FE$11,FALSE)=0,"",VLOOKUP($B47,Sheet2!$A$5:$AP$103,FE$11,FALSE)),"")</f>
        <v/>
      </c>
      <c r="FF47" s="90" t="str">
        <f>IFERROR(IF(VLOOKUP($B47,Sheet2!$A$5:$AP$103,FF$11,FALSE)=0,"",VLOOKUP($B47,Sheet2!$A$5:$AP$103,FF$11,FALSE)),"")</f>
        <v/>
      </c>
      <c r="FG47" s="90" t="str">
        <f>IFERROR(IF(VLOOKUP($B47,Sheet2!$A$5:$AP$103,FG$11,FALSE)=0,"",VLOOKUP($B47,Sheet2!$A$5:$AP$103,FG$11,FALSE)),"")</f>
        <v/>
      </c>
      <c r="FH47" s="90" t="str">
        <f>IFERROR(IF(VLOOKUP($B47,Sheet2!$A$5:$AP$103,FH$11,FALSE)=0,"",VLOOKUP($B47,Sheet2!$A$5:$AP$103,FH$11,FALSE)),"")</f>
        <v/>
      </c>
      <c r="FI47" s="90" t="str">
        <f>IFERROR(IF(VLOOKUP($B47,Sheet2!$A$5:$AP$103,FI$11,FALSE)=0,"",VLOOKUP($B47,Sheet2!$A$5:$AP$103,FI$11,FALSE)),"")</f>
        <v/>
      </c>
      <c r="FJ47" s="90" t="str">
        <f>IFERROR(IF(VLOOKUP($B47,Sheet2!$A$5:$AP$103,FJ$11,FALSE)=0,"",VLOOKUP($B47,Sheet2!$A$5:$AP$103,FJ$11,FALSE)),"")</f>
        <v/>
      </c>
      <c r="FK47" s="90" t="str">
        <f>IFERROR(IF(VLOOKUP($B47,Sheet2!$A$5:$AP$103,FK$11,FALSE)=0,"",VLOOKUP($B47,Sheet2!$A$5:$AP$103,FK$11,FALSE)),"")</f>
        <v/>
      </c>
      <c r="FL47" s="90" t="str">
        <f>IFERROR(IF(VLOOKUP($B47,Sheet2!$A$5:$AP$103,FL$11,FALSE)=0,"",VLOOKUP($B47,Sheet2!$A$5:$AP$103,FL$11,FALSE)),"")</f>
        <v/>
      </c>
      <c r="FM47" s="90" t="str">
        <f>IFERROR(IF(VLOOKUP($B47,Sheet2!$A$5:$AP$103,FM$11,FALSE)=0,"",VLOOKUP($B47,Sheet2!$A$5:$AP$103,FM$11,FALSE)),"")</f>
        <v/>
      </c>
      <c r="FN47" s="90" t="str">
        <f>IFERROR(IF(VLOOKUP($B47,Sheet2!$A$5:$AP$103,FN$11,FALSE)=0,"",VLOOKUP($B47,Sheet2!$A$5:$AP$103,FN$11,FALSE)),"")</f>
        <v/>
      </c>
      <c r="FO47" s="90" t="str">
        <f>IFERROR(IF(VLOOKUP($B47,Sheet2!$A$5:$AP$103,FO$11,FALSE)=0,"",VLOOKUP($B47,Sheet2!$A$5:$AP$103,FO$11,FALSE)),"")</f>
        <v/>
      </c>
      <c r="FP47" s="90" t="str">
        <f>IFERROR(IF(VLOOKUP($B47,Sheet2!$A$5:$AP$103,FP$11,FALSE)=0,"",VLOOKUP($B47,Sheet2!$A$5:$AP$103,FP$11,FALSE)),"")</f>
        <v/>
      </c>
      <c r="FQ47" s="90" t="str">
        <f>IFERROR(IF(VLOOKUP($B47,Sheet2!$A$5:$AP$103,FQ$11,FALSE)=0,"",VLOOKUP($B47,Sheet2!$A$5:$AP$103,FQ$11,FALSE)),"")</f>
        <v/>
      </c>
      <c r="FR47" s="90" t="str">
        <f>IFERROR(IF(VLOOKUP($B47,Sheet2!$A$5:$AP$103,FR$11,FALSE)=0,"",VLOOKUP($B47,Sheet2!$A$5:$AP$103,FR$11,FALSE)),"")</f>
        <v/>
      </c>
      <c r="FS47" s="90" t="str">
        <f>IFERROR(IF(VLOOKUP($B47,Sheet2!$A$5:$AP$103,FS$11,FALSE)=0,"",VLOOKUP($B47,Sheet2!$A$5:$AP$103,FS$11,FALSE)),"")</f>
        <v/>
      </c>
      <c r="FT47" s="90" t="str">
        <f>IFERROR(IF(VLOOKUP($B47,Sheet2!$A$5:$AP$103,FT$11,FALSE)=0,"",VLOOKUP($B47,Sheet2!$A$5:$AP$103,FT$11,FALSE)),"")</f>
        <v/>
      </c>
      <c r="FU47" s="90" t="str">
        <f>IFERROR(IF(VLOOKUP($B47,Sheet2!$A$5:$AP$103,FU$11,FALSE)=0,"",VLOOKUP($B47,Sheet2!$A$5:$AP$103,FU$11,FALSE)),"")</f>
        <v/>
      </c>
      <c r="FV47" s="90" t="str">
        <f>IFERROR(IF(VLOOKUP($B47,Sheet2!$A$5:$AP$103,FV$11,FALSE)=0,"",VLOOKUP($B47,Sheet2!$A$5:$AP$103,FV$11,FALSE)),"")</f>
        <v/>
      </c>
      <c r="FW47" s="90" t="str">
        <f>IFERROR(IF(VLOOKUP($B47,Sheet2!$A$5:$AP$103,FW$11,FALSE)=0,"",VLOOKUP($B47,Sheet2!$A$5:$AP$103,FW$11,FALSE)),"")</f>
        <v/>
      </c>
      <c r="FX47" s="90" t="str">
        <f>IFERROR(IF(VLOOKUP($B47,Sheet2!$A$5:$AP$103,FX$11,FALSE)=0,"",VLOOKUP($B47,Sheet2!$A$5:$AP$103,FX$11,FALSE)),"")</f>
        <v/>
      </c>
      <c r="FY47" s="90" t="str">
        <f>IFERROR(IF(VLOOKUP($B47,Sheet2!$A$5:$AP$103,FY$11,FALSE)=0,"",VLOOKUP($B47,Sheet2!$A$5:$AP$103,FY$11,FALSE)),"")</f>
        <v/>
      </c>
      <c r="FZ47" s="90" t="str">
        <f>IFERROR(IF(VLOOKUP($B47,Sheet2!$A$5:$AP$103,FZ$11,FALSE)=0,"",VLOOKUP($B47,Sheet2!$A$5:$AP$103,FZ$11,FALSE)),"")</f>
        <v/>
      </c>
      <c r="GA47" s="90" t="str">
        <f>IFERROR(IF(VLOOKUP($B47,Sheet2!$A$5:$AP$103,GA$11,FALSE)=0,"",VLOOKUP($B47,Sheet2!$A$5:$AP$103,GA$11,FALSE)),"")</f>
        <v/>
      </c>
      <c r="GB47" s="90" t="str">
        <f>IFERROR(IF(VLOOKUP($B47,Sheet2!$A$5:$AP$103,GB$11,FALSE)=0,"",VLOOKUP($B47,Sheet2!$A$5:$AP$103,GB$11,FALSE)),"")</f>
        <v/>
      </c>
      <c r="GC47" s="90" t="str">
        <f>IFERROR(IF(VLOOKUP($B47,Sheet2!$A$5:$AP$103,GC$11,FALSE)=0,"",VLOOKUP($B47,Sheet2!$A$5:$AP$103,GC$11,FALSE)),"")</f>
        <v/>
      </c>
      <c r="GD47" s="90" t="str">
        <f>IFERROR(IF(VLOOKUP($B47,Sheet2!$A$5:$AP$103,GD$11,FALSE)=0,"",VLOOKUP($B47,Sheet2!$A$5:$AP$103,GD$11,FALSE)),"")</f>
        <v/>
      </c>
      <c r="GE47" s="90" t="str">
        <f>IFERROR(IF(VLOOKUP($B47,Sheet2!$A$5:$AP$103,GE$11,FALSE)=0,"",VLOOKUP($B47,Sheet2!$A$5:$AP$103,GE$11,FALSE)),"")</f>
        <v/>
      </c>
      <c r="GF47" s="90" t="str">
        <f>IFERROR(IF(VLOOKUP($B47,Sheet2!$A$5:$AP$103,GF$11,FALSE)=0,"",VLOOKUP($B47,Sheet2!$A$5:$AP$103,GF$11,FALSE)),"")</f>
        <v/>
      </c>
    </row>
    <row r="48" spans="1:188" x14ac:dyDescent="0.3">
      <c r="A48" s="406"/>
      <c r="B48" s="79" t="s">
        <v>340</v>
      </c>
      <c r="C48" s="92" t="s">
        <v>344</v>
      </c>
      <c r="D48" s="92" t="str">
        <f>VLOOKUP(B48,Sheet2!$A$5:$F$104,6,FALSE)</f>
        <v/>
      </c>
      <c r="E48" s="81">
        <f>'Criteria Selection'!$C$130</f>
        <v>10</v>
      </c>
      <c r="F48" s="81" t="str">
        <f>VLOOKUP(B48,'Criteria Selection'!$A$9:$D$178,4,TRUE)</f>
        <v>UK DWS</v>
      </c>
      <c r="G48" s="81">
        <f t="shared" si="4"/>
        <v>0</v>
      </c>
      <c r="H48" s="92">
        <f t="shared" si="5"/>
        <v>0</v>
      </c>
      <c r="I48" s="92">
        <f t="shared" si="6"/>
        <v>0</v>
      </c>
      <c r="J48" s="81">
        <f t="shared" si="7"/>
        <v>0</v>
      </c>
      <c r="K48" s="90" t="str">
        <f>IFERROR(IF(VLOOKUP($B48,Sheet2!$A$5:$AP$103,K$11,FALSE)=0,"",VLOOKUP($B48,Sheet2!$A$5:$AP$103,K$11,FALSE)),"")</f>
        <v/>
      </c>
      <c r="L48" s="90" t="str">
        <f>IFERROR(IF(VLOOKUP($B48,Sheet2!$A$5:$AP$103,L$11,FALSE)=0,"",VLOOKUP($B48,Sheet2!$A$5:$AP$103,L$11,FALSE)),"")</f>
        <v/>
      </c>
      <c r="M48" s="90" t="str">
        <f>IFERROR(IF(VLOOKUP($B48,Sheet2!$A$5:$AP$103,M$11,FALSE)=0,"",VLOOKUP($B48,Sheet2!$A$5:$AP$103,M$11,FALSE)),"")</f>
        <v/>
      </c>
      <c r="N48" s="90" t="str">
        <f>IFERROR(IF(VLOOKUP($B48,Sheet2!$A$5:$AP$103,N$11,FALSE)=0,"",VLOOKUP($B48,Sheet2!$A$5:$AP$103,N$11,FALSE)),"")</f>
        <v/>
      </c>
      <c r="O48" s="90" t="str">
        <f>IFERROR(IF(VLOOKUP($B48,Sheet2!$A$5:$AP$103,O$11,FALSE)=0,"",VLOOKUP($B48,Sheet2!$A$5:$AP$103,O$11,FALSE)),"")</f>
        <v/>
      </c>
      <c r="P48" s="90" t="str">
        <f>IFERROR(IF(VLOOKUP($B48,Sheet2!$A$5:$AP$103,P$11,FALSE)=0,"",VLOOKUP($B48,Sheet2!$A$5:$AP$103,P$11,FALSE)),"")</f>
        <v/>
      </c>
      <c r="Q48" s="90" t="str">
        <f>IFERROR(IF(VLOOKUP($B48,Sheet2!$A$5:$AP$103,Q$11,FALSE)=0,"",VLOOKUP($B48,Sheet2!$A$5:$AP$103,Q$11,FALSE)),"")</f>
        <v/>
      </c>
      <c r="R48" s="90" t="str">
        <f>IFERROR(IF(VLOOKUP($B48,Sheet2!$A$5:$AP$103,R$11,FALSE)=0,"",VLOOKUP($B48,Sheet2!$A$5:$AP$103,R$11,FALSE)),"")</f>
        <v/>
      </c>
      <c r="S48" s="90" t="str">
        <f>IFERROR(IF(VLOOKUP($B48,Sheet2!$A$5:$AP$103,S$11,FALSE)=0,"",VLOOKUP($B48,Sheet2!$A$5:$AP$103,S$11,FALSE)),"")</f>
        <v/>
      </c>
      <c r="T48" s="90" t="str">
        <f>IFERROR(IF(VLOOKUP($B48,Sheet2!$A$5:$AP$103,T$11,FALSE)=0,"",VLOOKUP($B48,Sheet2!$A$5:$AP$103,T$11,FALSE)),"")</f>
        <v/>
      </c>
      <c r="U48" s="90" t="str">
        <f>IFERROR(IF(VLOOKUP($B48,Sheet2!$A$5:$AP$103,U$11,FALSE)=0,"",VLOOKUP($B48,Sheet2!$A$5:$AP$103,U$11,FALSE)),"")</f>
        <v/>
      </c>
      <c r="V48" s="90" t="str">
        <f>IFERROR(IF(VLOOKUP($B48,Sheet2!$A$5:$AP$103,V$11,FALSE)=0,"",VLOOKUP($B48,Sheet2!$A$5:$AP$103,V$11,FALSE)),"")</f>
        <v/>
      </c>
      <c r="W48" s="90" t="str">
        <f>IFERROR(IF(VLOOKUP($B48,Sheet2!$A$5:$AP$103,W$11,FALSE)=0,"",VLOOKUP($B48,Sheet2!$A$5:$AP$103,W$11,FALSE)),"")</f>
        <v/>
      </c>
      <c r="X48" s="90" t="str">
        <f>IFERROR(IF(VLOOKUP($B48,Sheet2!$A$5:$AP$103,X$11,FALSE)=0,"",VLOOKUP($B48,Sheet2!$A$5:$AP$103,X$11,FALSE)),"")</f>
        <v/>
      </c>
      <c r="Y48" s="90" t="str">
        <f>IFERROR(IF(VLOOKUP($B48,Sheet2!$A$5:$AP$103,Y$11,FALSE)=0,"",VLOOKUP($B48,Sheet2!$A$5:$AP$103,Y$11,FALSE)),"")</f>
        <v/>
      </c>
      <c r="Z48" s="90" t="str">
        <f>IFERROR(IF(VLOOKUP($B48,Sheet2!$A$5:$AP$103,Z$11,FALSE)=0,"",VLOOKUP($B48,Sheet2!$A$5:$AP$103,Z$11,FALSE)),"")</f>
        <v/>
      </c>
      <c r="AA48" s="90" t="str">
        <f>IFERROR(IF(VLOOKUP($B48,Sheet2!$A$5:$AP$103,AA$11,FALSE)=0,"",VLOOKUP($B48,Sheet2!$A$5:$AP$103,AA$11,FALSE)),"")</f>
        <v/>
      </c>
      <c r="AB48" s="90" t="str">
        <f>IFERROR(IF(VLOOKUP($B48,Sheet2!$A$5:$AP$103,AB$11,FALSE)=0,"",VLOOKUP($B48,Sheet2!$A$5:$AP$103,AB$11,FALSE)),"")</f>
        <v/>
      </c>
      <c r="AC48" s="90" t="str">
        <f>IFERROR(IF(VLOOKUP($B48,Sheet2!$A$5:$AP$103,AC$11,FALSE)=0,"",VLOOKUP($B48,Sheet2!$A$5:$AP$103,AC$11,FALSE)),"")</f>
        <v/>
      </c>
      <c r="AD48" s="90" t="str">
        <f>IFERROR(IF(VLOOKUP($B48,Sheet2!$A$5:$AP$103,AD$11,FALSE)=0,"",VLOOKUP($B48,Sheet2!$A$5:$AP$103,AD$11,FALSE)),"")</f>
        <v/>
      </c>
      <c r="AE48" s="90" t="str">
        <f>IFERROR(IF(VLOOKUP($B48,Sheet2!$A$5:$AP$103,AE$11,FALSE)=0,"",VLOOKUP($B48,Sheet2!$A$5:$AP$103,AE$11,FALSE)),"")</f>
        <v/>
      </c>
      <c r="AF48" s="90" t="str">
        <f>IFERROR(IF(VLOOKUP($B48,Sheet2!$A$5:$AP$103,AF$11,FALSE)=0,"",VLOOKUP($B48,Sheet2!$A$5:$AP$103,AF$11,FALSE)),"")</f>
        <v/>
      </c>
      <c r="AG48" s="90" t="str">
        <f>IFERROR(IF(VLOOKUP($B48,Sheet2!$A$5:$AP$103,AG$11,FALSE)=0,"",VLOOKUP($B48,Sheet2!$A$5:$AP$103,AG$11,FALSE)),"")</f>
        <v/>
      </c>
      <c r="AH48" s="90" t="str">
        <f>IFERROR(IF(VLOOKUP($B48,Sheet2!$A$5:$AP$103,AH$11,FALSE)=0,"",VLOOKUP($B48,Sheet2!$A$5:$AP$103,AH$11,FALSE)),"")</f>
        <v/>
      </c>
      <c r="AI48" s="90" t="str">
        <f>IFERROR(IF(VLOOKUP($B48,Sheet2!$A$5:$AP$103,AI$11,FALSE)=0,"",VLOOKUP($B48,Sheet2!$A$5:$AP$103,AI$11,FALSE)),"")</f>
        <v/>
      </c>
      <c r="AJ48" s="90" t="str">
        <f>IFERROR(IF(VLOOKUP($B48,Sheet2!$A$5:$AP$103,AJ$11,FALSE)=0,"",VLOOKUP($B48,Sheet2!$A$5:$AP$103,AJ$11,FALSE)),"")</f>
        <v/>
      </c>
      <c r="AK48" s="90" t="str">
        <f>IFERROR(IF(VLOOKUP($B48,Sheet2!$A$5:$AP$103,AK$11,FALSE)=0,"",VLOOKUP($B48,Sheet2!$A$5:$AP$103,AK$11,FALSE)),"")</f>
        <v/>
      </c>
      <c r="AL48" s="90" t="str">
        <f>IFERROR(IF(VLOOKUP($B48,Sheet2!$A$5:$AP$103,AL$11,FALSE)=0,"",VLOOKUP($B48,Sheet2!$A$5:$AP$103,AL$11,FALSE)),"")</f>
        <v/>
      </c>
      <c r="AM48" s="90" t="str">
        <f>IFERROR(IF(VLOOKUP($B48,Sheet2!$A$5:$AP$103,AM$11,FALSE)=0,"",VLOOKUP($B48,Sheet2!$A$5:$AP$103,AM$11,FALSE)),"")</f>
        <v/>
      </c>
      <c r="AN48" s="90" t="str">
        <f>IFERROR(IF(VLOOKUP($B48,Sheet2!$A$5:$AP$103,AN$11,FALSE)=0,"",VLOOKUP($B48,Sheet2!$A$5:$AP$103,AN$11,FALSE)),"")</f>
        <v/>
      </c>
      <c r="AO48" s="90" t="str">
        <f>IFERROR(IF(VLOOKUP($B48,Sheet2!$A$5:$AP$103,AO$11,FALSE)=0,"",VLOOKUP($B48,Sheet2!$A$5:$AP$103,AO$11,FALSE)),"")</f>
        <v/>
      </c>
      <c r="AP48" s="90" t="str">
        <f>IFERROR(IF(VLOOKUP($B48,Sheet2!$A$5:$AP$103,AP$11,FALSE)=0,"",VLOOKUP($B48,Sheet2!$A$5:$AP$103,AP$11,FALSE)),"")</f>
        <v/>
      </c>
      <c r="AQ48" s="90" t="str">
        <f>IFERROR(IF(VLOOKUP($B48,Sheet2!$A$5:$AP$103,AQ$11,FALSE)=0,"",VLOOKUP($B48,Sheet2!$A$5:$AP$103,AQ$11,FALSE)),"")</f>
        <v/>
      </c>
      <c r="AR48" s="90" t="str">
        <f>IFERROR(IF(VLOOKUP($B48,Sheet2!$A$5:$AP$103,AR$11,FALSE)=0,"",VLOOKUP($B48,Sheet2!$A$5:$AP$103,AR$11,FALSE)),"")</f>
        <v/>
      </c>
      <c r="AS48" s="90" t="str">
        <f>IFERROR(IF(VLOOKUP($B48,Sheet2!$A$5:$AP$103,AS$11,FALSE)=0,"",VLOOKUP($B48,Sheet2!$A$5:$AP$103,AS$11,FALSE)),"")</f>
        <v/>
      </c>
      <c r="AT48" s="90" t="str">
        <f>IFERROR(IF(VLOOKUP($B48,Sheet2!$A$5:$AP$103,AT$11,FALSE)=0,"",VLOOKUP($B48,Sheet2!$A$5:$AP$103,AT$11,FALSE)),"")</f>
        <v/>
      </c>
      <c r="AU48" s="90" t="str">
        <f>IFERROR(IF(VLOOKUP($B48,Sheet2!$A$5:$AP$103,AU$11,FALSE)=0,"",VLOOKUP($B48,Sheet2!$A$5:$AP$103,AU$11,FALSE)),"")</f>
        <v/>
      </c>
      <c r="AV48" s="90" t="str">
        <f>IFERROR(IF(VLOOKUP($B48,Sheet2!$A$5:$AP$103,AV$11,FALSE)=0,"",VLOOKUP($B48,Sheet2!$A$5:$AP$103,AV$11,FALSE)),"")</f>
        <v/>
      </c>
      <c r="AW48" s="90" t="str">
        <f>IFERROR(IF(VLOOKUP($B48,Sheet2!$A$5:$AP$103,AW$11,FALSE)=0,"",VLOOKUP($B48,Sheet2!$A$5:$AP$103,AW$11,FALSE)),"")</f>
        <v/>
      </c>
      <c r="AX48" s="90" t="str">
        <f>IFERROR(IF(VLOOKUP($B48,Sheet2!$A$5:$AP$103,AX$11,FALSE)=0,"",VLOOKUP($B48,Sheet2!$A$5:$AP$103,AX$11,FALSE)),"")</f>
        <v/>
      </c>
      <c r="AY48" s="90" t="str">
        <f>IFERROR(IF(VLOOKUP($B48,Sheet2!$A$5:$AP$103,AY$11,FALSE)=0,"",VLOOKUP($B48,Sheet2!$A$5:$AP$103,AY$11,FALSE)),"")</f>
        <v/>
      </c>
      <c r="AZ48" s="90" t="str">
        <f>IFERROR(IF(VLOOKUP($B48,Sheet2!$A$5:$AP$103,AZ$11,FALSE)=0,"",VLOOKUP($B48,Sheet2!$A$5:$AP$103,AZ$11,FALSE)),"")</f>
        <v/>
      </c>
      <c r="BA48" s="90" t="str">
        <f>IFERROR(IF(VLOOKUP($B48,Sheet2!$A$5:$AP$103,BA$11,FALSE)=0,"",VLOOKUP($B48,Sheet2!$A$5:$AP$103,BA$11,FALSE)),"")</f>
        <v/>
      </c>
      <c r="BB48" s="90" t="str">
        <f>IFERROR(IF(VLOOKUP($B48,Sheet2!$A$5:$AP$103,BB$11,FALSE)=0,"",VLOOKUP($B48,Sheet2!$A$5:$AP$103,BB$11,FALSE)),"")</f>
        <v/>
      </c>
      <c r="BC48" s="90" t="str">
        <f>IFERROR(IF(VLOOKUP($B48,Sheet2!$A$5:$AP$103,BC$11,FALSE)=0,"",VLOOKUP($B48,Sheet2!$A$5:$AP$103,BC$11,FALSE)),"")</f>
        <v/>
      </c>
      <c r="BD48" s="90" t="str">
        <f>IFERROR(IF(VLOOKUP($B48,Sheet2!$A$5:$AP$103,BD$11,FALSE)=0,"",VLOOKUP($B48,Sheet2!$A$5:$AP$103,BD$11,FALSE)),"")</f>
        <v/>
      </c>
      <c r="BE48" s="90" t="str">
        <f>IFERROR(IF(VLOOKUP($B48,Sheet2!$A$5:$AP$103,BE$11,FALSE)=0,"",VLOOKUP($B48,Sheet2!$A$5:$AP$103,BE$11,FALSE)),"")</f>
        <v/>
      </c>
      <c r="BF48" s="90" t="str">
        <f>IFERROR(IF(VLOOKUP($B48,Sheet2!$A$5:$AP$103,BF$11,FALSE)=0,"",VLOOKUP($B48,Sheet2!$A$5:$AP$103,BF$11,FALSE)),"")</f>
        <v/>
      </c>
      <c r="BG48" s="90" t="str">
        <f>IFERROR(IF(VLOOKUP($B48,Sheet2!$A$5:$AP$103,BG$11,FALSE)=0,"",VLOOKUP($B48,Sheet2!$A$5:$AP$103,BG$11,FALSE)),"")</f>
        <v/>
      </c>
      <c r="BH48" s="90" t="str">
        <f>IFERROR(IF(VLOOKUP($B48,Sheet2!$A$5:$AP$103,BH$11,FALSE)=0,"",VLOOKUP($B48,Sheet2!$A$5:$AP$103,BH$11,FALSE)),"")</f>
        <v/>
      </c>
      <c r="BI48" s="90" t="str">
        <f>IFERROR(IF(VLOOKUP($B48,Sheet2!$A$5:$AP$103,BI$11,FALSE)=0,"",VLOOKUP($B48,Sheet2!$A$5:$AP$103,BI$11,FALSE)),"")</f>
        <v/>
      </c>
      <c r="BJ48" s="90" t="str">
        <f>IFERROR(IF(VLOOKUP($B48,Sheet2!$A$5:$AP$103,BJ$11,FALSE)=0,"",VLOOKUP($B48,Sheet2!$A$5:$AP$103,BJ$11,FALSE)),"")</f>
        <v/>
      </c>
      <c r="BK48" s="90" t="str">
        <f>IFERROR(IF(VLOOKUP($B48,Sheet2!$A$5:$AP$103,BK$11,FALSE)=0,"",VLOOKUP($B48,Sheet2!$A$5:$AP$103,BK$11,FALSE)),"")</f>
        <v/>
      </c>
      <c r="BL48" s="90" t="str">
        <f>IFERROR(IF(VLOOKUP($B48,Sheet2!$A$5:$AP$103,BL$11,FALSE)=0,"",VLOOKUP($B48,Sheet2!$A$5:$AP$103,BL$11,FALSE)),"")</f>
        <v/>
      </c>
      <c r="BM48" s="90" t="str">
        <f>IFERROR(IF(VLOOKUP($B48,Sheet2!$A$5:$AP$103,BM$11,FALSE)=0,"",VLOOKUP($B48,Sheet2!$A$5:$AP$103,BM$11,FALSE)),"")</f>
        <v/>
      </c>
      <c r="BN48" s="90" t="str">
        <f>IFERROR(IF(VLOOKUP($B48,Sheet2!$A$5:$AP$103,BN$11,FALSE)=0,"",VLOOKUP($B48,Sheet2!$A$5:$AP$103,BN$11,FALSE)),"")</f>
        <v/>
      </c>
      <c r="BO48" s="90" t="str">
        <f>IFERROR(IF(VLOOKUP($B48,Sheet2!$A$5:$AP$103,BO$11,FALSE)=0,"",VLOOKUP($B48,Sheet2!$A$5:$AP$103,BO$11,FALSE)),"")</f>
        <v/>
      </c>
      <c r="BP48" s="90" t="str">
        <f>IFERROR(IF(VLOOKUP($B48,Sheet2!$A$5:$AP$103,BP$11,FALSE)=0,"",VLOOKUP($B48,Sheet2!$A$5:$AP$103,BP$11,FALSE)),"")</f>
        <v/>
      </c>
      <c r="BQ48" s="90" t="str">
        <f>IFERROR(IF(VLOOKUP($B48,Sheet2!$A$5:$AP$103,BQ$11,FALSE)=0,"",VLOOKUP($B48,Sheet2!$A$5:$AP$103,BQ$11,FALSE)),"")</f>
        <v/>
      </c>
      <c r="BR48" s="90" t="str">
        <f>IFERROR(IF(VLOOKUP($B48,Sheet2!$A$5:$AP$103,BR$11,FALSE)=0,"",VLOOKUP($B48,Sheet2!$A$5:$AP$103,BR$11,FALSE)),"")</f>
        <v/>
      </c>
      <c r="BS48" s="90" t="str">
        <f>IFERROR(IF(VLOOKUP($B48,Sheet2!$A$5:$AP$103,BS$11,FALSE)=0,"",VLOOKUP($B48,Sheet2!$A$5:$AP$103,BS$11,FALSE)),"")</f>
        <v/>
      </c>
      <c r="BT48" s="90" t="str">
        <f>IFERROR(IF(VLOOKUP($B48,Sheet2!$A$5:$AP$103,BT$11,FALSE)=0,"",VLOOKUP($B48,Sheet2!$A$5:$AP$103,BT$11,FALSE)),"")</f>
        <v/>
      </c>
      <c r="BU48" s="90" t="str">
        <f>IFERROR(IF(VLOOKUP($B48,Sheet2!$A$5:$AP$103,BU$11,FALSE)=0,"",VLOOKUP($B48,Sheet2!$A$5:$AP$103,BU$11,FALSE)),"")</f>
        <v/>
      </c>
      <c r="BV48" s="90" t="str">
        <f>IFERROR(IF(VLOOKUP($B48,Sheet2!$A$5:$AP$103,BV$11,FALSE)=0,"",VLOOKUP($B48,Sheet2!$A$5:$AP$103,BV$11,FALSE)),"")</f>
        <v/>
      </c>
      <c r="BW48" s="90" t="str">
        <f>IFERROR(IF(VLOOKUP($B48,Sheet2!$A$5:$AP$103,BW$11,FALSE)=0,"",VLOOKUP($B48,Sheet2!$A$5:$AP$103,BW$11,FALSE)),"")</f>
        <v/>
      </c>
      <c r="BX48" s="90" t="str">
        <f>IFERROR(IF(VLOOKUP($B48,Sheet2!$A$5:$AP$103,BX$11,FALSE)=0,"",VLOOKUP($B48,Sheet2!$A$5:$AP$103,BX$11,FALSE)),"")</f>
        <v/>
      </c>
      <c r="BY48" s="90" t="str">
        <f>IFERROR(IF(VLOOKUP($B48,Sheet2!$A$5:$AP$103,BY$11,FALSE)=0,"",VLOOKUP($B48,Sheet2!$A$5:$AP$103,BY$11,FALSE)),"")</f>
        <v/>
      </c>
      <c r="BZ48" s="90" t="str">
        <f>IFERROR(IF(VLOOKUP($B48,Sheet2!$A$5:$AP$103,BZ$11,FALSE)=0,"",VLOOKUP($B48,Sheet2!$A$5:$AP$103,BZ$11,FALSE)),"")</f>
        <v/>
      </c>
      <c r="CA48" s="90" t="str">
        <f>IFERROR(IF(VLOOKUP($B48,Sheet2!$A$5:$AP$103,CA$11,FALSE)=0,"",VLOOKUP($B48,Sheet2!$A$5:$AP$103,CA$11,FALSE)),"")</f>
        <v/>
      </c>
      <c r="CB48" s="90" t="str">
        <f>IFERROR(IF(VLOOKUP($B48,Sheet2!$A$5:$AP$103,CB$11,FALSE)=0,"",VLOOKUP($B48,Sheet2!$A$5:$AP$103,CB$11,FALSE)),"")</f>
        <v/>
      </c>
      <c r="CC48" s="90" t="str">
        <f>IFERROR(IF(VLOOKUP($B48,Sheet2!$A$5:$AP$103,CC$11,FALSE)=0,"",VLOOKUP($B48,Sheet2!$A$5:$AP$103,CC$11,FALSE)),"")</f>
        <v/>
      </c>
      <c r="CD48" s="90" t="str">
        <f>IFERROR(IF(VLOOKUP($B48,Sheet2!$A$5:$AP$103,CD$11,FALSE)=0,"",VLOOKUP($B48,Sheet2!$A$5:$AP$103,CD$11,FALSE)),"")</f>
        <v/>
      </c>
      <c r="CE48" s="90" t="str">
        <f>IFERROR(IF(VLOOKUP($B48,Sheet2!$A$5:$AP$103,CE$11,FALSE)=0,"",VLOOKUP($B48,Sheet2!$A$5:$AP$103,CE$11,FALSE)),"")</f>
        <v/>
      </c>
      <c r="CF48" s="90" t="str">
        <f>IFERROR(IF(VLOOKUP($B48,Sheet2!$A$5:$AP$103,CF$11,FALSE)=0,"",VLOOKUP($B48,Sheet2!$A$5:$AP$103,CF$11,FALSE)),"")</f>
        <v/>
      </c>
      <c r="CG48" s="90" t="str">
        <f>IFERROR(IF(VLOOKUP($B48,Sheet2!$A$5:$AP$103,CG$11,FALSE)=0,"",VLOOKUP($B48,Sheet2!$A$5:$AP$103,CG$11,FALSE)),"")</f>
        <v/>
      </c>
      <c r="CH48" s="90" t="str">
        <f>IFERROR(IF(VLOOKUP($B48,Sheet2!$A$5:$AP$103,CH$11,FALSE)=0,"",VLOOKUP($B48,Sheet2!$A$5:$AP$103,CH$11,FALSE)),"")</f>
        <v/>
      </c>
      <c r="CI48" s="90" t="str">
        <f>IFERROR(IF(VLOOKUP($B48,Sheet2!$A$5:$AP$103,CI$11,FALSE)=0,"",VLOOKUP($B48,Sheet2!$A$5:$AP$103,CI$11,FALSE)),"")</f>
        <v/>
      </c>
      <c r="CJ48" s="90" t="str">
        <f>IFERROR(IF(VLOOKUP($B48,Sheet2!$A$5:$AP$103,CJ$11,FALSE)=0,"",VLOOKUP($B48,Sheet2!$A$5:$AP$103,CJ$11,FALSE)),"")</f>
        <v/>
      </c>
      <c r="CK48" s="90" t="str">
        <f>IFERROR(IF(VLOOKUP($B48,Sheet2!$A$5:$AP$103,CK$11,FALSE)=0,"",VLOOKUP($B48,Sheet2!$A$5:$AP$103,CK$11,FALSE)),"")</f>
        <v/>
      </c>
      <c r="CL48" s="90" t="str">
        <f>IFERROR(IF(VLOOKUP($B48,Sheet2!$A$5:$AP$103,CL$11,FALSE)=0,"",VLOOKUP($B48,Sheet2!$A$5:$AP$103,CL$11,FALSE)),"")</f>
        <v/>
      </c>
      <c r="CM48" s="90" t="str">
        <f>IFERROR(IF(VLOOKUP($B48,Sheet2!$A$5:$AP$103,CM$11,FALSE)=0,"",VLOOKUP($B48,Sheet2!$A$5:$AP$103,CM$11,FALSE)),"")</f>
        <v/>
      </c>
      <c r="CN48" s="90" t="str">
        <f>IFERROR(IF(VLOOKUP($B48,Sheet2!$A$5:$AP$103,CN$11,FALSE)=0,"",VLOOKUP($B48,Sheet2!$A$5:$AP$103,CN$11,FALSE)),"")</f>
        <v/>
      </c>
      <c r="CO48" s="90" t="str">
        <f>IFERROR(IF(VLOOKUP($B48,Sheet2!$A$5:$AP$103,CO$11,FALSE)=0,"",VLOOKUP($B48,Sheet2!$A$5:$AP$103,CO$11,FALSE)),"")</f>
        <v/>
      </c>
      <c r="CP48" s="90" t="str">
        <f>IFERROR(IF(VLOOKUP($B48,Sheet2!$A$5:$AP$103,CP$11,FALSE)=0,"",VLOOKUP($B48,Sheet2!$A$5:$AP$103,CP$11,FALSE)),"")</f>
        <v/>
      </c>
      <c r="CQ48" s="90" t="str">
        <f>IFERROR(IF(VLOOKUP($B48,Sheet2!$A$5:$AP$103,CQ$11,FALSE)=0,"",VLOOKUP($B48,Sheet2!$A$5:$AP$103,CQ$11,FALSE)),"")</f>
        <v/>
      </c>
      <c r="CR48" s="90" t="str">
        <f>IFERROR(IF(VLOOKUP($B48,Sheet2!$A$5:$AP$103,CR$11,FALSE)=0,"",VLOOKUP($B48,Sheet2!$A$5:$AP$103,CR$11,FALSE)),"")</f>
        <v/>
      </c>
      <c r="CS48" s="90" t="str">
        <f>IFERROR(IF(VLOOKUP($B48,Sheet2!$A$5:$AP$103,CS$11,FALSE)=0,"",VLOOKUP($B48,Sheet2!$A$5:$AP$103,CS$11,FALSE)),"")</f>
        <v/>
      </c>
      <c r="CT48" s="90" t="str">
        <f>IFERROR(IF(VLOOKUP($B48,Sheet2!$A$5:$AP$103,CT$11,FALSE)=0,"",VLOOKUP($B48,Sheet2!$A$5:$AP$103,CT$11,FALSE)),"")</f>
        <v/>
      </c>
      <c r="CU48" s="90" t="str">
        <f>IFERROR(IF(VLOOKUP($B48,Sheet2!$A$5:$AP$103,CU$11,FALSE)=0,"",VLOOKUP($B48,Sheet2!$A$5:$AP$103,CU$11,FALSE)),"")</f>
        <v/>
      </c>
      <c r="CV48" s="90" t="str">
        <f>IFERROR(IF(VLOOKUP($B48,Sheet2!$A$5:$AP$103,CV$11,FALSE)=0,"",VLOOKUP($B48,Sheet2!$A$5:$AP$103,CV$11,FALSE)),"")</f>
        <v/>
      </c>
      <c r="CW48" s="90" t="str">
        <f>IFERROR(IF(VLOOKUP($B48,Sheet2!$A$5:$AP$103,CW$11,FALSE)=0,"",VLOOKUP($B48,Sheet2!$A$5:$AP$103,CW$11,FALSE)),"")</f>
        <v/>
      </c>
      <c r="CX48" s="90" t="str">
        <f>IFERROR(IF(VLOOKUP($B48,Sheet2!$A$5:$AP$103,CX$11,FALSE)=0,"",VLOOKUP($B48,Sheet2!$A$5:$AP$103,CX$11,FALSE)),"")</f>
        <v/>
      </c>
      <c r="CY48" s="90" t="str">
        <f>IFERROR(IF(VLOOKUP($B48,Sheet2!$A$5:$AP$103,CY$11,FALSE)=0,"",VLOOKUP($B48,Sheet2!$A$5:$AP$103,CY$11,FALSE)),"")</f>
        <v/>
      </c>
      <c r="CZ48" s="90" t="str">
        <f>IFERROR(IF(VLOOKUP($B48,Sheet2!$A$5:$AP$103,CZ$11,FALSE)=0,"",VLOOKUP($B48,Sheet2!$A$5:$AP$103,CZ$11,FALSE)),"")</f>
        <v/>
      </c>
      <c r="DA48" s="90" t="str">
        <f>IFERROR(IF(VLOOKUP($B48,Sheet2!$A$5:$AP$103,DA$11,FALSE)=0,"",VLOOKUP($B48,Sheet2!$A$5:$AP$103,DA$11,FALSE)),"")</f>
        <v/>
      </c>
      <c r="DB48" s="90" t="str">
        <f>IFERROR(IF(VLOOKUP($B48,Sheet2!$A$5:$AP$103,DB$11,FALSE)=0,"",VLOOKUP($B48,Sheet2!$A$5:$AP$103,DB$11,FALSE)),"")</f>
        <v/>
      </c>
      <c r="DC48" s="90" t="str">
        <f>IFERROR(IF(VLOOKUP($B48,Sheet2!$A$5:$AP$103,DC$11,FALSE)=0,"",VLOOKUP($B48,Sheet2!$A$5:$AP$103,DC$11,FALSE)),"")</f>
        <v/>
      </c>
      <c r="DD48" s="90" t="str">
        <f>IFERROR(IF(VLOOKUP($B48,Sheet2!$A$5:$AP$103,DD$11,FALSE)=0,"",VLOOKUP($B48,Sheet2!$A$5:$AP$103,DD$11,FALSE)),"")</f>
        <v/>
      </c>
      <c r="DE48" s="90" t="str">
        <f>IFERROR(IF(VLOOKUP($B48,Sheet2!$A$5:$AP$103,DE$11,FALSE)=0,"",VLOOKUP($B48,Sheet2!$A$5:$AP$103,DE$11,FALSE)),"")</f>
        <v/>
      </c>
      <c r="DF48" s="90" t="str">
        <f>IFERROR(IF(VLOOKUP($B48,Sheet2!$A$5:$AP$103,DF$11,FALSE)=0,"",VLOOKUP($B48,Sheet2!$A$5:$AP$103,DF$11,FALSE)),"")</f>
        <v/>
      </c>
      <c r="DG48" s="90" t="str">
        <f>IFERROR(IF(VLOOKUP($B48,Sheet2!$A$5:$AP$103,DG$11,FALSE)=0,"",VLOOKUP($B48,Sheet2!$A$5:$AP$103,DG$11,FALSE)),"")</f>
        <v/>
      </c>
      <c r="DH48" s="90" t="str">
        <f>IFERROR(IF(VLOOKUP($B48,Sheet2!$A$5:$AP$103,DH$11,FALSE)=0,"",VLOOKUP($B48,Sheet2!$A$5:$AP$103,DH$11,FALSE)),"")</f>
        <v/>
      </c>
      <c r="DI48" s="90" t="str">
        <f>IFERROR(IF(VLOOKUP($B48,Sheet2!$A$5:$AP$103,DI$11,FALSE)=0,"",VLOOKUP($B48,Sheet2!$A$5:$AP$103,DI$11,FALSE)),"")</f>
        <v/>
      </c>
      <c r="DJ48" s="90" t="str">
        <f>IFERROR(IF(VLOOKUP($B48,Sheet2!$A$5:$AP$103,DJ$11,FALSE)=0,"",VLOOKUP($B48,Sheet2!$A$5:$AP$103,DJ$11,FALSE)),"")</f>
        <v/>
      </c>
      <c r="DK48" s="90" t="str">
        <f>IFERROR(IF(VLOOKUP($B48,Sheet2!$A$5:$AP$103,DK$11,FALSE)=0,"",VLOOKUP($B48,Sheet2!$A$5:$AP$103,DK$11,FALSE)),"")</f>
        <v/>
      </c>
      <c r="DL48" s="90" t="str">
        <f>IFERROR(IF(VLOOKUP($B48,Sheet2!$A$5:$AP$103,DL$11,FALSE)=0,"",VLOOKUP($B48,Sheet2!$A$5:$AP$103,DL$11,FALSE)),"")</f>
        <v/>
      </c>
      <c r="DM48" s="90" t="str">
        <f>IFERROR(IF(VLOOKUP($B48,Sheet2!$A$5:$AP$103,DM$11,FALSE)=0,"",VLOOKUP($B48,Sheet2!$A$5:$AP$103,DM$11,FALSE)),"")</f>
        <v/>
      </c>
      <c r="DN48" s="90" t="str">
        <f>IFERROR(IF(VLOOKUP($B48,Sheet2!$A$5:$AP$103,DN$11,FALSE)=0,"",VLOOKUP($B48,Sheet2!$A$5:$AP$103,DN$11,FALSE)),"")</f>
        <v/>
      </c>
      <c r="DO48" s="90" t="str">
        <f>IFERROR(IF(VLOOKUP($B48,Sheet2!$A$5:$AP$103,DO$11,FALSE)=0,"",VLOOKUP($B48,Sheet2!$A$5:$AP$103,DO$11,FALSE)),"")</f>
        <v/>
      </c>
      <c r="DP48" s="90" t="str">
        <f>IFERROR(IF(VLOOKUP($B48,Sheet2!$A$5:$AP$103,DP$11,FALSE)=0,"",VLOOKUP($B48,Sheet2!$A$5:$AP$103,DP$11,FALSE)),"")</f>
        <v/>
      </c>
      <c r="DQ48" s="90" t="str">
        <f>IFERROR(IF(VLOOKUP($B48,Sheet2!$A$5:$AP$103,DQ$11,FALSE)=0,"",VLOOKUP($B48,Sheet2!$A$5:$AP$103,DQ$11,FALSE)),"")</f>
        <v/>
      </c>
      <c r="DR48" s="90" t="str">
        <f>IFERROR(IF(VLOOKUP($B48,Sheet2!$A$5:$AP$103,DR$11,FALSE)=0,"",VLOOKUP($B48,Sheet2!$A$5:$AP$103,DR$11,FALSE)),"")</f>
        <v/>
      </c>
      <c r="DS48" s="90" t="str">
        <f>IFERROR(IF(VLOOKUP($B48,Sheet2!$A$5:$AP$103,DS$11,FALSE)=0,"",VLOOKUP($B48,Sheet2!$A$5:$AP$103,DS$11,FALSE)),"")</f>
        <v/>
      </c>
      <c r="DT48" s="90" t="str">
        <f>IFERROR(IF(VLOOKUP($B48,Sheet2!$A$5:$AP$103,DT$11,FALSE)=0,"",VLOOKUP($B48,Sheet2!$A$5:$AP$103,DT$11,FALSE)),"")</f>
        <v/>
      </c>
      <c r="DU48" s="90" t="str">
        <f>IFERROR(IF(VLOOKUP($B48,Sheet2!$A$5:$AP$103,DU$11,FALSE)=0,"",VLOOKUP($B48,Sheet2!$A$5:$AP$103,DU$11,FALSE)),"")</f>
        <v/>
      </c>
      <c r="DV48" s="90" t="str">
        <f>IFERROR(IF(VLOOKUP($B48,Sheet2!$A$5:$AP$103,DV$11,FALSE)=0,"",VLOOKUP($B48,Sheet2!$A$5:$AP$103,DV$11,FALSE)),"")</f>
        <v/>
      </c>
      <c r="DW48" s="90" t="str">
        <f>IFERROR(IF(VLOOKUP($B48,Sheet2!$A$5:$AP$103,DW$11,FALSE)=0,"",VLOOKUP($B48,Sheet2!$A$5:$AP$103,DW$11,FALSE)),"")</f>
        <v/>
      </c>
      <c r="DX48" s="90" t="str">
        <f>IFERROR(IF(VLOOKUP($B48,Sheet2!$A$5:$AP$103,DX$11,FALSE)=0,"",VLOOKUP($B48,Sheet2!$A$5:$AP$103,DX$11,FALSE)),"")</f>
        <v/>
      </c>
      <c r="DY48" s="90" t="str">
        <f>IFERROR(IF(VLOOKUP($B48,Sheet2!$A$5:$AP$103,DY$11,FALSE)=0,"",VLOOKUP($B48,Sheet2!$A$5:$AP$103,DY$11,FALSE)),"")</f>
        <v/>
      </c>
      <c r="DZ48" s="90" t="str">
        <f>IFERROR(IF(VLOOKUP($B48,Sheet2!$A$5:$AP$103,DZ$11,FALSE)=0,"",VLOOKUP($B48,Sheet2!$A$5:$AP$103,DZ$11,FALSE)),"")</f>
        <v/>
      </c>
      <c r="EA48" s="90" t="str">
        <f>IFERROR(IF(VLOOKUP($B48,Sheet2!$A$5:$AP$103,EA$11,FALSE)=0,"",VLOOKUP($B48,Sheet2!$A$5:$AP$103,EA$11,FALSE)),"")</f>
        <v/>
      </c>
      <c r="EB48" s="90" t="str">
        <f>IFERROR(IF(VLOOKUP($B48,Sheet2!$A$5:$AP$103,EB$11,FALSE)=0,"",VLOOKUP($B48,Sheet2!$A$5:$AP$103,EB$11,FALSE)),"")</f>
        <v/>
      </c>
      <c r="EC48" s="90" t="str">
        <f>IFERROR(IF(VLOOKUP($B48,Sheet2!$A$5:$AP$103,EC$11,FALSE)=0,"",VLOOKUP($B48,Sheet2!$A$5:$AP$103,EC$11,FALSE)),"")</f>
        <v/>
      </c>
      <c r="ED48" s="90" t="str">
        <f>IFERROR(IF(VLOOKUP($B48,Sheet2!$A$5:$AP$103,ED$11,FALSE)=0,"",VLOOKUP($B48,Sheet2!$A$5:$AP$103,ED$11,FALSE)),"")</f>
        <v/>
      </c>
      <c r="EE48" s="90" t="str">
        <f>IFERROR(IF(VLOOKUP($B48,Sheet2!$A$5:$AP$103,EE$11,FALSE)=0,"",VLOOKUP($B48,Sheet2!$A$5:$AP$103,EE$11,FALSE)),"")</f>
        <v/>
      </c>
      <c r="EF48" s="90" t="str">
        <f>IFERROR(IF(VLOOKUP($B48,Sheet2!$A$5:$AP$103,EF$11,FALSE)=0,"",VLOOKUP($B48,Sheet2!$A$5:$AP$103,EF$11,FALSE)),"")</f>
        <v/>
      </c>
      <c r="EG48" s="90" t="str">
        <f>IFERROR(IF(VLOOKUP($B48,Sheet2!$A$5:$AP$103,EG$11,FALSE)=0,"",VLOOKUP($B48,Sheet2!$A$5:$AP$103,EG$11,FALSE)),"")</f>
        <v/>
      </c>
      <c r="EH48" s="90" t="str">
        <f>IFERROR(IF(VLOOKUP($B48,Sheet2!$A$5:$AP$103,EH$11,FALSE)=0,"",VLOOKUP($B48,Sheet2!$A$5:$AP$103,EH$11,FALSE)),"")</f>
        <v/>
      </c>
      <c r="EI48" s="90" t="str">
        <f>IFERROR(IF(VLOOKUP($B48,Sheet2!$A$5:$AP$103,EI$11,FALSE)=0,"",VLOOKUP($B48,Sheet2!$A$5:$AP$103,EI$11,FALSE)),"")</f>
        <v/>
      </c>
      <c r="EJ48" s="90" t="str">
        <f>IFERROR(IF(VLOOKUP($B48,Sheet2!$A$5:$AP$103,EJ$11,FALSE)=0,"",VLOOKUP($B48,Sheet2!$A$5:$AP$103,EJ$11,FALSE)),"")</f>
        <v/>
      </c>
      <c r="EK48" s="90" t="str">
        <f>IFERROR(IF(VLOOKUP($B48,Sheet2!$A$5:$AP$103,EK$11,FALSE)=0,"",VLOOKUP($B48,Sheet2!$A$5:$AP$103,EK$11,FALSE)),"")</f>
        <v/>
      </c>
      <c r="EL48" s="90" t="str">
        <f>IFERROR(IF(VLOOKUP($B48,Sheet2!$A$5:$AP$103,EL$11,FALSE)=0,"",VLOOKUP($B48,Sheet2!$A$5:$AP$103,EL$11,FALSE)),"")</f>
        <v/>
      </c>
      <c r="EM48" s="90" t="str">
        <f>IFERROR(IF(VLOOKUP($B48,Sheet2!$A$5:$AP$103,EM$11,FALSE)=0,"",VLOOKUP($B48,Sheet2!$A$5:$AP$103,EM$11,FALSE)),"")</f>
        <v/>
      </c>
      <c r="EN48" s="90" t="str">
        <f>IFERROR(IF(VLOOKUP($B48,Sheet2!$A$5:$AP$103,EN$11,FALSE)=0,"",VLOOKUP($B48,Sheet2!$A$5:$AP$103,EN$11,FALSE)),"")</f>
        <v/>
      </c>
      <c r="EO48" s="90" t="str">
        <f>IFERROR(IF(VLOOKUP($B48,Sheet2!$A$5:$AP$103,EO$11,FALSE)=0,"",VLOOKUP($B48,Sheet2!$A$5:$AP$103,EO$11,FALSE)),"")</f>
        <v/>
      </c>
      <c r="EP48" s="90" t="str">
        <f>IFERROR(IF(VLOOKUP($B48,Sheet2!$A$5:$AP$103,EP$11,FALSE)=0,"",VLOOKUP($B48,Sheet2!$A$5:$AP$103,EP$11,FALSE)),"")</f>
        <v/>
      </c>
      <c r="EQ48" s="90" t="str">
        <f>IFERROR(IF(VLOOKUP($B48,Sheet2!$A$5:$AP$103,EQ$11,FALSE)=0,"",VLOOKUP($B48,Sheet2!$A$5:$AP$103,EQ$11,FALSE)),"")</f>
        <v/>
      </c>
      <c r="ER48" s="90" t="str">
        <f>IFERROR(IF(VLOOKUP($B48,Sheet2!$A$5:$AP$103,ER$11,FALSE)=0,"",VLOOKUP($B48,Sheet2!$A$5:$AP$103,ER$11,FALSE)),"")</f>
        <v/>
      </c>
      <c r="ES48" s="90" t="str">
        <f>IFERROR(IF(VLOOKUP($B48,Sheet2!$A$5:$AP$103,ES$11,FALSE)=0,"",VLOOKUP($B48,Sheet2!$A$5:$AP$103,ES$11,FALSE)),"")</f>
        <v/>
      </c>
      <c r="ET48" s="90" t="str">
        <f>IFERROR(IF(VLOOKUP($B48,Sheet2!$A$5:$AP$103,ET$11,FALSE)=0,"",VLOOKUP($B48,Sheet2!$A$5:$AP$103,ET$11,FALSE)),"")</f>
        <v/>
      </c>
      <c r="EU48" s="90" t="str">
        <f>IFERROR(IF(VLOOKUP($B48,Sheet2!$A$5:$AP$103,EU$11,FALSE)=0,"",VLOOKUP($B48,Sheet2!$A$5:$AP$103,EU$11,FALSE)),"")</f>
        <v/>
      </c>
      <c r="EV48" s="90" t="str">
        <f>IFERROR(IF(VLOOKUP($B48,Sheet2!$A$5:$AP$103,EV$11,FALSE)=0,"",VLOOKUP($B48,Sheet2!$A$5:$AP$103,EV$11,FALSE)),"")</f>
        <v/>
      </c>
      <c r="EW48" s="90" t="str">
        <f>IFERROR(IF(VLOOKUP($B48,Sheet2!$A$5:$AP$103,EW$11,FALSE)=0,"",VLOOKUP($B48,Sheet2!$A$5:$AP$103,EW$11,FALSE)),"")</f>
        <v/>
      </c>
      <c r="EX48" s="90" t="str">
        <f>IFERROR(IF(VLOOKUP($B48,Sheet2!$A$5:$AP$103,EX$11,FALSE)=0,"",VLOOKUP($B48,Sheet2!$A$5:$AP$103,EX$11,FALSE)),"")</f>
        <v/>
      </c>
      <c r="EY48" s="90" t="str">
        <f>IFERROR(IF(VLOOKUP($B48,Sheet2!$A$5:$AP$103,EY$11,FALSE)=0,"",VLOOKUP($B48,Sheet2!$A$5:$AP$103,EY$11,FALSE)),"")</f>
        <v/>
      </c>
      <c r="EZ48" s="90" t="str">
        <f>IFERROR(IF(VLOOKUP($B48,Sheet2!$A$5:$AP$103,EZ$11,FALSE)=0,"",VLOOKUP($B48,Sheet2!$A$5:$AP$103,EZ$11,FALSE)),"")</f>
        <v/>
      </c>
      <c r="FA48" s="90" t="str">
        <f>IFERROR(IF(VLOOKUP($B48,Sheet2!$A$5:$AP$103,FA$11,FALSE)=0,"",VLOOKUP($B48,Sheet2!$A$5:$AP$103,FA$11,FALSE)),"")</f>
        <v/>
      </c>
      <c r="FB48" s="90" t="str">
        <f>IFERROR(IF(VLOOKUP($B48,Sheet2!$A$5:$AP$103,FB$11,FALSE)=0,"",VLOOKUP($B48,Sheet2!$A$5:$AP$103,FB$11,FALSE)),"")</f>
        <v/>
      </c>
      <c r="FC48" s="90" t="str">
        <f>IFERROR(IF(VLOOKUP($B48,Sheet2!$A$5:$AP$103,FC$11,FALSE)=0,"",VLOOKUP($B48,Sheet2!$A$5:$AP$103,FC$11,FALSE)),"")</f>
        <v/>
      </c>
      <c r="FD48" s="90" t="str">
        <f>IFERROR(IF(VLOOKUP($B48,Sheet2!$A$5:$AP$103,FD$11,FALSE)=0,"",VLOOKUP($B48,Sheet2!$A$5:$AP$103,FD$11,FALSE)),"")</f>
        <v/>
      </c>
      <c r="FE48" s="90" t="str">
        <f>IFERROR(IF(VLOOKUP($B48,Sheet2!$A$5:$AP$103,FE$11,FALSE)=0,"",VLOOKUP($B48,Sheet2!$A$5:$AP$103,FE$11,FALSE)),"")</f>
        <v/>
      </c>
      <c r="FF48" s="90" t="str">
        <f>IFERROR(IF(VLOOKUP($B48,Sheet2!$A$5:$AP$103,FF$11,FALSE)=0,"",VLOOKUP($B48,Sheet2!$A$5:$AP$103,FF$11,FALSE)),"")</f>
        <v/>
      </c>
      <c r="FG48" s="90" t="str">
        <f>IFERROR(IF(VLOOKUP($B48,Sheet2!$A$5:$AP$103,FG$11,FALSE)=0,"",VLOOKUP($B48,Sheet2!$A$5:$AP$103,FG$11,FALSE)),"")</f>
        <v/>
      </c>
      <c r="FH48" s="90" t="str">
        <f>IFERROR(IF(VLOOKUP($B48,Sheet2!$A$5:$AP$103,FH$11,FALSE)=0,"",VLOOKUP($B48,Sheet2!$A$5:$AP$103,FH$11,FALSE)),"")</f>
        <v/>
      </c>
      <c r="FI48" s="90" t="str">
        <f>IFERROR(IF(VLOOKUP($B48,Sheet2!$A$5:$AP$103,FI$11,FALSE)=0,"",VLOOKUP($B48,Sheet2!$A$5:$AP$103,FI$11,FALSE)),"")</f>
        <v/>
      </c>
      <c r="FJ48" s="90" t="str">
        <f>IFERROR(IF(VLOOKUP($B48,Sheet2!$A$5:$AP$103,FJ$11,FALSE)=0,"",VLOOKUP($B48,Sheet2!$A$5:$AP$103,FJ$11,FALSE)),"")</f>
        <v/>
      </c>
      <c r="FK48" s="90" t="str">
        <f>IFERROR(IF(VLOOKUP($B48,Sheet2!$A$5:$AP$103,FK$11,FALSE)=0,"",VLOOKUP($B48,Sheet2!$A$5:$AP$103,FK$11,FALSE)),"")</f>
        <v/>
      </c>
      <c r="FL48" s="90" t="str">
        <f>IFERROR(IF(VLOOKUP($B48,Sheet2!$A$5:$AP$103,FL$11,FALSE)=0,"",VLOOKUP($B48,Sheet2!$A$5:$AP$103,FL$11,FALSE)),"")</f>
        <v/>
      </c>
      <c r="FM48" s="90" t="str">
        <f>IFERROR(IF(VLOOKUP($B48,Sheet2!$A$5:$AP$103,FM$11,FALSE)=0,"",VLOOKUP($B48,Sheet2!$A$5:$AP$103,FM$11,FALSE)),"")</f>
        <v/>
      </c>
      <c r="FN48" s="90" t="str">
        <f>IFERROR(IF(VLOOKUP($B48,Sheet2!$A$5:$AP$103,FN$11,FALSE)=0,"",VLOOKUP($B48,Sheet2!$A$5:$AP$103,FN$11,FALSE)),"")</f>
        <v/>
      </c>
      <c r="FO48" s="90" t="str">
        <f>IFERROR(IF(VLOOKUP($B48,Sheet2!$A$5:$AP$103,FO$11,FALSE)=0,"",VLOOKUP($B48,Sheet2!$A$5:$AP$103,FO$11,FALSE)),"")</f>
        <v/>
      </c>
      <c r="FP48" s="90" t="str">
        <f>IFERROR(IF(VLOOKUP($B48,Sheet2!$A$5:$AP$103,FP$11,FALSE)=0,"",VLOOKUP($B48,Sheet2!$A$5:$AP$103,FP$11,FALSE)),"")</f>
        <v/>
      </c>
      <c r="FQ48" s="90" t="str">
        <f>IFERROR(IF(VLOOKUP($B48,Sheet2!$A$5:$AP$103,FQ$11,FALSE)=0,"",VLOOKUP($B48,Sheet2!$A$5:$AP$103,FQ$11,FALSE)),"")</f>
        <v/>
      </c>
      <c r="FR48" s="90" t="str">
        <f>IFERROR(IF(VLOOKUP($B48,Sheet2!$A$5:$AP$103,FR$11,FALSE)=0,"",VLOOKUP($B48,Sheet2!$A$5:$AP$103,FR$11,FALSE)),"")</f>
        <v/>
      </c>
      <c r="FS48" s="90" t="str">
        <f>IFERROR(IF(VLOOKUP($B48,Sheet2!$A$5:$AP$103,FS$11,FALSE)=0,"",VLOOKUP($B48,Sheet2!$A$5:$AP$103,FS$11,FALSE)),"")</f>
        <v/>
      </c>
      <c r="FT48" s="90" t="str">
        <f>IFERROR(IF(VLOOKUP($B48,Sheet2!$A$5:$AP$103,FT$11,FALSE)=0,"",VLOOKUP($B48,Sheet2!$A$5:$AP$103,FT$11,FALSE)),"")</f>
        <v/>
      </c>
      <c r="FU48" s="90" t="str">
        <f>IFERROR(IF(VLOOKUP($B48,Sheet2!$A$5:$AP$103,FU$11,FALSE)=0,"",VLOOKUP($B48,Sheet2!$A$5:$AP$103,FU$11,FALSE)),"")</f>
        <v/>
      </c>
      <c r="FV48" s="90" t="str">
        <f>IFERROR(IF(VLOOKUP($B48,Sheet2!$A$5:$AP$103,FV$11,FALSE)=0,"",VLOOKUP($B48,Sheet2!$A$5:$AP$103,FV$11,FALSE)),"")</f>
        <v/>
      </c>
      <c r="FW48" s="90" t="str">
        <f>IFERROR(IF(VLOOKUP($B48,Sheet2!$A$5:$AP$103,FW$11,FALSE)=0,"",VLOOKUP($B48,Sheet2!$A$5:$AP$103,FW$11,FALSE)),"")</f>
        <v/>
      </c>
      <c r="FX48" s="90" t="str">
        <f>IFERROR(IF(VLOOKUP($B48,Sheet2!$A$5:$AP$103,FX$11,FALSE)=0,"",VLOOKUP($B48,Sheet2!$A$5:$AP$103,FX$11,FALSE)),"")</f>
        <v/>
      </c>
      <c r="FY48" s="90" t="str">
        <f>IFERROR(IF(VLOOKUP($B48,Sheet2!$A$5:$AP$103,FY$11,FALSE)=0,"",VLOOKUP($B48,Sheet2!$A$5:$AP$103,FY$11,FALSE)),"")</f>
        <v/>
      </c>
      <c r="FZ48" s="90" t="str">
        <f>IFERROR(IF(VLOOKUP($B48,Sheet2!$A$5:$AP$103,FZ$11,FALSE)=0,"",VLOOKUP($B48,Sheet2!$A$5:$AP$103,FZ$11,FALSE)),"")</f>
        <v/>
      </c>
      <c r="GA48" s="90" t="str">
        <f>IFERROR(IF(VLOOKUP($B48,Sheet2!$A$5:$AP$103,GA$11,FALSE)=0,"",VLOOKUP($B48,Sheet2!$A$5:$AP$103,GA$11,FALSE)),"")</f>
        <v/>
      </c>
      <c r="GB48" s="90" t="str">
        <f>IFERROR(IF(VLOOKUP($B48,Sheet2!$A$5:$AP$103,GB$11,FALSE)=0,"",VLOOKUP($B48,Sheet2!$A$5:$AP$103,GB$11,FALSE)),"")</f>
        <v/>
      </c>
      <c r="GC48" s="90" t="str">
        <f>IFERROR(IF(VLOOKUP($B48,Sheet2!$A$5:$AP$103,GC$11,FALSE)=0,"",VLOOKUP($B48,Sheet2!$A$5:$AP$103,GC$11,FALSE)),"")</f>
        <v/>
      </c>
      <c r="GD48" s="90" t="str">
        <f>IFERROR(IF(VLOOKUP($B48,Sheet2!$A$5:$AP$103,GD$11,FALSE)=0,"",VLOOKUP($B48,Sheet2!$A$5:$AP$103,GD$11,FALSE)),"")</f>
        <v/>
      </c>
      <c r="GE48" s="90" t="str">
        <f>IFERROR(IF(VLOOKUP($B48,Sheet2!$A$5:$AP$103,GE$11,FALSE)=0,"",VLOOKUP($B48,Sheet2!$A$5:$AP$103,GE$11,FALSE)),"")</f>
        <v/>
      </c>
      <c r="GF48" s="90" t="str">
        <f>IFERROR(IF(VLOOKUP($B48,Sheet2!$A$5:$AP$103,GF$11,FALSE)=0,"",VLOOKUP($B48,Sheet2!$A$5:$AP$103,GF$11,FALSE)),"")</f>
        <v/>
      </c>
    </row>
    <row r="49" spans="1:188" x14ac:dyDescent="0.3">
      <c r="A49" s="406"/>
      <c r="B49" s="79" t="s">
        <v>341</v>
      </c>
      <c r="C49" s="92" t="s">
        <v>344</v>
      </c>
      <c r="D49" s="92" t="str">
        <f>VLOOKUP(B49,Sheet2!$A$5:$F$104,6,FALSE)</f>
        <v/>
      </c>
      <c r="E49" s="81">
        <f>'Criteria Selection'!$C$130</f>
        <v>10</v>
      </c>
      <c r="F49" s="81" t="str">
        <f>VLOOKUP(B49,'Criteria Selection'!$A$9:$D$178,4,TRUE)</f>
        <v>UK DWS</v>
      </c>
      <c r="G49" s="81">
        <f t="shared" si="4"/>
        <v>0</v>
      </c>
      <c r="H49" s="92">
        <f t="shared" si="5"/>
        <v>0</v>
      </c>
      <c r="I49" s="92">
        <f t="shared" si="6"/>
        <v>0</v>
      </c>
      <c r="J49" s="81">
        <f t="shared" si="7"/>
        <v>0</v>
      </c>
      <c r="K49" s="90" t="str">
        <f>IFERROR(IF(VLOOKUP($B49,Sheet2!$A$5:$AP$103,K$11,FALSE)=0,"",VLOOKUP($B49,Sheet2!$A$5:$AP$103,K$11,FALSE)),"")</f>
        <v/>
      </c>
      <c r="L49" s="90" t="str">
        <f>IFERROR(IF(VLOOKUP($B49,Sheet2!$A$5:$AP$103,L$11,FALSE)=0,"",VLOOKUP($B49,Sheet2!$A$5:$AP$103,L$11,FALSE)),"")</f>
        <v/>
      </c>
      <c r="M49" s="90" t="str">
        <f>IFERROR(IF(VLOOKUP($B49,Sheet2!$A$5:$AP$103,M$11,FALSE)=0,"",VLOOKUP($B49,Sheet2!$A$5:$AP$103,M$11,FALSE)),"")</f>
        <v/>
      </c>
      <c r="N49" s="90" t="str">
        <f>IFERROR(IF(VLOOKUP($B49,Sheet2!$A$5:$AP$103,N$11,FALSE)=0,"",VLOOKUP($B49,Sheet2!$A$5:$AP$103,N$11,FALSE)),"")</f>
        <v/>
      </c>
      <c r="O49" s="90" t="str">
        <f>IFERROR(IF(VLOOKUP($B49,Sheet2!$A$5:$AP$103,O$11,FALSE)=0,"",VLOOKUP($B49,Sheet2!$A$5:$AP$103,O$11,FALSE)),"")</f>
        <v/>
      </c>
      <c r="P49" s="90" t="str">
        <f>IFERROR(IF(VLOOKUP($B49,Sheet2!$A$5:$AP$103,P$11,FALSE)=0,"",VLOOKUP($B49,Sheet2!$A$5:$AP$103,P$11,FALSE)),"")</f>
        <v/>
      </c>
      <c r="Q49" s="90" t="str">
        <f>IFERROR(IF(VLOOKUP($B49,Sheet2!$A$5:$AP$103,Q$11,FALSE)=0,"",VLOOKUP($B49,Sheet2!$A$5:$AP$103,Q$11,FALSE)),"")</f>
        <v/>
      </c>
      <c r="R49" s="90" t="str">
        <f>IFERROR(IF(VLOOKUP($B49,Sheet2!$A$5:$AP$103,R$11,FALSE)=0,"",VLOOKUP($B49,Sheet2!$A$5:$AP$103,R$11,FALSE)),"")</f>
        <v/>
      </c>
      <c r="S49" s="90" t="str">
        <f>IFERROR(IF(VLOOKUP($B49,Sheet2!$A$5:$AP$103,S$11,FALSE)=0,"",VLOOKUP($B49,Sheet2!$A$5:$AP$103,S$11,FALSE)),"")</f>
        <v/>
      </c>
      <c r="T49" s="90" t="str">
        <f>IFERROR(IF(VLOOKUP($B49,Sheet2!$A$5:$AP$103,T$11,FALSE)=0,"",VLOOKUP($B49,Sheet2!$A$5:$AP$103,T$11,FALSE)),"")</f>
        <v/>
      </c>
      <c r="U49" s="90" t="str">
        <f>IFERROR(IF(VLOOKUP($B49,Sheet2!$A$5:$AP$103,U$11,FALSE)=0,"",VLOOKUP($B49,Sheet2!$A$5:$AP$103,U$11,FALSE)),"")</f>
        <v/>
      </c>
      <c r="V49" s="90" t="str">
        <f>IFERROR(IF(VLOOKUP($B49,Sheet2!$A$5:$AP$103,V$11,FALSE)=0,"",VLOOKUP($B49,Sheet2!$A$5:$AP$103,V$11,FALSE)),"")</f>
        <v/>
      </c>
      <c r="W49" s="90" t="str">
        <f>IFERROR(IF(VLOOKUP($B49,Sheet2!$A$5:$AP$103,W$11,FALSE)=0,"",VLOOKUP($B49,Sheet2!$A$5:$AP$103,W$11,FALSE)),"")</f>
        <v/>
      </c>
      <c r="X49" s="90" t="str">
        <f>IFERROR(IF(VLOOKUP($B49,Sheet2!$A$5:$AP$103,X$11,FALSE)=0,"",VLOOKUP($B49,Sheet2!$A$5:$AP$103,X$11,FALSE)),"")</f>
        <v/>
      </c>
      <c r="Y49" s="90" t="str">
        <f>IFERROR(IF(VLOOKUP($B49,Sheet2!$A$5:$AP$103,Y$11,FALSE)=0,"",VLOOKUP($B49,Sheet2!$A$5:$AP$103,Y$11,FALSE)),"")</f>
        <v/>
      </c>
      <c r="Z49" s="90" t="str">
        <f>IFERROR(IF(VLOOKUP($B49,Sheet2!$A$5:$AP$103,Z$11,FALSE)=0,"",VLOOKUP($B49,Sheet2!$A$5:$AP$103,Z$11,FALSE)),"")</f>
        <v/>
      </c>
      <c r="AA49" s="90" t="str">
        <f>IFERROR(IF(VLOOKUP($B49,Sheet2!$A$5:$AP$103,AA$11,FALSE)=0,"",VLOOKUP($B49,Sheet2!$A$5:$AP$103,AA$11,FALSE)),"")</f>
        <v/>
      </c>
      <c r="AB49" s="90" t="str">
        <f>IFERROR(IF(VLOOKUP($B49,Sheet2!$A$5:$AP$103,AB$11,FALSE)=0,"",VLOOKUP($B49,Sheet2!$A$5:$AP$103,AB$11,FALSE)),"")</f>
        <v/>
      </c>
      <c r="AC49" s="90" t="str">
        <f>IFERROR(IF(VLOOKUP($B49,Sheet2!$A$5:$AP$103,AC$11,FALSE)=0,"",VLOOKUP($B49,Sheet2!$A$5:$AP$103,AC$11,FALSE)),"")</f>
        <v/>
      </c>
      <c r="AD49" s="90" t="str">
        <f>IFERROR(IF(VLOOKUP($B49,Sheet2!$A$5:$AP$103,AD$11,FALSE)=0,"",VLOOKUP($B49,Sheet2!$A$5:$AP$103,AD$11,FALSE)),"")</f>
        <v/>
      </c>
      <c r="AE49" s="90" t="str">
        <f>IFERROR(IF(VLOOKUP($B49,Sheet2!$A$5:$AP$103,AE$11,FALSE)=0,"",VLOOKUP($B49,Sheet2!$A$5:$AP$103,AE$11,FALSE)),"")</f>
        <v/>
      </c>
      <c r="AF49" s="90" t="str">
        <f>IFERROR(IF(VLOOKUP($B49,Sheet2!$A$5:$AP$103,AF$11,FALSE)=0,"",VLOOKUP($B49,Sheet2!$A$5:$AP$103,AF$11,FALSE)),"")</f>
        <v/>
      </c>
      <c r="AG49" s="90" t="str">
        <f>IFERROR(IF(VLOOKUP($B49,Sheet2!$A$5:$AP$103,AG$11,FALSE)=0,"",VLOOKUP($B49,Sheet2!$A$5:$AP$103,AG$11,FALSE)),"")</f>
        <v/>
      </c>
      <c r="AH49" s="90" t="str">
        <f>IFERROR(IF(VLOOKUP($B49,Sheet2!$A$5:$AP$103,AH$11,FALSE)=0,"",VLOOKUP($B49,Sheet2!$A$5:$AP$103,AH$11,FALSE)),"")</f>
        <v/>
      </c>
      <c r="AI49" s="90" t="str">
        <f>IFERROR(IF(VLOOKUP($B49,Sheet2!$A$5:$AP$103,AI$11,FALSE)=0,"",VLOOKUP($B49,Sheet2!$A$5:$AP$103,AI$11,FALSE)),"")</f>
        <v/>
      </c>
      <c r="AJ49" s="90" t="str">
        <f>IFERROR(IF(VLOOKUP($B49,Sheet2!$A$5:$AP$103,AJ$11,FALSE)=0,"",VLOOKUP($B49,Sheet2!$A$5:$AP$103,AJ$11,FALSE)),"")</f>
        <v/>
      </c>
      <c r="AK49" s="90" t="str">
        <f>IFERROR(IF(VLOOKUP($B49,Sheet2!$A$5:$AP$103,AK$11,FALSE)=0,"",VLOOKUP($B49,Sheet2!$A$5:$AP$103,AK$11,FALSE)),"")</f>
        <v/>
      </c>
      <c r="AL49" s="90" t="str">
        <f>IFERROR(IF(VLOOKUP($B49,Sheet2!$A$5:$AP$103,AL$11,FALSE)=0,"",VLOOKUP($B49,Sheet2!$A$5:$AP$103,AL$11,FALSE)),"")</f>
        <v/>
      </c>
      <c r="AM49" s="90" t="str">
        <f>IFERROR(IF(VLOOKUP($B49,Sheet2!$A$5:$AP$103,AM$11,FALSE)=0,"",VLOOKUP($B49,Sheet2!$A$5:$AP$103,AM$11,FALSE)),"")</f>
        <v/>
      </c>
      <c r="AN49" s="90" t="str">
        <f>IFERROR(IF(VLOOKUP($B49,Sheet2!$A$5:$AP$103,AN$11,FALSE)=0,"",VLOOKUP($B49,Sheet2!$A$5:$AP$103,AN$11,FALSE)),"")</f>
        <v/>
      </c>
      <c r="AO49" s="90" t="str">
        <f>IFERROR(IF(VLOOKUP($B49,Sheet2!$A$5:$AP$103,AO$11,FALSE)=0,"",VLOOKUP($B49,Sheet2!$A$5:$AP$103,AO$11,FALSE)),"")</f>
        <v/>
      </c>
      <c r="AP49" s="90" t="str">
        <f>IFERROR(IF(VLOOKUP($B49,Sheet2!$A$5:$AP$103,AP$11,FALSE)=0,"",VLOOKUP($B49,Sheet2!$A$5:$AP$103,AP$11,FALSE)),"")</f>
        <v/>
      </c>
      <c r="AQ49" s="90" t="str">
        <f>IFERROR(IF(VLOOKUP($B49,Sheet2!$A$5:$AP$103,AQ$11,FALSE)=0,"",VLOOKUP($B49,Sheet2!$A$5:$AP$103,AQ$11,FALSE)),"")</f>
        <v/>
      </c>
      <c r="AR49" s="90" t="str">
        <f>IFERROR(IF(VLOOKUP($B49,Sheet2!$A$5:$AP$103,AR$11,FALSE)=0,"",VLOOKUP($B49,Sheet2!$A$5:$AP$103,AR$11,FALSE)),"")</f>
        <v/>
      </c>
      <c r="AS49" s="90" t="str">
        <f>IFERROR(IF(VLOOKUP($B49,Sheet2!$A$5:$AP$103,AS$11,FALSE)=0,"",VLOOKUP($B49,Sheet2!$A$5:$AP$103,AS$11,FALSE)),"")</f>
        <v/>
      </c>
      <c r="AT49" s="90" t="str">
        <f>IFERROR(IF(VLOOKUP($B49,Sheet2!$A$5:$AP$103,AT$11,FALSE)=0,"",VLOOKUP($B49,Sheet2!$A$5:$AP$103,AT$11,FALSE)),"")</f>
        <v/>
      </c>
      <c r="AU49" s="90" t="str">
        <f>IFERROR(IF(VLOOKUP($B49,Sheet2!$A$5:$AP$103,AU$11,FALSE)=0,"",VLOOKUP($B49,Sheet2!$A$5:$AP$103,AU$11,FALSE)),"")</f>
        <v/>
      </c>
      <c r="AV49" s="90" t="str">
        <f>IFERROR(IF(VLOOKUP($B49,Sheet2!$A$5:$AP$103,AV$11,FALSE)=0,"",VLOOKUP($B49,Sheet2!$A$5:$AP$103,AV$11,FALSE)),"")</f>
        <v/>
      </c>
      <c r="AW49" s="90" t="str">
        <f>IFERROR(IF(VLOOKUP($B49,Sheet2!$A$5:$AP$103,AW$11,FALSE)=0,"",VLOOKUP($B49,Sheet2!$A$5:$AP$103,AW$11,FALSE)),"")</f>
        <v/>
      </c>
      <c r="AX49" s="90" t="str">
        <f>IFERROR(IF(VLOOKUP($B49,Sheet2!$A$5:$AP$103,AX$11,FALSE)=0,"",VLOOKUP($B49,Sheet2!$A$5:$AP$103,AX$11,FALSE)),"")</f>
        <v/>
      </c>
      <c r="AY49" s="90" t="str">
        <f>IFERROR(IF(VLOOKUP($B49,Sheet2!$A$5:$AP$103,AY$11,FALSE)=0,"",VLOOKUP($B49,Sheet2!$A$5:$AP$103,AY$11,FALSE)),"")</f>
        <v/>
      </c>
      <c r="AZ49" s="90" t="str">
        <f>IFERROR(IF(VLOOKUP($B49,Sheet2!$A$5:$AP$103,AZ$11,FALSE)=0,"",VLOOKUP($B49,Sheet2!$A$5:$AP$103,AZ$11,FALSE)),"")</f>
        <v/>
      </c>
      <c r="BA49" s="90" t="str">
        <f>IFERROR(IF(VLOOKUP($B49,Sheet2!$A$5:$AP$103,BA$11,FALSE)=0,"",VLOOKUP($B49,Sheet2!$A$5:$AP$103,BA$11,FALSE)),"")</f>
        <v/>
      </c>
      <c r="BB49" s="90" t="str">
        <f>IFERROR(IF(VLOOKUP($B49,Sheet2!$A$5:$AP$103,BB$11,FALSE)=0,"",VLOOKUP($B49,Sheet2!$A$5:$AP$103,BB$11,FALSE)),"")</f>
        <v/>
      </c>
      <c r="BC49" s="90" t="str">
        <f>IFERROR(IF(VLOOKUP($B49,Sheet2!$A$5:$AP$103,BC$11,FALSE)=0,"",VLOOKUP($B49,Sheet2!$A$5:$AP$103,BC$11,FALSE)),"")</f>
        <v/>
      </c>
      <c r="BD49" s="90" t="str">
        <f>IFERROR(IF(VLOOKUP($B49,Sheet2!$A$5:$AP$103,BD$11,FALSE)=0,"",VLOOKUP($B49,Sheet2!$A$5:$AP$103,BD$11,FALSE)),"")</f>
        <v/>
      </c>
      <c r="BE49" s="90" t="str">
        <f>IFERROR(IF(VLOOKUP($B49,Sheet2!$A$5:$AP$103,BE$11,FALSE)=0,"",VLOOKUP($B49,Sheet2!$A$5:$AP$103,BE$11,FALSE)),"")</f>
        <v/>
      </c>
      <c r="BF49" s="90" t="str">
        <f>IFERROR(IF(VLOOKUP($B49,Sheet2!$A$5:$AP$103,BF$11,FALSE)=0,"",VLOOKUP($B49,Sheet2!$A$5:$AP$103,BF$11,FALSE)),"")</f>
        <v/>
      </c>
      <c r="BG49" s="90" t="str">
        <f>IFERROR(IF(VLOOKUP($B49,Sheet2!$A$5:$AP$103,BG$11,FALSE)=0,"",VLOOKUP($B49,Sheet2!$A$5:$AP$103,BG$11,FALSE)),"")</f>
        <v/>
      </c>
      <c r="BH49" s="90" t="str">
        <f>IFERROR(IF(VLOOKUP($B49,Sheet2!$A$5:$AP$103,BH$11,FALSE)=0,"",VLOOKUP($B49,Sheet2!$A$5:$AP$103,BH$11,FALSE)),"")</f>
        <v/>
      </c>
      <c r="BI49" s="90" t="str">
        <f>IFERROR(IF(VLOOKUP($B49,Sheet2!$A$5:$AP$103,BI$11,FALSE)=0,"",VLOOKUP($B49,Sheet2!$A$5:$AP$103,BI$11,FALSE)),"")</f>
        <v/>
      </c>
      <c r="BJ49" s="90" t="str">
        <f>IFERROR(IF(VLOOKUP($B49,Sheet2!$A$5:$AP$103,BJ$11,FALSE)=0,"",VLOOKUP($B49,Sheet2!$A$5:$AP$103,BJ$11,FALSE)),"")</f>
        <v/>
      </c>
      <c r="BK49" s="90" t="str">
        <f>IFERROR(IF(VLOOKUP($B49,Sheet2!$A$5:$AP$103,BK$11,FALSE)=0,"",VLOOKUP($B49,Sheet2!$A$5:$AP$103,BK$11,FALSE)),"")</f>
        <v/>
      </c>
      <c r="BL49" s="90" t="str">
        <f>IFERROR(IF(VLOOKUP($B49,Sheet2!$A$5:$AP$103,BL$11,FALSE)=0,"",VLOOKUP($B49,Sheet2!$A$5:$AP$103,BL$11,FALSE)),"")</f>
        <v/>
      </c>
      <c r="BM49" s="90" t="str">
        <f>IFERROR(IF(VLOOKUP($B49,Sheet2!$A$5:$AP$103,BM$11,FALSE)=0,"",VLOOKUP($B49,Sheet2!$A$5:$AP$103,BM$11,FALSE)),"")</f>
        <v/>
      </c>
      <c r="BN49" s="90" t="str">
        <f>IFERROR(IF(VLOOKUP($B49,Sheet2!$A$5:$AP$103,BN$11,FALSE)=0,"",VLOOKUP($B49,Sheet2!$A$5:$AP$103,BN$11,FALSE)),"")</f>
        <v/>
      </c>
      <c r="BO49" s="90" t="str">
        <f>IFERROR(IF(VLOOKUP($B49,Sheet2!$A$5:$AP$103,BO$11,FALSE)=0,"",VLOOKUP($B49,Sheet2!$A$5:$AP$103,BO$11,FALSE)),"")</f>
        <v/>
      </c>
      <c r="BP49" s="90" t="str">
        <f>IFERROR(IF(VLOOKUP($B49,Sheet2!$A$5:$AP$103,BP$11,FALSE)=0,"",VLOOKUP($B49,Sheet2!$A$5:$AP$103,BP$11,FALSE)),"")</f>
        <v/>
      </c>
      <c r="BQ49" s="90" t="str">
        <f>IFERROR(IF(VLOOKUP($B49,Sheet2!$A$5:$AP$103,BQ$11,FALSE)=0,"",VLOOKUP($B49,Sheet2!$A$5:$AP$103,BQ$11,FALSE)),"")</f>
        <v/>
      </c>
      <c r="BR49" s="90" t="str">
        <f>IFERROR(IF(VLOOKUP($B49,Sheet2!$A$5:$AP$103,BR$11,FALSE)=0,"",VLOOKUP($B49,Sheet2!$A$5:$AP$103,BR$11,FALSE)),"")</f>
        <v/>
      </c>
      <c r="BS49" s="90" t="str">
        <f>IFERROR(IF(VLOOKUP($B49,Sheet2!$A$5:$AP$103,BS$11,FALSE)=0,"",VLOOKUP($B49,Sheet2!$A$5:$AP$103,BS$11,FALSE)),"")</f>
        <v/>
      </c>
      <c r="BT49" s="90" t="str">
        <f>IFERROR(IF(VLOOKUP($B49,Sheet2!$A$5:$AP$103,BT$11,FALSE)=0,"",VLOOKUP($B49,Sheet2!$A$5:$AP$103,BT$11,FALSE)),"")</f>
        <v/>
      </c>
      <c r="BU49" s="90" t="str">
        <f>IFERROR(IF(VLOOKUP($B49,Sheet2!$A$5:$AP$103,BU$11,FALSE)=0,"",VLOOKUP($B49,Sheet2!$A$5:$AP$103,BU$11,FALSE)),"")</f>
        <v/>
      </c>
      <c r="BV49" s="90" t="str">
        <f>IFERROR(IF(VLOOKUP($B49,Sheet2!$A$5:$AP$103,BV$11,FALSE)=0,"",VLOOKUP($B49,Sheet2!$A$5:$AP$103,BV$11,FALSE)),"")</f>
        <v/>
      </c>
      <c r="BW49" s="90" t="str">
        <f>IFERROR(IF(VLOOKUP($B49,Sheet2!$A$5:$AP$103,BW$11,FALSE)=0,"",VLOOKUP($B49,Sheet2!$A$5:$AP$103,BW$11,FALSE)),"")</f>
        <v/>
      </c>
      <c r="BX49" s="90" t="str">
        <f>IFERROR(IF(VLOOKUP($B49,Sheet2!$A$5:$AP$103,BX$11,FALSE)=0,"",VLOOKUP($B49,Sheet2!$A$5:$AP$103,BX$11,FALSE)),"")</f>
        <v/>
      </c>
      <c r="BY49" s="90" t="str">
        <f>IFERROR(IF(VLOOKUP($B49,Sheet2!$A$5:$AP$103,BY$11,FALSE)=0,"",VLOOKUP($B49,Sheet2!$A$5:$AP$103,BY$11,FALSE)),"")</f>
        <v/>
      </c>
      <c r="BZ49" s="90" t="str">
        <f>IFERROR(IF(VLOOKUP($B49,Sheet2!$A$5:$AP$103,BZ$11,FALSE)=0,"",VLOOKUP($B49,Sheet2!$A$5:$AP$103,BZ$11,FALSE)),"")</f>
        <v/>
      </c>
      <c r="CA49" s="90" t="str">
        <f>IFERROR(IF(VLOOKUP($B49,Sheet2!$A$5:$AP$103,CA$11,FALSE)=0,"",VLOOKUP($B49,Sheet2!$A$5:$AP$103,CA$11,FALSE)),"")</f>
        <v/>
      </c>
      <c r="CB49" s="90" t="str">
        <f>IFERROR(IF(VLOOKUP($B49,Sheet2!$A$5:$AP$103,CB$11,FALSE)=0,"",VLOOKUP($B49,Sheet2!$A$5:$AP$103,CB$11,FALSE)),"")</f>
        <v/>
      </c>
      <c r="CC49" s="90" t="str">
        <f>IFERROR(IF(VLOOKUP($B49,Sheet2!$A$5:$AP$103,CC$11,FALSE)=0,"",VLOOKUP($B49,Sheet2!$A$5:$AP$103,CC$11,FALSE)),"")</f>
        <v/>
      </c>
      <c r="CD49" s="90" t="str">
        <f>IFERROR(IF(VLOOKUP($B49,Sheet2!$A$5:$AP$103,CD$11,FALSE)=0,"",VLOOKUP($B49,Sheet2!$A$5:$AP$103,CD$11,FALSE)),"")</f>
        <v/>
      </c>
      <c r="CE49" s="90" t="str">
        <f>IFERROR(IF(VLOOKUP($B49,Sheet2!$A$5:$AP$103,CE$11,FALSE)=0,"",VLOOKUP($B49,Sheet2!$A$5:$AP$103,CE$11,FALSE)),"")</f>
        <v/>
      </c>
      <c r="CF49" s="90" t="str">
        <f>IFERROR(IF(VLOOKUP($B49,Sheet2!$A$5:$AP$103,CF$11,FALSE)=0,"",VLOOKUP($B49,Sheet2!$A$5:$AP$103,CF$11,FALSE)),"")</f>
        <v/>
      </c>
      <c r="CG49" s="90" t="str">
        <f>IFERROR(IF(VLOOKUP($B49,Sheet2!$A$5:$AP$103,CG$11,FALSE)=0,"",VLOOKUP($B49,Sheet2!$A$5:$AP$103,CG$11,FALSE)),"")</f>
        <v/>
      </c>
      <c r="CH49" s="90" t="str">
        <f>IFERROR(IF(VLOOKUP($B49,Sheet2!$A$5:$AP$103,CH$11,FALSE)=0,"",VLOOKUP($B49,Sheet2!$A$5:$AP$103,CH$11,FALSE)),"")</f>
        <v/>
      </c>
      <c r="CI49" s="90" t="str">
        <f>IFERROR(IF(VLOOKUP($B49,Sheet2!$A$5:$AP$103,CI$11,FALSE)=0,"",VLOOKUP($B49,Sheet2!$A$5:$AP$103,CI$11,FALSE)),"")</f>
        <v/>
      </c>
      <c r="CJ49" s="90" t="str">
        <f>IFERROR(IF(VLOOKUP($B49,Sheet2!$A$5:$AP$103,CJ$11,FALSE)=0,"",VLOOKUP($B49,Sheet2!$A$5:$AP$103,CJ$11,FALSE)),"")</f>
        <v/>
      </c>
      <c r="CK49" s="90" t="str">
        <f>IFERROR(IF(VLOOKUP($B49,Sheet2!$A$5:$AP$103,CK$11,FALSE)=0,"",VLOOKUP($B49,Sheet2!$A$5:$AP$103,CK$11,FALSE)),"")</f>
        <v/>
      </c>
      <c r="CL49" s="90" t="str">
        <f>IFERROR(IF(VLOOKUP($B49,Sheet2!$A$5:$AP$103,CL$11,FALSE)=0,"",VLOOKUP($B49,Sheet2!$A$5:$AP$103,CL$11,FALSE)),"")</f>
        <v/>
      </c>
      <c r="CM49" s="90" t="str">
        <f>IFERROR(IF(VLOOKUP($B49,Sheet2!$A$5:$AP$103,CM$11,FALSE)=0,"",VLOOKUP($B49,Sheet2!$A$5:$AP$103,CM$11,FALSE)),"")</f>
        <v/>
      </c>
      <c r="CN49" s="90" t="str">
        <f>IFERROR(IF(VLOOKUP($B49,Sheet2!$A$5:$AP$103,CN$11,FALSE)=0,"",VLOOKUP($B49,Sheet2!$A$5:$AP$103,CN$11,FALSE)),"")</f>
        <v/>
      </c>
      <c r="CO49" s="90" t="str">
        <f>IFERROR(IF(VLOOKUP($B49,Sheet2!$A$5:$AP$103,CO$11,FALSE)=0,"",VLOOKUP($B49,Sheet2!$A$5:$AP$103,CO$11,FALSE)),"")</f>
        <v/>
      </c>
      <c r="CP49" s="90" t="str">
        <f>IFERROR(IF(VLOOKUP($B49,Sheet2!$A$5:$AP$103,CP$11,FALSE)=0,"",VLOOKUP($B49,Sheet2!$A$5:$AP$103,CP$11,FALSE)),"")</f>
        <v/>
      </c>
      <c r="CQ49" s="90" t="str">
        <f>IFERROR(IF(VLOOKUP($B49,Sheet2!$A$5:$AP$103,CQ$11,FALSE)=0,"",VLOOKUP($B49,Sheet2!$A$5:$AP$103,CQ$11,FALSE)),"")</f>
        <v/>
      </c>
      <c r="CR49" s="90" t="str">
        <f>IFERROR(IF(VLOOKUP($B49,Sheet2!$A$5:$AP$103,CR$11,FALSE)=0,"",VLOOKUP($B49,Sheet2!$A$5:$AP$103,CR$11,FALSE)),"")</f>
        <v/>
      </c>
      <c r="CS49" s="90" t="str">
        <f>IFERROR(IF(VLOOKUP($B49,Sheet2!$A$5:$AP$103,CS$11,FALSE)=0,"",VLOOKUP($B49,Sheet2!$A$5:$AP$103,CS$11,FALSE)),"")</f>
        <v/>
      </c>
      <c r="CT49" s="90" t="str">
        <f>IFERROR(IF(VLOOKUP($B49,Sheet2!$A$5:$AP$103,CT$11,FALSE)=0,"",VLOOKUP($B49,Sheet2!$A$5:$AP$103,CT$11,FALSE)),"")</f>
        <v/>
      </c>
      <c r="CU49" s="90" t="str">
        <f>IFERROR(IF(VLOOKUP($B49,Sheet2!$A$5:$AP$103,CU$11,FALSE)=0,"",VLOOKUP($B49,Sheet2!$A$5:$AP$103,CU$11,FALSE)),"")</f>
        <v/>
      </c>
      <c r="CV49" s="90" t="str">
        <f>IFERROR(IF(VLOOKUP($B49,Sheet2!$A$5:$AP$103,CV$11,FALSE)=0,"",VLOOKUP($B49,Sheet2!$A$5:$AP$103,CV$11,FALSE)),"")</f>
        <v/>
      </c>
      <c r="CW49" s="90" t="str">
        <f>IFERROR(IF(VLOOKUP($B49,Sheet2!$A$5:$AP$103,CW$11,FALSE)=0,"",VLOOKUP($B49,Sheet2!$A$5:$AP$103,CW$11,FALSE)),"")</f>
        <v/>
      </c>
      <c r="CX49" s="90" t="str">
        <f>IFERROR(IF(VLOOKUP($B49,Sheet2!$A$5:$AP$103,CX$11,FALSE)=0,"",VLOOKUP($B49,Sheet2!$A$5:$AP$103,CX$11,FALSE)),"")</f>
        <v/>
      </c>
      <c r="CY49" s="90" t="str">
        <f>IFERROR(IF(VLOOKUP($B49,Sheet2!$A$5:$AP$103,CY$11,FALSE)=0,"",VLOOKUP($B49,Sheet2!$A$5:$AP$103,CY$11,FALSE)),"")</f>
        <v/>
      </c>
      <c r="CZ49" s="90" t="str">
        <f>IFERROR(IF(VLOOKUP($B49,Sheet2!$A$5:$AP$103,CZ$11,FALSE)=0,"",VLOOKUP($B49,Sheet2!$A$5:$AP$103,CZ$11,FALSE)),"")</f>
        <v/>
      </c>
      <c r="DA49" s="90" t="str">
        <f>IFERROR(IF(VLOOKUP($B49,Sheet2!$A$5:$AP$103,DA$11,FALSE)=0,"",VLOOKUP($B49,Sheet2!$A$5:$AP$103,DA$11,FALSE)),"")</f>
        <v/>
      </c>
      <c r="DB49" s="90" t="str">
        <f>IFERROR(IF(VLOOKUP($B49,Sheet2!$A$5:$AP$103,DB$11,FALSE)=0,"",VLOOKUP($B49,Sheet2!$A$5:$AP$103,DB$11,FALSE)),"")</f>
        <v/>
      </c>
      <c r="DC49" s="90" t="str">
        <f>IFERROR(IF(VLOOKUP($B49,Sheet2!$A$5:$AP$103,DC$11,FALSE)=0,"",VLOOKUP($B49,Sheet2!$A$5:$AP$103,DC$11,FALSE)),"")</f>
        <v/>
      </c>
      <c r="DD49" s="90" t="str">
        <f>IFERROR(IF(VLOOKUP($B49,Sheet2!$A$5:$AP$103,DD$11,FALSE)=0,"",VLOOKUP($B49,Sheet2!$A$5:$AP$103,DD$11,FALSE)),"")</f>
        <v/>
      </c>
      <c r="DE49" s="90" t="str">
        <f>IFERROR(IF(VLOOKUP($B49,Sheet2!$A$5:$AP$103,DE$11,FALSE)=0,"",VLOOKUP($B49,Sheet2!$A$5:$AP$103,DE$11,FALSE)),"")</f>
        <v/>
      </c>
      <c r="DF49" s="90" t="str">
        <f>IFERROR(IF(VLOOKUP($B49,Sheet2!$A$5:$AP$103,DF$11,FALSE)=0,"",VLOOKUP($B49,Sheet2!$A$5:$AP$103,DF$11,FALSE)),"")</f>
        <v/>
      </c>
      <c r="DG49" s="90" t="str">
        <f>IFERROR(IF(VLOOKUP($B49,Sheet2!$A$5:$AP$103,DG$11,FALSE)=0,"",VLOOKUP($B49,Sheet2!$A$5:$AP$103,DG$11,FALSE)),"")</f>
        <v/>
      </c>
      <c r="DH49" s="90" t="str">
        <f>IFERROR(IF(VLOOKUP($B49,Sheet2!$A$5:$AP$103,DH$11,FALSE)=0,"",VLOOKUP($B49,Sheet2!$A$5:$AP$103,DH$11,FALSE)),"")</f>
        <v/>
      </c>
      <c r="DI49" s="90" t="str">
        <f>IFERROR(IF(VLOOKUP($B49,Sheet2!$A$5:$AP$103,DI$11,FALSE)=0,"",VLOOKUP($B49,Sheet2!$A$5:$AP$103,DI$11,FALSE)),"")</f>
        <v/>
      </c>
      <c r="DJ49" s="90" t="str">
        <f>IFERROR(IF(VLOOKUP($B49,Sheet2!$A$5:$AP$103,DJ$11,FALSE)=0,"",VLOOKUP($B49,Sheet2!$A$5:$AP$103,DJ$11,FALSE)),"")</f>
        <v/>
      </c>
      <c r="DK49" s="90" t="str">
        <f>IFERROR(IF(VLOOKUP($B49,Sheet2!$A$5:$AP$103,DK$11,FALSE)=0,"",VLOOKUP($B49,Sheet2!$A$5:$AP$103,DK$11,FALSE)),"")</f>
        <v/>
      </c>
      <c r="DL49" s="90" t="str">
        <f>IFERROR(IF(VLOOKUP($B49,Sheet2!$A$5:$AP$103,DL$11,FALSE)=0,"",VLOOKUP($B49,Sheet2!$A$5:$AP$103,DL$11,FALSE)),"")</f>
        <v/>
      </c>
      <c r="DM49" s="90" t="str">
        <f>IFERROR(IF(VLOOKUP($B49,Sheet2!$A$5:$AP$103,DM$11,FALSE)=0,"",VLOOKUP($B49,Sheet2!$A$5:$AP$103,DM$11,FALSE)),"")</f>
        <v/>
      </c>
      <c r="DN49" s="90" t="str">
        <f>IFERROR(IF(VLOOKUP($B49,Sheet2!$A$5:$AP$103,DN$11,FALSE)=0,"",VLOOKUP($B49,Sheet2!$A$5:$AP$103,DN$11,FALSE)),"")</f>
        <v/>
      </c>
      <c r="DO49" s="90" t="str">
        <f>IFERROR(IF(VLOOKUP($B49,Sheet2!$A$5:$AP$103,DO$11,FALSE)=0,"",VLOOKUP($B49,Sheet2!$A$5:$AP$103,DO$11,FALSE)),"")</f>
        <v/>
      </c>
      <c r="DP49" s="90" t="str">
        <f>IFERROR(IF(VLOOKUP($B49,Sheet2!$A$5:$AP$103,DP$11,FALSE)=0,"",VLOOKUP($B49,Sheet2!$A$5:$AP$103,DP$11,FALSE)),"")</f>
        <v/>
      </c>
      <c r="DQ49" s="90" t="str">
        <f>IFERROR(IF(VLOOKUP($B49,Sheet2!$A$5:$AP$103,DQ$11,FALSE)=0,"",VLOOKUP($B49,Sheet2!$A$5:$AP$103,DQ$11,FALSE)),"")</f>
        <v/>
      </c>
      <c r="DR49" s="90" t="str">
        <f>IFERROR(IF(VLOOKUP($B49,Sheet2!$A$5:$AP$103,DR$11,FALSE)=0,"",VLOOKUP($B49,Sheet2!$A$5:$AP$103,DR$11,FALSE)),"")</f>
        <v/>
      </c>
      <c r="DS49" s="90" t="str">
        <f>IFERROR(IF(VLOOKUP($B49,Sheet2!$A$5:$AP$103,DS$11,FALSE)=0,"",VLOOKUP($B49,Sheet2!$A$5:$AP$103,DS$11,FALSE)),"")</f>
        <v/>
      </c>
      <c r="DT49" s="90" t="str">
        <f>IFERROR(IF(VLOOKUP($B49,Sheet2!$A$5:$AP$103,DT$11,FALSE)=0,"",VLOOKUP($B49,Sheet2!$A$5:$AP$103,DT$11,FALSE)),"")</f>
        <v/>
      </c>
      <c r="DU49" s="90" t="str">
        <f>IFERROR(IF(VLOOKUP($B49,Sheet2!$A$5:$AP$103,DU$11,FALSE)=0,"",VLOOKUP($B49,Sheet2!$A$5:$AP$103,DU$11,FALSE)),"")</f>
        <v/>
      </c>
      <c r="DV49" s="90" t="str">
        <f>IFERROR(IF(VLOOKUP($B49,Sheet2!$A$5:$AP$103,DV$11,FALSE)=0,"",VLOOKUP($B49,Sheet2!$A$5:$AP$103,DV$11,FALSE)),"")</f>
        <v/>
      </c>
      <c r="DW49" s="90" t="str">
        <f>IFERROR(IF(VLOOKUP($B49,Sheet2!$A$5:$AP$103,DW$11,FALSE)=0,"",VLOOKUP($B49,Sheet2!$A$5:$AP$103,DW$11,FALSE)),"")</f>
        <v/>
      </c>
      <c r="DX49" s="90" t="str">
        <f>IFERROR(IF(VLOOKUP($B49,Sheet2!$A$5:$AP$103,DX$11,FALSE)=0,"",VLOOKUP($B49,Sheet2!$A$5:$AP$103,DX$11,FALSE)),"")</f>
        <v/>
      </c>
      <c r="DY49" s="90" t="str">
        <f>IFERROR(IF(VLOOKUP($B49,Sheet2!$A$5:$AP$103,DY$11,FALSE)=0,"",VLOOKUP($B49,Sheet2!$A$5:$AP$103,DY$11,FALSE)),"")</f>
        <v/>
      </c>
      <c r="DZ49" s="90" t="str">
        <f>IFERROR(IF(VLOOKUP($B49,Sheet2!$A$5:$AP$103,DZ$11,FALSE)=0,"",VLOOKUP($B49,Sheet2!$A$5:$AP$103,DZ$11,FALSE)),"")</f>
        <v/>
      </c>
      <c r="EA49" s="90" t="str">
        <f>IFERROR(IF(VLOOKUP($B49,Sheet2!$A$5:$AP$103,EA$11,FALSE)=0,"",VLOOKUP($B49,Sheet2!$A$5:$AP$103,EA$11,FALSE)),"")</f>
        <v/>
      </c>
      <c r="EB49" s="90" t="str">
        <f>IFERROR(IF(VLOOKUP($B49,Sheet2!$A$5:$AP$103,EB$11,FALSE)=0,"",VLOOKUP($B49,Sheet2!$A$5:$AP$103,EB$11,FALSE)),"")</f>
        <v/>
      </c>
      <c r="EC49" s="90" t="str">
        <f>IFERROR(IF(VLOOKUP($B49,Sheet2!$A$5:$AP$103,EC$11,FALSE)=0,"",VLOOKUP($B49,Sheet2!$A$5:$AP$103,EC$11,FALSE)),"")</f>
        <v/>
      </c>
      <c r="ED49" s="90" t="str">
        <f>IFERROR(IF(VLOOKUP($B49,Sheet2!$A$5:$AP$103,ED$11,FALSE)=0,"",VLOOKUP($B49,Sheet2!$A$5:$AP$103,ED$11,FALSE)),"")</f>
        <v/>
      </c>
      <c r="EE49" s="90" t="str">
        <f>IFERROR(IF(VLOOKUP($B49,Sheet2!$A$5:$AP$103,EE$11,FALSE)=0,"",VLOOKUP($B49,Sheet2!$A$5:$AP$103,EE$11,FALSE)),"")</f>
        <v/>
      </c>
      <c r="EF49" s="90" t="str">
        <f>IFERROR(IF(VLOOKUP($B49,Sheet2!$A$5:$AP$103,EF$11,FALSE)=0,"",VLOOKUP($B49,Sheet2!$A$5:$AP$103,EF$11,FALSE)),"")</f>
        <v/>
      </c>
      <c r="EG49" s="90" t="str">
        <f>IFERROR(IF(VLOOKUP($B49,Sheet2!$A$5:$AP$103,EG$11,FALSE)=0,"",VLOOKUP($B49,Sheet2!$A$5:$AP$103,EG$11,FALSE)),"")</f>
        <v/>
      </c>
      <c r="EH49" s="90" t="str">
        <f>IFERROR(IF(VLOOKUP($B49,Sheet2!$A$5:$AP$103,EH$11,FALSE)=0,"",VLOOKUP($B49,Sheet2!$A$5:$AP$103,EH$11,FALSE)),"")</f>
        <v/>
      </c>
      <c r="EI49" s="90" t="str">
        <f>IFERROR(IF(VLOOKUP($B49,Sheet2!$A$5:$AP$103,EI$11,FALSE)=0,"",VLOOKUP($B49,Sheet2!$A$5:$AP$103,EI$11,FALSE)),"")</f>
        <v/>
      </c>
      <c r="EJ49" s="90" t="str">
        <f>IFERROR(IF(VLOOKUP($B49,Sheet2!$A$5:$AP$103,EJ$11,FALSE)=0,"",VLOOKUP($B49,Sheet2!$A$5:$AP$103,EJ$11,FALSE)),"")</f>
        <v/>
      </c>
      <c r="EK49" s="90" t="str">
        <f>IFERROR(IF(VLOOKUP($B49,Sheet2!$A$5:$AP$103,EK$11,FALSE)=0,"",VLOOKUP($B49,Sheet2!$A$5:$AP$103,EK$11,FALSE)),"")</f>
        <v/>
      </c>
      <c r="EL49" s="90" t="str">
        <f>IFERROR(IF(VLOOKUP($B49,Sheet2!$A$5:$AP$103,EL$11,FALSE)=0,"",VLOOKUP($B49,Sheet2!$A$5:$AP$103,EL$11,FALSE)),"")</f>
        <v/>
      </c>
      <c r="EM49" s="90" t="str">
        <f>IFERROR(IF(VLOOKUP($B49,Sheet2!$A$5:$AP$103,EM$11,FALSE)=0,"",VLOOKUP($B49,Sheet2!$A$5:$AP$103,EM$11,FALSE)),"")</f>
        <v/>
      </c>
      <c r="EN49" s="90" t="str">
        <f>IFERROR(IF(VLOOKUP($B49,Sheet2!$A$5:$AP$103,EN$11,FALSE)=0,"",VLOOKUP($B49,Sheet2!$A$5:$AP$103,EN$11,FALSE)),"")</f>
        <v/>
      </c>
      <c r="EO49" s="90" t="str">
        <f>IFERROR(IF(VLOOKUP($B49,Sheet2!$A$5:$AP$103,EO$11,FALSE)=0,"",VLOOKUP($B49,Sheet2!$A$5:$AP$103,EO$11,FALSE)),"")</f>
        <v/>
      </c>
      <c r="EP49" s="90" t="str">
        <f>IFERROR(IF(VLOOKUP($B49,Sheet2!$A$5:$AP$103,EP$11,FALSE)=0,"",VLOOKUP($B49,Sheet2!$A$5:$AP$103,EP$11,FALSE)),"")</f>
        <v/>
      </c>
      <c r="EQ49" s="90" t="str">
        <f>IFERROR(IF(VLOOKUP($B49,Sheet2!$A$5:$AP$103,EQ$11,FALSE)=0,"",VLOOKUP($B49,Sheet2!$A$5:$AP$103,EQ$11,FALSE)),"")</f>
        <v/>
      </c>
      <c r="ER49" s="90" t="str">
        <f>IFERROR(IF(VLOOKUP($B49,Sheet2!$A$5:$AP$103,ER$11,FALSE)=0,"",VLOOKUP($B49,Sheet2!$A$5:$AP$103,ER$11,FALSE)),"")</f>
        <v/>
      </c>
      <c r="ES49" s="90" t="str">
        <f>IFERROR(IF(VLOOKUP($B49,Sheet2!$A$5:$AP$103,ES$11,FALSE)=0,"",VLOOKUP($B49,Sheet2!$A$5:$AP$103,ES$11,FALSE)),"")</f>
        <v/>
      </c>
      <c r="ET49" s="90" t="str">
        <f>IFERROR(IF(VLOOKUP($B49,Sheet2!$A$5:$AP$103,ET$11,FALSE)=0,"",VLOOKUP($B49,Sheet2!$A$5:$AP$103,ET$11,FALSE)),"")</f>
        <v/>
      </c>
      <c r="EU49" s="90" t="str">
        <f>IFERROR(IF(VLOOKUP($B49,Sheet2!$A$5:$AP$103,EU$11,FALSE)=0,"",VLOOKUP($B49,Sheet2!$A$5:$AP$103,EU$11,FALSE)),"")</f>
        <v/>
      </c>
      <c r="EV49" s="90" t="str">
        <f>IFERROR(IF(VLOOKUP($B49,Sheet2!$A$5:$AP$103,EV$11,FALSE)=0,"",VLOOKUP($B49,Sheet2!$A$5:$AP$103,EV$11,FALSE)),"")</f>
        <v/>
      </c>
      <c r="EW49" s="90" t="str">
        <f>IFERROR(IF(VLOOKUP($B49,Sheet2!$A$5:$AP$103,EW$11,FALSE)=0,"",VLOOKUP($B49,Sheet2!$A$5:$AP$103,EW$11,FALSE)),"")</f>
        <v/>
      </c>
      <c r="EX49" s="90" t="str">
        <f>IFERROR(IF(VLOOKUP($B49,Sheet2!$A$5:$AP$103,EX$11,FALSE)=0,"",VLOOKUP($B49,Sheet2!$A$5:$AP$103,EX$11,FALSE)),"")</f>
        <v/>
      </c>
      <c r="EY49" s="90" t="str">
        <f>IFERROR(IF(VLOOKUP($B49,Sheet2!$A$5:$AP$103,EY$11,FALSE)=0,"",VLOOKUP($B49,Sheet2!$A$5:$AP$103,EY$11,FALSE)),"")</f>
        <v/>
      </c>
      <c r="EZ49" s="90" t="str">
        <f>IFERROR(IF(VLOOKUP($B49,Sheet2!$A$5:$AP$103,EZ$11,FALSE)=0,"",VLOOKUP($B49,Sheet2!$A$5:$AP$103,EZ$11,FALSE)),"")</f>
        <v/>
      </c>
      <c r="FA49" s="90" t="str">
        <f>IFERROR(IF(VLOOKUP($B49,Sheet2!$A$5:$AP$103,FA$11,FALSE)=0,"",VLOOKUP($B49,Sheet2!$A$5:$AP$103,FA$11,FALSE)),"")</f>
        <v/>
      </c>
      <c r="FB49" s="90" t="str">
        <f>IFERROR(IF(VLOOKUP($B49,Sheet2!$A$5:$AP$103,FB$11,FALSE)=0,"",VLOOKUP($B49,Sheet2!$A$5:$AP$103,FB$11,FALSE)),"")</f>
        <v/>
      </c>
      <c r="FC49" s="90" t="str">
        <f>IFERROR(IF(VLOOKUP($B49,Sheet2!$A$5:$AP$103,FC$11,FALSE)=0,"",VLOOKUP($B49,Sheet2!$A$5:$AP$103,FC$11,FALSE)),"")</f>
        <v/>
      </c>
      <c r="FD49" s="90" t="str">
        <f>IFERROR(IF(VLOOKUP($B49,Sheet2!$A$5:$AP$103,FD$11,FALSE)=0,"",VLOOKUP($B49,Sheet2!$A$5:$AP$103,FD$11,FALSE)),"")</f>
        <v/>
      </c>
      <c r="FE49" s="90" t="str">
        <f>IFERROR(IF(VLOOKUP($B49,Sheet2!$A$5:$AP$103,FE$11,FALSE)=0,"",VLOOKUP($B49,Sheet2!$A$5:$AP$103,FE$11,FALSE)),"")</f>
        <v/>
      </c>
      <c r="FF49" s="90" t="str">
        <f>IFERROR(IF(VLOOKUP($B49,Sheet2!$A$5:$AP$103,FF$11,FALSE)=0,"",VLOOKUP($B49,Sheet2!$A$5:$AP$103,FF$11,FALSE)),"")</f>
        <v/>
      </c>
      <c r="FG49" s="90" t="str">
        <f>IFERROR(IF(VLOOKUP($B49,Sheet2!$A$5:$AP$103,FG$11,FALSE)=0,"",VLOOKUP($B49,Sheet2!$A$5:$AP$103,FG$11,FALSE)),"")</f>
        <v/>
      </c>
      <c r="FH49" s="90" t="str">
        <f>IFERROR(IF(VLOOKUP($B49,Sheet2!$A$5:$AP$103,FH$11,FALSE)=0,"",VLOOKUP($B49,Sheet2!$A$5:$AP$103,FH$11,FALSE)),"")</f>
        <v/>
      </c>
      <c r="FI49" s="90" t="str">
        <f>IFERROR(IF(VLOOKUP($B49,Sheet2!$A$5:$AP$103,FI$11,FALSE)=0,"",VLOOKUP($B49,Sheet2!$A$5:$AP$103,FI$11,FALSE)),"")</f>
        <v/>
      </c>
      <c r="FJ49" s="90" t="str">
        <f>IFERROR(IF(VLOOKUP($B49,Sheet2!$A$5:$AP$103,FJ$11,FALSE)=0,"",VLOOKUP($B49,Sheet2!$A$5:$AP$103,FJ$11,FALSE)),"")</f>
        <v/>
      </c>
      <c r="FK49" s="90" t="str">
        <f>IFERROR(IF(VLOOKUP($B49,Sheet2!$A$5:$AP$103,FK$11,FALSE)=0,"",VLOOKUP($B49,Sheet2!$A$5:$AP$103,FK$11,FALSE)),"")</f>
        <v/>
      </c>
      <c r="FL49" s="90" t="str">
        <f>IFERROR(IF(VLOOKUP($B49,Sheet2!$A$5:$AP$103,FL$11,FALSE)=0,"",VLOOKUP($B49,Sheet2!$A$5:$AP$103,FL$11,FALSE)),"")</f>
        <v/>
      </c>
      <c r="FM49" s="90" t="str">
        <f>IFERROR(IF(VLOOKUP($B49,Sheet2!$A$5:$AP$103,FM$11,FALSE)=0,"",VLOOKUP($B49,Sheet2!$A$5:$AP$103,FM$11,FALSE)),"")</f>
        <v/>
      </c>
      <c r="FN49" s="90" t="str">
        <f>IFERROR(IF(VLOOKUP($B49,Sheet2!$A$5:$AP$103,FN$11,FALSE)=0,"",VLOOKUP($B49,Sheet2!$A$5:$AP$103,FN$11,FALSE)),"")</f>
        <v/>
      </c>
      <c r="FO49" s="90" t="str">
        <f>IFERROR(IF(VLOOKUP($B49,Sheet2!$A$5:$AP$103,FO$11,FALSE)=0,"",VLOOKUP($B49,Sheet2!$A$5:$AP$103,FO$11,FALSE)),"")</f>
        <v/>
      </c>
      <c r="FP49" s="90" t="str">
        <f>IFERROR(IF(VLOOKUP($B49,Sheet2!$A$5:$AP$103,FP$11,FALSE)=0,"",VLOOKUP($B49,Sheet2!$A$5:$AP$103,FP$11,FALSE)),"")</f>
        <v/>
      </c>
      <c r="FQ49" s="90" t="str">
        <f>IFERROR(IF(VLOOKUP($B49,Sheet2!$A$5:$AP$103,FQ$11,FALSE)=0,"",VLOOKUP($B49,Sheet2!$A$5:$AP$103,FQ$11,FALSE)),"")</f>
        <v/>
      </c>
      <c r="FR49" s="90" t="str">
        <f>IFERROR(IF(VLOOKUP($B49,Sheet2!$A$5:$AP$103,FR$11,FALSE)=0,"",VLOOKUP($B49,Sheet2!$A$5:$AP$103,FR$11,FALSE)),"")</f>
        <v/>
      </c>
      <c r="FS49" s="90" t="str">
        <f>IFERROR(IF(VLOOKUP($B49,Sheet2!$A$5:$AP$103,FS$11,FALSE)=0,"",VLOOKUP($B49,Sheet2!$A$5:$AP$103,FS$11,FALSE)),"")</f>
        <v/>
      </c>
      <c r="FT49" s="90" t="str">
        <f>IFERROR(IF(VLOOKUP($B49,Sheet2!$A$5:$AP$103,FT$11,FALSE)=0,"",VLOOKUP($B49,Sheet2!$A$5:$AP$103,FT$11,FALSE)),"")</f>
        <v/>
      </c>
      <c r="FU49" s="90" t="str">
        <f>IFERROR(IF(VLOOKUP($B49,Sheet2!$A$5:$AP$103,FU$11,FALSE)=0,"",VLOOKUP($B49,Sheet2!$A$5:$AP$103,FU$11,FALSE)),"")</f>
        <v/>
      </c>
      <c r="FV49" s="90" t="str">
        <f>IFERROR(IF(VLOOKUP($B49,Sheet2!$A$5:$AP$103,FV$11,FALSE)=0,"",VLOOKUP($B49,Sheet2!$A$5:$AP$103,FV$11,FALSE)),"")</f>
        <v/>
      </c>
      <c r="FW49" s="90" t="str">
        <f>IFERROR(IF(VLOOKUP($B49,Sheet2!$A$5:$AP$103,FW$11,FALSE)=0,"",VLOOKUP($B49,Sheet2!$A$5:$AP$103,FW$11,FALSE)),"")</f>
        <v/>
      </c>
      <c r="FX49" s="90" t="str">
        <f>IFERROR(IF(VLOOKUP($B49,Sheet2!$A$5:$AP$103,FX$11,FALSE)=0,"",VLOOKUP($B49,Sheet2!$A$5:$AP$103,FX$11,FALSE)),"")</f>
        <v/>
      </c>
      <c r="FY49" s="90" t="str">
        <f>IFERROR(IF(VLOOKUP($B49,Sheet2!$A$5:$AP$103,FY$11,FALSE)=0,"",VLOOKUP($B49,Sheet2!$A$5:$AP$103,FY$11,FALSE)),"")</f>
        <v/>
      </c>
      <c r="FZ49" s="90" t="str">
        <f>IFERROR(IF(VLOOKUP($B49,Sheet2!$A$5:$AP$103,FZ$11,FALSE)=0,"",VLOOKUP($B49,Sheet2!$A$5:$AP$103,FZ$11,FALSE)),"")</f>
        <v/>
      </c>
      <c r="GA49" s="90" t="str">
        <f>IFERROR(IF(VLOOKUP($B49,Sheet2!$A$5:$AP$103,GA$11,FALSE)=0,"",VLOOKUP($B49,Sheet2!$A$5:$AP$103,GA$11,FALSE)),"")</f>
        <v/>
      </c>
      <c r="GB49" s="90" t="str">
        <f>IFERROR(IF(VLOOKUP($B49,Sheet2!$A$5:$AP$103,GB$11,FALSE)=0,"",VLOOKUP($B49,Sheet2!$A$5:$AP$103,GB$11,FALSE)),"")</f>
        <v/>
      </c>
      <c r="GC49" s="90" t="str">
        <f>IFERROR(IF(VLOOKUP($B49,Sheet2!$A$5:$AP$103,GC$11,FALSE)=0,"",VLOOKUP($B49,Sheet2!$A$5:$AP$103,GC$11,FALSE)),"")</f>
        <v/>
      </c>
      <c r="GD49" s="90" t="str">
        <f>IFERROR(IF(VLOOKUP($B49,Sheet2!$A$5:$AP$103,GD$11,FALSE)=0,"",VLOOKUP($B49,Sheet2!$A$5:$AP$103,GD$11,FALSE)),"")</f>
        <v/>
      </c>
      <c r="GE49" s="90" t="str">
        <f>IFERROR(IF(VLOOKUP($B49,Sheet2!$A$5:$AP$103,GE$11,FALSE)=0,"",VLOOKUP($B49,Sheet2!$A$5:$AP$103,GE$11,FALSE)),"")</f>
        <v/>
      </c>
      <c r="GF49" s="90" t="str">
        <f>IFERROR(IF(VLOOKUP($B49,Sheet2!$A$5:$AP$103,GF$11,FALSE)=0,"",VLOOKUP($B49,Sheet2!$A$5:$AP$103,GF$11,FALSE)),"")</f>
        <v/>
      </c>
    </row>
    <row r="50" spans="1:188" x14ac:dyDescent="0.3">
      <c r="A50" s="406"/>
      <c r="B50" s="79" t="s">
        <v>334</v>
      </c>
      <c r="C50" s="92" t="s">
        <v>344</v>
      </c>
      <c r="D50" s="92" t="str">
        <f>VLOOKUP(B50,Sheet2!$A$5:$F$104,6,FALSE)</f>
        <v/>
      </c>
      <c r="E50" s="81">
        <f>'Criteria Selection'!$C$130</f>
        <v>10</v>
      </c>
      <c r="F50" s="81" t="str">
        <f>VLOOKUP(B50,'Criteria Selection'!$A$9:$D$178,4,TRUE)</f>
        <v>EQS Freshwater</v>
      </c>
      <c r="G50" s="81">
        <f t="shared" si="4"/>
        <v>0</v>
      </c>
      <c r="H50" s="92">
        <f t="shared" si="5"/>
        <v>0</v>
      </c>
      <c r="I50" s="92">
        <f t="shared" si="6"/>
        <v>0</v>
      </c>
      <c r="J50" s="81">
        <f t="shared" si="7"/>
        <v>0</v>
      </c>
      <c r="K50" s="90" t="str">
        <f>IFERROR(IF(VLOOKUP($B50,Sheet2!$A$5:$AP$103,K$11,FALSE)=0,"",VLOOKUP($B50,Sheet2!$A$5:$AP$103,K$11,FALSE)),"")</f>
        <v/>
      </c>
      <c r="L50" s="90" t="str">
        <f>IFERROR(IF(VLOOKUP($B50,Sheet2!$A$5:$AP$103,L$11,FALSE)=0,"",VLOOKUP($B50,Sheet2!$A$5:$AP$103,L$11,FALSE)),"")</f>
        <v/>
      </c>
      <c r="M50" s="90" t="str">
        <f>IFERROR(IF(VLOOKUP($B50,Sheet2!$A$5:$AP$103,M$11,FALSE)=0,"",VLOOKUP($B50,Sheet2!$A$5:$AP$103,M$11,FALSE)),"")</f>
        <v/>
      </c>
      <c r="N50" s="90" t="str">
        <f>IFERROR(IF(VLOOKUP($B50,Sheet2!$A$5:$AP$103,N$11,FALSE)=0,"",VLOOKUP($B50,Sheet2!$A$5:$AP$103,N$11,FALSE)),"")</f>
        <v/>
      </c>
      <c r="O50" s="90" t="str">
        <f>IFERROR(IF(VLOOKUP($B50,Sheet2!$A$5:$AP$103,O$11,FALSE)=0,"",VLOOKUP($B50,Sheet2!$A$5:$AP$103,O$11,FALSE)),"")</f>
        <v/>
      </c>
      <c r="P50" s="90" t="str">
        <f>IFERROR(IF(VLOOKUP($B50,Sheet2!$A$5:$AP$103,P$11,FALSE)=0,"",VLOOKUP($B50,Sheet2!$A$5:$AP$103,P$11,FALSE)),"")</f>
        <v/>
      </c>
      <c r="Q50" s="90" t="str">
        <f>IFERROR(IF(VLOOKUP($B50,Sheet2!$A$5:$AP$103,Q$11,FALSE)=0,"",VLOOKUP($B50,Sheet2!$A$5:$AP$103,Q$11,FALSE)),"")</f>
        <v/>
      </c>
      <c r="R50" s="90" t="str">
        <f>IFERROR(IF(VLOOKUP($B50,Sheet2!$A$5:$AP$103,R$11,FALSE)=0,"",VLOOKUP($B50,Sheet2!$A$5:$AP$103,R$11,FALSE)),"")</f>
        <v/>
      </c>
      <c r="S50" s="90" t="str">
        <f>IFERROR(IF(VLOOKUP($B50,Sheet2!$A$5:$AP$103,S$11,FALSE)=0,"",VLOOKUP($B50,Sheet2!$A$5:$AP$103,S$11,FALSE)),"")</f>
        <v/>
      </c>
      <c r="T50" s="90" t="str">
        <f>IFERROR(IF(VLOOKUP($B50,Sheet2!$A$5:$AP$103,T$11,FALSE)=0,"",VLOOKUP($B50,Sheet2!$A$5:$AP$103,T$11,FALSE)),"")</f>
        <v/>
      </c>
      <c r="U50" s="90" t="str">
        <f>IFERROR(IF(VLOOKUP($B50,Sheet2!$A$5:$AP$103,U$11,FALSE)=0,"",VLOOKUP($B50,Sheet2!$A$5:$AP$103,U$11,FALSE)),"")</f>
        <v/>
      </c>
      <c r="V50" s="90" t="str">
        <f>IFERROR(IF(VLOOKUP($B50,Sheet2!$A$5:$AP$103,V$11,FALSE)=0,"",VLOOKUP($B50,Sheet2!$A$5:$AP$103,V$11,FALSE)),"")</f>
        <v/>
      </c>
      <c r="W50" s="90" t="str">
        <f>IFERROR(IF(VLOOKUP($B50,Sheet2!$A$5:$AP$103,W$11,FALSE)=0,"",VLOOKUP($B50,Sheet2!$A$5:$AP$103,W$11,FALSE)),"")</f>
        <v/>
      </c>
      <c r="X50" s="90" t="str">
        <f>IFERROR(IF(VLOOKUP($B50,Sheet2!$A$5:$AP$103,X$11,FALSE)=0,"",VLOOKUP($B50,Sheet2!$A$5:$AP$103,X$11,FALSE)),"")</f>
        <v/>
      </c>
      <c r="Y50" s="90" t="str">
        <f>IFERROR(IF(VLOOKUP($B50,Sheet2!$A$5:$AP$103,Y$11,FALSE)=0,"",VLOOKUP($B50,Sheet2!$A$5:$AP$103,Y$11,FALSE)),"")</f>
        <v/>
      </c>
      <c r="Z50" s="90" t="str">
        <f>IFERROR(IF(VLOOKUP($B50,Sheet2!$A$5:$AP$103,Z$11,FALSE)=0,"",VLOOKUP($B50,Sheet2!$A$5:$AP$103,Z$11,FALSE)),"")</f>
        <v/>
      </c>
      <c r="AA50" s="90" t="str">
        <f>IFERROR(IF(VLOOKUP($B50,Sheet2!$A$5:$AP$103,AA$11,FALSE)=0,"",VLOOKUP($B50,Sheet2!$A$5:$AP$103,AA$11,FALSE)),"")</f>
        <v/>
      </c>
      <c r="AB50" s="90" t="str">
        <f>IFERROR(IF(VLOOKUP($B50,Sheet2!$A$5:$AP$103,AB$11,FALSE)=0,"",VLOOKUP($B50,Sheet2!$A$5:$AP$103,AB$11,FALSE)),"")</f>
        <v/>
      </c>
      <c r="AC50" s="90" t="str">
        <f>IFERROR(IF(VLOOKUP($B50,Sheet2!$A$5:$AP$103,AC$11,FALSE)=0,"",VLOOKUP($B50,Sheet2!$A$5:$AP$103,AC$11,FALSE)),"")</f>
        <v/>
      </c>
      <c r="AD50" s="90" t="str">
        <f>IFERROR(IF(VLOOKUP($B50,Sheet2!$A$5:$AP$103,AD$11,FALSE)=0,"",VLOOKUP($B50,Sheet2!$A$5:$AP$103,AD$11,FALSE)),"")</f>
        <v/>
      </c>
      <c r="AE50" s="90" t="str">
        <f>IFERROR(IF(VLOOKUP($B50,Sheet2!$A$5:$AP$103,AE$11,FALSE)=0,"",VLOOKUP($B50,Sheet2!$A$5:$AP$103,AE$11,FALSE)),"")</f>
        <v/>
      </c>
      <c r="AF50" s="90" t="str">
        <f>IFERROR(IF(VLOOKUP($B50,Sheet2!$A$5:$AP$103,AF$11,FALSE)=0,"",VLOOKUP($B50,Sheet2!$A$5:$AP$103,AF$11,FALSE)),"")</f>
        <v/>
      </c>
      <c r="AG50" s="90" t="str">
        <f>IFERROR(IF(VLOOKUP($B50,Sheet2!$A$5:$AP$103,AG$11,FALSE)=0,"",VLOOKUP($B50,Sheet2!$A$5:$AP$103,AG$11,FALSE)),"")</f>
        <v/>
      </c>
      <c r="AH50" s="90" t="str">
        <f>IFERROR(IF(VLOOKUP($B50,Sheet2!$A$5:$AP$103,AH$11,FALSE)=0,"",VLOOKUP($B50,Sheet2!$A$5:$AP$103,AH$11,FALSE)),"")</f>
        <v/>
      </c>
      <c r="AI50" s="90" t="str">
        <f>IFERROR(IF(VLOOKUP($B50,Sheet2!$A$5:$AP$103,AI$11,FALSE)=0,"",VLOOKUP($B50,Sheet2!$A$5:$AP$103,AI$11,FALSE)),"")</f>
        <v/>
      </c>
      <c r="AJ50" s="90" t="str">
        <f>IFERROR(IF(VLOOKUP($B50,Sheet2!$A$5:$AP$103,AJ$11,FALSE)=0,"",VLOOKUP($B50,Sheet2!$A$5:$AP$103,AJ$11,FALSE)),"")</f>
        <v/>
      </c>
      <c r="AK50" s="90" t="str">
        <f>IFERROR(IF(VLOOKUP($B50,Sheet2!$A$5:$AP$103,AK$11,FALSE)=0,"",VLOOKUP($B50,Sheet2!$A$5:$AP$103,AK$11,FALSE)),"")</f>
        <v/>
      </c>
      <c r="AL50" s="90" t="str">
        <f>IFERROR(IF(VLOOKUP($B50,Sheet2!$A$5:$AP$103,AL$11,FALSE)=0,"",VLOOKUP($B50,Sheet2!$A$5:$AP$103,AL$11,FALSE)),"")</f>
        <v/>
      </c>
      <c r="AM50" s="90" t="str">
        <f>IFERROR(IF(VLOOKUP($B50,Sheet2!$A$5:$AP$103,AM$11,FALSE)=0,"",VLOOKUP($B50,Sheet2!$A$5:$AP$103,AM$11,FALSE)),"")</f>
        <v/>
      </c>
      <c r="AN50" s="90" t="str">
        <f>IFERROR(IF(VLOOKUP($B50,Sheet2!$A$5:$AP$103,AN$11,FALSE)=0,"",VLOOKUP($B50,Sheet2!$A$5:$AP$103,AN$11,FALSE)),"")</f>
        <v/>
      </c>
      <c r="AO50" s="90" t="str">
        <f>IFERROR(IF(VLOOKUP($B50,Sheet2!$A$5:$AP$103,AO$11,FALSE)=0,"",VLOOKUP($B50,Sheet2!$A$5:$AP$103,AO$11,FALSE)),"")</f>
        <v/>
      </c>
      <c r="AP50" s="90" t="str">
        <f>IFERROR(IF(VLOOKUP($B50,Sheet2!$A$5:$AP$103,AP$11,FALSE)=0,"",VLOOKUP($B50,Sheet2!$A$5:$AP$103,AP$11,FALSE)),"")</f>
        <v/>
      </c>
      <c r="AQ50" s="90" t="str">
        <f>IFERROR(IF(VLOOKUP($B50,Sheet2!$A$5:$AP$103,AQ$11,FALSE)=0,"",VLOOKUP($B50,Sheet2!$A$5:$AP$103,AQ$11,FALSE)),"")</f>
        <v/>
      </c>
      <c r="AR50" s="90" t="str">
        <f>IFERROR(IF(VLOOKUP($B50,Sheet2!$A$5:$AP$103,AR$11,FALSE)=0,"",VLOOKUP($B50,Sheet2!$A$5:$AP$103,AR$11,FALSE)),"")</f>
        <v/>
      </c>
      <c r="AS50" s="90" t="str">
        <f>IFERROR(IF(VLOOKUP($B50,Sheet2!$A$5:$AP$103,AS$11,FALSE)=0,"",VLOOKUP($B50,Sheet2!$A$5:$AP$103,AS$11,FALSE)),"")</f>
        <v/>
      </c>
      <c r="AT50" s="90" t="str">
        <f>IFERROR(IF(VLOOKUP($B50,Sheet2!$A$5:$AP$103,AT$11,FALSE)=0,"",VLOOKUP($B50,Sheet2!$A$5:$AP$103,AT$11,FALSE)),"")</f>
        <v/>
      </c>
      <c r="AU50" s="90" t="str">
        <f>IFERROR(IF(VLOOKUP($B50,Sheet2!$A$5:$AP$103,AU$11,FALSE)=0,"",VLOOKUP($B50,Sheet2!$A$5:$AP$103,AU$11,FALSE)),"")</f>
        <v/>
      </c>
      <c r="AV50" s="90" t="str">
        <f>IFERROR(IF(VLOOKUP($B50,Sheet2!$A$5:$AP$103,AV$11,FALSE)=0,"",VLOOKUP($B50,Sheet2!$A$5:$AP$103,AV$11,FALSE)),"")</f>
        <v/>
      </c>
      <c r="AW50" s="90" t="str">
        <f>IFERROR(IF(VLOOKUP($B50,Sheet2!$A$5:$AP$103,AW$11,FALSE)=0,"",VLOOKUP($B50,Sheet2!$A$5:$AP$103,AW$11,FALSE)),"")</f>
        <v/>
      </c>
      <c r="AX50" s="90" t="str">
        <f>IFERROR(IF(VLOOKUP($B50,Sheet2!$A$5:$AP$103,AX$11,FALSE)=0,"",VLOOKUP($B50,Sheet2!$A$5:$AP$103,AX$11,FALSE)),"")</f>
        <v/>
      </c>
      <c r="AY50" s="90" t="str">
        <f>IFERROR(IF(VLOOKUP($B50,Sheet2!$A$5:$AP$103,AY$11,FALSE)=0,"",VLOOKUP($B50,Sheet2!$A$5:$AP$103,AY$11,FALSE)),"")</f>
        <v/>
      </c>
      <c r="AZ50" s="90" t="str">
        <f>IFERROR(IF(VLOOKUP($B50,Sheet2!$A$5:$AP$103,AZ$11,FALSE)=0,"",VLOOKUP($B50,Sheet2!$A$5:$AP$103,AZ$11,FALSE)),"")</f>
        <v/>
      </c>
      <c r="BA50" s="90" t="str">
        <f>IFERROR(IF(VLOOKUP($B50,Sheet2!$A$5:$AP$103,BA$11,FALSE)=0,"",VLOOKUP($B50,Sheet2!$A$5:$AP$103,BA$11,FALSE)),"")</f>
        <v/>
      </c>
      <c r="BB50" s="90" t="str">
        <f>IFERROR(IF(VLOOKUP($B50,Sheet2!$A$5:$AP$103,BB$11,FALSE)=0,"",VLOOKUP($B50,Sheet2!$A$5:$AP$103,BB$11,FALSE)),"")</f>
        <v/>
      </c>
      <c r="BC50" s="90" t="str">
        <f>IFERROR(IF(VLOOKUP($B50,Sheet2!$A$5:$AP$103,BC$11,FALSE)=0,"",VLOOKUP($B50,Sheet2!$A$5:$AP$103,BC$11,FALSE)),"")</f>
        <v/>
      </c>
      <c r="BD50" s="90" t="str">
        <f>IFERROR(IF(VLOOKUP($B50,Sheet2!$A$5:$AP$103,BD$11,FALSE)=0,"",VLOOKUP($B50,Sheet2!$A$5:$AP$103,BD$11,FALSE)),"")</f>
        <v/>
      </c>
      <c r="BE50" s="90" t="str">
        <f>IFERROR(IF(VLOOKUP($B50,Sheet2!$A$5:$AP$103,BE$11,FALSE)=0,"",VLOOKUP($B50,Sheet2!$A$5:$AP$103,BE$11,FALSE)),"")</f>
        <v/>
      </c>
      <c r="BF50" s="90" t="str">
        <f>IFERROR(IF(VLOOKUP($B50,Sheet2!$A$5:$AP$103,BF$11,FALSE)=0,"",VLOOKUP($B50,Sheet2!$A$5:$AP$103,BF$11,FALSE)),"")</f>
        <v/>
      </c>
      <c r="BG50" s="90" t="str">
        <f>IFERROR(IF(VLOOKUP($B50,Sheet2!$A$5:$AP$103,BG$11,FALSE)=0,"",VLOOKUP($B50,Sheet2!$A$5:$AP$103,BG$11,FALSE)),"")</f>
        <v/>
      </c>
      <c r="BH50" s="90" t="str">
        <f>IFERROR(IF(VLOOKUP($B50,Sheet2!$A$5:$AP$103,BH$11,FALSE)=0,"",VLOOKUP($B50,Sheet2!$A$5:$AP$103,BH$11,FALSE)),"")</f>
        <v/>
      </c>
      <c r="BI50" s="90" t="str">
        <f>IFERROR(IF(VLOOKUP($B50,Sheet2!$A$5:$AP$103,BI$11,FALSE)=0,"",VLOOKUP($B50,Sheet2!$A$5:$AP$103,BI$11,FALSE)),"")</f>
        <v/>
      </c>
      <c r="BJ50" s="90" t="str">
        <f>IFERROR(IF(VLOOKUP($B50,Sheet2!$A$5:$AP$103,BJ$11,FALSE)=0,"",VLOOKUP($B50,Sheet2!$A$5:$AP$103,BJ$11,FALSE)),"")</f>
        <v/>
      </c>
      <c r="BK50" s="90" t="str">
        <f>IFERROR(IF(VLOOKUP($B50,Sheet2!$A$5:$AP$103,BK$11,FALSE)=0,"",VLOOKUP($B50,Sheet2!$A$5:$AP$103,BK$11,FALSE)),"")</f>
        <v/>
      </c>
      <c r="BL50" s="90" t="str">
        <f>IFERROR(IF(VLOOKUP($B50,Sheet2!$A$5:$AP$103,BL$11,FALSE)=0,"",VLOOKUP($B50,Sheet2!$A$5:$AP$103,BL$11,FALSE)),"")</f>
        <v/>
      </c>
      <c r="BM50" s="90" t="str">
        <f>IFERROR(IF(VLOOKUP($B50,Sheet2!$A$5:$AP$103,BM$11,FALSE)=0,"",VLOOKUP($B50,Sheet2!$A$5:$AP$103,BM$11,FALSE)),"")</f>
        <v/>
      </c>
      <c r="BN50" s="90" t="str">
        <f>IFERROR(IF(VLOOKUP($B50,Sheet2!$A$5:$AP$103,BN$11,FALSE)=0,"",VLOOKUP($B50,Sheet2!$A$5:$AP$103,BN$11,FALSE)),"")</f>
        <v/>
      </c>
      <c r="BO50" s="90" t="str">
        <f>IFERROR(IF(VLOOKUP($B50,Sheet2!$A$5:$AP$103,BO$11,FALSE)=0,"",VLOOKUP($B50,Sheet2!$A$5:$AP$103,BO$11,FALSE)),"")</f>
        <v/>
      </c>
      <c r="BP50" s="90" t="str">
        <f>IFERROR(IF(VLOOKUP($B50,Sheet2!$A$5:$AP$103,BP$11,FALSE)=0,"",VLOOKUP($B50,Sheet2!$A$5:$AP$103,BP$11,FALSE)),"")</f>
        <v/>
      </c>
      <c r="BQ50" s="90" t="str">
        <f>IFERROR(IF(VLOOKUP($B50,Sheet2!$A$5:$AP$103,BQ$11,FALSE)=0,"",VLOOKUP($B50,Sheet2!$A$5:$AP$103,BQ$11,FALSE)),"")</f>
        <v/>
      </c>
      <c r="BR50" s="90" t="str">
        <f>IFERROR(IF(VLOOKUP($B50,Sheet2!$A$5:$AP$103,BR$11,FALSE)=0,"",VLOOKUP($B50,Sheet2!$A$5:$AP$103,BR$11,FALSE)),"")</f>
        <v/>
      </c>
      <c r="BS50" s="90" t="str">
        <f>IFERROR(IF(VLOOKUP($B50,Sheet2!$A$5:$AP$103,BS$11,FALSE)=0,"",VLOOKUP($B50,Sheet2!$A$5:$AP$103,BS$11,FALSE)),"")</f>
        <v/>
      </c>
      <c r="BT50" s="90" t="str">
        <f>IFERROR(IF(VLOOKUP($B50,Sheet2!$A$5:$AP$103,BT$11,FALSE)=0,"",VLOOKUP($B50,Sheet2!$A$5:$AP$103,BT$11,FALSE)),"")</f>
        <v/>
      </c>
      <c r="BU50" s="90" t="str">
        <f>IFERROR(IF(VLOOKUP($B50,Sheet2!$A$5:$AP$103,BU$11,FALSE)=0,"",VLOOKUP($B50,Sheet2!$A$5:$AP$103,BU$11,FALSE)),"")</f>
        <v/>
      </c>
      <c r="BV50" s="90" t="str">
        <f>IFERROR(IF(VLOOKUP($B50,Sheet2!$A$5:$AP$103,BV$11,FALSE)=0,"",VLOOKUP($B50,Sheet2!$A$5:$AP$103,BV$11,FALSE)),"")</f>
        <v/>
      </c>
      <c r="BW50" s="90" t="str">
        <f>IFERROR(IF(VLOOKUP($B50,Sheet2!$A$5:$AP$103,BW$11,FALSE)=0,"",VLOOKUP($B50,Sheet2!$A$5:$AP$103,BW$11,FALSE)),"")</f>
        <v/>
      </c>
      <c r="BX50" s="90" t="str">
        <f>IFERROR(IF(VLOOKUP($B50,Sheet2!$A$5:$AP$103,BX$11,FALSE)=0,"",VLOOKUP($B50,Sheet2!$A$5:$AP$103,BX$11,FALSE)),"")</f>
        <v/>
      </c>
      <c r="BY50" s="90" t="str">
        <f>IFERROR(IF(VLOOKUP($B50,Sheet2!$A$5:$AP$103,BY$11,FALSE)=0,"",VLOOKUP($B50,Sheet2!$A$5:$AP$103,BY$11,FALSE)),"")</f>
        <v/>
      </c>
      <c r="BZ50" s="90" t="str">
        <f>IFERROR(IF(VLOOKUP($B50,Sheet2!$A$5:$AP$103,BZ$11,FALSE)=0,"",VLOOKUP($B50,Sheet2!$A$5:$AP$103,BZ$11,FALSE)),"")</f>
        <v/>
      </c>
      <c r="CA50" s="90" t="str">
        <f>IFERROR(IF(VLOOKUP($B50,Sheet2!$A$5:$AP$103,CA$11,FALSE)=0,"",VLOOKUP($B50,Sheet2!$A$5:$AP$103,CA$11,FALSE)),"")</f>
        <v/>
      </c>
      <c r="CB50" s="90" t="str">
        <f>IFERROR(IF(VLOOKUP($B50,Sheet2!$A$5:$AP$103,CB$11,FALSE)=0,"",VLOOKUP($B50,Sheet2!$A$5:$AP$103,CB$11,FALSE)),"")</f>
        <v/>
      </c>
      <c r="CC50" s="90" t="str">
        <f>IFERROR(IF(VLOOKUP($B50,Sheet2!$A$5:$AP$103,CC$11,FALSE)=0,"",VLOOKUP($B50,Sheet2!$A$5:$AP$103,CC$11,FALSE)),"")</f>
        <v/>
      </c>
      <c r="CD50" s="90" t="str">
        <f>IFERROR(IF(VLOOKUP($B50,Sheet2!$A$5:$AP$103,CD$11,FALSE)=0,"",VLOOKUP($B50,Sheet2!$A$5:$AP$103,CD$11,FALSE)),"")</f>
        <v/>
      </c>
      <c r="CE50" s="90" t="str">
        <f>IFERROR(IF(VLOOKUP($B50,Sheet2!$A$5:$AP$103,CE$11,FALSE)=0,"",VLOOKUP($B50,Sheet2!$A$5:$AP$103,CE$11,FALSE)),"")</f>
        <v/>
      </c>
      <c r="CF50" s="90" t="str">
        <f>IFERROR(IF(VLOOKUP($B50,Sheet2!$A$5:$AP$103,CF$11,FALSE)=0,"",VLOOKUP($B50,Sheet2!$A$5:$AP$103,CF$11,FALSE)),"")</f>
        <v/>
      </c>
      <c r="CG50" s="90" t="str">
        <f>IFERROR(IF(VLOOKUP($B50,Sheet2!$A$5:$AP$103,CG$11,FALSE)=0,"",VLOOKUP($B50,Sheet2!$A$5:$AP$103,CG$11,FALSE)),"")</f>
        <v/>
      </c>
      <c r="CH50" s="90" t="str">
        <f>IFERROR(IF(VLOOKUP($B50,Sheet2!$A$5:$AP$103,CH$11,FALSE)=0,"",VLOOKUP($B50,Sheet2!$A$5:$AP$103,CH$11,FALSE)),"")</f>
        <v/>
      </c>
      <c r="CI50" s="90" t="str">
        <f>IFERROR(IF(VLOOKUP($B50,Sheet2!$A$5:$AP$103,CI$11,FALSE)=0,"",VLOOKUP($B50,Sheet2!$A$5:$AP$103,CI$11,FALSE)),"")</f>
        <v/>
      </c>
      <c r="CJ50" s="90" t="str">
        <f>IFERROR(IF(VLOOKUP($B50,Sheet2!$A$5:$AP$103,CJ$11,FALSE)=0,"",VLOOKUP($B50,Sheet2!$A$5:$AP$103,CJ$11,FALSE)),"")</f>
        <v/>
      </c>
      <c r="CK50" s="90" t="str">
        <f>IFERROR(IF(VLOOKUP($B50,Sheet2!$A$5:$AP$103,CK$11,FALSE)=0,"",VLOOKUP($B50,Sheet2!$A$5:$AP$103,CK$11,FALSE)),"")</f>
        <v/>
      </c>
      <c r="CL50" s="90" t="str">
        <f>IFERROR(IF(VLOOKUP($B50,Sheet2!$A$5:$AP$103,CL$11,FALSE)=0,"",VLOOKUP($B50,Sheet2!$A$5:$AP$103,CL$11,FALSE)),"")</f>
        <v/>
      </c>
      <c r="CM50" s="90" t="str">
        <f>IFERROR(IF(VLOOKUP($B50,Sheet2!$A$5:$AP$103,CM$11,FALSE)=0,"",VLOOKUP($B50,Sheet2!$A$5:$AP$103,CM$11,FALSE)),"")</f>
        <v/>
      </c>
      <c r="CN50" s="90" t="str">
        <f>IFERROR(IF(VLOOKUP($B50,Sheet2!$A$5:$AP$103,CN$11,FALSE)=0,"",VLOOKUP($B50,Sheet2!$A$5:$AP$103,CN$11,FALSE)),"")</f>
        <v/>
      </c>
      <c r="CO50" s="90" t="str">
        <f>IFERROR(IF(VLOOKUP($B50,Sheet2!$A$5:$AP$103,CO$11,FALSE)=0,"",VLOOKUP($B50,Sheet2!$A$5:$AP$103,CO$11,FALSE)),"")</f>
        <v/>
      </c>
      <c r="CP50" s="90" t="str">
        <f>IFERROR(IF(VLOOKUP($B50,Sheet2!$A$5:$AP$103,CP$11,FALSE)=0,"",VLOOKUP($B50,Sheet2!$A$5:$AP$103,CP$11,FALSE)),"")</f>
        <v/>
      </c>
      <c r="CQ50" s="90" t="str">
        <f>IFERROR(IF(VLOOKUP($B50,Sheet2!$A$5:$AP$103,CQ$11,FALSE)=0,"",VLOOKUP($B50,Sheet2!$A$5:$AP$103,CQ$11,FALSE)),"")</f>
        <v/>
      </c>
      <c r="CR50" s="90" t="str">
        <f>IFERROR(IF(VLOOKUP($B50,Sheet2!$A$5:$AP$103,CR$11,FALSE)=0,"",VLOOKUP($B50,Sheet2!$A$5:$AP$103,CR$11,FALSE)),"")</f>
        <v/>
      </c>
      <c r="CS50" s="90" t="str">
        <f>IFERROR(IF(VLOOKUP($B50,Sheet2!$A$5:$AP$103,CS$11,FALSE)=0,"",VLOOKUP($B50,Sheet2!$A$5:$AP$103,CS$11,FALSE)),"")</f>
        <v/>
      </c>
      <c r="CT50" s="90" t="str">
        <f>IFERROR(IF(VLOOKUP($B50,Sheet2!$A$5:$AP$103,CT$11,FALSE)=0,"",VLOOKUP($B50,Sheet2!$A$5:$AP$103,CT$11,FALSE)),"")</f>
        <v/>
      </c>
      <c r="CU50" s="90" t="str">
        <f>IFERROR(IF(VLOOKUP($B50,Sheet2!$A$5:$AP$103,CU$11,FALSE)=0,"",VLOOKUP($B50,Sheet2!$A$5:$AP$103,CU$11,FALSE)),"")</f>
        <v/>
      </c>
      <c r="CV50" s="90" t="str">
        <f>IFERROR(IF(VLOOKUP($B50,Sheet2!$A$5:$AP$103,CV$11,FALSE)=0,"",VLOOKUP($B50,Sheet2!$A$5:$AP$103,CV$11,FALSE)),"")</f>
        <v/>
      </c>
      <c r="CW50" s="90" t="str">
        <f>IFERROR(IF(VLOOKUP($B50,Sheet2!$A$5:$AP$103,CW$11,FALSE)=0,"",VLOOKUP($B50,Sheet2!$A$5:$AP$103,CW$11,FALSE)),"")</f>
        <v/>
      </c>
      <c r="CX50" s="90" t="str">
        <f>IFERROR(IF(VLOOKUP($B50,Sheet2!$A$5:$AP$103,CX$11,FALSE)=0,"",VLOOKUP($B50,Sheet2!$A$5:$AP$103,CX$11,FALSE)),"")</f>
        <v/>
      </c>
      <c r="CY50" s="90" t="str">
        <f>IFERROR(IF(VLOOKUP($B50,Sheet2!$A$5:$AP$103,CY$11,FALSE)=0,"",VLOOKUP($B50,Sheet2!$A$5:$AP$103,CY$11,FALSE)),"")</f>
        <v/>
      </c>
      <c r="CZ50" s="90" t="str">
        <f>IFERROR(IF(VLOOKUP($B50,Sheet2!$A$5:$AP$103,CZ$11,FALSE)=0,"",VLOOKUP($B50,Sheet2!$A$5:$AP$103,CZ$11,FALSE)),"")</f>
        <v/>
      </c>
      <c r="DA50" s="90" t="str">
        <f>IFERROR(IF(VLOOKUP($B50,Sheet2!$A$5:$AP$103,DA$11,FALSE)=0,"",VLOOKUP($B50,Sheet2!$A$5:$AP$103,DA$11,FALSE)),"")</f>
        <v/>
      </c>
      <c r="DB50" s="90" t="str">
        <f>IFERROR(IF(VLOOKUP($B50,Sheet2!$A$5:$AP$103,DB$11,FALSE)=0,"",VLOOKUP($B50,Sheet2!$A$5:$AP$103,DB$11,FALSE)),"")</f>
        <v/>
      </c>
      <c r="DC50" s="90" t="str">
        <f>IFERROR(IF(VLOOKUP($B50,Sheet2!$A$5:$AP$103,DC$11,FALSE)=0,"",VLOOKUP($B50,Sheet2!$A$5:$AP$103,DC$11,FALSE)),"")</f>
        <v/>
      </c>
      <c r="DD50" s="90" t="str">
        <f>IFERROR(IF(VLOOKUP($B50,Sheet2!$A$5:$AP$103,DD$11,FALSE)=0,"",VLOOKUP($B50,Sheet2!$A$5:$AP$103,DD$11,FALSE)),"")</f>
        <v/>
      </c>
      <c r="DE50" s="90" t="str">
        <f>IFERROR(IF(VLOOKUP($B50,Sheet2!$A$5:$AP$103,DE$11,FALSE)=0,"",VLOOKUP($B50,Sheet2!$A$5:$AP$103,DE$11,FALSE)),"")</f>
        <v/>
      </c>
      <c r="DF50" s="90" t="str">
        <f>IFERROR(IF(VLOOKUP($B50,Sheet2!$A$5:$AP$103,DF$11,FALSE)=0,"",VLOOKUP($B50,Sheet2!$A$5:$AP$103,DF$11,FALSE)),"")</f>
        <v/>
      </c>
      <c r="DG50" s="90" t="str">
        <f>IFERROR(IF(VLOOKUP($B50,Sheet2!$A$5:$AP$103,DG$11,FALSE)=0,"",VLOOKUP($B50,Sheet2!$A$5:$AP$103,DG$11,FALSE)),"")</f>
        <v/>
      </c>
      <c r="DH50" s="90" t="str">
        <f>IFERROR(IF(VLOOKUP($B50,Sheet2!$A$5:$AP$103,DH$11,FALSE)=0,"",VLOOKUP($B50,Sheet2!$A$5:$AP$103,DH$11,FALSE)),"")</f>
        <v/>
      </c>
      <c r="DI50" s="90" t="str">
        <f>IFERROR(IF(VLOOKUP($B50,Sheet2!$A$5:$AP$103,DI$11,FALSE)=0,"",VLOOKUP($B50,Sheet2!$A$5:$AP$103,DI$11,FALSE)),"")</f>
        <v/>
      </c>
      <c r="DJ50" s="90" t="str">
        <f>IFERROR(IF(VLOOKUP($B50,Sheet2!$A$5:$AP$103,DJ$11,FALSE)=0,"",VLOOKUP($B50,Sheet2!$A$5:$AP$103,DJ$11,FALSE)),"")</f>
        <v/>
      </c>
      <c r="DK50" s="90" t="str">
        <f>IFERROR(IF(VLOOKUP($B50,Sheet2!$A$5:$AP$103,DK$11,FALSE)=0,"",VLOOKUP($B50,Sheet2!$A$5:$AP$103,DK$11,FALSE)),"")</f>
        <v/>
      </c>
      <c r="DL50" s="90" t="str">
        <f>IFERROR(IF(VLOOKUP($B50,Sheet2!$A$5:$AP$103,DL$11,FALSE)=0,"",VLOOKUP($B50,Sheet2!$A$5:$AP$103,DL$11,FALSE)),"")</f>
        <v/>
      </c>
      <c r="DM50" s="90" t="str">
        <f>IFERROR(IF(VLOOKUP($B50,Sheet2!$A$5:$AP$103,DM$11,FALSE)=0,"",VLOOKUP($B50,Sheet2!$A$5:$AP$103,DM$11,FALSE)),"")</f>
        <v/>
      </c>
      <c r="DN50" s="90" t="str">
        <f>IFERROR(IF(VLOOKUP($B50,Sheet2!$A$5:$AP$103,DN$11,FALSE)=0,"",VLOOKUP($B50,Sheet2!$A$5:$AP$103,DN$11,FALSE)),"")</f>
        <v/>
      </c>
      <c r="DO50" s="90" t="str">
        <f>IFERROR(IF(VLOOKUP($B50,Sheet2!$A$5:$AP$103,DO$11,FALSE)=0,"",VLOOKUP($B50,Sheet2!$A$5:$AP$103,DO$11,FALSE)),"")</f>
        <v/>
      </c>
      <c r="DP50" s="90" t="str">
        <f>IFERROR(IF(VLOOKUP($B50,Sheet2!$A$5:$AP$103,DP$11,FALSE)=0,"",VLOOKUP($B50,Sheet2!$A$5:$AP$103,DP$11,FALSE)),"")</f>
        <v/>
      </c>
      <c r="DQ50" s="90" t="str">
        <f>IFERROR(IF(VLOOKUP($B50,Sheet2!$A$5:$AP$103,DQ$11,FALSE)=0,"",VLOOKUP($B50,Sheet2!$A$5:$AP$103,DQ$11,FALSE)),"")</f>
        <v/>
      </c>
      <c r="DR50" s="90" t="str">
        <f>IFERROR(IF(VLOOKUP($B50,Sheet2!$A$5:$AP$103,DR$11,FALSE)=0,"",VLOOKUP($B50,Sheet2!$A$5:$AP$103,DR$11,FALSE)),"")</f>
        <v/>
      </c>
      <c r="DS50" s="90" t="str">
        <f>IFERROR(IF(VLOOKUP($B50,Sheet2!$A$5:$AP$103,DS$11,FALSE)=0,"",VLOOKUP($B50,Sheet2!$A$5:$AP$103,DS$11,FALSE)),"")</f>
        <v/>
      </c>
      <c r="DT50" s="90" t="str">
        <f>IFERROR(IF(VLOOKUP($B50,Sheet2!$A$5:$AP$103,DT$11,FALSE)=0,"",VLOOKUP($B50,Sheet2!$A$5:$AP$103,DT$11,FALSE)),"")</f>
        <v/>
      </c>
      <c r="DU50" s="90" t="str">
        <f>IFERROR(IF(VLOOKUP($B50,Sheet2!$A$5:$AP$103,DU$11,FALSE)=0,"",VLOOKUP($B50,Sheet2!$A$5:$AP$103,DU$11,FALSE)),"")</f>
        <v/>
      </c>
      <c r="DV50" s="90" t="str">
        <f>IFERROR(IF(VLOOKUP($B50,Sheet2!$A$5:$AP$103,DV$11,FALSE)=0,"",VLOOKUP($B50,Sheet2!$A$5:$AP$103,DV$11,FALSE)),"")</f>
        <v/>
      </c>
      <c r="DW50" s="90" t="str">
        <f>IFERROR(IF(VLOOKUP($B50,Sheet2!$A$5:$AP$103,DW$11,FALSE)=0,"",VLOOKUP($B50,Sheet2!$A$5:$AP$103,DW$11,FALSE)),"")</f>
        <v/>
      </c>
      <c r="DX50" s="90" t="str">
        <f>IFERROR(IF(VLOOKUP($B50,Sheet2!$A$5:$AP$103,DX$11,FALSE)=0,"",VLOOKUP($B50,Sheet2!$A$5:$AP$103,DX$11,FALSE)),"")</f>
        <v/>
      </c>
      <c r="DY50" s="90" t="str">
        <f>IFERROR(IF(VLOOKUP($B50,Sheet2!$A$5:$AP$103,DY$11,FALSE)=0,"",VLOOKUP($B50,Sheet2!$A$5:$AP$103,DY$11,FALSE)),"")</f>
        <v/>
      </c>
      <c r="DZ50" s="90" t="str">
        <f>IFERROR(IF(VLOOKUP($B50,Sheet2!$A$5:$AP$103,DZ$11,FALSE)=0,"",VLOOKUP($B50,Sheet2!$A$5:$AP$103,DZ$11,FALSE)),"")</f>
        <v/>
      </c>
      <c r="EA50" s="90" t="str">
        <f>IFERROR(IF(VLOOKUP($B50,Sheet2!$A$5:$AP$103,EA$11,FALSE)=0,"",VLOOKUP($B50,Sheet2!$A$5:$AP$103,EA$11,FALSE)),"")</f>
        <v/>
      </c>
      <c r="EB50" s="90" t="str">
        <f>IFERROR(IF(VLOOKUP($B50,Sheet2!$A$5:$AP$103,EB$11,FALSE)=0,"",VLOOKUP($B50,Sheet2!$A$5:$AP$103,EB$11,FALSE)),"")</f>
        <v/>
      </c>
      <c r="EC50" s="90" t="str">
        <f>IFERROR(IF(VLOOKUP($B50,Sheet2!$A$5:$AP$103,EC$11,FALSE)=0,"",VLOOKUP($B50,Sheet2!$A$5:$AP$103,EC$11,FALSE)),"")</f>
        <v/>
      </c>
      <c r="ED50" s="90" t="str">
        <f>IFERROR(IF(VLOOKUP($B50,Sheet2!$A$5:$AP$103,ED$11,FALSE)=0,"",VLOOKUP($B50,Sheet2!$A$5:$AP$103,ED$11,FALSE)),"")</f>
        <v/>
      </c>
      <c r="EE50" s="90" t="str">
        <f>IFERROR(IF(VLOOKUP($B50,Sheet2!$A$5:$AP$103,EE$11,FALSE)=0,"",VLOOKUP($B50,Sheet2!$A$5:$AP$103,EE$11,FALSE)),"")</f>
        <v/>
      </c>
      <c r="EF50" s="90" t="str">
        <f>IFERROR(IF(VLOOKUP($B50,Sheet2!$A$5:$AP$103,EF$11,FALSE)=0,"",VLOOKUP($B50,Sheet2!$A$5:$AP$103,EF$11,FALSE)),"")</f>
        <v/>
      </c>
      <c r="EG50" s="90" t="str">
        <f>IFERROR(IF(VLOOKUP($B50,Sheet2!$A$5:$AP$103,EG$11,FALSE)=0,"",VLOOKUP($B50,Sheet2!$A$5:$AP$103,EG$11,FALSE)),"")</f>
        <v/>
      </c>
      <c r="EH50" s="90" t="str">
        <f>IFERROR(IF(VLOOKUP($B50,Sheet2!$A$5:$AP$103,EH$11,FALSE)=0,"",VLOOKUP($B50,Sheet2!$A$5:$AP$103,EH$11,FALSE)),"")</f>
        <v/>
      </c>
      <c r="EI50" s="90" t="str">
        <f>IFERROR(IF(VLOOKUP($B50,Sheet2!$A$5:$AP$103,EI$11,FALSE)=0,"",VLOOKUP($B50,Sheet2!$A$5:$AP$103,EI$11,FALSE)),"")</f>
        <v/>
      </c>
      <c r="EJ50" s="90" t="str">
        <f>IFERROR(IF(VLOOKUP($B50,Sheet2!$A$5:$AP$103,EJ$11,FALSE)=0,"",VLOOKUP($B50,Sheet2!$A$5:$AP$103,EJ$11,FALSE)),"")</f>
        <v/>
      </c>
      <c r="EK50" s="90" t="str">
        <f>IFERROR(IF(VLOOKUP($B50,Sheet2!$A$5:$AP$103,EK$11,FALSE)=0,"",VLOOKUP($B50,Sheet2!$A$5:$AP$103,EK$11,FALSE)),"")</f>
        <v/>
      </c>
      <c r="EL50" s="90" t="str">
        <f>IFERROR(IF(VLOOKUP($B50,Sheet2!$A$5:$AP$103,EL$11,FALSE)=0,"",VLOOKUP($B50,Sheet2!$A$5:$AP$103,EL$11,FALSE)),"")</f>
        <v/>
      </c>
      <c r="EM50" s="90" t="str">
        <f>IFERROR(IF(VLOOKUP($B50,Sheet2!$A$5:$AP$103,EM$11,FALSE)=0,"",VLOOKUP($B50,Sheet2!$A$5:$AP$103,EM$11,FALSE)),"")</f>
        <v/>
      </c>
      <c r="EN50" s="90" t="str">
        <f>IFERROR(IF(VLOOKUP($B50,Sheet2!$A$5:$AP$103,EN$11,FALSE)=0,"",VLOOKUP($B50,Sheet2!$A$5:$AP$103,EN$11,FALSE)),"")</f>
        <v/>
      </c>
      <c r="EO50" s="90" t="str">
        <f>IFERROR(IF(VLOOKUP($B50,Sheet2!$A$5:$AP$103,EO$11,FALSE)=0,"",VLOOKUP($B50,Sheet2!$A$5:$AP$103,EO$11,FALSE)),"")</f>
        <v/>
      </c>
      <c r="EP50" s="90" t="str">
        <f>IFERROR(IF(VLOOKUP($B50,Sheet2!$A$5:$AP$103,EP$11,FALSE)=0,"",VLOOKUP($B50,Sheet2!$A$5:$AP$103,EP$11,FALSE)),"")</f>
        <v/>
      </c>
      <c r="EQ50" s="90" t="str">
        <f>IFERROR(IF(VLOOKUP($B50,Sheet2!$A$5:$AP$103,EQ$11,FALSE)=0,"",VLOOKUP($B50,Sheet2!$A$5:$AP$103,EQ$11,FALSE)),"")</f>
        <v/>
      </c>
      <c r="ER50" s="90" t="str">
        <f>IFERROR(IF(VLOOKUP($B50,Sheet2!$A$5:$AP$103,ER$11,FALSE)=0,"",VLOOKUP($B50,Sheet2!$A$5:$AP$103,ER$11,FALSE)),"")</f>
        <v/>
      </c>
      <c r="ES50" s="90" t="str">
        <f>IFERROR(IF(VLOOKUP($B50,Sheet2!$A$5:$AP$103,ES$11,FALSE)=0,"",VLOOKUP($B50,Sheet2!$A$5:$AP$103,ES$11,FALSE)),"")</f>
        <v/>
      </c>
      <c r="ET50" s="90" t="str">
        <f>IFERROR(IF(VLOOKUP($B50,Sheet2!$A$5:$AP$103,ET$11,FALSE)=0,"",VLOOKUP($B50,Sheet2!$A$5:$AP$103,ET$11,FALSE)),"")</f>
        <v/>
      </c>
      <c r="EU50" s="90" t="str">
        <f>IFERROR(IF(VLOOKUP($B50,Sheet2!$A$5:$AP$103,EU$11,FALSE)=0,"",VLOOKUP($B50,Sheet2!$A$5:$AP$103,EU$11,FALSE)),"")</f>
        <v/>
      </c>
      <c r="EV50" s="90" t="str">
        <f>IFERROR(IF(VLOOKUP($B50,Sheet2!$A$5:$AP$103,EV$11,FALSE)=0,"",VLOOKUP($B50,Sheet2!$A$5:$AP$103,EV$11,FALSE)),"")</f>
        <v/>
      </c>
      <c r="EW50" s="90" t="str">
        <f>IFERROR(IF(VLOOKUP($B50,Sheet2!$A$5:$AP$103,EW$11,FALSE)=0,"",VLOOKUP($B50,Sheet2!$A$5:$AP$103,EW$11,FALSE)),"")</f>
        <v/>
      </c>
      <c r="EX50" s="90" t="str">
        <f>IFERROR(IF(VLOOKUP($B50,Sheet2!$A$5:$AP$103,EX$11,FALSE)=0,"",VLOOKUP($B50,Sheet2!$A$5:$AP$103,EX$11,FALSE)),"")</f>
        <v/>
      </c>
      <c r="EY50" s="90" t="str">
        <f>IFERROR(IF(VLOOKUP($B50,Sheet2!$A$5:$AP$103,EY$11,FALSE)=0,"",VLOOKUP($B50,Sheet2!$A$5:$AP$103,EY$11,FALSE)),"")</f>
        <v/>
      </c>
      <c r="EZ50" s="90" t="str">
        <f>IFERROR(IF(VLOOKUP($B50,Sheet2!$A$5:$AP$103,EZ$11,FALSE)=0,"",VLOOKUP($B50,Sheet2!$A$5:$AP$103,EZ$11,FALSE)),"")</f>
        <v/>
      </c>
      <c r="FA50" s="90" t="str">
        <f>IFERROR(IF(VLOOKUP($B50,Sheet2!$A$5:$AP$103,FA$11,FALSE)=0,"",VLOOKUP($B50,Sheet2!$A$5:$AP$103,FA$11,FALSE)),"")</f>
        <v/>
      </c>
      <c r="FB50" s="90" t="str">
        <f>IFERROR(IF(VLOOKUP($B50,Sheet2!$A$5:$AP$103,FB$11,FALSE)=0,"",VLOOKUP($B50,Sheet2!$A$5:$AP$103,FB$11,FALSE)),"")</f>
        <v/>
      </c>
      <c r="FC50" s="90" t="str">
        <f>IFERROR(IF(VLOOKUP($B50,Sheet2!$A$5:$AP$103,FC$11,FALSE)=0,"",VLOOKUP($B50,Sheet2!$A$5:$AP$103,FC$11,FALSE)),"")</f>
        <v/>
      </c>
      <c r="FD50" s="90" t="str">
        <f>IFERROR(IF(VLOOKUP($B50,Sheet2!$A$5:$AP$103,FD$11,FALSE)=0,"",VLOOKUP($B50,Sheet2!$A$5:$AP$103,FD$11,FALSE)),"")</f>
        <v/>
      </c>
      <c r="FE50" s="90" t="str">
        <f>IFERROR(IF(VLOOKUP($B50,Sheet2!$A$5:$AP$103,FE$11,FALSE)=0,"",VLOOKUP($B50,Sheet2!$A$5:$AP$103,FE$11,FALSE)),"")</f>
        <v/>
      </c>
      <c r="FF50" s="90" t="str">
        <f>IFERROR(IF(VLOOKUP($B50,Sheet2!$A$5:$AP$103,FF$11,FALSE)=0,"",VLOOKUP($B50,Sheet2!$A$5:$AP$103,FF$11,FALSE)),"")</f>
        <v/>
      </c>
      <c r="FG50" s="90" t="str">
        <f>IFERROR(IF(VLOOKUP($B50,Sheet2!$A$5:$AP$103,FG$11,FALSE)=0,"",VLOOKUP($B50,Sheet2!$A$5:$AP$103,FG$11,FALSE)),"")</f>
        <v/>
      </c>
      <c r="FH50" s="90" t="str">
        <f>IFERROR(IF(VLOOKUP($B50,Sheet2!$A$5:$AP$103,FH$11,FALSE)=0,"",VLOOKUP($B50,Sheet2!$A$5:$AP$103,FH$11,FALSE)),"")</f>
        <v/>
      </c>
      <c r="FI50" s="90" t="str">
        <f>IFERROR(IF(VLOOKUP($B50,Sheet2!$A$5:$AP$103,FI$11,FALSE)=0,"",VLOOKUP($B50,Sheet2!$A$5:$AP$103,FI$11,FALSE)),"")</f>
        <v/>
      </c>
      <c r="FJ50" s="90" t="str">
        <f>IFERROR(IF(VLOOKUP($B50,Sheet2!$A$5:$AP$103,FJ$11,FALSE)=0,"",VLOOKUP($B50,Sheet2!$A$5:$AP$103,FJ$11,FALSE)),"")</f>
        <v/>
      </c>
      <c r="FK50" s="90" t="str">
        <f>IFERROR(IF(VLOOKUP($B50,Sheet2!$A$5:$AP$103,FK$11,FALSE)=0,"",VLOOKUP($B50,Sheet2!$A$5:$AP$103,FK$11,FALSE)),"")</f>
        <v/>
      </c>
      <c r="FL50" s="90" t="str">
        <f>IFERROR(IF(VLOOKUP($B50,Sheet2!$A$5:$AP$103,FL$11,FALSE)=0,"",VLOOKUP($B50,Sheet2!$A$5:$AP$103,FL$11,FALSE)),"")</f>
        <v/>
      </c>
      <c r="FM50" s="90" t="str">
        <f>IFERROR(IF(VLOOKUP($B50,Sheet2!$A$5:$AP$103,FM$11,FALSE)=0,"",VLOOKUP($B50,Sheet2!$A$5:$AP$103,FM$11,FALSE)),"")</f>
        <v/>
      </c>
      <c r="FN50" s="90" t="str">
        <f>IFERROR(IF(VLOOKUP($B50,Sheet2!$A$5:$AP$103,FN$11,FALSE)=0,"",VLOOKUP($B50,Sheet2!$A$5:$AP$103,FN$11,FALSE)),"")</f>
        <v/>
      </c>
      <c r="FO50" s="90" t="str">
        <f>IFERROR(IF(VLOOKUP($B50,Sheet2!$A$5:$AP$103,FO$11,FALSE)=0,"",VLOOKUP($B50,Sheet2!$A$5:$AP$103,FO$11,FALSE)),"")</f>
        <v/>
      </c>
      <c r="FP50" s="90" t="str">
        <f>IFERROR(IF(VLOOKUP($B50,Sheet2!$A$5:$AP$103,FP$11,FALSE)=0,"",VLOOKUP($B50,Sheet2!$A$5:$AP$103,FP$11,FALSE)),"")</f>
        <v/>
      </c>
      <c r="FQ50" s="90" t="str">
        <f>IFERROR(IF(VLOOKUP($B50,Sheet2!$A$5:$AP$103,FQ$11,FALSE)=0,"",VLOOKUP($B50,Sheet2!$A$5:$AP$103,FQ$11,FALSE)),"")</f>
        <v/>
      </c>
      <c r="FR50" s="90" t="str">
        <f>IFERROR(IF(VLOOKUP($B50,Sheet2!$A$5:$AP$103,FR$11,FALSE)=0,"",VLOOKUP($B50,Sheet2!$A$5:$AP$103,FR$11,FALSE)),"")</f>
        <v/>
      </c>
      <c r="FS50" s="90" t="str">
        <f>IFERROR(IF(VLOOKUP($B50,Sheet2!$A$5:$AP$103,FS$11,FALSE)=0,"",VLOOKUP($B50,Sheet2!$A$5:$AP$103,FS$11,FALSE)),"")</f>
        <v/>
      </c>
      <c r="FT50" s="90" t="str">
        <f>IFERROR(IF(VLOOKUP($B50,Sheet2!$A$5:$AP$103,FT$11,FALSE)=0,"",VLOOKUP($B50,Sheet2!$A$5:$AP$103,FT$11,FALSE)),"")</f>
        <v/>
      </c>
      <c r="FU50" s="90" t="str">
        <f>IFERROR(IF(VLOOKUP($B50,Sheet2!$A$5:$AP$103,FU$11,FALSE)=0,"",VLOOKUP($B50,Sheet2!$A$5:$AP$103,FU$11,FALSE)),"")</f>
        <v/>
      </c>
      <c r="FV50" s="90" t="str">
        <f>IFERROR(IF(VLOOKUP($B50,Sheet2!$A$5:$AP$103,FV$11,FALSE)=0,"",VLOOKUP($B50,Sheet2!$A$5:$AP$103,FV$11,FALSE)),"")</f>
        <v/>
      </c>
      <c r="FW50" s="90" t="str">
        <f>IFERROR(IF(VLOOKUP($B50,Sheet2!$A$5:$AP$103,FW$11,FALSE)=0,"",VLOOKUP($B50,Sheet2!$A$5:$AP$103,FW$11,FALSE)),"")</f>
        <v/>
      </c>
      <c r="FX50" s="90" t="str">
        <f>IFERROR(IF(VLOOKUP($B50,Sheet2!$A$5:$AP$103,FX$11,FALSE)=0,"",VLOOKUP($B50,Sheet2!$A$5:$AP$103,FX$11,FALSE)),"")</f>
        <v/>
      </c>
      <c r="FY50" s="90" t="str">
        <f>IFERROR(IF(VLOOKUP($B50,Sheet2!$A$5:$AP$103,FY$11,FALSE)=0,"",VLOOKUP($B50,Sheet2!$A$5:$AP$103,FY$11,FALSE)),"")</f>
        <v/>
      </c>
      <c r="FZ50" s="90" t="str">
        <f>IFERROR(IF(VLOOKUP($B50,Sheet2!$A$5:$AP$103,FZ$11,FALSE)=0,"",VLOOKUP($B50,Sheet2!$A$5:$AP$103,FZ$11,FALSE)),"")</f>
        <v/>
      </c>
      <c r="GA50" s="90" t="str">
        <f>IFERROR(IF(VLOOKUP($B50,Sheet2!$A$5:$AP$103,GA$11,FALSE)=0,"",VLOOKUP($B50,Sheet2!$A$5:$AP$103,GA$11,FALSE)),"")</f>
        <v/>
      </c>
      <c r="GB50" s="90" t="str">
        <f>IFERROR(IF(VLOOKUP($B50,Sheet2!$A$5:$AP$103,GB$11,FALSE)=0,"",VLOOKUP($B50,Sheet2!$A$5:$AP$103,GB$11,FALSE)),"")</f>
        <v/>
      </c>
      <c r="GC50" s="90" t="str">
        <f>IFERROR(IF(VLOOKUP($B50,Sheet2!$A$5:$AP$103,GC$11,FALSE)=0,"",VLOOKUP($B50,Sheet2!$A$5:$AP$103,GC$11,FALSE)),"")</f>
        <v/>
      </c>
      <c r="GD50" s="90" t="str">
        <f>IFERROR(IF(VLOOKUP($B50,Sheet2!$A$5:$AP$103,GD$11,FALSE)=0,"",VLOOKUP($B50,Sheet2!$A$5:$AP$103,GD$11,FALSE)),"")</f>
        <v/>
      </c>
      <c r="GE50" s="90" t="str">
        <f>IFERROR(IF(VLOOKUP($B50,Sheet2!$A$5:$AP$103,GE$11,FALSE)=0,"",VLOOKUP($B50,Sheet2!$A$5:$AP$103,GE$11,FALSE)),"")</f>
        <v/>
      </c>
      <c r="GF50" s="90" t="str">
        <f>IFERROR(IF(VLOOKUP($B50,Sheet2!$A$5:$AP$103,GF$11,FALSE)=0,"",VLOOKUP($B50,Sheet2!$A$5:$AP$103,GF$11,FALSE)),"")</f>
        <v/>
      </c>
    </row>
    <row r="51" spans="1:188" x14ac:dyDescent="0.3">
      <c r="A51" s="406" t="s">
        <v>325</v>
      </c>
      <c r="B51" s="79" t="s">
        <v>232</v>
      </c>
      <c r="C51" s="92" t="s">
        <v>344</v>
      </c>
      <c r="D51" s="92" t="str">
        <f>VLOOKUP(B51,Sheet2!$A$5:$F$104,6,FALSE)</f>
        <v/>
      </c>
      <c r="E51" s="410" t="s">
        <v>328</v>
      </c>
      <c r="F51" s="411"/>
      <c r="G51" s="81">
        <f t="shared" si="4"/>
        <v>0</v>
      </c>
      <c r="H51" s="92">
        <f t="shared" si="5"/>
        <v>0</v>
      </c>
      <c r="I51" s="92">
        <f t="shared" si="6"/>
        <v>0</v>
      </c>
      <c r="J51" s="81">
        <f t="shared" si="7"/>
        <v>0</v>
      </c>
      <c r="K51" s="90" t="str">
        <f>IFERROR(IF(VLOOKUP($B51,Sheet2!$A$5:$AP$103,K$11,FALSE)=0,"",VLOOKUP($B51,Sheet2!$A$5:$AP$103,K$11,FALSE)),"")</f>
        <v/>
      </c>
      <c r="L51" s="90" t="str">
        <f>IFERROR(IF(VLOOKUP($B51,Sheet2!$A$5:$AP$103,L$11,FALSE)=0,"",VLOOKUP($B51,Sheet2!$A$5:$AP$103,L$11,FALSE)),"")</f>
        <v/>
      </c>
      <c r="M51" s="90" t="str">
        <f>IFERROR(IF(VLOOKUP($B51,Sheet2!$A$5:$AP$103,M$11,FALSE)=0,"",VLOOKUP($B51,Sheet2!$A$5:$AP$103,M$11,FALSE)),"")</f>
        <v/>
      </c>
      <c r="N51" s="90" t="str">
        <f>IFERROR(IF(VLOOKUP($B51,Sheet2!$A$5:$AP$103,N$11,FALSE)=0,"",VLOOKUP($B51,Sheet2!$A$5:$AP$103,N$11,FALSE)),"")</f>
        <v/>
      </c>
      <c r="O51" s="90" t="str">
        <f>IFERROR(IF(VLOOKUP($B51,Sheet2!$A$5:$AP$103,O$11,FALSE)=0,"",VLOOKUP($B51,Sheet2!$A$5:$AP$103,O$11,FALSE)),"")</f>
        <v/>
      </c>
      <c r="P51" s="90" t="str">
        <f>IFERROR(IF(VLOOKUP($B51,Sheet2!$A$5:$AP$103,P$11,FALSE)=0,"",VLOOKUP($B51,Sheet2!$A$5:$AP$103,P$11,FALSE)),"")</f>
        <v/>
      </c>
      <c r="Q51" s="90" t="str">
        <f>IFERROR(IF(VLOOKUP($B51,Sheet2!$A$5:$AP$103,Q$11,FALSE)=0,"",VLOOKUP($B51,Sheet2!$A$5:$AP$103,Q$11,FALSE)),"")</f>
        <v/>
      </c>
      <c r="R51" s="90" t="str">
        <f>IFERROR(IF(VLOOKUP($B51,Sheet2!$A$5:$AP$103,R$11,FALSE)=0,"",VLOOKUP($B51,Sheet2!$A$5:$AP$103,R$11,FALSE)),"")</f>
        <v/>
      </c>
      <c r="S51" s="90" t="str">
        <f>IFERROR(IF(VLOOKUP($B51,Sheet2!$A$5:$AP$103,S$11,FALSE)=0,"",VLOOKUP($B51,Sheet2!$A$5:$AP$103,S$11,FALSE)),"")</f>
        <v/>
      </c>
      <c r="T51" s="90" t="str">
        <f>IFERROR(IF(VLOOKUP($B51,Sheet2!$A$5:$AP$103,T$11,FALSE)=0,"",VLOOKUP($B51,Sheet2!$A$5:$AP$103,T$11,FALSE)),"")</f>
        <v/>
      </c>
      <c r="U51" s="90" t="str">
        <f>IFERROR(IF(VLOOKUP($B51,Sheet2!$A$5:$AP$103,U$11,FALSE)=0,"",VLOOKUP($B51,Sheet2!$A$5:$AP$103,U$11,FALSE)),"")</f>
        <v/>
      </c>
      <c r="V51" s="90" t="str">
        <f>IFERROR(IF(VLOOKUP($B51,Sheet2!$A$5:$AP$103,V$11,FALSE)=0,"",VLOOKUP($B51,Sheet2!$A$5:$AP$103,V$11,FALSE)),"")</f>
        <v/>
      </c>
      <c r="W51" s="90" t="str">
        <f>IFERROR(IF(VLOOKUP($B51,Sheet2!$A$5:$AP$103,W$11,FALSE)=0,"",VLOOKUP($B51,Sheet2!$A$5:$AP$103,W$11,FALSE)),"")</f>
        <v/>
      </c>
      <c r="X51" s="90" t="str">
        <f>IFERROR(IF(VLOOKUP($B51,Sheet2!$A$5:$AP$103,X$11,FALSE)=0,"",VLOOKUP($B51,Sheet2!$A$5:$AP$103,X$11,FALSE)),"")</f>
        <v/>
      </c>
      <c r="Y51" s="90" t="str">
        <f>IFERROR(IF(VLOOKUP($B51,Sheet2!$A$5:$AP$103,Y$11,FALSE)=0,"",VLOOKUP($B51,Sheet2!$A$5:$AP$103,Y$11,FALSE)),"")</f>
        <v/>
      </c>
      <c r="Z51" s="90" t="str">
        <f>IFERROR(IF(VLOOKUP($B51,Sheet2!$A$5:$AP$103,Z$11,FALSE)=0,"",VLOOKUP($B51,Sheet2!$A$5:$AP$103,Z$11,FALSE)),"")</f>
        <v/>
      </c>
      <c r="AA51" s="90" t="str">
        <f>IFERROR(IF(VLOOKUP($B51,Sheet2!$A$5:$AP$103,AA$11,FALSE)=0,"",VLOOKUP($B51,Sheet2!$A$5:$AP$103,AA$11,FALSE)),"")</f>
        <v/>
      </c>
      <c r="AB51" s="90" t="str">
        <f>IFERROR(IF(VLOOKUP($B51,Sheet2!$A$5:$AP$103,AB$11,FALSE)=0,"",VLOOKUP($B51,Sheet2!$A$5:$AP$103,AB$11,FALSE)),"")</f>
        <v/>
      </c>
      <c r="AC51" s="90" t="str">
        <f>IFERROR(IF(VLOOKUP($B51,Sheet2!$A$5:$AP$103,AC$11,FALSE)=0,"",VLOOKUP($B51,Sheet2!$A$5:$AP$103,AC$11,FALSE)),"")</f>
        <v/>
      </c>
      <c r="AD51" s="90" t="str">
        <f>IFERROR(IF(VLOOKUP($B51,Sheet2!$A$5:$AP$103,AD$11,FALSE)=0,"",VLOOKUP($B51,Sheet2!$A$5:$AP$103,AD$11,FALSE)),"")</f>
        <v/>
      </c>
      <c r="AE51" s="90" t="str">
        <f>IFERROR(IF(VLOOKUP($B51,Sheet2!$A$5:$AP$103,AE$11,FALSE)=0,"",VLOOKUP($B51,Sheet2!$A$5:$AP$103,AE$11,FALSE)),"")</f>
        <v/>
      </c>
      <c r="AF51" s="90" t="str">
        <f>IFERROR(IF(VLOOKUP($B51,Sheet2!$A$5:$AP$103,AF$11,FALSE)=0,"",VLOOKUP($B51,Sheet2!$A$5:$AP$103,AF$11,FALSE)),"")</f>
        <v/>
      </c>
      <c r="AG51" s="90" t="str">
        <f>IFERROR(IF(VLOOKUP($B51,Sheet2!$A$5:$AP$103,AG$11,FALSE)=0,"",VLOOKUP($B51,Sheet2!$A$5:$AP$103,AG$11,FALSE)),"")</f>
        <v/>
      </c>
      <c r="AH51" s="90" t="str">
        <f>IFERROR(IF(VLOOKUP($B51,Sheet2!$A$5:$AP$103,AH$11,FALSE)=0,"",VLOOKUP($B51,Sheet2!$A$5:$AP$103,AH$11,FALSE)),"")</f>
        <v/>
      </c>
      <c r="AI51" s="90" t="str">
        <f>IFERROR(IF(VLOOKUP($B51,Sheet2!$A$5:$AP$103,AI$11,FALSE)=0,"",VLOOKUP($B51,Sheet2!$A$5:$AP$103,AI$11,FALSE)),"")</f>
        <v/>
      </c>
      <c r="AJ51" s="90" t="str">
        <f>IFERROR(IF(VLOOKUP($B51,Sheet2!$A$5:$AP$103,AJ$11,FALSE)=0,"",VLOOKUP($B51,Sheet2!$A$5:$AP$103,AJ$11,FALSE)),"")</f>
        <v/>
      </c>
      <c r="AK51" s="90" t="str">
        <f>IFERROR(IF(VLOOKUP($B51,Sheet2!$A$5:$AP$103,AK$11,FALSE)=0,"",VLOOKUP($B51,Sheet2!$A$5:$AP$103,AK$11,FALSE)),"")</f>
        <v/>
      </c>
      <c r="AL51" s="90" t="str">
        <f>IFERROR(IF(VLOOKUP($B51,Sheet2!$A$5:$AP$103,AL$11,FALSE)=0,"",VLOOKUP($B51,Sheet2!$A$5:$AP$103,AL$11,FALSE)),"")</f>
        <v/>
      </c>
      <c r="AM51" s="90" t="str">
        <f>IFERROR(IF(VLOOKUP($B51,Sheet2!$A$5:$AP$103,AM$11,FALSE)=0,"",VLOOKUP($B51,Sheet2!$A$5:$AP$103,AM$11,FALSE)),"")</f>
        <v/>
      </c>
      <c r="AN51" s="90" t="str">
        <f>IFERROR(IF(VLOOKUP($B51,Sheet2!$A$5:$AP$103,AN$11,FALSE)=0,"",VLOOKUP($B51,Sheet2!$A$5:$AP$103,AN$11,FALSE)),"")</f>
        <v/>
      </c>
      <c r="AO51" s="90" t="str">
        <f>IFERROR(IF(VLOOKUP($B51,Sheet2!$A$5:$AP$103,AO$11,FALSE)=0,"",VLOOKUP($B51,Sheet2!$A$5:$AP$103,AO$11,FALSE)),"")</f>
        <v/>
      </c>
      <c r="AP51" s="90" t="str">
        <f>IFERROR(IF(VLOOKUP($B51,Sheet2!$A$5:$AP$103,AP$11,FALSE)=0,"",VLOOKUP($B51,Sheet2!$A$5:$AP$103,AP$11,FALSE)),"")</f>
        <v/>
      </c>
      <c r="AQ51" s="90" t="str">
        <f>IFERROR(IF(VLOOKUP($B51,Sheet2!$A$5:$AP$103,AQ$11,FALSE)=0,"",VLOOKUP($B51,Sheet2!$A$5:$AP$103,AQ$11,FALSE)),"")</f>
        <v/>
      </c>
      <c r="AR51" s="90" t="str">
        <f>IFERROR(IF(VLOOKUP($B51,Sheet2!$A$5:$AP$103,AR$11,FALSE)=0,"",VLOOKUP($B51,Sheet2!$A$5:$AP$103,AR$11,FALSE)),"")</f>
        <v/>
      </c>
      <c r="AS51" s="90" t="str">
        <f>IFERROR(IF(VLOOKUP($B51,Sheet2!$A$5:$AP$103,AS$11,FALSE)=0,"",VLOOKUP($B51,Sheet2!$A$5:$AP$103,AS$11,FALSE)),"")</f>
        <v/>
      </c>
      <c r="AT51" s="90" t="str">
        <f>IFERROR(IF(VLOOKUP($B51,Sheet2!$A$5:$AP$103,AT$11,FALSE)=0,"",VLOOKUP($B51,Sheet2!$A$5:$AP$103,AT$11,FALSE)),"")</f>
        <v/>
      </c>
      <c r="AU51" s="90" t="str">
        <f>IFERROR(IF(VLOOKUP($B51,Sheet2!$A$5:$AP$103,AU$11,FALSE)=0,"",VLOOKUP($B51,Sheet2!$A$5:$AP$103,AU$11,FALSE)),"")</f>
        <v/>
      </c>
      <c r="AV51" s="90" t="str">
        <f>IFERROR(IF(VLOOKUP($B51,Sheet2!$A$5:$AP$103,AV$11,FALSE)=0,"",VLOOKUP($B51,Sheet2!$A$5:$AP$103,AV$11,FALSE)),"")</f>
        <v/>
      </c>
      <c r="AW51" s="90" t="str">
        <f>IFERROR(IF(VLOOKUP($B51,Sheet2!$A$5:$AP$103,AW$11,FALSE)=0,"",VLOOKUP($B51,Sheet2!$A$5:$AP$103,AW$11,FALSE)),"")</f>
        <v/>
      </c>
      <c r="AX51" s="90" t="str">
        <f>IFERROR(IF(VLOOKUP($B51,Sheet2!$A$5:$AP$103,AX$11,FALSE)=0,"",VLOOKUP($B51,Sheet2!$A$5:$AP$103,AX$11,FALSE)),"")</f>
        <v/>
      </c>
      <c r="AY51" s="90" t="str">
        <f>IFERROR(IF(VLOOKUP($B51,Sheet2!$A$5:$AP$103,AY$11,FALSE)=0,"",VLOOKUP($B51,Sheet2!$A$5:$AP$103,AY$11,FALSE)),"")</f>
        <v/>
      </c>
      <c r="AZ51" s="90" t="str">
        <f>IFERROR(IF(VLOOKUP($B51,Sheet2!$A$5:$AP$103,AZ$11,FALSE)=0,"",VLOOKUP($B51,Sheet2!$A$5:$AP$103,AZ$11,FALSE)),"")</f>
        <v/>
      </c>
      <c r="BA51" s="90" t="str">
        <f>IFERROR(IF(VLOOKUP($B51,Sheet2!$A$5:$AP$103,BA$11,FALSE)=0,"",VLOOKUP($B51,Sheet2!$A$5:$AP$103,BA$11,FALSE)),"")</f>
        <v/>
      </c>
      <c r="BB51" s="90" t="str">
        <f>IFERROR(IF(VLOOKUP($B51,Sheet2!$A$5:$AP$103,BB$11,FALSE)=0,"",VLOOKUP($B51,Sheet2!$A$5:$AP$103,BB$11,FALSE)),"")</f>
        <v/>
      </c>
      <c r="BC51" s="90" t="str">
        <f>IFERROR(IF(VLOOKUP($B51,Sheet2!$A$5:$AP$103,BC$11,FALSE)=0,"",VLOOKUP($B51,Sheet2!$A$5:$AP$103,BC$11,FALSE)),"")</f>
        <v/>
      </c>
      <c r="BD51" s="90" t="str">
        <f>IFERROR(IF(VLOOKUP($B51,Sheet2!$A$5:$AP$103,BD$11,FALSE)=0,"",VLOOKUP($B51,Sheet2!$A$5:$AP$103,BD$11,FALSE)),"")</f>
        <v/>
      </c>
      <c r="BE51" s="90" t="str">
        <f>IFERROR(IF(VLOOKUP($B51,Sheet2!$A$5:$AP$103,BE$11,FALSE)=0,"",VLOOKUP($B51,Sheet2!$A$5:$AP$103,BE$11,FALSE)),"")</f>
        <v/>
      </c>
      <c r="BF51" s="90" t="str">
        <f>IFERROR(IF(VLOOKUP($B51,Sheet2!$A$5:$AP$103,BF$11,FALSE)=0,"",VLOOKUP($B51,Sheet2!$A$5:$AP$103,BF$11,FALSE)),"")</f>
        <v/>
      </c>
      <c r="BG51" s="90" t="str">
        <f>IFERROR(IF(VLOOKUP($B51,Sheet2!$A$5:$AP$103,BG$11,FALSE)=0,"",VLOOKUP($B51,Sheet2!$A$5:$AP$103,BG$11,FALSE)),"")</f>
        <v/>
      </c>
      <c r="BH51" s="90" t="str">
        <f>IFERROR(IF(VLOOKUP($B51,Sheet2!$A$5:$AP$103,BH$11,FALSE)=0,"",VLOOKUP($B51,Sheet2!$A$5:$AP$103,BH$11,FALSE)),"")</f>
        <v/>
      </c>
      <c r="BI51" s="90" t="str">
        <f>IFERROR(IF(VLOOKUP($B51,Sheet2!$A$5:$AP$103,BI$11,FALSE)=0,"",VLOOKUP($B51,Sheet2!$A$5:$AP$103,BI$11,FALSE)),"")</f>
        <v/>
      </c>
      <c r="BJ51" s="90" t="str">
        <f>IFERROR(IF(VLOOKUP($B51,Sheet2!$A$5:$AP$103,BJ$11,FALSE)=0,"",VLOOKUP($B51,Sheet2!$A$5:$AP$103,BJ$11,FALSE)),"")</f>
        <v/>
      </c>
      <c r="BK51" s="90" t="str">
        <f>IFERROR(IF(VLOOKUP($B51,Sheet2!$A$5:$AP$103,BK$11,FALSE)=0,"",VLOOKUP($B51,Sheet2!$A$5:$AP$103,BK$11,FALSE)),"")</f>
        <v/>
      </c>
      <c r="BL51" s="90" t="str">
        <f>IFERROR(IF(VLOOKUP($B51,Sheet2!$A$5:$AP$103,BL$11,FALSE)=0,"",VLOOKUP($B51,Sheet2!$A$5:$AP$103,BL$11,FALSE)),"")</f>
        <v/>
      </c>
      <c r="BM51" s="90" t="str">
        <f>IFERROR(IF(VLOOKUP($B51,Sheet2!$A$5:$AP$103,BM$11,FALSE)=0,"",VLOOKUP($B51,Sheet2!$A$5:$AP$103,BM$11,FALSE)),"")</f>
        <v/>
      </c>
      <c r="BN51" s="90" t="str">
        <f>IFERROR(IF(VLOOKUP($B51,Sheet2!$A$5:$AP$103,BN$11,FALSE)=0,"",VLOOKUP($B51,Sheet2!$A$5:$AP$103,BN$11,FALSE)),"")</f>
        <v/>
      </c>
      <c r="BO51" s="90" t="str">
        <f>IFERROR(IF(VLOOKUP($B51,Sheet2!$A$5:$AP$103,BO$11,FALSE)=0,"",VLOOKUP($B51,Sheet2!$A$5:$AP$103,BO$11,FALSE)),"")</f>
        <v/>
      </c>
      <c r="BP51" s="90" t="str">
        <f>IFERROR(IF(VLOOKUP($B51,Sheet2!$A$5:$AP$103,BP$11,FALSE)=0,"",VLOOKUP($B51,Sheet2!$A$5:$AP$103,BP$11,FALSE)),"")</f>
        <v/>
      </c>
      <c r="BQ51" s="90" t="str">
        <f>IFERROR(IF(VLOOKUP($B51,Sheet2!$A$5:$AP$103,BQ$11,FALSE)=0,"",VLOOKUP($B51,Sheet2!$A$5:$AP$103,BQ$11,FALSE)),"")</f>
        <v/>
      </c>
      <c r="BR51" s="90" t="str">
        <f>IFERROR(IF(VLOOKUP($B51,Sheet2!$A$5:$AP$103,BR$11,FALSE)=0,"",VLOOKUP($B51,Sheet2!$A$5:$AP$103,BR$11,FALSE)),"")</f>
        <v/>
      </c>
      <c r="BS51" s="90" t="str">
        <f>IFERROR(IF(VLOOKUP($B51,Sheet2!$A$5:$AP$103,BS$11,FALSE)=0,"",VLOOKUP($B51,Sheet2!$A$5:$AP$103,BS$11,FALSE)),"")</f>
        <v/>
      </c>
      <c r="BT51" s="90" t="str">
        <f>IFERROR(IF(VLOOKUP($B51,Sheet2!$A$5:$AP$103,BT$11,FALSE)=0,"",VLOOKUP($B51,Sheet2!$A$5:$AP$103,BT$11,FALSE)),"")</f>
        <v/>
      </c>
      <c r="BU51" s="90" t="str">
        <f>IFERROR(IF(VLOOKUP($B51,Sheet2!$A$5:$AP$103,BU$11,FALSE)=0,"",VLOOKUP($B51,Sheet2!$A$5:$AP$103,BU$11,FALSE)),"")</f>
        <v/>
      </c>
      <c r="BV51" s="90" t="str">
        <f>IFERROR(IF(VLOOKUP($B51,Sheet2!$A$5:$AP$103,BV$11,FALSE)=0,"",VLOOKUP($B51,Sheet2!$A$5:$AP$103,BV$11,FALSE)),"")</f>
        <v/>
      </c>
      <c r="BW51" s="90" t="str">
        <f>IFERROR(IF(VLOOKUP($B51,Sheet2!$A$5:$AP$103,BW$11,FALSE)=0,"",VLOOKUP($B51,Sheet2!$A$5:$AP$103,BW$11,FALSE)),"")</f>
        <v/>
      </c>
      <c r="BX51" s="90" t="str">
        <f>IFERROR(IF(VLOOKUP($B51,Sheet2!$A$5:$AP$103,BX$11,FALSE)=0,"",VLOOKUP($B51,Sheet2!$A$5:$AP$103,BX$11,FALSE)),"")</f>
        <v/>
      </c>
      <c r="BY51" s="90" t="str">
        <f>IFERROR(IF(VLOOKUP($B51,Sheet2!$A$5:$AP$103,BY$11,FALSE)=0,"",VLOOKUP($B51,Sheet2!$A$5:$AP$103,BY$11,FALSE)),"")</f>
        <v/>
      </c>
      <c r="BZ51" s="90" t="str">
        <f>IFERROR(IF(VLOOKUP($B51,Sheet2!$A$5:$AP$103,BZ$11,FALSE)=0,"",VLOOKUP($B51,Sheet2!$A$5:$AP$103,BZ$11,FALSE)),"")</f>
        <v/>
      </c>
      <c r="CA51" s="90" t="str">
        <f>IFERROR(IF(VLOOKUP($B51,Sheet2!$A$5:$AP$103,CA$11,FALSE)=0,"",VLOOKUP($B51,Sheet2!$A$5:$AP$103,CA$11,FALSE)),"")</f>
        <v/>
      </c>
      <c r="CB51" s="90" t="str">
        <f>IFERROR(IF(VLOOKUP($B51,Sheet2!$A$5:$AP$103,CB$11,FALSE)=0,"",VLOOKUP($B51,Sheet2!$A$5:$AP$103,CB$11,FALSE)),"")</f>
        <v/>
      </c>
      <c r="CC51" s="90" t="str">
        <f>IFERROR(IF(VLOOKUP($B51,Sheet2!$A$5:$AP$103,CC$11,FALSE)=0,"",VLOOKUP($B51,Sheet2!$A$5:$AP$103,CC$11,FALSE)),"")</f>
        <v/>
      </c>
      <c r="CD51" s="90" t="str">
        <f>IFERROR(IF(VLOOKUP($B51,Sheet2!$A$5:$AP$103,CD$11,FALSE)=0,"",VLOOKUP($B51,Sheet2!$A$5:$AP$103,CD$11,FALSE)),"")</f>
        <v/>
      </c>
      <c r="CE51" s="90" t="str">
        <f>IFERROR(IF(VLOOKUP($B51,Sheet2!$A$5:$AP$103,CE$11,FALSE)=0,"",VLOOKUP($B51,Sheet2!$A$5:$AP$103,CE$11,FALSE)),"")</f>
        <v/>
      </c>
      <c r="CF51" s="90" t="str">
        <f>IFERROR(IF(VLOOKUP($B51,Sheet2!$A$5:$AP$103,CF$11,FALSE)=0,"",VLOOKUP($B51,Sheet2!$A$5:$AP$103,CF$11,FALSE)),"")</f>
        <v/>
      </c>
      <c r="CG51" s="90" t="str">
        <f>IFERROR(IF(VLOOKUP($B51,Sheet2!$A$5:$AP$103,CG$11,FALSE)=0,"",VLOOKUP($B51,Sheet2!$A$5:$AP$103,CG$11,FALSE)),"")</f>
        <v/>
      </c>
      <c r="CH51" s="90" t="str">
        <f>IFERROR(IF(VLOOKUP($B51,Sheet2!$A$5:$AP$103,CH$11,FALSE)=0,"",VLOOKUP($B51,Sheet2!$A$5:$AP$103,CH$11,FALSE)),"")</f>
        <v/>
      </c>
      <c r="CI51" s="90" t="str">
        <f>IFERROR(IF(VLOOKUP($B51,Sheet2!$A$5:$AP$103,CI$11,FALSE)=0,"",VLOOKUP($B51,Sheet2!$A$5:$AP$103,CI$11,FALSE)),"")</f>
        <v/>
      </c>
      <c r="CJ51" s="90" t="str">
        <f>IFERROR(IF(VLOOKUP($B51,Sheet2!$A$5:$AP$103,CJ$11,FALSE)=0,"",VLOOKUP($B51,Sheet2!$A$5:$AP$103,CJ$11,FALSE)),"")</f>
        <v/>
      </c>
      <c r="CK51" s="90" t="str">
        <f>IFERROR(IF(VLOOKUP($B51,Sheet2!$A$5:$AP$103,CK$11,FALSE)=0,"",VLOOKUP($B51,Sheet2!$A$5:$AP$103,CK$11,FALSE)),"")</f>
        <v/>
      </c>
      <c r="CL51" s="90" t="str">
        <f>IFERROR(IF(VLOOKUP($B51,Sheet2!$A$5:$AP$103,CL$11,FALSE)=0,"",VLOOKUP($B51,Sheet2!$A$5:$AP$103,CL$11,FALSE)),"")</f>
        <v/>
      </c>
      <c r="CM51" s="90" t="str">
        <f>IFERROR(IF(VLOOKUP($B51,Sheet2!$A$5:$AP$103,CM$11,FALSE)=0,"",VLOOKUP($B51,Sheet2!$A$5:$AP$103,CM$11,FALSE)),"")</f>
        <v/>
      </c>
      <c r="CN51" s="90" t="str">
        <f>IFERROR(IF(VLOOKUP($B51,Sheet2!$A$5:$AP$103,CN$11,FALSE)=0,"",VLOOKUP($B51,Sheet2!$A$5:$AP$103,CN$11,FALSE)),"")</f>
        <v/>
      </c>
      <c r="CO51" s="90" t="str">
        <f>IFERROR(IF(VLOOKUP($B51,Sheet2!$A$5:$AP$103,CO$11,FALSE)=0,"",VLOOKUP($B51,Sheet2!$A$5:$AP$103,CO$11,FALSE)),"")</f>
        <v/>
      </c>
      <c r="CP51" s="90" t="str">
        <f>IFERROR(IF(VLOOKUP($B51,Sheet2!$A$5:$AP$103,CP$11,FALSE)=0,"",VLOOKUP($B51,Sheet2!$A$5:$AP$103,CP$11,FALSE)),"")</f>
        <v/>
      </c>
      <c r="CQ51" s="90" t="str">
        <f>IFERROR(IF(VLOOKUP($B51,Sheet2!$A$5:$AP$103,CQ$11,FALSE)=0,"",VLOOKUP($B51,Sheet2!$A$5:$AP$103,CQ$11,FALSE)),"")</f>
        <v/>
      </c>
      <c r="CR51" s="90" t="str">
        <f>IFERROR(IF(VLOOKUP($B51,Sheet2!$A$5:$AP$103,CR$11,FALSE)=0,"",VLOOKUP($B51,Sheet2!$A$5:$AP$103,CR$11,FALSE)),"")</f>
        <v/>
      </c>
      <c r="CS51" s="90" t="str">
        <f>IFERROR(IF(VLOOKUP($B51,Sheet2!$A$5:$AP$103,CS$11,FALSE)=0,"",VLOOKUP($B51,Sheet2!$A$5:$AP$103,CS$11,FALSE)),"")</f>
        <v/>
      </c>
      <c r="CT51" s="90" t="str">
        <f>IFERROR(IF(VLOOKUP($B51,Sheet2!$A$5:$AP$103,CT$11,FALSE)=0,"",VLOOKUP($B51,Sheet2!$A$5:$AP$103,CT$11,FALSE)),"")</f>
        <v/>
      </c>
      <c r="CU51" s="90" t="str">
        <f>IFERROR(IF(VLOOKUP($B51,Sheet2!$A$5:$AP$103,CU$11,FALSE)=0,"",VLOOKUP($B51,Sheet2!$A$5:$AP$103,CU$11,FALSE)),"")</f>
        <v/>
      </c>
      <c r="CV51" s="90" t="str">
        <f>IFERROR(IF(VLOOKUP($B51,Sheet2!$A$5:$AP$103,CV$11,FALSE)=0,"",VLOOKUP($B51,Sheet2!$A$5:$AP$103,CV$11,FALSE)),"")</f>
        <v/>
      </c>
      <c r="CW51" s="90" t="str">
        <f>IFERROR(IF(VLOOKUP($B51,Sheet2!$A$5:$AP$103,CW$11,FALSE)=0,"",VLOOKUP($B51,Sheet2!$A$5:$AP$103,CW$11,FALSE)),"")</f>
        <v/>
      </c>
      <c r="CX51" s="90" t="str">
        <f>IFERROR(IF(VLOOKUP($B51,Sheet2!$A$5:$AP$103,CX$11,FALSE)=0,"",VLOOKUP($B51,Sheet2!$A$5:$AP$103,CX$11,FALSE)),"")</f>
        <v/>
      </c>
      <c r="CY51" s="90" t="str">
        <f>IFERROR(IF(VLOOKUP($B51,Sheet2!$A$5:$AP$103,CY$11,FALSE)=0,"",VLOOKUP($B51,Sheet2!$A$5:$AP$103,CY$11,FALSE)),"")</f>
        <v/>
      </c>
      <c r="CZ51" s="90" t="str">
        <f>IFERROR(IF(VLOOKUP($B51,Sheet2!$A$5:$AP$103,CZ$11,FALSE)=0,"",VLOOKUP($B51,Sheet2!$A$5:$AP$103,CZ$11,FALSE)),"")</f>
        <v/>
      </c>
      <c r="DA51" s="90" t="str">
        <f>IFERROR(IF(VLOOKUP($B51,Sheet2!$A$5:$AP$103,DA$11,FALSE)=0,"",VLOOKUP($B51,Sheet2!$A$5:$AP$103,DA$11,FALSE)),"")</f>
        <v/>
      </c>
      <c r="DB51" s="90" t="str">
        <f>IFERROR(IF(VLOOKUP($B51,Sheet2!$A$5:$AP$103,DB$11,FALSE)=0,"",VLOOKUP($B51,Sheet2!$A$5:$AP$103,DB$11,FALSE)),"")</f>
        <v/>
      </c>
      <c r="DC51" s="90" t="str">
        <f>IFERROR(IF(VLOOKUP($B51,Sheet2!$A$5:$AP$103,DC$11,FALSE)=0,"",VLOOKUP($B51,Sheet2!$A$5:$AP$103,DC$11,FALSE)),"")</f>
        <v/>
      </c>
      <c r="DD51" s="90" t="str">
        <f>IFERROR(IF(VLOOKUP($B51,Sheet2!$A$5:$AP$103,DD$11,FALSE)=0,"",VLOOKUP($B51,Sheet2!$A$5:$AP$103,DD$11,FALSE)),"")</f>
        <v/>
      </c>
      <c r="DE51" s="90" t="str">
        <f>IFERROR(IF(VLOOKUP($B51,Sheet2!$A$5:$AP$103,DE$11,FALSE)=0,"",VLOOKUP($B51,Sheet2!$A$5:$AP$103,DE$11,FALSE)),"")</f>
        <v/>
      </c>
      <c r="DF51" s="90" t="str">
        <f>IFERROR(IF(VLOOKUP($B51,Sheet2!$A$5:$AP$103,DF$11,FALSE)=0,"",VLOOKUP($B51,Sheet2!$A$5:$AP$103,DF$11,FALSE)),"")</f>
        <v/>
      </c>
      <c r="DG51" s="90" t="str">
        <f>IFERROR(IF(VLOOKUP($B51,Sheet2!$A$5:$AP$103,DG$11,FALSE)=0,"",VLOOKUP($B51,Sheet2!$A$5:$AP$103,DG$11,FALSE)),"")</f>
        <v/>
      </c>
      <c r="DH51" s="90" t="str">
        <f>IFERROR(IF(VLOOKUP($B51,Sheet2!$A$5:$AP$103,DH$11,FALSE)=0,"",VLOOKUP($B51,Sheet2!$A$5:$AP$103,DH$11,FALSE)),"")</f>
        <v/>
      </c>
      <c r="DI51" s="90" t="str">
        <f>IFERROR(IF(VLOOKUP($B51,Sheet2!$A$5:$AP$103,DI$11,FALSE)=0,"",VLOOKUP($B51,Sheet2!$A$5:$AP$103,DI$11,FALSE)),"")</f>
        <v/>
      </c>
      <c r="DJ51" s="90" t="str">
        <f>IFERROR(IF(VLOOKUP($B51,Sheet2!$A$5:$AP$103,DJ$11,FALSE)=0,"",VLOOKUP($B51,Sheet2!$A$5:$AP$103,DJ$11,FALSE)),"")</f>
        <v/>
      </c>
      <c r="DK51" s="90" t="str">
        <f>IFERROR(IF(VLOOKUP($B51,Sheet2!$A$5:$AP$103,DK$11,FALSE)=0,"",VLOOKUP($B51,Sheet2!$A$5:$AP$103,DK$11,FALSE)),"")</f>
        <v/>
      </c>
      <c r="DL51" s="90" t="str">
        <f>IFERROR(IF(VLOOKUP($B51,Sheet2!$A$5:$AP$103,DL$11,FALSE)=0,"",VLOOKUP($B51,Sheet2!$A$5:$AP$103,DL$11,FALSE)),"")</f>
        <v/>
      </c>
      <c r="DM51" s="90" t="str">
        <f>IFERROR(IF(VLOOKUP($B51,Sheet2!$A$5:$AP$103,DM$11,FALSE)=0,"",VLOOKUP($B51,Sheet2!$A$5:$AP$103,DM$11,FALSE)),"")</f>
        <v/>
      </c>
      <c r="DN51" s="90" t="str">
        <f>IFERROR(IF(VLOOKUP($B51,Sheet2!$A$5:$AP$103,DN$11,FALSE)=0,"",VLOOKUP($B51,Sheet2!$A$5:$AP$103,DN$11,FALSE)),"")</f>
        <v/>
      </c>
      <c r="DO51" s="90" t="str">
        <f>IFERROR(IF(VLOOKUP($B51,Sheet2!$A$5:$AP$103,DO$11,FALSE)=0,"",VLOOKUP($B51,Sheet2!$A$5:$AP$103,DO$11,FALSE)),"")</f>
        <v/>
      </c>
      <c r="DP51" s="90" t="str">
        <f>IFERROR(IF(VLOOKUP($B51,Sheet2!$A$5:$AP$103,DP$11,FALSE)=0,"",VLOOKUP($B51,Sheet2!$A$5:$AP$103,DP$11,FALSE)),"")</f>
        <v/>
      </c>
      <c r="DQ51" s="90" t="str">
        <f>IFERROR(IF(VLOOKUP($B51,Sheet2!$A$5:$AP$103,DQ$11,FALSE)=0,"",VLOOKUP($B51,Sheet2!$A$5:$AP$103,DQ$11,FALSE)),"")</f>
        <v/>
      </c>
      <c r="DR51" s="90" t="str">
        <f>IFERROR(IF(VLOOKUP($B51,Sheet2!$A$5:$AP$103,DR$11,FALSE)=0,"",VLOOKUP($B51,Sheet2!$A$5:$AP$103,DR$11,FALSE)),"")</f>
        <v/>
      </c>
      <c r="DS51" s="90" t="str">
        <f>IFERROR(IF(VLOOKUP($B51,Sheet2!$A$5:$AP$103,DS$11,FALSE)=0,"",VLOOKUP($B51,Sheet2!$A$5:$AP$103,DS$11,FALSE)),"")</f>
        <v/>
      </c>
      <c r="DT51" s="90" t="str">
        <f>IFERROR(IF(VLOOKUP($B51,Sheet2!$A$5:$AP$103,DT$11,FALSE)=0,"",VLOOKUP($B51,Sheet2!$A$5:$AP$103,DT$11,FALSE)),"")</f>
        <v/>
      </c>
      <c r="DU51" s="90" t="str">
        <f>IFERROR(IF(VLOOKUP($B51,Sheet2!$A$5:$AP$103,DU$11,FALSE)=0,"",VLOOKUP($B51,Sheet2!$A$5:$AP$103,DU$11,FALSE)),"")</f>
        <v/>
      </c>
      <c r="DV51" s="90" t="str">
        <f>IFERROR(IF(VLOOKUP($B51,Sheet2!$A$5:$AP$103,DV$11,FALSE)=0,"",VLOOKUP($B51,Sheet2!$A$5:$AP$103,DV$11,FALSE)),"")</f>
        <v/>
      </c>
      <c r="DW51" s="90" t="str">
        <f>IFERROR(IF(VLOOKUP($B51,Sheet2!$A$5:$AP$103,DW$11,FALSE)=0,"",VLOOKUP($B51,Sheet2!$A$5:$AP$103,DW$11,FALSE)),"")</f>
        <v/>
      </c>
      <c r="DX51" s="90" t="str">
        <f>IFERROR(IF(VLOOKUP($B51,Sheet2!$A$5:$AP$103,DX$11,FALSE)=0,"",VLOOKUP($B51,Sheet2!$A$5:$AP$103,DX$11,FALSE)),"")</f>
        <v/>
      </c>
      <c r="DY51" s="90" t="str">
        <f>IFERROR(IF(VLOOKUP($B51,Sheet2!$A$5:$AP$103,DY$11,FALSE)=0,"",VLOOKUP($B51,Sheet2!$A$5:$AP$103,DY$11,FALSE)),"")</f>
        <v/>
      </c>
      <c r="DZ51" s="90" t="str">
        <f>IFERROR(IF(VLOOKUP($B51,Sheet2!$A$5:$AP$103,DZ$11,FALSE)=0,"",VLOOKUP($B51,Sheet2!$A$5:$AP$103,DZ$11,FALSE)),"")</f>
        <v/>
      </c>
      <c r="EA51" s="90" t="str">
        <f>IFERROR(IF(VLOOKUP($B51,Sheet2!$A$5:$AP$103,EA$11,FALSE)=0,"",VLOOKUP($B51,Sheet2!$A$5:$AP$103,EA$11,FALSE)),"")</f>
        <v/>
      </c>
      <c r="EB51" s="90" t="str">
        <f>IFERROR(IF(VLOOKUP($B51,Sheet2!$A$5:$AP$103,EB$11,FALSE)=0,"",VLOOKUP($B51,Sheet2!$A$5:$AP$103,EB$11,FALSE)),"")</f>
        <v/>
      </c>
      <c r="EC51" s="90" t="str">
        <f>IFERROR(IF(VLOOKUP($B51,Sheet2!$A$5:$AP$103,EC$11,FALSE)=0,"",VLOOKUP($B51,Sheet2!$A$5:$AP$103,EC$11,FALSE)),"")</f>
        <v/>
      </c>
      <c r="ED51" s="90" t="str">
        <f>IFERROR(IF(VLOOKUP($B51,Sheet2!$A$5:$AP$103,ED$11,FALSE)=0,"",VLOOKUP($B51,Sheet2!$A$5:$AP$103,ED$11,FALSE)),"")</f>
        <v/>
      </c>
      <c r="EE51" s="90" t="str">
        <f>IFERROR(IF(VLOOKUP($B51,Sheet2!$A$5:$AP$103,EE$11,FALSE)=0,"",VLOOKUP($B51,Sheet2!$A$5:$AP$103,EE$11,FALSE)),"")</f>
        <v/>
      </c>
      <c r="EF51" s="90" t="str">
        <f>IFERROR(IF(VLOOKUP($B51,Sheet2!$A$5:$AP$103,EF$11,FALSE)=0,"",VLOOKUP($B51,Sheet2!$A$5:$AP$103,EF$11,FALSE)),"")</f>
        <v/>
      </c>
      <c r="EG51" s="90" t="str">
        <f>IFERROR(IF(VLOOKUP($B51,Sheet2!$A$5:$AP$103,EG$11,FALSE)=0,"",VLOOKUP($B51,Sheet2!$A$5:$AP$103,EG$11,FALSE)),"")</f>
        <v/>
      </c>
      <c r="EH51" s="90" t="str">
        <f>IFERROR(IF(VLOOKUP($B51,Sheet2!$A$5:$AP$103,EH$11,FALSE)=0,"",VLOOKUP($B51,Sheet2!$A$5:$AP$103,EH$11,FALSE)),"")</f>
        <v/>
      </c>
      <c r="EI51" s="90" t="str">
        <f>IFERROR(IF(VLOOKUP($B51,Sheet2!$A$5:$AP$103,EI$11,FALSE)=0,"",VLOOKUP($B51,Sheet2!$A$5:$AP$103,EI$11,FALSE)),"")</f>
        <v/>
      </c>
      <c r="EJ51" s="90" t="str">
        <f>IFERROR(IF(VLOOKUP($B51,Sheet2!$A$5:$AP$103,EJ$11,FALSE)=0,"",VLOOKUP($B51,Sheet2!$A$5:$AP$103,EJ$11,FALSE)),"")</f>
        <v/>
      </c>
      <c r="EK51" s="90" t="str">
        <f>IFERROR(IF(VLOOKUP($B51,Sheet2!$A$5:$AP$103,EK$11,FALSE)=0,"",VLOOKUP($B51,Sheet2!$A$5:$AP$103,EK$11,FALSE)),"")</f>
        <v/>
      </c>
      <c r="EL51" s="90" t="str">
        <f>IFERROR(IF(VLOOKUP($B51,Sheet2!$A$5:$AP$103,EL$11,FALSE)=0,"",VLOOKUP($B51,Sheet2!$A$5:$AP$103,EL$11,FALSE)),"")</f>
        <v/>
      </c>
      <c r="EM51" s="90" t="str">
        <f>IFERROR(IF(VLOOKUP($B51,Sheet2!$A$5:$AP$103,EM$11,FALSE)=0,"",VLOOKUP($B51,Sheet2!$A$5:$AP$103,EM$11,FALSE)),"")</f>
        <v/>
      </c>
      <c r="EN51" s="90" t="str">
        <f>IFERROR(IF(VLOOKUP($B51,Sheet2!$A$5:$AP$103,EN$11,FALSE)=0,"",VLOOKUP($B51,Sheet2!$A$5:$AP$103,EN$11,FALSE)),"")</f>
        <v/>
      </c>
      <c r="EO51" s="90" t="str">
        <f>IFERROR(IF(VLOOKUP($B51,Sheet2!$A$5:$AP$103,EO$11,FALSE)=0,"",VLOOKUP($B51,Sheet2!$A$5:$AP$103,EO$11,FALSE)),"")</f>
        <v/>
      </c>
      <c r="EP51" s="90" t="str">
        <f>IFERROR(IF(VLOOKUP($B51,Sheet2!$A$5:$AP$103,EP$11,FALSE)=0,"",VLOOKUP($B51,Sheet2!$A$5:$AP$103,EP$11,FALSE)),"")</f>
        <v/>
      </c>
      <c r="EQ51" s="90" t="str">
        <f>IFERROR(IF(VLOOKUP($B51,Sheet2!$A$5:$AP$103,EQ$11,FALSE)=0,"",VLOOKUP($B51,Sheet2!$A$5:$AP$103,EQ$11,FALSE)),"")</f>
        <v/>
      </c>
      <c r="ER51" s="90" t="str">
        <f>IFERROR(IF(VLOOKUP($B51,Sheet2!$A$5:$AP$103,ER$11,FALSE)=0,"",VLOOKUP($B51,Sheet2!$A$5:$AP$103,ER$11,FALSE)),"")</f>
        <v/>
      </c>
      <c r="ES51" s="90" t="str">
        <f>IFERROR(IF(VLOOKUP($B51,Sheet2!$A$5:$AP$103,ES$11,FALSE)=0,"",VLOOKUP($B51,Sheet2!$A$5:$AP$103,ES$11,FALSE)),"")</f>
        <v/>
      </c>
      <c r="ET51" s="90" t="str">
        <f>IFERROR(IF(VLOOKUP($B51,Sheet2!$A$5:$AP$103,ET$11,FALSE)=0,"",VLOOKUP($B51,Sheet2!$A$5:$AP$103,ET$11,FALSE)),"")</f>
        <v/>
      </c>
      <c r="EU51" s="90" t="str">
        <f>IFERROR(IF(VLOOKUP($B51,Sheet2!$A$5:$AP$103,EU$11,FALSE)=0,"",VLOOKUP($B51,Sheet2!$A$5:$AP$103,EU$11,FALSE)),"")</f>
        <v/>
      </c>
      <c r="EV51" s="90" t="str">
        <f>IFERROR(IF(VLOOKUP($B51,Sheet2!$A$5:$AP$103,EV$11,FALSE)=0,"",VLOOKUP($B51,Sheet2!$A$5:$AP$103,EV$11,FALSE)),"")</f>
        <v/>
      </c>
      <c r="EW51" s="90" t="str">
        <f>IFERROR(IF(VLOOKUP($B51,Sheet2!$A$5:$AP$103,EW$11,FALSE)=0,"",VLOOKUP($B51,Sheet2!$A$5:$AP$103,EW$11,FALSE)),"")</f>
        <v/>
      </c>
      <c r="EX51" s="90" t="str">
        <f>IFERROR(IF(VLOOKUP($B51,Sheet2!$A$5:$AP$103,EX$11,FALSE)=0,"",VLOOKUP($B51,Sheet2!$A$5:$AP$103,EX$11,FALSE)),"")</f>
        <v/>
      </c>
      <c r="EY51" s="90" t="str">
        <f>IFERROR(IF(VLOOKUP($B51,Sheet2!$A$5:$AP$103,EY$11,FALSE)=0,"",VLOOKUP($B51,Sheet2!$A$5:$AP$103,EY$11,FALSE)),"")</f>
        <v/>
      </c>
      <c r="EZ51" s="90" t="str">
        <f>IFERROR(IF(VLOOKUP($B51,Sheet2!$A$5:$AP$103,EZ$11,FALSE)=0,"",VLOOKUP($B51,Sheet2!$A$5:$AP$103,EZ$11,FALSE)),"")</f>
        <v/>
      </c>
      <c r="FA51" s="90" t="str">
        <f>IFERROR(IF(VLOOKUP($B51,Sheet2!$A$5:$AP$103,FA$11,FALSE)=0,"",VLOOKUP($B51,Sheet2!$A$5:$AP$103,FA$11,FALSE)),"")</f>
        <v/>
      </c>
      <c r="FB51" s="90" t="str">
        <f>IFERROR(IF(VLOOKUP($B51,Sheet2!$A$5:$AP$103,FB$11,FALSE)=0,"",VLOOKUP($B51,Sheet2!$A$5:$AP$103,FB$11,FALSE)),"")</f>
        <v/>
      </c>
      <c r="FC51" s="90" t="str">
        <f>IFERROR(IF(VLOOKUP($B51,Sheet2!$A$5:$AP$103,FC$11,FALSE)=0,"",VLOOKUP($B51,Sheet2!$A$5:$AP$103,FC$11,FALSE)),"")</f>
        <v/>
      </c>
      <c r="FD51" s="90" t="str">
        <f>IFERROR(IF(VLOOKUP($B51,Sheet2!$A$5:$AP$103,FD$11,FALSE)=0,"",VLOOKUP($B51,Sheet2!$A$5:$AP$103,FD$11,FALSE)),"")</f>
        <v/>
      </c>
      <c r="FE51" s="90" t="str">
        <f>IFERROR(IF(VLOOKUP($B51,Sheet2!$A$5:$AP$103,FE$11,FALSE)=0,"",VLOOKUP($B51,Sheet2!$A$5:$AP$103,FE$11,FALSE)),"")</f>
        <v/>
      </c>
      <c r="FF51" s="90" t="str">
        <f>IFERROR(IF(VLOOKUP($B51,Sheet2!$A$5:$AP$103,FF$11,FALSE)=0,"",VLOOKUP($B51,Sheet2!$A$5:$AP$103,FF$11,FALSE)),"")</f>
        <v/>
      </c>
      <c r="FG51" s="90" t="str">
        <f>IFERROR(IF(VLOOKUP($B51,Sheet2!$A$5:$AP$103,FG$11,FALSE)=0,"",VLOOKUP($B51,Sheet2!$A$5:$AP$103,FG$11,FALSE)),"")</f>
        <v/>
      </c>
      <c r="FH51" s="90" t="str">
        <f>IFERROR(IF(VLOOKUP($B51,Sheet2!$A$5:$AP$103,FH$11,FALSE)=0,"",VLOOKUP($B51,Sheet2!$A$5:$AP$103,FH$11,FALSE)),"")</f>
        <v/>
      </c>
      <c r="FI51" s="90" t="str">
        <f>IFERROR(IF(VLOOKUP($B51,Sheet2!$A$5:$AP$103,FI$11,FALSE)=0,"",VLOOKUP($B51,Sheet2!$A$5:$AP$103,FI$11,FALSE)),"")</f>
        <v/>
      </c>
      <c r="FJ51" s="90" t="str">
        <f>IFERROR(IF(VLOOKUP($B51,Sheet2!$A$5:$AP$103,FJ$11,FALSE)=0,"",VLOOKUP($B51,Sheet2!$A$5:$AP$103,FJ$11,FALSE)),"")</f>
        <v/>
      </c>
      <c r="FK51" s="90" t="str">
        <f>IFERROR(IF(VLOOKUP($B51,Sheet2!$A$5:$AP$103,FK$11,FALSE)=0,"",VLOOKUP($B51,Sheet2!$A$5:$AP$103,FK$11,FALSE)),"")</f>
        <v/>
      </c>
      <c r="FL51" s="90" t="str">
        <f>IFERROR(IF(VLOOKUP($B51,Sheet2!$A$5:$AP$103,FL$11,FALSE)=0,"",VLOOKUP($B51,Sheet2!$A$5:$AP$103,FL$11,FALSE)),"")</f>
        <v/>
      </c>
      <c r="FM51" s="90" t="str">
        <f>IFERROR(IF(VLOOKUP($B51,Sheet2!$A$5:$AP$103,FM$11,FALSE)=0,"",VLOOKUP($B51,Sheet2!$A$5:$AP$103,FM$11,FALSE)),"")</f>
        <v/>
      </c>
      <c r="FN51" s="90" t="str">
        <f>IFERROR(IF(VLOOKUP($B51,Sheet2!$A$5:$AP$103,FN$11,FALSE)=0,"",VLOOKUP($B51,Sheet2!$A$5:$AP$103,FN$11,FALSE)),"")</f>
        <v/>
      </c>
      <c r="FO51" s="90" t="str">
        <f>IFERROR(IF(VLOOKUP($B51,Sheet2!$A$5:$AP$103,FO$11,FALSE)=0,"",VLOOKUP($B51,Sheet2!$A$5:$AP$103,FO$11,FALSE)),"")</f>
        <v/>
      </c>
      <c r="FP51" s="90" t="str">
        <f>IFERROR(IF(VLOOKUP($B51,Sheet2!$A$5:$AP$103,FP$11,FALSE)=0,"",VLOOKUP($B51,Sheet2!$A$5:$AP$103,FP$11,FALSE)),"")</f>
        <v/>
      </c>
      <c r="FQ51" s="90" t="str">
        <f>IFERROR(IF(VLOOKUP($B51,Sheet2!$A$5:$AP$103,FQ$11,FALSE)=0,"",VLOOKUP($B51,Sheet2!$A$5:$AP$103,FQ$11,FALSE)),"")</f>
        <v/>
      </c>
      <c r="FR51" s="90" t="str">
        <f>IFERROR(IF(VLOOKUP($B51,Sheet2!$A$5:$AP$103,FR$11,FALSE)=0,"",VLOOKUP($B51,Sheet2!$A$5:$AP$103,FR$11,FALSE)),"")</f>
        <v/>
      </c>
      <c r="FS51" s="90" t="str">
        <f>IFERROR(IF(VLOOKUP($B51,Sheet2!$A$5:$AP$103,FS$11,FALSE)=0,"",VLOOKUP($B51,Sheet2!$A$5:$AP$103,FS$11,FALSE)),"")</f>
        <v/>
      </c>
      <c r="FT51" s="90" t="str">
        <f>IFERROR(IF(VLOOKUP($B51,Sheet2!$A$5:$AP$103,FT$11,FALSE)=0,"",VLOOKUP($B51,Sheet2!$A$5:$AP$103,FT$11,FALSE)),"")</f>
        <v/>
      </c>
      <c r="FU51" s="90" t="str">
        <f>IFERROR(IF(VLOOKUP($B51,Sheet2!$A$5:$AP$103,FU$11,FALSE)=0,"",VLOOKUP($B51,Sheet2!$A$5:$AP$103,FU$11,FALSE)),"")</f>
        <v/>
      </c>
      <c r="FV51" s="90" t="str">
        <f>IFERROR(IF(VLOOKUP($B51,Sheet2!$A$5:$AP$103,FV$11,FALSE)=0,"",VLOOKUP($B51,Sheet2!$A$5:$AP$103,FV$11,FALSE)),"")</f>
        <v/>
      </c>
      <c r="FW51" s="90" t="str">
        <f>IFERROR(IF(VLOOKUP($B51,Sheet2!$A$5:$AP$103,FW$11,FALSE)=0,"",VLOOKUP($B51,Sheet2!$A$5:$AP$103,FW$11,FALSE)),"")</f>
        <v/>
      </c>
      <c r="FX51" s="90" t="str">
        <f>IFERROR(IF(VLOOKUP($B51,Sheet2!$A$5:$AP$103,FX$11,FALSE)=0,"",VLOOKUP($B51,Sheet2!$A$5:$AP$103,FX$11,FALSE)),"")</f>
        <v/>
      </c>
      <c r="FY51" s="90" t="str">
        <f>IFERROR(IF(VLOOKUP($B51,Sheet2!$A$5:$AP$103,FY$11,FALSE)=0,"",VLOOKUP($B51,Sheet2!$A$5:$AP$103,FY$11,FALSE)),"")</f>
        <v/>
      </c>
      <c r="FZ51" s="90" t="str">
        <f>IFERROR(IF(VLOOKUP($B51,Sheet2!$A$5:$AP$103,FZ$11,FALSE)=0,"",VLOOKUP($B51,Sheet2!$A$5:$AP$103,FZ$11,FALSE)),"")</f>
        <v/>
      </c>
      <c r="GA51" s="90" t="str">
        <f>IFERROR(IF(VLOOKUP($B51,Sheet2!$A$5:$AP$103,GA$11,FALSE)=0,"",VLOOKUP($B51,Sheet2!$A$5:$AP$103,GA$11,FALSE)),"")</f>
        <v/>
      </c>
      <c r="GB51" s="90" t="str">
        <f>IFERROR(IF(VLOOKUP($B51,Sheet2!$A$5:$AP$103,GB$11,FALSE)=0,"",VLOOKUP($B51,Sheet2!$A$5:$AP$103,GB$11,FALSE)),"")</f>
        <v/>
      </c>
      <c r="GC51" s="90" t="str">
        <f>IFERROR(IF(VLOOKUP($B51,Sheet2!$A$5:$AP$103,GC$11,FALSE)=0,"",VLOOKUP($B51,Sheet2!$A$5:$AP$103,GC$11,FALSE)),"")</f>
        <v/>
      </c>
      <c r="GD51" s="90" t="str">
        <f>IFERROR(IF(VLOOKUP($B51,Sheet2!$A$5:$AP$103,GD$11,FALSE)=0,"",VLOOKUP($B51,Sheet2!$A$5:$AP$103,GD$11,FALSE)),"")</f>
        <v/>
      </c>
      <c r="GE51" s="90" t="str">
        <f>IFERROR(IF(VLOOKUP($B51,Sheet2!$A$5:$AP$103,GE$11,FALSE)=0,"",VLOOKUP($B51,Sheet2!$A$5:$AP$103,GE$11,FALSE)),"")</f>
        <v/>
      </c>
      <c r="GF51" s="90" t="str">
        <f>IFERROR(IF(VLOOKUP($B51,Sheet2!$A$5:$AP$103,GF$11,FALSE)=0,"",VLOOKUP($B51,Sheet2!$A$5:$AP$103,GF$11,FALSE)),"")</f>
        <v/>
      </c>
    </row>
    <row r="52" spans="1:188" x14ac:dyDescent="0.3">
      <c r="A52" s="406"/>
      <c r="B52" s="79" t="s">
        <v>231</v>
      </c>
      <c r="C52" s="92" t="s">
        <v>344</v>
      </c>
      <c r="D52" s="92" t="str">
        <f>VLOOKUP(B52,Sheet2!$A$5:$F$104,6,FALSE)</f>
        <v/>
      </c>
      <c r="E52" s="410" t="s">
        <v>328</v>
      </c>
      <c r="F52" s="411"/>
      <c r="G52" s="81">
        <f t="shared" si="4"/>
        <v>0</v>
      </c>
      <c r="H52" s="92">
        <f t="shared" si="5"/>
        <v>0</v>
      </c>
      <c r="I52" s="92">
        <f t="shared" si="6"/>
        <v>0</v>
      </c>
      <c r="J52" s="81">
        <f t="shared" si="7"/>
        <v>0</v>
      </c>
      <c r="K52" s="90" t="str">
        <f>IFERROR(IF(VLOOKUP($B52,Sheet2!$A$5:$AP$103,K$11,FALSE)=0,"",VLOOKUP($B52,Sheet2!$A$5:$AP$103,K$11,FALSE)),"")</f>
        <v/>
      </c>
      <c r="L52" s="90" t="str">
        <f>IFERROR(IF(VLOOKUP($B52,Sheet2!$A$5:$AP$103,L$11,FALSE)=0,"",VLOOKUP($B52,Sheet2!$A$5:$AP$103,L$11,FALSE)),"")</f>
        <v/>
      </c>
      <c r="M52" s="90" t="str">
        <f>IFERROR(IF(VLOOKUP($B52,Sheet2!$A$5:$AP$103,M$11,FALSE)=0,"",VLOOKUP($B52,Sheet2!$A$5:$AP$103,M$11,FALSE)),"")</f>
        <v/>
      </c>
      <c r="N52" s="90" t="str">
        <f>IFERROR(IF(VLOOKUP($B52,Sheet2!$A$5:$AP$103,N$11,FALSE)=0,"",VLOOKUP($B52,Sheet2!$A$5:$AP$103,N$11,FALSE)),"")</f>
        <v/>
      </c>
      <c r="O52" s="90" t="str">
        <f>IFERROR(IF(VLOOKUP($B52,Sheet2!$A$5:$AP$103,O$11,FALSE)=0,"",VLOOKUP($B52,Sheet2!$A$5:$AP$103,O$11,FALSE)),"")</f>
        <v/>
      </c>
      <c r="P52" s="90" t="str">
        <f>IFERROR(IF(VLOOKUP($B52,Sheet2!$A$5:$AP$103,P$11,FALSE)=0,"",VLOOKUP($B52,Sheet2!$A$5:$AP$103,P$11,FALSE)),"")</f>
        <v/>
      </c>
      <c r="Q52" s="90" t="str">
        <f>IFERROR(IF(VLOOKUP($B52,Sheet2!$A$5:$AP$103,Q$11,FALSE)=0,"",VLOOKUP($B52,Sheet2!$A$5:$AP$103,Q$11,FALSE)),"")</f>
        <v/>
      </c>
      <c r="R52" s="90" t="str">
        <f>IFERROR(IF(VLOOKUP($B52,Sheet2!$A$5:$AP$103,R$11,FALSE)=0,"",VLOOKUP($B52,Sheet2!$A$5:$AP$103,R$11,FALSE)),"")</f>
        <v/>
      </c>
      <c r="S52" s="90" t="str">
        <f>IFERROR(IF(VLOOKUP($B52,Sheet2!$A$5:$AP$103,S$11,FALSE)=0,"",VLOOKUP($B52,Sheet2!$A$5:$AP$103,S$11,FALSE)),"")</f>
        <v/>
      </c>
      <c r="T52" s="90" t="str">
        <f>IFERROR(IF(VLOOKUP($B52,Sheet2!$A$5:$AP$103,T$11,FALSE)=0,"",VLOOKUP($B52,Sheet2!$A$5:$AP$103,T$11,FALSE)),"")</f>
        <v/>
      </c>
      <c r="U52" s="90" t="str">
        <f>IFERROR(IF(VLOOKUP($B52,Sheet2!$A$5:$AP$103,U$11,FALSE)=0,"",VLOOKUP($B52,Sheet2!$A$5:$AP$103,U$11,FALSE)),"")</f>
        <v/>
      </c>
      <c r="V52" s="90" t="str">
        <f>IFERROR(IF(VLOOKUP($B52,Sheet2!$A$5:$AP$103,V$11,FALSE)=0,"",VLOOKUP($B52,Sheet2!$A$5:$AP$103,V$11,FALSE)),"")</f>
        <v/>
      </c>
      <c r="W52" s="90" t="str">
        <f>IFERROR(IF(VLOOKUP($B52,Sheet2!$A$5:$AP$103,W$11,FALSE)=0,"",VLOOKUP($B52,Sheet2!$A$5:$AP$103,W$11,FALSE)),"")</f>
        <v/>
      </c>
      <c r="X52" s="90" t="str">
        <f>IFERROR(IF(VLOOKUP($B52,Sheet2!$A$5:$AP$103,X$11,FALSE)=0,"",VLOOKUP($B52,Sheet2!$A$5:$AP$103,X$11,FALSE)),"")</f>
        <v/>
      </c>
      <c r="Y52" s="90" t="str">
        <f>IFERROR(IF(VLOOKUP($B52,Sheet2!$A$5:$AP$103,Y$11,FALSE)=0,"",VLOOKUP($B52,Sheet2!$A$5:$AP$103,Y$11,FALSE)),"")</f>
        <v/>
      </c>
      <c r="Z52" s="90" t="str">
        <f>IFERROR(IF(VLOOKUP($B52,Sheet2!$A$5:$AP$103,Z$11,FALSE)=0,"",VLOOKUP($B52,Sheet2!$A$5:$AP$103,Z$11,FALSE)),"")</f>
        <v/>
      </c>
      <c r="AA52" s="90" t="str">
        <f>IFERROR(IF(VLOOKUP($B52,Sheet2!$A$5:$AP$103,AA$11,FALSE)=0,"",VLOOKUP($B52,Sheet2!$A$5:$AP$103,AA$11,FALSE)),"")</f>
        <v/>
      </c>
      <c r="AB52" s="90" t="str">
        <f>IFERROR(IF(VLOOKUP($B52,Sheet2!$A$5:$AP$103,AB$11,FALSE)=0,"",VLOOKUP($B52,Sheet2!$A$5:$AP$103,AB$11,FALSE)),"")</f>
        <v/>
      </c>
      <c r="AC52" s="90" t="str">
        <f>IFERROR(IF(VLOOKUP($B52,Sheet2!$A$5:$AP$103,AC$11,FALSE)=0,"",VLOOKUP($B52,Sheet2!$A$5:$AP$103,AC$11,FALSE)),"")</f>
        <v/>
      </c>
      <c r="AD52" s="90" t="str">
        <f>IFERROR(IF(VLOOKUP($B52,Sheet2!$A$5:$AP$103,AD$11,FALSE)=0,"",VLOOKUP($B52,Sheet2!$A$5:$AP$103,AD$11,FALSE)),"")</f>
        <v/>
      </c>
      <c r="AE52" s="90" t="str">
        <f>IFERROR(IF(VLOOKUP($B52,Sheet2!$A$5:$AP$103,AE$11,FALSE)=0,"",VLOOKUP($B52,Sheet2!$A$5:$AP$103,AE$11,FALSE)),"")</f>
        <v/>
      </c>
      <c r="AF52" s="90" t="str">
        <f>IFERROR(IF(VLOOKUP($B52,Sheet2!$A$5:$AP$103,AF$11,FALSE)=0,"",VLOOKUP($B52,Sheet2!$A$5:$AP$103,AF$11,FALSE)),"")</f>
        <v/>
      </c>
      <c r="AG52" s="90" t="str">
        <f>IFERROR(IF(VLOOKUP($B52,Sheet2!$A$5:$AP$103,AG$11,FALSE)=0,"",VLOOKUP($B52,Sheet2!$A$5:$AP$103,AG$11,FALSE)),"")</f>
        <v/>
      </c>
      <c r="AH52" s="90" t="str">
        <f>IFERROR(IF(VLOOKUP($B52,Sheet2!$A$5:$AP$103,AH$11,FALSE)=0,"",VLOOKUP($B52,Sheet2!$A$5:$AP$103,AH$11,FALSE)),"")</f>
        <v/>
      </c>
      <c r="AI52" s="90" t="str">
        <f>IFERROR(IF(VLOOKUP($B52,Sheet2!$A$5:$AP$103,AI$11,FALSE)=0,"",VLOOKUP($B52,Sheet2!$A$5:$AP$103,AI$11,FALSE)),"")</f>
        <v/>
      </c>
      <c r="AJ52" s="90" t="str">
        <f>IFERROR(IF(VLOOKUP($B52,Sheet2!$A$5:$AP$103,AJ$11,FALSE)=0,"",VLOOKUP($B52,Sheet2!$A$5:$AP$103,AJ$11,FALSE)),"")</f>
        <v/>
      </c>
      <c r="AK52" s="90" t="str">
        <f>IFERROR(IF(VLOOKUP($B52,Sheet2!$A$5:$AP$103,AK$11,FALSE)=0,"",VLOOKUP($B52,Sheet2!$A$5:$AP$103,AK$11,FALSE)),"")</f>
        <v/>
      </c>
      <c r="AL52" s="90" t="str">
        <f>IFERROR(IF(VLOOKUP($B52,Sheet2!$A$5:$AP$103,AL$11,FALSE)=0,"",VLOOKUP($B52,Sheet2!$A$5:$AP$103,AL$11,FALSE)),"")</f>
        <v/>
      </c>
      <c r="AM52" s="90" t="str">
        <f>IFERROR(IF(VLOOKUP($B52,Sheet2!$A$5:$AP$103,AM$11,FALSE)=0,"",VLOOKUP($B52,Sheet2!$A$5:$AP$103,AM$11,FALSE)),"")</f>
        <v/>
      </c>
      <c r="AN52" s="90" t="str">
        <f>IFERROR(IF(VLOOKUP($B52,Sheet2!$A$5:$AP$103,AN$11,FALSE)=0,"",VLOOKUP($B52,Sheet2!$A$5:$AP$103,AN$11,FALSE)),"")</f>
        <v/>
      </c>
      <c r="AO52" s="90" t="str">
        <f>IFERROR(IF(VLOOKUP($B52,Sheet2!$A$5:$AP$103,AO$11,FALSE)=0,"",VLOOKUP($B52,Sheet2!$A$5:$AP$103,AO$11,FALSE)),"")</f>
        <v/>
      </c>
      <c r="AP52" s="90" t="str">
        <f>IFERROR(IF(VLOOKUP($B52,Sheet2!$A$5:$AP$103,AP$11,FALSE)=0,"",VLOOKUP($B52,Sheet2!$A$5:$AP$103,AP$11,FALSE)),"")</f>
        <v/>
      </c>
      <c r="AQ52" s="90" t="str">
        <f>IFERROR(IF(VLOOKUP($B52,Sheet2!$A$5:$AP$103,AQ$11,FALSE)=0,"",VLOOKUP($B52,Sheet2!$A$5:$AP$103,AQ$11,FALSE)),"")</f>
        <v/>
      </c>
      <c r="AR52" s="90" t="str">
        <f>IFERROR(IF(VLOOKUP($B52,Sheet2!$A$5:$AP$103,AR$11,FALSE)=0,"",VLOOKUP($B52,Sheet2!$A$5:$AP$103,AR$11,FALSE)),"")</f>
        <v/>
      </c>
      <c r="AS52" s="90" t="str">
        <f>IFERROR(IF(VLOOKUP($B52,Sheet2!$A$5:$AP$103,AS$11,FALSE)=0,"",VLOOKUP($B52,Sheet2!$A$5:$AP$103,AS$11,FALSE)),"")</f>
        <v/>
      </c>
      <c r="AT52" s="90" t="str">
        <f>IFERROR(IF(VLOOKUP($B52,Sheet2!$A$5:$AP$103,AT$11,FALSE)=0,"",VLOOKUP($B52,Sheet2!$A$5:$AP$103,AT$11,FALSE)),"")</f>
        <v/>
      </c>
      <c r="AU52" s="90" t="str">
        <f>IFERROR(IF(VLOOKUP($B52,Sheet2!$A$5:$AP$103,AU$11,FALSE)=0,"",VLOOKUP($B52,Sheet2!$A$5:$AP$103,AU$11,FALSE)),"")</f>
        <v/>
      </c>
      <c r="AV52" s="90" t="str">
        <f>IFERROR(IF(VLOOKUP($B52,Sheet2!$A$5:$AP$103,AV$11,FALSE)=0,"",VLOOKUP($B52,Sheet2!$A$5:$AP$103,AV$11,FALSE)),"")</f>
        <v/>
      </c>
      <c r="AW52" s="90" t="str">
        <f>IFERROR(IF(VLOOKUP($B52,Sheet2!$A$5:$AP$103,AW$11,FALSE)=0,"",VLOOKUP($B52,Sheet2!$A$5:$AP$103,AW$11,FALSE)),"")</f>
        <v/>
      </c>
      <c r="AX52" s="90" t="str">
        <f>IFERROR(IF(VLOOKUP($B52,Sheet2!$A$5:$AP$103,AX$11,FALSE)=0,"",VLOOKUP($B52,Sheet2!$A$5:$AP$103,AX$11,FALSE)),"")</f>
        <v/>
      </c>
      <c r="AY52" s="90" t="str">
        <f>IFERROR(IF(VLOOKUP($B52,Sheet2!$A$5:$AP$103,AY$11,FALSE)=0,"",VLOOKUP($B52,Sheet2!$A$5:$AP$103,AY$11,FALSE)),"")</f>
        <v/>
      </c>
      <c r="AZ52" s="90" t="str">
        <f>IFERROR(IF(VLOOKUP($B52,Sheet2!$A$5:$AP$103,AZ$11,FALSE)=0,"",VLOOKUP($B52,Sheet2!$A$5:$AP$103,AZ$11,FALSE)),"")</f>
        <v/>
      </c>
      <c r="BA52" s="90" t="str">
        <f>IFERROR(IF(VLOOKUP($B52,Sheet2!$A$5:$AP$103,BA$11,FALSE)=0,"",VLOOKUP($B52,Sheet2!$A$5:$AP$103,BA$11,FALSE)),"")</f>
        <v/>
      </c>
      <c r="BB52" s="90" t="str">
        <f>IFERROR(IF(VLOOKUP($B52,Sheet2!$A$5:$AP$103,BB$11,FALSE)=0,"",VLOOKUP($B52,Sheet2!$A$5:$AP$103,BB$11,FALSE)),"")</f>
        <v/>
      </c>
      <c r="BC52" s="90" t="str">
        <f>IFERROR(IF(VLOOKUP($B52,Sheet2!$A$5:$AP$103,BC$11,FALSE)=0,"",VLOOKUP($B52,Sheet2!$A$5:$AP$103,BC$11,FALSE)),"")</f>
        <v/>
      </c>
      <c r="BD52" s="90" t="str">
        <f>IFERROR(IF(VLOOKUP($B52,Sheet2!$A$5:$AP$103,BD$11,FALSE)=0,"",VLOOKUP($B52,Sheet2!$A$5:$AP$103,BD$11,FALSE)),"")</f>
        <v/>
      </c>
      <c r="BE52" s="90" t="str">
        <f>IFERROR(IF(VLOOKUP($B52,Sheet2!$A$5:$AP$103,BE$11,FALSE)=0,"",VLOOKUP($B52,Sheet2!$A$5:$AP$103,BE$11,FALSE)),"")</f>
        <v/>
      </c>
      <c r="BF52" s="90" t="str">
        <f>IFERROR(IF(VLOOKUP($B52,Sheet2!$A$5:$AP$103,BF$11,FALSE)=0,"",VLOOKUP($B52,Sheet2!$A$5:$AP$103,BF$11,FALSE)),"")</f>
        <v/>
      </c>
      <c r="BG52" s="90" t="str">
        <f>IFERROR(IF(VLOOKUP($B52,Sheet2!$A$5:$AP$103,BG$11,FALSE)=0,"",VLOOKUP($B52,Sheet2!$A$5:$AP$103,BG$11,FALSE)),"")</f>
        <v/>
      </c>
      <c r="BH52" s="90" t="str">
        <f>IFERROR(IF(VLOOKUP($B52,Sheet2!$A$5:$AP$103,BH$11,FALSE)=0,"",VLOOKUP($B52,Sheet2!$A$5:$AP$103,BH$11,FALSE)),"")</f>
        <v/>
      </c>
      <c r="BI52" s="90" t="str">
        <f>IFERROR(IF(VLOOKUP($B52,Sheet2!$A$5:$AP$103,BI$11,FALSE)=0,"",VLOOKUP($B52,Sheet2!$A$5:$AP$103,BI$11,FALSE)),"")</f>
        <v/>
      </c>
      <c r="BJ52" s="90" t="str">
        <f>IFERROR(IF(VLOOKUP($B52,Sheet2!$A$5:$AP$103,BJ$11,FALSE)=0,"",VLOOKUP($B52,Sheet2!$A$5:$AP$103,BJ$11,FALSE)),"")</f>
        <v/>
      </c>
      <c r="BK52" s="90" t="str">
        <f>IFERROR(IF(VLOOKUP($B52,Sheet2!$A$5:$AP$103,BK$11,FALSE)=0,"",VLOOKUP($B52,Sheet2!$A$5:$AP$103,BK$11,FALSE)),"")</f>
        <v/>
      </c>
      <c r="BL52" s="90" t="str">
        <f>IFERROR(IF(VLOOKUP($B52,Sheet2!$A$5:$AP$103,BL$11,FALSE)=0,"",VLOOKUP($B52,Sheet2!$A$5:$AP$103,BL$11,FALSE)),"")</f>
        <v/>
      </c>
      <c r="BM52" s="90" t="str">
        <f>IFERROR(IF(VLOOKUP($B52,Sheet2!$A$5:$AP$103,BM$11,FALSE)=0,"",VLOOKUP($B52,Sheet2!$A$5:$AP$103,BM$11,FALSE)),"")</f>
        <v/>
      </c>
      <c r="BN52" s="90" t="str">
        <f>IFERROR(IF(VLOOKUP($B52,Sheet2!$A$5:$AP$103,BN$11,FALSE)=0,"",VLOOKUP($B52,Sheet2!$A$5:$AP$103,BN$11,FALSE)),"")</f>
        <v/>
      </c>
      <c r="BO52" s="90" t="str">
        <f>IFERROR(IF(VLOOKUP($B52,Sheet2!$A$5:$AP$103,BO$11,FALSE)=0,"",VLOOKUP($B52,Sheet2!$A$5:$AP$103,BO$11,FALSE)),"")</f>
        <v/>
      </c>
      <c r="BP52" s="90" t="str">
        <f>IFERROR(IF(VLOOKUP($B52,Sheet2!$A$5:$AP$103,BP$11,FALSE)=0,"",VLOOKUP($B52,Sheet2!$A$5:$AP$103,BP$11,FALSE)),"")</f>
        <v/>
      </c>
      <c r="BQ52" s="90" t="str">
        <f>IFERROR(IF(VLOOKUP($B52,Sheet2!$A$5:$AP$103,BQ$11,FALSE)=0,"",VLOOKUP($B52,Sheet2!$A$5:$AP$103,BQ$11,FALSE)),"")</f>
        <v/>
      </c>
      <c r="BR52" s="90" t="str">
        <f>IFERROR(IF(VLOOKUP($B52,Sheet2!$A$5:$AP$103,BR$11,FALSE)=0,"",VLOOKUP($B52,Sheet2!$A$5:$AP$103,BR$11,FALSE)),"")</f>
        <v/>
      </c>
      <c r="BS52" s="90" t="str">
        <f>IFERROR(IF(VLOOKUP($B52,Sheet2!$A$5:$AP$103,BS$11,FALSE)=0,"",VLOOKUP($B52,Sheet2!$A$5:$AP$103,BS$11,FALSE)),"")</f>
        <v/>
      </c>
      <c r="BT52" s="90" t="str">
        <f>IFERROR(IF(VLOOKUP($B52,Sheet2!$A$5:$AP$103,BT$11,FALSE)=0,"",VLOOKUP($B52,Sheet2!$A$5:$AP$103,BT$11,FALSE)),"")</f>
        <v/>
      </c>
      <c r="BU52" s="90" t="str">
        <f>IFERROR(IF(VLOOKUP($B52,Sheet2!$A$5:$AP$103,BU$11,FALSE)=0,"",VLOOKUP($B52,Sheet2!$A$5:$AP$103,BU$11,FALSE)),"")</f>
        <v/>
      </c>
      <c r="BV52" s="90" t="str">
        <f>IFERROR(IF(VLOOKUP($B52,Sheet2!$A$5:$AP$103,BV$11,FALSE)=0,"",VLOOKUP($B52,Sheet2!$A$5:$AP$103,BV$11,FALSE)),"")</f>
        <v/>
      </c>
      <c r="BW52" s="90" t="str">
        <f>IFERROR(IF(VLOOKUP($B52,Sheet2!$A$5:$AP$103,BW$11,FALSE)=0,"",VLOOKUP($B52,Sheet2!$A$5:$AP$103,BW$11,FALSE)),"")</f>
        <v/>
      </c>
      <c r="BX52" s="90" t="str">
        <f>IFERROR(IF(VLOOKUP($B52,Sheet2!$A$5:$AP$103,BX$11,FALSE)=0,"",VLOOKUP($B52,Sheet2!$A$5:$AP$103,BX$11,FALSE)),"")</f>
        <v/>
      </c>
      <c r="BY52" s="90" t="str">
        <f>IFERROR(IF(VLOOKUP($B52,Sheet2!$A$5:$AP$103,BY$11,FALSE)=0,"",VLOOKUP($B52,Sheet2!$A$5:$AP$103,BY$11,FALSE)),"")</f>
        <v/>
      </c>
      <c r="BZ52" s="90" t="str">
        <f>IFERROR(IF(VLOOKUP($B52,Sheet2!$A$5:$AP$103,BZ$11,FALSE)=0,"",VLOOKUP($B52,Sheet2!$A$5:$AP$103,BZ$11,FALSE)),"")</f>
        <v/>
      </c>
      <c r="CA52" s="90" t="str">
        <f>IFERROR(IF(VLOOKUP($B52,Sheet2!$A$5:$AP$103,CA$11,FALSE)=0,"",VLOOKUP($B52,Sheet2!$A$5:$AP$103,CA$11,FALSE)),"")</f>
        <v/>
      </c>
      <c r="CB52" s="90" t="str">
        <f>IFERROR(IF(VLOOKUP($B52,Sheet2!$A$5:$AP$103,CB$11,FALSE)=0,"",VLOOKUP($B52,Sheet2!$A$5:$AP$103,CB$11,FALSE)),"")</f>
        <v/>
      </c>
      <c r="CC52" s="90" t="str">
        <f>IFERROR(IF(VLOOKUP($B52,Sheet2!$A$5:$AP$103,CC$11,FALSE)=0,"",VLOOKUP($B52,Sheet2!$A$5:$AP$103,CC$11,FALSE)),"")</f>
        <v/>
      </c>
      <c r="CD52" s="90" t="str">
        <f>IFERROR(IF(VLOOKUP($B52,Sheet2!$A$5:$AP$103,CD$11,FALSE)=0,"",VLOOKUP($B52,Sheet2!$A$5:$AP$103,CD$11,FALSE)),"")</f>
        <v/>
      </c>
      <c r="CE52" s="90" t="str">
        <f>IFERROR(IF(VLOOKUP($B52,Sheet2!$A$5:$AP$103,CE$11,FALSE)=0,"",VLOOKUP($B52,Sheet2!$A$5:$AP$103,CE$11,FALSE)),"")</f>
        <v/>
      </c>
      <c r="CF52" s="90" t="str">
        <f>IFERROR(IF(VLOOKUP($B52,Sheet2!$A$5:$AP$103,CF$11,FALSE)=0,"",VLOOKUP($B52,Sheet2!$A$5:$AP$103,CF$11,FALSE)),"")</f>
        <v/>
      </c>
      <c r="CG52" s="90" t="str">
        <f>IFERROR(IF(VLOOKUP($B52,Sheet2!$A$5:$AP$103,CG$11,FALSE)=0,"",VLOOKUP($B52,Sheet2!$A$5:$AP$103,CG$11,FALSE)),"")</f>
        <v/>
      </c>
      <c r="CH52" s="90" t="str">
        <f>IFERROR(IF(VLOOKUP($B52,Sheet2!$A$5:$AP$103,CH$11,FALSE)=0,"",VLOOKUP($B52,Sheet2!$A$5:$AP$103,CH$11,FALSE)),"")</f>
        <v/>
      </c>
      <c r="CI52" s="90" t="str">
        <f>IFERROR(IF(VLOOKUP($B52,Sheet2!$A$5:$AP$103,CI$11,FALSE)=0,"",VLOOKUP($B52,Sheet2!$A$5:$AP$103,CI$11,FALSE)),"")</f>
        <v/>
      </c>
      <c r="CJ52" s="90" t="str">
        <f>IFERROR(IF(VLOOKUP($B52,Sheet2!$A$5:$AP$103,CJ$11,FALSE)=0,"",VLOOKUP($B52,Sheet2!$A$5:$AP$103,CJ$11,FALSE)),"")</f>
        <v/>
      </c>
      <c r="CK52" s="90" t="str">
        <f>IFERROR(IF(VLOOKUP($B52,Sheet2!$A$5:$AP$103,CK$11,FALSE)=0,"",VLOOKUP($B52,Sheet2!$A$5:$AP$103,CK$11,FALSE)),"")</f>
        <v/>
      </c>
      <c r="CL52" s="90" t="str">
        <f>IFERROR(IF(VLOOKUP($B52,Sheet2!$A$5:$AP$103,CL$11,FALSE)=0,"",VLOOKUP($B52,Sheet2!$A$5:$AP$103,CL$11,FALSE)),"")</f>
        <v/>
      </c>
      <c r="CM52" s="90" t="str">
        <f>IFERROR(IF(VLOOKUP($B52,Sheet2!$A$5:$AP$103,CM$11,FALSE)=0,"",VLOOKUP($B52,Sheet2!$A$5:$AP$103,CM$11,FALSE)),"")</f>
        <v/>
      </c>
      <c r="CN52" s="90" t="str">
        <f>IFERROR(IF(VLOOKUP($B52,Sheet2!$A$5:$AP$103,CN$11,FALSE)=0,"",VLOOKUP($B52,Sheet2!$A$5:$AP$103,CN$11,FALSE)),"")</f>
        <v/>
      </c>
      <c r="CO52" s="90" t="str">
        <f>IFERROR(IF(VLOOKUP($B52,Sheet2!$A$5:$AP$103,CO$11,FALSE)=0,"",VLOOKUP($B52,Sheet2!$A$5:$AP$103,CO$11,FALSE)),"")</f>
        <v/>
      </c>
      <c r="CP52" s="90" t="str">
        <f>IFERROR(IF(VLOOKUP($B52,Sheet2!$A$5:$AP$103,CP$11,FALSE)=0,"",VLOOKUP($B52,Sheet2!$A$5:$AP$103,CP$11,FALSE)),"")</f>
        <v/>
      </c>
      <c r="CQ52" s="90" t="str">
        <f>IFERROR(IF(VLOOKUP($B52,Sheet2!$A$5:$AP$103,CQ$11,FALSE)=0,"",VLOOKUP($B52,Sheet2!$A$5:$AP$103,CQ$11,FALSE)),"")</f>
        <v/>
      </c>
      <c r="CR52" s="90" t="str">
        <f>IFERROR(IF(VLOOKUP($B52,Sheet2!$A$5:$AP$103,CR$11,FALSE)=0,"",VLOOKUP($B52,Sheet2!$A$5:$AP$103,CR$11,FALSE)),"")</f>
        <v/>
      </c>
      <c r="CS52" s="90" t="str">
        <f>IFERROR(IF(VLOOKUP($B52,Sheet2!$A$5:$AP$103,CS$11,FALSE)=0,"",VLOOKUP($B52,Sheet2!$A$5:$AP$103,CS$11,FALSE)),"")</f>
        <v/>
      </c>
      <c r="CT52" s="90" t="str">
        <f>IFERROR(IF(VLOOKUP($B52,Sheet2!$A$5:$AP$103,CT$11,FALSE)=0,"",VLOOKUP($B52,Sheet2!$A$5:$AP$103,CT$11,FALSE)),"")</f>
        <v/>
      </c>
      <c r="CU52" s="90" t="str">
        <f>IFERROR(IF(VLOOKUP($B52,Sheet2!$A$5:$AP$103,CU$11,FALSE)=0,"",VLOOKUP($B52,Sheet2!$A$5:$AP$103,CU$11,FALSE)),"")</f>
        <v/>
      </c>
      <c r="CV52" s="90" t="str">
        <f>IFERROR(IF(VLOOKUP($B52,Sheet2!$A$5:$AP$103,CV$11,FALSE)=0,"",VLOOKUP($B52,Sheet2!$A$5:$AP$103,CV$11,FALSE)),"")</f>
        <v/>
      </c>
      <c r="CW52" s="90" t="str">
        <f>IFERROR(IF(VLOOKUP($B52,Sheet2!$A$5:$AP$103,CW$11,FALSE)=0,"",VLOOKUP($B52,Sheet2!$A$5:$AP$103,CW$11,FALSE)),"")</f>
        <v/>
      </c>
      <c r="CX52" s="90" t="str">
        <f>IFERROR(IF(VLOOKUP($B52,Sheet2!$A$5:$AP$103,CX$11,FALSE)=0,"",VLOOKUP($B52,Sheet2!$A$5:$AP$103,CX$11,FALSE)),"")</f>
        <v/>
      </c>
      <c r="CY52" s="90" t="str">
        <f>IFERROR(IF(VLOOKUP($B52,Sheet2!$A$5:$AP$103,CY$11,FALSE)=0,"",VLOOKUP($B52,Sheet2!$A$5:$AP$103,CY$11,FALSE)),"")</f>
        <v/>
      </c>
      <c r="CZ52" s="90" t="str">
        <f>IFERROR(IF(VLOOKUP($B52,Sheet2!$A$5:$AP$103,CZ$11,FALSE)=0,"",VLOOKUP($B52,Sheet2!$A$5:$AP$103,CZ$11,FALSE)),"")</f>
        <v/>
      </c>
      <c r="DA52" s="90" t="str">
        <f>IFERROR(IF(VLOOKUP($B52,Sheet2!$A$5:$AP$103,DA$11,FALSE)=0,"",VLOOKUP($B52,Sheet2!$A$5:$AP$103,DA$11,FALSE)),"")</f>
        <v/>
      </c>
      <c r="DB52" s="90" t="str">
        <f>IFERROR(IF(VLOOKUP($B52,Sheet2!$A$5:$AP$103,DB$11,FALSE)=0,"",VLOOKUP($B52,Sheet2!$A$5:$AP$103,DB$11,FALSE)),"")</f>
        <v/>
      </c>
      <c r="DC52" s="90" t="str">
        <f>IFERROR(IF(VLOOKUP($B52,Sheet2!$A$5:$AP$103,DC$11,FALSE)=0,"",VLOOKUP($B52,Sheet2!$A$5:$AP$103,DC$11,FALSE)),"")</f>
        <v/>
      </c>
      <c r="DD52" s="90" t="str">
        <f>IFERROR(IF(VLOOKUP($B52,Sheet2!$A$5:$AP$103,DD$11,FALSE)=0,"",VLOOKUP($B52,Sheet2!$A$5:$AP$103,DD$11,FALSE)),"")</f>
        <v/>
      </c>
      <c r="DE52" s="90" t="str">
        <f>IFERROR(IF(VLOOKUP($B52,Sheet2!$A$5:$AP$103,DE$11,FALSE)=0,"",VLOOKUP($B52,Sheet2!$A$5:$AP$103,DE$11,FALSE)),"")</f>
        <v/>
      </c>
      <c r="DF52" s="90" t="str">
        <f>IFERROR(IF(VLOOKUP($B52,Sheet2!$A$5:$AP$103,DF$11,FALSE)=0,"",VLOOKUP($B52,Sheet2!$A$5:$AP$103,DF$11,FALSE)),"")</f>
        <v/>
      </c>
      <c r="DG52" s="90" t="str">
        <f>IFERROR(IF(VLOOKUP($B52,Sheet2!$A$5:$AP$103,DG$11,FALSE)=0,"",VLOOKUP($B52,Sheet2!$A$5:$AP$103,DG$11,FALSE)),"")</f>
        <v/>
      </c>
      <c r="DH52" s="90" t="str">
        <f>IFERROR(IF(VLOOKUP($B52,Sheet2!$A$5:$AP$103,DH$11,FALSE)=0,"",VLOOKUP($B52,Sheet2!$A$5:$AP$103,DH$11,FALSE)),"")</f>
        <v/>
      </c>
      <c r="DI52" s="90" t="str">
        <f>IFERROR(IF(VLOOKUP($B52,Sheet2!$A$5:$AP$103,DI$11,FALSE)=0,"",VLOOKUP($B52,Sheet2!$A$5:$AP$103,DI$11,FALSE)),"")</f>
        <v/>
      </c>
      <c r="DJ52" s="90" t="str">
        <f>IFERROR(IF(VLOOKUP($B52,Sheet2!$A$5:$AP$103,DJ$11,FALSE)=0,"",VLOOKUP($B52,Sheet2!$A$5:$AP$103,DJ$11,FALSE)),"")</f>
        <v/>
      </c>
      <c r="DK52" s="90" t="str">
        <f>IFERROR(IF(VLOOKUP($B52,Sheet2!$A$5:$AP$103,DK$11,FALSE)=0,"",VLOOKUP($B52,Sheet2!$A$5:$AP$103,DK$11,FALSE)),"")</f>
        <v/>
      </c>
      <c r="DL52" s="90" t="str">
        <f>IFERROR(IF(VLOOKUP($B52,Sheet2!$A$5:$AP$103,DL$11,FALSE)=0,"",VLOOKUP($B52,Sheet2!$A$5:$AP$103,DL$11,FALSE)),"")</f>
        <v/>
      </c>
      <c r="DM52" s="90" t="str">
        <f>IFERROR(IF(VLOOKUP($B52,Sheet2!$A$5:$AP$103,DM$11,FALSE)=0,"",VLOOKUP($B52,Sheet2!$A$5:$AP$103,DM$11,FALSE)),"")</f>
        <v/>
      </c>
      <c r="DN52" s="90" t="str">
        <f>IFERROR(IF(VLOOKUP($B52,Sheet2!$A$5:$AP$103,DN$11,FALSE)=0,"",VLOOKUP($B52,Sheet2!$A$5:$AP$103,DN$11,FALSE)),"")</f>
        <v/>
      </c>
      <c r="DO52" s="90" t="str">
        <f>IFERROR(IF(VLOOKUP($B52,Sheet2!$A$5:$AP$103,DO$11,FALSE)=0,"",VLOOKUP($B52,Sheet2!$A$5:$AP$103,DO$11,FALSE)),"")</f>
        <v/>
      </c>
      <c r="DP52" s="90" t="str">
        <f>IFERROR(IF(VLOOKUP($B52,Sheet2!$A$5:$AP$103,DP$11,FALSE)=0,"",VLOOKUP($B52,Sheet2!$A$5:$AP$103,DP$11,FALSE)),"")</f>
        <v/>
      </c>
      <c r="DQ52" s="90" t="str">
        <f>IFERROR(IF(VLOOKUP($B52,Sheet2!$A$5:$AP$103,DQ$11,FALSE)=0,"",VLOOKUP($B52,Sheet2!$A$5:$AP$103,DQ$11,FALSE)),"")</f>
        <v/>
      </c>
      <c r="DR52" s="90" t="str">
        <f>IFERROR(IF(VLOOKUP($B52,Sheet2!$A$5:$AP$103,DR$11,FALSE)=0,"",VLOOKUP($B52,Sheet2!$A$5:$AP$103,DR$11,FALSE)),"")</f>
        <v/>
      </c>
      <c r="DS52" s="90" t="str">
        <f>IFERROR(IF(VLOOKUP($B52,Sheet2!$A$5:$AP$103,DS$11,FALSE)=0,"",VLOOKUP($B52,Sheet2!$A$5:$AP$103,DS$11,FALSE)),"")</f>
        <v/>
      </c>
      <c r="DT52" s="90" t="str">
        <f>IFERROR(IF(VLOOKUP($B52,Sheet2!$A$5:$AP$103,DT$11,FALSE)=0,"",VLOOKUP($B52,Sheet2!$A$5:$AP$103,DT$11,FALSE)),"")</f>
        <v/>
      </c>
      <c r="DU52" s="90" t="str">
        <f>IFERROR(IF(VLOOKUP($B52,Sheet2!$A$5:$AP$103,DU$11,FALSE)=0,"",VLOOKUP($B52,Sheet2!$A$5:$AP$103,DU$11,FALSE)),"")</f>
        <v/>
      </c>
      <c r="DV52" s="90" t="str">
        <f>IFERROR(IF(VLOOKUP($B52,Sheet2!$A$5:$AP$103,DV$11,FALSE)=0,"",VLOOKUP($B52,Sheet2!$A$5:$AP$103,DV$11,FALSE)),"")</f>
        <v/>
      </c>
      <c r="DW52" s="90" t="str">
        <f>IFERROR(IF(VLOOKUP($B52,Sheet2!$A$5:$AP$103,DW$11,FALSE)=0,"",VLOOKUP($B52,Sheet2!$A$5:$AP$103,DW$11,FALSE)),"")</f>
        <v/>
      </c>
      <c r="DX52" s="90" t="str">
        <f>IFERROR(IF(VLOOKUP($B52,Sheet2!$A$5:$AP$103,DX$11,FALSE)=0,"",VLOOKUP($B52,Sheet2!$A$5:$AP$103,DX$11,FALSE)),"")</f>
        <v/>
      </c>
      <c r="DY52" s="90" t="str">
        <f>IFERROR(IF(VLOOKUP($B52,Sheet2!$A$5:$AP$103,DY$11,FALSE)=0,"",VLOOKUP($B52,Sheet2!$A$5:$AP$103,DY$11,FALSE)),"")</f>
        <v/>
      </c>
      <c r="DZ52" s="90" t="str">
        <f>IFERROR(IF(VLOOKUP($B52,Sheet2!$A$5:$AP$103,DZ$11,FALSE)=0,"",VLOOKUP($B52,Sheet2!$A$5:$AP$103,DZ$11,FALSE)),"")</f>
        <v/>
      </c>
      <c r="EA52" s="90" t="str">
        <f>IFERROR(IF(VLOOKUP($B52,Sheet2!$A$5:$AP$103,EA$11,FALSE)=0,"",VLOOKUP($B52,Sheet2!$A$5:$AP$103,EA$11,FALSE)),"")</f>
        <v/>
      </c>
      <c r="EB52" s="90" t="str">
        <f>IFERROR(IF(VLOOKUP($B52,Sheet2!$A$5:$AP$103,EB$11,FALSE)=0,"",VLOOKUP($B52,Sheet2!$A$5:$AP$103,EB$11,FALSE)),"")</f>
        <v/>
      </c>
      <c r="EC52" s="90" t="str">
        <f>IFERROR(IF(VLOOKUP($B52,Sheet2!$A$5:$AP$103,EC$11,FALSE)=0,"",VLOOKUP($B52,Sheet2!$A$5:$AP$103,EC$11,FALSE)),"")</f>
        <v/>
      </c>
      <c r="ED52" s="90" t="str">
        <f>IFERROR(IF(VLOOKUP($B52,Sheet2!$A$5:$AP$103,ED$11,FALSE)=0,"",VLOOKUP($B52,Sheet2!$A$5:$AP$103,ED$11,FALSE)),"")</f>
        <v/>
      </c>
      <c r="EE52" s="90" t="str">
        <f>IFERROR(IF(VLOOKUP($B52,Sheet2!$A$5:$AP$103,EE$11,FALSE)=0,"",VLOOKUP($B52,Sheet2!$A$5:$AP$103,EE$11,FALSE)),"")</f>
        <v/>
      </c>
      <c r="EF52" s="90" t="str">
        <f>IFERROR(IF(VLOOKUP($B52,Sheet2!$A$5:$AP$103,EF$11,FALSE)=0,"",VLOOKUP($B52,Sheet2!$A$5:$AP$103,EF$11,FALSE)),"")</f>
        <v/>
      </c>
      <c r="EG52" s="90" t="str">
        <f>IFERROR(IF(VLOOKUP($B52,Sheet2!$A$5:$AP$103,EG$11,FALSE)=0,"",VLOOKUP($B52,Sheet2!$A$5:$AP$103,EG$11,FALSE)),"")</f>
        <v/>
      </c>
      <c r="EH52" s="90" t="str">
        <f>IFERROR(IF(VLOOKUP($B52,Sheet2!$A$5:$AP$103,EH$11,FALSE)=0,"",VLOOKUP($B52,Sheet2!$A$5:$AP$103,EH$11,FALSE)),"")</f>
        <v/>
      </c>
      <c r="EI52" s="90" t="str">
        <f>IFERROR(IF(VLOOKUP($B52,Sheet2!$A$5:$AP$103,EI$11,FALSE)=0,"",VLOOKUP($B52,Sheet2!$A$5:$AP$103,EI$11,FALSE)),"")</f>
        <v/>
      </c>
      <c r="EJ52" s="90" t="str">
        <f>IFERROR(IF(VLOOKUP($B52,Sheet2!$A$5:$AP$103,EJ$11,FALSE)=0,"",VLOOKUP($B52,Sheet2!$A$5:$AP$103,EJ$11,FALSE)),"")</f>
        <v/>
      </c>
      <c r="EK52" s="90" t="str">
        <f>IFERROR(IF(VLOOKUP($B52,Sheet2!$A$5:$AP$103,EK$11,FALSE)=0,"",VLOOKUP($B52,Sheet2!$A$5:$AP$103,EK$11,FALSE)),"")</f>
        <v/>
      </c>
      <c r="EL52" s="90" t="str">
        <f>IFERROR(IF(VLOOKUP($B52,Sheet2!$A$5:$AP$103,EL$11,FALSE)=0,"",VLOOKUP($B52,Sheet2!$A$5:$AP$103,EL$11,FALSE)),"")</f>
        <v/>
      </c>
      <c r="EM52" s="90" t="str">
        <f>IFERROR(IF(VLOOKUP($B52,Sheet2!$A$5:$AP$103,EM$11,FALSE)=0,"",VLOOKUP($B52,Sheet2!$A$5:$AP$103,EM$11,FALSE)),"")</f>
        <v/>
      </c>
      <c r="EN52" s="90" t="str">
        <f>IFERROR(IF(VLOOKUP($B52,Sheet2!$A$5:$AP$103,EN$11,FALSE)=0,"",VLOOKUP($B52,Sheet2!$A$5:$AP$103,EN$11,FALSE)),"")</f>
        <v/>
      </c>
      <c r="EO52" s="90" t="str">
        <f>IFERROR(IF(VLOOKUP($B52,Sheet2!$A$5:$AP$103,EO$11,FALSE)=0,"",VLOOKUP($B52,Sheet2!$A$5:$AP$103,EO$11,FALSE)),"")</f>
        <v/>
      </c>
      <c r="EP52" s="90" t="str">
        <f>IFERROR(IF(VLOOKUP($B52,Sheet2!$A$5:$AP$103,EP$11,FALSE)=0,"",VLOOKUP($B52,Sheet2!$A$5:$AP$103,EP$11,FALSE)),"")</f>
        <v/>
      </c>
      <c r="EQ52" s="90" t="str">
        <f>IFERROR(IF(VLOOKUP($B52,Sheet2!$A$5:$AP$103,EQ$11,FALSE)=0,"",VLOOKUP($B52,Sheet2!$A$5:$AP$103,EQ$11,FALSE)),"")</f>
        <v/>
      </c>
      <c r="ER52" s="90" t="str">
        <f>IFERROR(IF(VLOOKUP($B52,Sheet2!$A$5:$AP$103,ER$11,FALSE)=0,"",VLOOKUP($B52,Sheet2!$A$5:$AP$103,ER$11,FALSE)),"")</f>
        <v/>
      </c>
      <c r="ES52" s="90" t="str">
        <f>IFERROR(IF(VLOOKUP($B52,Sheet2!$A$5:$AP$103,ES$11,FALSE)=0,"",VLOOKUP($B52,Sheet2!$A$5:$AP$103,ES$11,FALSE)),"")</f>
        <v/>
      </c>
      <c r="ET52" s="90" t="str">
        <f>IFERROR(IF(VLOOKUP($B52,Sheet2!$A$5:$AP$103,ET$11,FALSE)=0,"",VLOOKUP($B52,Sheet2!$A$5:$AP$103,ET$11,FALSE)),"")</f>
        <v/>
      </c>
      <c r="EU52" s="90" t="str">
        <f>IFERROR(IF(VLOOKUP($B52,Sheet2!$A$5:$AP$103,EU$11,FALSE)=0,"",VLOOKUP($B52,Sheet2!$A$5:$AP$103,EU$11,FALSE)),"")</f>
        <v/>
      </c>
      <c r="EV52" s="90" t="str">
        <f>IFERROR(IF(VLOOKUP($B52,Sheet2!$A$5:$AP$103,EV$11,FALSE)=0,"",VLOOKUP($B52,Sheet2!$A$5:$AP$103,EV$11,FALSE)),"")</f>
        <v/>
      </c>
      <c r="EW52" s="90" t="str">
        <f>IFERROR(IF(VLOOKUP($B52,Sheet2!$A$5:$AP$103,EW$11,FALSE)=0,"",VLOOKUP($B52,Sheet2!$A$5:$AP$103,EW$11,FALSE)),"")</f>
        <v/>
      </c>
      <c r="EX52" s="90" t="str">
        <f>IFERROR(IF(VLOOKUP($B52,Sheet2!$A$5:$AP$103,EX$11,FALSE)=0,"",VLOOKUP($B52,Sheet2!$A$5:$AP$103,EX$11,FALSE)),"")</f>
        <v/>
      </c>
      <c r="EY52" s="90" t="str">
        <f>IFERROR(IF(VLOOKUP($B52,Sheet2!$A$5:$AP$103,EY$11,FALSE)=0,"",VLOOKUP($B52,Sheet2!$A$5:$AP$103,EY$11,FALSE)),"")</f>
        <v/>
      </c>
      <c r="EZ52" s="90" t="str">
        <f>IFERROR(IF(VLOOKUP($B52,Sheet2!$A$5:$AP$103,EZ$11,FALSE)=0,"",VLOOKUP($B52,Sheet2!$A$5:$AP$103,EZ$11,FALSE)),"")</f>
        <v/>
      </c>
      <c r="FA52" s="90" t="str">
        <f>IFERROR(IF(VLOOKUP($B52,Sheet2!$A$5:$AP$103,FA$11,FALSE)=0,"",VLOOKUP($B52,Sheet2!$A$5:$AP$103,FA$11,FALSE)),"")</f>
        <v/>
      </c>
      <c r="FB52" s="90" t="str">
        <f>IFERROR(IF(VLOOKUP($B52,Sheet2!$A$5:$AP$103,FB$11,FALSE)=0,"",VLOOKUP($B52,Sheet2!$A$5:$AP$103,FB$11,FALSE)),"")</f>
        <v/>
      </c>
      <c r="FC52" s="90" t="str">
        <f>IFERROR(IF(VLOOKUP($B52,Sheet2!$A$5:$AP$103,FC$11,FALSE)=0,"",VLOOKUP($B52,Sheet2!$A$5:$AP$103,FC$11,FALSE)),"")</f>
        <v/>
      </c>
      <c r="FD52" s="90" t="str">
        <f>IFERROR(IF(VLOOKUP($B52,Sheet2!$A$5:$AP$103,FD$11,FALSE)=0,"",VLOOKUP($B52,Sheet2!$A$5:$AP$103,FD$11,FALSE)),"")</f>
        <v/>
      </c>
      <c r="FE52" s="90" t="str">
        <f>IFERROR(IF(VLOOKUP($B52,Sheet2!$A$5:$AP$103,FE$11,FALSE)=0,"",VLOOKUP($B52,Sheet2!$A$5:$AP$103,FE$11,FALSE)),"")</f>
        <v/>
      </c>
      <c r="FF52" s="90" t="str">
        <f>IFERROR(IF(VLOOKUP($B52,Sheet2!$A$5:$AP$103,FF$11,FALSE)=0,"",VLOOKUP($B52,Sheet2!$A$5:$AP$103,FF$11,FALSE)),"")</f>
        <v/>
      </c>
      <c r="FG52" s="90" t="str">
        <f>IFERROR(IF(VLOOKUP($B52,Sheet2!$A$5:$AP$103,FG$11,FALSE)=0,"",VLOOKUP($B52,Sheet2!$A$5:$AP$103,FG$11,FALSE)),"")</f>
        <v/>
      </c>
      <c r="FH52" s="90" t="str">
        <f>IFERROR(IF(VLOOKUP($B52,Sheet2!$A$5:$AP$103,FH$11,FALSE)=0,"",VLOOKUP($B52,Sheet2!$A$5:$AP$103,FH$11,FALSE)),"")</f>
        <v/>
      </c>
      <c r="FI52" s="90" t="str">
        <f>IFERROR(IF(VLOOKUP($B52,Sheet2!$A$5:$AP$103,FI$11,FALSE)=0,"",VLOOKUP($B52,Sheet2!$A$5:$AP$103,FI$11,FALSE)),"")</f>
        <v/>
      </c>
      <c r="FJ52" s="90" t="str">
        <f>IFERROR(IF(VLOOKUP($B52,Sheet2!$A$5:$AP$103,FJ$11,FALSE)=0,"",VLOOKUP($B52,Sheet2!$A$5:$AP$103,FJ$11,FALSE)),"")</f>
        <v/>
      </c>
      <c r="FK52" s="90" t="str">
        <f>IFERROR(IF(VLOOKUP($B52,Sheet2!$A$5:$AP$103,FK$11,FALSE)=0,"",VLOOKUP($B52,Sheet2!$A$5:$AP$103,FK$11,FALSE)),"")</f>
        <v/>
      </c>
      <c r="FL52" s="90" t="str">
        <f>IFERROR(IF(VLOOKUP($B52,Sheet2!$A$5:$AP$103,FL$11,FALSE)=0,"",VLOOKUP($B52,Sheet2!$A$5:$AP$103,FL$11,FALSE)),"")</f>
        <v/>
      </c>
      <c r="FM52" s="90" t="str">
        <f>IFERROR(IF(VLOOKUP($B52,Sheet2!$A$5:$AP$103,FM$11,FALSE)=0,"",VLOOKUP($B52,Sheet2!$A$5:$AP$103,FM$11,FALSE)),"")</f>
        <v/>
      </c>
      <c r="FN52" s="90" t="str">
        <f>IFERROR(IF(VLOOKUP($B52,Sheet2!$A$5:$AP$103,FN$11,FALSE)=0,"",VLOOKUP($B52,Sheet2!$A$5:$AP$103,FN$11,FALSE)),"")</f>
        <v/>
      </c>
      <c r="FO52" s="90" t="str">
        <f>IFERROR(IF(VLOOKUP($B52,Sheet2!$A$5:$AP$103,FO$11,FALSE)=0,"",VLOOKUP($B52,Sheet2!$A$5:$AP$103,FO$11,FALSE)),"")</f>
        <v/>
      </c>
      <c r="FP52" s="90" t="str">
        <f>IFERROR(IF(VLOOKUP($B52,Sheet2!$A$5:$AP$103,FP$11,FALSE)=0,"",VLOOKUP($B52,Sheet2!$A$5:$AP$103,FP$11,FALSE)),"")</f>
        <v/>
      </c>
      <c r="FQ52" s="90" t="str">
        <f>IFERROR(IF(VLOOKUP($B52,Sheet2!$A$5:$AP$103,FQ$11,FALSE)=0,"",VLOOKUP($B52,Sheet2!$A$5:$AP$103,FQ$11,FALSE)),"")</f>
        <v/>
      </c>
      <c r="FR52" s="90" t="str">
        <f>IFERROR(IF(VLOOKUP($B52,Sheet2!$A$5:$AP$103,FR$11,FALSE)=0,"",VLOOKUP($B52,Sheet2!$A$5:$AP$103,FR$11,FALSE)),"")</f>
        <v/>
      </c>
      <c r="FS52" s="90" t="str">
        <f>IFERROR(IF(VLOOKUP($B52,Sheet2!$A$5:$AP$103,FS$11,FALSE)=0,"",VLOOKUP($B52,Sheet2!$A$5:$AP$103,FS$11,FALSE)),"")</f>
        <v/>
      </c>
      <c r="FT52" s="90" t="str">
        <f>IFERROR(IF(VLOOKUP($B52,Sheet2!$A$5:$AP$103,FT$11,FALSE)=0,"",VLOOKUP($B52,Sheet2!$A$5:$AP$103,FT$11,FALSE)),"")</f>
        <v/>
      </c>
      <c r="FU52" s="90" t="str">
        <f>IFERROR(IF(VLOOKUP($B52,Sheet2!$A$5:$AP$103,FU$11,FALSE)=0,"",VLOOKUP($B52,Sheet2!$A$5:$AP$103,FU$11,FALSE)),"")</f>
        <v/>
      </c>
      <c r="FV52" s="90" t="str">
        <f>IFERROR(IF(VLOOKUP($B52,Sheet2!$A$5:$AP$103,FV$11,FALSE)=0,"",VLOOKUP($B52,Sheet2!$A$5:$AP$103,FV$11,FALSE)),"")</f>
        <v/>
      </c>
      <c r="FW52" s="90" t="str">
        <f>IFERROR(IF(VLOOKUP($B52,Sheet2!$A$5:$AP$103,FW$11,FALSE)=0,"",VLOOKUP($B52,Sheet2!$A$5:$AP$103,FW$11,FALSE)),"")</f>
        <v/>
      </c>
      <c r="FX52" s="90" t="str">
        <f>IFERROR(IF(VLOOKUP($B52,Sheet2!$A$5:$AP$103,FX$11,FALSE)=0,"",VLOOKUP($B52,Sheet2!$A$5:$AP$103,FX$11,FALSE)),"")</f>
        <v/>
      </c>
      <c r="FY52" s="90" t="str">
        <f>IFERROR(IF(VLOOKUP($B52,Sheet2!$A$5:$AP$103,FY$11,FALSE)=0,"",VLOOKUP($B52,Sheet2!$A$5:$AP$103,FY$11,FALSE)),"")</f>
        <v/>
      </c>
      <c r="FZ52" s="90" t="str">
        <f>IFERROR(IF(VLOOKUP($B52,Sheet2!$A$5:$AP$103,FZ$11,FALSE)=0,"",VLOOKUP($B52,Sheet2!$A$5:$AP$103,FZ$11,FALSE)),"")</f>
        <v/>
      </c>
      <c r="GA52" s="90" t="str">
        <f>IFERROR(IF(VLOOKUP($B52,Sheet2!$A$5:$AP$103,GA$11,FALSE)=0,"",VLOOKUP($B52,Sheet2!$A$5:$AP$103,GA$11,FALSE)),"")</f>
        <v/>
      </c>
      <c r="GB52" s="90" t="str">
        <f>IFERROR(IF(VLOOKUP($B52,Sheet2!$A$5:$AP$103,GB$11,FALSE)=0,"",VLOOKUP($B52,Sheet2!$A$5:$AP$103,GB$11,FALSE)),"")</f>
        <v/>
      </c>
      <c r="GC52" s="90" t="str">
        <f>IFERROR(IF(VLOOKUP($B52,Sheet2!$A$5:$AP$103,GC$11,FALSE)=0,"",VLOOKUP($B52,Sheet2!$A$5:$AP$103,GC$11,FALSE)),"")</f>
        <v/>
      </c>
      <c r="GD52" s="90" t="str">
        <f>IFERROR(IF(VLOOKUP($B52,Sheet2!$A$5:$AP$103,GD$11,FALSE)=0,"",VLOOKUP($B52,Sheet2!$A$5:$AP$103,GD$11,FALSE)),"")</f>
        <v/>
      </c>
      <c r="GE52" s="90" t="str">
        <f>IFERROR(IF(VLOOKUP($B52,Sheet2!$A$5:$AP$103,GE$11,FALSE)=0,"",VLOOKUP($B52,Sheet2!$A$5:$AP$103,GE$11,FALSE)),"")</f>
        <v/>
      </c>
      <c r="GF52" s="90" t="str">
        <f>IFERROR(IF(VLOOKUP($B52,Sheet2!$A$5:$AP$103,GF$11,FALSE)=0,"",VLOOKUP($B52,Sheet2!$A$5:$AP$103,GF$11,FALSE)),"")</f>
        <v/>
      </c>
    </row>
    <row r="53" spans="1:188" x14ac:dyDescent="0.3">
      <c r="A53" s="406"/>
      <c r="B53" s="79" t="s">
        <v>235</v>
      </c>
      <c r="C53" s="92" t="s">
        <v>344</v>
      </c>
      <c r="D53" s="92" t="str">
        <f>VLOOKUP(B53,Sheet2!$A$5:$F$104,6,FALSE)</f>
        <v/>
      </c>
      <c r="E53" s="81">
        <f>VLOOKUP(B53,'Criteria Selection'!$A$9:$D$178,3,FALSE)</f>
        <v>0.1</v>
      </c>
      <c r="F53" s="81" t="str">
        <f>VLOOKUP(B53,'Criteria Selection'!$A$9:$D$178,4,TRUE)</f>
        <v>EQS Freshwater</v>
      </c>
      <c r="G53" s="81">
        <f t="shared" si="4"/>
        <v>0</v>
      </c>
      <c r="H53" s="92">
        <f t="shared" si="5"/>
        <v>0</v>
      </c>
      <c r="I53" s="92">
        <f t="shared" si="6"/>
        <v>0</v>
      </c>
      <c r="J53" s="81">
        <f t="shared" si="7"/>
        <v>0</v>
      </c>
      <c r="K53" s="90" t="str">
        <f>IFERROR(IF(VLOOKUP($B53,Sheet2!$A$5:$AP$103,K$11,FALSE)=0,"",VLOOKUP($B53,Sheet2!$A$5:$AP$103,K$11,FALSE)),"")</f>
        <v/>
      </c>
      <c r="L53" s="90" t="str">
        <f>IFERROR(IF(VLOOKUP($B53,Sheet2!$A$5:$AP$103,L$11,FALSE)=0,"",VLOOKUP($B53,Sheet2!$A$5:$AP$103,L$11,FALSE)),"")</f>
        <v/>
      </c>
      <c r="M53" s="90" t="str">
        <f>IFERROR(IF(VLOOKUP($B53,Sheet2!$A$5:$AP$103,M$11,FALSE)=0,"",VLOOKUP($B53,Sheet2!$A$5:$AP$103,M$11,FALSE)),"")</f>
        <v/>
      </c>
      <c r="N53" s="90" t="str">
        <f>IFERROR(IF(VLOOKUP($B53,Sheet2!$A$5:$AP$103,N$11,FALSE)=0,"",VLOOKUP($B53,Sheet2!$A$5:$AP$103,N$11,FALSE)),"")</f>
        <v/>
      </c>
      <c r="O53" s="90" t="str">
        <f>IFERROR(IF(VLOOKUP($B53,Sheet2!$A$5:$AP$103,O$11,FALSE)=0,"",VLOOKUP($B53,Sheet2!$A$5:$AP$103,O$11,FALSE)),"")</f>
        <v/>
      </c>
      <c r="P53" s="90" t="str">
        <f>IFERROR(IF(VLOOKUP($B53,Sheet2!$A$5:$AP$103,P$11,FALSE)=0,"",VLOOKUP($B53,Sheet2!$A$5:$AP$103,P$11,FALSE)),"")</f>
        <v/>
      </c>
      <c r="Q53" s="90" t="str">
        <f>IFERROR(IF(VLOOKUP($B53,Sheet2!$A$5:$AP$103,Q$11,FALSE)=0,"",VLOOKUP($B53,Sheet2!$A$5:$AP$103,Q$11,FALSE)),"")</f>
        <v/>
      </c>
      <c r="R53" s="90" t="str">
        <f>IFERROR(IF(VLOOKUP($B53,Sheet2!$A$5:$AP$103,R$11,FALSE)=0,"",VLOOKUP($B53,Sheet2!$A$5:$AP$103,R$11,FALSE)),"")</f>
        <v/>
      </c>
      <c r="S53" s="90" t="str">
        <f>IFERROR(IF(VLOOKUP($B53,Sheet2!$A$5:$AP$103,S$11,FALSE)=0,"",VLOOKUP($B53,Sheet2!$A$5:$AP$103,S$11,FALSE)),"")</f>
        <v/>
      </c>
      <c r="T53" s="90" t="str">
        <f>IFERROR(IF(VLOOKUP($B53,Sheet2!$A$5:$AP$103,T$11,FALSE)=0,"",VLOOKUP($B53,Sheet2!$A$5:$AP$103,T$11,FALSE)),"")</f>
        <v/>
      </c>
      <c r="U53" s="90" t="str">
        <f>IFERROR(IF(VLOOKUP($B53,Sheet2!$A$5:$AP$103,U$11,FALSE)=0,"",VLOOKUP($B53,Sheet2!$A$5:$AP$103,U$11,FALSE)),"")</f>
        <v/>
      </c>
      <c r="V53" s="90" t="str">
        <f>IFERROR(IF(VLOOKUP($B53,Sheet2!$A$5:$AP$103,V$11,FALSE)=0,"",VLOOKUP($B53,Sheet2!$A$5:$AP$103,V$11,FALSE)),"")</f>
        <v/>
      </c>
      <c r="W53" s="90" t="str">
        <f>IFERROR(IF(VLOOKUP($B53,Sheet2!$A$5:$AP$103,W$11,FALSE)=0,"",VLOOKUP($B53,Sheet2!$A$5:$AP$103,W$11,FALSE)),"")</f>
        <v/>
      </c>
      <c r="X53" s="90" t="str">
        <f>IFERROR(IF(VLOOKUP($B53,Sheet2!$A$5:$AP$103,X$11,FALSE)=0,"",VLOOKUP($B53,Sheet2!$A$5:$AP$103,X$11,FALSE)),"")</f>
        <v/>
      </c>
      <c r="Y53" s="90" t="str">
        <f>IFERROR(IF(VLOOKUP($B53,Sheet2!$A$5:$AP$103,Y$11,FALSE)=0,"",VLOOKUP($B53,Sheet2!$A$5:$AP$103,Y$11,FALSE)),"")</f>
        <v/>
      </c>
      <c r="Z53" s="90" t="str">
        <f>IFERROR(IF(VLOOKUP($B53,Sheet2!$A$5:$AP$103,Z$11,FALSE)=0,"",VLOOKUP($B53,Sheet2!$A$5:$AP$103,Z$11,FALSE)),"")</f>
        <v/>
      </c>
      <c r="AA53" s="90" t="str">
        <f>IFERROR(IF(VLOOKUP($B53,Sheet2!$A$5:$AP$103,AA$11,FALSE)=0,"",VLOOKUP($B53,Sheet2!$A$5:$AP$103,AA$11,FALSE)),"")</f>
        <v/>
      </c>
      <c r="AB53" s="90" t="str">
        <f>IFERROR(IF(VLOOKUP($B53,Sheet2!$A$5:$AP$103,AB$11,FALSE)=0,"",VLOOKUP($B53,Sheet2!$A$5:$AP$103,AB$11,FALSE)),"")</f>
        <v/>
      </c>
      <c r="AC53" s="90" t="str">
        <f>IFERROR(IF(VLOOKUP($B53,Sheet2!$A$5:$AP$103,AC$11,FALSE)=0,"",VLOOKUP($B53,Sheet2!$A$5:$AP$103,AC$11,FALSE)),"")</f>
        <v/>
      </c>
      <c r="AD53" s="90" t="str">
        <f>IFERROR(IF(VLOOKUP($B53,Sheet2!$A$5:$AP$103,AD$11,FALSE)=0,"",VLOOKUP($B53,Sheet2!$A$5:$AP$103,AD$11,FALSE)),"")</f>
        <v/>
      </c>
      <c r="AE53" s="90" t="str">
        <f>IFERROR(IF(VLOOKUP($B53,Sheet2!$A$5:$AP$103,AE$11,FALSE)=0,"",VLOOKUP($B53,Sheet2!$A$5:$AP$103,AE$11,FALSE)),"")</f>
        <v/>
      </c>
      <c r="AF53" s="90" t="str">
        <f>IFERROR(IF(VLOOKUP($B53,Sheet2!$A$5:$AP$103,AF$11,FALSE)=0,"",VLOOKUP($B53,Sheet2!$A$5:$AP$103,AF$11,FALSE)),"")</f>
        <v/>
      </c>
      <c r="AG53" s="90" t="str">
        <f>IFERROR(IF(VLOOKUP($B53,Sheet2!$A$5:$AP$103,AG$11,FALSE)=0,"",VLOOKUP($B53,Sheet2!$A$5:$AP$103,AG$11,FALSE)),"")</f>
        <v/>
      </c>
      <c r="AH53" s="90" t="str">
        <f>IFERROR(IF(VLOOKUP($B53,Sheet2!$A$5:$AP$103,AH$11,FALSE)=0,"",VLOOKUP($B53,Sheet2!$A$5:$AP$103,AH$11,FALSE)),"")</f>
        <v/>
      </c>
      <c r="AI53" s="90" t="str">
        <f>IFERROR(IF(VLOOKUP($B53,Sheet2!$A$5:$AP$103,AI$11,FALSE)=0,"",VLOOKUP($B53,Sheet2!$A$5:$AP$103,AI$11,FALSE)),"")</f>
        <v/>
      </c>
      <c r="AJ53" s="90" t="str">
        <f>IFERROR(IF(VLOOKUP($B53,Sheet2!$A$5:$AP$103,AJ$11,FALSE)=0,"",VLOOKUP($B53,Sheet2!$A$5:$AP$103,AJ$11,FALSE)),"")</f>
        <v/>
      </c>
      <c r="AK53" s="90" t="str">
        <f>IFERROR(IF(VLOOKUP($B53,Sheet2!$A$5:$AP$103,AK$11,FALSE)=0,"",VLOOKUP($B53,Sheet2!$A$5:$AP$103,AK$11,FALSE)),"")</f>
        <v/>
      </c>
      <c r="AL53" s="90" t="str">
        <f>IFERROR(IF(VLOOKUP($B53,Sheet2!$A$5:$AP$103,AL$11,FALSE)=0,"",VLOOKUP($B53,Sheet2!$A$5:$AP$103,AL$11,FALSE)),"")</f>
        <v/>
      </c>
      <c r="AM53" s="90" t="str">
        <f>IFERROR(IF(VLOOKUP($B53,Sheet2!$A$5:$AP$103,AM$11,FALSE)=0,"",VLOOKUP($B53,Sheet2!$A$5:$AP$103,AM$11,FALSE)),"")</f>
        <v/>
      </c>
      <c r="AN53" s="90" t="str">
        <f>IFERROR(IF(VLOOKUP($B53,Sheet2!$A$5:$AP$103,AN$11,FALSE)=0,"",VLOOKUP($B53,Sheet2!$A$5:$AP$103,AN$11,FALSE)),"")</f>
        <v/>
      </c>
      <c r="AO53" s="90" t="str">
        <f>IFERROR(IF(VLOOKUP($B53,Sheet2!$A$5:$AP$103,AO$11,FALSE)=0,"",VLOOKUP($B53,Sheet2!$A$5:$AP$103,AO$11,FALSE)),"")</f>
        <v/>
      </c>
      <c r="AP53" s="90" t="str">
        <f>IFERROR(IF(VLOOKUP($B53,Sheet2!$A$5:$AP$103,AP$11,FALSE)=0,"",VLOOKUP($B53,Sheet2!$A$5:$AP$103,AP$11,FALSE)),"")</f>
        <v/>
      </c>
      <c r="AQ53" s="90" t="str">
        <f>IFERROR(IF(VLOOKUP($B53,Sheet2!$A$5:$AP$103,AQ$11,FALSE)=0,"",VLOOKUP($B53,Sheet2!$A$5:$AP$103,AQ$11,FALSE)),"")</f>
        <v/>
      </c>
      <c r="AR53" s="90" t="str">
        <f>IFERROR(IF(VLOOKUP($B53,Sheet2!$A$5:$AP$103,AR$11,FALSE)=0,"",VLOOKUP($B53,Sheet2!$A$5:$AP$103,AR$11,FALSE)),"")</f>
        <v/>
      </c>
      <c r="AS53" s="90" t="str">
        <f>IFERROR(IF(VLOOKUP($B53,Sheet2!$A$5:$AP$103,AS$11,FALSE)=0,"",VLOOKUP($B53,Sheet2!$A$5:$AP$103,AS$11,FALSE)),"")</f>
        <v/>
      </c>
      <c r="AT53" s="90" t="str">
        <f>IFERROR(IF(VLOOKUP($B53,Sheet2!$A$5:$AP$103,AT$11,FALSE)=0,"",VLOOKUP($B53,Sheet2!$A$5:$AP$103,AT$11,FALSE)),"")</f>
        <v/>
      </c>
      <c r="AU53" s="90" t="str">
        <f>IFERROR(IF(VLOOKUP($B53,Sheet2!$A$5:$AP$103,AU$11,FALSE)=0,"",VLOOKUP($B53,Sheet2!$A$5:$AP$103,AU$11,FALSE)),"")</f>
        <v/>
      </c>
      <c r="AV53" s="90" t="str">
        <f>IFERROR(IF(VLOOKUP($B53,Sheet2!$A$5:$AP$103,AV$11,FALSE)=0,"",VLOOKUP($B53,Sheet2!$A$5:$AP$103,AV$11,FALSE)),"")</f>
        <v/>
      </c>
      <c r="AW53" s="90" t="str">
        <f>IFERROR(IF(VLOOKUP($B53,Sheet2!$A$5:$AP$103,AW$11,FALSE)=0,"",VLOOKUP($B53,Sheet2!$A$5:$AP$103,AW$11,FALSE)),"")</f>
        <v/>
      </c>
      <c r="AX53" s="90" t="str">
        <f>IFERROR(IF(VLOOKUP($B53,Sheet2!$A$5:$AP$103,AX$11,FALSE)=0,"",VLOOKUP($B53,Sheet2!$A$5:$AP$103,AX$11,FALSE)),"")</f>
        <v/>
      </c>
      <c r="AY53" s="90" t="str">
        <f>IFERROR(IF(VLOOKUP($B53,Sheet2!$A$5:$AP$103,AY$11,FALSE)=0,"",VLOOKUP($B53,Sheet2!$A$5:$AP$103,AY$11,FALSE)),"")</f>
        <v/>
      </c>
      <c r="AZ53" s="90" t="str">
        <f>IFERROR(IF(VLOOKUP($B53,Sheet2!$A$5:$AP$103,AZ$11,FALSE)=0,"",VLOOKUP($B53,Sheet2!$A$5:$AP$103,AZ$11,FALSE)),"")</f>
        <v/>
      </c>
      <c r="BA53" s="90" t="str">
        <f>IFERROR(IF(VLOOKUP($B53,Sheet2!$A$5:$AP$103,BA$11,FALSE)=0,"",VLOOKUP($B53,Sheet2!$A$5:$AP$103,BA$11,FALSE)),"")</f>
        <v/>
      </c>
      <c r="BB53" s="90" t="str">
        <f>IFERROR(IF(VLOOKUP($B53,Sheet2!$A$5:$AP$103,BB$11,FALSE)=0,"",VLOOKUP($B53,Sheet2!$A$5:$AP$103,BB$11,FALSE)),"")</f>
        <v/>
      </c>
      <c r="BC53" s="90" t="str">
        <f>IFERROR(IF(VLOOKUP($B53,Sheet2!$A$5:$AP$103,BC$11,FALSE)=0,"",VLOOKUP($B53,Sheet2!$A$5:$AP$103,BC$11,FALSE)),"")</f>
        <v/>
      </c>
      <c r="BD53" s="90" t="str">
        <f>IFERROR(IF(VLOOKUP($B53,Sheet2!$A$5:$AP$103,BD$11,FALSE)=0,"",VLOOKUP($B53,Sheet2!$A$5:$AP$103,BD$11,FALSE)),"")</f>
        <v/>
      </c>
      <c r="BE53" s="90" t="str">
        <f>IFERROR(IF(VLOOKUP($B53,Sheet2!$A$5:$AP$103,BE$11,FALSE)=0,"",VLOOKUP($B53,Sheet2!$A$5:$AP$103,BE$11,FALSE)),"")</f>
        <v/>
      </c>
      <c r="BF53" s="90" t="str">
        <f>IFERROR(IF(VLOOKUP($B53,Sheet2!$A$5:$AP$103,BF$11,FALSE)=0,"",VLOOKUP($B53,Sheet2!$A$5:$AP$103,BF$11,FALSE)),"")</f>
        <v/>
      </c>
      <c r="BG53" s="90" t="str">
        <f>IFERROR(IF(VLOOKUP($B53,Sheet2!$A$5:$AP$103,BG$11,FALSE)=0,"",VLOOKUP($B53,Sheet2!$A$5:$AP$103,BG$11,FALSE)),"")</f>
        <v/>
      </c>
      <c r="BH53" s="90" t="str">
        <f>IFERROR(IF(VLOOKUP($B53,Sheet2!$A$5:$AP$103,BH$11,FALSE)=0,"",VLOOKUP($B53,Sheet2!$A$5:$AP$103,BH$11,FALSE)),"")</f>
        <v/>
      </c>
      <c r="BI53" s="90" t="str">
        <f>IFERROR(IF(VLOOKUP($B53,Sheet2!$A$5:$AP$103,BI$11,FALSE)=0,"",VLOOKUP($B53,Sheet2!$A$5:$AP$103,BI$11,FALSE)),"")</f>
        <v/>
      </c>
      <c r="BJ53" s="90" t="str">
        <f>IFERROR(IF(VLOOKUP($B53,Sheet2!$A$5:$AP$103,BJ$11,FALSE)=0,"",VLOOKUP($B53,Sheet2!$A$5:$AP$103,BJ$11,FALSE)),"")</f>
        <v/>
      </c>
      <c r="BK53" s="90" t="str">
        <f>IFERROR(IF(VLOOKUP($B53,Sheet2!$A$5:$AP$103,BK$11,FALSE)=0,"",VLOOKUP($B53,Sheet2!$A$5:$AP$103,BK$11,FALSE)),"")</f>
        <v/>
      </c>
      <c r="BL53" s="90" t="str">
        <f>IFERROR(IF(VLOOKUP($B53,Sheet2!$A$5:$AP$103,BL$11,FALSE)=0,"",VLOOKUP($B53,Sheet2!$A$5:$AP$103,BL$11,FALSE)),"")</f>
        <v/>
      </c>
      <c r="BM53" s="90" t="str">
        <f>IFERROR(IF(VLOOKUP($B53,Sheet2!$A$5:$AP$103,BM$11,FALSE)=0,"",VLOOKUP($B53,Sheet2!$A$5:$AP$103,BM$11,FALSE)),"")</f>
        <v/>
      </c>
      <c r="BN53" s="90" t="str">
        <f>IFERROR(IF(VLOOKUP($B53,Sheet2!$A$5:$AP$103,BN$11,FALSE)=0,"",VLOOKUP($B53,Sheet2!$A$5:$AP$103,BN$11,FALSE)),"")</f>
        <v/>
      </c>
      <c r="BO53" s="90" t="str">
        <f>IFERROR(IF(VLOOKUP($B53,Sheet2!$A$5:$AP$103,BO$11,FALSE)=0,"",VLOOKUP($B53,Sheet2!$A$5:$AP$103,BO$11,FALSE)),"")</f>
        <v/>
      </c>
      <c r="BP53" s="90" t="str">
        <f>IFERROR(IF(VLOOKUP($B53,Sheet2!$A$5:$AP$103,BP$11,FALSE)=0,"",VLOOKUP($B53,Sheet2!$A$5:$AP$103,BP$11,FALSE)),"")</f>
        <v/>
      </c>
      <c r="BQ53" s="90" t="str">
        <f>IFERROR(IF(VLOOKUP($B53,Sheet2!$A$5:$AP$103,BQ$11,FALSE)=0,"",VLOOKUP($B53,Sheet2!$A$5:$AP$103,BQ$11,FALSE)),"")</f>
        <v/>
      </c>
      <c r="BR53" s="90" t="str">
        <f>IFERROR(IF(VLOOKUP($B53,Sheet2!$A$5:$AP$103,BR$11,FALSE)=0,"",VLOOKUP($B53,Sheet2!$A$5:$AP$103,BR$11,FALSE)),"")</f>
        <v/>
      </c>
      <c r="BS53" s="90" t="str">
        <f>IFERROR(IF(VLOOKUP($B53,Sheet2!$A$5:$AP$103,BS$11,FALSE)=0,"",VLOOKUP($B53,Sheet2!$A$5:$AP$103,BS$11,FALSE)),"")</f>
        <v/>
      </c>
      <c r="BT53" s="90" t="str">
        <f>IFERROR(IF(VLOOKUP($B53,Sheet2!$A$5:$AP$103,BT$11,FALSE)=0,"",VLOOKUP($B53,Sheet2!$A$5:$AP$103,BT$11,FALSE)),"")</f>
        <v/>
      </c>
      <c r="BU53" s="90" t="str">
        <f>IFERROR(IF(VLOOKUP($B53,Sheet2!$A$5:$AP$103,BU$11,FALSE)=0,"",VLOOKUP($B53,Sheet2!$A$5:$AP$103,BU$11,FALSE)),"")</f>
        <v/>
      </c>
      <c r="BV53" s="90" t="str">
        <f>IFERROR(IF(VLOOKUP($B53,Sheet2!$A$5:$AP$103,BV$11,FALSE)=0,"",VLOOKUP($B53,Sheet2!$A$5:$AP$103,BV$11,FALSE)),"")</f>
        <v/>
      </c>
      <c r="BW53" s="90" t="str">
        <f>IFERROR(IF(VLOOKUP($B53,Sheet2!$A$5:$AP$103,BW$11,FALSE)=0,"",VLOOKUP($B53,Sheet2!$A$5:$AP$103,BW$11,FALSE)),"")</f>
        <v/>
      </c>
      <c r="BX53" s="90" t="str">
        <f>IFERROR(IF(VLOOKUP($B53,Sheet2!$A$5:$AP$103,BX$11,FALSE)=0,"",VLOOKUP($B53,Sheet2!$A$5:$AP$103,BX$11,FALSE)),"")</f>
        <v/>
      </c>
      <c r="BY53" s="90" t="str">
        <f>IFERROR(IF(VLOOKUP($B53,Sheet2!$A$5:$AP$103,BY$11,FALSE)=0,"",VLOOKUP($B53,Sheet2!$A$5:$AP$103,BY$11,FALSE)),"")</f>
        <v/>
      </c>
      <c r="BZ53" s="90" t="str">
        <f>IFERROR(IF(VLOOKUP($B53,Sheet2!$A$5:$AP$103,BZ$11,FALSE)=0,"",VLOOKUP($B53,Sheet2!$A$5:$AP$103,BZ$11,FALSE)),"")</f>
        <v/>
      </c>
      <c r="CA53" s="90" t="str">
        <f>IFERROR(IF(VLOOKUP($B53,Sheet2!$A$5:$AP$103,CA$11,FALSE)=0,"",VLOOKUP($B53,Sheet2!$A$5:$AP$103,CA$11,FALSE)),"")</f>
        <v/>
      </c>
      <c r="CB53" s="90" t="str">
        <f>IFERROR(IF(VLOOKUP($B53,Sheet2!$A$5:$AP$103,CB$11,FALSE)=0,"",VLOOKUP($B53,Sheet2!$A$5:$AP$103,CB$11,FALSE)),"")</f>
        <v/>
      </c>
      <c r="CC53" s="90" t="str">
        <f>IFERROR(IF(VLOOKUP($B53,Sheet2!$A$5:$AP$103,CC$11,FALSE)=0,"",VLOOKUP($B53,Sheet2!$A$5:$AP$103,CC$11,FALSE)),"")</f>
        <v/>
      </c>
      <c r="CD53" s="90" t="str">
        <f>IFERROR(IF(VLOOKUP($B53,Sheet2!$A$5:$AP$103,CD$11,FALSE)=0,"",VLOOKUP($B53,Sheet2!$A$5:$AP$103,CD$11,FALSE)),"")</f>
        <v/>
      </c>
      <c r="CE53" s="90" t="str">
        <f>IFERROR(IF(VLOOKUP($B53,Sheet2!$A$5:$AP$103,CE$11,FALSE)=0,"",VLOOKUP($B53,Sheet2!$A$5:$AP$103,CE$11,FALSE)),"")</f>
        <v/>
      </c>
      <c r="CF53" s="90" t="str">
        <f>IFERROR(IF(VLOOKUP($B53,Sheet2!$A$5:$AP$103,CF$11,FALSE)=0,"",VLOOKUP($B53,Sheet2!$A$5:$AP$103,CF$11,FALSE)),"")</f>
        <v/>
      </c>
      <c r="CG53" s="90" t="str">
        <f>IFERROR(IF(VLOOKUP($B53,Sheet2!$A$5:$AP$103,CG$11,FALSE)=0,"",VLOOKUP($B53,Sheet2!$A$5:$AP$103,CG$11,FALSE)),"")</f>
        <v/>
      </c>
      <c r="CH53" s="90" t="str">
        <f>IFERROR(IF(VLOOKUP($B53,Sheet2!$A$5:$AP$103,CH$11,FALSE)=0,"",VLOOKUP($B53,Sheet2!$A$5:$AP$103,CH$11,FALSE)),"")</f>
        <v/>
      </c>
      <c r="CI53" s="90" t="str">
        <f>IFERROR(IF(VLOOKUP($B53,Sheet2!$A$5:$AP$103,CI$11,FALSE)=0,"",VLOOKUP($B53,Sheet2!$A$5:$AP$103,CI$11,FALSE)),"")</f>
        <v/>
      </c>
      <c r="CJ53" s="90" t="str">
        <f>IFERROR(IF(VLOOKUP($B53,Sheet2!$A$5:$AP$103,CJ$11,FALSE)=0,"",VLOOKUP($B53,Sheet2!$A$5:$AP$103,CJ$11,FALSE)),"")</f>
        <v/>
      </c>
      <c r="CK53" s="90" t="str">
        <f>IFERROR(IF(VLOOKUP($B53,Sheet2!$A$5:$AP$103,CK$11,FALSE)=0,"",VLOOKUP($B53,Sheet2!$A$5:$AP$103,CK$11,FALSE)),"")</f>
        <v/>
      </c>
      <c r="CL53" s="90" t="str">
        <f>IFERROR(IF(VLOOKUP($B53,Sheet2!$A$5:$AP$103,CL$11,FALSE)=0,"",VLOOKUP($B53,Sheet2!$A$5:$AP$103,CL$11,FALSE)),"")</f>
        <v/>
      </c>
      <c r="CM53" s="90" t="str">
        <f>IFERROR(IF(VLOOKUP($B53,Sheet2!$A$5:$AP$103,CM$11,FALSE)=0,"",VLOOKUP($B53,Sheet2!$A$5:$AP$103,CM$11,FALSE)),"")</f>
        <v/>
      </c>
      <c r="CN53" s="90" t="str">
        <f>IFERROR(IF(VLOOKUP($B53,Sheet2!$A$5:$AP$103,CN$11,FALSE)=0,"",VLOOKUP($B53,Sheet2!$A$5:$AP$103,CN$11,FALSE)),"")</f>
        <v/>
      </c>
      <c r="CO53" s="90" t="str">
        <f>IFERROR(IF(VLOOKUP($B53,Sheet2!$A$5:$AP$103,CO$11,FALSE)=0,"",VLOOKUP($B53,Sheet2!$A$5:$AP$103,CO$11,FALSE)),"")</f>
        <v/>
      </c>
      <c r="CP53" s="90" t="str">
        <f>IFERROR(IF(VLOOKUP($B53,Sheet2!$A$5:$AP$103,CP$11,FALSE)=0,"",VLOOKUP($B53,Sheet2!$A$5:$AP$103,CP$11,FALSE)),"")</f>
        <v/>
      </c>
      <c r="CQ53" s="90" t="str">
        <f>IFERROR(IF(VLOOKUP($B53,Sheet2!$A$5:$AP$103,CQ$11,FALSE)=0,"",VLOOKUP($B53,Sheet2!$A$5:$AP$103,CQ$11,FALSE)),"")</f>
        <v/>
      </c>
      <c r="CR53" s="90" t="str">
        <f>IFERROR(IF(VLOOKUP($B53,Sheet2!$A$5:$AP$103,CR$11,FALSE)=0,"",VLOOKUP($B53,Sheet2!$A$5:$AP$103,CR$11,FALSE)),"")</f>
        <v/>
      </c>
      <c r="CS53" s="90" t="str">
        <f>IFERROR(IF(VLOOKUP($B53,Sheet2!$A$5:$AP$103,CS$11,FALSE)=0,"",VLOOKUP($B53,Sheet2!$A$5:$AP$103,CS$11,FALSE)),"")</f>
        <v/>
      </c>
      <c r="CT53" s="90" t="str">
        <f>IFERROR(IF(VLOOKUP($B53,Sheet2!$A$5:$AP$103,CT$11,FALSE)=0,"",VLOOKUP($B53,Sheet2!$A$5:$AP$103,CT$11,FALSE)),"")</f>
        <v/>
      </c>
      <c r="CU53" s="90" t="str">
        <f>IFERROR(IF(VLOOKUP($B53,Sheet2!$A$5:$AP$103,CU$11,FALSE)=0,"",VLOOKUP($B53,Sheet2!$A$5:$AP$103,CU$11,FALSE)),"")</f>
        <v/>
      </c>
      <c r="CV53" s="90" t="str">
        <f>IFERROR(IF(VLOOKUP($B53,Sheet2!$A$5:$AP$103,CV$11,FALSE)=0,"",VLOOKUP($B53,Sheet2!$A$5:$AP$103,CV$11,FALSE)),"")</f>
        <v/>
      </c>
      <c r="CW53" s="90" t="str">
        <f>IFERROR(IF(VLOOKUP($B53,Sheet2!$A$5:$AP$103,CW$11,FALSE)=0,"",VLOOKUP($B53,Sheet2!$A$5:$AP$103,CW$11,FALSE)),"")</f>
        <v/>
      </c>
      <c r="CX53" s="90" t="str">
        <f>IFERROR(IF(VLOOKUP($B53,Sheet2!$A$5:$AP$103,CX$11,FALSE)=0,"",VLOOKUP($B53,Sheet2!$A$5:$AP$103,CX$11,FALSE)),"")</f>
        <v/>
      </c>
      <c r="CY53" s="90" t="str">
        <f>IFERROR(IF(VLOOKUP($B53,Sheet2!$A$5:$AP$103,CY$11,FALSE)=0,"",VLOOKUP($B53,Sheet2!$A$5:$AP$103,CY$11,FALSE)),"")</f>
        <v/>
      </c>
      <c r="CZ53" s="90" t="str">
        <f>IFERROR(IF(VLOOKUP($B53,Sheet2!$A$5:$AP$103,CZ$11,FALSE)=0,"",VLOOKUP($B53,Sheet2!$A$5:$AP$103,CZ$11,FALSE)),"")</f>
        <v/>
      </c>
      <c r="DA53" s="90" t="str">
        <f>IFERROR(IF(VLOOKUP($B53,Sheet2!$A$5:$AP$103,DA$11,FALSE)=0,"",VLOOKUP($B53,Sheet2!$A$5:$AP$103,DA$11,FALSE)),"")</f>
        <v/>
      </c>
      <c r="DB53" s="90" t="str">
        <f>IFERROR(IF(VLOOKUP($B53,Sheet2!$A$5:$AP$103,DB$11,FALSE)=0,"",VLOOKUP($B53,Sheet2!$A$5:$AP$103,DB$11,FALSE)),"")</f>
        <v/>
      </c>
      <c r="DC53" s="90" t="str">
        <f>IFERROR(IF(VLOOKUP($B53,Sheet2!$A$5:$AP$103,DC$11,FALSE)=0,"",VLOOKUP($B53,Sheet2!$A$5:$AP$103,DC$11,FALSE)),"")</f>
        <v/>
      </c>
      <c r="DD53" s="90" t="str">
        <f>IFERROR(IF(VLOOKUP($B53,Sheet2!$A$5:$AP$103,DD$11,FALSE)=0,"",VLOOKUP($B53,Sheet2!$A$5:$AP$103,DD$11,FALSE)),"")</f>
        <v/>
      </c>
      <c r="DE53" s="90" t="str">
        <f>IFERROR(IF(VLOOKUP($B53,Sheet2!$A$5:$AP$103,DE$11,FALSE)=0,"",VLOOKUP($B53,Sheet2!$A$5:$AP$103,DE$11,FALSE)),"")</f>
        <v/>
      </c>
      <c r="DF53" s="90" t="str">
        <f>IFERROR(IF(VLOOKUP($B53,Sheet2!$A$5:$AP$103,DF$11,FALSE)=0,"",VLOOKUP($B53,Sheet2!$A$5:$AP$103,DF$11,FALSE)),"")</f>
        <v/>
      </c>
      <c r="DG53" s="90" t="str">
        <f>IFERROR(IF(VLOOKUP($B53,Sheet2!$A$5:$AP$103,DG$11,FALSE)=0,"",VLOOKUP($B53,Sheet2!$A$5:$AP$103,DG$11,FALSE)),"")</f>
        <v/>
      </c>
      <c r="DH53" s="90" t="str">
        <f>IFERROR(IF(VLOOKUP($B53,Sheet2!$A$5:$AP$103,DH$11,FALSE)=0,"",VLOOKUP($B53,Sheet2!$A$5:$AP$103,DH$11,FALSE)),"")</f>
        <v/>
      </c>
      <c r="DI53" s="90" t="str">
        <f>IFERROR(IF(VLOOKUP($B53,Sheet2!$A$5:$AP$103,DI$11,FALSE)=0,"",VLOOKUP($B53,Sheet2!$A$5:$AP$103,DI$11,FALSE)),"")</f>
        <v/>
      </c>
      <c r="DJ53" s="90" t="str">
        <f>IFERROR(IF(VLOOKUP($B53,Sheet2!$A$5:$AP$103,DJ$11,FALSE)=0,"",VLOOKUP($B53,Sheet2!$A$5:$AP$103,DJ$11,FALSE)),"")</f>
        <v/>
      </c>
      <c r="DK53" s="90" t="str">
        <f>IFERROR(IF(VLOOKUP($B53,Sheet2!$A$5:$AP$103,DK$11,FALSE)=0,"",VLOOKUP($B53,Sheet2!$A$5:$AP$103,DK$11,FALSE)),"")</f>
        <v/>
      </c>
      <c r="DL53" s="90" t="str">
        <f>IFERROR(IF(VLOOKUP($B53,Sheet2!$A$5:$AP$103,DL$11,FALSE)=0,"",VLOOKUP($B53,Sheet2!$A$5:$AP$103,DL$11,FALSE)),"")</f>
        <v/>
      </c>
      <c r="DM53" s="90" t="str">
        <f>IFERROR(IF(VLOOKUP($B53,Sheet2!$A$5:$AP$103,DM$11,FALSE)=0,"",VLOOKUP($B53,Sheet2!$A$5:$AP$103,DM$11,FALSE)),"")</f>
        <v/>
      </c>
      <c r="DN53" s="90" t="str">
        <f>IFERROR(IF(VLOOKUP($B53,Sheet2!$A$5:$AP$103,DN$11,FALSE)=0,"",VLOOKUP($B53,Sheet2!$A$5:$AP$103,DN$11,FALSE)),"")</f>
        <v/>
      </c>
      <c r="DO53" s="90" t="str">
        <f>IFERROR(IF(VLOOKUP($B53,Sheet2!$A$5:$AP$103,DO$11,FALSE)=0,"",VLOOKUP($B53,Sheet2!$A$5:$AP$103,DO$11,FALSE)),"")</f>
        <v/>
      </c>
      <c r="DP53" s="90" t="str">
        <f>IFERROR(IF(VLOOKUP($B53,Sheet2!$A$5:$AP$103,DP$11,FALSE)=0,"",VLOOKUP($B53,Sheet2!$A$5:$AP$103,DP$11,FALSE)),"")</f>
        <v/>
      </c>
      <c r="DQ53" s="90" t="str">
        <f>IFERROR(IF(VLOOKUP($B53,Sheet2!$A$5:$AP$103,DQ$11,FALSE)=0,"",VLOOKUP($B53,Sheet2!$A$5:$AP$103,DQ$11,FALSE)),"")</f>
        <v/>
      </c>
      <c r="DR53" s="90" t="str">
        <f>IFERROR(IF(VLOOKUP($B53,Sheet2!$A$5:$AP$103,DR$11,FALSE)=0,"",VLOOKUP($B53,Sheet2!$A$5:$AP$103,DR$11,FALSE)),"")</f>
        <v/>
      </c>
      <c r="DS53" s="90" t="str">
        <f>IFERROR(IF(VLOOKUP($B53,Sheet2!$A$5:$AP$103,DS$11,FALSE)=0,"",VLOOKUP($B53,Sheet2!$A$5:$AP$103,DS$11,FALSE)),"")</f>
        <v/>
      </c>
      <c r="DT53" s="90" t="str">
        <f>IFERROR(IF(VLOOKUP($B53,Sheet2!$A$5:$AP$103,DT$11,FALSE)=0,"",VLOOKUP($B53,Sheet2!$A$5:$AP$103,DT$11,FALSE)),"")</f>
        <v/>
      </c>
      <c r="DU53" s="90" t="str">
        <f>IFERROR(IF(VLOOKUP($B53,Sheet2!$A$5:$AP$103,DU$11,FALSE)=0,"",VLOOKUP($B53,Sheet2!$A$5:$AP$103,DU$11,FALSE)),"")</f>
        <v/>
      </c>
      <c r="DV53" s="90" t="str">
        <f>IFERROR(IF(VLOOKUP($B53,Sheet2!$A$5:$AP$103,DV$11,FALSE)=0,"",VLOOKUP($B53,Sheet2!$A$5:$AP$103,DV$11,FALSE)),"")</f>
        <v/>
      </c>
      <c r="DW53" s="90" t="str">
        <f>IFERROR(IF(VLOOKUP($B53,Sheet2!$A$5:$AP$103,DW$11,FALSE)=0,"",VLOOKUP($B53,Sheet2!$A$5:$AP$103,DW$11,FALSE)),"")</f>
        <v/>
      </c>
      <c r="DX53" s="90" t="str">
        <f>IFERROR(IF(VLOOKUP($B53,Sheet2!$A$5:$AP$103,DX$11,FALSE)=0,"",VLOOKUP($B53,Sheet2!$A$5:$AP$103,DX$11,FALSE)),"")</f>
        <v/>
      </c>
      <c r="DY53" s="90" t="str">
        <f>IFERROR(IF(VLOOKUP($B53,Sheet2!$A$5:$AP$103,DY$11,FALSE)=0,"",VLOOKUP($B53,Sheet2!$A$5:$AP$103,DY$11,FALSE)),"")</f>
        <v/>
      </c>
      <c r="DZ53" s="90" t="str">
        <f>IFERROR(IF(VLOOKUP($B53,Sheet2!$A$5:$AP$103,DZ$11,FALSE)=0,"",VLOOKUP($B53,Sheet2!$A$5:$AP$103,DZ$11,FALSE)),"")</f>
        <v/>
      </c>
      <c r="EA53" s="90" t="str">
        <f>IFERROR(IF(VLOOKUP($B53,Sheet2!$A$5:$AP$103,EA$11,FALSE)=0,"",VLOOKUP($B53,Sheet2!$A$5:$AP$103,EA$11,FALSE)),"")</f>
        <v/>
      </c>
      <c r="EB53" s="90" t="str">
        <f>IFERROR(IF(VLOOKUP($B53,Sheet2!$A$5:$AP$103,EB$11,FALSE)=0,"",VLOOKUP($B53,Sheet2!$A$5:$AP$103,EB$11,FALSE)),"")</f>
        <v/>
      </c>
      <c r="EC53" s="90" t="str">
        <f>IFERROR(IF(VLOOKUP($B53,Sheet2!$A$5:$AP$103,EC$11,FALSE)=0,"",VLOOKUP($B53,Sheet2!$A$5:$AP$103,EC$11,FALSE)),"")</f>
        <v/>
      </c>
      <c r="ED53" s="90" t="str">
        <f>IFERROR(IF(VLOOKUP($B53,Sheet2!$A$5:$AP$103,ED$11,FALSE)=0,"",VLOOKUP($B53,Sheet2!$A$5:$AP$103,ED$11,FALSE)),"")</f>
        <v/>
      </c>
      <c r="EE53" s="90" t="str">
        <f>IFERROR(IF(VLOOKUP($B53,Sheet2!$A$5:$AP$103,EE$11,FALSE)=0,"",VLOOKUP($B53,Sheet2!$A$5:$AP$103,EE$11,FALSE)),"")</f>
        <v/>
      </c>
      <c r="EF53" s="90" t="str">
        <f>IFERROR(IF(VLOOKUP($B53,Sheet2!$A$5:$AP$103,EF$11,FALSE)=0,"",VLOOKUP($B53,Sheet2!$A$5:$AP$103,EF$11,FALSE)),"")</f>
        <v/>
      </c>
      <c r="EG53" s="90" t="str">
        <f>IFERROR(IF(VLOOKUP($B53,Sheet2!$A$5:$AP$103,EG$11,FALSE)=0,"",VLOOKUP($B53,Sheet2!$A$5:$AP$103,EG$11,FALSE)),"")</f>
        <v/>
      </c>
      <c r="EH53" s="90" t="str">
        <f>IFERROR(IF(VLOOKUP($B53,Sheet2!$A$5:$AP$103,EH$11,FALSE)=0,"",VLOOKUP($B53,Sheet2!$A$5:$AP$103,EH$11,FALSE)),"")</f>
        <v/>
      </c>
      <c r="EI53" s="90" t="str">
        <f>IFERROR(IF(VLOOKUP($B53,Sheet2!$A$5:$AP$103,EI$11,FALSE)=0,"",VLOOKUP($B53,Sheet2!$A$5:$AP$103,EI$11,FALSE)),"")</f>
        <v/>
      </c>
      <c r="EJ53" s="90" t="str">
        <f>IFERROR(IF(VLOOKUP($B53,Sheet2!$A$5:$AP$103,EJ$11,FALSE)=0,"",VLOOKUP($B53,Sheet2!$A$5:$AP$103,EJ$11,FALSE)),"")</f>
        <v/>
      </c>
      <c r="EK53" s="90" t="str">
        <f>IFERROR(IF(VLOOKUP($B53,Sheet2!$A$5:$AP$103,EK$11,FALSE)=0,"",VLOOKUP($B53,Sheet2!$A$5:$AP$103,EK$11,FALSE)),"")</f>
        <v/>
      </c>
      <c r="EL53" s="90" t="str">
        <f>IFERROR(IF(VLOOKUP($B53,Sheet2!$A$5:$AP$103,EL$11,FALSE)=0,"",VLOOKUP($B53,Sheet2!$A$5:$AP$103,EL$11,FALSE)),"")</f>
        <v/>
      </c>
      <c r="EM53" s="90" t="str">
        <f>IFERROR(IF(VLOOKUP($B53,Sheet2!$A$5:$AP$103,EM$11,FALSE)=0,"",VLOOKUP($B53,Sheet2!$A$5:$AP$103,EM$11,FALSE)),"")</f>
        <v/>
      </c>
      <c r="EN53" s="90" t="str">
        <f>IFERROR(IF(VLOOKUP($B53,Sheet2!$A$5:$AP$103,EN$11,FALSE)=0,"",VLOOKUP($B53,Sheet2!$A$5:$AP$103,EN$11,FALSE)),"")</f>
        <v/>
      </c>
      <c r="EO53" s="90" t="str">
        <f>IFERROR(IF(VLOOKUP($B53,Sheet2!$A$5:$AP$103,EO$11,FALSE)=0,"",VLOOKUP($B53,Sheet2!$A$5:$AP$103,EO$11,FALSE)),"")</f>
        <v/>
      </c>
      <c r="EP53" s="90" t="str">
        <f>IFERROR(IF(VLOOKUP($B53,Sheet2!$A$5:$AP$103,EP$11,FALSE)=0,"",VLOOKUP($B53,Sheet2!$A$5:$AP$103,EP$11,FALSE)),"")</f>
        <v/>
      </c>
      <c r="EQ53" s="90" t="str">
        <f>IFERROR(IF(VLOOKUP($B53,Sheet2!$A$5:$AP$103,EQ$11,FALSE)=0,"",VLOOKUP($B53,Sheet2!$A$5:$AP$103,EQ$11,FALSE)),"")</f>
        <v/>
      </c>
      <c r="ER53" s="90" t="str">
        <f>IFERROR(IF(VLOOKUP($B53,Sheet2!$A$5:$AP$103,ER$11,FALSE)=0,"",VLOOKUP($B53,Sheet2!$A$5:$AP$103,ER$11,FALSE)),"")</f>
        <v/>
      </c>
      <c r="ES53" s="90" t="str">
        <f>IFERROR(IF(VLOOKUP($B53,Sheet2!$A$5:$AP$103,ES$11,FALSE)=0,"",VLOOKUP($B53,Sheet2!$A$5:$AP$103,ES$11,FALSE)),"")</f>
        <v/>
      </c>
      <c r="ET53" s="90" t="str">
        <f>IFERROR(IF(VLOOKUP($B53,Sheet2!$A$5:$AP$103,ET$11,FALSE)=0,"",VLOOKUP($B53,Sheet2!$A$5:$AP$103,ET$11,FALSE)),"")</f>
        <v/>
      </c>
      <c r="EU53" s="90" t="str">
        <f>IFERROR(IF(VLOOKUP($B53,Sheet2!$A$5:$AP$103,EU$11,FALSE)=0,"",VLOOKUP($B53,Sheet2!$A$5:$AP$103,EU$11,FALSE)),"")</f>
        <v/>
      </c>
      <c r="EV53" s="90" t="str">
        <f>IFERROR(IF(VLOOKUP($B53,Sheet2!$A$5:$AP$103,EV$11,FALSE)=0,"",VLOOKUP($B53,Sheet2!$A$5:$AP$103,EV$11,FALSE)),"")</f>
        <v/>
      </c>
      <c r="EW53" s="90" t="str">
        <f>IFERROR(IF(VLOOKUP($B53,Sheet2!$A$5:$AP$103,EW$11,FALSE)=0,"",VLOOKUP($B53,Sheet2!$A$5:$AP$103,EW$11,FALSE)),"")</f>
        <v/>
      </c>
      <c r="EX53" s="90" t="str">
        <f>IFERROR(IF(VLOOKUP($B53,Sheet2!$A$5:$AP$103,EX$11,FALSE)=0,"",VLOOKUP($B53,Sheet2!$A$5:$AP$103,EX$11,FALSE)),"")</f>
        <v/>
      </c>
      <c r="EY53" s="90" t="str">
        <f>IFERROR(IF(VLOOKUP($B53,Sheet2!$A$5:$AP$103,EY$11,FALSE)=0,"",VLOOKUP($B53,Sheet2!$A$5:$AP$103,EY$11,FALSE)),"")</f>
        <v/>
      </c>
      <c r="EZ53" s="90" t="str">
        <f>IFERROR(IF(VLOOKUP($B53,Sheet2!$A$5:$AP$103,EZ$11,FALSE)=0,"",VLOOKUP($B53,Sheet2!$A$5:$AP$103,EZ$11,FALSE)),"")</f>
        <v/>
      </c>
      <c r="FA53" s="90" t="str">
        <f>IFERROR(IF(VLOOKUP($B53,Sheet2!$A$5:$AP$103,FA$11,FALSE)=0,"",VLOOKUP($B53,Sheet2!$A$5:$AP$103,FA$11,FALSE)),"")</f>
        <v/>
      </c>
      <c r="FB53" s="90" t="str">
        <f>IFERROR(IF(VLOOKUP($B53,Sheet2!$A$5:$AP$103,FB$11,FALSE)=0,"",VLOOKUP($B53,Sheet2!$A$5:$AP$103,FB$11,FALSE)),"")</f>
        <v/>
      </c>
      <c r="FC53" s="90" t="str">
        <f>IFERROR(IF(VLOOKUP($B53,Sheet2!$A$5:$AP$103,FC$11,FALSE)=0,"",VLOOKUP($B53,Sheet2!$A$5:$AP$103,FC$11,FALSE)),"")</f>
        <v/>
      </c>
      <c r="FD53" s="90" t="str">
        <f>IFERROR(IF(VLOOKUP($B53,Sheet2!$A$5:$AP$103,FD$11,FALSE)=0,"",VLOOKUP($B53,Sheet2!$A$5:$AP$103,FD$11,FALSE)),"")</f>
        <v/>
      </c>
      <c r="FE53" s="90" t="str">
        <f>IFERROR(IF(VLOOKUP($B53,Sheet2!$A$5:$AP$103,FE$11,FALSE)=0,"",VLOOKUP($B53,Sheet2!$A$5:$AP$103,FE$11,FALSE)),"")</f>
        <v/>
      </c>
      <c r="FF53" s="90" t="str">
        <f>IFERROR(IF(VLOOKUP($B53,Sheet2!$A$5:$AP$103,FF$11,FALSE)=0,"",VLOOKUP($B53,Sheet2!$A$5:$AP$103,FF$11,FALSE)),"")</f>
        <v/>
      </c>
      <c r="FG53" s="90" t="str">
        <f>IFERROR(IF(VLOOKUP($B53,Sheet2!$A$5:$AP$103,FG$11,FALSE)=0,"",VLOOKUP($B53,Sheet2!$A$5:$AP$103,FG$11,FALSE)),"")</f>
        <v/>
      </c>
      <c r="FH53" s="90" t="str">
        <f>IFERROR(IF(VLOOKUP($B53,Sheet2!$A$5:$AP$103,FH$11,FALSE)=0,"",VLOOKUP($B53,Sheet2!$A$5:$AP$103,FH$11,FALSE)),"")</f>
        <v/>
      </c>
      <c r="FI53" s="90" t="str">
        <f>IFERROR(IF(VLOOKUP($B53,Sheet2!$A$5:$AP$103,FI$11,FALSE)=0,"",VLOOKUP($B53,Sheet2!$A$5:$AP$103,FI$11,FALSE)),"")</f>
        <v/>
      </c>
      <c r="FJ53" s="90" t="str">
        <f>IFERROR(IF(VLOOKUP($B53,Sheet2!$A$5:$AP$103,FJ$11,FALSE)=0,"",VLOOKUP($B53,Sheet2!$A$5:$AP$103,FJ$11,FALSE)),"")</f>
        <v/>
      </c>
      <c r="FK53" s="90" t="str">
        <f>IFERROR(IF(VLOOKUP($B53,Sheet2!$A$5:$AP$103,FK$11,FALSE)=0,"",VLOOKUP($B53,Sheet2!$A$5:$AP$103,FK$11,FALSE)),"")</f>
        <v/>
      </c>
      <c r="FL53" s="90" t="str">
        <f>IFERROR(IF(VLOOKUP($B53,Sheet2!$A$5:$AP$103,FL$11,FALSE)=0,"",VLOOKUP($B53,Sheet2!$A$5:$AP$103,FL$11,FALSE)),"")</f>
        <v/>
      </c>
      <c r="FM53" s="90" t="str">
        <f>IFERROR(IF(VLOOKUP($B53,Sheet2!$A$5:$AP$103,FM$11,FALSE)=0,"",VLOOKUP($B53,Sheet2!$A$5:$AP$103,FM$11,FALSE)),"")</f>
        <v/>
      </c>
      <c r="FN53" s="90" t="str">
        <f>IFERROR(IF(VLOOKUP($B53,Sheet2!$A$5:$AP$103,FN$11,FALSE)=0,"",VLOOKUP($B53,Sheet2!$A$5:$AP$103,FN$11,FALSE)),"")</f>
        <v/>
      </c>
      <c r="FO53" s="90" t="str">
        <f>IFERROR(IF(VLOOKUP($B53,Sheet2!$A$5:$AP$103,FO$11,FALSE)=0,"",VLOOKUP($B53,Sheet2!$A$5:$AP$103,FO$11,FALSE)),"")</f>
        <v/>
      </c>
      <c r="FP53" s="90" t="str">
        <f>IFERROR(IF(VLOOKUP($B53,Sheet2!$A$5:$AP$103,FP$11,FALSE)=0,"",VLOOKUP($B53,Sheet2!$A$5:$AP$103,FP$11,FALSE)),"")</f>
        <v/>
      </c>
      <c r="FQ53" s="90" t="str">
        <f>IFERROR(IF(VLOOKUP($B53,Sheet2!$A$5:$AP$103,FQ$11,FALSE)=0,"",VLOOKUP($B53,Sheet2!$A$5:$AP$103,FQ$11,FALSE)),"")</f>
        <v/>
      </c>
      <c r="FR53" s="90" t="str">
        <f>IFERROR(IF(VLOOKUP($B53,Sheet2!$A$5:$AP$103,FR$11,FALSE)=0,"",VLOOKUP($B53,Sheet2!$A$5:$AP$103,FR$11,FALSE)),"")</f>
        <v/>
      </c>
      <c r="FS53" s="90" t="str">
        <f>IFERROR(IF(VLOOKUP($B53,Sheet2!$A$5:$AP$103,FS$11,FALSE)=0,"",VLOOKUP($B53,Sheet2!$A$5:$AP$103,FS$11,FALSE)),"")</f>
        <v/>
      </c>
      <c r="FT53" s="90" t="str">
        <f>IFERROR(IF(VLOOKUP($B53,Sheet2!$A$5:$AP$103,FT$11,FALSE)=0,"",VLOOKUP($B53,Sheet2!$A$5:$AP$103,FT$11,FALSE)),"")</f>
        <v/>
      </c>
      <c r="FU53" s="90" t="str">
        <f>IFERROR(IF(VLOOKUP($B53,Sheet2!$A$5:$AP$103,FU$11,FALSE)=0,"",VLOOKUP($B53,Sheet2!$A$5:$AP$103,FU$11,FALSE)),"")</f>
        <v/>
      </c>
      <c r="FV53" s="90" t="str">
        <f>IFERROR(IF(VLOOKUP($B53,Sheet2!$A$5:$AP$103,FV$11,FALSE)=0,"",VLOOKUP($B53,Sheet2!$A$5:$AP$103,FV$11,FALSE)),"")</f>
        <v/>
      </c>
      <c r="FW53" s="90" t="str">
        <f>IFERROR(IF(VLOOKUP($B53,Sheet2!$A$5:$AP$103,FW$11,FALSE)=0,"",VLOOKUP($B53,Sheet2!$A$5:$AP$103,FW$11,FALSE)),"")</f>
        <v/>
      </c>
      <c r="FX53" s="90" t="str">
        <f>IFERROR(IF(VLOOKUP($B53,Sheet2!$A$5:$AP$103,FX$11,FALSE)=0,"",VLOOKUP($B53,Sheet2!$A$5:$AP$103,FX$11,FALSE)),"")</f>
        <v/>
      </c>
      <c r="FY53" s="90" t="str">
        <f>IFERROR(IF(VLOOKUP($B53,Sheet2!$A$5:$AP$103,FY$11,FALSE)=0,"",VLOOKUP($B53,Sheet2!$A$5:$AP$103,FY$11,FALSE)),"")</f>
        <v/>
      </c>
      <c r="FZ53" s="90" t="str">
        <f>IFERROR(IF(VLOOKUP($B53,Sheet2!$A$5:$AP$103,FZ$11,FALSE)=0,"",VLOOKUP($B53,Sheet2!$A$5:$AP$103,FZ$11,FALSE)),"")</f>
        <v/>
      </c>
      <c r="GA53" s="90" t="str">
        <f>IFERROR(IF(VLOOKUP($B53,Sheet2!$A$5:$AP$103,GA$11,FALSE)=0,"",VLOOKUP($B53,Sheet2!$A$5:$AP$103,GA$11,FALSE)),"")</f>
        <v/>
      </c>
      <c r="GB53" s="90" t="str">
        <f>IFERROR(IF(VLOOKUP($B53,Sheet2!$A$5:$AP$103,GB$11,FALSE)=0,"",VLOOKUP($B53,Sheet2!$A$5:$AP$103,GB$11,FALSE)),"")</f>
        <v/>
      </c>
      <c r="GC53" s="90" t="str">
        <f>IFERROR(IF(VLOOKUP($B53,Sheet2!$A$5:$AP$103,GC$11,FALSE)=0,"",VLOOKUP($B53,Sheet2!$A$5:$AP$103,GC$11,FALSE)),"")</f>
        <v/>
      </c>
      <c r="GD53" s="90" t="str">
        <f>IFERROR(IF(VLOOKUP($B53,Sheet2!$A$5:$AP$103,GD$11,FALSE)=0,"",VLOOKUP($B53,Sheet2!$A$5:$AP$103,GD$11,FALSE)),"")</f>
        <v/>
      </c>
      <c r="GE53" s="90" t="str">
        <f>IFERROR(IF(VLOOKUP($B53,Sheet2!$A$5:$AP$103,GE$11,FALSE)=0,"",VLOOKUP($B53,Sheet2!$A$5:$AP$103,GE$11,FALSE)),"")</f>
        <v/>
      </c>
      <c r="GF53" s="90" t="str">
        <f>IFERROR(IF(VLOOKUP($B53,Sheet2!$A$5:$AP$103,GF$11,FALSE)=0,"",VLOOKUP($B53,Sheet2!$A$5:$AP$103,GF$11,FALSE)),"")</f>
        <v/>
      </c>
    </row>
    <row r="54" spans="1:188" x14ac:dyDescent="0.3">
      <c r="A54" s="406"/>
      <c r="B54" s="79" t="s">
        <v>237</v>
      </c>
      <c r="C54" s="92" t="s">
        <v>344</v>
      </c>
      <c r="D54" s="92" t="str">
        <f>VLOOKUP(B54,Sheet2!$A$5:$F$104,6,FALSE)</f>
        <v/>
      </c>
      <c r="E54" s="410" t="s">
        <v>328</v>
      </c>
      <c r="F54" s="411"/>
      <c r="G54" s="81">
        <f t="shared" si="4"/>
        <v>0</v>
      </c>
      <c r="H54" s="92">
        <f t="shared" si="5"/>
        <v>0</v>
      </c>
      <c r="I54" s="92">
        <f t="shared" si="6"/>
        <v>0</v>
      </c>
      <c r="J54" s="81">
        <f t="shared" si="7"/>
        <v>0</v>
      </c>
      <c r="K54" s="90" t="str">
        <f>IFERROR(IF(VLOOKUP($B54,Sheet2!$A$5:$AP$103,K$11,FALSE)=0,"",VLOOKUP($B54,Sheet2!$A$5:$AP$103,K$11,FALSE)),"")</f>
        <v/>
      </c>
      <c r="L54" s="90" t="str">
        <f>IFERROR(IF(VLOOKUP($B54,Sheet2!$A$5:$AP$103,L$11,FALSE)=0,"",VLOOKUP($B54,Sheet2!$A$5:$AP$103,L$11,FALSE)),"")</f>
        <v/>
      </c>
      <c r="M54" s="90" t="str">
        <f>IFERROR(IF(VLOOKUP($B54,Sheet2!$A$5:$AP$103,M$11,FALSE)=0,"",VLOOKUP($B54,Sheet2!$A$5:$AP$103,M$11,FALSE)),"")</f>
        <v/>
      </c>
      <c r="N54" s="90" t="str">
        <f>IFERROR(IF(VLOOKUP($B54,Sheet2!$A$5:$AP$103,N$11,FALSE)=0,"",VLOOKUP($B54,Sheet2!$A$5:$AP$103,N$11,FALSE)),"")</f>
        <v/>
      </c>
      <c r="O54" s="90" t="str">
        <f>IFERROR(IF(VLOOKUP($B54,Sheet2!$A$5:$AP$103,O$11,FALSE)=0,"",VLOOKUP($B54,Sheet2!$A$5:$AP$103,O$11,FALSE)),"")</f>
        <v/>
      </c>
      <c r="P54" s="90" t="str">
        <f>IFERROR(IF(VLOOKUP($B54,Sheet2!$A$5:$AP$103,P$11,FALSE)=0,"",VLOOKUP($B54,Sheet2!$A$5:$AP$103,P$11,FALSE)),"")</f>
        <v/>
      </c>
      <c r="Q54" s="90" t="str">
        <f>IFERROR(IF(VLOOKUP($B54,Sheet2!$A$5:$AP$103,Q$11,FALSE)=0,"",VLOOKUP($B54,Sheet2!$A$5:$AP$103,Q$11,FALSE)),"")</f>
        <v/>
      </c>
      <c r="R54" s="90" t="str">
        <f>IFERROR(IF(VLOOKUP($B54,Sheet2!$A$5:$AP$103,R$11,FALSE)=0,"",VLOOKUP($B54,Sheet2!$A$5:$AP$103,R$11,FALSE)),"")</f>
        <v/>
      </c>
      <c r="S54" s="90" t="str">
        <f>IFERROR(IF(VLOOKUP($B54,Sheet2!$A$5:$AP$103,S$11,FALSE)=0,"",VLOOKUP($B54,Sheet2!$A$5:$AP$103,S$11,FALSE)),"")</f>
        <v/>
      </c>
      <c r="T54" s="90" t="str">
        <f>IFERROR(IF(VLOOKUP($B54,Sheet2!$A$5:$AP$103,T$11,FALSE)=0,"",VLOOKUP($B54,Sheet2!$A$5:$AP$103,T$11,FALSE)),"")</f>
        <v/>
      </c>
      <c r="U54" s="90" t="str">
        <f>IFERROR(IF(VLOOKUP($B54,Sheet2!$A$5:$AP$103,U$11,FALSE)=0,"",VLOOKUP($B54,Sheet2!$A$5:$AP$103,U$11,FALSE)),"")</f>
        <v/>
      </c>
      <c r="V54" s="90" t="str">
        <f>IFERROR(IF(VLOOKUP($B54,Sheet2!$A$5:$AP$103,V$11,FALSE)=0,"",VLOOKUP($B54,Sheet2!$A$5:$AP$103,V$11,FALSE)),"")</f>
        <v/>
      </c>
      <c r="W54" s="90" t="str">
        <f>IFERROR(IF(VLOOKUP($B54,Sheet2!$A$5:$AP$103,W$11,FALSE)=0,"",VLOOKUP($B54,Sheet2!$A$5:$AP$103,W$11,FALSE)),"")</f>
        <v/>
      </c>
      <c r="X54" s="90" t="str">
        <f>IFERROR(IF(VLOOKUP($B54,Sheet2!$A$5:$AP$103,X$11,FALSE)=0,"",VLOOKUP($B54,Sheet2!$A$5:$AP$103,X$11,FALSE)),"")</f>
        <v/>
      </c>
      <c r="Y54" s="90" t="str">
        <f>IFERROR(IF(VLOOKUP($B54,Sheet2!$A$5:$AP$103,Y$11,FALSE)=0,"",VLOOKUP($B54,Sheet2!$A$5:$AP$103,Y$11,FALSE)),"")</f>
        <v/>
      </c>
      <c r="Z54" s="90" t="str">
        <f>IFERROR(IF(VLOOKUP($B54,Sheet2!$A$5:$AP$103,Z$11,FALSE)=0,"",VLOOKUP($B54,Sheet2!$A$5:$AP$103,Z$11,FALSE)),"")</f>
        <v/>
      </c>
      <c r="AA54" s="90" t="str">
        <f>IFERROR(IF(VLOOKUP($B54,Sheet2!$A$5:$AP$103,AA$11,FALSE)=0,"",VLOOKUP($B54,Sheet2!$A$5:$AP$103,AA$11,FALSE)),"")</f>
        <v/>
      </c>
      <c r="AB54" s="90" t="str">
        <f>IFERROR(IF(VLOOKUP($B54,Sheet2!$A$5:$AP$103,AB$11,FALSE)=0,"",VLOOKUP($B54,Sheet2!$A$5:$AP$103,AB$11,FALSE)),"")</f>
        <v/>
      </c>
      <c r="AC54" s="90" t="str">
        <f>IFERROR(IF(VLOOKUP($B54,Sheet2!$A$5:$AP$103,AC$11,FALSE)=0,"",VLOOKUP($B54,Sheet2!$A$5:$AP$103,AC$11,FALSE)),"")</f>
        <v/>
      </c>
      <c r="AD54" s="90" t="str">
        <f>IFERROR(IF(VLOOKUP($B54,Sheet2!$A$5:$AP$103,AD$11,FALSE)=0,"",VLOOKUP($B54,Sheet2!$A$5:$AP$103,AD$11,FALSE)),"")</f>
        <v/>
      </c>
      <c r="AE54" s="90" t="str">
        <f>IFERROR(IF(VLOOKUP($B54,Sheet2!$A$5:$AP$103,AE$11,FALSE)=0,"",VLOOKUP($B54,Sheet2!$A$5:$AP$103,AE$11,FALSE)),"")</f>
        <v/>
      </c>
      <c r="AF54" s="90" t="str">
        <f>IFERROR(IF(VLOOKUP($B54,Sheet2!$A$5:$AP$103,AF$11,FALSE)=0,"",VLOOKUP($B54,Sheet2!$A$5:$AP$103,AF$11,FALSE)),"")</f>
        <v/>
      </c>
      <c r="AG54" s="90" t="str">
        <f>IFERROR(IF(VLOOKUP($B54,Sheet2!$A$5:$AP$103,AG$11,FALSE)=0,"",VLOOKUP($B54,Sheet2!$A$5:$AP$103,AG$11,FALSE)),"")</f>
        <v/>
      </c>
      <c r="AH54" s="90" t="str">
        <f>IFERROR(IF(VLOOKUP($B54,Sheet2!$A$5:$AP$103,AH$11,FALSE)=0,"",VLOOKUP($B54,Sheet2!$A$5:$AP$103,AH$11,FALSE)),"")</f>
        <v/>
      </c>
      <c r="AI54" s="90" t="str">
        <f>IFERROR(IF(VLOOKUP($B54,Sheet2!$A$5:$AP$103,AI$11,FALSE)=0,"",VLOOKUP($B54,Sheet2!$A$5:$AP$103,AI$11,FALSE)),"")</f>
        <v/>
      </c>
      <c r="AJ54" s="90" t="str">
        <f>IFERROR(IF(VLOOKUP($B54,Sheet2!$A$5:$AP$103,AJ$11,FALSE)=0,"",VLOOKUP($B54,Sheet2!$A$5:$AP$103,AJ$11,FALSE)),"")</f>
        <v/>
      </c>
      <c r="AK54" s="90" t="str">
        <f>IFERROR(IF(VLOOKUP($B54,Sheet2!$A$5:$AP$103,AK$11,FALSE)=0,"",VLOOKUP($B54,Sheet2!$A$5:$AP$103,AK$11,FALSE)),"")</f>
        <v/>
      </c>
      <c r="AL54" s="90" t="str">
        <f>IFERROR(IF(VLOOKUP($B54,Sheet2!$A$5:$AP$103,AL$11,FALSE)=0,"",VLOOKUP($B54,Sheet2!$A$5:$AP$103,AL$11,FALSE)),"")</f>
        <v/>
      </c>
      <c r="AM54" s="90" t="str">
        <f>IFERROR(IF(VLOOKUP($B54,Sheet2!$A$5:$AP$103,AM$11,FALSE)=0,"",VLOOKUP($B54,Sheet2!$A$5:$AP$103,AM$11,FALSE)),"")</f>
        <v/>
      </c>
      <c r="AN54" s="90" t="str">
        <f>IFERROR(IF(VLOOKUP($B54,Sheet2!$A$5:$AP$103,AN$11,FALSE)=0,"",VLOOKUP($B54,Sheet2!$A$5:$AP$103,AN$11,FALSE)),"")</f>
        <v/>
      </c>
      <c r="AO54" s="90" t="str">
        <f>IFERROR(IF(VLOOKUP($B54,Sheet2!$A$5:$AP$103,AO$11,FALSE)=0,"",VLOOKUP($B54,Sheet2!$A$5:$AP$103,AO$11,FALSE)),"")</f>
        <v/>
      </c>
      <c r="AP54" s="90" t="str">
        <f>IFERROR(IF(VLOOKUP($B54,Sheet2!$A$5:$AP$103,AP$11,FALSE)=0,"",VLOOKUP($B54,Sheet2!$A$5:$AP$103,AP$11,FALSE)),"")</f>
        <v/>
      </c>
      <c r="AQ54" s="90" t="str">
        <f>IFERROR(IF(VLOOKUP($B54,Sheet2!$A$5:$AP$103,AQ$11,FALSE)=0,"",VLOOKUP($B54,Sheet2!$A$5:$AP$103,AQ$11,FALSE)),"")</f>
        <v/>
      </c>
      <c r="AR54" s="90" t="str">
        <f>IFERROR(IF(VLOOKUP($B54,Sheet2!$A$5:$AP$103,AR$11,FALSE)=0,"",VLOOKUP($B54,Sheet2!$A$5:$AP$103,AR$11,FALSE)),"")</f>
        <v/>
      </c>
      <c r="AS54" s="90" t="str">
        <f>IFERROR(IF(VLOOKUP($B54,Sheet2!$A$5:$AP$103,AS$11,FALSE)=0,"",VLOOKUP($B54,Sheet2!$A$5:$AP$103,AS$11,FALSE)),"")</f>
        <v/>
      </c>
      <c r="AT54" s="90" t="str">
        <f>IFERROR(IF(VLOOKUP($B54,Sheet2!$A$5:$AP$103,AT$11,FALSE)=0,"",VLOOKUP($B54,Sheet2!$A$5:$AP$103,AT$11,FALSE)),"")</f>
        <v/>
      </c>
      <c r="AU54" s="90" t="str">
        <f>IFERROR(IF(VLOOKUP($B54,Sheet2!$A$5:$AP$103,AU$11,FALSE)=0,"",VLOOKUP($B54,Sheet2!$A$5:$AP$103,AU$11,FALSE)),"")</f>
        <v/>
      </c>
      <c r="AV54" s="90" t="str">
        <f>IFERROR(IF(VLOOKUP($B54,Sheet2!$A$5:$AP$103,AV$11,FALSE)=0,"",VLOOKUP($B54,Sheet2!$A$5:$AP$103,AV$11,FALSE)),"")</f>
        <v/>
      </c>
      <c r="AW54" s="90" t="str">
        <f>IFERROR(IF(VLOOKUP($B54,Sheet2!$A$5:$AP$103,AW$11,FALSE)=0,"",VLOOKUP($B54,Sheet2!$A$5:$AP$103,AW$11,FALSE)),"")</f>
        <v/>
      </c>
      <c r="AX54" s="90" t="str">
        <f>IFERROR(IF(VLOOKUP($B54,Sheet2!$A$5:$AP$103,AX$11,FALSE)=0,"",VLOOKUP($B54,Sheet2!$A$5:$AP$103,AX$11,FALSE)),"")</f>
        <v/>
      </c>
      <c r="AY54" s="90" t="str">
        <f>IFERROR(IF(VLOOKUP($B54,Sheet2!$A$5:$AP$103,AY$11,FALSE)=0,"",VLOOKUP($B54,Sheet2!$A$5:$AP$103,AY$11,FALSE)),"")</f>
        <v/>
      </c>
      <c r="AZ54" s="90" t="str">
        <f>IFERROR(IF(VLOOKUP($B54,Sheet2!$A$5:$AP$103,AZ$11,FALSE)=0,"",VLOOKUP($B54,Sheet2!$A$5:$AP$103,AZ$11,FALSE)),"")</f>
        <v/>
      </c>
      <c r="BA54" s="90" t="str">
        <f>IFERROR(IF(VLOOKUP($B54,Sheet2!$A$5:$AP$103,BA$11,FALSE)=0,"",VLOOKUP($B54,Sheet2!$A$5:$AP$103,BA$11,FALSE)),"")</f>
        <v/>
      </c>
      <c r="BB54" s="90" t="str">
        <f>IFERROR(IF(VLOOKUP($B54,Sheet2!$A$5:$AP$103,BB$11,FALSE)=0,"",VLOOKUP($B54,Sheet2!$A$5:$AP$103,BB$11,FALSE)),"")</f>
        <v/>
      </c>
      <c r="BC54" s="90" t="str">
        <f>IFERROR(IF(VLOOKUP($B54,Sheet2!$A$5:$AP$103,BC$11,FALSE)=0,"",VLOOKUP($B54,Sheet2!$A$5:$AP$103,BC$11,FALSE)),"")</f>
        <v/>
      </c>
      <c r="BD54" s="90" t="str">
        <f>IFERROR(IF(VLOOKUP($B54,Sheet2!$A$5:$AP$103,BD$11,FALSE)=0,"",VLOOKUP($B54,Sheet2!$A$5:$AP$103,BD$11,FALSE)),"")</f>
        <v/>
      </c>
      <c r="BE54" s="90" t="str">
        <f>IFERROR(IF(VLOOKUP($B54,Sheet2!$A$5:$AP$103,BE$11,FALSE)=0,"",VLOOKUP($B54,Sheet2!$A$5:$AP$103,BE$11,FALSE)),"")</f>
        <v/>
      </c>
      <c r="BF54" s="90" t="str">
        <f>IFERROR(IF(VLOOKUP($B54,Sheet2!$A$5:$AP$103,BF$11,FALSE)=0,"",VLOOKUP($B54,Sheet2!$A$5:$AP$103,BF$11,FALSE)),"")</f>
        <v/>
      </c>
      <c r="BG54" s="90" t="str">
        <f>IFERROR(IF(VLOOKUP($B54,Sheet2!$A$5:$AP$103,BG$11,FALSE)=0,"",VLOOKUP($B54,Sheet2!$A$5:$AP$103,BG$11,FALSE)),"")</f>
        <v/>
      </c>
      <c r="BH54" s="90" t="str">
        <f>IFERROR(IF(VLOOKUP($B54,Sheet2!$A$5:$AP$103,BH$11,FALSE)=0,"",VLOOKUP($B54,Sheet2!$A$5:$AP$103,BH$11,FALSE)),"")</f>
        <v/>
      </c>
      <c r="BI54" s="90" t="str">
        <f>IFERROR(IF(VLOOKUP($B54,Sheet2!$A$5:$AP$103,BI$11,FALSE)=0,"",VLOOKUP($B54,Sheet2!$A$5:$AP$103,BI$11,FALSE)),"")</f>
        <v/>
      </c>
      <c r="BJ54" s="90" t="str">
        <f>IFERROR(IF(VLOOKUP($B54,Sheet2!$A$5:$AP$103,BJ$11,FALSE)=0,"",VLOOKUP($B54,Sheet2!$A$5:$AP$103,BJ$11,FALSE)),"")</f>
        <v/>
      </c>
      <c r="BK54" s="90" t="str">
        <f>IFERROR(IF(VLOOKUP($B54,Sheet2!$A$5:$AP$103,BK$11,FALSE)=0,"",VLOOKUP($B54,Sheet2!$A$5:$AP$103,BK$11,FALSE)),"")</f>
        <v/>
      </c>
      <c r="BL54" s="90" t="str">
        <f>IFERROR(IF(VLOOKUP($B54,Sheet2!$A$5:$AP$103,BL$11,FALSE)=0,"",VLOOKUP($B54,Sheet2!$A$5:$AP$103,BL$11,FALSE)),"")</f>
        <v/>
      </c>
      <c r="BM54" s="90" t="str">
        <f>IFERROR(IF(VLOOKUP($B54,Sheet2!$A$5:$AP$103,BM$11,FALSE)=0,"",VLOOKUP($B54,Sheet2!$A$5:$AP$103,BM$11,FALSE)),"")</f>
        <v/>
      </c>
      <c r="BN54" s="90" t="str">
        <f>IFERROR(IF(VLOOKUP($B54,Sheet2!$A$5:$AP$103,BN$11,FALSE)=0,"",VLOOKUP($B54,Sheet2!$A$5:$AP$103,BN$11,FALSE)),"")</f>
        <v/>
      </c>
      <c r="BO54" s="90" t="str">
        <f>IFERROR(IF(VLOOKUP($B54,Sheet2!$A$5:$AP$103,BO$11,FALSE)=0,"",VLOOKUP($B54,Sheet2!$A$5:$AP$103,BO$11,FALSE)),"")</f>
        <v/>
      </c>
      <c r="BP54" s="90" t="str">
        <f>IFERROR(IF(VLOOKUP($B54,Sheet2!$A$5:$AP$103,BP$11,FALSE)=0,"",VLOOKUP($B54,Sheet2!$A$5:$AP$103,BP$11,FALSE)),"")</f>
        <v/>
      </c>
      <c r="BQ54" s="90" t="str">
        <f>IFERROR(IF(VLOOKUP($B54,Sheet2!$A$5:$AP$103,BQ$11,FALSE)=0,"",VLOOKUP($B54,Sheet2!$A$5:$AP$103,BQ$11,FALSE)),"")</f>
        <v/>
      </c>
      <c r="BR54" s="90" t="str">
        <f>IFERROR(IF(VLOOKUP($B54,Sheet2!$A$5:$AP$103,BR$11,FALSE)=0,"",VLOOKUP($B54,Sheet2!$A$5:$AP$103,BR$11,FALSE)),"")</f>
        <v/>
      </c>
      <c r="BS54" s="90" t="str">
        <f>IFERROR(IF(VLOOKUP($B54,Sheet2!$A$5:$AP$103,BS$11,FALSE)=0,"",VLOOKUP($B54,Sheet2!$A$5:$AP$103,BS$11,FALSE)),"")</f>
        <v/>
      </c>
      <c r="BT54" s="90" t="str">
        <f>IFERROR(IF(VLOOKUP($B54,Sheet2!$A$5:$AP$103,BT$11,FALSE)=0,"",VLOOKUP($B54,Sheet2!$A$5:$AP$103,BT$11,FALSE)),"")</f>
        <v/>
      </c>
      <c r="BU54" s="90" t="str">
        <f>IFERROR(IF(VLOOKUP($B54,Sheet2!$A$5:$AP$103,BU$11,FALSE)=0,"",VLOOKUP($B54,Sheet2!$A$5:$AP$103,BU$11,FALSE)),"")</f>
        <v/>
      </c>
      <c r="BV54" s="90" t="str">
        <f>IFERROR(IF(VLOOKUP($B54,Sheet2!$A$5:$AP$103,BV$11,FALSE)=0,"",VLOOKUP($B54,Sheet2!$A$5:$AP$103,BV$11,FALSE)),"")</f>
        <v/>
      </c>
      <c r="BW54" s="90" t="str">
        <f>IFERROR(IF(VLOOKUP($B54,Sheet2!$A$5:$AP$103,BW$11,FALSE)=0,"",VLOOKUP($B54,Sheet2!$A$5:$AP$103,BW$11,FALSE)),"")</f>
        <v/>
      </c>
      <c r="BX54" s="90" t="str">
        <f>IFERROR(IF(VLOOKUP($B54,Sheet2!$A$5:$AP$103,BX$11,FALSE)=0,"",VLOOKUP($B54,Sheet2!$A$5:$AP$103,BX$11,FALSE)),"")</f>
        <v/>
      </c>
      <c r="BY54" s="90" t="str">
        <f>IFERROR(IF(VLOOKUP($B54,Sheet2!$A$5:$AP$103,BY$11,FALSE)=0,"",VLOOKUP($B54,Sheet2!$A$5:$AP$103,BY$11,FALSE)),"")</f>
        <v/>
      </c>
      <c r="BZ54" s="90" t="str">
        <f>IFERROR(IF(VLOOKUP($B54,Sheet2!$A$5:$AP$103,BZ$11,FALSE)=0,"",VLOOKUP($B54,Sheet2!$A$5:$AP$103,BZ$11,FALSE)),"")</f>
        <v/>
      </c>
      <c r="CA54" s="90" t="str">
        <f>IFERROR(IF(VLOOKUP($B54,Sheet2!$A$5:$AP$103,CA$11,FALSE)=0,"",VLOOKUP($B54,Sheet2!$A$5:$AP$103,CA$11,FALSE)),"")</f>
        <v/>
      </c>
      <c r="CB54" s="90" t="str">
        <f>IFERROR(IF(VLOOKUP($B54,Sheet2!$A$5:$AP$103,CB$11,FALSE)=0,"",VLOOKUP($B54,Sheet2!$A$5:$AP$103,CB$11,FALSE)),"")</f>
        <v/>
      </c>
      <c r="CC54" s="90" t="str">
        <f>IFERROR(IF(VLOOKUP($B54,Sheet2!$A$5:$AP$103,CC$11,FALSE)=0,"",VLOOKUP($B54,Sheet2!$A$5:$AP$103,CC$11,FALSE)),"")</f>
        <v/>
      </c>
      <c r="CD54" s="90" t="str">
        <f>IFERROR(IF(VLOOKUP($B54,Sheet2!$A$5:$AP$103,CD$11,FALSE)=0,"",VLOOKUP($B54,Sheet2!$A$5:$AP$103,CD$11,FALSE)),"")</f>
        <v/>
      </c>
      <c r="CE54" s="90" t="str">
        <f>IFERROR(IF(VLOOKUP($B54,Sheet2!$A$5:$AP$103,CE$11,FALSE)=0,"",VLOOKUP($B54,Sheet2!$A$5:$AP$103,CE$11,FALSE)),"")</f>
        <v/>
      </c>
      <c r="CF54" s="90" t="str">
        <f>IFERROR(IF(VLOOKUP($B54,Sheet2!$A$5:$AP$103,CF$11,FALSE)=0,"",VLOOKUP($B54,Sheet2!$A$5:$AP$103,CF$11,FALSE)),"")</f>
        <v/>
      </c>
      <c r="CG54" s="90" t="str">
        <f>IFERROR(IF(VLOOKUP($B54,Sheet2!$A$5:$AP$103,CG$11,FALSE)=0,"",VLOOKUP($B54,Sheet2!$A$5:$AP$103,CG$11,FALSE)),"")</f>
        <v/>
      </c>
      <c r="CH54" s="90" t="str">
        <f>IFERROR(IF(VLOOKUP($B54,Sheet2!$A$5:$AP$103,CH$11,FALSE)=0,"",VLOOKUP($B54,Sheet2!$A$5:$AP$103,CH$11,FALSE)),"")</f>
        <v/>
      </c>
      <c r="CI54" s="90" t="str">
        <f>IFERROR(IF(VLOOKUP($B54,Sheet2!$A$5:$AP$103,CI$11,FALSE)=0,"",VLOOKUP($B54,Sheet2!$A$5:$AP$103,CI$11,FALSE)),"")</f>
        <v/>
      </c>
      <c r="CJ54" s="90" t="str">
        <f>IFERROR(IF(VLOOKUP($B54,Sheet2!$A$5:$AP$103,CJ$11,FALSE)=0,"",VLOOKUP($B54,Sheet2!$A$5:$AP$103,CJ$11,FALSE)),"")</f>
        <v/>
      </c>
      <c r="CK54" s="90" t="str">
        <f>IFERROR(IF(VLOOKUP($B54,Sheet2!$A$5:$AP$103,CK$11,FALSE)=0,"",VLOOKUP($B54,Sheet2!$A$5:$AP$103,CK$11,FALSE)),"")</f>
        <v/>
      </c>
      <c r="CL54" s="90" t="str">
        <f>IFERROR(IF(VLOOKUP($B54,Sheet2!$A$5:$AP$103,CL$11,FALSE)=0,"",VLOOKUP($B54,Sheet2!$A$5:$AP$103,CL$11,FALSE)),"")</f>
        <v/>
      </c>
      <c r="CM54" s="90" t="str">
        <f>IFERROR(IF(VLOOKUP($B54,Sheet2!$A$5:$AP$103,CM$11,FALSE)=0,"",VLOOKUP($B54,Sheet2!$A$5:$AP$103,CM$11,FALSE)),"")</f>
        <v/>
      </c>
      <c r="CN54" s="90" t="str">
        <f>IFERROR(IF(VLOOKUP($B54,Sheet2!$A$5:$AP$103,CN$11,FALSE)=0,"",VLOOKUP($B54,Sheet2!$A$5:$AP$103,CN$11,FALSE)),"")</f>
        <v/>
      </c>
      <c r="CO54" s="90" t="str">
        <f>IFERROR(IF(VLOOKUP($B54,Sheet2!$A$5:$AP$103,CO$11,FALSE)=0,"",VLOOKUP($B54,Sheet2!$A$5:$AP$103,CO$11,FALSE)),"")</f>
        <v/>
      </c>
      <c r="CP54" s="90" t="str">
        <f>IFERROR(IF(VLOOKUP($B54,Sheet2!$A$5:$AP$103,CP$11,FALSE)=0,"",VLOOKUP($B54,Sheet2!$A$5:$AP$103,CP$11,FALSE)),"")</f>
        <v/>
      </c>
      <c r="CQ54" s="90" t="str">
        <f>IFERROR(IF(VLOOKUP($B54,Sheet2!$A$5:$AP$103,CQ$11,FALSE)=0,"",VLOOKUP($B54,Sheet2!$A$5:$AP$103,CQ$11,FALSE)),"")</f>
        <v/>
      </c>
      <c r="CR54" s="90" t="str">
        <f>IFERROR(IF(VLOOKUP($B54,Sheet2!$A$5:$AP$103,CR$11,FALSE)=0,"",VLOOKUP($B54,Sheet2!$A$5:$AP$103,CR$11,FALSE)),"")</f>
        <v/>
      </c>
      <c r="CS54" s="90" t="str">
        <f>IFERROR(IF(VLOOKUP($B54,Sheet2!$A$5:$AP$103,CS$11,FALSE)=0,"",VLOOKUP($B54,Sheet2!$A$5:$AP$103,CS$11,FALSE)),"")</f>
        <v/>
      </c>
      <c r="CT54" s="90" t="str">
        <f>IFERROR(IF(VLOOKUP($B54,Sheet2!$A$5:$AP$103,CT$11,FALSE)=0,"",VLOOKUP($B54,Sheet2!$A$5:$AP$103,CT$11,FALSE)),"")</f>
        <v/>
      </c>
      <c r="CU54" s="90" t="str">
        <f>IFERROR(IF(VLOOKUP($B54,Sheet2!$A$5:$AP$103,CU$11,FALSE)=0,"",VLOOKUP($B54,Sheet2!$A$5:$AP$103,CU$11,FALSE)),"")</f>
        <v/>
      </c>
      <c r="CV54" s="90" t="str">
        <f>IFERROR(IF(VLOOKUP($B54,Sheet2!$A$5:$AP$103,CV$11,FALSE)=0,"",VLOOKUP($B54,Sheet2!$A$5:$AP$103,CV$11,FALSE)),"")</f>
        <v/>
      </c>
      <c r="CW54" s="90" t="str">
        <f>IFERROR(IF(VLOOKUP($B54,Sheet2!$A$5:$AP$103,CW$11,FALSE)=0,"",VLOOKUP($B54,Sheet2!$A$5:$AP$103,CW$11,FALSE)),"")</f>
        <v/>
      </c>
      <c r="CX54" s="90" t="str">
        <f>IFERROR(IF(VLOOKUP($B54,Sheet2!$A$5:$AP$103,CX$11,FALSE)=0,"",VLOOKUP($B54,Sheet2!$A$5:$AP$103,CX$11,FALSE)),"")</f>
        <v/>
      </c>
      <c r="CY54" s="90" t="str">
        <f>IFERROR(IF(VLOOKUP($B54,Sheet2!$A$5:$AP$103,CY$11,FALSE)=0,"",VLOOKUP($B54,Sheet2!$A$5:$AP$103,CY$11,FALSE)),"")</f>
        <v/>
      </c>
      <c r="CZ54" s="90" t="str">
        <f>IFERROR(IF(VLOOKUP($B54,Sheet2!$A$5:$AP$103,CZ$11,FALSE)=0,"",VLOOKUP($B54,Sheet2!$A$5:$AP$103,CZ$11,FALSE)),"")</f>
        <v/>
      </c>
      <c r="DA54" s="90" t="str">
        <f>IFERROR(IF(VLOOKUP($B54,Sheet2!$A$5:$AP$103,DA$11,FALSE)=0,"",VLOOKUP($B54,Sheet2!$A$5:$AP$103,DA$11,FALSE)),"")</f>
        <v/>
      </c>
      <c r="DB54" s="90" t="str">
        <f>IFERROR(IF(VLOOKUP($B54,Sheet2!$A$5:$AP$103,DB$11,FALSE)=0,"",VLOOKUP($B54,Sheet2!$A$5:$AP$103,DB$11,FALSE)),"")</f>
        <v/>
      </c>
      <c r="DC54" s="90" t="str">
        <f>IFERROR(IF(VLOOKUP($B54,Sheet2!$A$5:$AP$103,DC$11,FALSE)=0,"",VLOOKUP($B54,Sheet2!$A$5:$AP$103,DC$11,FALSE)),"")</f>
        <v/>
      </c>
      <c r="DD54" s="90" t="str">
        <f>IFERROR(IF(VLOOKUP($B54,Sheet2!$A$5:$AP$103,DD$11,FALSE)=0,"",VLOOKUP($B54,Sheet2!$A$5:$AP$103,DD$11,FALSE)),"")</f>
        <v/>
      </c>
      <c r="DE54" s="90" t="str">
        <f>IFERROR(IF(VLOOKUP($B54,Sheet2!$A$5:$AP$103,DE$11,FALSE)=0,"",VLOOKUP($B54,Sheet2!$A$5:$AP$103,DE$11,FALSE)),"")</f>
        <v/>
      </c>
      <c r="DF54" s="90" t="str">
        <f>IFERROR(IF(VLOOKUP($B54,Sheet2!$A$5:$AP$103,DF$11,FALSE)=0,"",VLOOKUP($B54,Sheet2!$A$5:$AP$103,DF$11,FALSE)),"")</f>
        <v/>
      </c>
      <c r="DG54" s="90" t="str">
        <f>IFERROR(IF(VLOOKUP($B54,Sheet2!$A$5:$AP$103,DG$11,FALSE)=0,"",VLOOKUP($B54,Sheet2!$A$5:$AP$103,DG$11,FALSE)),"")</f>
        <v/>
      </c>
      <c r="DH54" s="90" t="str">
        <f>IFERROR(IF(VLOOKUP($B54,Sheet2!$A$5:$AP$103,DH$11,FALSE)=0,"",VLOOKUP($B54,Sheet2!$A$5:$AP$103,DH$11,FALSE)),"")</f>
        <v/>
      </c>
      <c r="DI54" s="90" t="str">
        <f>IFERROR(IF(VLOOKUP($B54,Sheet2!$A$5:$AP$103,DI$11,FALSE)=0,"",VLOOKUP($B54,Sheet2!$A$5:$AP$103,DI$11,FALSE)),"")</f>
        <v/>
      </c>
      <c r="DJ54" s="90" t="str">
        <f>IFERROR(IF(VLOOKUP($B54,Sheet2!$A$5:$AP$103,DJ$11,FALSE)=0,"",VLOOKUP($B54,Sheet2!$A$5:$AP$103,DJ$11,FALSE)),"")</f>
        <v/>
      </c>
      <c r="DK54" s="90" t="str">
        <f>IFERROR(IF(VLOOKUP($B54,Sheet2!$A$5:$AP$103,DK$11,FALSE)=0,"",VLOOKUP($B54,Sheet2!$A$5:$AP$103,DK$11,FALSE)),"")</f>
        <v/>
      </c>
      <c r="DL54" s="90" t="str">
        <f>IFERROR(IF(VLOOKUP($B54,Sheet2!$A$5:$AP$103,DL$11,FALSE)=0,"",VLOOKUP($B54,Sheet2!$A$5:$AP$103,DL$11,FALSE)),"")</f>
        <v/>
      </c>
      <c r="DM54" s="90" t="str">
        <f>IFERROR(IF(VLOOKUP($B54,Sheet2!$A$5:$AP$103,DM$11,FALSE)=0,"",VLOOKUP($B54,Sheet2!$A$5:$AP$103,DM$11,FALSE)),"")</f>
        <v/>
      </c>
      <c r="DN54" s="90" t="str">
        <f>IFERROR(IF(VLOOKUP($B54,Sheet2!$A$5:$AP$103,DN$11,FALSE)=0,"",VLOOKUP($B54,Sheet2!$A$5:$AP$103,DN$11,FALSE)),"")</f>
        <v/>
      </c>
      <c r="DO54" s="90" t="str">
        <f>IFERROR(IF(VLOOKUP($B54,Sheet2!$A$5:$AP$103,DO$11,FALSE)=0,"",VLOOKUP($B54,Sheet2!$A$5:$AP$103,DO$11,FALSE)),"")</f>
        <v/>
      </c>
      <c r="DP54" s="90" t="str">
        <f>IFERROR(IF(VLOOKUP($B54,Sheet2!$A$5:$AP$103,DP$11,FALSE)=0,"",VLOOKUP($B54,Sheet2!$A$5:$AP$103,DP$11,FALSE)),"")</f>
        <v/>
      </c>
      <c r="DQ54" s="90" t="str">
        <f>IFERROR(IF(VLOOKUP($B54,Sheet2!$A$5:$AP$103,DQ$11,FALSE)=0,"",VLOOKUP($B54,Sheet2!$A$5:$AP$103,DQ$11,FALSE)),"")</f>
        <v/>
      </c>
      <c r="DR54" s="90" t="str">
        <f>IFERROR(IF(VLOOKUP($B54,Sheet2!$A$5:$AP$103,DR$11,FALSE)=0,"",VLOOKUP($B54,Sheet2!$A$5:$AP$103,DR$11,FALSE)),"")</f>
        <v/>
      </c>
      <c r="DS54" s="90" t="str">
        <f>IFERROR(IF(VLOOKUP($B54,Sheet2!$A$5:$AP$103,DS$11,FALSE)=0,"",VLOOKUP($B54,Sheet2!$A$5:$AP$103,DS$11,FALSE)),"")</f>
        <v/>
      </c>
      <c r="DT54" s="90" t="str">
        <f>IFERROR(IF(VLOOKUP($B54,Sheet2!$A$5:$AP$103,DT$11,FALSE)=0,"",VLOOKUP($B54,Sheet2!$A$5:$AP$103,DT$11,FALSE)),"")</f>
        <v/>
      </c>
      <c r="DU54" s="90" t="str">
        <f>IFERROR(IF(VLOOKUP($B54,Sheet2!$A$5:$AP$103,DU$11,FALSE)=0,"",VLOOKUP($B54,Sheet2!$A$5:$AP$103,DU$11,FALSE)),"")</f>
        <v/>
      </c>
      <c r="DV54" s="90" t="str">
        <f>IFERROR(IF(VLOOKUP($B54,Sheet2!$A$5:$AP$103,DV$11,FALSE)=0,"",VLOOKUP($B54,Sheet2!$A$5:$AP$103,DV$11,FALSE)),"")</f>
        <v/>
      </c>
      <c r="DW54" s="90" t="str">
        <f>IFERROR(IF(VLOOKUP($B54,Sheet2!$A$5:$AP$103,DW$11,FALSE)=0,"",VLOOKUP($B54,Sheet2!$A$5:$AP$103,DW$11,FALSE)),"")</f>
        <v/>
      </c>
      <c r="DX54" s="90" t="str">
        <f>IFERROR(IF(VLOOKUP($B54,Sheet2!$A$5:$AP$103,DX$11,FALSE)=0,"",VLOOKUP($B54,Sheet2!$A$5:$AP$103,DX$11,FALSE)),"")</f>
        <v/>
      </c>
      <c r="DY54" s="90" t="str">
        <f>IFERROR(IF(VLOOKUP($B54,Sheet2!$A$5:$AP$103,DY$11,FALSE)=0,"",VLOOKUP($B54,Sheet2!$A$5:$AP$103,DY$11,FALSE)),"")</f>
        <v/>
      </c>
      <c r="DZ54" s="90" t="str">
        <f>IFERROR(IF(VLOOKUP($B54,Sheet2!$A$5:$AP$103,DZ$11,FALSE)=0,"",VLOOKUP($B54,Sheet2!$A$5:$AP$103,DZ$11,FALSE)),"")</f>
        <v/>
      </c>
      <c r="EA54" s="90" t="str">
        <f>IFERROR(IF(VLOOKUP($B54,Sheet2!$A$5:$AP$103,EA$11,FALSE)=0,"",VLOOKUP($B54,Sheet2!$A$5:$AP$103,EA$11,FALSE)),"")</f>
        <v/>
      </c>
      <c r="EB54" s="90" t="str">
        <f>IFERROR(IF(VLOOKUP($B54,Sheet2!$A$5:$AP$103,EB$11,FALSE)=0,"",VLOOKUP($B54,Sheet2!$A$5:$AP$103,EB$11,FALSE)),"")</f>
        <v/>
      </c>
      <c r="EC54" s="90" t="str">
        <f>IFERROR(IF(VLOOKUP($B54,Sheet2!$A$5:$AP$103,EC$11,FALSE)=0,"",VLOOKUP($B54,Sheet2!$A$5:$AP$103,EC$11,FALSE)),"")</f>
        <v/>
      </c>
      <c r="ED54" s="90" t="str">
        <f>IFERROR(IF(VLOOKUP($B54,Sheet2!$A$5:$AP$103,ED$11,FALSE)=0,"",VLOOKUP($B54,Sheet2!$A$5:$AP$103,ED$11,FALSE)),"")</f>
        <v/>
      </c>
      <c r="EE54" s="90" t="str">
        <f>IFERROR(IF(VLOOKUP($B54,Sheet2!$A$5:$AP$103,EE$11,FALSE)=0,"",VLOOKUP($B54,Sheet2!$A$5:$AP$103,EE$11,FALSE)),"")</f>
        <v/>
      </c>
      <c r="EF54" s="90" t="str">
        <f>IFERROR(IF(VLOOKUP($B54,Sheet2!$A$5:$AP$103,EF$11,FALSE)=0,"",VLOOKUP($B54,Sheet2!$A$5:$AP$103,EF$11,FALSE)),"")</f>
        <v/>
      </c>
      <c r="EG54" s="90" t="str">
        <f>IFERROR(IF(VLOOKUP($B54,Sheet2!$A$5:$AP$103,EG$11,FALSE)=0,"",VLOOKUP($B54,Sheet2!$A$5:$AP$103,EG$11,FALSE)),"")</f>
        <v/>
      </c>
      <c r="EH54" s="90" t="str">
        <f>IFERROR(IF(VLOOKUP($B54,Sheet2!$A$5:$AP$103,EH$11,FALSE)=0,"",VLOOKUP($B54,Sheet2!$A$5:$AP$103,EH$11,FALSE)),"")</f>
        <v/>
      </c>
      <c r="EI54" s="90" t="str">
        <f>IFERROR(IF(VLOOKUP($B54,Sheet2!$A$5:$AP$103,EI$11,FALSE)=0,"",VLOOKUP($B54,Sheet2!$A$5:$AP$103,EI$11,FALSE)),"")</f>
        <v/>
      </c>
      <c r="EJ54" s="90" t="str">
        <f>IFERROR(IF(VLOOKUP($B54,Sheet2!$A$5:$AP$103,EJ$11,FALSE)=0,"",VLOOKUP($B54,Sheet2!$A$5:$AP$103,EJ$11,FALSE)),"")</f>
        <v/>
      </c>
      <c r="EK54" s="90" t="str">
        <f>IFERROR(IF(VLOOKUP($B54,Sheet2!$A$5:$AP$103,EK$11,FALSE)=0,"",VLOOKUP($B54,Sheet2!$A$5:$AP$103,EK$11,FALSE)),"")</f>
        <v/>
      </c>
      <c r="EL54" s="90" t="str">
        <f>IFERROR(IF(VLOOKUP($B54,Sheet2!$A$5:$AP$103,EL$11,FALSE)=0,"",VLOOKUP($B54,Sheet2!$A$5:$AP$103,EL$11,FALSE)),"")</f>
        <v/>
      </c>
      <c r="EM54" s="90" t="str">
        <f>IFERROR(IF(VLOOKUP($B54,Sheet2!$A$5:$AP$103,EM$11,FALSE)=0,"",VLOOKUP($B54,Sheet2!$A$5:$AP$103,EM$11,FALSE)),"")</f>
        <v/>
      </c>
      <c r="EN54" s="90" t="str">
        <f>IFERROR(IF(VLOOKUP($B54,Sheet2!$A$5:$AP$103,EN$11,FALSE)=0,"",VLOOKUP($B54,Sheet2!$A$5:$AP$103,EN$11,FALSE)),"")</f>
        <v/>
      </c>
      <c r="EO54" s="90" t="str">
        <f>IFERROR(IF(VLOOKUP($B54,Sheet2!$A$5:$AP$103,EO$11,FALSE)=0,"",VLOOKUP($B54,Sheet2!$A$5:$AP$103,EO$11,FALSE)),"")</f>
        <v/>
      </c>
      <c r="EP54" s="90" t="str">
        <f>IFERROR(IF(VLOOKUP($B54,Sheet2!$A$5:$AP$103,EP$11,FALSE)=0,"",VLOOKUP($B54,Sheet2!$A$5:$AP$103,EP$11,FALSE)),"")</f>
        <v/>
      </c>
      <c r="EQ54" s="90" t="str">
        <f>IFERROR(IF(VLOOKUP($B54,Sheet2!$A$5:$AP$103,EQ$11,FALSE)=0,"",VLOOKUP($B54,Sheet2!$A$5:$AP$103,EQ$11,FALSE)),"")</f>
        <v/>
      </c>
      <c r="ER54" s="90" t="str">
        <f>IFERROR(IF(VLOOKUP($B54,Sheet2!$A$5:$AP$103,ER$11,FALSE)=0,"",VLOOKUP($B54,Sheet2!$A$5:$AP$103,ER$11,FALSE)),"")</f>
        <v/>
      </c>
      <c r="ES54" s="90" t="str">
        <f>IFERROR(IF(VLOOKUP($B54,Sheet2!$A$5:$AP$103,ES$11,FALSE)=0,"",VLOOKUP($B54,Sheet2!$A$5:$AP$103,ES$11,FALSE)),"")</f>
        <v/>
      </c>
      <c r="ET54" s="90" t="str">
        <f>IFERROR(IF(VLOOKUP($B54,Sheet2!$A$5:$AP$103,ET$11,FALSE)=0,"",VLOOKUP($B54,Sheet2!$A$5:$AP$103,ET$11,FALSE)),"")</f>
        <v/>
      </c>
      <c r="EU54" s="90" t="str">
        <f>IFERROR(IF(VLOOKUP($B54,Sheet2!$A$5:$AP$103,EU$11,FALSE)=0,"",VLOOKUP($B54,Sheet2!$A$5:$AP$103,EU$11,FALSE)),"")</f>
        <v/>
      </c>
      <c r="EV54" s="90" t="str">
        <f>IFERROR(IF(VLOOKUP($B54,Sheet2!$A$5:$AP$103,EV$11,FALSE)=0,"",VLOOKUP($B54,Sheet2!$A$5:$AP$103,EV$11,FALSE)),"")</f>
        <v/>
      </c>
      <c r="EW54" s="90" t="str">
        <f>IFERROR(IF(VLOOKUP($B54,Sheet2!$A$5:$AP$103,EW$11,FALSE)=0,"",VLOOKUP($B54,Sheet2!$A$5:$AP$103,EW$11,FALSE)),"")</f>
        <v/>
      </c>
      <c r="EX54" s="90" t="str">
        <f>IFERROR(IF(VLOOKUP($B54,Sheet2!$A$5:$AP$103,EX$11,FALSE)=0,"",VLOOKUP($B54,Sheet2!$A$5:$AP$103,EX$11,FALSE)),"")</f>
        <v/>
      </c>
      <c r="EY54" s="90" t="str">
        <f>IFERROR(IF(VLOOKUP($B54,Sheet2!$A$5:$AP$103,EY$11,FALSE)=0,"",VLOOKUP($B54,Sheet2!$A$5:$AP$103,EY$11,FALSE)),"")</f>
        <v/>
      </c>
      <c r="EZ54" s="90" t="str">
        <f>IFERROR(IF(VLOOKUP($B54,Sheet2!$A$5:$AP$103,EZ$11,FALSE)=0,"",VLOOKUP($B54,Sheet2!$A$5:$AP$103,EZ$11,FALSE)),"")</f>
        <v/>
      </c>
      <c r="FA54" s="90" t="str">
        <f>IFERROR(IF(VLOOKUP($B54,Sheet2!$A$5:$AP$103,FA$11,FALSE)=0,"",VLOOKUP($B54,Sheet2!$A$5:$AP$103,FA$11,FALSE)),"")</f>
        <v/>
      </c>
      <c r="FB54" s="90" t="str">
        <f>IFERROR(IF(VLOOKUP($B54,Sheet2!$A$5:$AP$103,FB$11,FALSE)=0,"",VLOOKUP($B54,Sheet2!$A$5:$AP$103,FB$11,FALSE)),"")</f>
        <v/>
      </c>
      <c r="FC54" s="90" t="str">
        <f>IFERROR(IF(VLOOKUP($B54,Sheet2!$A$5:$AP$103,FC$11,FALSE)=0,"",VLOOKUP($B54,Sheet2!$A$5:$AP$103,FC$11,FALSE)),"")</f>
        <v/>
      </c>
      <c r="FD54" s="90" t="str">
        <f>IFERROR(IF(VLOOKUP($B54,Sheet2!$A$5:$AP$103,FD$11,FALSE)=0,"",VLOOKUP($B54,Sheet2!$A$5:$AP$103,FD$11,FALSE)),"")</f>
        <v/>
      </c>
      <c r="FE54" s="90" t="str">
        <f>IFERROR(IF(VLOOKUP($B54,Sheet2!$A$5:$AP$103,FE$11,FALSE)=0,"",VLOOKUP($B54,Sheet2!$A$5:$AP$103,FE$11,FALSE)),"")</f>
        <v/>
      </c>
      <c r="FF54" s="90" t="str">
        <f>IFERROR(IF(VLOOKUP($B54,Sheet2!$A$5:$AP$103,FF$11,FALSE)=0,"",VLOOKUP($B54,Sheet2!$A$5:$AP$103,FF$11,FALSE)),"")</f>
        <v/>
      </c>
      <c r="FG54" s="90" t="str">
        <f>IFERROR(IF(VLOOKUP($B54,Sheet2!$A$5:$AP$103,FG$11,FALSE)=0,"",VLOOKUP($B54,Sheet2!$A$5:$AP$103,FG$11,FALSE)),"")</f>
        <v/>
      </c>
      <c r="FH54" s="90" t="str">
        <f>IFERROR(IF(VLOOKUP($B54,Sheet2!$A$5:$AP$103,FH$11,FALSE)=0,"",VLOOKUP($B54,Sheet2!$A$5:$AP$103,FH$11,FALSE)),"")</f>
        <v/>
      </c>
      <c r="FI54" s="90" t="str">
        <f>IFERROR(IF(VLOOKUP($B54,Sheet2!$A$5:$AP$103,FI$11,FALSE)=0,"",VLOOKUP($B54,Sheet2!$A$5:$AP$103,FI$11,FALSE)),"")</f>
        <v/>
      </c>
      <c r="FJ54" s="90" t="str">
        <f>IFERROR(IF(VLOOKUP($B54,Sheet2!$A$5:$AP$103,FJ$11,FALSE)=0,"",VLOOKUP($B54,Sheet2!$A$5:$AP$103,FJ$11,FALSE)),"")</f>
        <v/>
      </c>
      <c r="FK54" s="90" t="str">
        <f>IFERROR(IF(VLOOKUP($B54,Sheet2!$A$5:$AP$103,FK$11,FALSE)=0,"",VLOOKUP($B54,Sheet2!$A$5:$AP$103,FK$11,FALSE)),"")</f>
        <v/>
      </c>
      <c r="FL54" s="90" t="str">
        <f>IFERROR(IF(VLOOKUP($B54,Sheet2!$A$5:$AP$103,FL$11,FALSE)=0,"",VLOOKUP($B54,Sheet2!$A$5:$AP$103,FL$11,FALSE)),"")</f>
        <v/>
      </c>
      <c r="FM54" s="90" t="str">
        <f>IFERROR(IF(VLOOKUP($B54,Sheet2!$A$5:$AP$103,FM$11,FALSE)=0,"",VLOOKUP($B54,Sheet2!$A$5:$AP$103,FM$11,FALSE)),"")</f>
        <v/>
      </c>
      <c r="FN54" s="90" t="str">
        <f>IFERROR(IF(VLOOKUP($B54,Sheet2!$A$5:$AP$103,FN$11,FALSE)=0,"",VLOOKUP($B54,Sheet2!$A$5:$AP$103,FN$11,FALSE)),"")</f>
        <v/>
      </c>
      <c r="FO54" s="90" t="str">
        <f>IFERROR(IF(VLOOKUP($B54,Sheet2!$A$5:$AP$103,FO$11,FALSE)=0,"",VLOOKUP($B54,Sheet2!$A$5:$AP$103,FO$11,FALSE)),"")</f>
        <v/>
      </c>
      <c r="FP54" s="90" t="str">
        <f>IFERROR(IF(VLOOKUP($B54,Sheet2!$A$5:$AP$103,FP$11,FALSE)=0,"",VLOOKUP($B54,Sheet2!$A$5:$AP$103,FP$11,FALSE)),"")</f>
        <v/>
      </c>
      <c r="FQ54" s="90" t="str">
        <f>IFERROR(IF(VLOOKUP($B54,Sheet2!$A$5:$AP$103,FQ$11,FALSE)=0,"",VLOOKUP($B54,Sheet2!$A$5:$AP$103,FQ$11,FALSE)),"")</f>
        <v/>
      </c>
      <c r="FR54" s="90" t="str">
        <f>IFERROR(IF(VLOOKUP($B54,Sheet2!$A$5:$AP$103,FR$11,FALSE)=0,"",VLOOKUP($B54,Sheet2!$A$5:$AP$103,FR$11,FALSE)),"")</f>
        <v/>
      </c>
      <c r="FS54" s="90" t="str">
        <f>IFERROR(IF(VLOOKUP($B54,Sheet2!$A$5:$AP$103,FS$11,FALSE)=0,"",VLOOKUP($B54,Sheet2!$A$5:$AP$103,FS$11,FALSE)),"")</f>
        <v/>
      </c>
      <c r="FT54" s="90" t="str">
        <f>IFERROR(IF(VLOOKUP($B54,Sheet2!$A$5:$AP$103,FT$11,FALSE)=0,"",VLOOKUP($B54,Sheet2!$A$5:$AP$103,FT$11,FALSE)),"")</f>
        <v/>
      </c>
      <c r="FU54" s="90" t="str">
        <f>IFERROR(IF(VLOOKUP($B54,Sheet2!$A$5:$AP$103,FU$11,FALSE)=0,"",VLOOKUP($B54,Sheet2!$A$5:$AP$103,FU$11,FALSE)),"")</f>
        <v/>
      </c>
      <c r="FV54" s="90" t="str">
        <f>IFERROR(IF(VLOOKUP($B54,Sheet2!$A$5:$AP$103,FV$11,FALSE)=0,"",VLOOKUP($B54,Sheet2!$A$5:$AP$103,FV$11,FALSE)),"")</f>
        <v/>
      </c>
      <c r="FW54" s="90" t="str">
        <f>IFERROR(IF(VLOOKUP($B54,Sheet2!$A$5:$AP$103,FW$11,FALSE)=0,"",VLOOKUP($B54,Sheet2!$A$5:$AP$103,FW$11,FALSE)),"")</f>
        <v/>
      </c>
      <c r="FX54" s="90" t="str">
        <f>IFERROR(IF(VLOOKUP($B54,Sheet2!$A$5:$AP$103,FX$11,FALSE)=0,"",VLOOKUP($B54,Sheet2!$A$5:$AP$103,FX$11,FALSE)),"")</f>
        <v/>
      </c>
      <c r="FY54" s="90" t="str">
        <f>IFERROR(IF(VLOOKUP($B54,Sheet2!$A$5:$AP$103,FY$11,FALSE)=0,"",VLOOKUP($B54,Sheet2!$A$5:$AP$103,FY$11,FALSE)),"")</f>
        <v/>
      </c>
      <c r="FZ54" s="90" t="str">
        <f>IFERROR(IF(VLOOKUP($B54,Sheet2!$A$5:$AP$103,FZ$11,FALSE)=0,"",VLOOKUP($B54,Sheet2!$A$5:$AP$103,FZ$11,FALSE)),"")</f>
        <v/>
      </c>
      <c r="GA54" s="90" t="str">
        <f>IFERROR(IF(VLOOKUP($B54,Sheet2!$A$5:$AP$103,GA$11,FALSE)=0,"",VLOOKUP($B54,Sheet2!$A$5:$AP$103,GA$11,FALSE)),"")</f>
        <v/>
      </c>
      <c r="GB54" s="90" t="str">
        <f>IFERROR(IF(VLOOKUP($B54,Sheet2!$A$5:$AP$103,GB$11,FALSE)=0,"",VLOOKUP($B54,Sheet2!$A$5:$AP$103,GB$11,FALSE)),"")</f>
        <v/>
      </c>
      <c r="GC54" s="90" t="str">
        <f>IFERROR(IF(VLOOKUP($B54,Sheet2!$A$5:$AP$103,GC$11,FALSE)=0,"",VLOOKUP($B54,Sheet2!$A$5:$AP$103,GC$11,FALSE)),"")</f>
        <v/>
      </c>
      <c r="GD54" s="90" t="str">
        <f>IFERROR(IF(VLOOKUP($B54,Sheet2!$A$5:$AP$103,GD$11,FALSE)=0,"",VLOOKUP($B54,Sheet2!$A$5:$AP$103,GD$11,FALSE)),"")</f>
        <v/>
      </c>
      <c r="GE54" s="90" t="str">
        <f>IFERROR(IF(VLOOKUP($B54,Sheet2!$A$5:$AP$103,GE$11,FALSE)=0,"",VLOOKUP($B54,Sheet2!$A$5:$AP$103,GE$11,FALSE)),"")</f>
        <v/>
      </c>
      <c r="GF54" s="90" t="str">
        <f>IFERROR(IF(VLOOKUP($B54,Sheet2!$A$5:$AP$103,GF$11,FALSE)=0,"",VLOOKUP($B54,Sheet2!$A$5:$AP$103,GF$11,FALSE)),"")</f>
        <v/>
      </c>
    </row>
    <row r="55" spans="1:188" x14ac:dyDescent="0.3">
      <c r="A55" s="406"/>
      <c r="B55" s="79" t="s">
        <v>63</v>
      </c>
      <c r="C55" s="92" t="s">
        <v>344</v>
      </c>
      <c r="D55" s="92" t="str">
        <f>VLOOKUP(B55,Sheet2!$A$5:$F$104,6,FALSE)</f>
        <v/>
      </c>
      <c r="E55" s="81">
        <f>VLOOKUP(B55,'Criteria Selection'!$A$9:$D$178,3,FALSE)</f>
        <v>1.7000000000000001E-4</v>
      </c>
      <c r="F55" s="81" t="str">
        <f>VLOOKUP(B55,'Criteria Selection'!$A$9:$D$178,4,TRUE)</f>
        <v>EQS Freshwater</v>
      </c>
      <c r="G55" s="81">
        <f t="shared" si="4"/>
        <v>0</v>
      </c>
      <c r="H55" s="92">
        <f t="shared" si="5"/>
        <v>0</v>
      </c>
      <c r="I55" s="92">
        <f t="shared" si="6"/>
        <v>0</v>
      </c>
      <c r="J55" s="81">
        <f t="shared" si="7"/>
        <v>0</v>
      </c>
      <c r="K55" s="90" t="str">
        <f>IFERROR(IF(VLOOKUP($B55,Sheet2!$A$5:$AP$103,K$11,FALSE)=0,"",VLOOKUP($B55,Sheet2!$A$5:$AP$103,K$11,FALSE)),"")</f>
        <v/>
      </c>
      <c r="L55" s="90" t="str">
        <f>IFERROR(IF(VLOOKUP($B55,Sheet2!$A$5:$AP$103,L$11,FALSE)=0,"",VLOOKUP($B55,Sheet2!$A$5:$AP$103,L$11,FALSE)),"")</f>
        <v/>
      </c>
      <c r="M55" s="90" t="str">
        <f>IFERROR(IF(VLOOKUP($B55,Sheet2!$A$5:$AP$103,M$11,FALSE)=0,"",VLOOKUP($B55,Sheet2!$A$5:$AP$103,M$11,FALSE)),"")</f>
        <v/>
      </c>
      <c r="N55" s="90" t="str">
        <f>IFERROR(IF(VLOOKUP($B55,Sheet2!$A$5:$AP$103,N$11,FALSE)=0,"",VLOOKUP($B55,Sheet2!$A$5:$AP$103,N$11,FALSE)),"")</f>
        <v/>
      </c>
      <c r="O55" s="90" t="str">
        <f>IFERROR(IF(VLOOKUP($B55,Sheet2!$A$5:$AP$103,O$11,FALSE)=0,"",VLOOKUP($B55,Sheet2!$A$5:$AP$103,O$11,FALSE)),"")</f>
        <v/>
      </c>
      <c r="P55" s="90" t="str">
        <f>IFERROR(IF(VLOOKUP($B55,Sheet2!$A$5:$AP$103,P$11,FALSE)=0,"",VLOOKUP($B55,Sheet2!$A$5:$AP$103,P$11,FALSE)),"")</f>
        <v/>
      </c>
      <c r="Q55" s="90" t="str">
        <f>IFERROR(IF(VLOOKUP($B55,Sheet2!$A$5:$AP$103,Q$11,FALSE)=0,"",VLOOKUP($B55,Sheet2!$A$5:$AP$103,Q$11,FALSE)),"")</f>
        <v/>
      </c>
      <c r="R55" s="90" t="str">
        <f>IFERROR(IF(VLOOKUP($B55,Sheet2!$A$5:$AP$103,R$11,FALSE)=0,"",VLOOKUP($B55,Sheet2!$A$5:$AP$103,R$11,FALSE)),"")</f>
        <v/>
      </c>
      <c r="S55" s="90" t="str">
        <f>IFERROR(IF(VLOOKUP($B55,Sheet2!$A$5:$AP$103,S$11,FALSE)=0,"",VLOOKUP($B55,Sheet2!$A$5:$AP$103,S$11,FALSE)),"")</f>
        <v/>
      </c>
      <c r="T55" s="90" t="str">
        <f>IFERROR(IF(VLOOKUP($B55,Sheet2!$A$5:$AP$103,T$11,FALSE)=0,"",VLOOKUP($B55,Sheet2!$A$5:$AP$103,T$11,FALSE)),"")</f>
        <v/>
      </c>
      <c r="U55" s="90" t="str">
        <f>IFERROR(IF(VLOOKUP($B55,Sheet2!$A$5:$AP$103,U$11,FALSE)=0,"",VLOOKUP($B55,Sheet2!$A$5:$AP$103,U$11,FALSE)),"")</f>
        <v/>
      </c>
      <c r="V55" s="90" t="str">
        <f>IFERROR(IF(VLOOKUP($B55,Sheet2!$A$5:$AP$103,V$11,FALSE)=0,"",VLOOKUP($B55,Sheet2!$A$5:$AP$103,V$11,FALSE)),"")</f>
        <v/>
      </c>
      <c r="W55" s="90" t="str">
        <f>IFERROR(IF(VLOOKUP($B55,Sheet2!$A$5:$AP$103,W$11,FALSE)=0,"",VLOOKUP($B55,Sheet2!$A$5:$AP$103,W$11,FALSE)),"")</f>
        <v/>
      </c>
      <c r="X55" s="90" t="str">
        <f>IFERROR(IF(VLOOKUP($B55,Sheet2!$A$5:$AP$103,X$11,FALSE)=0,"",VLOOKUP($B55,Sheet2!$A$5:$AP$103,X$11,FALSE)),"")</f>
        <v/>
      </c>
      <c r="Y55" s="90" t="str">
        <f>IFERROR(IF(VLOOKUP($B55,Sheet2!$A$5:$AP$103,Y$11,FALSE)=0,"",VLOOKUP($B55,Sheet2!$A$5:$AP$103,Y$11,FALSE)),"")</f>
        <v/>
      </c>
      <c r="Z55" s="90" t="str">
        <f>IFERROR(IF(VLOOKUP($B55,Sheet2!$A$5:$AP$103,Z$11,FALSE)=0,"",VLOOKUP($B55,Sheet2!$A$5:$AP$103,Z$11,FALSE)),"")</f>
        <v/>
      </c>
      <c r="AA55" s="90" t="str">
        <f>IFERROR(IF(VLOOKUP($B55,Sheet2!$A$5:$AP$103,AA$11,FALSE)=0,"",VLOOKUP($B55,Sheet2!$A$5:$AP$103,AA$11,FALSE)),"")</f>
        <v/>
      </c>
      <c r="AB55" s="90" t="str">
        <f>IFERROR(IF(VLOOKUP($B55,Sheet2!$A$5:$AP$103,AB$11,FALSE)=0,"",VLOOKUP($B55,Sheet2!$A$5:$AP$103,AB$11,FALSE)),"")</f>
        <v/>
      </c>
      <c r="AC55" s="90" t="str">
        <f>IFERROR(IF(VLOOKUP($B55,Sheet2!$A$5:$AP$103,AC$11,FALSE)=0,"",VLOOKUP($B55,Sheet2!$A$5:$AP$103,AC$11,FALSE)),"")</f>
        <v/>
      </c>
      <c r="AD55" s="90" t="str">
        <f>IFERROR(IF(VLOOKUP($B55,Sheet2!$A$5:$AP$103,AD$11,FALSE)=0,"",VLOOKUP($B55,Sheet2!$A$5:$AP$103,AD$11,FALSE)),"")</f>
        <v/>
      </c>
      <c r="AE55" s="90" t="str">
        <f>IFERROR(IF(VLOOKUP($B55,Sheet2!$A$5:$AP$103,AE$11,FALSE)=0,"",VLOOKUP($B55,Sheet2!$A$5:$AP$103,AE$11,FALSE)),"")</f>
        <v/>
      </c>
      <c r="AF55" s="90" t="str">
        <f>IFERROR(IF(VLOOKUP($B55,Sheet2!$A$5:$AP$103,AF$11,FALSE)=0,"",VLOOKUP($B55,Sheet2!$A$5:$AP$103,AF$11,FALSE)),"")</f>
        <v/>
      </c>
      <c r="AG55" s="90" t="str">
        <f>IFERROR(IF(VLOOKUP($B55,Sheet2!$A$5:$AP$103,AG$11,FALSE)=0,"",VLOOKUP($B55,Sheet2!$A$5:$AP$103,AG$11,FALSE)),"")</f>
        <v/>
      </c>
      <c r="AH55" s="90" t="str">
        <f>IFERROR(IF(VLOOKUP($B55,Sheet2!$A$5:$AP$103,AH$11,FALSE)=0,"",VLOOKUP($B55,Sheet2!$A$5:$AP$103,AH$11,FALSE)),"")</f>
        <v/>
      </c>
      <c r="AI55" s="90" t="str">
        <f>IFERROR(IF(VLOOKUP($B55,Sheet2!$A$5:$AP$103,AI$11,FALSE)=0,"",VLOOKUP($B55,Sheet2!$A$5:$AP$103,AI$11,FALSE)),"")</f>
        <v/>
      </c>
      <c r="AJ55" s="90" t="str">
        <f>IFERROR(IF(VLOOKUP($B55,Sheet2!$A$5:$AP$103,AJ$11,FALSE)=0,"",VLOOKUP($B55,Sheet2!$A$5:$AP$103,AJ$11,FALSE)),"")</f>
        <v/>
      </c>
      <c r="AK55" s="90" t="str">
        <f>IFERROR(IF(VLOOKUP($B55,Sheet2!$A$5:$AP$103,AK$11,FALSE)=0,"",VLOOKUP($B55,Sheet2!$A$5:$AP$103,AK$11,FALSE)),"")</f>
        <v/>
      </c>
      <c r="AL55" s="90" t="str">
        <f>IFERROR(IF(VLOOKUP($B55,Sheet2!$A$5:$AP$103,AL$11,FALSE)=0,"",VLOOKUP($B55,Sheet2!$A$5:$AP$103,AL$11,FALSE)),"")</f>
        <v/>
      </c>
      <c r="AM55" s="90" t="str">
        <f>IFERROR(IF(VLOOKUP($B55,Sheet2!$A$5:$AP$103,AM$11,FALSE)=0,"",VLOOKUP($B55,Sheet2!$A$5:$AP$103,AM$11,FALSE)),"")</f>
        <v/>
      </c>
      <c r="AN55" s="90" t="str">
        <f>IFERROR(IF(VLOOKUP($B55,Sheet2!$A$5:$AP$103,AN$11,FALSE)=0,"",VLOOKUP($B55,Sheet2!$A$5:$AP$103,AN$11,FALSE)),"")</f>
        <v/>
      </c>
      <c r="AO55" s="90" t="str">
        <f>IFERROR(IF(VLOOKUP($B55,Sheet2!$A$5:$AP$103,AO$11,FALSE)=0,"",VLOOKUP($B55,Sheet2!$A$5:$AP$103,AO$11,FALSE)),"")</f>
        <v/>
      </c>
      <c r="AP55" s="90" t="str">
        <f>IFERROR(IF(VLOOKUP($B55,Sheet2!$A$5:$AP$103,AP$11,FALSE)=0,"",VLOOKUP($B55,Sheet2!$A$5:$AP$103,AP$11,FALSE)),"")</f>
        <v/>
      </c>
      <c r="AQ55" s="90" t="str">
        <f>IFERROR(IF(VLOOKUP($B55,Sheet2!$A$5:$AP$103,AQ$11,FALSE)=0,"",VLOOKUP($B55,Sheet2!$A$5:$AP$103,AQ$11,FALSE)),"")</f>
        <v/>
      </c>
      <c r="AR55" s="90" t="str">
        <f>IFERROR(IF(VLOOKUP($B55,Sheet2!$A$5:$AP$103,AR$11,FALSE)=0,"",VLOOKUP($B55,Sheet2!$A$5:$AP$103,AR$11,FALSE)),"")</f>
        <v/>
      </c>
      <c r="AS55" s="90" t="str">
        <f>IFERROR(IF(VLOOKUP($B55,Sheet2!$A$5:$AP$103,AS$11,FALSE)=0,"",VLOOKUP($B55,Sheet2!$A$5:$AP$103,AS$11,FALSE)),"")</f>
        <v/>
      </c>
      <c r="AT55" s="90" t="str">
        <f>IFERROR(IF(VLOOKUP($B55,Sheet2!$A$5:$AP$103,AT$11,FALSE)=0,"",VLOOKUP($B55,Sheet2!$A$5:$AP$103,AT$11,FALSE)),"")</f>
        <v/>
      </c>
      <c r="AU55" s="90" t="str">
        <f>IFERROR(IF(VLOOKUP($B55,Sheet2!$A$5:$AP$103,AU$11,FALSE)=0,"",VLOOKUP($B55,Sheet2!$A$5:$AP$103,AU$11,FALSE)),"")</f>
        <v/>
      </c>
      <c r="AV55" s="90" t="str">
        <f>IFERROR(IF(VLOOKUP($B55,Sheet2!$A$5:$AP$103,AV$11,FALSE)=0,"",VLOOKUP($B55,Sheet2!$A$5:$AP$103,AV$11,FALSE)),"")</f>
        <v/>
      </c>
      <c r="AW55" s="90" t="str">
        <f>IFERROR(IF(VLOOKUP($B55,Sheet2!$A$5:$AP$103,AW$11,FALSE)=0,"",VLOOKUP($B55,Sheet2!$A$5:$AP$103,AW$11,FALSE)),"")</f>
        <v/>
      </c>
      <c r="AX55" s="90" t="str">
        <f>IFERROR(IF(VLOOKUP($B55,Sheet2!$A$5:$AP$103,AX$11,FALSE)=0,"",VLOOKUP($B55,Sheet2!$A$5:$AP$103,AX$11,FALSE)),"")</f>
        <v/>
      </c>
      <c r="AY55" s="90" t="str">
        <f>IFERROR(IF(VLOOKUP($B55,Sheet2!$A$5:$AP$103,AY$11,FALSE)=0,"",VLOOKUP($B55,Sheet2!$A$5:$AP$103,AY$11,FALSE)),"")</f>
        <v/>
      </c>
      <c r="AZ55" s="90" t="str">
        <f>IFERROR(IF(VLOOKUP($B55,Sheet2!$A$5:$AP$103,AZ$11,FALSE)=0,"",VLOOKUP($B55,Sheet2!$A$5:$AP$103,AZ$11,FALSE)),"")</f>
        <v/>
      </c>
      <c r="BA55" s="90" t="str">
        <f>IFERROR(IF(VLOOKUP($B55,Sheet2!$A$5:$AP$103,BA$11,FALSE)=0,"",VLOOKUP($B55,Sheet2!$A$5:$AP$103,BA$11,FALSE)),"")</f>
        <v/>
      </c>
      <c r="BB55" s="90" t="str">
        <f>IFERROR(IF(VLOOKUP($B55,Sheet2!$A$5:$AP$103,BB$11,FALSE)=0,"",VLOOKUP($B55,Sheet2!$A$5:$AP$103,BB$11,FALSE)),"")</f>
        <v/>
      </c>
      <c r="BC55" s="90" t="str">
        <f>IFERROR(IF(VLOOKUP($B55,Sheet2!$A$5:$AP$103,BC$11,FALSE)=0,"",VLOOKUP($B55,Sheet2!$A$5:$AP$103,BC$11,FALSE)),"")</f>
        <v/>
      </c>
      <c r="BD55" s="90" t="str">
        <f>IFERROR(IF(VLOOKUP($B55,Sheet2!$A$5:$AP$103,BD$11,FALSE)=0,"",VLOOKUP($B55,Sheet2!$A$5:$AP$103,BD$11,FALSE)),"")</f>
        <v/>
      </c>
      <c r="BE55" s="90" t="str">
        <f>IFERROR(IF(VLOOKUP($B55,Sheet2!$A$5:$AP$103,BE$11,FALSE)=0,"",VLOOKUP($B55,Sheet2!$A$5:$AP$103,BE$11,FALSE)),"")</f>
        <v/>
      </c>
      <c r="BF55" s="90" t="str">
        <f>IFERROR(IF(VLOOKUP($B55,Sheet2!$A$5:$AP$103,BF$11,FALSE)=0,"",VLOOKUP($B55,Sheet2!$A$5:$AP$103,BF$11,FALSE)),"")</f>
        <v/>
      </c>
      <c r="BG55" s="90" t="str">
        <f>IFERROR(IF(VLOOKUP($B55,Sheet2!$A$5:$AP$103,BG$11,FALSE)=0,"",VLOOKUP($B55,Sheet2!$A$5:$AP$103,BG$11,FALSE)),"")</f>
        <v/>
      </c>
      <c r="BH55" s="90" t="str">
        <f>IFERROR(IF(VLOOKUP($B55,Sheet2!$A$5:$AP$103,BH$11,FALSE)=0,"",VLOOKUP($B55,Sheet2!$A$5:$AP$103,BH$11,FALSE)),"")</f>
        <v/>
      </c>
      <c r="BI55" s="90" t="str">
        <f>IFERROR(IF(VLOOKUP($B55,Sheet2!$A$5:$AP$103,BI$11,FALSE)=0,"",VLOOKUP($B55,Sheet2!$A$5:$AP$103,BI$11,FALSE)),"")</f>
        <v/>
      </c>
      <c r="BJ55" s="90" t="str">
        <f>IFERROR(IF(VLOOKUP($B55,Sheet2!$A$5:$AP$103,BJ$11,FALSE)=0,"",VLOOKUP($B55,Sheet2!$A$5:$AP$103,BJ$11,FALSE)),"")</f>
        <v/>
      </c>
      <c r="BK55" s="90" t="str">
        <f>IFERROR(IF(VLOOKUP($B55,Sheet2!$A$5:$AP$103,BK$11,FALSE)=0,"",VLOOKUP($B55,Sheet2!$A$5:$AP$103,BK$11,FALSE)),"")</f>
        <v/>
      </c>
      <c r="BL55" s="90" t="str">
        <f>IFERROR(IF(VLOOKUP($B55,Sheet2!$A$5:$AP$103,BL$11,FALSE)=0,"",VLOOKUP($B55,Sheet2!$A$5:$AP$103,BL$11,FALSE)),"")</f>
        <v/>
      </c>
      <c r="BM55" s="90" t="str">
        <f>IFERROR(IF(VLOOKUP($B55,Sheet2!$A$5:$AP$103,BM$11,FALSE)=0,"",VLOOKUP($B55,Sheet2!$A$5:$AP$103,BM$11,FALSE)),"")</f>
        <v/>
      </c>
      <c r="BN55" s="90" t="str">
        <f>IFERROR(IF(VLOOKUP($B55,Sheet2!$A$5:$AP$103,BN$11,FALSE)=0,"",VLOOKUP($B55,Sheet2!$A$5:$AP$103,BN$11,FALSE)),"")</f>
        <v/>
      </c>
      <c r="BO55" s="90" t="str">
        <f>IFERROR(IF(VLOOKUP($B55,Sheet2!$A$5:$AP$103,BO$11,FALSE)=0,"",VLOOKUP($B55,Sheet2!$A$5:$AP$103,BO$11,FALSE)),"")</f>
        <v/>
      </c>
      <c r="BP55" s="90" t="str">
        <f>IFERROR(IF(VLOOKUP($B55,Sheet2!$A$5:$AP$103,BP$11,FALSE)=0,"",VLOOKUP($B55,Sheet2!$A$5:$AP$103,BP$11,FALSE)),"")</f>
        <v/>
      </c>
      <c r="BQ55" s="90" t="str">
        <f>IFERROR(IF(VLOOKUP($B55,Sheet2!$A$5:$AP$103,BQ$11,FALSE)=0,"",VLOOKUP($B55,Sheet2!$A$5:$AP$103,BQ$11,FALSE)),"")</f>
        <v/>
      </c>
      <c r="BR55" s="90" t="str">
        <f>IFERROR(IF(VLOOKUP($B55,Sheet2!$A$5:$AP$103,BR$11,FALSE)=0,"",VLOOKUP($B55,Sheet2!$A$5:$AP$103,BR$11,FALSE)),"")</f>
        <v/>
      </c>
      <c r="BS55" s="90" t="str">
        <f>IFERROR(IF(VLOOKUP($B55,Sheet2!$A$5:$AP$103,BS$11,FALSE)=0,"",VLOOKUP($B55,Sheet2!$A$5:$AP$103,BS$11,FALSE)),"")</f>
        <v/>
      </c>
      <c r="BT55" s="90" t="str">
        <f>IFERROR(IF(VLOOKUP($B55,Sheet2!$A$5:$AP$103,BT$11,FALSE)=0,"",VLOOKUP($B55,Sheet2!$A$5:$AP$103,BT$11,FALSE)),"")</f>
        <v/>
      </c>
      <c r="BU55" s="90" t="str">
        <f>IFERROR(IF(VLOOKUP($B55,Sheet2!$A$5:$AP$103,BU$11,FALSE)=0,"",VLOOKUP($B55,Sheet2!$A$5:$AP$103,BU$11,FALSE)),"")</f>
        <v/>
      </c>
      <c r="BV55" s="90" t="str">
        <f>IFERROR(IF(VLOOKUP($B55,Sheet2!$A$5:$AP$103,BV$11,FALSE)=0,"",VLOOKUP($B55,Sheet2!$A$5:$AP$103,BV$11,FALSE)),"")</f>
        <v/>
      </c>
      <c r="BW55" s="90" t="str">
        <f>IFERROR(IF(VLOOKUP($B55,Sheet2!$A$5:$AP$103,BW$11,FALSE)=0,"",VLOOKUP($B55,Sheet2!$A$5:$AP$103,BW$11,FALSE)),"")</f>
        <v/>
      </c>
      <c r="BX55" s="90" t="str">
        <f>IFERROR(IF(VLOOKUP($B55,Sheet2!$A$5:$AP$103,BX$11,FALSE)=0,"",VLOOKUP($B55,Sheet2!$A$5:$AP$103,BX$11,FALSE)),"")</f>
        <v/>
      </c>
      <c r="BY55" s="90" t="str">
        <f>IFERROR(IF(VLOOKUP($B55,Sheet2!$A$5:$AP$103,BY$11,FALSE)=0,"",VLOOKUP($B55,Sheet2!$A$5:$AP$103,BY$11,FALSE)),"")</f>
        <v/>
      </c>
      <c r="BZ55" s="90" t="str">
        <f>IFERROR(IF(VLOOKUP($B55,Sheet2!$A$5:$AP$103,BZ$11,FALSE)=0,"",VLOOKUP($B55,Sheet2!$A$5:$AP$103,BZ$11,FALSE)),"")</f>
        <v/>
      </c>
      <c r="CA55" s="90" t="str">
        <f>IFERROR(IF(VLOOKUP($B55,Sheet2!$A$5:$AP$103,CA$11,FALSE)=0,"",VLOOKUP($B55,Sheet2!$A$5:$AP$103,CA$11,FALSE)),"")</f>
        <v/>
      </c>
      <c r="CB55" s="90" t="str">
        <f>IFERROR(IF(VLOOKUP($B55,Sheet2!$A$5:$AP$103,CB$11,FALSE)=0,"",VLOOKUP($B55,Sheet2!$A$5:$AP$103,CB$11,FALSE)),"")</f>
        <v/>
      </c>
      <c r="CC55" s="90" t="str">
        <f>IFERROR(IF(VLOOKUP($B55,Sheet2!$A$5:$AP$103,CC$11,FALSE)=0,"",VLOOKUP($B55,Sheet2!$A$5:$AP$103,CC$11,FALSE)),"")</f>
        <v/>
      </c>
      <c r="CD55" s="90" t="str">
        <f>IFERROR(IF(VLOOKUP($B55,Sheet2!$A$5:$AP$103,CD$11,FALSE)=0,"",VLOOKUP($B55,Sheet2!$A$5:$AP$103,CD$11,FALSE)),"")</f>
        <v/>
      </c>
      <c r="CE55" s="90" t="str">
        <f>IFERROR(IF(VLOOKUP($B55,Sheet2!$A$5:$AP$103,CE$11,FALSE)=0,"",VLOOKUP($B55,Sheet2!$A$5:$AP$103,CE$11,FALSE)),"")</f>
        <v/>
      </c>
      <c r="CF55" s="90" t="str">
        <f>IFERROR(IF(VLOOKUP($B55,Sheet2!$A$5:$AP$103,CF$11,FALSE)=0,"",VLOOKUP($B55,Sheet2!$A$5:$AP$103,CF$11,FALSE)),"")</f>
        <v/>
      </c>
      <c r="CG55" s="90" t="str">
        <f>IFERROR(IF(VLOOKUP($B55,Sheet2!$A$5:$AP$103,CG$11,FALSE)=0,"",VLOOKUP($B55,Sheet2!$A$5:$AP$103,CG$11,FALSE)),"")</f>
        <v/>
      </c>
      <c r="CH55" s="90" t="str">
        <f>IFERROR(IF(VLOOKUP($B55,Sheet2!$A$5:$AP$103,CH$11,FALSE)=0,"",VLOOKUP($B55,Sheet2!$A$5:$AP$103,CH$11,FALSE)),"")</f>
        <v/>
      </c>
      <c r="CI55" s="90" t="str">
        <f>IFERROR(IF(VLOOKUP($B55,Sheet2!$A$5:$AP$103,CI$11,FALSE)=0,"",VLOOKUP($B55,Sheet2!$A$5:$AP$103,CI$11,FALSE)),"")</f>
        <v/>
      </c>
      <c r="CJ55" s="90" t="str">
        <f>IFERROR(IF(VLOOKUP($B55,Sheet2!$A$5:$AP$103,CJ$11,FALSE)=0,"",VLOOKUP($B55,Sheet2!$A$5:$AP$103,CJ$11,FALSE)),"")</f>
        <v/>
      </c>
      <c r="CK55" s="90" t="str">
        <f>IFERROR(IF(VLOOKUP($B55,Sheet2!$A$5:$AP$103,CK$11,FALSE)=0,"",VLOOKUP($B55,Sheet2!$A$5:$AP$103,CK$11,FALSE)),"")</f>
        <v/>
      </c>
      <c r="CL55" s="90" t="str">
        <f>IFERROR(IF(VLOOKUP($B55,Sheet2!$A$5:$AP$103,CL$11,FALSE)=0,"",VLOOKUP($B55,Sheet2!$A$5:$AP$103,CL$11,FALSE)),"")</f>
        <v/>
      </c>
      <c r="CM55" s="90" t="str">
        <f>IFERROR(IF(VLOOKUP($B55,Sheet2!$A$5:$AP$103,CM$11,FALSE)=0,"",VLOOKUP($B55,Sheet2!$A$5:$AP$103,CM$11,FALSE)),"")</f>
        <v/>
      </c>
      <c r="CN55" s="90" t="str">
        <f>IFERROR(IF(VLOOKUP($B55,Sheet2!$A$5:$AP$103,CN$11,FALSE)=0,"",VLOOKUP($B55,Sheet2!$A$5:$AP$103,CN$11,FALSE)),"")</f>
        <v/>
      </c>
      <c r="CO55" s="90" t="str">
        <f>IFERROR(IF(VLOOKUP($B55,Sheet2!$A$5:$AP$103,CO$11,FALSE)=0,"",VLOOKUP($B55,Sheet2!$A$5:$AP$103,CO$11,FALSE)),"")</f>
        <v/>
      </c>
      <c r="CP55" s="90" t="str">
        <f>IFERROR(IF(VLOOKUP($B55,Sheet2!$A$5:$AP$103,CP$11,FALSE)=0,"",VLOOKUP($B55,Sheet2!$A$5:$AP$103,CP$11,FALSE)),"")</f>
        <v/>
      </c>
      <c r="CQ55" s="90" t="str">
        <f>IFERROR(IF(VLOOKUP($B55,Sheet2!$A$5:$AP$103,CQ$11,FALSE)=0,"",VLOOKUP($B55,Sheet2!$A$5:$AP$103,CQ$11,FALSE)),"")</f>
        <v/>
      </c>
      <c r="CR55" s="90" t="str">
        <f>IFERROR(IF(VLOOKUP($B55,Sheet2!$A$5:$AP$103,CR$11,FALSE)=0,"",VLOOKUP($B55,Sheet2!$A$5:$AP$103,CR$11,FALSE)),"")</f>
        <v/>
      </c>
      <c r="CS55" s="90" t="str">
        <f>IFERROR(IF(VLOOKUP($B55,Sheet2!$A$5:$AP$103,CS$11,FALSE)=0,"",VLOOKUP($B55,Sheet2!$A$5:$AP$103,CS$11,FALSE)),"")</f>
        <v/>
      </c>
      <c r="CT55" s="90" t="str">
        <f>IFERROR(IF(VLOOKUP($B55,Sheet2!$A$5:$AP$103,CT$11,FALSE)=0,"",VLOOKUP($B55,Sheet2!$A$5:$AP$103,CT$11,FALSE)),"")</f>
        <v/>
      </c>
      <c r="CU55" s="90" t="str">
        <f>IFERROR(IF(VLOOKUP($B55,Sheet2!$A$5:$AP$103,CU$11,FALSE)=0,"",VLOOKUP($B55,Sheet2!$A$5:$AP$103,CU$11,FALSE)),"")</f>
        <v/>
      </c>
      <c r="CV55" s="90" t="str">
        <f>IFERROR(IF(VLOOKUP($B55,Sheet2!$A$5:$AP$103,CV$11,FALSE)=0,"",VLOOKUP($B55,Sheet2!$A$5:$AP$103,CV$11,FALSE)),"")</f>
        <v/>
      </c>
      <c r="CW55" s="90" t="str">
        <f>IFERROR(IF(VLOOKUP($B55,Sheet2!$A$5:$AP$103,CW$11,FALSE)=0,"",VLOOKUP($B55,Sheet2!$A$5:$AP$103,CW$11,FALSE)),"")</f>
        <v/>
      </c>
      <c r="CX55" s="90" t="str">
        <f>IFERROR(IF(VLOOKUP($B55,Sheet2!$A$5:$AP$103,CX$11,FALSE)=0,"",VLOOKUP($B55,Sheet2!$A$5:$AP$103,CX$11,FALSE)),"")</f>
        <v/>
      </c>
      <c r="CY55" s="90" t="str">
        <f>IFERROR(IF(VLOOKUP($B55,Sheet2!$A$5:$AP$103,CY$11,FALSE)=0,"",VLOOKUP($B55,Sheet2!$A$5:$AP$103,CY$11,FALSE)),"")</f>
        <v/>
      </c>
      <c r="CZ55" s="90" t="str">
        <f>IFERROR(IF(VLOOKUP($B55,Sheet2!$A$5:$AP$103,CZ$11,FALSE)=0,"",VLOOKUP($B55,Sheet2!$A$5:$AP$103,CZ$11,FALSE)),"")</f>
        <v/>
      </c>
      <c r="DA55" s="90" t="str">
        <f>IFERROR(IF(VLOOKUP($B55,Sheet2!$A$5:$AP$103,DA$11,FALSE)=0,"",VLOOKUP($B55,Sheet2!$A$5:$AP$103,DA$11,FALSE)),"")</f>
        <v/>
      </c>
      <c r="DB55" s="90" t="str">
        <f>IFERROR(IF(VLOOKUP($B55,Sheet2!$A$5:$AP$103,DB$11,FALSE)=0,"",VLOOKUP($B55,Sheet2!$A$5:$AP$103,DB$11,FALSE)),"")</f>
        <v/>
      </c>
      <c r="DC55" s="90" t="str">
        <f>IFERROR(IF(VLOOKUP($B55,Sheet2!$A$5:$AP$103,DC$11,FALSE)=0,"",VLOOKUP($B55,Sheet2!$A$5:$AP$103,DC$11,FALSE)),"")</f>
        <v/>
      </c>
      <c r="DD55" s="90" t="str">
        <f>IFERROR(IF(VLOOKUP($B55,Sheet2!$A$5:$AP$103,DD$11,FALSE)=0,"",VLOOKUP($B55,Sheet2!$A$5:$AP$103,DD$11,FALSE)),"")</f>
        <v/>
      </c>
      <c r="DE55" s="90" t="str">
        <f>IFERROR(IF(VLOOKUP($B55,Sheet2!$A$5:$AP$103,DE$11,FALSE)=0,"",VLOOKUP($B55,Sheet2!$A$5:$AP$103,DE$11,FALSE)),"")</f>
        <v/>
      </c>
      <c r="DF55" s="90" t="str">
        <f>IFERROR(IF(VLOOKUP($B55,Sheet2!$A$5:$AP$103,DF$11,FALSE)=0,"",VLOOKUP($B55,Sheet2!$A$5:$AP$103,DF$11,FALSE)),"")</f>
        <v/>
      </c>
      <c r="DG55" s="90" t="str">
        <f>IFERROR(IF(VLOOKUP($B55,Sheet2!$A$5:$AP$103,DG$11,FALSE)=0,"",VLOOKUP($B55,Sheet2!$A$5:$AP$103,DG$11,FALSE)),"")</f>
        <v/>
      </c>
      <c r="DH55" s="90" t="str">
        <f>IFERROR(IF(VLOOKUP($B55,Sheet2!$A$5:$AP$103,DH$11,FALSE)=0,"",VLOOKUP($B55,Sheet2!$A$5:$AP$103,DH$11,FALSE)),"")</f>
        <v/>
      </c>
      <c r="DI55" s="90" t="str">
        <f>IFERROR(IF(VLOOKUP($B55,Sheet2!$A$5:$AP$103,DI$11,FALSE)=0,"",VLOOKUP($B55,Sheet2!$A$5:$AP$103,DI$11,FALSE)),"")</f>
        <v/>
      </c>
      <c r="DJ55" s="90" t="str">
        <f>IFERROR(IF(VLOOKUP($B55,Sheet2!$A$5:$AP$103,DJ$11,FALSE)=0,"",VLOOKUP($B55,Sheet2!$A$5:$AP$103,DJ$11,FALSE)),"")</f>
        <v/>
      </c>
      <c r="DK55" s="90" t="str">
        <f>IFERROR(IF(VLOOKUP($B55,Sheet2!$A$5:$AP$103,DK$11,FALSE)=0,"",VLOOKUP($B55,Sheet2!$A$5:$AP$103,DK$11,FALSE)),"")</f>
        <v/>
      </c>
      <c r="DL55" s="90" t="str">
        <f>IFERROR(IF(VLOOKUP($B55,Sheet2!$A$5:$AP$103,DL$11,FALSE)=0,"",VLOOKUP($B55,Sheet2!$A$5:$AP$103,DL$11,FALSE)),"")</f>
        <v/>
      </c>
      <c r="DM55" s="90" t="str">
        <f>IFERROR(IF(VLOOKUP($B55,Sheet2!$A$5:$AP$103,DM$11,FALSE)=0,"",VLOOKUP($B55,Sheet2!$A$5:$AP$103,DM$11,FALSE)),"")</f>
        <v/>
      </c>
      <c r="DN55" s="90" t="str">
        <f>IFERROR(IF(VLOOKUP($B55,Sheet2!$A$5:$AP$103,DN$11,FALSE)=0,"",VLOOKUP($B55,Sheet2!$A$5:$AP$103,DN$11,FALSE)),"")</f>
        <v/>
      </c>
      <c r="DO55" s="90" t="str">
        <f>IFERROR(IF(VLOOKUP($B55,Sheet2!$A$5:$AP$103,DO$11,FALSE)=0,"",VLOOKUP($B55,Sheet2!$A$5:$AP$103,DO$11,FALSE)),"")</f>
        <v/>
      </c>
      <c r="DP55" s="90" t="str">
        <f>IFERROR(IF(VLOOKUP($B55,Sheet2!$A$5:$AP$103,DP$11,FALSE)=0,"",VLOOKUP($B55,Sheet2!$A$5:$AP$103,DP$11,FALSE)),"")</f>
        <v/>
      </c>
      <c r="DQ55" s="90" t="str">
        <f>IFERROR(IF(VLOOKUP($B55,Sheet2!$A$5:$AP$103,DQ$11,FALSE)=0,"",VLOOKUP($B55,Sheet2!$A$5:$AP$103,DQ$11,FALSE)),"")</f>
        <v/>
      </c>
      <c r="DR55" s="90" t="str">
        <f>IFERROR(IF(VLOOKUP($B55,Sheet2!$A$5:$AP$103,DR$11,FALSE)=0,"",VLOOKUP($B55,Sheet2!$A$5:$AP$103,DR$11,FALSE)),"")</f>
        <v/>
      </c>
      <c r="DS55" s="90" t="str">
        <f>IFERROR(IF(VLOOKUP($B55,Sheet2!$A$5:$AP$103,DS$11,FALSE)=0,"",VLOOKUP($B55,Sheet2!$A$5:$AP$103,DS$11,FALSE)),"")</f>
        <v/>
      </c>
      <c r="DT55" s="90" t="str">
        <f>IFERROR(IF(VLOOKUP($B55,Sheet2!$A$5:$AP$103,DT$11,FALSE)=0,"",VLOOKUP($B55,Sheet2!$A$5:$AP$103,DT$11,FALSE)),"")</f>
        <v/>
      </c>
      <c r="DU55" s="90" t="str">
        <f>IFERROR(IF(VLOOKUP($B55,Sheet2!$A$5:$AP$103,DU$11,FALSE)=0,"",VLOOKUP($B55,Sheet2!$A$5:$AP$103,DU$11,FALSE)),"")</f>
        <v/>
      </c>
      <c r="DV55" s="90" t="str">
        <f>IFERROR(IF(VLOOKUP($B55,Sheet2!$A$5:$AP$103,DV$11,FALSE)=0,"",VLOOKUP($B55,Sheet2!$A$5:$AP$103,DV$11,FALSE)),"")</f>
        <v/>
      </c>
      <c r="DW55" s="90" t="str">
        <f>IFERROR(IF(VLOOKUP($B55,Sheet2!$A$5:$AP$103,DW$11,FALSE)=0,"",VLOOKUP($B55,Sheet2!$A$5:$AP$103,DW$11,FALSE)),"")</f>
        <v/>
      </c>
      <c r="DX55" s="90" t="str">
        <f>IFERROR(IF(VLOOKUP($B55,Sheet2!$A$5:$AP$103,DX$11,FALSE)=0,"",VLOOKUP($B55,Sheet2!$A$5:$AP$103,DX$11,FALSE)),"")</f>
        <v/>
      </c>
      <c r="DY55" s="90" t="str">
        <f>IFERROR(IF(VLOOKUP($B55,Sheet2!$A$5:$AP$103,DY$11,FALSE)=0,"",VLOOKUP($B55,Sheet2!$A$5:$AP$103,DY$11,FALSE)),"")</f>
        <v/>
      </c>
      <c r="DZ55" s="90" t="str">
        <f>IFERROR(IF(VLOOKUP($B55,Sheet2!$A$5:$AP$103,DZ$11,FALSE)=0,"",VLOOKUP($B55,Sheet2!$A$5:$AP$103,DZ$11,FALSE)),"")</f>
        <v/>
      </c>
      <c r="EA55" s="90" t="str">
        <f>IFERROR(IF(VLOOKUP($B55,Sheet2!$A$5:$AP$103,EA$11,FALSE)=0,"",VLOOKUP($B55,Sheet2!$A$5:$AP$103,EA$11,FALSE)),"")</f>
        <v/>
      </c>
      <c r="EB55" s="90" t="str">
        <f>IFERROR(IF(VLOOKUP($B55,Sheet2!$A$5:$AP$103,EB$11,FALSE)=0,"",VLOOKUP($B55,Sheet2!$A$5:$AP$103,EB$11,FALSE)),"")</f>
        <v/>
      </c>
      <c r="EC55" s="90" t="str">
        <f>IFERROR(IF(VLOOKUP($B55,Sheet2!$A$5:$AP$103,EC$11,FALSE)=0,"",VLOOKUP($B55,Sheet2!$A$5:$AP$103,EC$11,FALSE)),"")</f>
        <v/>
      </c>
      <c r="ED55" s="90" t="str">
        <f>IFERROR(IF(VLOOKUP($B55,Sheet2!$A$5:$AP$103,ED$11,FALSE)=0,"",VLOOKUP($B55,Sheet2!$A$5:$AP$103,ED$11,FALSE)),"")</f>
        <v/>
      </c>
      <c r="EE55" s="90" t="str">
        <f>IFERROR(IF(VLOOKUP($B55,Sheet2!$A$5:$AP$103,EE$11,FALSE)=0,"",VLOOKUP($B55,Sheet2!$A$5:$AP$103,EE$11,FALSE)),"")</f>
        <v/>
      </c>
      <c r="EF55" s="90" t="str">
        <f>IFERROR(IF(VLOOKUP($B55,Sheet2!$A$5:$AP$103,EF$11,FALSE)=0,"",VLOOKUP($B55,Sheet2!$A$5:$AP$103,EF$11,FALSE)),"")</f>
        <v/>
      </c>
      <c r="EG55" s="90" t="str">
        <f>IFERROR(IF(VLOOKUP($B55,Sheet2!$A$5:$AP$103,EG$11,FALSE)=0,"",VLOOKUP($B55,Sheet2!$A$5:$AP$103,EG$11,FALSE)),"")</f>
        <v/>
      </c>
      <c r="EH55" s="90" t="str">
        <f>IFERROR(IF(VLOOKUP($B55,Sheet2!$A$5:$AP$103,EH$11,FALSE)=0,"",VLOOKUP($B55,Sheet2!$A$5:$AP$103,EH$11,FALSE)),"")</f>
        <v/>
      </c>
      <c r="EI55" s="90" t="str">
        <f>IFERROR(IF(VLOOKUP($B55,Sheet2!$A$5:$AP$103,EI$11,FALSE)=0,"",VLOOKUP($B55,Sheet2!$A$5:$AP$103,EI$11,FALSE)),"")</f>
        <v/>
      </c>
      <c r="EJ55" s="90" t="str">
        <f>IFERROR(IF(VLOOKUP($B55,Sheet2!$A$5:$AP$103,EJ$11,FALSE)=0,"",VLOOKUP($B55,Sheet2!$A$5:$AP$103,EJ$11,FALSE)),"")</f>
        <v/>
      </c>
      <c r="EK55" s="90" t="str">
        <f>IFERROR(IF(VLOOKUP($B55,Sheet2!$A$5:$AP$103,EK$11,FALSE)=0,"",VLOOKUP($B55,Sheet2!$A$5:$AP$103,EK$11,FALSE)),"")</f>
        <v/>
      </c>
      <c r="EL55" s="90" t="str">
        <f>IFERROR(IF(VLOOKUP($B55,Sheet2!$A$5:$AP$103,EL$11,FALSE)=0,"",VLOOKUP($B55,Sheet2!$A$5:$AP$103,EL$11,FALSE)),"")</f>
        <v/>
      </c>
      <c r="EM55" s="90" t="str">
        <f>IFERROR(IF(VLOOKUP($B55,Sheet2!$A$5:$AP$103,EM$11,FALSE)=0,"",VLOOKUP($B55,Sheet2!$A$5:$AP$103,EM$11,FALSE)),"")</f>
        <v/>
      </c>
      <c r="EN55" s="90" t="str">
        <f>IFERROR(IF(VLOOKUP($B55,Sheet2!$A$5:$AP$103,EN$11,FALSE)=0,"",VLOOKUP($B55,Sheet2!$A$5:$AP$103,EN$11,FALSE)),"")</f>
        <v/>
      </c>
      <c r="EO55" s="90" t="str">
        <f>IFERROR(IF(VLOOKUP($B55,Sheet2!$A$5:$AP$103,EO$11,FALSE)=0,"",VLOOKUP($B55,Sheet2!$A$5:$AP$103,EO$11,FALSE)),"")</f>
        <v/>
      </c>
      <c r="EP55" s="90" t="str">
        <f>IFERROR(IF(VLOOKUP($B55,Sheet2!$A$5:$AP$103,EP$11,FALSE)=0,"",VLOOKUP($B55,Sheet2!$A$5:$AP$103,EP$11,FALSE)),"")</f>
        <v/>
      </c>
      <c r="EQ55" s="90" t="str">
        <f>IFERROR(IF(VLOOKUP($B55,Sheet2!$A$5:$AP$103,EQ$11,FALSE)=0,"",VLOOKUP($B55,Sheet2!$A$5:$AP$103,EQ$11,FALSE)),"")</f>
        <v/>
      </c>
      <c r="ER55" s="90" t="str">
        <f>IFERROR(IF(VLOOKUP($B55,Sheet2!$A$5:$AP$103,ER$11,FALSE)=0,"",VLOOKUP($B55,Sheet2!$A$5:$AP$103,ER$11,FALSE)),"")</f>
        <v/>
      </c>
      <c r="ES55" s="90" t="str">
        <f>IFERROR(IF(VLOOKUP($B55,Sheet2!$A$5:$AP$103,ES$11,FALSE)=0,"",VLOOKUP($B55,Sheet2!$A$5:$AP$103,ES$11,FALSE)),"")</f>
        <v/>
      </c>
      <c r="ET55" s="90" t="str">
        <f>IFERROR(IF(VLOOKUP($B55,Sheet2!$A$5:$AP$103,ET$11,FALSE)=0,"",VLOOKUP($B55,Sheet2!$A$5:$AP$103,ET$11,FALSE)),"")</f>
        <v/>
      </c>
      <c r="EU55" s="90" t="str">
        <f>IFERROR(IF(VLOOKUP($B55,Sheet2!$A$5:$AP$103,EU$11,FALSE)=0,"",VLOOKUP($B55,Sheet2!$A$5:$AP$103,EU$11,FALSE)),"")</f>
        <v/>
      </c>
      <c r="EV55" s="90" t="str">
        <f>IFERROR(IF(VLOOKUP($B55,Sheet2!$A$5:$AP$103,EV$11,FALSE)=0,"",VLOOKUP($B55,Sheet2!$A$5:$AP$103,EV$11,FALSE)),"")</f>
        <v/>
      </c>
      <c r="EW55" s="90" t="str">
        <f>IFERROR(IF(VLOOKUP($B55,Sheet2!$A$5:$AP$103,EW$11,FALSE)=0,"",VLOOKUP($B55,Sheet2!$A$5:$AP$103,EW$11,FALSE)),"")</f>
        <v/>
      </c>
      <c r="EX55" s="90" t="str">
        <f>IFERROR(IF(VLOOKUP($B55,Sheet2!$A$5:$AP$103,EX$11,FALSE)=0,"",VLOOKUP($B55,Sheet2!$A$5:$AP$103,EX$11,FALSE)),"")</f>
        <v/>
      </c>
      <c r="EY55" s="90" t="str">
        <f>IFERROR(IF(VLOOKUP($B55,Sheet2!$A$5:$AP$103,EY$11,FALSE)=0,"",VLOOKUP($B55,Sheet2!$A$5:$AP$103,EY$11,FALSE)),"")</f>
        <v/>
      </c>
      <c r="EZ55" s="90" t="str">
        <f>IFERROR(IF(VLOOKUP($B55,Sheet2!$A$5:$AP$103,EZ$11,FALSE)=0,"",VLOOKUP($B55,Sheet2!$A$5:$AP$103,EZ$11,FALSE)),"")</f>
        <v/>
      </c>
      <c r="FA55" s="90" t="str">
        <f>IFERROR(IF(VLOOKUP($B55,Sheet2!$A$5:$AP$103,FA$11,FALSE)=0,"",VLOOKUP($B55,Sheet2!$A$5:$AP$103,FA$11,FALSE)),"")</f>
        <v/>
      </c>
      <c r="FB55" s="90" t="str">
        <f>IFERROR(IF(VLOOKUP($B55,Sheet2!$A$5:$AP$103,FB$11,FALSE)=0,"",VLOOKUP($B55,Sheet2!$A$5:$AP$103,FB$11,FALSE)),"")</f>
        <v/>
      </c>
      <c r="FC55" s="90" t="str">
        <f>IFERROR(IF(VLOOKUP($B55,Sheet2!$A$5:$AP$103,FC$11,FALSE)=0,"",VLOOKUP($B55,Sheet2!$A$5:$AP$103,FC$11,FALSE)),"")</f>
        <v/>
      </c>
      <c r="FD55" s="90" t="str">
        <f>IFERROR(IF(VLOOKUP($B55,Sheet2!$A$5:$AP$103,FD$11,FALSE)=0,"",VLOOKUP($B55,Sheet2!$A$5:$AP$103,FD$11,FALSE)),"")</f>
        <v/>
      </c>
      <c r="FE55" s="90" t="str">
        <f>IFERROR(IF(VLOOKUP($B55,Sheet2!$A$5:$AP$103,FE$11,FALSE)=0,"",VLOOKUP($B55,Sheet2!$A$5:$AP$103,FE$11,FALSE)),"")</f>
        <v/>
      </c>
      <c r="FF55" s="90" t="str">
        <f>IFERROR(IF(VLOOKUP($B55,Sheet2!$A$5:$AP$103,FF$11,FALSE)=0,"",VLOOKUP($B55,Sheet2!$A$5:$AP$103,FF$11,FALSE)),"")</f>
        <v/>
      </c>
      <c r="FG55" s="90" t="str">
        <f>IFERROR(IF(VLOOKUP($B55,Sheet2!$A$5:$AP$103,FG$11,FALSE)=0,"",VLOOKUP($B55,Sheet2!$A$5:$AP$103,FG$11,FALSE)),"")</f>
        <v/>
      </c>
      <c r="FH55" s="90" t="str">
        <f>IFERROR(IF(VLOOKUP($B55,Sheet2!$A$5:$AP$103,FH$11,FALSE)=0,"",VLOOKUP($B55,Sheet2!$A$5:$AP$103,FH$11,FALSE)),"")</f>
        <v/>
      </c>
      <c r="FI55" s="90" t="str">
        <f>IFERROR(IF(VLOOKUP($B55,Sheet2!$A$5:$AP$103,FI$11,FALSE)=0,"",VLOOKUP($B55,Sheet2!$A$5:$AP$103,FI$11,FALSE)),"")</f>
        <v/>
      </c>
      <c r="FJ55" s="90" t="str">
        <f>IFERROR(IF(VLOOKUP($B55,Sheet2!$A$5:$AP$103,FJ$11,FALSE)=0,"",VLOOKUP($B55,Sheet2!$A$5:$AP$103,FJ$11,FALSE)),"")</f>
        <v/>
      </c>
      <c r="FK55" s="90" t="str">
        <f>IFERROR(IF(VLOOKUP($B55,Sheet2!$A$5:$AP$103,FK$11,FALSE)=0,"",VLOOKUP($B55,Sheet2!$A$5:$AP$103,FK$11,FALSE)),"")</f>
        <v/>
      </c>
      <c r="FL55" s="90" t="str">
        <f>IFERROR(IF(VLOOKUP($B55,Sheet2!$A$5:$AP$103,FL$11,FALSE)=0,"",VLOOKUP($B55,Sheet2!$A$5:$AP$103,FL$11,FALSE)),"")</f>
        <v/>
      </c>
      <c r="FM55" s="90" t="str">
        <f>IFERROR(IF(VLOOKUP($B55,Sheet2!$A$5:$AP$103,FM$11,FALSE)=0,"",VLOOKUP($B55,Sheet2!$A$5:$AP$103,FM$11,FALSE)),"")</f>
        <v/>
      </c>
      <c r="FN55" s="90" t="str">
        <f>IFERROR(IF(VLOOKUP($B55,Sheet2!$A$5:$AP$103,FN$11,FALSE)=0,"",VLOOKUP($B55,Sheet2!$A$5:$AP$103,FN$11,FALSE)),"")</f>
        <v/>
      </c>
      <c r="FO55" s="90" t="str">
        <f>IFERROR(IF(VLOOKUP($B55,Sheet2!$A$5:$AP$103,FO$11,FALSE)=0,"",VLOOKUP($B55,Sheet2!$A$5:$AP$103,FO$11,FALSE)),"")</f>
        <v/>
      </c>
      <c r="FP55" s="90" t="str">
        <f>IFERROR(IF(VLOOKUP($B55,Sheet2!$A$5:$AP$103,FP$11,FALSE)=0,"",VLOOKUP($B55,Sheet2!$A$5:$AP$103,FP$11,FALSE)),"")</f>
        <v/>
      </c>
      <c r="FQ55" s="90" t="str">
        <f>IFERROR(IF(VLOOKUP($B55,Sheet2!$A$5:$AP$103,FQ$11,FALSE)=0,"",VLOOKUP($B55,Sheet2!$A$5:$AP$103,FQ$11,FALSE)),"")</f>
        <v/>
      </c>
      <c r="FR55" s="90" t="str">
        <f>IFERROR(IF(VLOOKUP($B55,Sheet2!$A$5:$AP$103,FR$11,FALSE)=0,"",VLOOKUP($B55,Sheet2!$A$5:$AP$103,FR$11,FALSE)),"")</f>
        <v/>
      </c>
      <c r="FS55" s="90" t="str">
        <f>IFERROR(IF(VLOOKUP($B55,Sheet2!$A$5:$AP$103,FS$11,FALSE)=0,"",VLOOKUP($B55,Sheet2!$A$5:$AP$103,FS$11,FALSE)),"")</f>
        <v/>
      </c>
      <c r="FT55" s="90" t="str">
        <f>IFERROR(IF(VLOOKUP($B55,Sheet2!$A$5:$AP$103,FT$11,FALSE)=0,"",VLOOKUP($B55,Sheet2!$A$5:$AP$103,FT$11,FALSE)),"")</f>
        <v/>
      </c>
      <c r="FU55" s="90" t="str">
        <f>IFERROR(IF(VLOOKUP($B55,Sheet2!$A$5:$AP$103,FU$11,FALSE)=0,"",VLOOKUP($B55,Sheet2!$A$5:$AP$103,FU$11,FALSE)),"")</f>
        <v/>
      </c>
      <c r="FV55" s="90" t="str">
        <f>IFERROR(IF(VLOOKUP($B55,Sheet2!$A$5:$AP$103,FV$11,FALSE)=0,"",VLOOKUP($B55,Sheet2!$A$5:$AP$103,FV$11,FALSE)),"")</f>
        <v/>
      </c>
      <c r="FW55" s="90" t="str">
        <f>IFERROR(IF(VLOOKUP($B55,Sheet2!$A$5:$AP$103,FW$11,FALSE)=0,"",VLOOKUP($B55,Sheet2!$A$5:$AP$103,FW$11,FALSE)),"")</f>
        <v/>
      </c>
      <c r="FX55" s="90" t="str">
        <f>IFERROR(IF(VLOOKUP($B55,Sheet2!$A$5:$AP$103,FX$11,FALSE)=0,"",VLOOKUP($B55,Sheet2!$A$5:$AP$103,FX$11,FALSE)),"")</f>
        <v/>
      </c>
      <c r="FY55" s="90" t="str">
        <f>IFERROR(IF(VLOOKUP($B55,Sheet2!$A$5:$AP$103,FY$11,FALSE)=0,"",VLOOKUP($B55,Sheet2!$A$5:$AP$103,FY$11,FALSE)),"")</f>
        <v/>
      </c>
      <c r="FZ55" s="90" t="str">
        <f>IFERROR(IF(VLOOKUP($B55,Sheet2!$A$5:$AP$103,FZ$11,FALSE)=0,"",VLOOKUP($B55,Sheet2!$A$5:$AP$103,FZ$11,FALSE)),"")</f>
        <v/>
      </c>
      <c r="GA55" s="90" t="str">
        <f>IFERROR(IF(VLOOKUP($B55,Sheet2!$A$5:$AP$103,GA$11,FALSE)=0,"",VLOOKUP($B55,Sheet2!$A$5:$AP$103,GA$11,FALSE)),"")</f>
        <v/>
      </c>
      <c r="GB55" s="90" t="str">
        <f>IFERROR(IF(VLOOKUP($B55,Sheet2!$A$5:$AP$103,GB$11,FALSE)=0,"",VLOOKUP($B55,Sheet2!$A$5:$AP$103,GB$11,FALSE)),"")</f>
        <v/>
      </c>
      <c r="GC55" s="90" t="str">
        <f>IFERROR(IF(VLOOKUP($B55,Sheet2!$A$5:$AP$103,GC$11,FALSE)=0,"",VLOOKUP($B55,Sheet2!$A$5:$AP$103,GC$11,FALSE)),"")</f>
        <v/>
      </c>
      <c r="GD55" s="90" t="str">
        <f>IFERROR(IF(VLOOKUP($B55,Sheet2!$A$5:$AP$103,GD$11,FALSE)=0,"",VLOOKUP($B55,Sheet2!$A$5:$AP$103,GD$11,FALSE)),"")</f>
        <v/>
      </c>
      <c r="GE55" s="90" t="str">
        <f>IFERROR(IF(VLOOKUP($B55,Sheet2!$A$5:$AP$103,GE$11,FALSE)=0,"",VLOOKUP($B55,Sheet2!$A$5:$AP$103,GE$11,FALSE)),"")</f>
        <v/>
      </c>
      <c r="GF55" s="90" t="str">
        <f>IFERROR(IF(VLOOKUP($B55,Sheet2!$A$5:$AP$103,GF$11,FALSE)=0,"",VLOOKUP($B55,Sheet2!$A$5:$AP$103,GF$11,FALSE)),"")</f>
        <v/>
      </c>
    </row>
    <row r="56" spans="1:188" x14ac:dyDescent="0.3">
      <c r="A56" s="406"/>
      <c r="B56" s="79" t="s">
        <v>239</v>
      </c>
      <c r="C56" s="92" t="s">
        <v>344</v>
      </c>
      <c r="D56" s="92" t="str">
        <f>VLOOKUP(B56,Sheet2!$A$5:$F$104,6,FALSE)</f>
        <v/>
      </c>
      <c r="E56" s="410" t="s">
        <v>328</v>
      </c>
      <c r="F56" s="411"/>
      <c r="G56" s="81">
        <f t="shared" si="4"/>
        <v>0</v>
      </c>
      <c r="H56" s="92">
        <f t="shared" si="5"/>
        <v>0</v>
      </c>
      <c r="I56" s="92">
        <f t="shared" si="6"/>
        <v>0</v>
      </c>
      <c r="J56" s="81">
        <f t="shared" si="7"/>
        <v>0</v>
      </c>
      <c r="K56" s="90" t="str">
        <f>IFERROR(IF(VLOOKUP($B56,Sheet2!$A$5:$AP$103,K$11,FALSE)=0,"",VLOOKUP($B56,Sheet2!$A$5:$AP$103,K$11,FALSE)),"")</f>
        <v/>
      </c>
      <c r="L56" s="90" t="str">
        <f>IFERROR(IF(VLOOKUP($B56,Sheet2!$A$5:$AP$103,L$11,FALSE)=0,"",VLOOKUP($B56,Sheet2!$A$5:$AP$103,L$11,FALSE)),"")</f>
        <v/>
      </c>
      <c r="M56" s="90" t="str">
        <f>IFERROR(IF(VLOOKUP($B56,Sheet2!$A$5:$AP$103,M$11,FALSE)=0,"",VLOOKUP($B56,Sheet2!$A$5:$AP$103,M$11,FALSE)),"")</f>
        <v/>
      </c>
      <c r="N56" s="90" t="str">
        <f>IFERROR(IF(VLOOKUP($B56,Sheet2!$A$5:$AP$103,N$11,FALSE)=0,"",VLOOKUP($B56,Sheet2!$A$5:$AP$103,N$11,FALSE)),"")</f>
        <v/>
      </c>
      <c r="O56" s="90" t="str">
        <f>IFERROR(IF(VLOOKUP($B56,Sheet2!$A$5:$AP$103,O$11,FALSE)=0,"",VLOOKUP($B56,Sheet2!$A$5:$AP$103,O$11,FALSE)),"")</f>
        <v/>
      </c>
      <c r="P56" s="90" t="str">
        <f>IFERROR(IF(VLOOKUP($B56,Sheet2!$A$5:$AP$103,P$11,FALSE)=0,"",VLOOKUP($B56,Sheet2!$A$5:$AP$103,P$11,FALSE)),"")</f>
        <v/>
      </c>
      <c r="Q56" s="90" t="str">
        <f>IFERROR(IF(VLOOKUP($B56,Sheet2!$A$5:$AP$103,Q$11,FALSE)=0,"",VLOOKUP($B56,Sheet2!$A$5:$AP$103,Q$11,FALSE)),"")</f>
        <v/>
      </c>
      <c r="R56" s="90" t="str">
        <f>IFERROR(IF(VLOOKUP($B56,Sheet2!$A$5:$AP$103,R$11,FALSE)=0,"",VLOOKUP($B56,Sheet2!$A$5:$AP$103,R$11,FALSE)),"")</f>
        <v/>
      </c>
      <c r="S56" s="90" t="str">
        <f>IFERROR(IF(VLOOKUP($B56,Sheet2!$A$5:$AP$103,S$11,FALSE)=0,"",VLOOKUP($B56,Sheet2!$A$5:$AP$103,S$11,FALSE)),"")</f>
        <v/>
      </c>
      <c r="T56" s="90" t="str">
        <f>IFERROR(IF(VLOOKUP($B56,Sheet2!$A$5:$AP$103,T$11,FALSE)=0,"",VLOOKUP($B56,Sheet2!$A$5:$AP$103,T$11,FALSE)),"")</f>
        <v/>
      </c>
      <c r="U56" s="90" t="str">
        <f>IFERROR(IF(VLOOKUP($B56,Sheet2!$A$5:$AP$103,U$11,FALSE)=0,"",VLOOKUP($B56,Sheet2!$A$5:$AP$103,U$11,FALSE)),"")</f>
        <v/>
      </c>
      <c r="V56" s="90" t="str">
        <f>IFERROR(IF(VLOOKUP($B56,Sheet2!$A$5:$AP$103,V$11,FALSE)=0,"",VLOOKUP($B56,Sheet2!$A$5:$AP$103,V$11,FALSE)),"")</f>
        <v/>
      </c>
      <c r="W56" s="90" t="str">
        <f>IFERROR(IF(VLOOKUP($B56,Sheet2!$A$5:$AP$103,W$11,FALSE)=0,"",VLOOKUP($B56,Sheet2!$A$5:$AP$103,W$11,FALSE)),"")</f>
        <v/>
      </c>
      <c r="X56" s="90" t="str">
        <f>IFERROR(IF(VLOOKUP($B56,Sheet2!$A$5:$AP$103,X$11,FALSE)=0,"",VLOOKUP($B56,Sheet2!$A$5:$AP$103,X$11,FALSE)),"")</f>
        <v/>
      </c>
      <c r="Y56" s="90" t="str">
        <f>IFERROR(IF(VLOOKUP($B56,Sheet2!$A$5:$AP$103,Y$11,FALSE)=0,"",VLOOKUP($B56,Sheet2!$A$5:$AP$103,Y$11,FALSE)),"")</f>
        <v/>
      </c>
      <c r="Z56" s="90" t="str">
        <f>IFERROR(IF(VLOOKUP($B56,Sheet2!$A$5:$AP$103,Z$11,FALSE)=0,"",VLOOKUP($B56,Sheet2!$A$5:$AP$103,Z$11,FALSE)),"")</f>
        <v/>
      </c>
      <c r="AA56" s="90" t="str">
        <f>IFERROR(IF(VLOOKUP($B56,Sheet2!$A$5:$AP$103,AA$11,FALSE)=0,"",VLOOKUP($B56,Sheet2!$A$5:$AP$103,AA$11,FALSE)),"")</f>
        <v/>
      </c>
      <c r="AB56" s="90" t="str">
        <f>IFERROR(IF(VLOOKUP($B56,Sheet2!$A$5:$AP$103,AB$11,FALSE)=0,"",VLOOKUP($B56,Sheet2!$A$5:$AP$103,AB$11,FALSE)),"")</f>
        <v/>
      </c>
      <c r="AC56" s="90" t="str">
        <f>IFERROR(IF(VLOOKUP($B56,Sheet2!$A$5:$AP$103,AC$11,FALSE)=0,"",VLOOKUP($B56,Sheet2!$A$5:$AP$103,AC$11,FALSE)),"")</f>
        <v/>
      </c>
      <c r="AD56" s="90" t="str">
        <f>IFERROR(IF(VLOOKUP($B56,Sheet2!$A$5:$AP$103,AD$11,FALSE)=0,"",VLOOKUP($B56,Sheet2!$A$5:$AP$103,AD$11,FALSE)),"")</f>
        <v/>
      </c>
      <c r="AE56" s="90" t="str">
        <f>IFERROR(IF(VLOOKUP($B56,Sheet2!$A$5:$AP$103,AE$11,FALSE)=0,"",VLOOKUP($B56,Sheet2!$A$5:$AP$103,AE$11,FALSE)),"")</f>
        <v/>
      </c>
      <c r="AF56" s="90" t="str">
        <f>IFERROR(IF(VLOOKUP($B56,Sheet2!$A$5:$AP$103,AF$11,FALSE)=0,"",VLOOKUP($B56,Sheet2!$A$5:$AP$103,AF$11,FALSE)),"")</f>
        <v/>
      </c>
      <c r="AG56" s="90" t="str">
        <f>IFERROR(IF(VLOOKUP($B56,Sheet2!$A$5:$AP$103,AG$11,FALSE)=0,"",VLOOKUP($B56,Sheet2!$A$5:$AP$103,AG$11,FALSE)),"")</f>
        <v/>
      </c>
      <c r="AH56" s="90" t="str">
        <f>IFERROR(IF(VLOOKUP($B56,Sheet2!$A$5:$AP$103,AH$11,FALSE)=0,"",VLOOKUP($B56,Sheet2!$A$5:$AP$103,AH$11,FALSE)),"")</f>
        <v/>
      </c>
      <c r="AI56" s="90" t="str">
        <f>IFERROR(IF(VLOOKUP($B56,Sheet2!$A$5:$AP$103,AI$11,FALSE)=0,"",VLOOKUP($B56,Sheet2!$A$5:$AP$103,AI$11,FALSE)),"")</f>
        <v/>
      </c>
      <c r="AJ56" s="90" t="str">
        <f>IFERROR(IF(VLOOKUP($B56,Sheet2!$A$5:$AP$103,AJ$11,FALSE)=0,"",VLOOKUP($B56,Sheet2!$A$5:$AP$103,AJ$11,FALSE)),"")</f>
        <v/>
      </c>
      <c r="AK56" s="90" t="str">
        <f>IFERROR(IF(VLOOKUP($B56,Sheet2!$A$5:$AP$103,AK$11,FALSE)=0,"",VLOOKUP($B56,Sheet2!$A$5:$AP$103,AK$11,FALSE)),"")</f>
        <v/>
      </c>
      <c r="AL56" s="90" t="str">
        <f>IFERROR(IF(VLOOKUP($B56,Sheet2!$A$5:$AP$103,AL$11,FALSE)=0,"",VLOOKUP($B56,Sheet2!$A$5:$AP$103,AL$11,FALSE)),"")</f>
        <v/>
      </c>
      <c r="AM56" s="90" t="str">
        <f>IFERROR(IF(VLOOKUP($B56,Sheet2!$A$5:$AP$103,AM$11,FALSE)=0,"",VLOOKUP($B56,Sheet2!$A$5:$AP$103,AM$11,FALSE)),"")</f>
        <v/>
      </c>
      <c r="AN56" s="90" t="str">
        <f>IFERROR(IF(VLOOKUP($B56,Sheet2!$A$5:$AP$103,AN$11,FALSE)=0,"",VLOOKUP($B56,Sheet2!$A$5:$AP$103,AN$11,FALSE)),"")</f>
        <v/>
      </c>
      <c r="AO56" s="90" t="str">
        <f>IFERROR(IF(VLOOKUP($B56,Sheet2!$A$5:$AP$103,AO$11,FALSE)=0,"",VLOOKUP($B56,Sheet2!$A$5:$AP$103,AO$11,FALSE)),"")</f>
        <v/>
      </c>
      <c r="AP56" s="90" t="str">
        <f>IFERROR(IF(VLOOKUP($B56,Sheet2!$A$5:$AP$103,AP$11,FALSE)=0,"",VLOOKUP($B56,Sheet2!$A$5:$AP$103,AP$11,FALSE)),"")</f>
        <v/>
      </c>
      <c r="AQ56" s="90" t="str">
        <f>IFERROR(IF(VLOOKUP($B56,Sheet2!$A$5:$AP$103,AQ$11,FALSE)=0,"",VLOOKUP($B56,Sheet2!$A$5:$AP$103,AQ$11,FALSE)),"")</f>
        <v/>
      </c>
      <c r="AR56" s="90" t="str">
        <f>IFERROR(IF(VLOOKUP($B56,Sheet2!$A$5:$AP$103,AR$11,FALSE)=0,"",VLOOKUP($B56,Sheet2!$A$5:$AP$103,AR$11,FALSE)),"")</f>
        <v/>
      </c>
      <c r="AS56" s="90" t="str">
        <f>IFERROR(IF(VLOOKUP($B56,Sheet2!$A$5:$AP$103,AS$11,FALSE)=0,"",VLOOKUP($B56,Sheet2!$A$5:$AP$103,AS$11,FALSE)),"")</f>
        <v/>
      </c>
      <c r="AT56" s="90" t="str">
        <f>IFERROR(IF(VLOOKUP($B56,Sheet2!$A$5:$AP$103,AT$11,FALSE)=0,"",VLOOKUP($B56,Sheet2!$A$5:$AP$103,AT$11,FALSE)),"")</f>
        <v/>
      </c>
      <c r="AU56" s="90" t="str">
        <f>IFERROR(IF(VLOOKUP($B56,Sheet2!$A$5:$AP$103,AU$11,FALSE)=0,"",VLOOKUP($B56,Sheet2!$A$5:$AP$103,AU$11,FALSE)),"")</f>
        <v/>
      </c>
      <c r="AV56" s="90" t="str">
        <f>IFERROR(IF(VLOOKUP($B56,Sheet2!$A$5:$AP$103,AV$11,FALSE)=0,"",VLOOKUP($B56,Sheet2!$A$5:$AP$103,AV$11,FALSE)),"")</f>
        <v/>
      </c>
      <c r="AW56" s="90" t="str">
        <f>IFERROR(IF(VLOOKUP($B56,Sheet2!$A$5:$AP$103,AW$11,FALSE)=0,"",VLOOKUP($B56,Sheet2!$A$5:$AP$103,AW$11,FALSE)),"")</f>
        <v/>
      </c>
      <c r="AX56" s="90" t="str">
        <f>IFERROR(IF(VLOOKUP($B56,Sheet2!$A$5:$AP$103,AX$11,FALSE)=0,"",VLOOKUP($B56,Sheet2!$A$5:$AP$103,AX$11,FALSE)),"")</f>
        <v/>
      </c>
      <c r="AY56" s="90" t="str">
        <f>IFERROR(IF(VLOOKUP($B56,Sheet2!$A$5:$AP$103,AY$11,FALSE)=0,"",VLOOKUP($B56,Sheet2!$A$5:$AP$103,AY$11,FALSE)),"")</f>
        <v/>
      </c>
      <c r="AZ56" s="90" t="str">
        <f>IFERROR(IF(VLOOKUP($B56,Sheet2!$A$5:$AP$103,AZ$11,FALSE)=0,"",VLOOKUP($B56,Sheet2!$A$5:$AP$103,AZ$11,FALSE)),"")</f>
        <v/>
      </c>
      <c r="BA56" s="90" t="str">
        <f>IFERROR(IF(VLOOKUP($B56,Sheet2!$A$5:$AP$103,BA$11,FALSE)=0,"",VLOOKUP($B56,Sheet2!$A$5:$AP$103,BA$11,FALSE)),"")</f>
        <v/>
      </c>
      <c r="BB56" s="90" t="str">
        <f>IFERROR(IF(VLOOKUP($B56,Sheet2!$A$5:$AP$103,BB$11,FALSE)=0,"",VLOOKUP($B56,Sheet2!$A$5:$AP$103,BB$11,FALSE)),"")</f>
        <v/>
      </c>
      <c r="BC56" s="90" t="str">
        <f>IFERROR(IF(VLOOKUP($B56,Sheet2!$A$5:$AP$103,BC$11,FALSE)=0,"",VLOOKUP($B56,Sheet2!$A$5:$AP$103,BC$11,FALSE)),"")</f>
        <v/>
      </c>
      <c r="BD56" s="90" t="str">
        <f>IFERROR(IF(VLOOKUP($B56,Sheet2!$A$5:$AP$103,BD$11,FALSE)=0,"",VLOOKUP($B56,Sheet2!$A$5:$AP$103,BD$11,FALSE)),"")</f>
        <v/>
      </c>
      <c r="BE56" s="90" t="str">
        <f>IFERROR(IF(VLOOKUP($B56,Sheet2!$A$5:$AP$103,BE$11,FALSE)=0,"",VLOOKUP($B56,Sheet2!$A$5:$AP$103,BE$11,FALSE)),"")</f>
        <v/>
      </c>
      <c r="BF56" s="90" t="str">
        <f>IFERROR(IF(VLOOKUP($B56,Sheet2!$A$5:$AP$103,BF$11,FALSE)=0,"",VLOOKUP($B56,Sheet2!$A$5:$AP$103,BF$11,FALSE)),"")</f>
        <v/>
      </c>
      <c r="BG56" s="90" t="str">
        <f>IFERROR(IF(VLOOKUP($B56,Sheet2!$A$5:$AP$103,BG$11,FALSE)=0,"",VLOOKUP($B56,Sheet2!$A$5:$AP$103,BG$11,FALSE)),"")</f>
        <v/>
      </c>
      <c r="BH56" s="90" t="str">
        <f>IFERROR(IF(VLOOKUP($B56,Sheet2!$A$5:$AP$103,BH$11,FALSE)=0,"",VLOOKUP($B56,Sheet2!$A$5:$AP$103,BH$11,FALSE)),"")</f>
        <v/>
      </c>
      <c r="BI56" s="90" t="str">
        <f>IFERROR(IF(VLOOKUP($B56,Sheet2!$A$5:$AP$103,BI$11,FALSE)=0,"",VLOOKUP($B56,Sheet2!$A$5:$AP$103,BI$11,FALSE)),"")</f>
        <v/>
      </c>
      <c r="BJ56" s="90" t="str">
        <f>IFERROR(IF(VLOOKUP($B56,Sheet2!$A$5:$AP$103,BJ$11,FALSE)=0,"",VLOOKUP($B56,Sheet2!$A$5:$AP$103,BJ$11,FALSE)),"")</f>
        <v/>
      </c>
      <c r="BK56" s="90" t="str">
        <f>IFERROR(IF(VLOOKUP($B56,Sheet2!$A$5:$AP$103,BK$11,FALSE)=0,"",VLOOKUP($B56,Sheet2!$A$5:$AP$103,BK$11,FALSE)),"")</f>
        <v/>
      </c>
      <c r="BL56" s="90" t="str">
        <f>IFERROR(IF(VLOOKUP($B56,Sheet2!$A$5:$AP$103,BL$11,FALSE)=0,"",VLOOKUP($B56,Sheet2!$A$5:$AP$103,BL$11,FALSE)),"")</f>
        <v/>
      </c>
      <c r="BM56" s="90" t="str">
        <f>IFERROR(IF(VLOOKUP($B56,Sheet2!$A$5:$AP$103,BM$11,FALSE)=0,"",VLOOKUP($B56,Sheet2!$A$5:$AP$103,BM$11,FALSE)),"")</f>
        <v/>
      </c>
      <c r="BN56" s="90" t="str">
        <f>IFERROR(IF(VLOOKUP($B56,Sheet2!$A$5:$AP$103,BN$11,FALSE)=0,"",VLOOKUP($B56,Sheet2!$A$5:$AP$103,BN$11,FALSE)),"")</f>
        <v/>
      </c>
      <c r="BO56" s="90" t="str">
        <f>IFERROR(IF(VLOOKUP($B56,Sheet2!$A$5:$AP$103,BO$11,FALSE)=0,"",VLOOKUP($B56,Sheet2!$A$5:$AP$103,BO$11,FALSE)),"")</f>
        <v/>
      </c>
      <c r="BP56" s="90" t="str">
        <f>IFERROR(IF(VLOOKUP($B56,Sheet2!$A$5:$AP$103,BP$11,FALSE)=0,"",VLOOKUP($B56,Sheet2!$A$5:$AP$103,BP$11,FALSE)),"")</f>
        <v/>
      </c>
      <c r="BQ56" s="90" t="str">
        <f>IFERROR(IF(VLOOKUP($B56,Sheet2!$A$5:$AP$103,BQ$11,FALSE)=0,"",VLOOKUP($B56,Sheet2!$A$5:$AP$103,BQ$11,FALSE)),"")</f>
        <v/>
      </c>
      <c r="BR56" s="90" t="str">
        <f>IFERROR(IF(VLOOKUP($B56,Sheet2!$A$5:$AP$103,BR$11,FALSE)=0,"",VLOOKUP($B56,Sheet2!$A$5:$AP$103,BR$11,FALSE)),"")</f>
        <v/>
      </c>
      <c r="BS56" s="90" t="str">
        <f>IFERROR(IF(VLOOKUP($B56,Sheet2!$A$5:$AP$103,BS$11,FALSE)=0,"",VLOOKUP($B56,Sheet2!$A$5:$AP$103,BS$11,FALSE)),"")</f>
        <v/>
      </c>
      <c r="BT56" s="90" t="str">
        <f>IFERROR(IF(VLOOKUP($B56,Sheet2!$A$5:$AP$103,BT$11,FALSE)=0,"",VLOOKUP($B56,Sheet2!$A$5:$AP$103,BT$11,FALSE)),"")</f>
        <v/>
      </c>
      <c r="BU56" s="90" t="str">
        <f>IFERROR(IF(VLOOKUP($B56,Sheet2!$A$5:$AP$103,BU$11,FALSE)=0,"",VLOOKUP($B56,Sheet2!$A$5:$AP$103,BU$11,FALSE)),"")</f>
        <v/>
      </c>
      <c r="BV56" s="90" t="str">
        <f>IFERROR(IF(VLOOKUP($B56,Sheet2!$A$5:$AP$103,BV$11,FALSE)=0,"",VLOOKUP($B56,Sheet2!$A$5:$AP$103,BV$11,FALSE)),"")</f>
        <v/>
      </c>
      <c r="BW56" s="90" t="str">
        <f>IFERROR(IF(VLOOKUP($B56,Sheet2!$A$5:$AP$103,BW$11,FALSE)=0,"",VLOOKUP($B56,Sheet2!$A$5:$AP$103,BW$11,FALSE)),"")</f>
        <v/>
      </c>
      <c r="BX56" s="90" t="str">
        <f>IFERROR(IF(VLOOKUP($B56,Sheet2!$A$5:$AP$103,BX$11,FALSE)=0,"",VLOOKUP($B56,Sheet2!$A$5:$AP$103,BX$11,FALSE)),"")</f>
        <v/>
      </c>
      <c r="BY56" s="90" t="str">
        <f>IFERROR(IF(VLOOKUP($B56,Sheet2!$A$5:$AP$103,BY$11,FALSE)=0,"",VLOOKUP($B56,Sheet2!$A$5:$AP$103,BY$11,FALSE)),"")</f>
        <v/>
      </c>
      <c r="BZ56" s="90" t="str">
        <f>IFERROR(IF(VLOOKUP($B56,Sheet2!$A$5:$AP$103,BZ$11,FALSE)=0,"",VLOOKUP($B56,Sheet2!$A$5:$AP$103,BZ$11,FALSE)),"")</f>
        <v/>
      </c>
      <c r="CA56" s="90" t="str">
        <f>IFERROR(IF(VLOOKUP($B56,Sheet2!$A$5:$AP$103,CA$11,FALSE)=0,"",VLOOKUP($B56,Sheet2!$A$5:$AP$103,CA$11,FALSE)),"")</f>
        <v/>
      </c>
      <c r="CB56" s="90" t="str">
        <f>IFERROR(IF(VLOOKUP($B56,Sheet2!$A$5:$AP$103,CB$11,FALSE)=0,"",VLOOKUP($B56,Sheet2!$A$5:$AP$103,CB$11,FALSE)),"")</f>
        <v/>
      </c>
      <c r="CC56" s="90" t="str">
        <f>IFERROR(IF(VLOOKUP($B56,Sheet2!$A$5:$AP$103,CC$11,FALSE)=0,"",VLOOKUP($B56,Sheet2!$A$5:$AP$103,CC$11,FALSE)),"")</f>
        <v/>
      </c>
      <c r="CD56" s="90" t="str">
        <f>IFERROR(IF(VLOOKUP($B56,Sheet2!$A$5:$AP$103,CD$11,FALSE)=0,"",VLOOKUP($B56,Sheet2!$A$5:$AP$103,CD$11,FALSE)),"")</f>
        <v/>
      </c>
      <c r="CE56" s="90" t="str">
        <f>IFERROR(IF(VLOOKUP($B56,Sheet2!$A$5:$AP$103,CE$11,FALSE)=0,"",VLOOKUP($B56,Sheet2!$A$5:$AP$103,CE$11,FALSE)),"")</f>
        <v/>
      </c>
      <c r="CF56" s="90" t="str">
        <f>IFERROR(IF(VLOOKUP($B56,Sheet2!$A$5:$AP$103,CF$11,FALSE)=0,"",VLOOKUP($B56,Sheet2!$A$5:$AP$103,CF$11,FALSE)),"")</f>
        <v/>
      </c>
      <c r="CG56" s="90" t="str">
        <f>IFERROR(IF(VLOOKUP($B56,Sheet2!$A$5:$AP$103,CG$11,FALSE)=0,"",VLOOKUP($B56,Sheet2!$A$5:$AP$103,CG$11,FALSE)),"")</f>
        <v/>
      </c>
      <c r="CH56" s="90" t="str">
        <f>IFERROR(IF(VLOOKUP($B56,Sheet2!$A$5:$AP$103,CH$11,FALSE)=0,"",VLOOKUP($B56,Sheet2!$A$5:$AP$103,CH$11,FALSE)),"")</f>
        <v/>
      </c>
      <c r="CI56" s="90" t="str">
        <f>IFERROR(IF(VLOOKUP($B56,Sheet2!$A$5:$AP$103,CI$11,FALSE)=0,"",VLOOKUP($B56,Sheet2!$A$5:$AP$103,CI$11,FALSE)),"")</f>
        <v/>
      </c>
      <c r="CJ56" s="90" t="str">
        <f>IFERROR(IF(VLOOKUP($B56,Sheet2!$A$5:$AP$103,CJ$11,FALSE)=0,"",VLOOKUP($B56,Sheet2!$A$5:$AP$103,CJ$11,FALSE)),"")</f>
        <v/>
      </c>
      <c r="CK56" s="90" t="str">
        <f>IFERROR(IF(VLOOKUP($B56,Sheet2!$A$5:$AP$103,CK$11,FALSE)=0,"",VLOOKUP($B56,Sheet2!$A$5:$AP$103,CK$11,FALSE)),"")</f>
        <v/>
      </c>
      <c r="CL56" s="90" t="str">
        <f>IFERROR(IF(VLOOKUP($B56,Sheet2!$A$5:$AP$103,CL$11,FALSE)=0,"",VLOOKUP($B56,Sheet2!$A$5:$AP$103,CL$11,FALSE)),"")</f>
        <v/>
      </c>
      <c r="CM56" s="90" t="str">
        <f>IFERROR(IF(VLOOKUP($B56,Sheet2!$A$5:$AP$103,CM$11,FALSE)=0,"",VLOOKUP($B56,Sheet2!$A$5:$AP$103,CM$11,FALSE)),"")</f>
        <v/>
      </c>
      <c r="CN56" s="90" t="str">
        <f>IFERROR(IF(VLOOKUP($B56,Sheet2!$A$5:$AP$103,CN$11,FALSE)=0,"",VLOOKUP($B56,Sheet2!$A$5:$AP$103,CN$11,FALSE)),"")</f>
        <v/>
      </c>
      <c r="CO56" s="90" t="str">
        <f>IFERROR(IF(VLOOKUP($B56,Sheet2!$A$5:$AP$103,CO$11,FALSE)=0,"",VLOOKUP($B56,Sheet2!$A$5:$AP$103,CO$11,FALSE)),"")</f>
        <v/>
      </c>
      <c r="CP56" s="90" t="str">
        <f>IFERROR(IF(VLOOKUP($B56,Sheet2!$A$5:$AP$103,CP$11,FALSE)=0,"",VLOOKUP($B56,Sheet2!$A$5:$AP$103,CP$11,FALSE)),"")</f>
        <v/>
      </c>
      <c r="CQ56" s="90" t="str">
        <f>IFERROR(IF(VLOOKUP($B56,Sheet2!$A$5:$AP$103,CQ$11,FALSE)=0,"",VLOOKUP($B56,Sheet2!$A$5:$AP$103,CQ$11,FALSE)),"")</f>
        <v/>
      </c>
      <c r="CR56" s="90" t="str">
        <f>IFERROR(IF(VLOOKUP($B56,Sheet2!$A$5:$AP$103,CR$11,FALSE)=0,"",VLOOKUP($B56,Sheet2!$A$5:$AP$103,CR$11,FALSE)),"")</f>
        <v/>
      </c>
      <c r="CS56" s="90" t="str">
        <f>IFERROR(IF(VLOOKUP($B56,Sheet2!$A$5:$AP$103,CS$11,FALSE)=0,"",VLOOKUP($B56,Sheet2!$A$5:$AP$103,CS$11,FALSE)),"")</f>
        <v/>
      </c>
      <c r="CT56" s="90" t="str">
        <f>IFERROR(IF(VLOOKUP($B56,Sheet2!$A$5:$AP$103,CT$11,FALSE)=0,"",VLOOKUP($B56,Sheet2!$A$5:$AP$103,CT$11,FALSE)),"")</f>
        <v/>
      </c>
      <c r="CU56" s="90" t="str">
        <f>IFERROR(IF(VLOOKUP($B56,Sheet2!$A$5:$AP$103,CU$11,FALSE)=0,"",VLOOKUP($B56,Sheet2!$A$5:$AP$103,CU$11,FALSE)),"")</f>
        <v/>
      </c>
      <c r="CV56" s="90" t="str">
        <f>IFERROR(IF(VLOOKUP($B56,Sheet2!$A$5:$AP$103,CV$11,FALSE)=0,"",VLOOKUP($B56,Sheet2!$A$5:$AP$103,CV$11,FALSE)),"")</f>
        <v/>
      </c>
      <c r="CW56" s="90" t="str">
        <f>IFERROR(IF(VLOOKUP($B56,Sheet2!$A$5:$AP$103,CW$11,FALSE)=0,"",VLOOKUP($B56,Sheet2!$A$5:$AP$103,CW$11,FALSE)),"")</f>
        <v/>
      </c>
      <c r="CX56" s="90" t="str">
        <f>IFERROR(IF(VLOOKUP($B56,Sheet2!$A$5:$AP$103,CX$11,FALSE)=0,"",VLOOKUP($B56,Sheet2!$A$5:$AP$103,CX$11,FALSE)),"")</f>
        <v/>
      </c>
      <c r="CY56" s="90" t="str">
        <f>IFERROR(IF(VLOOKUP($B56,Sheet2!$A$5:$AP$103,CY$11,FALSE)=0,"",VLOOKUP($B56,Sheet2!$A$5:$AP$103,CY$11,FALSE)),"")</f>
        <v/>
      </c>
      <c r="CZ56" s="90" t="str">
        <f>IFERROR(IF(VLOOKUP($B56,Sheet2!$A$5:$AP$103,CZ$11,FALSE)=0,"",VLOOKUP($B56,Sheet2!$A$5:$AP$103,CZ$11,FALSE)),"")</f>
        <v/>
      </c>
      <c r="DA56" s="90" t="str">
        <f>IFERROR(IF(VLOOKUP($B56,Sheet2!$A$5:$AP$103,DA$11,FALSE)=0,"",VLOOKUP($B56,Sheet2!$A$5:$AP$103,DA$11,FALSE)),"")</f>
        <v/>
      </c>
      <c r="DB56" s="90" t="str">
        <f>IFERROR(IF(VLOOKUP($B56,Sheet2!$A$5:$AP$103,DB$11,FALSE)=0,"",VLOOKUP($B56,Sheet2!$A$5:$AP$103,DB$11,FALSE)),"")</f>
        <v/>
      </c>
      <c r="DC56" s="90" t="str">
        <f>IFERROR(IF(VLOOKUP($B56,Sheet2!$A$5:$AP$103,DC$11,FALSE)=0,"",VLOOKUP($B56,Sheet2!$A$5:$AP$103,DC$11,FALSE)),"")</f>
        <v/>
      </c>
      <c r="DD56" s="90" t="str">
        <f>IFERROR(IF(VLOOKUP($B56,Sheet2!$A$5:$AP$103,DD$11,FALSE)=0,"",VLOOKUP($B56,Sheet2!$A$5:$AP$103,DD$11,FALSE)),"")</f>
        <v/>
      </c>
      <c r="DE56" s="90" t="str">
        <f>IFERROR(IF(VLOOKUP($B56,Sheet2!$A$5:$AP$103,DE$11,FALSE)=0,"",VLOOKUP($B56,Sheet2!$A$5:$AP$103,DE$11,FALSE)),"")</f>
        <v/>
      </c>
      <c r="DF56" s="90" t="str">
        <f>IFERROR(IF(VLOOKUP($B56,Sheet2!$A$5:$AP$103,DF$11,FALSE)=0,"",VLOOKUP($B56,Sheet2!$A$5:$AP$103,DF$11,FALSE)),"")</f>
        <v/>
      </c>
      <c r="DG56" s="90" t="str">
        <f>IFERROR(IF(VLOOKUP($B56,Sheet2!$A$5:$AP$103,DG$11,FALSE)=0,"",VLOOKUP($B56,Sheet2!$A$5:$AP$103,DG$11,FALSE)),"")</f>
        <v/>
      </c>
      <c r="DH56" s="90" t="str">
        <f>IFERROR(IF(VLOOKUP($B56,Sheet2!$A$5:$AP$103,DH$11,FALSE)=0,"",VLOOKUP($B56,Sheet2!$A$5:$AP$103,DH$11,FALSE)),"")</f>
        <v/>
      </c>
      <c r="DI56" s="90" t="str">
        <f>IFERROR(IF(VLOOKUP($B56,Sheet2!$A$5:$AP$103,DI$11,FALSE)=0,"",VLOOKUP($B56,Sheet2!$A$5:$AP$103,DI$11,FALSE)),"")</f>
        <v/>
      </c>
      <c r="DJ56" s="90" t="str">
        <f>IFERROR(IF(VLOOKUP($B56,Sheet2!$A$5:$AP$103,DJ$11,FALSE)=0,"",VLOOKUP($B56,Sheet2!$A$5:$AP$103,DJ$11,FALSE)),"")</f>
        <v/>
      </c>
      <c r="DK56" s="90" t="str">
        <f>IFERROR(IF(VLOOKUP($B56,Sheet2!$A$5:$AP$103,DK$11,FALSE)=0,"",VLOOKUP($B56,Sheet2!$A$5:$AP$103,DK$11,FALSE)),"")</f>
        <v/>
      </c>
      <c r="DL56" s="90" t="str">
        <f>IFERROR(IF(VLOOKUP($B56,Sheet2!$A$5:$AP$103,DL$11,FALSE)=0,"",VLOOKUP($B56,Sheet2!$A$5:$AP$103,DL$11,FALSE)),"")</f>
        <v/>
      </c>
      <c r="DM56" s="90" t="str">
        <f>IFERROR(IF(VLOOKUP($B56,Sheet2!$A$5:$AP$103,DM$11,FALSE)=0,"",VLOOKUP($B56,Sheet2!$A$5:$AP$103,DM$11,FALSE)),"")</f>
        <v/>
      </c>
      <c r="DN56" s="90" t="str">
        <f>IFERROR(IF(VLOOKUP($B56,Sheet2!$A$5:$AP$103,DN$11,FALSE)=0,"",VLOOKUP($B56,Sheet2!$A$5:$AP$103,DN$11,FALSE)),"")</f>
        <v/>
      </c>
      <c r="DO56" s="90" t="str">
        <f>IFERROR(IF(VLOOKUP($B56,Sheet2!$A$5:$AP$103,DO$11,FALSE)=0,"",VLOOKUP($B56,Sheet2!$A$5:$AP$103,DO$11,FALSE)),"")</f>
        <v/>
      </c>
      <c r="DP56" s="90" t="str">
        <f>IFERROR(IF(VLOOKUP($B56,Sheet2!$A$5:$AP$103,DP$11,FALSE)=0,"",VLOOKUP($B56,Sheet2!$A$5:$AP$103,DP$11,FALSE)),"")</f>
        <v/>
      </c>
      <c r="DQ56" s="90" t="str">
        <f>IFERROR(IF(VLOOKUP($B56,Sheet2!$A$5:$AP$103,DQ$11,FALSE)=0,"",VLOOKUP($B56,Sheet2!$A$5:$AP$103,DQ$11,FALSE)),"")</f>
        <v/>
      </c>
      <c r="DR56" s="90" t="str">
        <f>IFERROR(IF(VLOOKUP($B56,Sheet2!$A$5:$AP$103,DR$11,FALSE)=0,"",VLOOKUP($B56,Sheet2!$A$5:$AP$103,DR$11,FALSE)),"")</f>
        <v/>
      </c>
      <c r="DS56" s="90" t="str">
        <f>IFERROR(IF(VLOOKUP($B56,Sheet2!$A$5:$AP$103,DS$11,FALSE)=0,"",VLOOKUP($B56,Sheet2!$A$5:$AP$103,DS$11,FALSE)),"")</f>
        <v/>
      </c>
      <c r="DT56" s="90" t="str">
        <f>IFERROR(IF(VLOOKUP($B56,Sheet2!$A$5:$AP$103,DT$11,FALSE)=0,"",VLOOKUP($B56,Sheet2!$A$5:$AP$103,DT$11,FALSE)),"")</f>
        <v/>
      </c>
      <c r="DU56" s="90" t="str">
        <f>IFERROR(IF(VLOOKUP($B56,Sheet2!$A$5:$AP$103,DU$11,FALSE)=0,"",VLOOKUP($B56,Sheet2!$A$5:$AP$103,DU$11,FALSE)),"")</f>
        <v/>
      </c>
      <c r="DV56" s="90" t="str">
        <f>IFERROR(IF(VLOOKUP($B56,Sheet2!$A$5:$AP$103,DV$11,FALSE)=0,"",VLOOKUP($B56,Sheet2!$A$5:$AP$103,DV$11,FALSE)),"")</f>
        <v/>
      </c>
      <c r="DW56" s="90" t="str">
        <f>IFERROR(IF(VLOOKUP($B56,Sheet2!$A$5:$AP$103,DW$11,FALSE)=0,"",VLOOKUP($B56,Sheet2!$A$5:$AP$103,DW$11,FALSE)),"")</f>
        <v/>
      </c>
      <c r="DX56" s="90" t="str">
        <f>IFERROR(IF(VLOOKUP($B56,Sheet2!$A$5:$AP$103,DX$11,FALSE)=0,"",VLOOKUP($B56,Sheet2!$A$5:$AP$103,DX$11,FALSE)),"")</f>
        <v/>
      </c>
      <c r="DY56" s="90" t="str">
        <f>IFERROR(IF(VLOOKUP($B56,Sheet2!$A$5:$AP$103,DY$11,FALSE)=0,"",VLOOKUP($B56,Sheet2!$A$5:$AP$103,DY$11,FALSE)),"")</f>
        <v/>
      </c>
      <c r="DZ56" s="90" t="str">
        <f>IFERROR(IF(VLOOKUP($B56,Sheet2!$A$5:$AP$103,DZ$11,FALSE)=0,"",VLOOKUP($B56,Sheet2!$A$5:$AP$103,DZ$11,FALSE)),"")</f>
        <v/>
      </c>
      <c r="EA56" s="90" t="str">
        <f>IFERROR(IF(VLOOKUP($B56,Sheet2!$A$5:$AP$103,EA$11,FALSE)=0,"",VLOOKUP($B56,Sheet2!$A$5:$AP$103,EA$11,FALSE)),"")</f>
        <v/>
      </c>
      <c r="EB56" s="90" t="str">
        <f>IFERROR(IF(VLOOKUP($B56,Sheet2!$A$5:$AP$103,EB$11,FALSE)=0,"",VLOOKUP($B56,Sheet2!$A$5:$AP$103,EB$11,FALSE)),"")</f>
        <v/>
      </c>
      <c r="EC56" s="90" t="str">
        <f>IFERROR(IF(VLOOKUP($B56,Sheet2!$A$5:$AP$103,EC$11,FALSE)=0,"",VLOOKUP($B56,Sheet2!$A$5:$AP$103,EC$11,FALSE)),"")</f>
        <v/>
      </c>
      <c r="ED56" s="90" t="str">
        <f>IFERROR(IF(VLOOKUP($B56,Sheet2!$A$5:$AP$103,ED$11,FALSE)=0,"",VLOOKUP($B56,Sheet2!$A$5:$AP$103,ED$11,FALSE)),"")</f>
        <v/>
      </c>
      <c r="EE56" s="90" t="str">
        <f>IFERROR(IF(VLOOKUP($B56,Sheet2!$A$5:$AP$103,EE$11,FALSE)=0,"",VLOOKUP($B56,Sheet2!$A$5:$AP$103,EE$11,FALSE)),"")</f>
        <v/>
      </c>
      <c r="EF56" s="90" t="str">
        <f>IFERROR(IF(VLOOKUP($B56,Sheet2!$A$5:$AP$103,EF$11,FALSE)=0,"",VLOOKUP($B56,Sheet2!$A$5:$AP$103,EF$11,FALSE)),"")</f>
        <v/>
      </c>
      <c r="EG56" s="90" t="str">
        <f>IFERROR(IF(VLOOKUP($B56,Sheet2!$A$5:$AP$103,EG$11,FALSE)=0,"",VLOOKUP($B56,Sheet2!$A$5:$AP$103,EG$11,FALSE)),"")</f>
        <v/>
      </c>
      <c r="EH56" s="90" t="str">
        <f>IFERROR(IF(VLOOKUP($B56,Sheet2!$A$5:$AP$103,EH$11,FALSE)=0,"",VLOOKUP($B56,Sheet2!$A$5:$AP$103,EH$11,FALSE)),"")</f>
        <v/>
      </c>
      <c r="EI56" s="90" t="str">
        <f>IFERROR(IF(VLOOKUP($B56,Sheet2!$A$5:$AP$103,EI$11,FALSE)=0,"",VLOOKUP($B56,Sheet2!$A$5:$AP$103,EI$11,FALSE)),"")</f>
        <v/>
      </c>
      <c r="EJ56" s="90" t="str">
        <f>IFERROR(IF(VLOOKUP($B56,Sheet2!$A$5:$AP$103,EJ$11,FALSE)=0,"",VLOOKUP($B56,Sheet2!$A$5:$AP$103,EJ$11,FALSE)),"")</f>
        <v/>
      </c>
      <c r="EK56" s="90" t="str">
        <f>IFERROR(IF(VLOOKUP($B56,Sheet2!$A$5:$AP$103,EK$11,FALSE)=0,"",VLOOKUP($B56,Sheet2!$A$5:$AP$103,EK$11,FALSE)),"")</f>
        <v/>
      </c>
      <c r="EL56" s="90" t="str">
        <f>IFERROR(IF(VLOOKUP($B56,Sheet2!$A$5:$AP$103,EL$11,FALSE)=0,"",VLOOKUP($B56,Sheet2!$A$5:$AP$103,EL$11,FALSE)),"")</f>
        <v/>
      </c>
      <c r="EM56" s="90" t="str">
        <f>IFERROR(IF(VLOOKUP($B56,Sheet2!$A$5:$AP$103,EM$11,FALSE)=0,"",VLOOKUP($B56,Sheet2!$A$5:$AP$103,EM$11,FALSE)),"")</f>
        <v/>
      </c>
      <c r="EN56" s="90" t="str">
        <f>IFERROR(IF(VLOOKUP($B56,Sheet2!$A$5:$AP$103,EN$11,FALSE)=0,"",VLOOKUP($B56,Sheet2!$A$5:$AP$103,EN$11,FALSE)),"")</f>
        <v/>
      </c>
      <c r="EO56" s="90" t="str">
        <f>IFERROR(IF(VLOOKUP($B56,Sheet2!$A$5:$AP$103,EO$11,FALSE)=0,"",VLOOKUP($B56,Sheet2!$A$5:$AP$103,EO$11,FALSE)),"")</f>
        <v/>
      </c>
      <c r="EP56" s="90" t="str">
        <f>IFERROR(IF(VLOOKUP($B56,Sheet2!$A$5:$AP$103,EP$11,FALSE)=0,"",VLOOKUP($B56,Sheet2!$A$5:$AP$103,EP$11,FALSE)),"")</f>
        <v/>
      </c>
      <c r="EQ56" s="90" t="str">
        <f>IFERROR(IF(VLOOKUP($B56,Sheet2!$A$5:$AP$103,EQ$11,FALSE)=0,"",VLOOKUP($B56,Sheet2!$A$5:$AP$103,EQ$11,FALSE)),"")</f>
        <v/>
      </c>
      <c r="ER56" s="90" t="str">
        <f>IFERROR(IF(VLOOKUP($B56,Sheet2!$A$5:$AP$103,ER$11,FALSE)=0,"",VLOOKUP($B56,Sheet2!$A$5:$AP$103,ER$11,FALSE)),"")</f>
        <v/>
      </c>
      <c r="ES56" s="90" t="str">
        <f>IFERROR(IF(VLOOKUP($B56,Sheet2!$A$5:$AP$103,ES$11,FALSE)=0,"",VLOOKUP($B56,Sheet2!$A$5:$AP$103,ES$11,FALSE)),"")</f>
        <v/>
      </c>
      <c r="ET56" s="90" t="str">
        <f>IFERROR(IF(VLOOKUP($B56,Sheet2!$A$5:$AP$103,ET$11,FALSE)=0,"",VLOOKUP($B56,Sheet2!$A$5:$AP$103,ET$11,FALSE)),"")</f>
        <v/>
      </c>
      <c r="EU56" s="90" t="str">
        <f>IFERROR(IF(VLOOKUP($B56,Sheet2!$A$5:$AP$103,EU$11,FALSE)=0,"",VLOOKUP($B56,Sheet2!$A$5:$AP$103,EU$11,FALSE)),"")</f>
        <v/>
      </c>
      <c r="EV56" s="90" t="str">
        <f>IFERROR(IF(VLOOKUP($B56,Sheet2!$A$5:$AP$103,EV$11,FALSE)=0,"",VLOOKUP($B56,Sheet2!$A$5:$AP$103,EV$11,FALSE)),"")</f>
        <v/>
      </c>
      <c r="EW56" s="90" t="str">
        <f>IFERROR(IF(VLOOKUP($B56,Sheet2!$A$5:$AP$103,EW$11,FALSE)=0,"",VLOOKUP($B56,Sheet2!$A$5:$AP$103,EW$11,FALSE)),"")</f>
        <v/>
      </c>
      <c r="EX56" s="90" t="str">
        <f>IFERROR(IF(VLOOKUP($B56,Sheet2!$A$5:$AP$103,EX$11,FALSE)=0,"",VLOOKUP($B56,Sheet2!$A$5:$AP$103,EX$11,FALSE)),"")</f>
        <v/>
      </c>
      <c r="EY56" s="90" t="str">
        <f>IFERROR(IF(VLOOKUP($B56,Sheet2!$A$5:$AP$103,EY$11,FALSE)=0,"",VLOOKUP($B56,Sheet2!$A$5:$AP$103,EY$11,FALSE)),"")</f>
        <v/>
      </c>
      <c r="EZ56" s="90" t="str">
        <f>IFERROR(IF(VLOOKUP($B56,Sheet2!$A$5:$AP$103,EZ$11,FALSE)=0,"",VLOOKUP($B56,Sheet2!$A$5:$AP$103,EZ$11,FALSE)),"")</f>
        <v/>
      </c>
      <c r="FA56" s="90" t="str">
        <f>IFERROR(IF(VLOOKUP($B56,Sheet2!$A$5:$AP$103,FA$11,FALSE)=0,"",VLOOKUP($B56,Sheet2!$A$5:$AP$103,FA$11,FALSE)),"")</f>
        <v/>
      </c>
      <c r="FB56" s="90" t="str">
        <f>IFERROR(IF(VLOOKUP($B56,Sheet2!$A$5:$AP$103,FB$11,FALSE)=0,"",VLOOKUP($B56,Sheet2!$A$5:$AP$103,FB$11,FALSE)),"")</f>
        <v/>
      </c>
      <c r="FC56" s="90" t="str">
        <f>IFERROR(IF(VLOOKUP($B56,Sheet2!$A$5:$AP$103,FC$11,FALSE)=0,"",VLOOKUP($B56,Sheet2!$A$5:$AP$103,FC$11,FALSE)),"")</f>
        <v/>
      </c>
      <c r="FD56" s="90" t="str">
        <f>IFERROR(IF(VLOOKUP($B56,Sheet2!$A$5:$AP$103,FD$11,FALSE)=0,"",VLOOKUP($B56,Sheet2!$A$5:$AP$103,FD$11,FALSE)),"")</f>
        <v/>
      </c>
      <c r="FE56" s="90" t="str">
        <f>IFERROR(IF(VLOOKUP($B56,Sheet2!$A$5:$AP$103,FE$11,FALSE)=0,"",VLOOKUP($B56,Sheet2!$A$5:$AP$103,FE$11,FALSE)),"")</f>
        <v/>
      </c>
      <c r="FF56" s="90" t="str">
        <f>IFERROR(IF(VLOOKUP($B56,Sheet2!$A$5:$AP$103,FF$11,FALSE)=0,"",VLOOKUP($B56,Sheet2!$A$5:$AP$103,FF$11,FALSE)),"")</f>
        <v/>
      </c>
      <c r="FG56" s="90" t="str">
        <f>IFERROR(IF(VLOOKUP($B56,Sheet2!$A$5:$AP$103,FG$11,FALSE)=0,"",VLOOKUP($B56,Sheet2!$A$5:$AP$103,FG$11,FALSE)),"")</f>
        <v/>
      </c>
      <c r="FH56" s="90" t="str">
        <f>IFERROR(IF(VLOOKUP($B56,Sheet2!$A$5:$AP$103,FH$11,FALSE)=0,"",VLOOKUP($B56,Sheet2!$A$5:$AP$103,FH$11,FALSE)),"")</f>
        <v/>
      </c>
      <c r="FI56" s="90" t="str">
        <f>IFERROR(IF(VLOOKUP($B56,Sheet2!$A$5:$AP$103,FI$11,FALSE)=0,"",VLOOKUP($B56,Sheet2!$A$5:$AP$103,FI$11,FALSE)),"")</f>
        <v/>
      </c>
      <c r="FJ56" s="90" t="str">
        <f>IFERROR(IF(VLOOKUP($B56,Sheet2!$A$5:$AP$103,FJ$11,FALSE)=0,"",VLOOKUP($B56,Sheet2!$A$5:$AP$103,FJ$11,FALSE)),"")</f>
        <v/>
      </c>
      <c r="FK56" s="90" t="str">
        <f>IFERROR(IF(VLOOKUP($B56,Sheet2!$A$5:$AP$103,FK$11,FALSE)=0,"",VLOOKUP($B56,Sheet2!$A$5:$AP$103,FK$11,FALSE)),"")</f>
        <v/>
      </c>
      <c r="FL56" s="90" t="str">
        <f>IFERROR(IF(VLOOKUP($B56,Sheet2!$A$5:$AP$103,FL$11,FALSE)=0,"",VLOOKUP($B56,Sheet2!$A$5:$AP$103,FL$11,FALSE)),"")</f>
        <v/>
      </c>
      <c r="FM56" s="90" t="str">
        <f>IFERROR(IF(VLOOKUP($B56,Sheet2!$A$5:$AP$103,FM$11,FALSE)=0,"",VLOOKUP($B56,Sheet2!$A$5:$AP$103,FM$11,FALSE)),"")</f>
        <v/>
      </c>
      <c r="FN56" s="90" t="str">
        <f>IFERROR(IF(VLOOKUP($B56,Sheet2!$A$5:$AP$103,FN$11,FALSE)=0,"",VLOOKUP($B56,Sheet2!$A$5:$AP$103,FN$11,FALSE)),"")</f>
        <v/>
      </c>
      <c r="FO56" s="90" t="str">
        <f>IFERROR(IF(VLOOKUP($B56,Sheet2!$A$5:$AP$103,FO$11,FALSE)=0,"",VLOOKUP($B56,Sheet2!$A$5:$AP$103,FO$11,FALSE)),"")</f>
        <v/>
      </c>
      <c r="FP56" s="90" t="str">
        <f>IFERROR(IF(VLOOKUP($B56,Sheet2!$A$5:$AP$103,FP$11,FALSE)=0,"",VLOOKUP($B56,Sheet2!$A$5:$AP$103,FP$11,FALSE)),"")</f>
        <v/>
      </c>
      <c r="FQ56" s="90" t="str">
        <f>IFERROR(IF(VLOOKUP($B56,Sheet2!$A$5:$AP$103,FQ$11,FALSE)=0,"",VLOOKUP($B56,Sheet2!$A$5:$AP$103,FQ$11,FALSE)),"")</f>
        <v/>
      </c>
      <c r="FR56" s="90" t="str">
        <f>IFERROR(IF(VLOOKUP($B56,Sheet2!$A$5:$AP$103,FR$11,FALSE)=0,"",VLOOKUP($B56,Sheet2!$A$5:$AP$103,FR$11,FALSE)),"")</f>
        <v/>
      </c>
      <c r="FS56" s="90" t="str">
        <f>IFERROR(IF(VLOOKUP($B56,Sheet2!$A$5:$AP$103,FS$11,FALSE)=0,"",VLOOKUP($B56,Sheet2!$A$5:$AP$103,FS$11,FALSE)),"")</f>
        <v/>
      </c>
      <c r="FT56" s="90" t="str">
        <f>IFERROR(IF(VLOOKUP($B56,Sheet2!$A$5:$AP$103,FT$11,FALSE)=0,"",VLOOKUP($B56,Sheet2!$A$5:$AP$103,FT$11,FALSE)),"")</f>
        <v/>
      </c>
      <c r="FU56" s="90" t="str">
        <f>IFERROR(IF(VLOOKUP($B56,Sheet2!$A$5:$AP$103,FU$11,FALSE)=0,"",VLOOKUP($B56,Sheet2!$A$5:$AP$103,FU$11,FALSE)),"")</f>
        <v/>
      </c>
      <c r="FV56" s="90" t="str">
        <f>IFERROR(IF(VLOOKUP($B56,Sheet2!$A$5:$AP$103,FV$11,FALSE)=0,"",VLOOKUP($B56,Sheet2!$A$5:$AP$103,FV$11,FALSE)),"")</f>
        <v/>
      </c>
      <c r="FW56" s="90" t="str">
        <f>IFERROR(IF(VLOOKUP($B56,Sheet2!$A$5:$AP$103,FW$11,FALSE)=0,"",VLOOKUP($B56,Sheet2!$A$5:$AP$103,FW$11,FALSE)),"")</f>
        <v/>
      </c>
      <c r="FX56" s="90" t="str">
        <f>IFERROR(IF(VLOOKUP($B56,Sheet2!$A$5:$AP$103,FX$11,FALSE)=0,"",VLOOKUP($B56,Sheet2!$A$5:$AP$103,FX$11,FALSE)),"")</f>
        <v/>
      </c>
      <c r="FY56" s="90" t="str">
        <f>IFERROR(IF(VLOOKUP($B56,Sheet2!$A$5:$AP$103,FY$11,FALSE)=0,"",VLOOKUP($B56,Sheet2!$A$5:$AP$103,FY$11,FALSE)),"")</f>
        <v/>
      </c>
      <c r="FZ56" s="90" t="str">
        <f>IFERROR(IF(VLOOKUP($B56,Sheet2!$A$5:$AP$103,FZ$11,FALSE)=0,"",VLOOKUP($B56,Sheet2!$A$5:$AP$103,FZ$11,FALSE)),"")</f>
        <v/>
      </c>
      <c r="GA56" s="90" t="str">
        <f>IFERROR(IF(VLOOKUP($B56,Sheet2!$A$5:$AP$103,GA$11,FALSE)=0,"",VLOOKUP($B56,Sheet2!$A$5:$AP$103,GA$11,FALSE)),"")</f>
        <v/>
      </c>
      <c r="GB56" s="90" t="str">
        <f>IFERROR(IF(VLOOKUP($B56,Sheet2!$A$5:$AP$103,GB$11,FALSE)=0,"",VLOOKUP($B56,Sheet2!$A$5:$AP$103,GB$11,FALSE)),"")</f>
        <v/>
      </c>
      <c r="GC56" s="90" t="str">
        <f>IFERROR(IF(VLOOKUP($B56,Sheet2!$A$5:$AP$103,GC$11,FALSE)=0,"",VLOOKUP($B56,Sheet2!$A$5:$AP$103,GC$11,FALSE)),"")</f>
        <v/>
      </c>
      <c r="GD56" s="90" t="str">
        <f>IFERROR(IF(VLOOKUP($B56,Sheet2!$A$5:$AP$103,GD$11,FALSE)=0,"",VLOOKUP($B56,Sheet2!$A$5:$AP$103,GD$11,FALSE)),"")</f>
        <v/>
      </c>
      <c r="GE56" s="90" t="str">
        <f>IFERROR(IF(VLOOKUP($B56,Sheet2!$A$5:$AP$103,GE$11,FALSE)=0,"",VLOOKUP($B56,Sheet2!$A$5:$AP$103,GE$11,FALSE)),"")</f>
        <v/>
      </c>
      <c r="GF56" s="90" t="str">
        <f>IFERROR(IF(VLOOKUP($B56,Sheet2!$A$5:$AP$103,GF$11,FALSE)=0,"",VLOOKUP($B56,Sheet2!$A$5:$AP$103,GF$11,FALSE)),"")</f>
        <v/>
      </c>
    </row>
    <row r="57" spans="1:188" x14ac:dyDescent="0.3">
      <c r="A57" s="406"/>
      <c r="B57" s="79" t="s">
        <v>240</v>
      </c>
      <c r="C57" s="92" t="s">
        <v>344</v>
      </c>
      <c r="D57" s="92" t="str">
        <f>VLOOKUP(B57,Sheet2!$A$5:$F$104,6,FALSE)</f>
        <v/>
      </c>
      <c r="E57" s="410" t="s">
        <v>328</v>
      </c>
      <c r="F57" s="411"/>
      <c r="G57" s="81">
        <f t="shared" si="4"/>
        <v>0</v>
      </c>
      <c r="H57" s="92">
        <f t="shared" si="5"/>
        <v>0</v>
      </c>
      <c r="I57" s="92">
        <f t="shared" si="6"/>
        <v>0</v>
      </c>
      <c r="J57" s="81">
        <f t="shared" si="7"/>
        <v>0</v>
      </c>
      <c r="K57" s="90" t="str">
        <f>IFERROR(IF(VLOOKUP($B57,Sheet2!$A$5:$AP$103,K$11,FALSE)=0,"",VLOOKUP($B57,Sheet2!$A$5:$AP$103,K$11,FALSE)),"")</f>
        <v/>
      </c>
      <c r="L57" s="90" t="str">
        <f>IFERROR(IF(VLOOKUP($B57,Sheet2!$A$5:$AP$103,L$11,FALSE)=0,"",VLOOKUP($B57,Sheet2!$A$5:$AP$103,L$11,FALSE)),"")</f>
        <v/>
      </c>
      <c r="M57" s="90" t="str">
        <f>IFERROR(IF(VLOOKUP($B57,Sheet2!$A$5:$AP$103,M$11,FALSE)=0,"",VLOOKUP($B57,Sheet2!$A$5:$AP$103,M$11,FALSE)),"")</f>
        <v/>
      </c>
      <c r="N57" s="90" t="str">
        <f>IFERROR(IF(VLOOKUP($B57,Sheet2!$A$5:$AP$103,N$11,FALSE)=0,"",VLOOKUP($B57,Sheet2!$A$5:$AP$103,N$11,FALSE)),"")</f>
        <v/>
      </c>
      <c r="O57" s="90" t="str">
        <f>IFERROR(IF(VLOOKUP($B57,Sheet2!$A$5:$AP$103,O$11,FALSE)=0,"",VLOOKUP($B57,Sheet2!$A$5:$AP$103,O$11,FALSE)),"")</f>
        <v/>
      </c>
      <c r="P57" s="90" t="str">
        <f>IFERROR(IF(VLOOKUP($B57,Sheet2!$A$5:$AP$103,P$11,FALSE)=0,"",VLOOKUP($B57,Sheet2!$A$5:$AP$103,P$11,FALSE)),"")</f>
        <v/>
      </c>
      <c r="Q57" s="90" t="str">
        <f>IFERROR(IF(VLOOKUP($B57,Sheet2!$A$5:$AP$103,Q$11,FALSE)=0,"",VLOOKUP($B57,Sheet2!$A$5:$AP$103,Q$11,FALSE)),"")</f>
        <v/>
      </c>
      <c r="R57" s="90" t="str">
        <f>IFERROR(IF(VLOOKUP($B57,Sheet2!$A$5:$AP$103,R$11,FALSE)=0,"",VLOOKUP($B57,Sheet2!$A$5:$AP$103,R$11,FALSE)),"")</f>
        <v/>
      </c>
      <c r="S57" s="90" t="str">
        <f>IFERROR(IF(VLOOKUP($B57,Sheet2!$A$5:$AP$103,S$11,FALSE)=0,"",VLOOKUP($B57,Sheet2!$A$5:$AP$103,S$11,FALSE)),"")</f>
        <v/>
      </c>
      <c r="T57" s="90" t="str">
        <f>IFERROR(IF(VLOOKUP($B57,Sheet2!$A$5:$AP$103,T$11,FALSE)=0,"",VLOOKUP($B57,Sheet2!$A$5:$AP$103,T$11,FALSE)),"")</f>
        <v/>
      </c>
      <c r="U57" s="90" t="str">
        <f>IFERROR(IF(VLOOKUP($B57,Sheet2!$A$5:$AP$103,U$11,FALSE)=0,"",VLOOKUP($B57,Sheet2!$A$5:$AP$103,U$11,FALSE)),"")</f>
        <v/>
      </c>
      <c r="V57" s="90" t="str">
        <f>IFERROR(IF(VLOOKUP($B57,Sheet2!$A$5:$AP$103,V$11,FALSE)=0,"",VLOOKUP($B57,Sheet2!$A$5:$AP$103,V$11,FALSE)),"")</f>
        <v/>
      </c>
      <c r="W57" s="90" t="str">
        <f>IFERROR(IF(VLOOKUP($B57,Sheet2!$A$5:$AP$103,W$11,FALSE)=0,"",VLOOKUP($B57,Sheet2!$A$5:$AP$103,W$11,FALSE)),"")</f>
        <v/>
      </c>
      <c r="X57" s="90" t="str">
        <f>IFERROR(IF(VLOOKUP($B57,Sheet2!$A$5:$AP$103,X$11,FALSE)=0,"",VLOOKUP($B57,Sheet2!$A$5:$AP$103,X$11,FALSE)),"")</f>
        <v/>
      </c>
      <c r="Y57" s="90" t="str">
        <f>IFERROR(IF(VLOOKUP($B57,Sheet2!$A$5:$AP$103,Y$11,FALSE)=0,"",VLOOKUP($B57,Sheet2!$A$5:$AP$103,Y$11,FALSE)),"")</f>
        <v/>
      </c>
      <c r="Z57" s="90" t="str">
        <f>IFERROR(IF(VLOOKUP($B57,Sheet2!$A$5:$AP$103,Z$11,FALSE)=0,"",VLOOKUP($B57,Sheet2!$A$5:$AP$103,Z$11,FALSE)),"")</f>
        <v/>
      </c>
      <c r="AA57" s="90" t="str">
        <f>IFERROR(IF(VLOOKUP($B57,Sheet2!$A$5:$AP$103,AA$11,FALSE)=0,"",VLOOKUP($B57,Sheet2!$A$5:$AP$103,AA$11,FALSE)),"")</f>
        <v/>
      </c>
      <c r="AB57" s="90" t="str">
        <f>IFERROR(IF(VLOOKUP($B57,Sheet2!$A$5:$AP$103,AB$11,FALSE)=0,"",VLOOKUP($B57,Sheet2!$A$5:$AP$103,AB$11,FALSE)),"")</f>
        <v/>
      </c>
      <c r="AC57" s="90" t="str">
        <f>IFERROR(IF(VLOOKUP($B57,Sheet2!$A$5:$AP$103,AC$11,FALSE)=0,"",VLOOKUP($B57,Sheet2!$A$5:$AP$103,AC$11,FALSE)),"")</f>
        <v/>
      </c>
      <c r="AD57" s="90" t="str">
        <f>IFERROR(IF(VLOOKUP($B57,Sheet2!$A$5:$AP$103,AD$11,FALSE)=0,"",VLOOKUP($B57,Sheet2!$A$5:$AP$103,AD$11,FALSE)),"")</f>
        <v/>
      </c>
      <c r="AE57" s="90" t="str">
        <f>IFERROR(IF(VLOOKUP($B57,Sheet2!$A$5:$AP$103,AE$11,FALSE)=0,"",VLOOKUP($B57,Sheet2!$A$5:$AP$103,AE$11,FALSE)),"")</f>
        <v/>
      </c>
      <c r="AF57" s="90" t="str">
        <f>IFERROR(IF(VLOOKUP($B57,Sheet2!$A$5:$AP$103,AF$11,FALSE)=0,"",VLOOKUP($B57,Sheet2!$A$5:$AP$103,AF$11,FALSE)),"")</f>
        <v/>
      </c>
      <c r="AG57" s="90" t="str">
        <f>IFERROR(IF(VLOOKUP($B57,Sheet2!$A$5:$AP$103,AG$11,FALSE)=0,"",VLOOKUP($B57,Sheet2!$A$5:$AP$103,AG$11,FALSE)),"")</f>
        <v/>
      </c>
      <c r="AH57" s="90" t="str">
        <f>IFERROR(IF(VLOOKUP($B57,Sheet2!$A$5:$AP$103,AH$11,FALSE)=0,"",VLOOKUP($B57,Sheet2!$A$5:$AP$103,AH$11,FALSE)),"")</f>
        <v/>
      </c>
      <c r="AI57" s="90" t="str">
        <f>IFERROR(IF(VLOOKUP($B57,Sheet2!$A$5:$AP$103,AI$11,FALSE)=0,"",VLOOKUP($B57,Sheet2!$A$5:$AP$103,AI$11,FALSE)),"")</f>
        <v/>
      </c>
      <c r="AJ57" s="90" t="str">
        <f>IFERROR(IF(VLOOKUP($B57,Sheet2!$A$5:$AP$103,AJ$11,FALSE)=0,"",VLOOKUP($B57,Sheet2!$A$5:$AP$103,AJ$11,FALSE)),"")</f>
        <v/>
      </c>
      <c r="AK57" s="90" t="str">
        <f>IFERROR(IF(VLOOKUP($B57,Sheet2!$A$5:$AP$103,AK$11,FALSE)=0,"",VLOOKUP($B57,Sheet2!$A$5:$AP$103,AK$11,FALSE)),"")</f>
        <v/>
      </c>
      <c r="AL57" s="90" t="str">
        <f>IFERROR(IF(VLOOKUP($B57,Sheet2!$A$5:$AP$103,AL$11,FALSE)=0,"",VLOOKUP($B57,Sheet2!$A$5:$AP$103,AL$11,FALSE)),"")</f>
        <v/>
      </c>
      <c r="AM57" s="90" t="str">
        <f>IFERROR(IF(VLOOKUP($B57,Sheet2!$A$5:$AP$103,AM$11,FALSE)=0,"",VLOOKUP($B57,Sheet2!$A$5:$AP$103,AM$11,FALSE)),"")</f>
        <v/>
      </c>
      <c r="AN57" s="90" t="str">
        <f>IFERROR(IF(VLOOKUP($B57,Sheet2!$A$5:$AP$103,AN$11,FALSE)=0,"",VLOOKUP($B57,Sheet2!$A$5:$AP$103,AN$11,FALSE)),"")</f>
        <v/>
      </c>
      <c r="AO57" s="90" t="str">
        <f>IFERROR(IF(VLOOKUP($B57,Sheet2!$A$5:$AP$103,AO$11,FALSE)=0,"",VLOOKUP($B57,Sheet2!$A$5:$AP$103,AO$11,FALSE)),"")</f>
        <v/>
      </c>
      <c r="AP57" s="90" t="str">
        <f>IFERROR(IF(VLOOKUP($B57,Sheet2!$A$5:$AP$103,AP$11,FALSE)=0,"",VLOOKUP($B57,Sheet2!$A$5:$AP$103,AP$11,FALSE)),"")</f>
        <v/>
      </c>
      <c r="AQ57" s="90" t="str">
        <f>IFERROR(IF(VLOOKUP($B57,Sheet2!$A$5:$AP$103,AQ$11,FALSE)=0,"",VLOOKUP($B57,Sheet2!$A$5:$AP$103,AQ$11,FALSE)),"")</f>
        <v/>
      </c>
      <c r="AR57" s="90" t="str">
        <f>IFERROR(IF(VLOOKUP($B57,Sheet2!$A$5:$AP$103,AR$11,FALSE)=0,"",VLOOKUP($B57,Sheet2!$A$5:$AP$103,AR$11,FALSE)),"")</f>
        <v/>
      </c>
      <c r="AS57" s="90" t="str">
        <f>IFERROR(IF(VLOOKUP($B57,Sheet2!$A$5:$AP$103,AS$11,FALSE)=0,"",VLOOKUP($B57,Sheet2!$A$5:$AP$103,AS$11,FALSE)),"")</f>
        <v/>
      </c>
      <c r="AT57" s="90" t="str">
        <f>IFERROR(IF(VLOOKUP($B57,Sheet2!$A$5:$AP$103,AT$11,FALSE)=0,"",VLOOKUP($B57,Sheet2!$A$5:$AP$103,AT$11,FALSE)),"")</f>
        <v/>
      </c>
      <c r="AU57" s="90" t="str">
        <f>IFERROR(IF(VLOOKUP($B57,Sheet2!$A$5:$AP$103,AU$11,FALSE)=0,"",VLOOKUP($B57,Sheet2!$A$5:$AP$103,AU$11,FALSE)),"")</f>
        <v/>
      </c>
      <c r="AV57" s="90" t="str">
        <f>IFERROR(IF(VLOOKUP($B57,Sheet2!$A$5:$AP$103,AV$11,FALSE)=0,"",VLOOKUP($B57,Sheet2!$A$5:$AP$103,AV$11,FALSE)),"")</f>
        <v/>
      </c>
      <c r="AW57" s="90" t="str">
        <f>IFERROR(IF(VLOOKUP($B57,Sheet2!$A$5:$AP$103,AW$11,FALSE)=0,"",VLOOKUP($B57,Sheet2!$A$5:$AP$103,AW$11,FALSE)),"")</f>
        <v/>
      </c>
      <c r="AX57" s="90" t="str">
        <f>IFERROR(IF(VLOOKUP($B57,Sheet2!$A$5:$AP$103,AX$11,FALSE)=0,"",VLOOKUP($B57,Sheet2!$A$5:$AP$103,AX$11,FALSE)),"")</f>
        <v/>
      </c>
      <c r="AY57" s="90" t="str">
        <f>IFERROR(IF(VLOOKUP($B57,Sheet2!$A$5:$AP$103,AY$11,FALSE)=0,"",VLOOKUP($B57,Sheet2!$A$5:$AP$103,AY$11,FALSE)),"")</f>
        <v/>
      </c>
      <c r="AZ57" s="90" t="str">
        <f>IFERROR(IF(VLOOKUP($B57,Sheet2!$A$5:$AP$103,AZ$11,FALSE)=0,"",VLOOKUP($B57,Sheet2!$A$5:$AP$103,AZ$11,FALSE)),"")</f>
        <v/>
      </c>
      <c r="BA57" s="90" t="str">
        <f>IFERROR(IF(VLOOKUP($B57,Sheet2!$A$5:$AP$103,BA$11,FALSE)=0,"",VLOOKUP($B57,Sheet2!$A$5:$AP$103,BA$11,FALSE)),"")</f>
        <v/>
      </c>
      <c r="BB57" s="90" t="str">
        <f>IFERROR(IF(VLOOKUP($B57,Sheet2!$A$5:$AP$103,BB$11,FALSE)=0,"",VLOOKUP($B57,Sheet2!$A$5:$AP$103,BB$11,FALSE)),"")</f>
        <v/>
      </c>
      <c r="BC57" s="90" t="str">
        <f>IFERROR(IF(VLOOKUP($B57,Sheet2!$A$5:$AP$103,BC$11,FALSE)=0,"",VLOOKUP($B57,Sheet2!$A$5:$AP$103,BC$11,FALSE)),"")</f>
        <v/>
      </c>
      <c r="BD57" s="90" t="str">
        <f>IFERROR(IF(VLOOKUP($B57,Sheet2!$A$5:$AP$103,BD$11,FALSE)=0,"",VLOOKUP($B57,Sheet2!$A$5:$AP$103,BD$11,FALSE)),"")</f>
        <v/>
      </c>
      <c r="BE57" s="90" t="str">
        <f>IFERROR(IF(VLOOKUP($B57,Sheet2!$A$5:$AP$103,BE$11,FALSE)=0,"",VLOOKUP($B57,Sheet2!$A$5:$AP$103,BE$11,FALSE)),"")</f>
        <v/>
      </c>
      <c r="BF57" s="90" t="str">
        <f>IFERROR(IF(VLOOKUP($B57,Sheet2!$A$5:$AP$103,BF$11,FALSE)=0,"",VLOOKUP($B57,Sheet2!$A$5:$AP$103,BF$11,FALSE)),"")</f>
        <v/>
      </c>
      <c r="BG57" s="90" t="str">
        <f>IFERROR(IF(VLOOKUP($B57,Sheet2!$A$5:$AP$103,BG$11,FALSE)=0,"",VLOOKUP($B57,Sheet2!$A$5:$AP$103,BG$11,FALSE)),"")</f>
        <v/>
      </c>
      <c r="BH57" s="90" t="str">
        <f>IFERROR(IF(VLOOKUP($B57,Sheet2!$A$5:$AP$103,BH$11,FALSE)=0,"",VLOOKUP($B57,Sheet2!$A$5:$AP$103,BH$11,FALSE)),"")</f>
        <v/>
      </c>
      <c r="BI57" s="90" t="str">
        <f>IFERROR(IF(VLOOKUP($B57,Sheet2!$A$5:$AP$103,BI$11,FALSE)=0,"",VLOOKUP($B57,Sheet2!$A$5:$AP$103,BI$11,FALSE)),"")</f>
        <v/>
      </c>
      <c r="BJ57" s="90" t="str">
        <f>IFERROR(IF(VLOOKUP($B57,Sheet2!$A$5:$AP$103,BJ$11,FALSE)=0,"",VLOOKUP($B57,Sheet2!$A$5:$AP$103,BJ$11,FALSE)),"")</f>
        <v/>
      </c>
      <c r="BK57" s="90" t="str">
        <f>IFERROR(IF(VLOOKUP($B57,Sheet2!$A$5:$AP$103,BK$11,FALSE)=0,"",VLOOKUP($B57,Sheet2!$A$5:$AP$103,BK$11,FALSE)),"")</f>
        <v/>
      </c>
      <c r="BL57" s="90" t="str">
        <f>IFERROR(IF(VLOOKUP($B57,Sheet2!$A$5:$AP$103,BL$11,FALSE)=0,"",VLOOKUP($B57,Sheet2!$A$5:$AP$103,BL$11,FALSE)),"")</f>
        <v/>
      </c>
      <c r="BM57" s="90" t="str">
        <f>IFERROR(IF(VLOOKUP($B57,Sheet2!$A$5:$AP$103,BM$11,FALSE)=0,"",VLOOKUP($B57,Sheet2!$A$5:$AP$103,BM$11,FALSE)),"")</f>
        <v/>
      </c>
      <c r="BN57" s="90" t="str">
        <f>IFERROR(IF(VLOOKUP($B57,Sheet2!$A$5:$AP$103,BN$11,FALSE)=0,"",VLOOKUP($B57,Sheet2!$A$5:$AP$103,BN$11,FALSE)),"")</f>
        <v/>
      </c>
      <c r="BO57" s="90" t="str">
        <f>IFERROR(IF(VLOOKUP($B57,Sheet2!$A$5:$AP$103,BO$11,FALSE)=0,"",VLOOKUP($B57,Sheet2!$A$5:$AP$103,BO$11,FALSE)),"")</f>
        <v/>
      </c>
      <c r="BP57" s="90" t="str">
        <f>IFERROR(IF(VLOOKUP($B57,Sheet2!$A$5:$AP$103,BP$11,FALSE)=0,"",VLOOKUP($B57,Sheet2!$A$5:$AP$103,BP$11,FALSE)),"")</f>
        <v/>
      </c>
      <c r="BQ57" s="90" t="str">
        <f>IFERROR(IF(VLOOKUP($B57,Sheet2!$A$5:$AP$103,BQ$11,FALSE)=0,"",VLOOKUP($B57,Sheet2!$A$5:$AP$103,BQ$11,FALSE)),"")</f>
        <v/>
      </c>
      <c r="BR57" s="90" t="str">
        <f>IFERROR(IF(VLOOKUP($B57,Sheet2!$A$5:$AP$103,BR$11,FALSE)=0,"",VLOOKUP($B57,Sheet2!$A$5:$AP$103,BR$11,FALSE)),"")</f>
        <v/>
      </c>
      <c r="BS57" s="90" t="str">
        <f>IFERROR(IF(VLOOKUP($B57,Sheet2!$A$5:$AP$103,BS$11,FALSE)=0,"",VLOOKUP($B57,Sheet2!$A$5:$AP$103,BS$11,FALSE)),"")</f>
        <v/>
      </c>
      <c r="BT57" s="90" t="str">
        <f>IFERROR(IF(VLOOKUP($B57,Sheet2!$A$5:$AP$103,BT$11,FALSE)=0,"",VLOOKUP($B57,Sheet2!$A$5:$AP$103,BT$11,FALSE)),"")</f>
        <v/>
      </c>
      <c r="BU57" s="90" t="str">
        <f>IFERROR(IF(VLOOKUP($B57,Sheet2!$A$5:$AP$103,BU$11,FALSE)=0,"",VLOOKUP($B57,Sheet2!$A$5:$AP$103,BU$11,FALSE)),"")</f>
        <v/>
      </c>
      <c r="BV57" s="90" t="str">
        <f>IFERROR(IF(VLOOKUP($B57,Sheet2!$A$5:$AP$103,BV$11,FALSE)=0,"",VLOOKUP($B57,Sheet2!$A$5:$AP$103,BV$11,FALSE)),"")</f>
        <v/>
      </c>
      <c r="BW57" s="90" t="str">
        <f>IFERROR(IF(VLOOKUP($B57,Sheet2!$A$5:$AP$103,BW$11,FALSE)=0,"",VLOOKUP($B57,Sheet2!$A$5:$AP$103,BW$11,FALSE)),"")</f>
        <v/>
      </c>
      <c r="BX57" s="90" t="str">
        <f>IFERROR(IF(VLOOKUP($B57,Sheet2!$A$5:$AP$103,BX$11,FALSE)=0,"",VLOOKUP($B57,Sheet2!$A$5:$AP$103,BX$11,FALSE)),"")</f>
        <v/>
      </c>
      <c r="BY57" s="90" t="str">
        <f>IFERROR(IF(VLOOKUP($B57,Sheet2!$A$5:$AP$103,BY$11,FALSE)=0,"",VLOOKUP($B57,Sheet2!$A$5:$AP$103,BY$11,FALSE)),"")</f>
        <v/>
      </c>
      <c r="BZ57" s="90" t="str">
        <f>IFERROR(IF(VLOOKUP($B57,Sheet2!$A$5:$AP$103,BZ$11,FALSE)=0,"",VLOOKUP($B57,Sheet2!$A$5:$AP$103,BZ$11,FALSE)),"")</f>
        <v/>
      </c>
      <c r="CA57" s="90" t="str">
        <f>IFERROR(IF(VLOOKUP($B57,Sheet2!$A$5:$AP$103,CA$11,FALSE)=0,"",VLOOKUP($B57,Sheet2!$A$5:$AP$103,CA$11,FALSE)),"")</f>
        <v/>
      </c>
      <c r="CB57" s="90" t="str">
        <f>IFERROR(IF(VLOOKUP($B57,Sheet2!$A$5:$AP$103,CB$11,FALSE)=0,"",VLOOKUP($B57,Sheet2!$A$5:$AP$103,CB$11,FALSE)),"")</f>
        <v/>
      </c>
      <c r="CC57" s="90" t="str">
        <f>IFERROR(IF(VLOOKUP($B57,Sheet2!$A$5:$AP$103,CC$11,FALSE)=0,"",VLOOKUP($B57,Sheet2!$A$5:$AP$103,CC$11,FALSE)),"")</f>
        <v/>
      </c>
      <c r="CD57" s="90" t="str">
        <f>IFERROR(IF(VLOOKUP($B57,Sheet2!$A$5:$AP$103,CD$11,FALSE)=0,"",VLOOKUP($B57,Sheet2!$A$5:$AP$103,CD$11,FALSE)),"")</f>
        <v/>
      </c>
      <c r="CE57" s="90" t="str">
        <f>IFERROR(IF(VLOOKUP($B57,Sheet2!$A$5:$AP$103,CE$11,FALSE)=0,"",VLOOKUP($B57,Sheet2!$A$5:$AP$103,CE$11,FALSE)),"")</f>
        <v/>
      </c>
      <c r="CF57" s="90" t="str">
        <f>IFERROR(IF(VLOOKUP($B57,Sheet2!$A$5:$AP$103,CF$11,FALSE)=0,"",VLOOKUP($B57,Sheet2!$A$5:$AP$103,CF$11,FALSE)),"")</f>
        <v/>
      </c>
      <c r="CG57" s="90" t="str">
        <f>IFERROR(IF(VLOOKUP($B57,Sheet2!$A$5:$AP$103,CG$11,FALSE)=0,"",VLOOKUP($B57,Sheet2!$A$5:$AP$103,CG$11,FALSE)),"")</f>
        <v/>
      </c>
      <c r="CH57" s="90" t="str">
        <f>IFERROR(IF(VLOOKUP($B57,Sheet2!$A$5:$AP$103,CH$11,FALSE)=0,"",VLOOKUP($B57,Sheet2!$A$5:$AP$103,CH$11,FALSE)),"")</f>
        <v/>
      </c>
      <c r="CI57" s="90" t="str">
        <f>IFERROR(IF(VLOOKUP($B57,Sheet2!$A$5:$AP$103,CI$11,FALSE)=0,"",VLOOKUP($B57,Sheet2!$A$5:$AP$103,CI$11,FALSE)),"")</f>
        <v/>
      </c>
      <c r="CJ57" s="90" t="str">
        <f>IFERROR(IF(VLOOKUP($B57,Sheet2!$A$5:$AP$103,CJ$11,FALSE)=0,"",VLOOKUP($B57,Sheet2!$A$5:$AP$103,CJ$11,FALSE)),"")</f>
        <v/>
      </c>
      <c r="CK57" s="90" t="str">
        <f>IFERROR(IF(VLOOKUP($B57,Sheet2!$A$5:$AP$103,CK$11,FALSE)=0,"",VLOOKUP($B57,Sheet2!$A$5:$AP$103,CK$11,FALSE)),"")</f>
        <v/>
      </c>
      <c r="CL57" s="90" t="str">
        <f>IFERROR(IF(VLOOKUP($B57,Sheet2!$A$5:$AP$103,CL$11,FALSE)=0,"",VLOOKUP($B57,Sheet2!$A$5:$AP$103,CL$11,FALSE)),"")</f>
        <v/>
      </c>
      <c r="CM57" s="90" t="str">
        <f>IFERROR(IF(VLOOKUP($B57,Sheet2!$A$5:$AP$103,CM$11,FALSE)=0,"",VLOOKUP($B57,Sheet2!$A$5:$AP$103,CM$11,FALSE)),"")</f>
        <v/>
      </c>
      <c r="CN57" s="90" t="str">
        <f>IFERROR(IF(VLOOKUP($B57,Sheet2!$A$5:$AP$103,CN$11,FALSE)=0,"",VLOOKUP($B57,Sheet2!$A$5:$AP$103,CN$11,FALSE)),"")</f>
        <v/>
      </c>
      <c r="CO57" s="90" t="str">
        <f>IFERROR(IF(VLOOKUP($B57,Sheet2!$A$5:$AP$103,CO$11,FALSE)=0,"",VLOOKUP($B57,Sheet2!$A$5:$AP$103,CO$11,FALSE)),"")</f>
        <v/>
      </c>
      <c r="CP57" s="90" t="str">
        <f>IFERROR(IF(VLOOKUP($B57,Sheet2!$A$5:$AP$103,CP$11,FALSE)=0,"",VLOOKUP($B57,Sheet2!$A$5:$AP$103,CP$11,FALSE)),"")</f>
        <v/>
      </c>
      <c r="CQ57" s="90" t="str">
        <f>IFERROR(IF(VLOOKUP($B57,Sheet2!$A$5:$AP$103,CQ$11,FALSE)=0,"",VLOOKUP($B57,Sheet2!$A$5:$AP$103,CQ$11,FALSE)),"")</f>
        <v/>
      </c>
      <c r="CR57" s="90" t="str">
        <f>IFERROR(IF(VLOOKUP($B57,Sheet2!$A$5:$AP$103,CR$11,FALSE)=0,"",VLOOKUP($B57,Sheet2!$A$5:$AP$103,CR$11,FALSE)),"")</f>
        <v/>
      </c>
      <c r="CS57" s="90" t="str">
        <f>IFERROR(IF(VLOOKUP($B57,Sheet2!$A$5:$AP$103,CS$11,FALSE)=0,"",VLOOKUP($B57,Sheet2!$A$5:$AP$103,CS$11,FALSE)),"")</f>
        <v/>
      </c>
      <c r="CT57" s="90" t="str">
        <f>IFERROR(IF(VLOOKUP($B57,Sheet2!$A$5:$AP$103,CT$11,FALSE)=0,"",VLOOKUP($B57,Sheet2!$A$5:$AP$103,CT$11,FALSE)),"")</f>
        <v/>
      </c>
      <c r="CU57" s="90" t="str">
        <f>IFERROR(IF(VLOOKUP($B57,Sheet2!$A$5:$AP$103,CU$11,FALSE)=0,"",VLOOKUP($B57,Sheet2!$A$5:$AP$103,CU$11,FALSE)),"")</f>
        <v/>
      </c>
      <c r="CV57" s="90" t="str">
        <f>IFERROR(IF(VLOOKUP($B57,Sheet2!$A$5:$AP$103,CV$11,FALSE)=0,"",VLOOKUP($B57,Sheet2!$A$5:$AP$103,CV$11,FALSE)),"")</f>
        <v/>
      </c>
      <c r="CW57" s="90" t="str">
        <f>IFERROR(IF(VLOOKUP($B57,Sheet2!$A$5:$AP$103,CW$11,FALSE)=0,"",VLOOKUP($B57,Sheet2!$A$5:$AP$103,CW$11,FALSE)),"")</f>
        <v/>
      </c>
      <c r="CX57" s="90" t="str">
        <f>IFERROR(IF(VLOOKUP($B57,Sheet2!$A$5:$AP$103,CX$11,FALSE)=0,"",VLOOKUP($B57,Sheet2!$A$5:$AP$103,CX$11,FALSE)),"")</f>
        <v/>
      </c>
      <c r="CY57" s="90" t="str">
        <f>IFERROR(IF(VLOOKUP($B57,Sheet2!$A$5:$AP$103,CY$11,FALSE)=0,"",VLOOKUP($B57,Sheet2!$A$5:$AP$103,CY$11,FALSE)),"")</f>
        <v/>
      </c>
      <c r="CZ57" s="90" t="str">
        <f>IFERROR(IF(VLOOKUP($B57,Sheet2!$A$5:$AP$103,CZ$11,FALSE)=0,"",VLOOKUP($B57,Sheet2!$A$5:$AP$103,CZ$11,FALSE)),"")</f>
        <v/>
      </c>
      <c r="DA57" s="90" t="str">
        <f>IFERROR(IF(VLOOKUP($B57,Sheet2!$A$5:$AP$103,DA$11,FALSE)=0,"",VLOOKUP($B57,Sheet2!$A$5:$AP$103,DA$11,FALSE)),"")</f>
        <v/>
      </c>
      <c r="DB57" s="90" t="str">
        <f>IFERROR(IF(VLOOKUP($B57,Sheet2!$A$5:$AP$103,DB$11,FALSE)=0,"",VLOOKUP($B57,Sheet2!$A$5:$AP$103,DB$11,FALSE)),"")</f>
        <v/>
      </c>
      <c r="DC57" s="90" t="str">
        <f>IFERROR(IF(VLOOKUP($B57,Sheet2!$A$5:$AP$103,DC$11,FALSE)=0,"",VLOOKUP($B57,Sheet2!$A$5:$AP$103,DC$11,FALSE)),"")</f>
        <v/>
      </c>
      <c r="DD57" s="90" t="str">
        <f>IFERROR(IF(VLOOKUP($B57,Sheet2!$A$5:$AP$103,DD$11,FALSE)=0,"",VLOOKUP($B57,Sheet2!$A$5:$AP$103,DD$11,FALSE)),"")</f>
        <v/>
      </c>
      <c r="DE57" s="90" t="str">
        <f>IFERROR(IF(VLOOKUP($B57,Sheet2!$A$5:$AP$103,DE$11,FALSE)=0,"",VLOOKUP($B57,Sheet2!$A$5:$AP$103,DE$11,FALSE)),"")</f>
        <v/>
      </c>
      <c r="DF57" s="90" t="str">
        <f>IFERROR(IF(VLOOKUP($B57,Sheet2!$A$5:$AP$103,DF$11,FALSE)=0,"",VLOOKUP($B57,Sheet2!$A$5:$AP$103,DF$11,FALSE)),"")</f>
        <v/>
      </c>
      <c r="DG57" s="90" t="str">
        <f>IFERROR(IF(VLOOKUP($B57,Sheet2!$A$5:$AP$103,DG$11,FALSE)=0,"",VLOOKUP($B57,Sheet2!$A$5:$AP$103,DG$11,FALSE)),"")</f>
        <v/>
      </c>
      <c r="DH57" s="90" t="str">
        <f>IFERROR(IF(VLOOKUP($B57,Sheet2!$A$5:$AP$103,DH$11,FALSE)=0,"",VLOOKUP($B57,Sheet2!$A$5:$AP$103,DH$11,FALSE)),"")</f>
        <v/>
      </c>
      <c r="DI57" s="90" t="str">
        <f>IFERROR(IF(VLOOKUP($B57,Sheet2!$A$5:$AP$103,DI$11,FALSE)=0,"",VLOOKUP($B57,Sheet2!$A$5:$AP$103,DI$11,FALSE)),"")</f>
        <v/>
      </c>
      <c r="DJ57" s="90" t="str">
        <f>IFERROR(IF(VLOOKUP($B57,Sheet2!$A$5:$AP$103,DJ$11,FALSE)=0,"",VLOOKUP($B57,Sheet2!$A$5:$AP$103,DJ$11,FALSE)),"")</f>
        <v/>
      </c>
      <c r="DK57" s="90" t="str">
        <f>IFERROR(IF(VLOOKUP($B57,Sheet2!$A$5:$AP$103,DK$11,FALSE)=0,"",VLOOKUP($B57,Sheet2!$A$5:$AP$103,DK$11,FALSE)),"")</f>
        <v/>
      </c>
      <c r="DL57" s="90" t="str">
        <f>IFERROR(IF(VLOOKUP($B57,Sheet2!$A$5:$AP$103,DL$11,FALSE)=0,"",VLOOKUP($B57,Sheet2!$A$5:$AP$103,DL$11,FALSE)),"")</f>
        <v/>
      </c>
      <c r="DM57" s="90" t="str">
        <f>IFERROR(IF(VLOOKUP($B57,Sheet2!$A$5:$AP$103,DM$11,FALSE)=0,"",VLOOKUP($B57,Sheet2!$A$5:$AP$103,DM$11,FALSE)),"")</f>
        <v/>
      </c>
      <c r="DN57" s="90" t="str">
        <f>IFERROR(IF(VLOOKUP($B57,Sheet2!$A$5:$AP$103,DN$11,FALSE)=0,"",VLOOKUP($B57,Sheet2!$A$5:$AP$103,DN$11,FALSE)),"")</f>
        <v/>
      </c>
      <c r="DO57" s="90" t="str">
        <f>IFERROR(IF(VLOOKUP($B57,Sheet2!$A$5:$AP$103,DO$11,FALSE)=0,"",VLOOKUP($B57,Sheet2!$A$5:$AP$103,DO$11,FALSE)),"")</f>
        <v/>
      </c>
      <c r="DP57" s="90" t="str">
        <f>IFERROR(IF(VLOOKUP($B57,Sheet2!$A$5:$AP$103,DP$11,FALSE)=0,"",VLOOKUP($B57,Sheet2!$A$5:$AP$103,DP$11,FALSE)),"")</f>
        <v/>
      </c>
      <c r="DQ57" s="90" t="str">
        <f>IFERROR(IF(VLOOKUP($B57,Sheet2!$A$5:$AP$103,DQ$11,FALSE)=0,"",VLOOKUP($B57,Sheet2!$A$5:$AP$103,DQ$11,FALSE)),"")</f>
        <v/>
      </c>
      <c r="DR57" s="90" t="str">
        <f>IFERROR(IF(VLOOKUP($B57,Sheet2!$A$5:$AP$103,DR$11,FALSE)=0,"",VLOOKUP($B57,Sheet2!$A$5:$AP$103,DR$11,FALSE)),"")</f>
        <v/>
      </c>
      <c r="DS57" s="90" t="str">
        <f>IFERROR(IF(VLOOKUP($B57,Sheet2!$A$5:$AP$103,DS$11,FALSE)=0,"",VLOOKUP($B57,Sheet2!$A$5:$AP$103,DS$11,FALSE)),"")</f>
        <v/>
      </c>
      <c r="DT57" s="90" t="str">
        <f>IFERROR(IF(VLOOKUP($B57,Sheet2!$A$5:$AP$103,DT$11,FALSE)=0,"",VLOOKUP($B57,Sheet2!$A$5:$AP$103,DT$11,FALSE)),"")</f>
        <v/>
      </c>
      <c r="DU57" s="90" t="str">
        <f>IFERROR(IF(VLOOKUP($B57,Sheet2!$A$5:$AP$103,DU$11,FALSE)=0,"",VLOOKUP($B57,Sheet2!$A$5:$AP$103,DU$11,FALSE)),"")</f>
        <v/>
      </c>
      <c r="DV57" s="90" t="str">
        <f>IFERROR(IF(VLOOKUP($B57,Sheet2!$A$5:$AP$103,DV$11,FALSE)=0,"",VLOOKUP($B57,Sheet2!$A$5:$AP$103,DV$11,FALSE)),"")</f>
        <v/>
      </c>
      <c r="DW57" s="90" t="str">
        <f>IFERROR(IF(VLOOKUP($B57,Sheet2!$A$5:$AP$103,DW$11,FALSE)=0,"",VLOOKUP($B57,Sheet2!$A$5:$AP$103,DW$11,FALSE)),"")</f>
        <v/>
      </c>
      <c r="DX57" s="90" t="str">
        <f>IFERROR(IF(VLOOKUP($B57,Sheet2!$A$5:$AP$103,DX$11,FALSE)=0,"",VLOOKUP($B57,Sheet2!$A$5:$AP$103,DX$11,FALSE)),"")</f>
        <v/>
      </c>
      <c r="DY57" s="90" t="str">
        <f>IFERROR(IF(VLOOKUP($B57,Sheet2!$A$5:$AP$103,DY$11,FALSE)=0,"",VLOOKUP($B57,Sheet2!$A$5:$AP$103,DY$11,FALSE)),"")</f>
        <v/>
      </c>
      <c r="DZ57" s="90" t="str">
        <f>IFERROR(IF(VLOOKUP($B57,Sheet2!$A$5:$AP$103,DZ$11,FALSE)=0,"",VLOOKUP($B57,Sheet2!$A$5:$AP$103,DZ$11,FALSE)),"")</f>
        <v/>
      </c>
      <c r="EA57" s="90" t="str">
        <f>IFERROR(IF(VLOOKUP($B57,Sheet2!$A$5:$AP$103,EA$11,FALSE)=0,"",VLOOKUP($B57,Sheet2!$A$5:$AP$103,EA$11,FALSE)),"")</f>
        <v/>
      </c>
      <c r="EB57" s="90" t="str">
        <f>IFERROR(IF(VLOOKUP($B57,Sheet2!$A$5:$AP$103,EB$11,FALSE)=0,"",VLOOKUP($B57,Sheet2!$A$5:$AP$103,EB$11,FALSE)),"")</f>
        <v/>
      </c>
      <c r="EC57" s="90" t="str">
        <f>IFERROR(IF(VLOOKUP($B57,Sheet2!$A$5:$AP$103,EC$11,FALSE)=0,"",VLOOKUP($B57,Sheet2!$A$5:$AP$103,EC$11,FALSE)),"")</f>
        <v/>
      </c>
      <c r="ED57" s="90" t="str">
        <f>IFERROR(IF(VLOOKUP($B57,Sheet2!$A$5:$AP$103,ED$11,FALSE)=0,"",VLOOKUP($B57,Sheet2!$A$5:$AP$103,ED$11,FALSE)),"")</f>
        <v/>
      </c>
      <c r="EE57" s="90" t="str">
        <f>IFERROR(IF(VLOOKUP($B57,Sheet2!$A$5:$AP$103,EE$11,FALSE)=0,"",VLOOKUP($B57,Sheet2!$A$5:$AP$103,EE$11,FALSE)),"")</f>
        <v/>
      </c>
      <c r="EF57" s="90" t="str">
        <f>IFERROR(IF(VLOOKUP($B57,Sheet2!$A$5:$AP$103,EF$11,FALSE)=0,"",VLOOKUP($B57,Sheet2!$A$5:$AP$103,EF$11,FALSE)),"")</f>
        <v/>
      </c>
      <c r="EG57" s="90" t="str">
        <f>IFERROR(IF(VLOOKUP($B57,Sheet2!$A$5:$AP$103,EG$11,FALSE)=0,"",VLOOKUP($B57,Sheet2!$A$5:$AP$103,EG$11,FALSE)),"")</f>
        <v/>
      </c>
      <c r="EH57" s="90" t="str">
        <f>IFERROR(IF(VLOOKUP($B57,Sheet2!$A$5:$AP$103,EH$11,FALSE)=0,"",VLOOKUP($B57,Sheet2!$A$5:$AP$103,EH$11,FALSE)),"")</f>
        <v/>
      </c>
      <c r="EI57" s="90" t="str">
        <f>IFERROR(IF(VLOOKUP($B57,Sheet2!$A$5:$AP$103,EI$11,FALSE)=0,"",VLOOKUP($B57,Sheet2!$A$5:$AP$103,EI$11,FALSE)),"")</f>
        <v/>
      </c>
      <c r="EJ57" s="90" t="str">
        <f>IFERROR(IF(VLOOKUP($B57,Sheet2!$A$5:$AP$103,EJ$11,FALSE)=0,"",VLOOKUP($B57,Sheet2!$A$5:$AP$103,EJ$11,FALSE)),"")</f>
        <v/>
      </c>
      <c r="EK57" s="90" t="str">
        <f>IFERROR(IF(VLOOKUP($B57,Sheet2!$A$5:$AP$103,EK$11,FALSE)=0,"",VLOOKUP($B57,Sheet2!$A$5:$AP$103,EK$11,FALSE)),"")</f>
        <v/>
      </c>
      <c r="EL57" s="90" t="str">
        <f>IFERROR(IF(VLOOKUP($B57,Sheet2!$A$5:$AP$103,EL$11,FALSE)=0,"",VLOOKUP($B57,Sheet2!$A$5:$AP$103,EL$11,FALSE)),"")</f>
        <v/>
      </c>
      <c r="EM57" s="90" t="str">
        <f>IFERROR(IF(VLOOKUP($B57,Sheet2!$A$5:$AP$103,EM$11,FALSE)=0,"",VLOOKUP($B57,Sheet2!$A$5:$AP$103,EM$11,FALSE)),"")</f>
        <v/>
      </c>
      <c r="EN57" s="90" t="str">
        <f>IFERROR(IF(VLOOKUP($B57,Sheet2!$A$5:$AP$103,EN$11,FALSE)=0,"",VLOOKUP($B57,Sheet2!$A$5:$AP$103,EN$11,FALSE)),"")</f>
        <v/>
      </c>
      <c r="EO57" s="90" t="str">
        <f>IFERROR(IF(VLOOKUP($B57,Sheet2!$A$5:$AP$103,EO$11,FALSE)=0,"",VLOOKUP($B57,Sheet2!$A$5:$AP$103,EO$11,FALSE)),"")</f>
        <v/>
      </c>
      <c r="EP57" s="90" t="str">
        <f>IFERROR(IF(VLOOKUP($B57,Sheet2!$A$5:$AP$103,EP$11,FALSE)=0,"",VLOOKUP($B57,Sheet2!$A$5:$AP$103,EP$11,FALSE)),"")</f>
        <v/>
      </c>
      <c r="EQ57" s="90" t="str">
        <f>IFERROR(IF(VLOOKUP($B57,Sheet2!$A$5:$AP$103,EQ$11,FALSE)=0,"",VLOOKUP($B57,Sheet2!$A$5:$AP$103,EQ$11,FALSE)),"")</f>
        <v/>
      </c>
      <c r="ER57" s="90" t="str">
        <f>IFERROR(IF(VLOOKUP($B57,Sheet2!$A$5:$AP$103,ER$11,FALSE)=0,"",VLOOKUP($B57,Sheet2!$A$5:$AP$103,ER$11,FALSE)),"")</f>
        <v/>
      </c>
      <c r="ES57" s="90" t="str">
        <f>IFERROR(IF(VLOOKUP($B57,Sheet2!$A$5:$AP$103,ES$11,FALSE)=0,"",VLOOKUP($B57,Sheet2!$A$5:$AP$103,ES$11,FALSE)),"")</f>
        <v/>
      </c>
      <c r="ET57" s="90" t="str">
        <f>IFERROR(IF(VLOOKUP($B57,Sheet2!$A$5:$AP$103,ET$11,FALSE)=0,"",VLOOKUP($B57,Sheet2!$A$5:$AP$103,ET$11,FALSE)),"")</f>
        <v/>
      </c>
      <c r="EU57" s="90" t="str">
        <f>IFERROR(IF(VLOOKUP($B57,Sheet2!$A$5:$AP$103,EU$11,FALSE)=0,"",VLOOKUP($B57,Sheet2!$A$5:$AP$103,EU$11,FALSE)),"")</f>
        <v/>
      </c>
      <c r="EV57" s="90" t="str">
        <f>IFERROR(IF(VLOOKUP($B57,Sheet2!$A$5:$AP$103,EV$11,FALSE)=0,"",VLOOKUP($B57,Sheet2!$A$5:$AP$103,EV$11,FALSE)),"")</f>
        <v/>
      </c>
      <c r="EW57" s="90" t="str">
        <f>IFERROR(IF(VLOOKUP($B57,Sheet2!$A$5:$AP$103,EW$11,FALSE)=0,"",VLOOKUP($B57,Sheet2!$A$5:$AP$103,EW$11,FALSE)),"")</f>
        <v/>
      </c>
      <c r="EX57" s="90" t="str">
        <f>IFERROR(IF(VLOOKUP($B57,Sheet2!$A$5:$AP$103,EX$11,FALSE)=0,"",VLOOKUP($B57,Sheet2!$A$5:$AP$103,EX$11,FALSE)),"")</f>
        <v/>
      </c>
      <c r="EY57" s="90" t="str">
        <f>IFERROR(IF(VLOOKUP($B57,Sheet2!$A$5:$AP$103,EY$11,FALSE)=0,"",VLOOKUP($B57,Sheet2!$A$5:$AP$103,EY$11,FALSE)),"")</f>
        <v/>
      </c>
      <c r="EZ57" s="90" t="str">
        <f>IFERROR(IF(VLOOKUP($B57,Sheet2!$A$5:$AP$103,EZ$11,FALSE)=0,"",VLOOKUP($B57,Sheet2!$A$5:$AP$103,EZ$11,FALSE)),"")</f>
        <v/>
      </c>
      <c r="FA57" s="90" t="str">
        <f>IFERROR(IF(VLOOKUP($B57,Sheet2!$A$5:$AP$103,FA$11,FALSE)=0,"",VLOOKUP($B57,Sheet2!$A$5:$AP$103,FA$11,FALSE)),"")</f>
        <v/>
      </c>
      <c r="FB57" s="90" t="str">
        <f>IFERROR(IF(VLOOKUP($B57,Sheet2!$A$5:$AP$103,FB$11,FALSE)=0,"",VLOOKUP($B57,Sheet2!$A$5:$AP$103,FB$11,FALSE)),"")</f>
        <v/>
      </c>
      <c r="FC57" s="90" t="str">
        <f>IFERROR(IF(VLOOKUP($B57,Sheet2!$A$5:$AP$103,FC$11,FALSE)=0,"",VLOOKUP($B57,Sheet2!$A$5:$AP$103,FC$11,FALSE)),"")</f>
        <v/>
      </c>
      <c r="FD57" s="90" t="str">
        <f>IFERROR(IF(VLOOKUP($B57,Sheet2!$A$5:$AP$103,FD$11,FALSE)=0,"",VLOOKUP($B57,Sheet2!$A$5:$AP$103,FD$11,FALSE)),"")</f>
        <v/>
      </c>
      <c r="FE57" s="90" t="str">
        <f>IFERROR(IF(VLOOKUP($B57,Sheet2!$A$5:$AP$103,FE$11,FALSE)=0,"",VLOOKUP($B57,Sheet2!$A$5:$AP$103,FE$11,FALSE)),"")</f>
        <v/>
      </c>
      <c r="FF57" s="90" t="str">
        <f>IFERROR(IF(VLOOKUP($B57,Sheet2!$A$5:$AP$103,FF$11,FALSE)=0,"",VLOOKUP($B57,Sheet2!$A$5:$AP$103,FF$11,FALSE)),"")</f>
        <v/>
      </c>
      <c r="FG57" s="90" t="str">
        <f>IFERROR(IF(VLOOKUP($B57,Sheet2!$A$5:$AP$103,FG$11,FALSE)=0,"",VLOOKUP($B57,Sheet2!$A$5:$AP$103,FG$11,FALSE)),"")</f>
        <v/>
      </c>
      <c r="FH57" s="90" t="str">
        <f>IFERROR(IF(VLOOKUP($B57,Sheet2!$A$5:$AP$103,FH$11,FALSE)=0,"",VLOOKUP($B57,Sheet2!$A$5:$AP$103,FH$11,FALSE)),"")</f>
        <v/>
      </c>
      <c r="FI57" s="90" t="str">
        <f>IFERROR(IF(VLOOKUP($B57,Sheet2!$A$5:$AP$103,FI$11,FALSE)=0,"",VLOOKUP($B57,Sheet2!$A$5:$AP$103,FI$11,FALSE)),"")</f>
        <v/>
      </c>
      <c r="FJ57" s="90" t="str">
        <f>IFERROR(IF(VLOOKUP($B57,Sheet2!$A$5:$AP$103,FJ$11,FALSE)=0,"",VLOOKUP($B57,Sheet2!$A$5:$AP$103,FJ$11,FALSE)),"")</f>
        <v/>
      </c>
      <c r="FK57" s="90" t="str">
        <f>IFERROR(IF(VLOOKUP($B57,Sheet2!$A$5:$AP$103,FK$11,FALSE)=0,"",VLOOKUP($B57,Sheet2!$A$5:$AP$103,FK$11,FALSE)),"")</f>
        <v/>
      </c>
      <c r="FL57" s="90" t="str">
        <f>IFERROR(IF(VLOOKUP($B57,Sheet2!$A$5:$AP$103,FL$11,FALSE)=0,"",VLOOKUP($B57,Sheet2!$A$5:$AP$103,FL$11,FALSE)),"")</f>
        <v/>
      </c>
      <c r="FM57" s="90" t="str">
        <f>IFERROR(IF(VLOOKUP($B57,Sheet2!$A$5:$AP$103,FM$11,FALSE)=0,"",VLOOKUP($B57,Sheet2!$A$5:$AP$103,FM$11,FALSE)),"")</f>
        <v/>
      </c>
      <c r="FN57" s="90" t="str">
        <f>IFERROR(IF(VLOOKUP($B57,Sheet2!$A$5:$AP$103,FN$11,FALSE)=0,"",VLOOKUP($B57,Sheet2!$A$5:$AP$103,FN$11,FALSE)),"")</f>
        <v/>
      </c>
      <c r="FO57" s="90" t="str">
        <f>IFERROR(IF(VLOOKUP($B57,Sheet2!$A$5:$AP$103,FO$11,FALSE)=0,"",VLOOKUP($B57,Sheet2!$A$5:$AP$103,FO$11,FALSE)),"")</f>
        <v/>
      </c>
      <c r="FP57" s="90" t="str">
        <f>IFERROR(IF(VLOOKUP($B57,Sheet2!$A$5:$AP$103,FP$11,FALSE)=0,"",VLOOKUP($B57,Sheet2!$A$5:$AP$103,FP$11,FALSE)),"")</f>
        <v/>
      </c>
      <c r="FQ57" s="90" t="str">
        <f>IFERROR(IF(VLOOKUP($B57,Sheet2!$A$5:$AP$103,FQ$11,FALSE)=0,"",VLOOKUP($B57,Sheet2!$A$5:$AP$103,FQ$11,FALSE)),"")</f>
        <v/>
      </c>
      <c r="FR57" s="90" t="str">
        <f>IFERROR(IF(VLOOKUP($B57,Sheet2!$A$5:$AP$103,FR$11,FALSE)=0,"",VLOOKUP($B57,Sheet2!$A$5:$AP$103,FR$11,FALSE)),"")</f>
        <v/>
      </c>
      <c r="FS57" s="90" t="str">
        <f>IFERROR(IF(VLOOKUP($B57,Sheet2!$A$5:$AP$103,FS$11,FALSE)=0,"",VLOOKUP($B57,Sheet2!$A$5:$AP$103,FS$11,FALSE)),"")</f>
        <v/>
      </c>
      <c r="FT57" s="90" t="str">
        <f>IFERROR(IF(VLOOKUP($B57,Sheet2!$A$5:$AP$103,FT$11,FALSE)=0,"",VLOOKUP($B57,Sheet2!$A$5:$AP$103,FT$11,FALSE)),"")</f>
        <v/>
      </c>
      <c r="FU57" s="90" t="str">
        <f>IFERROR(IF(VLOOKUP($B57,Sheet2!$A$5:$AP$103,FU$11,FALSE)=0,"",VLOOKUP($B57,Sheet2!$A$5:$AP$103,FU$11,FALSE)),"")</f>
        <v/>
      </c>
      <c r="FV57" s="90" t="str">
        <f>IFERROR(IF(VLOOKUP($B57,Sheet2!$A$5:$AP$103,FV$11,FALSE)=0,"",VLOOKUP($B57,Sheet2!$A$5:$AP$103,FV$11,FALSE)),"")</f>
        <v/>
      </c>
      <c r="FW57" s="90" t="str">
        <f>IFERROR(IF(VLOOKUP($B57,Sheet2!$A$5:$AP$103,FW$11,FALSE)=0,"",VLOOKUP($B57,Sheet2!$A$5:$AP$103,FW$11,FALSE)),"")</f>
        <v/>
      </c>
      <c r="FX57" s="90" t="str">
        <f>IFERROR(IF(VLOOKUP($B57,Sheet2!$A$5:$AP$103,FX$11,FALSE)=0,"",VLOOKUP($B57,Sheet2!$A$5:$AP$103,FX$11,FALSE)),"")</f>
        <v/>
      </c>
      <c r="FY57" s="90" t="str">
        <f>IFERROR(IF(VLOOKUP($B57,Sheet2!$A$5:$AP$103,FY$11,FALSE)=0,"",VLOOKUP($B57,Sheet2!$A$5:$AP$103,FY$11,FALSE)),"")</f>
        <v/>
      </c>
      <c r="FZ57" s="90" t="str">
        <f>IFERROR(IF(VLOOKUP($B57,Sheet2!$A$5:$AP$103,FZ$11,FALSE)=0,"",VLOOKUP($B57,Sheet2!$A$5:$AP$103,FZ$11,FALSE)),"")</f>
        <v/>
      </c>
      <c r="GA57" s="90" t="str">
        <f>IFERROR(IF(VLOOKUP($B57,Sheet2!$A$5:$AP$103,GA$11,FALSE)=0,"",VLOOKUP($B57,Sheet2!$A$5:$AP$103,GA$11,FALSE)),"")</f>
        <v/>
      </c>
      <c r="GB57" s="90" t="str">
        <f>IFERROR(IF(VLOOKUP($B57,Sheet2!$A$5:$AP$103,GB$11,FALSE)=0,"",VLOOKUP($B57,Sheet2!$A$5:$AP$103,GB$11,FALSE)),"")</f>
        <v/>
      </c>
      <c r="GC57" s="90" t="str">
        <f>IFERROR(IF(VLOOKUP($B57,Sheet2!$A$5:$AP$103,GC$11,FALSE)=0,"",VLOOKUP($B57,Sheet2!$A$5:$AP$103,GC$11,FALSE)),"")</f>
        <v/>
      </c>
      <c r="GD57" s="90" t="str">
        <f>IFERROR(IF(VLOOKUP($B57,Sheet2!$A$5:$AP$103,GD$11,FALSE)=0,"",VLOOKUP($B57,Sheet2!$A$5:$AP$103,GD$11,FALSE)),"")</f>
        <v/>
      </c>
      <c r="GE57" s="90" t="str">
        <f>IFERROR(IF(VLOOKUP($B57,Sheet2!$A$5:$AP$103,GE$11,FALSE)=0,"",VLOOKUP($B57,Sheet2!$A$5:$AP$103,GE$11,FALSE)),"")</f>
        <v/>
      </c>
      <c r="GF57" s="90" t="str">
        <f>IFERROR(IF(VLOOKUP($B57,Sheet2!$A$5:$AP$103,GF$11,FALSE)=0,"",VLOOKUP($B57,Sheet2!$A$5:$AP$103,GF$11,FALSE)),"")</f>
        <v/>
      </c>
    </row>
    <row r="58" spans="1:188" x14ac:dyDescent="0.3">
      <c r="A58" s="406"/>
      <c r="B58" s="79" t="s">
        <v>243</v>
      </c>
      <c r="C58" s="92" t="s">
        <v>344</v>
      </c>
      <c r="D58" s="92" t="str">
        <f>VLOOKUP(B58,Sheet2!$A$5:$F$104,6,FALSE)</f>
        <v/>
      </c>
      <c r="E58" s="410" t="s">
        <v>328</v>
      </c>
      <c r="F58" s="411"/>
      <c r="G58" s="81">
        <f t="shared" si="4"/>
        <v>0</v>
      </c>
      <c r="H58" s="92">
        <f t="shared" si="5"/>
        <v>0</v>
      </c>
      <c r="I58" s="92">
        <f t="shared" si="6"/>
        <v>0</v>
      </c>
      <c r="J58" s="81">
        <f t="shared" si="7"/>
        <v>0</v>
      </c>
      <c r="K58" s="90" t="str">
        <f>IFERROR(IF(VLOOKUP($B58,Sheet2!$A$5:$AP$103,K$11,FALSE)=0,"",VLOOKUP($B58,Sheet2!$A$5:$AP$103,K$11,FALSE)),"")</f>
        <v/>
      </c>
      <c r="L58" s="90" t="str">
        <f>IFERROR(IF(VLOOKUP($B58,Sheet2!$A$5:$AP$103,L$11,FALSE)=0,"",VLOOKUP($B58,Sheet2!$A$5:$AP$103,L$11,FALSE)),"")</f>
        <v/>
      </c>
      <c r="M58" s="90" t="str">
        <f>IFERROR(IF(VLOOKUP($B58,Sheet2!$A$5:$AP$103,M$11,FALSE)=0,"",VLOOKUP($B58,Sheet2!$A$5:$AP$103,M$11,FALSE)),"")</f>
        <v/>
      </c>
      <c r="N58" s="90" t="str">
        <f>IFERROR(IF(VLOOKUP($B58,Sheet2!$A$5:$AP$103,N$11,FALSE)=0,"",VLOOKUP($B58,Sheet2!$A$5:$AP$103,N$11,FALSE)),"")</f>
        <v/>
      </c>
      <c r="O58" s="90" t="str">
        <f>IFERROR(IF(VLOOKUP($B58,Sheet2!$A$5:$AP$103,O$11,FALSE)=0,"",VLOOKUP($B58,Sheet2!$A$5:$AP$103,O$11,FALSE)),"")</f>
        <v/>
      </c>
      <c r="P58" s="90" t="str">
        <f>IFERROR(IF(VLOOKUP($B58,Sheet2!$A$5:$AP$103,P$11,FALSE)=0,"",VLOOKUP($B58,Sheet2!$A$5:$AP$103,P$11,FALSE)),"")</f>
        <v/>
      </c>
      <c r="Q58" s="90" t="str">
        <f>IFERROR(IF(VLOOKUP($B58,Sheet2!$A$5:$AP$103,Q$11,FALSE)=0,"",VLOOKUP($B58,Sheet2!$A$5:$AP$103,Q$11,FALSE)),"")</f>
        <v/>
      </c>
      <c r="R58" s="90" t="str">
        <f>IFERROR(IF(VLOOKUP($B58,Sheet2!$A$5:$AP$103,R$11,FALSE)=0,"",VLOOKUP($B58,Sheet2!$A$5:$AP$103,R$11,FALSE)),"")</f>
        <v/>
      </c>
      <c r="S58" s="90" t="str">
        <f>IFERROR(IF(VLOOKUP($B58,Sheet2!$A$5:$AP$103,S$11,FALSE)=0,"",VLOOKUP($B58,Sheet2!$A$5:$AP$103,S$11,FALSE)),"")</f>
        <v/>
      </c>
      <c r="T58" s="90" t="str">
        <f>IFERROR(IF(VLOOKUP($B58,Sheet2!$A$5:$AP$103,T$11,FALSE)=0,"",VLOOKUP($B58,Sheet2!$A$5:$AP$103,T$11,FALSE)),"")</f>
        <v/>
      </c>
      <c r="U58" s="90" t="str">
        <f>IFERROR(IF(VLOOKUP($B58,Sheet2!$A$5:$AP$103,U$11,FALSE)=0,"",VLOOKUP($B58,Sheet2!$A$5:$AP$103,U$11,FALSE)),"")</f>
        <v/>
      </c>
      <c r="V58" s="90" t="str">
        <f>IFERROR(IF(VLOOKUP($B58,Sheet2!$A$5:$AP$103,V$11,FALSE)=0,"",VLOOKUP($B58,Sheet2!$A$5:$AP$103,V$11,FALSE)),"")</f>
        <v/>
      </c>
      <c r="W58" s="90" t="str">
        <f>IFERROR(IF(VLOOKUP($B58,Sheet2!$A$5:$AP$103,W$11,FALSE)=0,"",VLOOKUP($B58,Sheet2!$A$5:$AP$103,W$11,FALSE)),"")</f>
        <v/>
      </c>
      <c r="X58" s="90" t="str">
        <f>IFERROR(IF(VLOOKUP($B58,Sheet2!$A$5:$AP$103,X$11,FALSE)=0,"",VLOOKUP($B58,Sheet2!$A$5:$AP$103,X$11,FALSE)),"")</f>
        <v/>
      </c>
      <c r="Y58" s="90" t="str">
        <f>IFERROR(IF(VLOOKUP($B58,Sheet2!$A$5:$AP$103,Y$11,FALSE)=0,"",VLOOKUP($B58,Sheet2!$A$5:$AP$103,Y$11,FALSE)),"")</f>
        <v/>
      </c>
      <c r="Z58" s="90" t="str">
        <f>IFERROR(IF(VLOOKUP($B58,Sheet2!$A$5:$AP$103,Z$11,FALSE)=0,"",VLOOKUP($B58,Sheet2!$A$5:$AP$103,Z$11,FALSE)),"")</f>
        <v/>
      </c>
      <c r="AA58" s="90" t="str">
        <f>IFERROR(IF(VLOOKUP($B58,Sheet2!$A$5:$AP$103,AA$11,FALSE)=0,"",VLOOKUP($B58,Sheet2!$A$5:$AP$103,AA$11,FALSE)),"")</f>
        <v/>
      </c>
      <c r="AB58" s="90" t="str">
        <f>IFERROR(IF(VLOOKUP($B58,Sheet2!$A$5:$AP$103,AB$11,FALSE)=0,"",VLOOKUP($B58,Sheet2!$A$5:$AP$103,AB$11,FALSE)),"")</f>
        <v/>
      </c>
      <c r="AC58" s="90" t="str">
        <f>IFERROR(IF(VLOOKUP($B58,Sheet2!$A$5:$AP$103,AC$11,FALSE)=0,"",VLOOKUP($B58,Sheet2!$A$5:$AP$103,AC$11,FALSE)),"")</f>
        <v/>
      </c>
      <c r="AD58" s="90" t="str">
        <f>IFERROR(IF(VLOOKUP($B58,Sheet2!$A$5:$AP$103,AD$11,FALSE)=0,"",VLOOKUP($B58,Sheet2!$A$5:$AP$103,AD$11,FALSE)),"")</f>
        <v/>
      </c>
      <c r="AE58" s="90" t="str">
        <f>IFERROR(IF(VLOOKUP($B58,Sheet2!$A$5:$AP$103,AE$11,FALSE)=0,"",VLOOKUP($B58,Sheet2!$A$5:$AP$103,AE$11,FALSE)),"")</f>
        <v/>
      </c>
      <c r="AF58" s="90" t="str">
        <f>IFERROR(IF(VLOOKUP($B58,Sheet2!$A$5:$AP$103,AF$11,FALSE)=0,"",VLOOKUP($B58,Sheet2!$A$5:$AP$103,AF$11,FALSE)),"")</f>
        <v/>
      </c>
      <c r="AG58" s="90" t="str">
        <f>IFERROR(IF(VLOOKUP($B58,Sheet2!$A$5:$AP$103,AG$11,FALSE)=0,"",VLOOKUP($B58,Sheet2!$A$5:$AP$103,AG$11,FALSE)),"")</f>
        <v/>
      </c>
      <c r="AH58" s="90" t="str">
        <f>IFERROR(IF(VLOOKUP($B58,Sheet2!$A$5:$AP$103,AH$11,FALSE)=0,"",VLOOKUP($B58,Sheet2!$A$5:$AP$103,AH$11,FALSE)),"")</f>
        <v/>
      </c>
      <c r="AI58" s="90" t="str">
        <f>IFERROR(IF(VLOOKUP($B58,Sheet2!$A$5:$AP$103,AI$11,FALSE)=0,"",VLOOKUP($B58,Sheet2!$A$5:$AP$103,AI$11,FALSE)),"")</f>
        <v/>
      </c>
      <c r="AJ58" s="90" t="str">
        <f>IFERROR(IF(VLOOKUP($B58,Sheet2!$A$5:$AP$103,AJ$11,FALSE)=0,"",VLOOKUP($B58,Sheet2!$A$5:$AP$103,AJ$11,FALSE)),"")</f>
        <v/>
      </c>
      <c r="AK58" s="90" t="str">
        <f>IFERROR(IF(VLOOKUP($B58,Sheet2!$A$5:$AP$103,AK$11,FALSE)=0,"",VLOOKUP($B58,Sheet2!$A$5:$AP$103,AK$11,FALSE)),"")</f>
        <v/>
      </c>
      <c r="AL58" s="90" t="str">
        <f>IFERROR(IF(VLOOKUP($B58,Sheet2!$A$5:$AP$103,AL$11,FALSE)=0,"",VLOOKUP($B58,Sheet2!$A$5:$AP$103,AL$11,FALSE)),"")</f>
        <v/>
      </c>
      <c r="AM58" s="90" t="str">
        <f>IFERROR(IF(VLOOKUP($B58,Sheet2!$A$5:$AP$103,AM$11,FALSE)=0,"",VLOOKUP($B58,Sheet2!$A$5:$AP$103,AM$11,FALSE)),"")</f>
        <v/>
      </c>
      <c r="AN58" s="90" t="str">
        <f>IFERROR(IF(VLOOKUP($B58,Sheet2!$A$5:$AP$103,AN$11,FALSE)=0,"",VLOOKUP($B58,Sheet2!$A$5:$AP$103,AN$11,FALSE)),"")</f>
        <v/>
      </c>
      <c r="AO58" s="90" t="str">
        <f>IFERROR(IF(VLOOKUP($B58,Sheet2!$A$5:$AP$103,AO$11,FALSE)=0,"",VLOOKUP($B58,Sheet2!$A$5:$AP$103,AO$11,FALSE)),"")</f>
        <v/>
      </c>
      <c r="AP58" s="90" t="str">
        <f>IFERROR(IF(VLOOKUP($B58,Sheet2!$A$5:$AP$103,AP$11,FALSE)=0,"",VLOOKUP($B58,Sheet2!$A$5:$AP$103,AP$11,FALSE)),"")</f>
        <v/>
      </c>
      <c r="AQ58" s="90" t="str">
        <f>IFERROR(IF(VLOOKUP($B58,Sheet2!$A$5:$AP$103,AQ$11,FALSE)=0,"",VLOOKUP($B58,Sheet2!$A$5:$AP$103,AQ$11,FALSE)),"")</f>
        <v/>
      </c>
      <c r="AR58" s="90" t="str">
        <f>IFERROR(IF(VLOOKUP($B58,Sheet2!$A$5:$AP$103,AR$11,FALSE)=0,"",VLOOKUP($B58,Sheet2!$A$5:$AP$103,AR$11,FALSE)),"")</f>
        <v/>
      </c>
      <c r="AS58" s="90" t="str">
        <f>IFERROR(IF(VLOOKUP($B58,Sheet2!$A$5:$AP$103,AS$11,FALSE)=0,"",VLOOKUP($B58,Sheet2!$A$5:$AP$103,AS$11,FALSE)),"")</f>
        <v/>
      </c>
      <c r="AT58" s="90" t="str">
        <f>IFERROR(IF(VLOOKUP($B58,Sheet2!$A$5:$AP$103,AT$11,FALSE)=0,"",VLOOKUP($B58,Sheet2!$A$5:$AP$103,AT$11,FALSE)),"")</f>
        <v/>
      </c>
      <c r="AU58" s="90" t="str">
        <f>IFERROR(IF(VLOOKUP($B58,Sheet2!$A$5:$AP$103,AU$11,FALSE)=0,"",VLOOKUP($B58,Sheet2!$A$5:$AP$103,AU$11,FALSE)),"")</f>
        <v/>
      </c>
      <c r="AV58" s="90" t="str">
        <f>IFERROR(IF(VLOOKUP($B58,Sheet2!$A$5:$AP$103,AV$11,FALSE)=0,"",VLOOKUP($B58,Sheet2!$A$5:$AP$103,AV$11,FALSE)),"")</f>
        <v/>
      </c>
      <c r="AW58" s="90" t="str">
        <f>IFERROR(IF(VLOOKUP($B58,Sheet2!$A$5:$AP$103,AW$11,FALSE)=0,"",VLOOKUP($B58,Sheet2!$A$5:$AP$103,AW$11,FALSE)),"")</f>
        <v/>
      </c>
      <c r="AX58" s="90" t="str">
        <f>IFERROR(IF(VLOOKUP($B58,Sheet2!$A$5:$AP$103,AX$11,FALSE)=0,"",VLOOKUP($B58,Sheet2!$A$5:$AP$103,AX$11,FALSE)),"")</f>
        <v/>
      </c>
      <c r="AY58" s="90" t="str">
        <f>IFERROR(IF(VLOOKUP($B58,Sheet2!$A$5:$AP$103,AY$11,FALSE)=0,"",VLOOKUP($B58,Sheet2!$A$5:$AP$103,AY$11,FALSE)),"")</f>
        <v/>
      </c>
      <c r="AZ58" s="90" t="str">
        <f>IFERROR(IF(VLOOKUP($B58,Sheet2!$A$5:$AP$103,AZ$11,FALSE)=0,"",VLOOKUP($B58,Sheet2!$A$5:$AP$103,AZ$11,FALSE)),"")</f>
        <v/>
      </c>
      <c r="BA58" s="90" t="str">
        <f>IFERROR(IF(VLOOKUP($B58,Sheet2!$A$5:$AP$103,BA$11,FALSE)=0,"",VLOOKUP($B58,Sheet2!$A$5:$AP$103,BA$11,FALSE)),"")</f>
        <v/>
      </c>
      <c r="BB58" s="90" t="str">
        <f>IFERROR(IF(VLOOKUP($B58,Sheet2!$A$5:$AP$103,BB$11,FALSE)=0,"",VLOOKUP($B58,Sheet2!$A$5:$AP$103,BB$11,FALSE)),"")</f>
        <v/>
      </c>
      <c r="BC58" s="90" t="str">
        <f>IFERROR(IF(VLOOKUP($B58,Sheet2!$A$5:$AP$103,BC$11,FALSE)=0,"",VLOOKUP($B58,Sheet2!$A$5:$AP$103,BC$11,FALSE)),"")</f>
        <v/>
      </c>
      <c r="BD58" s="90" t="str">
        <f>IFERROR(IF(VLOOKUP($B58,Sheet2!$A$5:$AP$103,BD$11,FALSE)=0,"",VLOOKUP($B58,Sheet2!$A$5:$AP$103,BD$11,FALSE)),"")</f>
        <v/>
      </c>
      <c r="BE58" s="90" t="str">
        <f>IFERROR(IF(VLOOKUP($B58,Sheet2!$A$5:$AP$103,BE$11,FALSE)=0,"",VLOOKUP($B58,Sheet2!$A$5:$AP$103,BE$11,FALSE)),"")</f>
        <v/>
      </c>
      <c r="BF58" s="90" t="str">
        <f>IFERROR(IF(VLOOKUP($B58,Sheet2!$A$5:$AP$103,BF$11,FALSE)=0,"",VLOOKUP($B58,Sheet2!$A$5:$AP$103,BF$11,FALSE)),"")</f>
        <v/>
      </c>
      <c r="BG58" s="90" t="str">
        <f>IFERROR(IF(VLOOKUP($B58,Sheet2!$A$5:$AP$103,BG$11,FALSE)=0,"",VLOOKUP($B58,Sheet2!$A$5:$AP$103,BG$11,FALSE)),"")</f>
        <v/>
      </c>
      <c r="BH58" s="90" t="str">
        <f>IFERROR(IF(VLOOKUP($B58,Sheet2!$A$5:$AP$103,BH$11,FALSE)=0,"",VLOOKUP($B58,Sheet2!$A$5:$AP$103,BH$11,FALSE)),"")</f>
        <v/>
      </c>
      <c r="BI58" s="90" t="str">
        <f>IFERROR(IF(VLOOKUP($B58,Sheet2!$A$5:$AP$103,BI$11,FALSE)=0,"",VLOOKUP($B58,Sheet2!$A$5:$AP$103,BI$11,FALSE)),"")</f>
        <v/>
      </c>
      <c r="BJ58" s="90" t="str">
        <f>IFERROR(IF(VLOOKUP($B58,Sheet2!$A$5:$AP$103,BJ$11,FALSE)=0,"",VLOOKUP($B58,Sheet2!$A$5:$AP$103,BJ$11,FALSE)),"")</f>
        <v/>
      </c>
      <c r="BK58" s="90" t="str">
        <f>IFERROR(IF(VLOOKUP($B58,Sheet2!$A$5:$AP$103,BK$11,FALSE)=0,"",VLOOKUP($B58,Sheet2!$A$5:$AP$103,BK$11,FALSE)),"")</f>
        <v/>
      </c>
      <c r="BL58" s="90" t="str">
        <f>IFERROR(IF(VLOOKUP($B58,Sheet2!$A$5:$AP$103,BL$11,FALSE)=0,"",VLOOKUP($B58,Sheet2!$A$5:$AP$103,BL$11,FALSE)),"")</f>
        <v/>
      </c>
      <c r="BM58" s="90" t="str">
        <f>IFERROR(IF(VLOOKUP($B58,Sheet2!$A$5:$AP$103,BM$11,FALSE)=0,"",VLOOKUP($B58,Sheet2!$A$5:$AP$103,BM$11,FALSE)),"")</f>
        <v/>
      </c>
      <c r="BN58" s="90" t="str">
        <f>IFERROR(IF(VLOOKUP($B58,Sheet2!$A$5:$AP$103,BN$11,FALSE)=0,"",VLOOKUP($B58,Sheet2!$A$5:$AP$103,BN$11,FALSE)),"")</f>
        <v/>
      </c>
      <c r="BO58" s="90" t="str">
        <f>IFERROR(IF(VLOOKUP($B58,Sheet2!$A$5:$AP$103,BO$11,FALSE)=0,"",VLOOKUP($B58,Sheet2!$A$5:$AP$103,BO$11,FALSE)),"")</f>
        <v/>
      </c>
      <c r="BP58" s="90" t="str">
        <f>IFERROR(IF(VLOOKUP($B58,Sheet2!$A$5:$AP$103,BP$11,FALSE)=0,"",VLOOKUP($B58,Sheet2!$A$5:$AP$103,BP$11,FALSE)),"")</f>
        <v/>
      </c>
      <c r="BQ58" s="90" t="str">
        <f>IFERROR(IF(VLOOKUP($B58,Sheet2!$A$5:$AP$103,BQ$11,FALSE)=0,"",VLOOKUP($B58,Sheet2!$A$5:$AP$103,BQ$11,FALSE)),"")</f>
        <v/>
      </c>
      <c r="BR58" s="90" t="str">
        <f>IFERROR(IF(VLOOKUP($B58,Sheet2!$A$5:$AP$103,BR$11,FALSE)=0,"",VLOOKUP($B58,Sheet2!$A$5:$AP$103,BR$11,FALSE)),"")</f>
        <v/>
      </c>
      <c r="BS58" s="90" t="str">
        <f>IFERROR(IF(VLOOKUP($B58,Sheet2!$A$5:$AP$103,BS$11,FALSE)=0,"",VLOOKUP($B58,Sheet2!$A$5:$AP$103,BS$11,FALSE)),"")</f>
        <v/>
      </c>
      <c r="BT58" s="90" t="str">
        <f>IFERROR(IF(VLOOKUP($B58,Sheet2!$A$5:$AP$103,BT$11,FALSE)=0,"",VLOOKUP($B58,Sheet2!$A$5:$AP$103,BT$11,FALSE)),"")</f>
        <v/>
      </c>
      <c r="BU58" s="90" t="str">
        <f>IFERROR(IF(VLOOKUP($B58,Sheet2!$A$5:$AP$103,BU$11,FALSE)=0,"",VLOOKUP($B58,Sheet2!$A$5:$AP$103,BU$11,FALSE)),"")</f>
        <v/>
      </c>
      <c r="BV58" s="90" t="str">
        <f>IFERROR(IF(VLOOKUP($B58,Sheet2!$A$5:$AP$103,BV$11,FALSE)=0,"",VLOOKUP($B58,Sheet2!$A$5:$AP$103,BV$11,FALSE)),"")</f>
        <v/>
      </c>
      <c r="BW58" s="90" t="str">
        <f>IFERROR(IF(VLOOKUP($B58,Sheet2!$A$5:$AP$103,BW$11,FALSE)=0,"",VLOOKUP($B58,Sheet2!$A$5:$AP$103,BW$11,FALSE)),"")</f>
        <v/>
      </c>
      <c r="BX58" s="90" t="str">
        <f>IFERROR(IF(VLOOKUP($B58,Sheet2!$A$5:$AP$103,BX$11,FALSE)=0,"",VLOOKUP($B58,Sheet2!$A$5:$AP$103,BX$11,FALSE)),"")</f>
        <v/>
      </c>
      <c r="BY58" s="90" t="str">
        <f>IFERROR(IF(VLOOKUP($B58,Sheet2!$A$5:$AP$103,BY$11,FALSE)=0,"",VLOOKUP($B58,Sheet2!$A$5:$AP$103,BY$11,FALSE)),"")</f>
        <v/>
      </c>
      <c r="BZ58" s="90" t="str">
        <f>IFERROR(IF(VLOOKUP($B58,Sheet2!$A$5:$AP$103,BZ$11,FALSE)=0,"",VLOOKUP($B58,Sheet2!$A$5:$AP$103,BZ$11,FALSE)),"")</f>
        <v/>
      </c>
      <c r="CA58" s="90" t="str">
        <f>IFERROR(IF(VLOOKUP($B58,Sheet2!$A$5:$AP$103,CA$11,FALSE)=0,"",VLOOKUP($B58,Sheet2!$A$5:$AP$103,CA$11,FALSE)),"")</f>
        <v/>
      </c>
      <c r="CB58" s="90" t="str">
        <f>IFERROR(IF(VLOOKUP($B58,Sheet2!$A$5:$AP$103,CB$11,FALSE)=0,"",VLOOKUP($B58,Sheet2!$A$5:$AP$103,CB$11,FALSE)),"")</f>
        <v/>
      </c>
      <c r="CC58" s="90" t="str">
        <f>IFERROR(IF(VLOOKUP($B58,Sheet2!$A$5:$AP$103,CC$11,FALSE)=0,"",VLOOKUP($B58,Sheet2!$A$5:$AP$103,CC$11,FALSE)),"")</f>
        <v/>
      </c>
      <c r="CD58" s="90" t="str">
        <f>IFERROR(IF(VLOOKUP($B58,Sheet2!$A$5:$AP$103,CD$11,FALSE)=0,"",VLOOKUP($B58,Sheet2!$A$5:$AP$103,CD$11,FALSE)),"")</f>
        <v/>
      </c>
      <c r="CE58" s="90" t="str">
        <f>IFERROR(IF(VLOOKUP($B58,Sheet2!$A$5:$AP$103,CE$11,FALSE)=0,"",VLOOKUP($B58,Sheet2!$A$5:$AP$103,CE$11,FALSE)),"")</f>
        <v/>
      </c>
      <c r="CF58" s="90" t="str">
        <f>IFERROR(IF(VLOOKUP($B58,Sheet2!$A$5:$AP$103,CF$11,FALSE)=0,"",VLOOKUP($B58,Sheet2!$A$5:$AP$103,CF$11,FALSE)),"")</f>
        <v/>
      </c>
      <c r="CG58" s="90" t="str">
        <f>IFERROR(IF(VLOOKUP($B58,Sheet2!$A$5:$AP$103,CG$11,FALSE)=0,"",VLOOKUP($B58,Sheet2!$A$5:$AP$103,CG$11,FALSE)),"")</f>
        <v/>
      </c>
      <c r="CH58" s="90" t="str">
        <f>IFERROR(IF(VLOOKUP($B58,Sheet2!$A$5:$AP$103,CH$11,FALSE)=0,"",VLOOKUP($B58,Sheet2!$A$5:$AP$103,CH$11,FALSE)),"")</f>
        <v/>
      </c>
      <c r="CI58" s="90" t="str">
        <f>IFERROR(IF(VLOOKUP($B58,Sheet2!$A$5:$AP$103,CI$11,FALSE)=0,"",VLOOKUP($B58,Sheet2!$A$5:$AP$103,CI$11,FALSE)),"")</f>
        <v/>
      </c>
      <c r="CJ58" s="90" t="str">
        <f>IFERROR(IF(VLOOKUP($B58,Sheet2!$A$5:$AP$103,CJ$11,FALSE)=0,"",VLOOKUP($B58,Sheet2!$A$5:$AP$103,CJ$11,FALSE)),"")</f>
        <v/>
      </c>
      <c r="CK58" s="90" t="str">
        <f>IFERROR(IF(VLOOKUP($B58,Sheet2!$A$5:$AP$103,CK$11,FALSE)=0,"",VLOOKUP($B58,Sheet2!$A$5:$AP$103,CK$11,FALSE)),"")</f>
        <v/>
      </c>
      <c r="CL58" s="90" t="str">
        <f>IFERROR(IF(VLOOKUP($B58,Sheet2!$A$5:$AP$103,CL$11,FALSE)=0,"",VLOOKUP($B58,Sheet2!$A$5:$AP$103,CL$11,FALSE)),"")</f>
        <v/>
      </c>
      <c r="CM58" s="90" t="str">
        <f>IFERROR(IF(VLOOKUP($B58,Sheet2!$A$5:$AP$103,CM$11,FALSE)=0,"",VLOOKUP($B58,Sheet2!$A$5:$AP$103,CM$11,FALSE)),"")</f>
        <v/>
      </c>
      <c r="CN58" s="90" t="str">
        <f>IFERROR(IF(VLOOKUP($B58,Sheet2!$A$5:$AP$103,CN$11,FALSE)=0,"",VLOOKUP($B58,Sheet2!$A$5:$AP$103,CN$11,FALSE)),"")</f>
        <v/>
      </c>
      <c r="CO58" s="90" t="str">
        <f>IFERROR(IF(VLOOKUP($B58,Sheet2!$A$5:$AP$103,CO$11,FALSE)=0,"",VLOOKUP($B58,Sheet2!$A$5:$AP$103,CO$11,FALSE)),"")</f>
        <v/>
      </c>
      <c r="CP58" s="90" t="str">
        <f>IFERROR(IF(VLOOKUP($B58,Sheet2!$A$5:$AP$103,CP$11,FALSE)=0,"",VLOOKUP($B58,Sheet2!$A$5:$AP$103,CP$11,FALSE)),"")</f>
        <v/>
      </c>
      <c r="CQ58" s="90" t="str">
        <f>IFERROR(IF(VLOOKUP($B58,Sheet2!$A$5:$AP$103,CQ$11,FALSE)=0,"",VLOOKUP($B58,Sheet2!$A$5:$AP$103,CQ$11,FALSE)),"")</f>
        <v/>
      </c>
      <c r="CR58" s="90" t="str">
        <f>IFERROR(IF(VLOOKUP($B58,Sheet2!$A$5:$AP$103,CR$11,FALSE)=0,"",VLOOKUP($B58,Sheet2!$A$5:$AP$103,CR$11,FALSE)),"")</f>
        <v/>
      </c>
      <c r="CS58" s="90" t="str">
        <f>IFERROR(IF(VLOOKUP($B58,Sheet2!$A$5:$AP$103,CS$11,FALSE)=0,"",VLOOKUP($B58,Sheet2!$A$5:$AP$103,CS$11,FALSE)),"")</f>
        <v/>
      </c>
      <c r="CT58" s="90" t="str">
        <f>IFERROR(IF(VLOOKUP($B58,Sheet2!$A$5:$AP$103,CT$11,FALSE)=0,"",VLOOKUP($B58,Sheet2!$A$5:$AP$103,CT$11,FALSE)),"")</f>
        <v/>
      </c>
      <c r="CU58" s="90" t="str">
        <f>IFERROR(IF(VLOOKUP($B58,Sheet2!$A$5:$AP$103,CU$11,FALSE)=0,"",VLOOKUP($B58,Sheet2!$A$5:$AP$103,CU$11,FALSE)),"")</f>
        <v/>
      </c>
      <c r="CV58" s="90" t="str">
        <f>IFERROR(IF(VLOOKUP($B58,Sheet2!$A$5:$AP$103,CV$11,FALSE)=0,"",VLOOKUP($B58,Sheet2!$A$5:$AP$103,CV$11,FALSE)),"")</f>
        <v/>
      </c>
      <c r="CW58" s="90" t="str">
        <f>IFERROR(IF(VLOOKUP($B58,Sheet2!$A$5:$AP$103,CW$11,FALSE)=0,"",VLOOKUP($B58,Sheet2!$A$5:$AP$103,CW$11,FALSE)),"")</f>
        <v/>
      </c>
      <c r="CX58" s="90" t="str">
        <f>IFERROR(IF(VLOOKUP($B58,Sheet2!$A$5:$AP$103,CX$11,FALSE)=0,"",VLOOKUP($B58,Sheet2!$A$5:$AP$103,CX$11,FALSE)),"")</f>
        <v/>
      </c>
      <c r="CY58" s="90" t="str">
        <f>IFERROR(IF(VLOOKUP($B58,Sheet2!$A$5:$AP$103,CY$11,FALSE)=0,"",VLOOKUP($B58,Sheet2!$A$5:$AP$103,CY$11,FALSE)),"")</f>
        <v/>
      </c>
      <c r="CZ58" s="90" t="str">
        <f>IFERROR(IF(VLOOKUP($B58,Sheet2!$A$5:$AP$103,CZ$11,FALSE)=0,"",VLOOKUP($B58,Sheet2!$A$5:$AP$103,CZ$11,FALSE)),"")</f>
        <v/>
      </c>
      <c r="DA58" s="90" t="str">
        <f>IFERROR(IF(VLOOKUP($B58,Sheet2!$A$5:$AP$103,DA$11,FALSE)=0,"",VLOOKUP($B58,Sheet2!$A$5:$AP$103,DA$11,FALSE)),"")</f>
        <v/>
      </c>
      <c r="DB58" s="90" t="str">
        <f>IFERROR(IF(VLOOKUP($B58,Sheet2!$A$5:$AP$103,DB$11,FALSE)=0,"",VLOOKUP($B58,Sheet2!$A$5:$AP$103,DB$11,FALSE)),"")</f>
        <v/>
      </c>
      <c r="DC58" s="90" t="str">
        <f>IFERROR(IF(VLOOKUP($B58,Sheet2!$A$5:$AP$103,DC$11,FALSE)=0,"",VLOOKUP($B58,Sheet2!$A$5:$AP$103,DC$11,FALSE)),"")</f>
        <v/>
      </c>
      <c r="DD58" s="90" t="str">
        <f>IFERROR(IF(VLOOKUP($B58,Sheet2!$A$5:$AP$103,DD$11,FALSE)=0,"",VLOOKUP($B58,Sheet2!$A$5:$AP$103,DD$11,FALSE)),"")</f>
        <v/>
      </c>
      <c r="DE58" s="90" t="str">
        <f>IFERROR(IF(VLOOKUP($B58,Sheet2!$A$5:$AP$103,DE$11,FALSE)=0,"",VLOOKUP($B58,Sheet2!$A$5:$AP$103,DE$11,FALSE)),"")</f>
        <v/>
      </c>
      <c r="DF58" s="90" t="str">
        <f>IFERROR(IF(VLOOKUP($B58,Sheet2!$A$5:$AP$103,DF$11,FALSE)=0,"",VLOOKUP($B58,Sheet2!$A$5:$AP$103,DF$11,FALSE)),"")</f>
        <v/>
      </c>
      <c r="DG58" s="90" t="str">
        <f>IFERROR(IF(VLOOKUP($B58,Sheet2!$A$5:$AP$103,DG$11,FALSE)=0,"",VLOOKUP($B58,Sheet2!$A$5:$AP$103,DG$11,FALSE)),"")</f>
        <v/>
      </c>
      <c r="DH58" s="90" t="str">
        <f>IFERROR(IF(VLOOKUP($B58,Sheet2!$A$5:$AP$103,DH$11,FALSE)=0,"",VLOOKUP($B58,Sheet2!$A$5:$AP$103,DH$11,FALSE)),"")</f>
        <v/>
      </c>
      <c r="DI58" s="90" t="str">
        <f>IFERROR(IF(VLOOKUP($B58,Sheet2!$A$5:$AP$103,DI$11,FALSE)=0,"",VLOOKUP($B58,Sheet2!$A$5:$AP$103,DI$11,FALSE)),"")</f>
        <v/>
      </c>
      <c r="DJ58" s="90" t="str">
        <f>IFERROR(IF(VLOOKUP($B58,Sheet2!$A$5:$AP$103,DJ$11,FALSE)=0,"",VLOOKUP($B58,Sheet2!$A$5:$AP$103,DJ$11,FALSE)),"")</f>
        <v/>
      </c>
      <c r="DK58" s="90" t="str">
        <f>IFERROR(IF(VLOOKUP($B58,Sheet2!$A$5:$AP$103,DK$11,FALSE)=0,"",VLOOKUP($B58,Sheet2!$A$5:$AP$103,DK$11,FALSE)),"")</f>
        <v/>
      </c>
      <c r="DL58" s="90" t="str">
        <f>IFERROR(IF(VLOOKUP($B58,Sheet2!$A$5:$AP$103,DL$11,FALSE)=0,"",VLOOKUP($B58,Sheet2!$A$5:$AP$103,DL$11,FALSE)),"")</f>
        <v/>
      </c>
      <c r="DM58" s="90" t="str">
        <f>IFERROR(IF(VLOOKUP($B58,Sheet2!$A$5:$AP$103,DM$11,FALSE)=0,"",VLOOKUP($B58,Sheet2!$A$5:$AP$103,DM$11,FALSE)),"")</f>
        <v/>
      </c>
      <c r="DN58" s="90" t="str">
        <f>IFERROR(IF(VLOOKUP($B58,Sheet2!$A$5:$AP$103,DN$11,FALSE)=0,"",VLOOKUP($B58,Sheet2!$A$5:$AP$103,DN$11,FALSE)),"")</f>
        <v/>
      </c>
      <c r="DO58" s="90" t="str">
        <f>IFERROR(IF(VLOOKUP($B58,Sheet2!$A$5:$AP$103,DO$11,FALSE)=0,"",VLOOKUP($B58,Sheet2!$A$5:$AP$103,DO$11,FALSE)),"")</f>
        <v/>
      </c>
      <c r="DP58" s="90" t="str">
        <f>IFERROR(IF(VLOOKUP($B58,Sheet2!$A$5:$AP$103,DP$11,FALSE)=0,"",VLOOKUP($B58,Sheet2!$A$5:$AP$103,DP$11,FALSE)),"")</f>
        <v/>
      </c>
      <c r="DQ58" s="90" t="str">
        <f>IFERROR(IF(VLOOKUP($B58,Sheet2!$A$5:$AP$103,DQ$11,FALSE)=0,"",VLOOKUP($B58,Sheet2!$A$5:$AP$103,DQ$11,FALSE)),"")</f>
        <v/>
      </c>
      <c r="DR58" s="90" t="str">
        <f>IFERROR(IF(VLOOKUP($B58,Sheet2!$A$5:$AP$103,DR$11,FALSE)=0,"",VLOOKUP($B58,Sheet2!$A$5:$AP$103,DR$11,FALSE)),"")</f>
        <v/>
      </c>
      <c r="DS58" s="90" t="str">
        <f>IFERROR(IF(VLOOKUP($B58,Sheet2!$A$5:$AP$103,DS$11,FALSE)=0,"",VLOOKUP($B58,Sheet2!$A$5:$AP$103,DS$11,FALSE)),"")</f>
        <v/>
      </c>
      <c r="DT58" s="90" t="str">
        <f>IFERROR(IF(VLOOKUP($B58,Sheet2!$A$5:$AP$103,DT$11,FALSE)=0,"",VLOOKUP($B58,Sheet2!$A$5:$AP$103,DT$11,FALSE)),"")</f>
        <v/>
      </c>
      <c r="DU58" s="90" t="str">
        <f>IFERROR(IF(VLOOKUP($B58,Sheet2!$A$5:$AP$103,DU$11,FALSE)=0,"",VLOOKUP($B58,Sheet2!$A$5:$AP$103,DU$11,FALSE)),"")</f>
        <v/>
      </c>
      <c r="DV58" s="90" t="str">
        <f>IFERROR(IF(VLOOKUP($B58,Sheet2!$A$5:$AP$103,DV$11,FALSE)=0,"",VLOOKUP($B58,Sheet2!$A$5:$AP$103,DV$11,FALSE)),"")</f>
        <v/>
      </c>
      <c r="DW58" s="90" t="str">
        <f>IFERROR(IF(VLOOKUP($B58,Sheet2!$A$5:$AP$103,DW$11,FALSE)=0,"",VLOOKUP($B58,Sheet2!$A$5:$AP$103,DW$11,FALSE)),"")</f>
        <v/>
      </c>
      <c r="DX58" s="90" t="str">
        <f>IFERROR(IF(VLOOKUP($B58,Sheet2!$A$5:$AP$103,DX$11,FALSE)=0,"",VLOOKUP($B58,Sheet2!$A$5:$AP$103,DX$11,FALSE)),"")</f>
        <v/>
      </c>
      <c r="DY58" s="90" t="str">
        <f>IFERROR(IF(VLOOKUP($B58,Sheet2!$A$5:$AP$103,DY$11,FALSE)=0,"",VLOOKUP($B58,Sheet2!$A$5:$AP$103,DY$11,FALSE)),"")</f>
        <v/>
      </c>
      <c r="DZ58" s="90" t="str">
        <f>IFERROR(IF(VLOOKUP($B58,Sheet2!$A$5:$AP$103,DZ$11,FALSE)=0,"",VLOOKUP($B58,Sheet2!$A$5:$AP$103,DZ$11,FALSE)),"")</f>
        <v/>
      </c>
      <c r="EA58" s="90" t="str">
        <f>IFERROR(IF(VLOOKUP($B58,Sheet2!$A$5:$AP$103,EA$11,FALSE)=0,"",VLOOKUP($B58,Sheet2!$A$5:$AP$103,EA$11,FALSE)),"")</f>
        <v/>
      </c>
      <c r="EB58" s="90" t="str">
        <f>IFERROR(IF(VLOOKUP($B58,Sheet2!$A$5:$AP$103,EB$11,FALSE)=0,"",VLOOKUP($B58,Sheet2!$A$5:$AP$103,EB$11,FALSE)),"")</f>
        <v/>
      </c>
      <c r="EC58" s="90" t="str">
        <f>IFERROR(IF(VLOOKUP($B58,Sheet2!$A$5:$AP$103,EC$11,FALSE)=0,"",VLOOKUP($B58,Sheet2!$A$5:$AP$103,EC$11,FALSE)),"")</f>
        <v/>
      </c>
      <c r="ED58" s="90" t="str">
        <f>IFERROR(IF(VLOOKUP($B58,Sheet2!$A$5:$AP$103,ED$11,FALSE)=0,"",VLOOKUP($B58,Sheet2!$A$5:$AP$103,ED$11,FALSE)),"")</f>
        <v/>
      </c>
      <c r="EE58" s="90" t="str">
        <f>IFERROR(IF(VLOOKUP($B58,Sheet2!$A$5:$AP$103,EE$11,FALSE)=0,"",VLOOKUP($B58,Sheet2!$A$5:$AP$103,EE$11,FALSE)),"")</f>
        <v/>
      </c>
      <c r="EF58" s="90" t="str">
        <f>IFERROR(IF(VLOOKUP($B58,Sheet2!$A$5:$AP$103,EF$11,FALSE)=0,"",VLOOKUP($B58,Sheet2!$A$5:$AP$103,EF$11,FALSE)),"")</f>
        <v/>
      </c>
      <c r="EG58" s="90" t="str">
        <f>IFERROR(IF(VLOOKUP($B58,Sheet2!$A$5:$AP$103,EG$11,FALSE)=0,"",VLOOKUP($B58,Sheet2!$A$5:$AP$103,EG$11,FALSE)),"")</f>
        <v/>
      </c>
      <c r="EH58" s="90" t="str">
        <f>IFERROR(IF(VLOOKUP($B58,Sheet2!$A$5:$AP$103,EH$11,FALSE)=0,"",VLOOKUP($B58,Sheet2!$A$5:$AP$103,EH$11,FALSE)),"")</f>
        <v/>
      </c>
      <c r="EI58" s="90" t="str">
        <f>IFERROR(IF(VLOOKUP($B58,Sheet2!$A$5:$AP$103,EI$11,FALSE)=0,"",VLOOKUP($B58,Sheet2!$A$5:$AP$103,EI$11,FALSE)),"")</f>
        <v/>
      </c>
      <c r="EJ58" s="90" t="str">
        <f>IFERROR(IF(VLOOKUP($B58,Sheet2!$A$5:$AP$103,EJ$11,FALSE)=0,"",VLOOKUP($B58,Sheet2!$A$5:$AP$103,EJ$11,FALSE)),"")</f>
        <v/>
      </c>
      <c r="EK58" s="90" t="str">
        <f>IFERROR(IF(VLOOKUP($B58,Sheet2!$A$5:$AP$103,EK$11,FALSE)=0,"",VLOOKUP($B58,Sheet2!$A$5:$AP$103,EK$11,FALSE)),"")</f>
        <v/>
      </c>
      <c r="EL58" s="90" t="str">
        <f>IFERROR(IF(VLOOKUP($B58,Sheet2!$A$5:$AP$103,EL$11,FALSE)=0,"",VLOOKUP($B58,Sheet2!$A$5:$AP$103,EL$11,FALSE)),"")</f>
        <v/>
      </c>
      <c r="EM58" s="90" t="str">
        <f>IFERROR(IF(VLOOKUP($B58,Sheet2!$A$5:$AP$103,EM$11,FALSE)=0,"",VLOOKUP($B58,Sheet2!$A$5:$AP$103,EM$11,FALSE)),"")</f>
        <v/>
      </c>
      <c r="EN58" s="90" t="str">
        <f>IFERROR(IF(VLOOKUP($B58,Sheet2!$A$5:$AP$103,EN$11,FALSE)=0,"",VLOOKUP($B58,Sheet2!$A$5:$AP$103,EN$11,FALSE)),"")</f>
        <v/>
      </c>
      <c r="EO58" s="90" t="str">
        <f>IFERROR(IF(VLOOKUP($B58,Sheet2!$A$5:$AP$103,EO$11,FALSE)=0,"",VLOOKUP($B58,Sheet2!$A$5:$AP$103,EO$11,FALSE)),"")</f>
        <v/>
      </c>
      <c r="EP58" s="90" t="str">
        <f>IFERROR(IF(VLOOKUP($B58,Sheet2!$A$5:$AP$103,EP$11,FALSE)=0,"",VLOOKUP($B58,Sheet2!$A$5:$AP$103,EP$11,FALSE)),"")</f>
        <v/>
      </c>
      <c r="EQ58" s="90" t="str">
        <f>IFERROR(IF(VLOOKUP($B58,Sheet2!$A$5:$AP$103,EQ$11,FALSE)=0,"",VLOOKUP($B58,Sheet2!$A$5:$AP$103,EQ$11,FALSE)),"")</f>
        <v/>
      </c>
      <c r="ER58" s="90" t="str">
        <f>IFERROR(IF(VLOOKUP($B58,Sheet2!$A$5:$AP$103,ER$11,FALSE)=0,"",VLOOKUP($B58,Sheet2!$A$5:$AP$103,ER$11,FALSE)),"")</f>
        <v/>
      </c>
      <c r="ES58" s="90" t="str">
        <f>IFERROR(IF(VLOOKUP($B58,Sheet2!$A$5:$AP$103,ES$11,FALSE)=0,"",VLOOKUP($B58,Sheet2!$A$5:$AP$103,ES$11,FALSE)),"")</f>
        <v/>
      </c>
      <c r="ET58" s="90" t="str">
        <f>IFERROR(IF(VLOOKUP($B58,Sheet2!$A$5:$AP$103,ET$11,FALSE)=0,"",VLOOKUP($B58,Sheet2!$A$5:$AP$103,ET$11,FALSE)),"")</f>
        <v/>
      </c>
      <c r="EU58" s="90" t="str">
        <f>IFERROR(IF(VLOOKUP($B58,Sheet2!$A$5:$AP$103,EU$11,FALSE)=0,"",VLOOKUP($B58,Sheet2!$A$5:$AP$103,EU$11,FALSE)),"")</f>
        <v/>
      </c>
      <c r="EV58" s="90" t="str">
        <f>IFERROR(IF(VLOOKUP($B58,Sheet2!$A$5:$AP$103,EV$11,FALSE)=0,"",VLOOKUP($B58,Sheet2!$A$5:$AP$103,EV$11,FALSE)),"")</f>
        <v/>
      </c>
      <c r="EW58" s="90" t="str">
        <f>IFERROR(IF(VLOOKUP($B58,Sheet2!$A$5:$AP$103,EW$11,FALSE)=0,"",VLOOKUP($B58,Sheet2!$A$5:$AP$103,EW$11,FALSE)),"")</f>
        <v/>
      </c>
      <c r="EX58" s="90" t="str">
        <f>IFERROR(IF(VLOOKUP($B58,Sheet2!$A$5:$AP$103,EX$11,FALSE)=0,"",VLOOKUP($B58,Sheet2!$A$5:$AP$103,EX$11,FALSE)),"")</f>
        <v/>
      </c>
      <c r="EY58" s="90" t="str">
        <f>IFERROR(IF(VLOOKUP($B58,Sheet2!$A$5:$AP$103,EY$11,FALSE)=0,"",VLOOKUP($B58,Sheet2!$A$5:$AP$103,EY$11,FALSE)),"")</f>
        <v/>
      </c>
      <c r="EZ58" s="90" t="str">
        <f>IFERROR(IF(VLOOKUP($B58,Sheet2!$A$5:$AP$103,EZ$11,FALSE)=0,"",VLOOKUP($B58,Sheet2!$A$5:$AP$103,EZ$11,FALSE)),"")</f>
        <v/>
      </c>
      <c r="FA58" s="90" t="str">
        <f>IFERROR(IF(VLOOKUP($B58,Sheet2!$A$5:$AP$103,FA$11,FALSE)=0,"",VLOOKUP($B58,Sheet2!$A$5:$AP$103,FA$11,FALSE)),"")</f>
        <v/>
      </c>
      <c r="FB58" s="90" t="str">
        <f>IFERROR(IF(VLOOKUP($B58,Sheet2!$A$5:$AP$103,FB$11,FALSE)=0,"",VLOOKUP($B58,Sheet2!$A$5:$AP$103,FB$11,FALSE)),"")</f>
        <v/>
      </c>
      <c r="FC58" s="90" t="str">
        <f>IFERROR(IF(VLOOKUP($B58,Sheet2!$A$5:$AP$103,FC$11,FALSE)=0,"",VLOOKUP($B58,Sheet2!$A$5:$AP$103,FC$11,FALSE)),"")</f>
        <v/>
      </c>
      <c r="FD58" s="90" t="str">
        <f>IFERROR(IF(VLOOKUP($B58,Sheet2!$A$5:$AP$103,FD$11,FALSE)=0,"",VLOOKUP($B58,Sheet2!$A$5:$AP$103,FD$11,FALSE)),"")</f>
        <v/>
      </c>
      <c r="FE58" s="90" t="str">
        <f>IFERROR(IF(VLOOKUP($B58,Sheet2!$A$5:$AP$103,FE$11,FALSE)=0,"",VLOOKUP($B58,Sheet2!$A$5:$AP$103,FE$11,FALSE)),"")</f>
        <v/>
      </c>
      <c r="FF58" s="90" t="str">
        <f>IFERROR(IF(VLOOKUP($B58,Sheet2!$A$5:$AP$103,FF$11,FALSE)=0,"",VLOOKUP($B58,Sheet2!$A$5:$AP$103,FF$11,FALSE)),"")</f>
        <v/>
      </c>
      <c r="FG58" s="90" t="str">
        <f>IFERROR(IF(VLOOKUP($B58,Sheet2!$A$5:$AP$103,FG$11,FALSE)=0,"",VLOOKUP($B58,Sheet2!$A$5:$AP$103,FG$11,FALSE)),"")</f>
        <v/>
      </c>
      <c r="FH58" s="90" t="str">
        <f>IFERROR(IF(VLOOKUP($B58,Sheet2!$A$5:$AP$103,FH$11,FALSE)=0,"",VLOOKUP($B58,Sheet2!$A$5:$AP$103,FH$11,FALSE)),"")</f>
        <v/>
      </c>
      <c r="FI58" s="90" t="str">
        <f>IFERROR(IF(VLOOKUP($B58,Sheet2!$A$5:$AP$103,FI$11,FALSE)=0,"",VLOOKUP($B58,Sheet2!$A$5:$AP$103,FI$11,FALSE)),"")</f>
        <v/>
      </c>
      <c r="FJ58" s="90" t="str">
        <f>IFERROR(IF(VLOOKUP($B58,Sheet2!$A$5:$AP$103,FJ$11,FALSE)=0,"",VLOOKUP($B58,Sheet2!$A$5:$AP$103,FJ$11,FALSE)),"")</f>
        <v/>
      </c>
      <c r="FK58" s="90" t="str">
        <f>IFERROR(IF(VLOOKUP($B58,Sheet2!$A$5:$AP$103,FK$11,FALSE)=0,"",VLOOKUP($B58,Sheet2!$A$5:$AP$103,FK$11,FALSE)),"")</f>
        <v/>
      </c>
      <c r="FL58" s="90" t="str">
        <f>IFERROR(IF(VLOOKUP($B58,Sheet2!$A$5:$AP$103,FL$11,FALSE)=0,"",VLOOKUP($B58,Sheet2!$A$5:$AP$103,FL$11,FALSE)),"")</f>
        <v/>
      </c>
      <c r="FM58" s="90" t="str">
        <f>IFERROR(IF(VLOOKUP($B58,Sheet2!$A$5:$AP$103,FM$11,FALSE)=0,"",VLOOKUP($B58,Sheet2!$A$5:$AP$103,FM$11,FALSE)),"")</f>
        <v/>
      </c>
      <c r="FN58" s="90" t="str">
        <f>IFERROR(IF(VLOOKUP($B58,Sheet2!$A$5:$AP$103,FN$11,FALSE)=0,"",VLOOKUP($B58,Sheet2!$A$5:$AP$103,FN$11,FALSE)),"")</f>
        <v/>
      </c>
      <c r="FO58" s="90" t="str">
        <f>IFERROR(IF(VLOOKUP($B58,Sheet2!$A$5:$AP$103,FO$11,FALSE)=0,"",VLOOKUP($B58,Sheet2!$A$5:$AP$103,FO$11,FALSE)),"")</f>
        <v/>
      </c>
      <c r="FP58" s="90" t="str">
        <f>IFERROR(IF(VLOOKUP($B58,Sheet2!$A$5:$AP$103,FP$11,FALSE)=0,"",VLOOKUP($B58,Sheet2!$A$5:$AP$103,FP$11,FALSE)),"")</f>
        <v/>
      </c>
      <c r="FQ58" s="90" t="str">
        <f>IFERROR(IF(VLOOKUP($B58,Sheet2!$A$5:$AP$103,FQ$11,FALSE)=0,"",VLOOKUP($B58,Sheet2!$A$5:$AP$103,FQ$11,FALSE)),"")</f>
        <v/>
      </c>
      <c r="FR58" s="90" t="str">
        <f>IFERROR(IF(VLOOKUP($B58,Sheet2!$A$5:$AP$103,FR$11,FALSE)=0,"",VLOOKUP($B58,Sheet2!$A$5:$AP$103,FR$11,FALSE)),"")</f>
        <v/>
      </c>
      <c r="FS58" s="90" t="str">
        <f>IFERROR(IF(VLOOKUP($B58,Sheet2!$A$5:$AP$103,FS$11,FALSE)=0,"",VLOOKUP($B58,Sheet2!$A$5:$AP$103,FS$11,FALSE)),"")</f>
        <v/>
      </c>
      <c r="FT58" s="90" t="str">
        <f>IFERROR(IF(VLOOKUP($B58,Sheet2!$A$5:$AP$103,FT$11,FALSE)=0,"",VLOOKUP($B58,Sheet2!$A$5:$AP$103,FT$11,FALSE)),"")</f>
        <v/>
      </c>
      <c r="FU58" s="90" t="str">
        <f>IFERROR(IF(VLOOKUP($B58,Sheet2!$A$5:$AP$103,FU$11,FALSE)=0,"",VLOOKUP($B58,Sheet2!$A$5:$AP$103,FU$11,FALSE)),"")</f>
        <v/>
      </c>
      <c r="FV58" s="90" t="str">
        <f>IFERROR(IF(VLOOKUP($B58,Sheet2!$A$5:$AP$103,FV$11,FALSE)=0,"",VLOOKUP($B58,Sheet2!$A$5:$AP$103,FV$11,FALSE)),"")</f>
        <v/>
      </c>
      <c r="FW58" s="90" t="str">
        <f>IFERROR(IF(VLOOKUP($B58,Sheet2!$A$5:$AP$103,FW$11,FALSE)=0,"",VLOOKUP($B58,Sheet2!$A$5:$AP$103,FW$11,FALSE)),"")</f>
        <v/>
      </c>
      <c r="FX58" s="90" t="str">
        <f>IFERROR(IF(VLOOKUP($B58,Sheet2!$A$5:$AP$103,FX$11,FALSE)=0,"",VLOOKUP($B58,Sheet2!$A$5:$AP$103,FX$11,FALSE)),"")</f>
        <v/>
      </c>
      <c r="FY58" s="90" t="str">
        <f>IFERROR(IF(VLOOKUP($B58,Sheet2!$A$5:$AP$103,FY$11,FALSE)=0,"",VLOOKUP($B58,Sheet2!$A$5:$AP$103,FY$11,FALSE)),"")</f>
        <v/>
      </c>
      <c r="FZ58" s="90" t="str">
        <f>IFERROR(IF(VLOOKUP($B58,Sheet2!$A$5:$AP$103,FZ$11,FALSE)=0,"",VLOOKUP($B58,Sheet2!$A$5:$AP$103,FZ$11,FALSE)),"")</f>
        <v/>
      </c>
      <c r="GA58" s="90" t="str">
        <f>IFERROR(IF(VLOOKUP($B58,Sheet2!$A$5:$AP$103,GA$11,FALSE)=0,"",VLOOKUP($B58,Sheet2!$A$5:$AP$103,GA$11,FALSE)),"")</f>
        <v/>
      </c>
      <c r="GB58" s="90" t="str">
        <f>IFERROR(IF(VLOOKUP($B58,Sheet2!$A$5:$AP$103,GB$11,FALSE)=0,"",VLOOKUP($B58,Sheet2!$A$5:$AP$103,GB$11,FALSE)),"")</f>
        <v/>
      </c>
      <c r="GC58" s="90" t="str">
        <f>IFERROR(IF(VLOOKUP($B58,Sheet2!$A$5:$AP$103,GC$11,FALSE)=0,"",VLOOKUP($B58,Sheet2!$A$5:$AP$103,GC$11,FALSE)),"")</f>
        <v/>
      </c>
      <c r="GD58" s="90" t="str">
        <f>IFERROR(IF(VLOOKUP($B58,Sheet2!$A$5:$AP$103,GD$11,FALSE)=0,"",VLOOKUP($B58,Sheet2!$A$5:$AP$103,GD$11,FALSE)),"")</f>
        <v/>
      </c>
      <c r="GE58" s="90" t="str">
        <f>IFERROR(IF(VLOOKUP($B58,Sheet2!$A$5:$AP$103,GE$11,FALSE)=0,"",VLOOKUP($B58,Sheet2!$A$5:$AP$103,GE$11,FALSE)),"")</f>
        <v/>
      </c>
      <c r="GF58" s="90" t="str">
        <f>IFERROR(IF(VLOOKUP($B58,Sheet2!$A$5:$AP$103,GF$11,FALSE)=0,"",VLOOKUP($B58,Sheet2!$A$5:$AP$103,GF$11,FALSE)),"")</f>
        <v/>
      </c>
    </row>
    <row r="59" spans="1:188" x14ac:dyDescent="0.3">
      <c r="A59" s="406"/>
      <c r="B59" s="79" t="s">
        <v>238</v>
      </c>
      <c r="C59" s="92" t="s">
        <v>344</v>
      </c>
      <c r="D59" s="92" t="str">
        <f>VLOOKUP(B59,Sheet2!$A$5:$F$104,6,FALSE)</f>
        <v/>
      </c>
      <c r="E59" s="410" t="s">
        <v>328</v>
      </c>
      <c r="F59" s="411"/>
      <c r="G59" s="81">
        <f t="shared" si="4"/>
        <v>0</v>
      </c>
      <c r="H59" s="92">
        <f t="shared" si="5"/>
        <v>0</v>
      </c>
      <c r="I59" s="92">
        <f t="shared" si="6"/>
        <v>0</v>
      </c>
      <c r="J59" s="81">
        <f t="shared" si="7"/>
        <v>0</v>
      </c>
      <c r="K59" s="90" t="str">
        <f>IFERROR(IF(VLOOKUP($B59,Sheet2!$A$5:$AP$103,K$11,FALSE)=0,"",VLOOKUP($B59,Sheet2!$A$5:$AP$103,K$11,FALSE)),"")</f>
        <v/>
      </c>
      <c r="L59" s="90" t="str">
        <f>IFERROR(IF(VLOOKUP($B59,Sheet2!$A$5:$AP$103,L$11,FALSE)=0,"",VLOOKUP($B59,Sheet2!$A$5:$AP$103,L$11,FALSE)),"")</f>
        <v/>
      </c>
      <c r="M59" s="90" t="str">
        <f>IFERROR(IF(VLOOKUP($B59,Sheet2!$A$5:$AP$103,M$11,FALSE)=0,"",VLOOKUP($B59,Sheet2!$A$5:$AP$103,M$11,FALSE)),"")</f>
        <v/>
      </c>
      <c r="N59" s="90" t="str">
        <f>IFERROR(IF(VLOOKUP($B59,Sheet2!$A$5:$AP$103,N$11,FALSE)=0,"",VLOOKUP($B59,Sheet2!$A$5:$AP$103,N$11,FALSE)),"")</f>
        <v/>
      </c>
      <c r="O59" s="90" t="str">
        <f>IFERROR(IF(VLOOKUP($B59,Sheet2!$A$5:$AP$103,O$11,FALSE)=0,"",VLOOKUP($B59,Sheet2!$A$5:$AP$103,O$11,FALSE)),"")</f>
        <v/>
      </c>
      <c r="P59" s="90" t="str">
        <f>IFERROR(IF(VLOOKUP($B59,Sheet2!$A$5:$AP$103,P$11,FALSE)=0,"",VLOOKUP($B59,Sheet2!$A$5:$AP$103,P$11,FALSE)),"")</f>
        <v/>
      </c>
      <c r="Q59" s="90" t="str">
        <f>IFERROR(IF(VLOOKUP($B59,Sheet2!$A$5:$AP$103,Q$11,FALSE)=0,"",VLOOKUP($B59,Sheet2!$A$5:$AP$103,Q$11,FALSE)),"")</f>
        <v/>
      </c>
      <c r="R59" s="90" t="str">
        <f>IFERROR(IF(VLOOKUP($B59,Sheet2!$A$5:$AP$103,R$11,FALSE)=0,"",VLOOKUP($B59,Sheet2!$A$5:$AP$103,R$11,FALSE)),"")</f>
        <v/>
      </c>
      <c r="S59" s="90" t="str">
        <f>IFERROR(IF(VLOOKUP($B59,Sheet2!$A$5:$AP$103,S$11,FALSE)=0,"",VLOOKUP($B59,Sheet2!$A$5:$AP$103,S$11,FALSE)),"")</f>
        <v/>
      </c>
      <c r="T59" s="90" t="str">
        <f>IFERROR(IF(VLOOKUP($B59,Sheet2!$A$5:$AP$103,T$11,FALSE)=0,"",VLOOKUP($B59,Sheet2!$A$5:$AP$103,T$11,FALSE)),"")</f>
        <v/>
      </c>
      <c r="U59" s="90" t="str">
        <f>IFERROR(IF(VLOOKUP($B59,Sheet2!$A$5:$AP$103,U$11,FALSE)=0,"",VLOOKUP($B59,Sheet2!$A$5:$AP$103,U$11,FALSE)),"")</f>
        <v/>
      </c>
      <c r="V59" s="90" t="str">
        <f>IFERROR(IF(VLOOKUP($B59,Sheet2!$A$5:$AP$103,V$11,FALSE)=0,"",VLOOKUP($B59,Sheet2!$A$5:$AP$103,V$11,FALSE)),"")</f>
        <v/>
      </c>
      <c r="W59" s="90" t="str">
        <f>IFERROR(IF(VLOOKUP($B59,Sheet2!$A$5:$AP$103,W$11,FALSE)=0,"",VLOOKUP($B59,Sheet2!$A$5:$AP$103,W$11,FALSE)),"")</f>
        <v/>
      </c>
      <c r="X59" s="90" t="str">
        <f>IFERROR(IF(VLOOKUP($B59,Sheet2!$A$5:$AP$103,X$11,FALSE)=0,"",VLOOKUP($B59,Sheet2!$A$5:$AP$103,X$11,FALSE)),"")</f>
        <v/>
      </c>
      <c r="Y59" s="90" t="str">
        <f>IFERROR(IF(VLOOKUP($B59,Sheet2!$A$5:$AP$103,Y$11,FALSE)=0,"",VLOOKUP($B59,Sheet2!$A$5:$AP$103,Y$11,FALSE)),"")</f>
        <v/>
      </c>
      <c r="Z59" s="90" t="str">
        <f>IFERROR(IF(VLOOKUP($B59,Sheet2!$A$5:$AP$103,Z$11,FALSE)=0,"",VLOOKUP($B59,Sheet2!$A$5:$AP$103,Z$11,FALSE)),"")</f>
        <v/>
      </c>
      <c r="AA59" s="90" t="str">
        <f>IFERROR(IF(VLOOKUP($B59,Sheet2!$A$5:$AP$103,AA$11,FALSE)=0,"",VLOOKUP($B59,Sheet2!$A$5:$AP$103,AA$11,FALSE)),"")</f>
        <v/>
      </c>
      <c r="AB59" s="90" t="str">
        <f>IFERROR(IF(VLOOKUP($B59,Sheet2!$A$5:$AP$103,AB$11,FALSE)=0,"",VLOOKUP($B59,Sheet2!$A$5:$AP$103,AB$11,FALSE)),"")</f>
        <v/>
      </c>
      <c r="AC59" s="90" t="str">
        <f>IFERROR(IF(VLOOKUP($B59,Sheet2!$A$5:$AP$103,AC$11,FALSE)=0,"",VLOOKUP($B59,Sheet2!$A$5:$AP$103,AC$11,FALSE)),"")</f>
        <v/>
      </c>
      <c r="AD59" s="90" t="str">
        <f>IFERROR(IF(VLOOKUP($B59,Sheet2!$A$5:$AP$103,AD$11,FALSE)=0,"",VLOOKUP($B59,Sheet2!$A$5:$AP$103,AD$11,FALSE)),"")</f>
        <v/>
      </c>
      <c r="AE59" s="90" t="str">
        <f>IFERROR(IF(VLOOKUP($B59,Sheet2!$A$5:$AP$103,AE$11,FALSE)=0,"",VLOOKUP($B59,Sheet2!$A$5:$AP$103,AE$11,FALSE)),"")</f>
        <v/>
      </c>
      <c r="AF59" s="90" t="str">
        <f>IFERROR(IF(VLOOKUP($B59,Sheet2!$A$5:$AP$103,AF$11,FALSE)=0,"",VLOOKUP($B59,Sheet2!$A$5:$AP$103,AF$11,FALSE)),"")</f>
        <v/>
      </c>
      <c r="AG59" s="90" t="str">
        <f>IFERROR(IF(VLOOKUP($B59,Sheet2!$A$5:$AP$103,AG$11,FALSE)=0,"",VLOOKUP($B59,Sheet2!$A$5:$AP$103,AG$11,FALSE)),"")</f>
        <v/>
      </c>
      <c r="AH59" s="90" t="str">
        <f>IFERROR(IF(VLOOKUP($B59,Sheet2!$A$5:$AP$103,AH$11,FALSE)=0,"",VLOOKUP($B59,Sheet2!$A$5:$AP$103,AH$11,FALSE)),"")</f>
        <v/>
      </c>
      <c r="AI59" s="90" t="str">
        <f>IFERROR(IF(VLOOKUP($B59,Sheet2!$A$5:$AP$103,AI$11,FALSE)=0,"",VLOOKUP($B59,Sheet2!$A$5:$AP$103,AI$11,FALSE)),"")</f>
        <v/>
      </c>
      <c r="AJ59" s="90" t="str">
        <f>IFERROR(IF(VLOOKUP($B59,Sheet2!$A$5:$AP$103,AJ$11,FALSE)=0,"",VLOOKUP($B59,Sheet2!$A$5:$AP$103,AJ$11,FALSE)),"")</f>
        <v/>
      </c>
      <c r="AK59" s="90" t="str">
        <f>IFERROR(IF(VLOOKUP($B59,Sheet2!$A$5:$AP$103,AK$11,FALSE)=0,"",VLOOKUP($B59,Sheet2!$A$5:$AP$103,AK$11,FALSE)),"")</f>
        <v/>
      </c>
      <c r="AL59" s="90" t="str">
        <f>IFERROR(IF(VLOOKUP($B59,Sheet2!$A$5:$AP$103,AL$11,FALSE)=0,"",VLOOKUP($B59,Sheet2!$A$5:$AP$103,AL$11,FALSE)),"")</f>
        <v/>
      </c>
      <c r="AM59" s="90" t="str">
        <f>IFERROR(IF(VLOOKUP($B59,Sheet2!$A$5:$AP$103,AM$11,FALSE)=0,"",VLOOKUP($B59,Sheet2!$A$5:$AP$103,AM$11,FALSE)),"")</f>
        <v/>
      </c>
      <c r="AN59" s="90" t="str">
        <f>IFERROR(IF(VLOOKUP($B59,Sheet2!$A$5:$AP$103,AN$11,FALSE)=0,"",VLOOKUP($B59,Sheet2!$A$5:$AP$103,AN$11,FALSE)),"")</f>
        <v/>
      </c>
      <c r="AO59" s="90" t="str">
        <f>IFERROR(IF(VLOOKUP($B59,Sheet2!$A$5:$AP$103,AO$11,FALSE)=0,"",VLOOKUP($B59,Sheet2!$A$5:$AP$103,AO$11,FALSE)),"")</f>
        <v/>
      </c>
      <c r="AP59" s="90" t="str">
        <f>IFERROR(IF(VLOOKUP($B59,Sheet2!$A$5:$AP$103,AP$11,FALSE)=0,"",VLOOKUP($B59,Sheet2!$A$5:$AP$103,AP$11,FALSE)),"")</f>
        <v/>
      </c>
      <c r="AQ59" s="90" t="str">
        <f>IFERROR(IF(VLOOKUP($B59,Sheet2!$A$5:$AP$103,AQ$11,FALSE)=0,"",VLOOKUP($B59,Sheet2!$A$5:$AP$103,AQ$11,FALSE)),"")</f>
        <v/>
      </c>
      <c r="AR59" s="90" t="str">
        <f>IFERROR(IF(VLOOKUP($B59,Sheet2!$A$5:$AP$103,AR$11,FALSE)=0,"",VLOOKUP($B59,Sheet2!$A$5:$AP$103,AR$11,FALSE)),"")</f>
        <v/>
      </c>
      <c r="AS59" s="90" t="str">
        <f>IFERROR(IF(VLOOKUP($B59,Sheet2!$A$5:$AP$103,AS$11,FALSE)=0,"",VLOOKUP($B59,Sheet2!$A$5:$AP$103,AS$11,FALSE)),"")</f>
        <v/>
      </c>
      <c r="AT59" s="90" t="str">
        <f>IFERROR(IF(VLOOKUP($B59,Sheet2!$A$5:$AP$103,AT$11,FALSE)=0,"",VLOOKUP($B59,Sheet2!$A$5:$AP$103,AT$11,FALSE)),"")</f>
        <v/>
      </c>
      <c r="AU59" s="90" t="str">
        <f>IFERROR(IF(VLOOKUP($B59,Sheet2!$A$5:$AP$103,AU$11,FALSE)=0,"",VLOOKUP($B59,Sheet2!$A$5:$AP$103,AU$11,FALSE)),"")</f>
        <v/>
      </c>
      <c r="AV59" s="90" t="str">
        <f>IFERROR(IF(VLOOKUP($B59,Sheet2!$A$5:$AP$103,AV$11,FALSE)=0,"",VLOOKUP($B59,Sheet2!$A$5:$AP$103,AV$11,FALSE)),"")</f>
        <v/>
      </c>
      <c r="AW59" s="90" t="str">
        <f>IFERROR(IF(VLOOKUP($B59,Sheet2!$A$5:$AP$103,AW$11,FALSE)=0,"",VLOOKUP($B59,Sheet2!$A$5:$AP$103,AW$11,FALSE)),"")</f>
        <v/>
      </c>
      <c r="AX59" s="90" t="str">
        <f>IFERROR(IF(VLOOKUP($B59,Sheet2!$A$5:$AP$103,AX$11,FALSE)=0,"",VLOOKUP($B59,Sheet2!$A$5:$AP$103,AX$11,FALSE)),"")</f>
        <v/>
      </c>
      <c r="AY59" s="90" t="str">
        <f>IFERROR(IF(VLOOKUP($B59,Sheet2!$A$5:$AP$103,AY$11,FALSE)=0,"",VLOOKUP($B59,Sheet2!$A$5:$AP$103,AY$11,FALSE)),"")</f>
        <v/>
      </c>
      <c r="AZ59" s="90" t="str">
        <f>IFERROR(IF(VLOOKUP($B59,Sheet2!$A$5:$AP$103,AZ$11,FALSE)=0,"",VLOOKUP($B59,Sheet2!$A$5:$AP$103,AZ$11,FALSE)),"")</f>
        <v/>
      </c>
      <c r="BA59" s="90" t="str">
        <f>IFERROR(IF(VLOOKUP($B59,Sheet2!$A$5:$AP$103,BA$11,FALSE)=0,"",VLOOKUP($B59,Sheet2!$A$5:$AP$103,BA$11,FALSE)),"")</f>
        <v/>
      </c>
      <c r="BB59" s="90" t="str">
        <f>IFERROR(IF(VLOOKUP($B59,Sheet2!$A$5:$AP$103,BB$11,FALSE)=0,"",VLOOKUP($B59,Sheet2!$A$5:$AP$103,BB$11,FALSE)),"")</f>
        <v/>
      </c>
      <c r="BC59" s="90" t="str">
        <f>IFERROR(IF(VLOOKUP($B59,Sheet2!$A$5:$AP$103,BC$11,FALSE)=0,"",VLOOKUP($B59,Sheet2!$A$5:$AP$103,BC$11,FALSE)),"")</f>
        <v/>
      </c>
      <c r="BD59" s="90" t="str">
        <f>IFERROR(IF(VLOOKUP($B59,Sheet2!$A$5:$AP$103,BD$11,FALSE)=0,"",VLOOKUP($B59,Sheet2!$A$5:$AP$103,BD$11,FALSE)),"")</f>
        <v/>
      </c>
      <c r="BE59" s="90" t="str">
        <f>IFERROR(IF(VLOOKUP($B59,Sheet2!$A$5:$AP$103,BE$11,FALSE)=0,"",VLOOKUP($B59,Sheet2!$A$5:$AP$103,BE$11,FALSE)),"")</f>
        <v/>
      </c>
      <c r="BF59" s="90" t="str">
        <f>IFERROR(IF(VLOOKUP($B59,Sheet2!$A$5:$AP$103,BF$11,FALSE)=0,"",VLOOKUP($B59,Sheet2!$A$5:$AP$103,BF$11,FALSE)),"")</f>
        <v/>
      </c>
      <c r="BG59" s="90" t="str">
        <f>IFERROR(IF(VLOOKUP($B59,Sheet2!$A$5:$AP$103,BG$11,FALSE)=0,"",VLOOKUP($B59,Sheet2!$A$5:$AP$103,BG$11,FALSE)),"")</f>
        <v/>
      </c>
      <c r="BH59" s="90" t="str">
        <f>IFERROR(IF(VLOOKUP($B59,Sheet2!$A$5:$AP$103,BH$11,FALSE)=0,"",VLOOKUP($B59,Sheet2!$A$5:$AP$103,BH$11,FALSE)),"")</f>
        <v/>
      </c>
      <c r="BI59" s="90" t="str">
        <f>IFERROR(IF(VLOOKUP($B59,Sheet2!$A$5:$AP$103,BI$11,FALSE)=0,"",VLOOKUP($B59,Sheet2!$A$5:$AP$103,BI$11,FALSE)),"")</f>
        <v/>
      </c>
      <c r="BJ59" s="90" t="str">
        <f>IFERROR(IF(VLOOKUP($B59,Sheet2!$A$5:$AP$103,BJ$11,FALSE)=0,"",VLOOKUP($B59,Sheet2!$A$5:$AP$103,BJ$11,FALSE)),"")</f>
        <v/>
      </c>
      <c r="BK59" s="90" t="str">
        <f>IFERROR(IF(VLOOKUP($B59,Sheet2!$A$5:$AP$103,BK$11,FALSE)=0,"",VLOOKUP($B59,Sheet2!$A$5:$AP$103,BK$11,FALSE)),"")</f>
        <v/>
      </c>
      <c r="BL59" s="90" t="str">
        <f>IFERROR(IF(VLOOKUP($B59,Sheet2!$A$5:$AP$103,BL$11,FALSE)=0,"",VLOOKUP($B59,Sheet2!$A$5:$AP$103,BL$11,FALSE)),"")</f>
        <v/>
      </c>
      <c r="BM59" s="90" t="str">
        <f>IFERROR(IF(VLOOKUP($B59,Sheet2!$A$5:$AP$103,BM$11,FALSE)=0,"",VLOOKUP($B59,Sheet2!$A$5:$AP$103,BM$11,FALSE)),"")</f>
        <v/>
      </c>
      <c r="BN59" s="90" t="str">
        <f>IFERROR(IF(VLOOKUP($B59,Sheet2!$A$5:$AP$103,BN$11,FALSE)=0,"",VLOOKUP($B59,Sheet2!$A$5:$AP$103,BN$11,FALSE)),"")</f>
        <v/>
      </c>
      <c r="BO59" s="90" t="str">
        <f>IFERROR(IF(VLOOKUP($B59,Sheet2!$A$5:$AP$103,BO$11,FALSE)=0,"",VLOOKUP($B59,Sheet2!$A$5:$AP$103,BO$11,FALSE)),"")</f>
        <v/>
      </c>
      <c r="BP59" s="90" t="str">
        <f>IFERROR(IF(VLOOKUP($B59,Sheet2!$A$5:$AP$103,BP$11,FALSE)=0,"",VLOOKUP($B59,Sheet2!$A$5:$AP$103,BP$11,FALSE)),"")</f>
        <v/>
      </c>
      <c r="BQ59" s="90" t="str">
        <f>IFERROR(IF(VLOOKUP($B59,Sheet2!$A$5:$AP$103,BQ$11,FALSE)=0,"",VLOOKUP($B59,Sheet2!$A$5:$AP$103,BQ$11,FALSE)),"")</f>
        <v/>
      </c>
      <c r="BR59" s="90" t="str">
        <f>IFERROR(IF(VLOOKUP($B59,Sheet2!$A$5:$AP$103,BR$11,FALSE)=0,"",VLOOKUP($B59,Sheet2!$A$5:$AP$103,BR$11,FALSE)),"")</f>
        <v/>
      </c>
      <c r="BS59" s="90" t="str">
        <f>IFERROR(IF(VLOOKUP($B59,Sheet2!$A$5:$AP$103,BS$11,FALSE)=0,"",VLOOKUP($B59,Sheet2!$A$5:$AP$103,BS$11,FALSE)),"")</f>
        <v/>
      </c>
      <c r="BT59" s="90" t="str">
        <f>IFERROR(IF(VLOOKUP($B59,Sheet2!$A$5:$AP$103,BT$11,FALSE)=0,"",VLOOKUP($B59,Sheet2!$A$5:$AP$103,BT$11,FALSE)),"")</f>
        <v/>
      </c>
      <c r="BU59" s="90" t="str">
        <f>IFERROR(IF(VLOOKUP($B59,Sheet2!$A$5:$AP$103,BU$11,FALSE)=0,"",VLOOKUP($B59,Sheet2!$A$5:$AP$103,BU$11,FALSE)),"")</f>
        <v/>
      </c>
      <c r="BV59" s="90" t="str">
        <f>IFERROR(IF(VLOOKUP($B59,Sheet2!$A$5:$AP$103,BV$11,FALSE)=0,"",VLOOKUP($B59,Sheet2!$A$5:$AP$103,BV$11,FALSE)),"")</f>
        <v/>
      </c>
      <c r="BW59" s="90" t="str">
        <f>IFERROR(IF(VLOOKUP($B59,Sheet2!$A$5:$AP$103,BW$11,FALSE)=0,"",VLOOKUP($B59,Sheet2!$A$5:$AP$103,BW$11,FALSE)),"")</f>
        <v/>
      </c>
      <c r="BX59" s="90" t="str">
        <f>IFERROR(IF(VLOOKUP($B59,Sheet2!$A$5:$AP$103,BX$11,FALSE)=0,"",VLOOKUP($B59,Sheet2!$A$5:$AP$103,BX$11,FALSE)),"")</f>
        <v/>
      </c>
      <c r="BY59" s="90" t="str">
        <f>IFERROR(IF(VLOOKUP($B59,Sheet2!$A$5:$AP$103,BY$11,FALSE)=0,"",VLOOKUP($B59,Sheet2!$A$5:$AP$103,BY$11,FALSE)),"")</f>
        <v/>
      </c>
      <c r="BZ59" s="90" t="str">
        <f>IFERROR(IF(VLOOKUP($B59,Sheet2!$A$5:$AP$103,BZ$11,FALSE)=0,"",VLOOKUP($B59,Sheet2!$A$5:$AP$103,BZ$11,FALSE)),"")</f>
        <v/>
      </c>
      <c r="CA59" s="90" t="str">
        <f>IFERROR(IF(VLOOKUP($B59,Sheet2!$A$5:$AP$103,CA$11,FALSE)=0,"",VLOOKUP($B59,Sheet2!$A$5:$AP$103,CA$11,FALSE)),"")</f>
        <v/>
      </c>
      <c r="CB59" s="90" t="str">
        <f>IFERROR(IF(VLOOKUP($B59,Sheet2!$A$5:$AP$103,CB$11,FALSE)=0,"",VLOOKUP($B59,Sheet2!$A$5:$AP$103,CB$11,FALSE)),"")</f>
        <v/>
      </c>
      <c r="CC59" s="90" t="str">
        <f>IFERROR(IF(VLOOKUP($B59,Sheet2!$A$5:$AP$103,CC$11,FALSE)=0,"",VLOOKUP($B59,Sheet2!$A$5:$AP$103,CC$11,FALSE)),"")</f>
        <v/>
      </c>
      <c r="CD59" s="90" t="str">
        <f>IFERROR(IF(VLOOKUP($B59,Sheet2!$A$5:$AP$103,CD$11,FALSE)=0,"",VLOOKUP($B59,Sheet2!$A$5:$AP$103,CD$11,FALSE)),"")</f>
        <v/>
      </c>
      <c r="CE59" s="90" t="str">
        <f>IFERROR(IF(VLOOKUP($B59,Sheet2!$A$5:$AP$103,CE$11,FALSE)=0,"",VLOOKUP($B59,Sheet2!$A$5:$AP$103,CE$11,FALSE)),"")</f>
        <v/>
      </c>
      <c r="CF59" s="90" t="str">
        <f>IFERROR(IF(VLOOKUP($B59,Sheet2!$A$5:$AP$103,CF$11,FALSE)=0,"",VLOOKUP($B59,Sheet2!$A$5:$AP$103,CF$11,FALSE)),"")</f>
        <v/>
      </c>
      <c r="CG59" s="90" t="str">
        <f>IFERROR(IF(VLOOKUP($B59,Sheet2!$A$5:$AP$103,CG$11,FALSE)=0,"",VLOOKUP($B59,Sheet2!$A$5:$AP$103,CG$11,FALSE)),"")</f>
        <v/>
      </c>
      <c r="CH59" s="90" t="str">
        <f>IFERROR(IF(VLOOKUP($B59,Sheet2!$A$5:$AP$103,CH$11,FALSE)=0,"",VLOOKUP($B59,Sheet2!$A$5:$AP$103,CH$11,FALSE)),"")</f>
        <v/>
      </c>
      <c r="CI59" s="90" t="str">
        <f>IFERROR(IF(VLOOKUP($B59,Sheet2!$A$5:$AP$103,CI$11,FALSE)=0,"",VLOOKUP($B59,Sheet2!$A$5:$AP$103,CI$11,FALSE)),"")</f>
        <v/>
      </c>
      <c r="CJ59" s="90" t="str">
        <f>IFERROR(IF(VLOOKUP($B59,Sheet2!$A$5:$AP$103,CJ$11,FALSE)=0,"",VLOOKUP($B59,Sheet2!$A$5:$AP$103,CJ$11,FALSE)),"")</f>
        <v/>
      </c>
      <c r="CK59" s="90" t="str">
        <f>IFERROR(IF(VLOOKUP($B59,Sheet2!$A$5:$AP$103,CK$11,FALSE)=0,"",VLOOKUP($B59,Sheet2!$A$5:$AP$103,CK$11,FALSE)),"")</f>
        <v/>
      </c>
      <c r="CL59" s="90" t="str">
        <f>IFERROR(IF(VLOOKUP($B59,Sheet2!$A$5:$AP$103,CL$11,FALSE)=0,"",VLOOKUP($B59,Sheet2!$A$5:$AP$103,CL$11,FALSE)),"")</f>
        <v/>
      </c>
      <c r="CM59" s="90" t="str">
        <f>IFERROR(IF(VLOOKUP($B59,Sheet2!$A$5:$AP$103,CM$11,FALSE)=0,"",VLOOKUP($B59,Sheet2!$A$5:$AP$103,CM$11,FALSE)),"")</f>
        <v/>
      </c>
      <c r="CN59" s="90" t="str">
        <f>IFERROR(IF(VLOOKUP($B59,Sheet2!$A$5:$AP$103,CN$11,FALSE)=0,"",VLOOKUP($B59,Sheet2!$A$5:$AP$103,CN$11,FALSE)),"")</f>
        <v/>
      </c>
      <c r="CO59" s="90" t="str">
        <f>IFERROR(IF(VLOOKUP($B59,Sheet2!$A$5:$AP$103,CO$11,FALSE)=0,"",VLOOKUP($B59,Sheet2!$A$5:$AP$103,CO$11,FALSE)),"")</f>
        <v/>
      </c>
      <c r="CP59" s="90" t="str">
        <f>IFERROR(IF(VLOOKUP($B59,Sheet2!$A$5:$AP$103,CP$11,FALSE)=0,"",VLOOKUP($B59,Sheet2!$A$5:$AP$103,CP$11,FALSE)),"")</f>
        <v/>
      </c>
      <c r="CQ59" s="90" t="str">
        <f>IFERROR(IF(VLOOKUP($B59,Sheet2!$A$5:$AP$103,CQ$11,FALSE)=0,"",VLOOKUP($B59,Sheet2!$A$5:$AP$103,CQ$11,FALSE)),"")</f>
        <v/>
      </c>
      <c r="CR59" s="90" t="str">
        <f>IFERROR(IF(VLOOKUP($B59,Sheet2!$A$5:$AP$103,CR$11,FALSE)=0,"",VLOOKUP($B59,Sheet2!$A$5:$AP$103,CR$11,FALSE)),"")</f>
        <v/>
      </c>
      <c r="CS59" s="90" t="str">
        <f>IFERROR(IF(VLOOKUP($B59,Sheet2!$A$5:$AP$103,CS$11,FALSE)=0,"",VLOOKUP($B59,Sheet2!$A$5:$AP$103,CS$11,FALSE)),"")</f>
        <v/>
      </c>
      <c r="CT59" s="90" t="str">
        <f>IFERROR(IF(VLOOKUP($B59,Sheet2!$A$5:$AP$103,CT$11,FALSE)=0,"",VLOOKUP($B59,Sheet2!$A$5:$AP$103,CT$11,FALSE)),"")</f>
        <v/>
      </c>
      <c r="CU59" s="90" t="str">
        <f>IFERROR(IF(VLOOKUP($B59,Sheet2!$A$5:$AP$103,CU$11,FALSE)=0,"",VLOOKUP($B59,Sheet2!$A$5:$AP$103,CU$11,FALSE)),"")</f>
        <v/>
      </c>
      <c r="CV59" s="90" t="str">
        <f>IFERROR(IF(VLOOKUP($B59,Sheet2!$A$5:$AP$103,CV$11,FALSE)=0,"",VLOOKUP($B59,Sheet2!$A$5:$AP$103,CV$11,FALSE)),"")</f>
        <v/>
      </c>
      <c r="CW59" s="90" t="str">
        <f>IFERROR(IF(VLOOKUP($B59,Sheet2!$A$5:$AP$103,CW$11,FALSE)=0,"",VLOOKUP($B59,Sheet2!$A$5:$AP$103,CW$11,FALSE)),"")</f>
        <v/>
      </c>
      <c r="CX59" s="90" t="str">
        <f>IFERROR(IF(VLOOKUP($B59,Sheet2!$A$5:$AP$103,CX$11,FALSE)=0,"",VLOOKUP($B59,Sheet2!$A$5:$AP$103,CX$11,FALSE)),"")</f>
        <v/>
      </c>
      <c r="CY59" s="90" t="str">
        <f>IFERROR(IF(VLOOKUP($B59,Sheet2!$A$5:$AP$103,CY$11,FALSE)=0,"",VLOOKUP($B59,Sheet2!$A$5:$AP$103,CY$11,FALSE)),"")</f>
        <v/>
      </c>
      <c r="CZ59" s="90" t="str">
        <f>IFERROR(IF(VLOOKUP($B59,Sheet2!$A$5:$AP$103,CZ$11,FALSE)=0,"",VLOOKUP($B59,Sheet2!$A$5:$AP$103,CZ$11,FALSE)),"")</f>
        <v/>
      </c>
      <c r="DA59" s="90" t="str">
        <f>IFERROR(IF(VLOOKUP($B59,Sheet2!$A$5:$AP$103,DA$11,FALSE)=0,"",VLOOKUP($B59,Sheet2!$A$5:$AP$103,DA$11,FALSE)),"")</f>
        <v/>
      </c>
      <c r="DB59" s="90" t="str">
        <f>IFERROR(IF(VLOOKUP($B59,Sheet2!$A$5:$AP$103,DB$11,FALSE)=0,"",VLOOKUP($B59,Sheet2!$A$5:$AP$103,DB$11,FALSE)),"")</f>
        <v/>
      </c>
      <c r="DC59" s="90" t="str">
        <f>IFERROR(IF(VLOOKUP($B59,Sheet2!$A$5:$AP$103,DC$11,FALSE)=0,"",VLOOKUP($B59,Sheet2!$A$5:$AP$103,DC$11,FALSE)),"")</f>
        <v/>
      </c>
      <c r="DD59" s="90" t="str">
        <f>IFERROR(IF(VLOOKUP($B59,Sheet2!$A$5:$AP$103,DD$11,FALSE)=0,"",VLOOKUP($B59,Sheet2!$A$5:$AP$103,DD$11,FALSE)),"")</f>
        <v/>
      </c>
      <c r="DE59" s="90" t="str">
        <f>IFERROR(IF(VLOOKUP($B59,Sheet2!$A$5:$AP$103,DE$11,FALSE)=0,"",VLOOKUP($B59,Sheet2!$A$5:$AP$103,DE$11,FALSE)),"")</f>
        <v/>
      </c>
      <c r="DF59" s="90" t="str">
        <f>IFERROR(IF(VLOOKUP($B59,Sheet2!$A$5:$AP$103,DF$11,FALSE)=0,"",VLOOKUP($B59,Sheet2!$A$5:$AP$103,DF$11,FALSE)),"")</f>
        <v/>
      </c>
      <c r="DG59" s="90" t="str">
        <f>IFERROR(IF(VLOOKUP($B59,Sheet2!$A$5:$AP$103,DG$11,FALSE)=0,"",VLOOKUP($B59,Sheet2!$A$5:$AP$103,DG$11,FALSE)),"")</f>
        <v/>
      </c>
      <c r="DH59" s="90" t="str">
        <f>IFERROR(IF(VLOOKUP($B59,Sheet2!$A$5:$AP$103,DH$11,FALSE)=0,"",VLOOKUP($B59,Sheet2!$A$5:$AP$103,DH$11,FALSE)),"")</f>
        <v/>
      </c>
      <c r="DI59" s="90" t="str">
        <f>IFERROR(IF(VLOOKUP($B59,Sheet2!$A$5:$AP$103,DI$11,FALSE)=0,"",VLOOKUP($B59,Sheet2!$A$5:$AP$103,DI$11,FALSE)),"")</f>
        <v/>
      </c>
      <c r="DJ59" s="90" t="str">
        <f>IFERROR(IF(VLOOKUP($B59,Sheet2!$A$5:$AP$103,DJ$11,FALSE)=0,"",VLOOKUP($B59,Sheet2!$A$5:$AP$103,DJ$11,FALSE)),"")</f>
        <v/>
      </c>
      <c r="DK59" s="90" t="str">
        <f>IFERROR(IF(VLOOKUP($B59,Sheet2!$A$5:$AP$103,DK$11,FALSE)=0,"",VLOOKUP($B59,Sheet2!$A$5:$AP$103,DK$11,FALSE)),"")</f>
        <v/>
      </c>
      <c r="DL59" s="90" t="str">
        <f>IFERROR(IF(VLOOKUP($B59,Sheet2!$A$5:$AP$103,DL$11,FALSE)=0,"",VLOOKUP($B59,Sheet2!$A$5:$AP$103,DL$11,FALSE)),"")</f>
        <v/>
      </c>
      <c r="DM59" s="90" t="str">
        <f>IFERROR(IF(VLOOKUP($B59,Sheet2!$A$5:$AP$103,DM$11,FALSE)=0,"",VLOOKUP($B59,Sheet2!$A$5:$AP$103,DM$11,FALSE)),"")</f>
        <v/>
      </c>
      <c r="DN59" s="90" t="str">
        <f>IFERROR(IF(VLOOKUP($B59,Sheet2!$A$5:$AP$103,DN$11,FALSE)=0,"",VLOOKUP($B59,Sheet2!$A$5:$AP$103,DN$11,FALSE)),"")</f>
        <v/>
      </c>
      <c r="DO59" s="90" t="str">
        <f>IFERROR(IF(VLOOKUP($B59,Sheet2!$A$5:$AP$103,DO$11,FALSE)=0,"",VLOOKUP($B59,Sheet2!$A$5:$AP$103,DO$11,FALSE)),"")</f>
        <v/>
      </c>
      <c r="DP59" s="90" t="str">
        <f>IFERROR(IF(VLOOKUP($B59,Sheet2!$A$5:$AP$103,DP$11,FALSE)=0,"",VLOOKUP($B59,Sheet2!$A$5:$AP$103,DP$11,FALSE)),"")</f>
        <v/>
      </c>
      <c r="DQ59" s="90" t="str">
        <f>IFERROR(IF(VLOOKUP($B59,Sheet2!$A$5:$AP$103,DQ$11,FALSE)=0,"",VLOOKUP($B59,Sheet2!$A$5:$AP$103,DQ$11,FALSE)),"")</f>
        <v/>
      </c>
      <c r="DR59" s="90" t="str">
        <f>IFERROR(IF(VLOOKUP($B59,Sheet2!$A$5:$AP$103,DR$11,FALSE)=0,"",VLOOKUP($B59,Sheet2!$A$5:$AP$103,DR$11,FALSE)),"")</f>
        <v/>
      </c>
      <c r="DS59" s="90" t="str">
        <f>IFERROR(IF(VLOOKUP($B59,Sheet2!$A$5:$AP$103,DS$11,FALSE)=0,"",VLOOKUP($B59,Sheet2!$A$5:$AP$103,DS$11,FALSE)),"")</f>
        <v/>
      </c>
      <c r="DT59" s="90" t="str">
        <f>IFERROR(IF(VLOOKUP($B59,Sheet2!$A$5:$AP$103,DT$11,FALSE)=0,"",VLOOKUP($B59,Sheet2!$A$5:$AP$103,DT$11,FALSE)),"")</f>
        <v/>
      </c>
      <c r="DU59" s="90" t="str">
        <f>IFERROR(IF(VLOOKUP($B59,Sheet2!$A$5:$AP$103,DU$11,FALSE)=0,"",VLOOKUP($B59,Sheet2!$A$5:$AP$103,DU$11,FALSE)),"")</f>
        <v/>
      </c>
      <c r="DV59" s="90" t="str">
        <f>IFERROR(IF(VLOOKUP($B59,Sheet2!$A$5:$AP$103,DV$11,FALSE)=0,"",VLOOKUP($B59,Sheet2!$A$5:$AP$103,DV$11,FALSE)),"")</f>
        <v/>
      </c>
      <c r="DW59" s="90" t="str">
        <f>IFERROR(IF(VLOOKUP($B59,Sheet2!$A$5:$AP$103,DW$11,FALSE)=0,"",VLOOKUP($B59,Sheet2!$A$5:$AP$103,DW$11,FALSE)),"")</f>
        <v/>
      </c>
      <c r="DX59" s="90" t="str">
        <f>IFERROR(IF(VLOOKUP($B59,Sheet2!$A$5:$AP$103,DX$11,FALSE)=0,"",VLOOKUP($B59,Sheet2!$A$5:$AP$103,DX$11,FALSE)),"")</f>
        <v/>
      </c>
      <c r="DY59" s="90" t="str">
        <f>IFERROR(IF(VLOOKUP($B59,Sheet2!$A$5:$AP$103,DY$11,FALSE)=0,"",VLOOKUP($B59,Sheet2!$A$5:$AP$103,DY$11,FALSE)),"")</f>
        <v/>
      </c>
      <c r="DZ59" s="90" t="str">
        <f>IFERROR(IF(VLOOKUP($B59,Sheet2!$A$5:$AP$103,DZ$11,FALSE)=0,"",VLOOKUP($B59,Sheet2!$A$5:$AP$103,DZ$11,FALSE)),"")</f>
        <v/>
      </c>
      <c r="EA59" s="90" t="str">
        <f>IFERROR(IF(VLOOKUP($B59,Sheet2!$A$5:$AP$103,EA$11,FALSE)=0,"",VLOOKUP($B59,Sheet2!$A$5:$AP$103,EA$11,FALSE)),"")</f>
        <v/>
      </c>
      <c r="EB59" s="90" t="str">
        <f>IFERROR(IF(VLOOKUP($B59,Sheet2!$A$5:$AP$103,EB$11,FALSE)=0,"",VLOOKUP($B59,Sheet2!$A$5:$AP$103,EB$11,FALSE)),"")</f>
        <v/>
      </c>
      <c r="EC59" s="90" t="str">
        <f>IFERROR(IF(VLOOKUP($B59,Sheet2!$A$5:$AP$103,EC$11,FALSE)=0,"",VLOOKUP($B59,Sheet2!$A$5:$AP$103,EC$11,FALSE)),"")</f>
        <v/>
      </c>
      <c r="ED59" s="90" t="str">
        <f>IFERROR(IF(VLOOKUP($B59,Sheet2!$A$5:$AP$103,ED$11,FALSE)=0,"",VLOOKUP($B59,Sheet2!$A$5:$AP$103,ED$11,FALSE)),"")</f>
        <v/>
      </c>
      <c r="EE59" s="90" t="str">
        <f>IFERROR(IF(VLOOKUP($B59,Sheet2!$A$5:$AP$103,EE$11,FALSE)=0,"",VLOOKUP($B59,Sheet2!$A$5:$AP$103,EE$11,FALSE)),"")</f>
        <v/>
      </c>
      <c r="EF59" s="90" t="str">
        <f>IFERROR(IF(VLOOKUP($B59,Sheet2!$A$5:$AP$103,EF$11,FALSE)=0,"",VLOOKUP($B59,Sheet2!$A$5:$AP$103,EF$11,FALSE)),"")</f>
        <v/>
      </c>
      <c r="EG59" s="90" t="str">
        <f>IFERROR(IF(VLOOKUP($B59,Sheet2!$A$5:$AP$103,EG$11,FALSE)=0,"",VLOOKUP($B59,Sheet2!$A$5:$AP$103,EG$11,FALSE)),"")</f>
        <v/>
      </c>
      <c r="EH59" s="90" t="str">
        <f>IFERROR(IF(VLOOKUP($B59,Sheet2!$A$5:$AP$103,EH$11,FALSE)=0,"",VLOOKUP($B59,Sheet2!$A$5:$AP$103,EH$11,FALSE)),"")</f>
        <v/>
      </c>
      <c r="EI59" s="90" t="str">
        <f>IFERROR(IF(VLOOKUP($B59,Sheet2!$A$5:$AP$103,EI$11,FALSE)=0,"",VLOOKUP($B59,Sheet2!$A$5:$AP$103,EI$11,FALSE)),"")</f>
        <v/>
      </c>
      <c r="EJ59" s="90" t="str">
        <f>IFERROR(IF(VLOOKUP($B59,Sheet2!$A$5:$AP$103,EJ$11,FALSE)=0,"",VLOOKUP($B59,Sheet2!$A$5:$AP$103,EJ$11,FALSE)),"")</f>
        <v/>
      </c>
      <c r="EK59" s="90" t="str">
        <f>IFERROR(IF(VLOOKUP($B59,Sheet2!$A$5:$AP$103,EK$11,FALSE)=0,"",VLOOKUP($B59,Sheet2!$A$5:$AP$103,EK$11,FALSE)),"")</f>
        <v/>
      </c>
      <c r="EL59" s="90" t="str">
        <f>IFERROR(IF(VLOOKUP($B59,Sheet2!$A$5:$AP$103,EL$11,FALSE)=0,"",VLOOKUP($B59,Sheet2!$A$5:$AP$103,EL$11,FALSE)),"")</f>
        <v/>
      </c>
      <c r="EM59" s="90" t="str">
        <f>IFERROR(IF(VLOOKUP($B59,Sheet2!$A$5:$AP$103,EM$11,FALSE)=0,"",VLOOKUP($B59,Sheet2!$A$5:$AP$103,EM$11,FALSE)),"")</f>
        <v/>
      </c>
      <c r="EN59" s="90" t="str">
        <f>IFERROR(IF(VLOOKUP($B59,Sheet2!$A$5:$AP$103,EN$11,FALSE)=0,"",VLOOKUP($B59,Sheet2!$A$5:$AP$103,EN$11,FALSE)),"")</f>
        <v/>
      </c>
      <c r="EO59" s="90" t="str">
        <f>IFERROR(IF(VLOOKUP($B59,Sheet2!$A$5:$AP$103,EO$11,FALSE)=0,"",VLOOKUP($B59,Sheet2!$A$5:$AP$103,EO$11,FALSE)),"")</f>
        <v/>
      </c>
      <c r="EP59" s="90" t="str">
        <f>IFERROR(IF(VLOOKUP($B59,Sheet2!$A$5:$AP$103,EP$11,FALSE)=0,"",VLOOKUP($B59,Sheet2!$A$5:$AP$103,EP$11,FALSE)),"")</f>
        <v/>
      </c>
      <c r="EQ59" s="90" t="str">
        <f>IFERROR(IF(VLOOKUP($B59,Sheet2!$A$5:$AP$103,EQ$11,FALSE)=0,"",VLOOKUP($B59,Sheet2!$A$5:$AP$103,EQ$11,FALSE)),"")</f>
        <v/>
      </c>
      <c r="ER59" s="90" t="str">
        <f>IFERROR(IF(VLOOKUP($B59,Sheet2!$A$5:$AP$103,ER$11,FALSE)=0,"",VLOOKUP($B59,Sheet2!$A$5:$AP$103,ER$11,FALSE)),"")</f>
        <v/>
      </c>
      <c r="ES59" s="90" t="str">
        <f>IFERROR(IF(VLOOKUP($B59,Sheet2!$A$5:$AP$103,ES$11,FALSE)=0,"",VLOOKUP($B59,Sheet2!$A$5:$AP$103,ES$11,FALSE)),"")</f>
        <v/>
      </c>
      <c r="ET59" s="90" t="str">
        <f>IFERROR(IF(VLOOKUP($B59,Sheet2!$A$5:$AP$103,ET$11,FALSE)=0,"",VLOOKUP($B59,Sheet2!$A$5:$AP$103,ET$11,FALSE)),"")</f>
        <v/>
      </c>
      <c r="EU59" s="90" t="str">
        <f>IFERROR(IF(VLOOKUP($B59,Sheet2!$A$5:$AP$103,EU$11,FALSE)=0,"",VLOOKUP($B59,Sheet2!$A$5:$AP$103,EU$11,FALSE)),"")</f>
        <v/>
      </c>
      <c r="EV59" s="90" t="str">
        <f>IFERROR(IF(VLOOKUP($B59,Sheet2!$A$5:$AP$103,EV$11,FALSE)=0,"",VLOOKUP($B59,Sheet2!$A$5:$AP$103,EV$11,FALSE)),"")</f>
        <v/>
      </c>
      <c r="EW59" s="90" t="str">
        <f>IFERROR(IF(VLOOKUP($B59,Sheet2!$A$5:$AP$103,EW$11,FALSE)=0,"",VLOOKUP($B59,Sheet2!$A$5:$AP$103,EW$11,FALSE)),"")</f>
        <v/>
      </c>
      <c r="EX59" s="90" t="str">
        <f>IFERROR(IF(VLOOKUP($B59,Sheet2!$A$5:$AP$103,EX$11,FALSE)=0,"",VLOOKUP($B59,Sheet2!$A$5:$AP$103,EX$11,FALSE)),"")</f>
        <v/>
      </c>
      <c r="EY59" s="90" t="str">
        <f>IFERROR(IF(VLOOKUP($B59,Sheet2!$A$5:$AP$103,EY$11,FALSE)=0,"",VLOOKUP($B59,Sheet2!$A$5:$AP$103,EY$11,FALSE)),"")</f>
        <v/>
      </c>
      <c r="EZ59" s="90" t="str">
        <f>IFERROR(IF(VLOOKUP($B59,Sheet2!$A$5:$AP$103,EZ$11,FALSE)=0,"",VLOOKUP($B59,Sheet2!$A$5:$AP$103,EZ$11,FALSE)),"")</f>
        <v/>
      </c>
      <c r="FA59" s="90" t="str">
        <f>IFERROR(IF(VLOOKUP($B59,Sheet2!$A$5:$AP$103,FA$11,FALSE)=0,"",VLOOKUP($B59,Sheet2!$A$5:$AP$103,FA$11,FALSE)),"")</f>
        <v/>
      </c>
      <c r="FB59" s="90" t="str">
        <f>IFERROR(IF(VLOOKUP($B59,Sheet2!$A$5:$AP$103,FB$11,FALSE)=0,"",VLOOKUP($B59,Sheet2!$A$5:$AP$103,FB$11,FALSE)),"")</f>
        <v/>
      </c>
      <c r="FC59" s="90" t="str">
        <f>IFERROR(IF(VLOOKUP($B59,Sheet2!$A$5:$AP$103,FC$11,FALSE)=0,"",VLOOKUP($B59,Sheet2!$A$5:$AP$103,FC$11,FALSE)),"")</f>
        <v/>
      </c>
      <c r="FD59" s="90" t="str">
        <f>IFERROR(IF(VLOOKUP($B59,Sheet2!$A$5:$AP$103,FD$11,FALSE)=0,"",VLOOKUP($B59,Sheet2!$A$5:$AP$103,FD$11,FALSE)),"")</f>
        <v/>
      </c>
      <c r="FE59" s="90" t="str">
        <f>IFERROR(IF(VLOOKUP($B59,Sheet2!$A$5:$AP$103,FE$11,FALSE)=0,"",VLOOKUP($B59,Sheet2!$A$5:$AP$103,FE$11,FALSE)),"")</f>
        <v/>
      </c>
      <c r="FF59" s="90" t="str">
        <f>IFERROR(IF(VLOOKUP($B59,Sheet2!$A$5:$AP$103,FF$11,FALSE)=0,"",VLOOKUP($B59,Sheet2!$A$5:$AP$103,FF$11,FALSE)),"")</f>
        <v/>
      </c>
      <c r="FG59" s="90" t="str">
        <f>IFERROR(IF(VLOOKUP($B59,Sheet2!$A$5:$AP$103,FG$11,FALSE)=0,"",VLOOKUP($B59,Sheet2!$A$5:$AP$103,FG$11,FALSE)),"")</f>
        <v/>
      </c>
      <c r="FH59" s="90" t="str">
        <f>IFERROR(IF(VLOOKUP($B59,Sheet2!$A$5:$AP$103,FH$11,FALSE)=0,"",VLOOKUP($B59,Sheet2!$A$5:$AP$103,FH$11,FALSE)),"")</f>
        <v/>
      </c>
      <c r="FI59" s="90" t="str">
        <f>IFERROR(IF(VLOOKUP($B59,Sheet2!$A$5:$AP$103,FI$11,FALSE)=0,"",VLOOKUP($B59,Sheet2!$A$5:$AP$103,FI$11,FALSE)),"")</f>
        <v/>
      </c>
      <c r="FJ59" s="90" t="str">
        <f>IFERROR(IF(VLOOKUP($B59,Sheet2!$A$5:$AP$103,FJ$11,FALSE)=0,"",VLOOKUP($B59,Sheet2!$A$5:$AP$103,FJ$11,FALSE)),"")</f>
        <v/>
      </c>
      <c r="FK59" s="90" t="str">
        <f>IFERROR(IF(VLOOKUP($B59,Sheet2!$A$5:$AP$103,FK$11,FALSE)=0,"",VLOOKUP($B59,Sheet2!$A$5:$AP$103,FK$11,FALSE)),"")</f>
        <v/>
      </c>
      <c r="FL59" s="90" t="str">
        <f>IFERROR(IF(VLOOKUP($B59,Sheet2!$A$5:$AP$103,FL$11,FALSE)=0,"",VLOOKUP($B59,Sheet2!$A$5:$AP$103,FL$11,FALSE)),"")</f>
        <v/>
      </c>
      <c r="FM59" s="90" t="str">
        <f>IFERROR(IF(VLOOKUP($B59,Sheet2!$A$5:$AP$103,FM$11,FALSE)=0,"",VLOOKUP($B59,Sheet2!$A$5:$AP$103,FM$11,FALSE)),"")</f>
        <v/>
      </c>
      <c r="FN59" s="90" t="str">
        <f>IFERROR(IF(VLOOKUP($B59,Sheet2!$A$5:$AP$103,FN$11,FALSE)=0,"",VLOOKUP($B59,Sheet2!$A$5:$AP$103,FN$11,FALSE)),"")</f>
        <v/>
      </c>
      <c r="FO59" s="90" t="str">
        <f>IFERROR(IF(VLOOKUP($B59,Sheet2!$A$5:$AP$103,FO$11,FALSE)=0,"",VLOOKUP($B59,Sheet2!$A$5:$AP$103,FO$11,FALSE)),"")</f>
        <v/>
      </c>
      <c r="FP59" s="90" t="str">
        <f>IFERROR(IF(VLOOKUP($B59,Sheet2!$A$5:$AP$103,FP$11,FALSE)=0,"",VLOOKUP($B59,Sheet2!$A$5:$AP$103,FP$11,FALSE)),"")</f>
        <v/>
      </c>
      <c r="FQ59" s="90" t="str">
        <f>IFERROR(IF(VLOOKUP($B59,Sheet2!$A$5:$AP$103,FQ$11,FALSE)=0,"",VLOOKUP($B59,Sheet2!$A$5:$AP$103,FQ$11,FALSE)),"")</f>
        <v/>
      </c>
      <c r="FR59" s="90" t="str">
        <f>IFERROR(IF(VLOOKUP($B59,Sheet2!$A$5:$AP$103,FR$11,FALSE)=0,"",VLOOKUP($B59,Sheet2!$A$5:$AP$103,FR$11,FALSE)),"")</f>
        <v/>
      </c>
      <c r="FS59" s="90" t="str">
        <f>IFERROR(IF(VLOOKUP($B59,Sheet2!$A$5:$AP$103,FS$11,FALSE)=0,"",VLOOKUP($B59,Sheet2!$A$5:$AP$103,FS$11,FALSE)),"")</f>
        <v/>
      </c>
      <c r="FT59" s="90" t="str">
        <f>IFERROR(IF(VLOOKUP($B59,Sheet2!$A$5:$AP$103,FT$11,FALSE)=0,"",VLOOKUP($B59,Sheet2!$A$5:$AP$103,FT$11,FALSE)),"")</f>
        <v/>
      </c>
      <c r="FU59" s="90" t="str">
        <f>IFERROR(IF(VLOOKUP($B59,Sheet2!$A$5:$AP$103,FU$11,FALSE)=0,"",VLOOKUP($B59,Sheet2!$A$5:$AP$103,FU$11,FALSE)),"")</f>
        <v/>
      </c>
      <c r="FV59" s="90" t="str">
        <f>IFERROR(IF(VLOOKUP($B59,Sheet2!$A$5:$AP$103,FV$11,FALSE)=0,"",VLOOKUP($B59,Sheet2!$A$5:$AP$103,FV$11,FALSE)),"")</f>
        <v/>
      </c>
      <c r="FW59" s="90" t="str">
        <f>IFERROR(IF(VLOOKUP($B59,Sheet2!$A$5:$AP$103,FW$11,FALSE)=0,"",VLOOKUP($B59,Sheet2!$A$5:$AP$103,FW$11,FALSE)),"")</f>
        <v/>
      </c>
      <c r="FX59" s="90" t="str">
        <f>IFERROR(IF(VLOOKUP($B59,Sheet2!$A$5:$AP$103,FX$11,FALSE)=0,"",VLOOKUP($B59,Sheet2!$A$5:$AP$103,FX$11,FALSE)),"")</f>
        <v/>
      </c>
      <c r="FY59" s="90" t="str">
        <f>IFERROR(IF(VLOOKUP($B59,Sheet2!$A$5:$AP$103,FY$11,FALSE)=0,"",VLOOKUP($B59,Sheet2!$A$5:$AP$103,FY$11,FALSE)),"")</f>
        <v/>
      </c>
      <c r="FZ59" s="90" t="str">
        <f>IFERROR(IF(VLOOKUP($B59,Sheet2!$A$5:$AP$103,FZ$11,FALSE)=0,"",VLOOKUP($B59,Sheet2!$A$5:$AP$103,FZ$11,FALSE)),"")</f>
        <v/>
      </c>
      <c r="GA59" s="90" t="str">
        <f>IFERROR(IF(VLOOKUP($B59,Sheet2!$A$5:$AP$103,GA$11,FALSE)=0,"",VLOOKUP($B59,Sheet2!$A$5:$AP$103,GA$11,FALSE)),"")</f>
        <v/>
      </c>
      <c r="GB59" s="90" t="str">
        <f>IFERROR(IF(VLOOKUP($B59,Sheet2!$A$5:$AP$103,GB$11,FALSE)=0,"",VLOOKUP($B59,Sheet2!$A$5:$AP$103,GB$11,FALSE)),"")</f>
        <v/>
      </c>
      <c r="GC59" s="90" t="str">
        <f>IFERROR(IF(VLOOKUP($B59,Sheet2!$A$5:$AP$103,GC$11,FALSE)=0,"",VLOOKUP($B59,Sheet2!$A$5:$AP$103,GC$11,FALSE)),"")</f>
        <v/>
      </c>
      <c r="GD59" s="90" t="str">
        <f>IFERROR(IF(VLOOKUP($B59,Sheet2!$A$5:$AP$103,GD$11,FALSE)=0,"",VLOOKUP($B59,Sheet2!$A$5:$AP$103,GD$11,FALSE)),"")</f>
        <v/>
      </c>
      <c r="GE59" s="90" t="str">
        <f>IFERROR(IF(VLOOKUP($B59,Sheet2!$A$5:$AP$103,GE$11,FALSE)=0,"",VLOOKUP($B59,Sheet2!$A$5:$AP$103,GE$11,FALSE)),"")</f>
        <v/>
      </c>
      <c r="GF59" s="90" t="str">
        <f>IFERROR(IF(VLOOKUP($B59,Sheet2!$A$5:$AP$103,GF$11,FALSE)=0,"",VLOOKUP($B59,Sheet2!$A$5:$AP$103,GF$11,FALSE)),"")</f>
        <v/>
      </c>
    </row>
    <row r="60" spans="1:188" x14ac:dyDescent="0.3">
      <c r="A60" s="406"/>
      <c r="B60" s="79" t="s">
        <v>242</v>
      </c>
      <c r="C60" s="92" t="s">
        <v>344</v>
      </c>
      <c r="D60" s="92" t="str">
        <f>VLOOKUP(B60,Sheet2!$A$5:$F$104,6,FALSE)</f>
        <v/>
      </c>
      <c r="E60" s="410" t="s">
        <v>328</v>
      </c>
      <c r="F60" s="411"/>
      <c r="G60" s="81">
        <f t="shared" si="4"/>
        <v>0</v>
      </c>
      <c r="H60" s="92">
        <f t="shared" si="5"/>
        <v>0</v>
      </c>
      <c r="I60" s="92">
        <f t="shared" si="6"/>
        <v>0</v>
      </c>
      <c r="J60" s="81">
        <f t="shared" si="7"/>
        <v>0</v>
      </c>
      <c r="K60" s="90" t="str">
        <f>IFERROR(IF(VLOOKUP($B60,Sheet2!$A$5:$AP$103,K$11,FALSE)=0,"",VLOOKUP($B60,Sheet2!$A$5:$AP$103,K$11,FALSE)),"")</f>
        <v/>
      </c>
      <c r="L60" s="90" t="str">
        <f>IFERROR(IF(VLOOKUP($B60,Sheet2!$A$5:$AP$103,L$11,FALSE)=0,"",VLOOKUP($B60,Sheet2!$A$5:$AP$103,L$11,FALSE)),"")</f>
        <v/>
      </c>
      <c r="M60" s="90" t="str">
        <f>IFERROR(IF(VLOOKUP($B60,Sheet2!$A$5:$AP$103,M$11,FALSE)=0,"",VLOOKUP($B60,Sheet2!$A$5:$AP$103,M$11,FALSE)),"")</f>
        <v/>
      </c>
      <c r="N60" s="90" t="str">
        <f>IFERROR(IF(VLOOKUP($B60,Sheet2!$A$5:$AP$103,N$11,FALSE)=0,"",VLOOKUP($B60,Sheet2!$A$5:$AP$103,N$11,FALSE)),"")</f>
        <v/>
      </c>
      <c r="O60" s="90" t="str">
        <f>IFERROR(IF(VLOOKUP($B60,Sheet2!$A$5:$AP$103,O$11,FALSE)=0,"",VLOOKUP($B60,Sheet2!$A$5:$AP$103,O$11,FALSE)),"")</f>
        <v/>
      </c>
      <c r="P60" s="90" t="str">
        <f>IFERROR(IF(VLOOKUP($B60,Sheet2!$A$5:$AP$103,P$11,FALSE)=0,"",VLOOKUP($B60,Sheet2!$A$5:$AP$103,P$11,FALSE)),"")</f>
        <v/>
      </c>
      <c r="Q60" s="90" t="str">
        <f>IFERROR(IF(VLOOKUP($B60,Sheet2!$A$5:$AP$103,Q$11,FALSE)=0,"",VLOOKUP($B60,Sheet2!$A$5:$AP$103,Q$11,FALSE)),"")</f>
        <v/>
      </c>
      <c r="R60" s="90" t="str">
        <f>IFERROR(IF(VLOOKUP($B60,Sheet2!$A$5:$AP$103,R$11,FALSE)=0,"",VLOOKUP($B60,Sheet2!$A$5:$AP$103,R$11,FALSE)),"")</f>
        <v/>
      </c>
      <c r="S60" s="90" t="str">
        <f>IFERROR(IF(VLOOKUP($B60,Sheet2!$A$5:$AP$103,S$11,FALSE)=0,"",VLOOKUP($B60,Sheet2!$A$5:$AP$103,S$11,FALSE)),"")</f>
        <v/>
      </c>
      <c r="T60" s="90" t="str">
        <f>IFERROR(IF(VLOOKUP($B60,Sheet2!$A$5:$AP$103,T$11,FALSE)=0,"",VLOOKUP($B60,Sheet2!$A$5:$AP$103,T$11,FALSE)),"")</f>
        <v/>
      </c>
      <c r="U60" s="90" t="str">
        <f>IFERROR(IF(VLOOKUP($B60,Sheet2!$A$5:$AP$103,U$11,FALSE)=0,"",VLOOKUP($B60,Sheet2!$A$5:$AP$103,U$11,FALSE)),"")</f>
        <v/>
      </c>
      <c r="V60" s="90" t="str">
        <f>IFERROR(IF(VLOOKUP($B60,Sheet2!$A$5:$AP$103,V$11,FALSE)=0,"",VLOOKUP($B60,Sheet2!$A$5:$AP$103,V$11,FALSE)),"")</f>
        <v/>
      </c>
      <c r="W60" s="90" t="str">
        <f>IFERROR(IF(VLOOKUP($B60,Sheet2!$A$5:$AP$103,W$11,FALSE)=0,"",VLOOKUP($B60,Sheet2!$A$5:$AP$103,W$11,FALSE)),"")</f>
        <v/>
      </c>
      <c r="X60" s="90" t="str">
        <f>IFERROR(IF(VLOOKUP($B60,Sheet2!$A$5:$AP$103,X$11,FALSE)=0,"",VLOOKUP($B60,Sheet2!$A$5:$AP$103,X$11,FALSE)),"")</f>
        <v/>
      </c>
      <c r="Y60" s="90" t="str">
        <f>IFERROR(IF(VLOOKUP($B60,Sheet2!$A$5:$AP$103,Y$11,FALSE)=0,"",VLOOKUP($B60,Sheet2!$A$5:$AP$103,Y$11,FALSE)),"")</f>
        <v/>
      </c>
      <c r="Z60" s="90" t="str">
        <f>IFERROR(IF(VLOOKUP($B60,Sheet2!$A$5:$AP$103,Z$11,FALSE)=0,"",VLOOKUP($B60,Sheet2!$A$5:$AP$103,Z$11,FALSE)),"")</f>
        <v/>
      </c>
      <c r="AA60" s="90" t="str">
        <f>IFERROR(IF(VLOOKUP($B60,Sheet2!$A$5:$AP$103,AA$11,FALSE)=0,"",VLOOKUP($B60,Sheet2!$A$5:$AP$103,AA$11,FALSE)),"")</f>
        <v/>
      </c>
      <c r="AB60" s="90" t="str">
        <f>IFERROR(IF(VLOOKUP($B60,Sheet2!$A$5:$AP$103,AB$11,FALSE)=0,"",VLOOKUP($B60,Sheet2!$A$5:$AP$103,AB$11,FALSE)),"")</f>
        <v/>
      </c>
      <c r="AC60" s="90" t="str">
        <f>IFERROR(IF(VLOOKUP($B60,Sheet2!$A$5:$AP$103,AC$11,FALSE)=0,"",VLOOKUP($B60,Sheet2!$A$5:$AP$103,AC$11,FALSE)),"")</f>
        <v/>
      </c>
      <c r="AD60" s="90" t="str">
        <f>IFERROR(IF(VLOOKUP($B60,Sheet2!$A$5:$AP$103,AD$11,FALSE)=0,"",VLOOKUP($B60,Sheet2!$A$5:$AP$103,AD$11,FALSE)),"")</f>
        <v/>
      </c>
      <c r="AE60" s="90" t="str">
        <f>IFERROR(IF(VLOOKUP($B60,Sheet2!$A$5:$AP$103,AE$11,FALSE)=0,"",VLOOKUP($B60,Sheet2!$A$5:$AP$103,AE$11,FALSE)),"")</f>
        <v/>
      </c>
      <c r="AF60" s="90" t="str">
        <f>IFERROR(IF(VLOOKUP($B60,Sheet2!$A$5:$AP$103,AF$11,FALSE)=0,"",VLOOKUP($B60,Sheet2!$A$5:$AP$103,AF$11,FALSE)),"")</f>
        <v/>
      </c>
      <c r="AG60" s="90" t="str">
        <f>IFERROR(IF(VLOOKUP($B60,Sheet2!$A$5:$AP$103,AG$11,FALSE)=0,"",VLOOKUP($B60,Sheet2!$A$5:$AP$103,AG$11,FALSE)),"")</f>
        <v/>
      </c>
      <c r="AH60" s="90" t="str">
        <f>IFERROR(IF(VLOOKUP($B60,Sheet2!$A$5:$AP$103,AH$11,FALSE)=0,"",VLOOKUP($B60,Sheet2!$A$5:$AP$103,AH$11,FALSE)),"")</f>
        <v/>
      </c>
      <c r="AI60" s="90" t="str">
        <f>IFERROR(IF(VLOOKUP($B60,Sheet2!$A$5:$AP$103,AI$11,FALSE)=0,"",VLOOKUP($B60,Sheet2!$A$5:$AP$103,AI$11,FALSE)),"")</f>
        <v/>
      </c>
      <c r="AJ60" s="90" t="str">
        <f>IFERROR(IF(VLOOKUP($B60,Sheet2!$A$5:$AP$103,AJ$11,FALSE)=0,"",VLOOKUP($B60,Sheet2!$A$5:$AP$103,AJ$11,FALSE)),"")</f>
        <v/>
      </c>
      <c r="AK60" s="90" t="str">
        <f>IFERROR(IF(VLOOKUP($B60,Sheet2!$A$5:$AP$103,AK$11,FALSE)=0,"",VLOOKUP($B60,Sheet2!$A$5:$AP$103,AK$11,FALSE)),"")</f>
        <v/>
      </c>
      <c r="AL60" s="90" t="str">
        <f>IFERROR(IF(VLOOKUP($B60,Sheet2!$A$5:$AP$103,AL$11,FALSE)=0,"",VLOOKUP($B60,Sheet2!$A$5:$AP$103,AL$11,FALSE)),"")</f>
        <v/>
      </c>
      <c r="AM60" s="90" t="str">
        <f>IFERROR(IF(VLOOKUP($B60,Sheet2!$A$5:$AP$103,AM$11,FALSE)=0,"",VLOOKUP($B60,Sheet2!$A$5:$AP$103,AM$11,FALSE)),"")</f>
        <v/>
      </c>
      <c r="AN60" s="90" t="str">
        <f>IFERROR(IF(VLOOKUP($B60,Sheet2!$A$5:$AP$103,AN$11,FALSE)=0,"",VLOOKUP($B60,Sheet2!$A$5:$AP$103,AN$11,FALSE)),"")</f>
        <v/>
      </c>
      <c r="AO60" s="90" t="str">
        <f>IFERROR(IF(VLOOKUP($B60,Sheet2!$A$5:$AP$103,AO$11,FALSE)=0,"",VLOOKUP($B60,Sheet2!$A$5:$AP$103,AO$11,FALSE)),"")</f>
        <v/>
      </c>
      <c r="AP60" s="90" t="str">
        <f>IFERROR(IF(VLOOKUP($B60,Sheet2!$A$5:$AP$103,AP$11,FALSE)=0,"",VLOOKUP($B60,Sheet2!$A$5:$AP$103,AP$11,FALSE)),"")</f>
        <v/>
      </c>
      <c r="AQ60" s="90" t="str">
        <f>IFERROR(IF(VLOOKUP($B60,Sheet2!$A$5:$AP$103,AQ$11,FALSE)=0,"",VLOOKUP($B60,Sheet2!$A$5:$AP$103,AQ$11,FALSE)),"")</f>
        <v/>
      </c>
      <c r="AR60" s="90" t="str">
        <f>IFERROR(IF(VLOOKUP($B60,Sheet2!$A$5:$AP$103,AR$11,FALSE)=0,"",VLOOKUP($B60,Sheet2!$A$5:$AP$103,AR$11,FALSE)),"")</f>
        <v/>
      </c>
      <c r="AS60" s="90" t="str">
        <f>IFERROR(IF(VLOOKUP($B60,Sheet2!$A$5:$AP$103,AS$11,FALSE)=0,"",VLOOKUP($B60,Sheet2!$A$5:$AP$103,AS$11,FALSE)),"")</f>
        <v/>
      </c>
      <c r="AT60" s="90" t="str">
        <f>IFERROR(IF(VLOOKUP($B60,Sheet2!$A$5:$AP$103,AT$11,FALSE)=0,"",VLOOKUP($B60,Sheet2!$A$5:$AP$103,AT$11,FALSE)),"")</f>
        <v/>
      </c>
      <c r="AU60" s="90" t="str">
        <f>IFERROR(IF(VLOOKUP($B60,Sheet2!$A$5:$AP$103,AU$11,FALSE)=0,"",VLOOKUP($B60,Sheet2!$A$5:$AP$103,AU$11,FALSE)),"")</f>
        <v/>
      </c>
      <c r="AV60" s="90" t="str">
        <f>IFERROR(IF(VLOOKUP($B60,Sheet2!$A$5:$AP$103,AV$11,FALSE)=0,"",VLOOKUP($B60,Sheet2!$A$5:$AP$103,AV$11,FALSE)),"")</f>
        <v/>
      </c>
      <c r="AW60" s="90" t="str">
        <f>IFERROR(IF(VLOOKUP($B60,Sheet2!$A$5:$AP$103,AW$11,FALSE)=0,"",VLOOKUP($B60,Sheet2!$A$5:$AP$103,AW$11,FALSE)),"")</f>
        <v/>
      </c>
      <c r="AX60" s="90" t="str">
        <f>IFERROR(IF(VLOOKUP($B60,Sheet2!$A$5:$AP$103,AX$11,FALSE)=0,"",VLOOKUP($B60,Sheet2!$A$5:$AP$103,AX$11,FALSE)),"")</f>
        <v/>
      </c>
      <c r="AY60" s="90" t="str">
        <f>IFERROR(IF(VLOOKUP($B60,Sheet2!$A$5:$AP$103,AY$11,FALSE)=0,"",VLOOKUP($B60,Sheet2!$A$5:$AP$103,AY$11,FALSE)),"")</f>
        <v/>
      </c>
      <c r="AZ60" s="90" t="str">
        <f>IFERROR(IF(VLOOKUP($B60,Sheet2!$A$5:$AP$103,AZ$11,FALSE)=0,"",VLOOKUP($B60,Sheet2!$A$5:$AP$103,AZ$11,FALSE)),"")</f>
        <v/>
      </c>
      <c r="BA60" s="90" t="str">
        <f>IFERROR(IF(VLOOKUP($B60,Sheet2!$A$5:$AP$103,BA$11,FALSE)=0,"",VLOOKUP($B60,Sheet2!$A$5:$AP$103,BA$11,FALSE)),"")</f>
        <v/>
      </c>
      <c r="BB60" s="90" t="str">
        <f>IFERROR(IF(VLOOKUP($B60,Sheet2!$A$5:$AP$103,BB$11,FALSE)=0,"",VLOOKUP($B60,Sheet2!$A$5:$AP$103,BB$11,FALSE)),"")</f>
        <v/>
      </c>
      <c r="BC60" s="90" t="str">
        <f>IFERROR(IF(VLOOKUP($B60,Sheet2!$A$5:$AP$103,BC$11,FALSE)=0,"",VLOOKUP($B60,Sheet2!$A$5:$AP$103,BC$11,FALSE)),"")</f>
        <v/>
      </c>
      <c r="BD60" s="90" t="str">
        <f>IFERROR(IF(VLOOKUP($B60,Sheet2!$A$5:$AP$103,BD$11,FALSE)=0,"",VLOOKUP($B60,Sheet2!$A$5:$AP$103,BD$11,FALSE)),"")</f>
        <v/>
      </c>
      <c r="BE60" s="90" t="str">
        <f>IFERROR(IF(VLOOKUP($B60,Sheet2!$A$5:$AP$103,BE$11,FALSE)=0,"",VLOOKUP($B60,Sheet2!$A$5:$AP$103,BE$11,FALSE)),"")</f>
        <v/>
      </c>
      <c r="BF60" s="90" t="str">
        <f>IFERROR(IF(VLOOKUP($B60,Sheet2!$A$5:$AP$103,BF$11,FALSE)=0,"",VLOOKUP($B60,Sheet2!$A$5:$AP$103,BF$11,FALSE)),"")</f>
        <v/>
      </c>
      <c r="BG60" s="90" t="str">
        <f>IFERROR(IF(VLOOKUP($B60,Sheet2!$A$5:$AP$103,BG$11,FALSE)=0,"",VLOOKUP($B60,Sheet2!$A$5:$AP$103,BG$11,FALSE)),"")</f>
        <v/>
      </c>
      <c r="BH60" s="90" t="str">
        <f>IFERROR(IF(VLOOKUP($B60,Sheet2!$A$5:$AP$103,BH$11,FALSE)=0,"",VLOOKUP($B60,Sheet2!$A$5:$AP$103,BH$11,FALSE)),"")</f>
        <v/>
      </c>
      <c r="BI60" s="90" t="str">
        <f>IFERROR(IF(VLOOKUP($B60,Sheet2!$A$5:$AP$103,BI$11,FALSE)=0,"",VLOOKUP($B60,Sheet2!$A$5:$AP$103,BI$11,FALSE)),"")</f>
        <v/>
      </c>
      <c r="BJ60" s="90" t="str">
        <f>IFERROR(IF(VLOOKUP($B60,Sheet2!$A$5:$AP$103,BJ$11,FALSE)=0,"",VLOOKUP($B60,Sheet2!$A$5:$AP$103,BJ$11,FALSE)),"")</f>
        <v/>
      </c>
      <c r="BK60" s="90" t="str">
        <f>IFERROR(IF(VLOOKUP($B60,Sheet2!$A$5:$AP$103,BK$11,FALSE)=0,"",VLOOKUP($B60,Sheet2!$A$5:$AP$103,BK$11,FALSE)),"")</f>
        <v/>
      </c>
      <c r="BL60" s="90" t="str">
        <f>IFERROR(IF(VLOOKUP($B60,Sheet2!$A$5:$AP$103,BL$11,FALSE)=0,"",VLOOKUP($B60,Sheet2!$A$5:$AP$103,BL$11,FALSE)),"")</f>
        <v/>
      </c>
      <c r="BM60" s="90" t="str">
        <f>IFERROR(IF(VLOOKUP($B60,Sheet2!$A$5:$AP$103,BM$11,FALSE)=0,"",VLOOKUP($B60,Sheet2!$A$5:$AP$103,BM$11,FALSE)),"")</f>
        <v/>
      </c>
      <c r="BN60" s="90" t="str">
        <f>IFERROR(IF(VLOOKUP($B60,Sheet2!$A$5:$AP$103,BN$11,FALSE)=0,"",VLOOKUP($B60,Sheet2!$A$5:$AP$103,BN$11,FALSE)),"")</f>
        <v/>
      </c>
      <c r="BO60" s="90" t="str">
        <f>IFERROR(IF(VLOOKUP($B60,Sheet2!$A$5:$AP$103,BO$11,FALSE)=0,"",VLOOKUP($B60,Sheet2!$A$5:$AP$103,BO$11,FALSE)),"")</f>
        <v/>
      </c>
      <c r="BP60" s="90" t="str">
        <f>IFERROR(IF(VLOOKUP($B60,Sheet2!$A$5:$AP$103,BP$11,FALSE)=0,"",VLOOKUP($B60,Sheet2!$A$5:$AP$103,BP$11,FALSE)),"")</f>
        <v/>
      </c>
      <c r="BQ60" s="90" t="str">
        <f>IFERROR(IF(VLOOKUP($B60,Sheet2!$A$5:$AP$103,BQ$11,FALSE)=0,"",VLOOKUP($B60,Sheet2!$A$5:$AP$103,BQ$11,FALSE)),"")</f>
        <v/>
      </c>
      <c r="BR60" s="90" t="str">
        <f>IFERROR(IF(VLOOKUP($B60,Sheet2!$A$5:$AP$103,BR$11,FALSE)=0,"",VLOOKUP($B60,Sheet2!$A$5:$AP$103,BR$11,FALSE)),"")</f>
        <v/>
      </c>
      <c r="BS60" s="90" t="str">
        <f>IFERROR(IF(VLOOKUP($B60,Sheet2!$A$5:$AP$103,BS$11,FALSE)=0,"",VLOOKUP($B60,Sheet2!$A$5:$AP$103,BS$11,FALSE)),"")</f>
        <v/>
      </c>
      <c r="BT60" s="90" t="str">
        <f>IFERROR(IF(VLOOKUP($B60,Sheet2!$A$5:$AP$103,BT$11,FALSE)=0,"",VLOOKUP($B60,Sheet2!$A$5:$AP$103,BT$11,FALSE)),"")</f>
        <v/>
      </c>
      <c r="BU60" s="90" t="str">
        <f>IFERROR(IF(VLOOKUP($B60,Sheet2!$A$5:$AP$103,BU$11,FALSE)=0,"",VLOOKUP($B60,Sheet2!$A$5:$AP$103,BU$11,FALSE)),"")</f>
        <v/>
      </c>
      <c r="BV60" s="90" t="str">
        <f>IFERROR(IF(VLOOKUP($B60,Sheet2!$A$5:$AP$103,BV$11,FALSE)=0,"",VLOOKUP($B60,Sheet2!$A$5:$AP$103,BV$11,FALSE)),"")</f>
        <v/>
      </c>
      <c r="BW60" s="90" t="str">
        <f>IFERROR(IF(VLOOKUP($B60,Sheet2!$A$5:$AP$103,BW$11,FALSE)=0,"",VLOOKUP($B60,Sheet2!$A$5:$AP$103,BW$11,FALSE)),"")</f>
        <v/>
      </c>
      <c r="BX60" s="90" t="str">
        <f>IFERROR(IF(VLOOKUP($B60,Sheet2!$A$5:$AP$103,BX$11,FALSE)=0,"",VLOOKUP($B60,Sheet2!$A$5:$AP$103,BX$11,FALSE)),"")</f>
        <v/>
      </c>
      <c r="BY60" s="90" t="str">
        <f>IFERROR(IF(VLOOKUP($B60,Sheet2!$A$5:$AP$103,BY$11,FALSE)=0,"",VLOOKUP($B60,Sheet2!$A$5:$AP$103,BY$11,FALSE)),"")</f>
        <v/>
      </c>
      <c r="BZ60" s="90" t="str">
        <f>IFERROR(IF(VLOOKUP($B60,Sheet2!$A$5:$AP$103,BZ$11,FALSE)=0,"",VLOOKUP($B60,Sheet2!$A$5:$AP$103,BZ$11,FALSE)),"")</f>
        <v/>
      </c>
      <c r="CA60" s="90" t="str">
        <f>IFERROR(IF(VLOOKUP($B60,Sheet2!$A$5:$AP$103,CA$11,FALSE)=0,"",VLOOKUP($B60,Sheet2!$A$5:$AP$103,CA$11,FALSE)),"")</f>
        <v/>
      </c>
      <c r="CB60" s="90" t="str">
        <f>IFERROR(IF(VLOOKUP($B60,Sheet2!$A$5:$AP$103,CB$11,FALSE)=0,"",VLOOKUP($B60,Sheet2!$A$5:$AP$103,CB$11,FALSE)),"")</f>
        <v/>
      </c>
      <c r="CC60" s="90" t="str">
        <f>IFERROR(IF(VLOOKUP($B60,Sheet2!$A$5:$AP$103,CC$11,FALSE)=0,"",VLOOKUP($B60,Sheet2!$A$5:$AP$103,CC$11,FALSE)),"")</f>
        <v/>
      </c>
      <c r="CD60" s="90" t="str">
        <f>IFERROR(IF(VLOOKUP($B60,Sheet2!$A$5:$AP$103,CD$11,FALSE)=0,"",VLOOKUP($B60,Sheet2!$A$5:$AP$103,CD$11,FALSE)),"")</f>
        <v/>
      </c>
      <c r="CE60" s="90" t="str">
        <f>IFERROR(IF(VLOOKUP($B60,Sheet2!$A$5:$AP$103,CE$11,FALSE)=0,"",VLOOKUP($B60,Sheet2!$A$5:$AP$103,CE$11,FALSE)),"")</f>
        <v/>
      </c>
      <c r="CF60" s="90" t="str">
        <f>IFERROR(IF(VLOOKUP($B60,Sheet2!$A$5:$AP$103,CF$11,FALSE)=0,"",VLOOKUP($B60,Sheet2!$A$5:$AP$103,CF$11,FALSE)),"")</f>
        <v/>
      </c>
      <c r="CG60" s="90" t="str">
        <f>IFERROR(IF(VLOOKUP($B60,Sheet2!$A$5:$AP$103,CG$11,FALSE)=0,"",VLOOKUP($B60,Sheet2!$A$5:$AP$103,CG$11,FALSE)),"")</f>
        <v/>
      </c>
      <c r="CH60" s="90" t="str">
        <f>IFERROR(IF(VLOOKUP($B60,Sheet2!$A$5:$AP$103,CH$11,FALSE)=0,"",VLOOKUP($B60,Sheet2!$A$5:$AP$103,CH$11,FALSE)),"")</f>
        <v/>
      </c>
      <c r="CI60" s="90" t="str">
        <f>IFERROR(IF(VLOOKUP($B60,Sheet2!$A$5:$AP$103,CI$11,FALSE)=0,"",VLOOKUP($B60,Sheet2!$A$5:$AP$103,CI$11,FALSE)),"")</f>
        <v/>
      </c>
      <c r="CJ60" s="90" t="str">
        <f>IFERROR(IF(VLOOKUP($B60,Sheet2!$A$5:$AP$103,CJ$11,FALSE)=0,"",VLOOKUP($B60,Sheet2!$A$5:$AP$103,CJ$11,FALSE)),"")</f>
        <v/>
      </c>
      <c r="CK60" s="90" t="str">
        <f>IFERROR(IF(VLOOKUP($B60,Sheet2!$A$5:$AP$103,CK$11,FALSE)=0,"",VLOOKUP($B60,Sheet2!$A$5:$AP$103,CK$11,FALSE)),"")</f>
        <v/>
      </c>
      <c r="CL60" s="90" t="str">
        <f>IFERROR(IF(VLOOKUP($B60,Sheet2!$A$5:$AP$103,CL$11,FALSE)=0,"",VLOOKUP($B60,Sheet2!$A$5:$AP$103,CL$11,FALSE)),"")</f>
        <v/>
      </c>
      <c r="CM60" s="90" t="str">
        <f>IFERROR(IF(VLOOKUP($B60,Sheet2!$A$5:$AP$103,CM$11,FALSE)=0,"",VLOOKUP($B60,Sheet2!$A$5:$AP$103,CM$11,FALSE)),"")</f>
        <v/>
      </c>
      <c r="CN60" s="90" t="str">
        <f>IFERROR(IF(VLOOKUP($B60,Sheet2!$A$5:$AP$103,CN$11,FALSE)=0,"",VLOOKUP($B60,Sheet2!$A$5:$AP$103,CN$11,FALSE)),"")</f>
        <v/>
      </c>
      <c r="CO60" s="90" t="str">
        <f>IFERROR(IF(VLOOKUP($B60,Sheet2!$A$5:$AP$103,CO$11,FALSE)=0,"",VLOOKUP($B60,Sheet2!$A$5:$AP$103,CO$11,FALSE)),"")</f>
        <v/>
      </c>
      <c r="CP60" s="90" t="str">
        <f>IFERROR(IF(VLOOKUP($B60,Sheet2!$A$5:$AP$103,CP$11,FALSE)=0,"",VLOOKUP($B60,Sheet2!$A$5:$AP$103,CP$11,FALSE)),"")</f>
        <v/>
      </c>
      <c r="CQ60" s="90" t="str">
        <f>IFERROR(IF(VLOOKUP($B60,Sheet2!$A$5:$AP$103,CQ$11,FALSE)=0,"",VLOOKUP($B60,Sheet2!$A$5:$AP$103,CQ$11,FALSE)),"")</f>
        <v/>
      </c>
      <c r="CR60" s="90" t="str">
        <f>IFERROR(IF(VLOOKUP($B60,Sheet2!$A$5:$AP$103,CR$11,FALSE)=0,"",VLOOKUP($B60,Sheet2!$A$5:$AP$103,CR$11,FALSE)),"")</f>
        <v/>
      </c>
      <c r="CS60" s="90" t="str">
        <f>IFERROR(IF(VLOOKUP($B60,Sheet2!$A$5:$AP$103,CS$11,FALSE)=0,"",VLOOKUP($B60,Sheet2!$A$5:$AP$103,CS$11,FALSE)),"")</f>
        <v/>
      </c>
      <c r="CT60" s="90" t="str">
        <f>IFERROR(IF(VLOOKUP($B60,Sheet2!$A$5:$AP$103,CT$11,FALSE)=0,"",VLOOKUP($B60,Sheet2!$A$5:$AP$103,CT$11,FALSE)),"")</f>
        <v/>
      </c>
      <c r="CU60" s="90" t="str">
        <f>IFERROR(IF(VLOOKUP($B60,Sheet2!$A$5:$AP$103,CU$11,FALSE)=0,"",VLOOKUP($B60,Sheet2!$A$5:$AP$103,CU$11,FALSE)),"")</f>
        <v/>
      </c>
      <c r="CV60" s="90" t="str">
        <f>IFERROR(IF(VLOOKUP($B60,Sheet2!$A$5:$AP$103,CV$11,FALSE)=0,"",VLOOKUP($B60,Sheet2!$A$5:$AP$103,CV$11,FALSE)),"")</f>
        <v/>
      </c>
      <c r="CW60" s="90" t="str">
        <f>IFERROR(IF(VLOOKUP($B60,Sheet2!$A$5:$AP$103,CW$11,FALSE)=0,"",VLOOKUP($B60,Sheet2!$A$5:$AP$103,CW$11,FALSE)),"")</f>
        <v/>
      </c>
      <c r="CX60" s="90" t="str">
        <f>IFERROR(IF(VLOOKUP($B60,Sheet2!$A$5:$AP$103,CX$11,FALSE)=0,"",VLOOKUP($B60,Sheet2!$A$5:$AP$103,CX$11,FALSE)),"")</f>
        <v/>
      </c>
      <c r="CY60" s="90" t="str">
        <f>IFERROR(IF(VLOOKUP($B60,Sheet2!$A$5:$AP$103,CY$11,FALSE)=0,"",VLOOKUP($B60,Sheet2!$A$5:$AP$103,CY$11,FALSE)),"")</f>
        <v/>
      </c>
      <c r="CZ60" s="90" t="str">
        <f>IFERROR(IF(VLOOKUP($B60,Sheet2!$A$5:$AP$103,CZ$11,FALSE)=0,"",VLOOKUP($B60,Sheet2!$A$5:$AP$103,CZ$11,FALSE)),"")</f>
        <v/>
      </c>
      <c r="DA60" s="90" t="str">
        <f>IFERROR(IF(VLOOKUP($B60,Sheet2!$A$5:$AP$103,DA$11,FALSE)=0,"",VLOOKUP($B60,Sheet2!$A$5:$AP$103,DA$11,FALSE)),"")</f>
        <v/>
      </c>
      <c r="DB60" s="90" t="str">
        <f>IFERROR(IF(VLOOKUP($B60,Sheet2!$A$5:$AP$103,DB$11,FALSE)=0,"",VLOOKUP($B60,Sheet2!$A$5:$AP$103,DB$11,FALSE)),"")</f>
        <v/>
      </c>
      <c r="DC60" s="90" t="str">
        <f>IFERROR(IF(VLOOKUP($B60,Sheet2!$A$5:$AP$103,DC$11,FALSE)=0,"",VLOOKUP($B60,Sheet2!$A$5:$AP$103,DC$11,FALSE)),"")</f>
        <v/>
      </c>
      <c r="DD60" s="90" t="str">
        <f>IFERROR(IF(VLOOKUP($B60,Sheet2!$A$5:$AP$103,DD$11,FALSE)=0,"",VLOOKUP($B60,Sheet2!$A$5:$AP$103,DD$11,FALSE)),"")</f>
        <v/>
      </c>
      <c r="DE60" s="90" t="str">
        <f>IFERROR(IF(VLOOKUP($B60,Sheet2!$A$5:$AP$103,DE$11,FALSE)=0,"",VLOOKUP($B60,Sheet2!$A$5:$AP$103,DE$11,FALSE)),"")</f>
        <v/>
      </c>
      <c r="DF60" s="90" t="str">
        <f>IFERROR(IF(VLOOKUP($B60,Sheet2!$A$5:$AP$103,DF$11,FALSE)=0,"",VLOOKUP($B60,Sheet2!$A$5:$AP$103,DF$11,FALSE)),"")</f>
        <v/>
      </c>
      <c r="DG60" s="90" t="str">
        <f>IFERROR(IF(VLOOKUP($B60,Sheet2!$A$5:$AP$103,DG$11,FALSE)=0,"",VLOOKUP($B60,Sheet2!$A$5:$AP$103,DG$11,FALSE)),"")</f>
        <v/>
      </c>
      <c r="DH60" s="90" t="str">
        <f>IFERROR(IF(VLOOKUP($B60,Sheet2!$A$5:$AP$103,DH$11,FALSE)=0,"",VLOOKUP($B60,Sheet2!$A$5:$AP$103,DH$11,FALSE)),"")</f>
        <v/>
      </c>
      <c r="DI60" s="90" t="str">
        <f>IFERROR(IF(VLOOKUP($B60,Sheet2!$A$5:$AP$103,DI$11,FALSE)=0,"",VLOOKUP($B60,Sheet2!$A$5:$AP$103,DI$11,FALSE)),"")</f>
        <v/>
      </c>
      <c r="DJ60" s="90" t="str">
        <f>IFERROR(IF(VLOOKUP($B60,Sheet2!$A$5:$AP$103,DJ$11,FALSE)=0,"",VLOOKUP($B60,Sheet2!$A$5:$AP$103,DJ$11,FALSE)),"")</f>
        <v/>
      </c>
      <c r="DK60" s="90" t="str">
        <f>IFERROR(IF(VLOOKUP($B60,Sheet2!$A$5:$AP$103,DK$11,FALSE)=0,"",VLOOKUP($B60,Sheet2!$A$5:$AP$103,DK$11,FALSE)),"")</f>
        <v/>
      </c>
      <c r="DL60" s="90" t="str">
        <f>IFERROR(IF(VLOOKUP($B60,Sheet2!$A$5:$AP$103,DL$11,FALSE)=0,"",VLOOKUP($B60,Sheet2!$A$5:$AP$103,DL$11,FALSE)),"")</f>
        <v/>
      </c>
      <c r="DM60" s="90" t="str">
        <f>IFERROR(IF(VLOOKUP($B60,Sheet2!$A$5:$AP$103,DM$11,FALSE)=0,"",VLOOKUP($B60,Sheet2!$A$5:$AP$103,DM$11,FALSE)),"")</f>
        <v/>
      </c>
      <c r="DN60" s="90" t="str">
        <f>IFERROR(IF(VLOOKUP($B60,Sheet2!$A$5:$AP$103,DN$11,FALSE)=0,"",VLOOKUP($B60,Sheet2!$A$5:$AP$103,DN$11,FALSE)),"")</f>
        <v/>
      </c>
      <c r="DO60" s="90" t="str">
        <f>IFERROR(IF(VLOOKUP($B60,Sheet2!$A$5:$AP$103,DO$11,FALSE)=0,"",VLOOKUP($B60,Sheet2!$A$5:$AP$103,DO$11,FALSE)),"")</f>
        <v/>
      </c>
      <c r="DP60" s="90" t="str">
        <f>IFERROR(IF(VLOOKUP($B60,Sheet2!$A$5:$AP$103,DP$11,FALSE)=0,"",VLOOKUP($B60,Sheet2!$A$5:$AP$103,DP$11,FALSE)),"")</f>
        <v/>
      </c>
      <c r="DQ60" s="90" t="str">
        <f>IFERROR(IF(VLOOKUP($B60,Sheet2!$A$5:$AP$103,DQ$11,FALSE)=0,"",VLOOKUP($B60,Sheet2!$A$5:$AP$103,DQ$11,FALSE)),"")</f>
        <v/>
      </c>
      <c r="DR60" s="90" t="str">
        <f>IFERROR(IF(VLOOKUP($B60,Sheet2!$A$5:$AP$103,DR$11,FALSE)=0,"",VLOOKUP($B60,Sheet2!$A$5:$AP$103,DR$11,FALSE)),"")</f>
        <v/>
      </c>
      <c r="DS60" s="90" t="str">
        <f>IFERROR(IF(VLOOKUP($B60,Sheet2!$A$5:$AP$103,DS$11,FALSE)=0,"",VLOOKUP($B60,Sheet2!$A$5:$AP$103,DS$11,FALSE)),"")</f>
        <v/>
      </c>
      <c r="DT60" s="90" t="str">
        <f>IFERROR(IF(VLOOKUP($B60,Sheet2!$A$5:$AP$103,DT$11,FALSE)=0,"",VLOOKUP($B60,Sheet2!$A$5:$AP$103,DT$11,FALSE)),"")</f>
        <v/>
      </c>
      <c r="DU60" s="90" t="str">
        <f>IFERROR(IF(VLOOKUP($B60,Sheet2!$A$5:$AP$103,DU$11,FALSE)=0,"",VLOOKUP($B60,Sheet2!$A$5:$AP$103,DU$11,FALSE)),"")</f>
        <v/>
      </c>
      <c r="DV60" s="90" t="str">
        <f>IFERROR(IF(VLOOKUP($B60,Sheet2!$A$5:$AP$103,DV$11,FALSE)=0,"",VLOOKUP($B60,Sheet2!$A$5:$AP$103,DV$11,FALSE)),"")</f>
        <v/>
      </c>
      <c r="DW60" s="90" t="str">
        <f>IFERROR(IF(VLOOKUP($B60,Sheet2!$A$5:$AP$103,DW$11,FALSE)=0,"",VLOOKUP($B60,Sheet2!$A$5:$AP$103,DW$11,FALSE)),"")</f>
        <v/>
      </c>
      <c r="DX60" s="90" t="str">
        <f>IFERROR(IF(VLOOKUP($B60,Sheet2!$A$5:$AP$103,DX$11,FALSE)=0,"",VLOOKUP($B60,Sheet2!$A$5:$AP$103,DX$11,FALSE)),"")</f>
        <v/>
      </c>
      <c r="DY60" s="90" t="str">
        <f>IFERROR(IF(VLOOKUP($B60,Sheet2!$A$5:$AP$103,DY$11,FALSE)=0,"",VLOOKUP($B60,Sheet2!$A$5:$AP$103,DY$11,FALSE)),"")</f>
        <v/>
      </c>
      <c r="DZ60" s="90" t="str">
        <f>IFERROR(IF(VLOOKUP($B60,Sheet2!$A$5:$AP$103,DZ$11,FALSE)=0,"",VLOOKUP($B60,Sheet2!$A$5:$AP$103,DZ$11,FALSE)),"")</f>
        <v/>
      </c>
      <c r="EA60" s="90" t="str">
        <f>IFERROR(IF(VLOOKUP($B60,Sheet2!$A$5:$AP$103,EA$11,FALSE)=0,"",VLOOKUP($B60,Sheet2!$A$5:$AP$103,EA$11,FALSE)),"")</f>
        <v/>
      </c>
      <c r="EB60" s="90" t="str">
        <f>IFERROR(IF(VLOOKUP($B60,Sheet2!$A$5:$AP$103,EB$11,FALSE)=0,"",VLOOKUP($B60,Sheet2!$A$5:$AP$103,EB$11,FALSE)),"")</f>
        <v/>
      </c>
      <c r="EC60" s="90" t="str">
        <f>IFERROR(IF(VLOOKUP($B60,Sheet2!$A$5:$AP$103,EC$11,FALSE)=0,"",VLOOKUP($B60,Sheet2!$A$5:$AP$103,EC$11,FALSE)),"")</f>
        <v/>
      </c>
      <c r="ED60" s="90" t="str">
        <f>IFERROR(IF(VLOOKUP($B60,Sheet2!$A$5:$AP$103,ED$11,FALSE)=0,"",VLOOKUP($B60,Sheet2!$A$5:$AP$103,ED$11,FALSE)),"")</f>
        <v/>
      </c>
      <c r="EE60" s="90" t="str">
        <f>IFERROR(IF(VLOOKUP($B60,Sheet2!$A$5:$AP$103,EE$11,FALSE)=0,"",VLOOKUP($B60,Sheet2!$A$5:$AP$103,EE$11,FALSE)),"")</f>
        <v/>
      </c>
      <c r="EF60" s="90" t="str">
        <f>IFERROR(IF(VLOOKUP($B60,Sheet2!$A$5:$AP$103,EF$11,FALSE)=0,"",VLOOKUP($B60,Sheet2!$A$5:$AP$103,EF$11,FALSE)),"")</f>
        <v/>
      </c>
      <c r="EG60" s="90" t="str">
        <f>IFERROR(IF(VLOOKUP($B60,Sheet2!$A$5:$AP$103,EG$11,FALSE)=0,"",VLOOKUP($B60,Sheet2!$A$5:$AP$103,EG$11,FALSE)),"")</f>
        <v/>
      </c>
      <c r="EH60" s="90" t="str">
        <f>IFERROR(IF(VLOOKUP($B60,Sheet2!$A$5:$AP$103,EH$11,FALSE)=0,"",VLOOKUP($B60,Sheet2!$A$5:$AP$103,EH$11,FALSE)),"")</f>
        <v/>
      </c>
      <c r="EI60" s="90" t="str">
        <f>IFERROR(IF(VLOOKUP($B60,Sheet2!$A$5:$AP$103,EI$11,FALSE)=0,"",VLOOKUP($B60,Sheet2!$A$5:$AP$103,EI$11,FALSE)),"")</f>
        <v/>
      </c>
      <c r="EJ60" s="90" t="str">
        <f>IFERROR(IF(VLOOKUP($B60,Sheet2!$A$5:$AP$103,EJ$11,FALSE)=0,"",VLOOKUP($B60,Sheet2!$A$5:$AP$103,EJ$11,FALSE)),"")</f>
        <v/>
      </c>
      <c r="EK60" s="90" t="str">
        <f>IFERROR(IF(VLOOKUP($B60,Sheet2!$A$5:$AP$103,EK$11,FALSE)=0,"",VLOOKUP($B60,Sheet2!$A$5:$AP$103,EK$11,FALSE)),"")</f>
        <v/>
      </c>
      <c r="EL60" s="90" t="str">
        <f>IFERROR(IF(VLOOKUP($B60,Sheet2!$A$5:$AP$103,EL$11,FALSE)=0,"",VLOOKUP($B60,Sheet2!$A$5:$AP$103,EL$11,FALSE)),"")</f>
        <v/>
      </c>
      <c r="EM60" s="90" t="str">
        <f>IFERROR(IF(VLOOKUP($B60,Sheet2!$A$5:$AP$103,EM$11,FALSE)=0,"",VLOOKUP($B60,Sheet2!$A$5:$AP$103,EM$11,FALSE)),"")</f>
        <v/>
      </c>
      <c r="EN60" s="90" t="str">
        <f>IFERROR(IF(VLOOKUP($B60,Sheet2!$A$5:$AP$103,EN$11,FALSE)=0,"",VLOOKUP($B60,Sheet2!$A$5:$AP$103,EN$11,FALSE)),"")</f>
        <v/>
      </c>
      <c r="EO60" s="90" t="str">
        <f>IFERROR(IF(VLOOKUP($B60,Sheet2!$A$5:$AP$103,EO$11,FALSE)=0,"",VLOOKUP($B60,Sheet2!$A$5:$AP$103,EO$11,FALSE)),"")</f>
        <v/>
      </c>
      <c r="EP60" s="90" t="str">
        <f>IFERROR(IF(VLOOKUP($B60,Sheet2!$A$5:$AP$103,EP$11,FALSE)=0,"",VLOOKUP($B60,Sheet2!$A$5:$AP$103,EP$11,FALSE)),"")</f>
        <v/>
      </c>
      <c r="EQ60" s="90" t="str">
        <f>IFERROR(IF(VLOOKUP($B60,Sheet2!$A$5:$AP$103,EQ$11,FALSE)=0,"",VLOOKUP($B60,Sheet2!$A$5:$AP$103,EQ$11,FALSE)),"")</f>
        <v/>
      </c>
      <c r="ER60" s="90" t="str">
        <f>IFERROR(IF(VLOOKUP($B60,Sheet2!$A$5:$AP$103,ER$11,FALSE)=0,"",VLOOKUP($B60,Sheet2!$A$5:$AP$103,ER$11,FALSE)),"")</f>
        <v/>
      </c>
      <c r="ES60" s="90" t="str">
        <f>IFERROR(IF(VLOOKUP($B60,Sheet2!$A$5:$AP$103,ES$11,FALSE)=0,"",VLOOKUP($B60,Sheet2!$A$5:$AP$103,ES$11,FALSE)),"")</f>
        <v/>
      </c>
      <c r="ET60" s="90" t="str">
        <f>IFERROR(IF(VLOOKUP($B60,Sheet2!$A$5:$AP$103,ET$11,FALSE)=0,"",VLOOKUP($B60,Sheet2!$A$5:$AP$103,ET$11,FALSE)),"")</f>
        <v/>
      </c>
      <c r="EU60" s="90" t="str">
        <f>IFERROR(IF(VLOOKUP($B60,Sheet2!$A$5:$AP$103,EU$11,FALSE)=0,"",VLOOKUP($B60,Sheet2!$A$5:$AP$103,EU$11,FALSE)),"")</f>
        <v/>
      </c>
      <c r="EV60" s="90" t="str">
        <f>IFERROR(IF(VLOOKUP($B60,Sheet2!$A$5:$AP$103,EV$11,FALSE)=0,"",VLOOKUP($B60,Sheet2!$A$5:$AP$103,EV$11,FALSE)),"")</f>
        <v/>
      </c>
      <c r="EW60" s="90" t="str">
        <f>IFERROR(IF(VLOOKUP($B60,Sheet2!$A$5:$AP$103,EW$11,FALSE)=0,"",VLOOKUP($B60,Sheet2!$A$5:$AP$103,EW$11,FALSE)),"")</f>
        <v/>
      </c>
      <c r="EX60" s="90" t="str">
        <f>IFERROR(IF(VLOOKUP($B60,Sheet2!$A$5:$AP$103,EX$11,FALSE)=0,"",VLOOKUP($B60,Sheet2!$A$5:$AP$103,EX$11,FALSE)),"")</f>
        <v/>
      </c>
      <c r="EY60" s="90" t="str">
        <f>IFERROR(IF(VLOOKUP($B60,Sheet2!$A$5:$AP$103,EY$11,FALSE)=0,"",VLOOKUP($B60,Sheet2!$A$5:$AP$103,EY$11,FALSE)),"")</f>
        <v/>
      </c>
      <c r="EZ60" s="90" t="str">
        <f>IFERROR(IF(VLOOKUP($B60,Sheet2!$A$5:$AP$103,EZ$11,FALSE)=0,"",VLOOKUP($B60,Sheet2!$A$5:$AP$103,EZ$11,FALSE)),"")</f>
        <v/>
      </c>
      <c r="FA60" s="90" t="str">
        <f>IFERROR(IF(VLOOKUP($B60,Sheet2!$A$5:$AP$103,FA$11,FALSE)=0,"",VLOOKUP($B60,Sheet2!$A$5:$AP$103,FA$11,FALSE)),"")</f>
        <v/>
      </c>
      <c r="FB60" s="90" t="str">
        <f>IFERROR(IF(VLOOKUP($B60,Sheet2!$A$5:$AP$103,FB$11,FALSE)=0,"",VLOOKUP($B60,Sheet2!$A$5:$AP$103,FB$11,FALSE)),"")</f>
        <v/>
      </c>
      <c r="FC60" s="90" t="str">
        <f>IFERROR(IF(VLOOKUP($B60,Sheet2!$A$5:$AP$103,FC$11,FALSE)=0,"",VLOOKUP($B60,Sheet2!$A$5:$AP$103,FC$11,FALSE)),"")</f>
        <v/>
      </c>
      <c r="FD60" s="90" t="str">
        <f>IFERROR(IF(VLOOKUP($B60,Sheet2!$A$5:$AP$103,FD$11,FALSE)=0,"",VLOOKUP($B60,Sheet2!$A$5:$AP$103,FD$11,FALSE)),"")</f>
        <v/>
      </c>
      <c r="FE60" s="90" t="str">
        <f>IFERROR(IF(VLOOKUP($B60,Sheet2!$A$5:$AP$103,FE$11,FALSE)=0,"",VLOOKUP($B60,Sheet2!$A$5:$AP$103,FE$11,FALSE)),"")</f>
        <v/>
      </c>
      <c r="FF60" s="90" t="str">
        <f>IFERROR(IF(VLOOKUP($B60,Sheet2!$A$5:$AP$103,FF$11,FALSE)=0,"",VLOOKUP($B60,Sheet2!$A$5:$AP$103,FF$11,FALSE)),"")</f>
        <v/>
      </c>
      <c r="FG60" s="90" t="str">
        <f>IFERROR(IF(VLOOKUP($B60,Sheet2!$A$5:$AP$103,FG$11,FALSE)=0,"",VLOOKUP($B60,Sheet2!$A$5:$AP$103,FG$11,FALSE)),"")</f>
        <v/>
      </c>
      <c r="FH60" s="90" t="str">
        <f>IFERROR(IF(VLOOKUP($B60,Sheet2!$A$5:$AP$103,FH$11,FALSE)=0,"",VLOOKUP($B60,Sheet2!$A$5:$AP$103,FH$11,FALSE)),"")</f>
        <v/>
      </c>
      <c r="FI60" s="90" t="str">
        <f>IFERROR(IF(VLOOKUP($B60,Sheet2!$A$5:$AP$103,FI$11,FALSE)=0,"",VLOOKUP($B60,Sheet2!$A$5:$AP$103,FI$11,FALSE)),"")</f>
        <v/>
      </c>
      <c r="FJ60" s="90" t="str">
        <f>IFERROR(IF(VLOOKUP($B60,Sheet2!$A$5:$AP$103,FJ$11,FALSE)=0,"",VLOOKUP($B60,Sheet2!$A$5:$AP$103,FJ$11,FALSE)),"")</f>
        <v/>
      </c>
      <c r="FK60" s="90" t="str">
        <f>IFERROR(IF(VLOOKUP($B60,Sheet2!$A$5:$AP$103,FK$11,FALSE)=0,"",VLOOKUP($B60,Sheet2!$A$5:$AP$103,FK$11,FALSE)),"")</f>
        <v/>
      </c>
      <c r="FL60" s="90" t="str">
        <f>IFERROR(IF(VLOOKUP($B60,Sheet2!$A$5:$AP$103,FL$11,FALSE)=0,"",VLOOKUP($B60,Sheet2!$A$5:$AP$103,FL$11,FALSE)),"")</f>
        <v/>
      </c>
      <c r="FM60" s="90" t="str">
        <f>IFERROR(IF(VLOOKUP($B60,Sheet2!$A$5:$AP$103,FM$11,FALSE)=0,"",VLOOKUP($B60,Sheet2!$A$5:$AP$103,FM$11,FALSE)),"")</f>
        <v/>
      </c>
      <c r="FN60" s="90" t="str">
        <f>IFERROR(IF(VLOOKUP($B60,Sheet2!$A$5:$AP$103,FN$11,FALSE)=0,"",VLOOKUP($B60,Sheet2!$A$5:$AP$103,FN$11,FALSE)),"")</f>
        <v/>
      </c>
      <c r="FO60" s="90" t="str">
        <f>IFERROR(IF(VLOOKUP($B60,Sheet2!$A$5:$AP$103,FO$11,FALSE)=0,"",VLOOKUP($B60,Sheet2!$A$5:$AP$103,FO$11,FALSE)),"")</f>
        <v/>
      </c>
      <c r="FP60" s="90" t="str">
        <f>IFERROR(IF(VLOOKUP($B60,Sheet2!$A$5:$AP$103,FP$11,FALSE)=0,"",VLOOKUP($B60,Sheet2!$A$5:$AP$103,FP$11,FALSE)),"")</f>
        <v/>
      </c>
      <c r="FQ60" s="90" t="str">
        <f>IFERROR(IF(VLOOKUP($B60,Sheet2!$A$5:$AP$103,FQ$11,FALSE)=0,"",VLOOKUP($B60,Sheet2!$A$5:$AP$103,FQ$11,FALSE)),"")</f>
        <v/>
      </c>
      <c r="FR60" s="90" t="str">
        <f>IFERROR(IF(VLOOKUP($B60,Sheet2!$A$5:$AP$103,FR$11,FALSE)=0,"",VLOOKUP($B60,Sheet2!$A$5:$AP$103,FR$11,FALSE)),"")</f>
        <v/>
      </c>
      <c r="FS60" s="90" t="str">
        <f>IFERROR(IF(VLOOKUP($B60,Sheet2!$A$5:$AP$103,FS$11,FALSE)=0,"",VLOOKUP($B60,Sheet2!$A$5:$AP$103,FS$11,FALSE)),"")</f>
        <v/>
      </c>
      <c r="FT60" s="90" t="str">
        <f>IFERROR(IF(VLOOKUP($B60,Sheet2!$A$5:$AP$103,FT$11,FALSE)=0,"",VLOOKUP($B60,Sheet2!$A$5:$AP$103,FT$11,FALSE)),"")</f>
        <v/>
      </c>
      <c r="FU60" s="90" t="str">
        <f>IFERROR(IF(VLOOKUP($B60,Sheet2!$A$5:$AP$103,FU$11,FALSE)=0,"",VLOOKUP($B60,Sheet2!$A$5:$AP$103,FU$11,FALSE)),"")</f>
        <v/>
      </c>
      <c r="FV60" s="90" t="str">
        <f>IFERROR(IF(VLOOKUP($B60,Sheet2!$A$5:$AP$103,FV$11,FALSE)=0,"",VLOOKUP($B60,Sheet2!$A$5:$AP$103,FV$11,FALSE)),"")</f>
        <v/>
      </c>
      <c r="FW60" s="90" t="str">
        <f>IFERROR(IF(VLOOKUP($B60,Sheet2!$A$5:$AP$103,FW$11,FALSE)=0,"",VLOOKUP($B60,Sheet2!$A$5:$AP$103,FW$11,FALSE)),"")</f>
        <v/>
      </c>
      <c r="FX60" s="90" t="str">
        <f>IFERROR(IF(VLOOKUP($B60,Sheet2!$A$5:$AP$103,FX$11,FALSE)=0,"",VLOOKUP($B60,Sheet2!$A$5:$AP$103,FX$11,FALSE)),"")</f>
        <v/>
      </c>
      <c r="FY60" s="90" t="str">
        <f>IFERROR(IF(VLOOKUP($B60,Sheet2!$A$5:$AP$103,FY$11,FALSE)=0,"",VLOOKUP($B60,Sheet2!$A$5:$AP$103,FY$11,FALSE)),"")</f>
        <v/>
      </c>
      <c r="FZ60" s="90" t="str">
        <f>IFERROR(IF(VLOOKUP($B60,Sheet2!$A$5:$AP$103,FZ$11,FALSE)=0,"",VLOOKUP($B60,Sheet2!$A$5:$AP$103,FZ$11,FALSE)),"")</f>
        <v/>
      </c>
      <c r="GA60" s="90" t="str">
        <f>IFERROR(IF(VLOOKUP($B60,Sheet2!$A$5:$AP$103,GA$11,FALSE)=0,"",VLOOKUP($B60,Sheet2!$A$5:$AP$103,GA$11,FALSE)),"")</f>
        <v/>
      </c>
      <c r="GB60" s="90" t="str">
        <f>IFERROR(IF(VLOOKUP($B60,Sheet2!$A$5:$AP$103,GB$11,FALSE)=0,"",VLOOKUP($B60,Sheet2!$A$5:$AP$103,GB$11,FALSE)),"")</f>
        <v/>
      </c>
      <c r="GC60" s="90" t="str">
        <f>IFERROR(IF(VLOOKUP($B60,Sheet2!$A$5:$AP$103,GC$11,FALSE)=0,"",VLOOKUP($B60,Sheet2!$A$5:$AP$103,GC$11,FALSE)),"")</f>
        <v/>
      </c>
      <c r="GD60" s="90" t="str">
        <f>IFERROR(IF(VLOOKUP($B60,Sheet2!$A$5:$AP$103,GD$11,FALSE)=0,"",VLOOKUP($B60,Sheet2!$A$5:$AP$103,GD$11,FALSE)),"")</f>
        <v/>
      </c>
      <c r="GE60" s="90" t="str">
        <f>IFERROR(IF(VLOOKUP($B60,Sheet2!$A$5:$AP$103,GE$11,FALSE)=0,"",VLOOKUP($B60,Sheet2!$A$5:$AP$103,GE$11,FALSE)),"")</f>
        <v/>
      </c>
      <c r="GF60" s="90" t="str">
        <f>IFERROR(IF(VLOOKUP($B60,Sheet2!$A$5:$AP$103,GF$11,FALSE)=0,"",VLOOKUP($B60,Sheet2!$A$5:$AP$103,GF$11,FALSE)),"")</f>
        <v/>
      </c>
    </row>
    <row r="61" spans="1:188" x14ac:dyDescent="0.3">
      <c r="A61" s="406"/>
      <c r="B61" s="79" t="s">
        <v>236</v>
      </c>
      <c r="C61" s="92" t="s">
        <v>344</v>
      </c>
      <c r="D61" s="92" t="str">
        <f>VLOOKUP(B61,Sheet2!$A$5:$F$104,6,FALSE)</f>
        <v/>
      </c>
      <c r="E61" s="81">
        <f>VLOOKUP(B61,'Criteria Selection'!$A$9:$D$178,3,FALSE)</f>
        <v>6.3E-3</v>
      </c>
      <c r="F61" s="81" t="str">
        <f>VLOOKUP(B61,'Criteria Selection'!$A$9:$D$178,4,TRUE)</f>
        <v>EQS Freshwater</v>
      </c>
      <c r="G61" s="81">
        <f t="shared" si="4"/>
        <v>0</v>
      </c>
      <c r="H61" s="92">
        <f t="shared" si="5"/>
        <v>0</v>
      </c>
      <c r="I61" s="92">
        <f t="shared" si="6"/>
        <v>0</v>
      </c>
      <c r="J61" s="81">
        <f t="shared" si="7"/>
        <v>0</v>
      </c>
      <c r="K61" s="90" t="str">
        <f>IFERROR(IF(VLOOKUP($B61,Sheet2!$A$5:$AP$103,K$11,FALSE)=0,"",VLOOKUP($B61,Sheet2!$A$5:$AP$103,K$11,FALSE)),"")</f>
        <v/>
      </c>
      <c r="L61" s="90" t="str">
        <f>IFERROR(IF(VLOOKUP($B61,Sheet2!$A$5:$AP$103,L$11,FALSE)=0,"",VLOOKUP($B61,Sheet2!$A$5:$AP$103,L$11,FALSE)),"")</f>
        <v/>
      </c>
      <c r="M61" s="90" t="str">
        <f>IFERROR(IF(VLOOKUP($B61,Sheet2!$A$5:$AP$103,M$11,FALSE)=0,"",VLOOKUP($B61,Sheet2!$A$5:$AP$103,M$11,FALSE)),"")</f>
        <v/>
      </c>
      <c r="N61" s="90" t="str">
        <f>IFERROR(IF(VLOOKUP($B61,Sheet2!$A$5:$AP$103,N$11,FALSE)=0,"",VLOOKUP($B61,Sheet2!$A$5:$AP$103,N$11,FALSE)),"")</f>
        <v/>
      </c>
      <c r="O61" s="90" t="str">
        <f>IFERROR(IF(VLOOKUP($B61,Sheet2!$A$5:$AP$103,O$11,FALSE)=0,"",VLOOKUP($B61,Sheet2!$A$5:$AP$103,O$11,FALSE)),"")</f>
        <v/>
      </c>
      <c r="P61" s="90" t="str">
        <f>IFERROR(IF(VLOOKUP($B61,Sheet2!$A$5:$AP$103,P$11,FALSE)=0,"",VLOOKUP($B61,Sheet2!$A$5:$AP$103,P$11,FALSE)),"")</f>
        <v/>
      </c>
      <c r="Q61" s="90" t="str">
        <f>IFERROR(IF(VLOOKUP($B61,Sheet2!$A$5:$AP$103,Q$11,FALSE)=0,"",VLOOKUP($B61,Sheet2!$A$5:$AP$103,Q$11,FALSE)),"")</f>
        <v/>
      </c>
      <c r="R61" s="90" t="str">
        <f>IFERROR(IF(VLOOKUP($B61,Sheet2!$A$5:$AP$103,R$11,FALSE)=0,"",VLOOKUP($B61,Sheet2!$A$5:$AP$103,R$11,FALSE)),"")</f>
        <v/>
      </c>
      <c r="S61" s="90" t="str">
        <f>IFERROR(IF(VLOOKUP($B61,Sheet2!$A$5:$AP$103,S$11,FALSE)=0,"",VLOOKUP($B61,Sheet2!$A$5:$AP$103,S$11,FALSE)),"")</f>
        <v/>
      </c>
      <c r="T61" s="90" t="str">
        <f>IFERROR(IF(VLOOKUP($B61,Sheet2!$A$5:$AP$103,T$11,FALSE)=0,"",VLOOKUP($B61,Sheet2!$A$5:$AP$103,T$11,FALSE)),"")</f>
        <v/>
      </c>
      <c r="U61" s="90" t="str">
        <f>IFERROR(IF(VLOOKUP($B61,Sheet2!$A$5:$AP$103,U$11,FALSE)=0,"",VLOOKUP($B61,Sheet2!$A$5:$AP$103,U$11,FALSE)),"")</f>
        <v/>
      </c>
      <c r="V61" s="90" t="str">
        <f>IFERROR(IF(VLOOKUP($B61,Sheet2!$A$5:$AP$103,V$11,FALSE)=0,"",VLOOKUP($B61,Sheet2!$A$5:$AP$103,V$11,FALSE)),"")</f>
        <v/>
      </c>
      <c r="W61" s="90" t="str">
        <f>IFERROR(IF(VLOOKUP($B61,Sheet2!$A$5:$AP$103,W$11,FALSE)=0,"",VLOOKUP($B61,Sheet2!$A$5:$AP$103,W$11,FALSE)),"")</f>
        <v/>
      </c>
      <c r="X61" s="90" t="str">
        <f>IFERROR(IF(VLOOKUP($B61,Sheet2!$A$5:$AP$103,X$11,FALSE)=0,"",VLOOKUP($B61,Sheet2!$A$5:$AP$103,X$11,FALSE)),"")</f>
        <v/>
      </c>
      <c r="Y61" s="90" t="str">
        <f>IFERROR(IF(VLOOKUP($B61,Sheet2!$A$5:$AP$103,Y$11,FALSE)=0,"",VLOOKUP($B61,Sheet2!$A$5:$AP$103,Y$11,FALSE)),"")</f>
        <v/>
      </c>
      <c r="Z61" s="90" t="str">
        <f>IFERROR(IF(VLOOKUP($B61,Sheet2!$A$5:$AP$103,Z$11,FALSE)=0,"",VLOOKUP($B61,Sheet2!$A$5:$AP$103,Z$11,FALSE)),"")</f>
        <v/>
      </c>
      <c r="AA61" s="90" t="str">
        <f>IFERROR(IF(VLOOKUP($B61,Sheet2!$A$5:$AP$103,AA$11,FALSE)=0,"",VLOOKUP($B61,Sheet2!$A$5:$AP$103,AA$11,FALSE)),"")</f>
        <v/>
      </c>
      <c r="AB61" s="90" t="str">
        <f>IFERROR(IF(VLOOKUP($B61,Sheet2!$A$5:$AP$103,AB$11,FALSE)=0,"",VLOOKUP($B61,Sheet2!$A$5:$AP$103,AB$11,FALSE)),"")</f>
        <v/>
      </c>
      <c r="AC61" s="90" t="str">
        <f>IFERROR(IF(VLOOKUP($B61,Sheet2!$A$5:$AP$103,AC$11,FALSE)=0,"",VLOOKUP($B61,Sheet2!$A$5:$AP$103,AC$11,FALSE)),"")</f>
        <v/>
      </c>
      <c r="AD61" s="90" t="str">
        <f>IFERROR(IF(VLOOKUP($B61,Sheet2!$A$5:$AP$103,AD$11,FALSE)=0,"",VLOOKUP($B61,Sheet2!$A$5:$AP$103,AD$11,FALSE)),"")</f>
        <v/>
      </c>
      <c r="AE61" s="90" t="str">
        <f>IFERROR(IF(VLOOKUP($B61,Sheet2!$A$5:$AP$103,AE$11,FALSE)=0,"",VLOOKUP($B61,Sheet2!$A$5:$AP$103,AE$11,FALSE)),"")</f>
        <v/>
      </c>
      <c r="AF61" s="90" t="str">
        <f>IFERROR(IF(VLOOKUP($B61,Sheet2!$A$5:$AP$103,AF$11,FALSE)=0,"",VLOOKUP($B61,Sheet2!$A$5:$AP$103,AF$11,FALSE)),"")</f>
        <v/>
      </c>
      <c r="AG61" s="90" t="str">
        <f>IFERROR(IF(VLOOKUP($B61,Sheet2!$A$5:$AP$103,AG$11,FALSE)=0,"",VLOOKUP($B61,Sheet2!$A$5:$AP$103,AG$11,FALSE)),"")</f>
        <v/>
      </c>
      <c r="AH61" s="90" t="str">
        <f>IFERROR(IF(VLOOKUP($B61,Sheet2!$A$5:$AP$103,AH$11,FALSE)=0,"",VLOOKUP($B61,Sheet2!$A$5:$AP$103,AH$11,FALSE)),"")</f>
        <v/>
      </c>
      <c r="AI61" s="90" t="str">
        <f>IFERROR(IF(VLOOKUP($B61,Sheet2!$A$5:$AP$103,AI$11,FALSE)=0,"",VLOOKUP($B61,Sheet2!$A$5:$AP$103,AI$11,FALSE)),"")</f>
        <v/>
      </c>
      <c r="AJ61" s="90" t="str">
        <f>IFERROR(IF(VLOOKUP($B61,Sheet2!$A$5:$AP$103,AJ$11,FALSE)=0,"",VLOOKUP($B61,Sheet2!$A$5:$AP$103,AJ$11,FALSE)),"")</f>
        <v/>
      </c>
      <c r="AK61" s="90" t="str">
        <f>IFERROR(IF(VLOOKUP($B61,Sheet2!$A$5:$AP$103,AK$11,FALSE)=0,"",VLOOKUP($B61,Sheet2!$A$5:$AP$103,AK$11,FALSE)),"")</f>
        <v/>
      </c>
      <c r="AL61" s="90" t="str">
        <f>IFERROR(IF(VLOOKUP($B61,Sheet2!$A$5:$AP$103,AL$11,FALSE)=0,"",VLOOKUP($B61,Sheet2!$A$5:$AP$103,AL$11,FALSE)),"")</f>
        <v/>
      </c>
      <c r="AM61" s="90" t="str">
        <f>IFERROR(IF(VLOOKUP($B61,Sheet2!$A$5:$AP$103,AM$11,FALSE)=0,"",VLOOKUP($B61,Sheet2!$A$5:$AP$103,AM$11,FALSE)),"")</f>
        <v/>
      </c>
      <c r="AN61" s="90" t="str">
        <f>IFERROR(IF(VLOOKUP($B61,Sheet2!$A$5:$AP$103,AN$11,FALSE)=0,"",VLOOKUP($B61,Sheet2!$A$5:$AP$103,AN$11,FALSE)),"")</f>
        <v/>
      </c>
      <c r="AO61" s="90" t="str">
        <f>IFERROR(IF(VLOOKUP($B61,Sheet2!$A$5:$AP$103,AO$11,FALSE)=0,"",VLOOKUP($B61,Sheet2!$A$5:$AP$103,AO$11,FALSE)),"")</f>
        <v/>
      </c>
      <c r="AP61" s="90" t="str">
        <f>IFERROR(IF(VLOOKUP($B61,Sheet2!$A$5:$AP$103,AP$11,FALSE)=0,"",VLOOKUP($B61,Sheet2!$A$5:$AP$103,AP$11,FALSE)),"")</f>
        <v/>
      </c>
      <c r="AQ61" s="90" t="str">
        <f>IFERROR(IF(VLOOKUP($B61,Sheet2!$A$5:$AP$103,AQ$11,FALSE)=0,"",VLOOKUP($B61,Sheet2!$A$5:$AP$103,AQ$11,FALSE)),"")</f>
        <v/>
      </c>
      <c r="AR61" s="90" t="str">
        <f>IFERROR(IF(VLOOKUP($B61,Sheet2!$A$5:$AP$103,AR$11,FALSE)=0,"",VLOOKUP($B61,Sheet2!$A$5:$AP$103,AR$11,FALSE)),"")</f>
        <v/>
      </c>
      <c r="AS61" s="90" t="str">
        <f>IFERROR(IF(VLOOKUP($B61,Sheet2!$A$5:$AP$103,AS$11,FALSE)=0,"",VLOOKUP($B61,Sheet2!$A$5:$AP$103,AS$11,FALSE)),"")</f>
        <v/>
      </c>
      <c r="AT61" s="90" t="str">
        <f>IFERROR(IF(VLOOKUP($B61,Sheet2!$A$5:$AP$103,AT$11,FALSE)=0,"",VLOOKUP($B61,Sheet2!$A$5:$AP$103,AT$11,FALSE)),"")</f>
        <v/>
      </c>
      <c r="AU61" s="90" t="str">
        <f>IFERROR(IF(VLOOKUP($B61,Sheet2!$A$5:$AP$103,AU$11,FALSE)=0,"",VLOOKUP($B61,Sheet2!$A$5:$AP$103,AU$11,FALSE)),"")</f>
        <v/>
      </c>
      <c r="AV61" s="90" t="str">
        <f>IFERROR(IF(VLOOKUP($B61,Sheet2!$A$5:$AP$103,AV$11,FALSE)=0,"",VLOOKUP($B61,Sheet2!$A$5:$AP$103,AV$11,FALSE)),"")</f>
        <v/>
      </c>
      <c r="AW61" s="90" t="str">
        <f>IFERROR(IF(VLOOKUP($B61,Sheet2!$A$5:$AP$103,AW$11,FALSE)=0,"",VLOOKUP($B61,Sheet2!$A$5:$AP$103,AW$11,FALSE)),"")</f>
        <v/>
      </c>
      <c r="AX61" s="90" t="str">
        <f>IFERROR(IF(VLOOKUP($B61,Sheet2!$A$5:$AP$103,AX$11,FALSE)=0,"",VLOOKUP($B61,Sheet2!$A$5:$AP$103,AX$11,FALSE)),"")</f>
        <v/>
      </c>
      <c r="AY61" s="90" t="str">
        <f>IFERROR(IF(VLOOKUP($B61,Sheet2!$A$5:$AP$103,AY$11,FALSE)=0,"",VLOOKUP($B61,Sheet2!$A$5:$AP$103,AY$11,FALSE)),"")</f>
        <v/>
      </c>
      <c r="AZ61" s="90" t="str">
        <f>IFERROR(IF(VLOOKUP($B61,Sheet2!$A$5:$AP$103,AZ$11,FALSE)=0,"",VLOOKUP($B61,Sheet2!$A$5:$AP$103,AZ$11,FALSE)),"")</f>
        <v/>
      </c>
      <c r="BA61" s="90" t="str">
        <f>IFERROR(IF(VLOOKUP($B61,Sheet2!$A$5:$AP$103,BA$11,FALSE)=0,"",VLOOKUP($B61,Sheet2!$A$5:$AP$103,BA$11,FALSE)),"")</f>
        <v/>
      </c>
      <c r="BB61" s="90" t="str">
        <f>IFERROR(IF(VLOOKUP($B61,Sheet2!$A$5:$AP$103,BB$11,FALSE)=0,"",VLOOKUP($B61,Sheet2!$A$5:$AP$103,BB$11,FALSE)),"")</f>
        <v/>
      </c>
      <c r="BC61" s="90" t="str">
        <f>IFERROR(IF(VLOOKUP($B61,Sheet2!$A$5:$AP$103,BC$11,FALSE)=0,"",VLOOKUP($B61,Sheet2!$A$5:$AP$103,BC$11,FALSE)),"")</f>
        <v/>
      </c>
      <c r="BD61" s="90" t="str">
        <f>IFERROR(IF(VLOOKUP($B61,Sheet2!$A$5:$AP$103,BD$11,FALSE)=0,"",VLOOKUP($B61,Sheet2!$A$5:$AP$103,BD$11,FALSE)),"")</f>
        <v/>
      </c>
      <c r="BE61" s="90" t="str">
        <f>IFERROR(IF(VLOOKUP($B61,Sheet2!$A$5:$AP$103,BE$11,FALSE)=0,"",VLOOKUP($B61,Sheet2!$A$5:$AP$103,BE$11,FALSE)),"")</f>
        <v/>
      </c>
      <c r="BF61" s="90" t="str">
        <f>IFERROR(IF(VLOOKUP($B61,Sheet2!$A$5:$AP$103,BF$11,FALSE)=0,"",VLOOKUP($B61,Sheet2!$A$5:$AP$103,BF$11,FALSE)),"")</f>
        <v/>
      </c>
      <c r="BG61" s="90" t="str">
        <f>IFERROR(IF(VLOOKUP($B61,Sheet2!$A$5:$AP$103,BG$11,FALSE)=0,"",VLOOKUP($B61,Sheet2!$A$5:$AP$103,BG$11,FALSE)),"")</f>
        <v/>
      </c>
      <c r="BH61" s="90" t="str">
        <f>IFERROR(IF(VLOOKUP($B61,Sheet2!$A$5:$AP$103,BH$11,FALSE)=0,"",VLOOKUP($B61,Sheet2!$A$5:$AP$103,BH$11,FALSE)),"")</f>
        <v/>
      </c>
      <c r="BI61" s="90" t="str">
        <f>IFERROR(IF(VLOOKUP($B61,Sheet2!$A$5:$AP$103,BI$11,FALSE)=0,"",VLOOKUP($B61,Sheet2!$A$5:$AP$103,BI$11,FALSE)),"")</f>
        <v/>
      </c>
      <c r="BJ61" s="90" t="str">
        <f>IFERROR(IF(VLOOKUP($B61,Sheet2!$A$5:$AP$103,BJ$11,FALSE)=0,"",VLOOKUP($B61,Sheet2!$A$5:$AP$103,BJ$11,FALSE)),"")</f>
        <v/>
      </c>
      <c r="BK61" s="90" t="str">
        <f>IFERROR(IF(VLOOKUP($B61,Sheet2!$A$5:$AP$103,BK$11,FALSE)=0,"",VLOOKUP($B61,Sheet2!$A$5:$AP$103,BK$11,FALSE)),"")</f>
        <v/>
      </c>
      <c r="BL61" s="90" t="str">
        <f>IFERROR(IF(VLOOKUP($B61,Sheet2!$A$5:$AP$103,BL$11,FALSE)=0,"",VLOOKUP($B61,Sheet2!$A$5:$AP$103,BL$11,FALSE)),"")</f>
        <v/>
      </c>
      <c r="BM61" s="90" t="str">
        <f>IFERROR(IF(VLOOKUP($B61,Sheet2!$A$5:$AP$103,BM$11,FALSE)=0,"",VLOOKUP($B61,Sheet2!$A$5:$AP$103,BM$11,FALSE)),"")</f>
        <v/>
      </c>
      <c r="BN61" s="90" t="str">
        <f>IFERROR(IF(VLOOKUP($B61,Sheet2!$A$5:$AP$103,BN$11,FALSE)=0,"",VLOOKUP($B61,Sheet2!$A$5:$AP$103,BN$11,FALSE)),"")</f>
        <v/>
      </c>
      <c r="BO61" s="90" t="str">
        <f>IFERROR(IF(VLOOKUP($B61,Sheet2!$A$5:$AP$103,BO$11,FALSE)=0,"",VLOOKUP($B61,Sheet2!$A$5:$AP$103,BO$11,FALSE)),"")</f>
        <v/>
      </c>
      <c r="BP61" s="90" t="str">
        <f>IFERROR(IF(VLOOKUP($B61,Sheet2!$A$5:$AP$103,BP$11,FALSE)=0,"",VLOOKUP($B61,Sheet2!$A$5:$AP$103,BP$11,FALSE)),"")</f>
        <v/>
      </c>
      <c r="BQ61" s="90" t="str">
        <f>IFERROR(IF(VLOOKUP($B61,Sheet2!$A$5:$AP$103,BQ$11,FALSE)=0,"",VLOOKUP($B61,Sheet2!$A$5:$AP$103,BQ$11,FALSE)),"")</f>
        <v/>
      </c>
      <c r="BR61" s="90" t="str">
        <f>IFERROR(IF(VLOOKUP($B61,Sheet2!$A$5:$AP$103,BR$11,FALSE)=0,"",VLOOKUP($B61,Sheet2!$A$5:$AP$103,BR$11,FALSE)),"")</f>
        <v/>
      </c>
      <c r="BS61" s="90" t="str">
        <f>IFERROR(IF(VLOOKUP($B61,Sheet2!$A$5:$AP$103,BS$11,FALSE)=0,"",VLOOKUP($B61,Sheet2!$A$5:$AP$103,BS$11,FALSE)),"")</f>
        <v/>
      </c>
      <c r="BT61" s="90" t="str">
        <f>IFERROR(IF(VLOOKUP($B61,Sheet2!$A$5:$AP$103,BT$11,FALSE)=0,"",VLOOKUP($B61,Sheet2!$A$5:$AP$103,BT$11,FALSE)),"")</f>
        <v/>
      </c>
      <c r="BU61" s="90" t="str">
        <f>IFERROR(IF(VLOOKUP($B61,Sheet2!$A$5:$AP$103,BU$11,FALSE)=0,"",VLOOKUP($B61,Sheet2!$A$5:$AP$103,BU$11,FALSE)),"")</f>
        <v/>
      </c>
      <c r="BV61" s="90" t="str">
        <f>IFERROR(IF(VLOOKUP($B61,Sheet2!$A$5:$AP$103,BV$11,FALSE)=0,"",VLOOKUP($B61,Sheet2!$A$5:$AP$103,BV$11,FALSE)),"")</f>
        <v/>
      </c>
      <c r="BW61" s="90" t="str">
        <f>IFERROR(IF(VLOOKUP($B61,Sheet2!$A$5:$AP$103,BW$11,FALSE)=0,"",VLOOKUP($B61,Sheet2!$A$5:$AP$103,BW$11,FALSE)),"")</f>
        <v/>
      </c>
      <c r="BX61" s="90" t="str">
        <f>IFERROR(IF(VLOOKUP($B61,Sheet2!$A$5:$AP$103,BX$11,FALSE)=0,"",VLOOKUP($B61,Sheet2!$A$5:$AP$103,BX$11,FALSE)),"")</f>
        <v/>
      </c>
      <c r="BY61" s="90" t="str">
        <f>IFERROR(IF(VLOOKUP($B61,Sheet2!$A$5:$AP$103,BY$11,FALSE)=0,"",VLOOKUP($B61,Sheet2!$A$5:$AP$103,BY$11,FALSE)),"")</f>
        <v/>
      </c>
      <c r="BZ61" s="90" t="str">
        <f>IFERROR(IF(VLOOKUP($B61,Sheet2!$A$5:$AP$103,BZ$11,FALSE)=0,"",VLOOKUP($B61,Sheet2!$A$5:$AP$103,BZ$11,FALSE)),"")</f>
        <v/>
      </c>
      <c r="CA61" s="90" t="str">
        <f>IFERROR(IF(VLOOKUP($B61,Sheet2!$A$5:$AP$103,CA$11,FALSE)=0,"",VLOOKUP($B61,Sheet2!$A$5:$AP$103,CA$11,FALSE)),"")</f>
        <v/>
      </c>
      <c r="CB61" s="90" t="str">
        <f>IFERROR(IF(VLOOKUP($B61,Sheet2!$A$5:$AP$103,CB$11,FALSE)=0,"",VLOOKUP($B61,Sheet2!$A$5:$AP$103,CB$11,FALSE)),"")</f>
        <v/>
      </c>
      <c r="CC61" s="90" t="str">
        <f>IFERROR(IF(VLOOKUP($B61,Sheet2!$A$5:$AP$103,CC$11,FALSE)=0,"",VLOOKUP($B61,Sheet2!$A$5:$AP$103,CC$11,FALSE)),"")</f>
        <v/>
      </c>
      <c r="CD61" s="90" t="str">
        <f>IFERROR(IF(VLOOKUP($B61,Sheet2!$A$5:$AP$103,CD$11,FALSE)=0,"",VLOOKUP($B61,Sheet2!$A$5:$AP$103,CD$11,FALSE)),"")</f>
        <v/>
      </c>
      <c r="CE61" s="90" t="str">
        <f>IFERROR(IF(VLOOKUP($B61,Sheet2!$A$5:$AP$103,CE$11,FALSE)=0,"",VLOOKUP($B61,Sheet2!$A$5:$AP$103,CE$11,FALSE)),"")</f>
        <v/>
      </c>
      <c r="CF61" s="90" t="str">
        <f>IFERROR(IF(VLOOKUP($B61,Sheet2!$A$5:$AP$103,CF$11,FALSE)=0,"",VLOOKUP($B61,Sheet2!$A$5:$AP$103,CF$11,FALSE)),"")</f>
        <v/>
      </c>
      <c r="CG61" s="90" t="str">
        <f>IFERROR(IF(VLOOKUP($B61,Sheet2!$A$5:$AP$103,CG$11,FALSE)=0,"",VLOOKUP($B61,Sheet2!$A$5:$AP$103,CG$11,FALSE)),"")</f>
        <v/>
      </c>
      <c r="CH61" s="90" t="str">
        <f>IFERROR(IF(VLOOKUP($B61,Sheet2!$A$5:$AP$103,CH$11,FALSE)=0,"",VLOOKUP($B61,Sheet2!$A$5:$AP$103,CH$11,FALSE)),"")</f>
        <v/>
      </c>
      <c r="CI61" s="90" t="str">
        <f>IFERROR(IF(VLOOKUP($B61,Sheet2!$A$5:$AP$103,CI$11,FALSE)=0,"",VLOOKUP($B61,Sheet2!$A$5:$AP$103,CI$11,FALSE)),"")</f>
        <v/>
      </c>
      <c r="CJ61" s="90" t="str">
        <f>IFERROR(IF(VLOOKUP($B61,Sheet2!$A$5:$AP$103,CJ$11,FALSE)=0,"",VLOOKUP($B61,Sheet2!$A$5:$AP$103,CJ$11,FALSE)),"")</f>
        <v/>
      </c>
      <c r="CK61" s="90" t="str">
        <f>IFERROR(IF(VLOOKUP($B61,Sheet2!$A$5:$AP$103,CK$11,FALSE)=0,"",VLOOKUP($B61,Sheet2!$A$5:$AP$103,CK$11,FALSE)),"")</f>
        <v/>
      </c>
      <c r="CL61" s="90" t="str">
        <f>IFERROR(IF(VLOOKUP($B61,Sheet2!$A$5:$AP$103,CL$11,FALSE)=0,"",VLOOKUP($B61,Sheet2!$A$5:$AP$103,CL$11,FALSE)),"")</f>
        <v/>
      </c>
      <c r="CM61" s="90" t="str">
        <f>IFERROR(IF(VLOOKUP($B61,Sheet2!$A$5:$AP$103,CM$11,FALSE)=0,"",VLOOKUP($B61,Sheet2!$A$5:$AP$103,CM$11,FALSE)),"")</f>
        <v/>
      </c>
      <c r="CN61" s="90" t="str">
        <f>IFERROR(IF(VLOOKUP($B61,Sheet2!$A$5:$AP$103,CN$11,FALSE)=0,"",VLOOKUP($B61,Sheet2!$A$5:$AP$103,CN$11,FALSE)),"")</f>
        <v/>
      </c>
      <c r="CO61" s="90" t="str">
        <f>IFERROR(IF(VLOOKUP($B61,Sheet2!$A$5:$AP$103,CO$11,FALSE)=0,"",VLOOKUP($B61,Sheet2!$A$5:$AP$103,CO$11,FALSE)),"")</f>
        <v/>
      </c>
      <c r="CP61" s="90" t="str">
        <f>IFERROR(IF(VLOOKUP($B61,Sheet2!$A$5:$AP$103,CP$11,FALSE)=0,"",VLOOKUP($B61,Sheet2!$A$5:$AP$103,CP$11,FALSE)),"")</f>
        <v/>
      </c>
      <c r="CQ61" s="90" t="str">
        <f>IFERROR(IF(VLOOKUP($B61,Sheet2!$A$5:$AP$103,CQ$11,FALSE)=0,"",VLOOKUP($B61,Sheet2!$A$5:$AP$103,CQ$11,FALSE)),"")</f>
        <v/>
      </c>
      <c r="CR61" s="90" t="str">
        <f>IFERROR(IF(VLOOKUP($B61,Sheet2!$A$5:$AP$103,CR$11,FALSE)=0,"",VLOOKUP($B61,Sheet2!$A$5:$AP$103,CR$11,FALSE)),"")</f>
        <v/>
      </c>
      <c r="CS61" s="90" t="str">
        <f>IFERROR(IF(VLOOKUP($B61,Sheet2!$A$5:$AP$103,CS$11,FALSE)=0,"",VLOOKUP($B61,Sheet2!$A$5:$AP$103,CS$11,FALSE)),"")</f>
        <v/>
      </c>
      <c r="CT61" s="90" t="str">
        <f>IFERROR(IF(VLOOKUP($B61,Sheet2!$A$5:$AP$103,CT$11,FALSE)=0,"",VLOOKUP($B61,Sheet2!$A$5:$AP$103,CT$11,FALSE)),"")</f>
        <v/>
      </c>
      <c r="CU61" s="90" t="str">
        <f>IFERROR(IF(VLOOKUP($B61,Sheet2!$A$5:$AP$103,CU$11,FALSE)=0,"",VLOOKUP($B61,Sheet2!$A$5:$AP$103,CU$11,FALSE)),"")</f>
        <v/>
      </c>
      <c r="CV61" s="90" t="str">
        <f>IFERROR(IF(VLOOKUP($B61,Sheet2!$A$5:$AP$103,CV$11,FALSE)=0,"",VLOOKUP($B61,Sheet2!$A$5:$AP$103,CV$11,FALSE)),"")</f>
        <v/>
      </c>
      <c r="CW61" s="90" t="str">
        <f>IFERROR(IF(VLOOKUP($B61,Sheet2!$A$5:$AP$103,CW$11,FALSE)=0,"",VLOOKUP($B61,Sheet2!$A$5:$AP$103,CW$11,FALSE)),"")</f>
        <v/>
      </c>
      <c r="CX61" s="90" t="str">
        <f>IFERROR(IF(VLOOKUP($B61,Sheet2!$A$5:$AP$103,CX$11,FALSE)=0,"",VLOOKUP($B61,Sheet2!$A$5:$AP$103,CX$11,FALSE)),"")</f>
        <v/>
      </c>
      <c r="CY61" s="90" t="str">
        <f>IFERROR(IF(VLOOKUP($B61,Sheet2!$A$5:$AP$103,CY$11,FALSE)=0,"",VLOOKUP($B61,Sheet2!$A$5:$AP$103,CY$11,FALSE)),"")</f>
        <v/>
      </c>
      <c r="CZ61" s="90" t="str">
        <f>IFERROR(IF(VLOOKUP($B61,Sheet2!$A$5:$AP$103,CZ$11,FALSE)=0,"",VLOOKUP($B61,Sheet2!$A$5:$AP$103,CZ$11,FALSE)),"")</f>
        <v/>
      </c>
      <c r="DA61" s="90" t="str">
        <f>IFERROR(IF(VLOOKUP($B61,Sheet2!$A$5:$AP$103,DA$11,FALSE)=0,"",VLOOKUP($B61,Sheet2!$A$5:$AP$103,DA$11,FALSE)),"")</f>
        <v/>
      </c>
      <c r="DB61" s="90" t="str">
        <f>IFERROR(IF(VLOOKUP($B61,Sheet2!$A$5:$AP$103,DB$11,FALSE)=0,"",VLOOKUP($B61,Sheet2!$A$5:$AP$103,DB$11,FALSE)),"")</f>
        <v/>
      </c>
      <c r="DC61" s="90" t="str">
        <f>IFERROR(IF(VLOOKUP($B61,Sheet2!$A$5:$AP$103,DC$11,FALSE)=0,"",VLOOKUP($B61,Sheet2!$A$5:$AP$103,DC$11,FALSE)),"")</f>
        <v/>
      </c>
      <c r="DD61" s="90" t="str">
        <f>IFERROR(IF(VLOOKUP($B61,Sheet2!$A$5:$AP$103,DD$11,FALSE)=0,"",VLOOKUP($B61,Sheet2!$A$5:$AP$103,DD$11,FALSE)),"")</f>
        <v/>
      </c>
      <c r="DE61" s="90" t="str">
        <f>IFERROR(IF(VLOOKUP($B61,Sheet2!$A$5:$AP$103,DE$11,FALSE)=0,"",VLOOKUP($B61,Sheet2!$A$5:$AP$103,DE$11,FALSE)),"")</f>
        <v/>
      </c>
      <c r="DF61" s="90" t="str">
        <f>IFERROR(IF(VLOOKUP($B61,Sheet2!$A$5:$AP$103,DF$11,FALSE)=0,"",VLOOKUP($B61,Sheet2!$A$5:$AP$103,DF$11,FALSE)),"")</f>
        <v/>
      </c>
      <c r="DG61" s="90" t="str">
        <f>IFERROR(IF(VLOOKUP($B61,Sheet2!$A$5:$AP$103,DG$11,FALSE)=0,"",VLOOKUP($B61,Sheet2!$A$5:$AP$103,DG$11,FALSE)),"")</f>
        <v/>
      </c>
      <c r="DH61" s="90" t="str">
        <f>IFERROR(IF(VLOOKUP($B61,Sheet2!$A$5:$AP$103,DH$11,FALSE)=0,"",VLOOKUP($B61,Sheet2!$A$5:$AP$103,DH$11,FALSE)),"")</f>
        <v/>
      </c>
      <c r="DI61" s="90" t="str">
        <f>IFERROR(IF(VLOOKUP($B61,Sheet2!$A$5:$AP$103,DI$11,FALSE)=0,"",VLOOKUP($B61,Sheet2!$A$5:$AP$103,DI$11,FALSE)),"")</f>
        <v/>
      </c>
      <c r="DJ61" s="90" t="str">
        <f>IFERROR(IF(VLOOKUP($B61,Sheet2!$A$5:$AP$103,DJ$11,FALSE)=0,"",VLOOKUP($B61,Sheet2!$A$5:$AP$103,DJ$11,FALSE)),"")</f>
        <v/>
      </c>
      <c r="DK61" s="90" t="str">
        <f>IFERROR(IF(VLOOKUP($B61,Sheet2!$A$5:$AP$103,DK$11,FALSE)=0,"",VLOOKUP($B61,Sheet2!$A$5:$AP$103,DK$11,FALSE)),"")</f>
        <v/>
      </c>
      <c r="DL61" s="90" t="str">
        <f>IFERROR(IF(VLOOKUP($B61,Sheet2!$A$5:$AP$103,DL$11,FALSE)=0,"",VLOOKUP($B61,Sheet2!$A$5:$AP$103,DL$11,FALSE)),"")</f>
        <v/>
      </c>
      <c r="DM61" s="90" t="str">
        <f>IFERROR(IF(VLOOKUP($B61,Sheet2!$A$5:$AP$103,DM$11,FALSE)=0,"",VLOOKUP($B61,Sheet2!$A$5:$AP$103,DM$11,FALSE)),"")</f>
        <v/>
      </c>
      <c r="DN61" s="90" t="str">
        <f>IFERROR(IF(VLOOKUP($B61,Sheet2!$A$5:$AP$103,DN$11,FALSE)=0,"",VLOOKUP($B61,Sheet2!$A$5:$AP$103,DN$11,FALSE)),"")</f>
        <v/>
      </c>
      <c r="DO61" s="90" t="str">
        <f>IFERROR(IF(VLOOKUP($B61,Sheet2!$A$5:$AP$103,DO$11,FALSE)=0,"",VLOOKUP($B61,Sheet2!$A$5:$AP$103,DO$11,FALSE)),"")</f>
        <v/>
      </c>
      <c r="DP61" s="90" t="str">
        <f>IFERROR(IF(VLOOKUP($B61,Sheet2!$A$5:$AP$103,DP$11,FALSE)=0,"",VLOOKUP($B61,Sheet2!$A$5:$AP$103,DP$11,FALSE)),"")</f>
        <v/>
      </c>
      <c r="DQ61" s="90" t="str">
        <f>IFERROR(IF(VLOOKUP($B61,Sheet2!$A$5:$AP$103,DQ$11,FALSE)=0,"",VLOOKUP($B61,Sheet2!$A$5:$AP$103,DQ$11,FALSE)),"")</f>
        <v/>
      </c>
      <c r="DR61" s="90" t="str">
        <f>IFERROR(IF(VLOOKUP($B61,Sheet2!$A$5:$AP$103,DR$11,FALSE)=0,"",VLOOKUP($B61,Sheet2!$A$5:$AP$103,DR$11,FALSE)),"")</f>
        <v/>
      </c>
      <c r="DS61" s="90" t="str">
        <f>IFERROR(IF(VLOOKUP($B61,Sheet2!$A$5:$AP$103,DS$11,FALSE)=0,"",VLOOKUP($B61,Sheet2!$A$5:$AP$103,DS$11,FALSE)),"")</f>
        <v/>
      </c>
      <c r="DT61" s="90" t="str">
        <f>IFERROR(IF(VLOOKUP($B61,Sheet2!$A$5:$AP$103,DT$11,FALSE)=0,"",VLOOKUP($B61,Sheet2!$A$5:$AP$103,DT$11,FALSE)),"")</f>
        <v/>
      </c>
      <c r="DU61" s="90" t="str">
        <f>IFERROR(IF(VLOOKUP($B61,Sheet2!$A$5:$AP$103,DU$11,FALSE)=0,"",VLOOKUP($B61,Sheet2!$A$5:$AP$103,DU$11,FALSE)),"")</f>
        <v/>
      </c>
      <c r="DV61" s="90" t="str">
        <f>IFERROR(IF(VLOOKUP($B61,Sheet2!$A$5:$AP$103,DV$11,FALSE)=0,"",VLOOKUP($B61,Sheet2!$A$5:$AP$103,DV$11,FALSE)),"")</f>
        <v/>
      </c>
      <c r="DW61" s="90" t="str">
        <f>IFERROR(IF(VLOOKUP($B61,Sheet2!$A$5:$AP$103,DW$11,FALSE)=0,"",VLOOKUP($B61,Sheet2!$A$5:$AP$103,DW$11,FALSE)),"")</f>
        <v/>
      </c>
      <c r="DX61" s="90" t="str">
        <f>IFERROR(IF(VLOOKUP($B61,Sheet2!$A$5:$AP$103,DX$11,FALSE)=0,"",VLOOKUP($B61,Sheet2!$A$5:$AP$103,DX$11,FALSE)),"")</f>
        <v/>
      </c>
      <c r="DY61" s="90" t="str">
        <f>IFERROR(IF(VLOOKUP($B61,Sheet2!$A$5:$AP$103,DY$11,FALSE)=0,"",VLOOKUP($B61,Sheet2!$A$5:$AP$103,DY$11,FALSE)),"")</f>
        <v/>
      </c>
      <c r="DZ61" s="90" t="str">
        <f>IFERROR(IF(VLOOKUP($B61,Sheet2!$A$5:$AP$103,DZ$11,FALSE)=0,"",VLOOKUP($B61,Sheet2!$A$5:$AP$103,DZ$11,FALSE)),"")</f>
        <v/>
      </c>
      <c r="EA61" s="90" t="str">
        <f>IFERROR(IF(VLOOKUP($B61,Sheet2!$A$5:$AP$103,EA$11,FALSE)=0,"",VLOOKUP($B61,Sheet2!$A$5:$AP$103,EA$11,FALSE)),"")</f>
        <v/>
      </c>
      <c r="EB61" s="90" t="str">
        <f>IFERROR(IF(VLOOKUP($B61,Sheet2!$A$5:$AP$103,EB$11,FALSE)=0,"",VLOOKUP($B61,Sheet2!$A$5:$AP$103,EB$11,FALSE)),"")</f>
        <v/>
      </c>
      <c r="EC61" s="90" t="str">
        <f>IFERROR(IF(VLOOKUP($B61,Sheet2!$A$5:$AP$103,EC$11,FALSE)=0,"",VLOOKUP($B61,Sheet2!$A$5:$AP$103,EC$11,FALSE)),"")</f>
        <v/>
      </c>
      <c r="ED61" s="90" t="str">
        <f>IFERROR(IF(VLOOKUP($B61,Sheet2!$A$5:$AP$103,ED$11,FALSE)=0,"",VLOOKUP($B61,Sheet2!$A$5:$AP$103,ED$11,FALSE)),"")</f>
        <v/>
      </c>
      <c r="EE61" s="90" t="str">
        <f>IFERROR(IF(VLOOKUP($B61,Sheet2!$A$5:$AP$103,EE$11,FALSE)=0,"",VLOOKUP($B61,Sheet2!$A$5:$AP$103,EE$11,FALSE)),"")</f>
        <v/>
      </c>
      <c r="EF61" s="90" t="str">
        <f>IFERROR(IF(VLOOKUP($B61,Sheet2!$A$5:$AP$103,EF$11,FALSE)=0,"",VLOOKUP($B61,Sheet2!$A$5:$AP$103,EF$11,FALSE)),"")</f>
        <v/>
      </c>
      <c r="EG61" s="90" t="str">
        <f>IFERROR(IF(VLOOKUP($B61,Sheet2!$A$5:$AP$103,EG$11,FALSE)=0,"",VLOOKUP($B61,Sheet2!$A$5:$AP$103,EG$11,FALSE)),"")</f>
        <v/>
      </c>
      <c r="EH61" s="90" t="str">
        <f>IFERROR(IF(VLOOKUP($B61,Sheet2!$A$5:$AP$103,EH$11,FALSE)=0,"",VLOOKUP($B61,Sheet2!$A$5:$AP$103,EH$11,FALSE)),"")</f>
        <v/>
      </c>
      <c r="EI61" s="90" t="str">
        <f>IFERROR(IF(VLOOKUP($B61,Sheet2!$A$5:$AP$103,EI$11,FALSE)=0,"",VLOOKUP($B61,Sheet2!$A$5:$AP$103,EI$11,FALSE)),"")</f>
        <v/>
      </c>
      <c r="EJ61" s="90" t="str">
        <f>IFERROR(IF(VLOOKUP($B61,Sheet2!$A$5:$AP$103,EJ$11,FALSE)=0,"",VLOOKUP($B61,Sheet2!$A$5:$AP$103,EJ$11,FALSE)),"")</f>
        <v/>
      </c>
      <c r="EK61" s="90" t="str">
        <f>IFERROR(IF(VLOOKUP($B61,Sheet2!$A$5:$AP$103,EK$11,FALSE)=0,"",VLOOKUP($B61,Sheet2!$A$5:$AP$103,EK$11,FALSE)),"")</f>
        <v/>
      </c>
      <c r="EL61" s="90" t="str">
        <f>IFERROR(IF(VLOOKUP($B61,Sheet2!$A$5:$AP$103,EL$11,FALSE)=0,"",VLOOKUP($B61,Sheet2!$A$5:$AP$103,EL$11,FALSE)),"")</f>
        <v/>
      </c>
      <c r="EM61" s="90" t="str">
        <f>IFERROR(IF(VLOOKUP($B61,Sheet2!$A$5:$AP$103,EM$11,FALSE)=0,"",VLOOKUP($B61,Sheet2!$A$5:$AP$103,EM$11,FALSE)),"")</f>
        <v/>
      </c>
      <c r="EN61" s="90" t="str">
        <f>IFERROR(IF(VLOOKUP($B61,Sheet2!$A$5:$AP$103,EN$11,FALSE)=0,"",VLOOKUP($B61,Sheet2!$A$5:$AP$103,EN$11,FALSE)),"")</f>
        <v/>
      </c>
      <c r="EO61" s="90" t="str">
        <f>IFERROR(IF(VLOOKUP($B61,Sheet2!$A$5:$AP$103,EO$11,FALSE)=0,"",VLOOKUP($B61,Sheet2!$A$5:$AP$103,EO$11,FALSE)),"")</f>
        <v/>
      </c>
      <c r="EP61" s="90" t="str">
        <f>IFERROR(IF(VLOOKUP($B61,Sheet2!$A$5:$AP$103,EP$11,FALSE)=0,"",VLOOKUP($B61,Sheet2!$A$5:$AP$103,EP$11,FALSE)),"")</f>
        <v/>
      </c>
      <c r="EQ61" s="90" t="str">
        <f>IFERROR(IF(VLOOKUP($B61,Sheet2!$A$5:$AP$103,EQ$11,FALSE)=0,"",VLOOKUP($B61,Sheet2!$A$5:$AP$103,EQ$11,FALSE)),"")</f>
        <v/>
      </c>
      <c r="ER61" s="90" t="str">
        <f>IFERROR(IF(VLOOKUP($B61,Sheet2!$A$5:$AP$103,ER$11,FALSE)=0,"",VLOOKUP($B61,Sheet2!$A$5:$AP$103,ER$11,FALSE)),"")</f>
        <v/>
      </c>
      <c r="ES61" s="90" t="str">
        <f>IFERROR(IF(VLOOKUP($B61,Sheet2!$A$5:$AP$103,ES$11,FALSE)=0,"",VLOOKUP($B61,Sheet2!$A$5:$AP$103,ES$11,FALSE)),"")</f>
        <v/>
      </c>
      <c r="ET61" s="90" t="str">
        <f>IFERROR(IF(VLOOKUP($B61,Sheet2!$A$5:$AP$103,ET$11,FALSE)=0,"",VLOOKUP($B61,Sheet2!$A$5:$AP$103,ET$11,FALSE)),"")</f>
        <v/>
      </c>
      <c r="EU61" s="90" t="str">
        <f>IFERROR(IF(VLOOKUP($B61,Sheet2!$A$5:$AP$103,EU$11,FALSE)=0,"",VLOOKUP($B61,Sheet2!$A$5:$AP$103,EU$11,FALSE)),"")</f>
        <v/>
      </c>
      <c r="EV61" s="90" t="str">
        <f>IFERROR(IF(VLOOKUP($B61,Sheet2!$A$5:$AP$103,EV$11,FALSE)=0,"",VLOOKUP($B61,Sheet2!$A$5:$AP$103,EV$11,FALSE)),"")</f>
        <v/>
      </c>
      <c r="EW61" s="90" t="str">
        <f>IFERROR(IF(VLOOKUP($B61,Sheet2!$A$5:$AP$103,EW$11,FALSE)=0,"",VLOOKUP($B61,Sheet2!$A$5:$AP$103,EW$11,FALSE)),"")</f>
        <v/>
      </c>
      <c r="EX61" s="90" t="str">
        <f>IFERROR(IF(VLOOKUP($B61,Sheet2!$A$5:$AP$103,EX$11,FALSE)=0,"",VLOOKUP($B61,Sheet2!$A$5:$AP$103,EX$11,FALSE)),"")</f>
        <v/>
      </c>
      <c r="EY61" s="90" t="str">
        <f>IFERROR(IF(VLOOKUP($B61,Sheet2!$A$5:$AP$103,EY$11,FALSE)=0,"",VLOOKUP($B61,Sheet2!$A$5:$AP$103,EY$11,FALSE)),"")</f>
        <v/>
      </c>
      <c r="EZ61" s="90" t="str">
        <f>IFERROR(IF(VLOOKUP($B61,Sheet2!$A$5:$AP$103,EZ$11,FALSE)=0,"",VLOOKUP($B61,Sheet2!$A$5:$AP$103,EZ$11,FALSE)),"")</f>
        <v/>
      </c>
      <c r="FA61" s="90" t="str">
        <f>IFERROR(IF(VLOOKUP($B61,Sheet2!$A$5:$AP$103,FA$11,FALSE)=0,"",VLOOKUP($B61,Sheet2!$A$5:$AP$103,FA$11,FALSE)),"")</f>
        <v/>
      </c>
      <c r="FB61" s="90" t="str">
        <f>IFERROR(IF(VLOOKUP($B61,Sheet2!$A$5:$AP$103,FB$11,FALSE)=0,"",VLOOKUP($B61,Sheet2!$A$5:$AP$103,FB$11,FALSE)),"")</f>
        <v/>
      </c>
      <c r="FC61" s="90" t="str">
        <f>IFERROR(IF(VLOOKUP($B61,Sheet2!$A$5:$AP$103,FC$11,FALSE)=0,"",VLOOKUP($B61,Sheet2!$A$5:$AP$103,FC$11,FALSE)),"")</f>
        <v/>
      </c>
      <c r="FD61" s="90" t="str">
        <f>IFERROR(IF(VLOOKUP($B61,Sheet2!$A$5:$AP$103,FD$11,FALSE)=0,"",VLOOKUP($B61,Sheet2!$A$5:$AP$103,FD$11,FALSE)),"")</f>
        <v/>
      </c>
      <c r="FE61" s="90" t="str">
        <f>IFERROR(IF(VLOOKUP($B61,Sheet2!$A$5:$AP$103,FE$11,FALSE)=0,"",VLOOKUP($B61,Sheet2!$A$5:$AP$103,FE$11,FALSE)),"")</f>
        <v/>
      </c>
      <c r="FF61" s="90" t="str">
        <f>IFERROR(IF(VLOOKUP($B61,Sheet2!$A$5:$AP$103,FF$11,FALSE)=0,"",VLOOKUP($B61,Sheet2!$A$5:$AP$103,FF$11,FALSE)),"")</f>
        <v/>
      </c>
      <c r="FG61" s="90" t="str">
        <f>IFERROR(IF(VLOOKUP($B61,Sheet2!$A$5:$AP$103,FG$11,FALSE)=0,"",VLOOKUP($B61,Sheet2!$A$5:$AP$103,FG$11,FALSE)),"")</f>
        <v/>
      </c>
      <c r="FH61" s="90" t="str">
        <f>IFERROR(IF(VLOOKUP($B61,Sheet2!$A$5:$AP$103,FH$11,FALSE)=0,"",VLOOKUP($B61,Sheet2!$A$5:$AP$103,FH$11,FALSE)),"")</f>
        <v/>
      </c>
      <c r="FI61" s="90" t="str">
        <f>IFERROR(IF(VLOOKUP($B61,Sheet2!$A$5:$AP$103,FI$11,FALSE)=0,"",VLOOKUP($B61,Sheet2!$A$5:$AP$103,FI$11,FALSE)),"")</f>
        <v/>
      </c>
      <c r="FJ61" s="90" t="str">
        <f>IFERROR(IF(VLOOKUP($B61,Sheet2!$A$5:$AP$103,FJ$11,FALSE)=0,"",VLOOKUP($B61,Sheet2!$A$5:$AP$103,FJ$11,FALSE)),"")</f>
        <v/>
      </c>
      <c r="FK61" s="90" t="str">
        <f>IFERROR(IF(VLOOKUP($B61,Sheet2!$A$5:$AP$103,FK$11,FALSE)=0,"",VLOOKUP($B61,Sheet2!$A$5:$AP$103,FK$11,FALSE)),"")</f>
        <v/>
      </c>
      <c r="FL61" s="90" t="str">
        <f>IFERROR(IF(VLOOKUP($B61,Sheet2!$A$5:$AP$103,FL$11,FALSE)=0,"",VLOOKUP($B61,Sheet2!$A$5:$AP$103,FL$11,FALSE)),"")</f>
        <v/>
      </c>
      <c r="FM61" s="90" t="str">
        <f>IFERROR(IF(VLOOKUP($B61,Sheet2!$A$5:$AP$103,FM$11,FALSE)=0,"",VLOOKUP($B61,Sheet2!$A$5:$AP$103,FM$11,FALSE)),"")</f>
        <v/>
      </c>
      <c r="FN61" s="90" t="str">
        <f>IFERROR(IF(VLOOKUP($B61,Sheet2!$A$5:$AP$103,FN$11,FALSE)=0,"",VLOOKUP($B61,Sheet2!$A$5:$AP$103,FN$11,FALSE)),"")</f>
        <v/>
      </c>
      <c r="FO61" s="90" t="str">
        <f>IFERROR(IF(VLOOKUP($B61,Sheet2!$A$5:$AP$103,FO$11,FALSE)=0,"",VLOOKUP($B61,Sheet2!$A$5:$AP$103,FO$11,FALSE)),"")</f>
        <v/>
      </c>
      <c r="FP61" s="90" t="str">
        <f>IFERROR(IF(VLOOKUP($B61,Sheet2!$A$5:$AP$103,FP$11,FALSE)=0,"",VLOOKUP($B61,Sheet2!$A$5:$AP$103,FP$11,FALSE)),"")</f>
        <v/>
      </c>
      <c r="FQ61" s="90" t="str">
        <f>IFERROR(IF(VLOOKUP($B61,Sheet2!$A$5:$AP$103,FQ$11,FALSE)=0,"",VLOOKUP($B61,Sheet2!$A$5:$AP$103,FQ$11,FALSE)),"")</f>
        <v/>
      </c>
      <c r="FR61" s="90" t="str">
        <f>IFERROR(IF(VLOOKUP($B61,Sheet2!$A$5:$AP$103,FR$11,FALSE)=0,"",VLOOKUP($B61,Sheet2!$A$5:$AP$103,FR$11,FALSE)),"")</f>
        <v/>
      </c>
      <c r="FS61" s="90" t="str">
        <f>IFERROR(IF(VLOOKUP($B61,Sheet2!$A$5:$AP$103,FS$11,FALSE)=0,"",VLOOKUP($B61,Sheet2!$A$5:$AP$103,FS$11,FALSE)),"")</f>
        <v/>
      </c>
      <c r="FT61" s="90" t="str">
        <f>IFERROR(IF(VLOOKUP($B61,Sheet2!$A$5:$AP$103,FT$11,FALSE)=0,"",VLOOKUP($B61,Sheet2!$A$5:$AP$103,FT$11,FALSE)),"")</f>
        <v/>
      </c>
      <c r="FU61" s="90" t="str">
        <f>IFERROR(IF(VLOOKUP($B61,Sheet2!$A$5:$AP$103,FU$11,FALSE)=0,"",VLOOKUP($B61,Sheet2!$A$5:$AP$103,FU$11,FALSE)),"")</f>
        <v/>
      </c>
      <c r="FV61" s="90" t="str">
        <f>IFERROR(IF(VLOOKUP($B61,Sheet2!$A$5:$AP$103,FV$11,FALSE)=0,"",VLOOKUP($B61,Sheet2!$A$5:$AP$103,FV$11,FALSE)),"")</f>
        <v/>
      </c>
      <c r="FW61" s="90" t="str">
        <f>IFERROR(IF(VLOOKUP($B61,Sheet2!$A$5:$AP$103,FW$11,FALSE)=0,"",VLOOKUP($B61,Sheet2!$A$5:$AP$103,FW$11,FALSE)),"")</f>
        <v/>
      </c>
      <c r="FX61" s="90" t="str">
        <f>IFERROR(IF(VLOOKUP($B61,Sheet2!$A$5:$AP$103,FX$11,FALSE)=0,"",VLOOKUP($B61,Sheet2!$A$5:$AP$103,FX$11,FALSE)),"")</f>
        <v/>
      </c>
      <c r="FY61" s="90" t="str">
        <f>IFERROR(IF(VLOOKUP($B61,Sheet2!$A$5:$AP$103,FY$11,FALSE)=0,"",VLOOKUP($B61,Sheet2!$A$5:$AP$103,FY$11,FALSE)),"")</f>
        <v/>
      </c>
      <c r="FZ61" s="90" t="str">
        <f>IFERROR(IF(VLOOKUP($B61,Sheet2!$A$5:$AP$103,FZ$11,FALSE)=0,"",VLOOKUP($B61,Sheet2!$A$5:$AP$103,FZ$11,FALSE)),"")</f>
        <v/>
      </c>
      <c r="GA61" s="90" t="str">
        <f>IFERROR(IF(VLOOKUP($B61,Sheet2!$A$5:$AP$103,GA$11,FALSE)=0,"",VLOOKUP($B61,Sheet2!$A$5:$AP$103,GA$11,FALSE)),"")</f>
        <v/>
      </c>
      <c r="GB61" s="90" t="str">
        <f>IFERROR(IF(VLOOKUP($B61,Sheet2!$A$5:$AP$103,GB$11,FALSE)=0,"",VLOOKUP($B61,Sheet2!$A$5:$AP$103,GB$11,FALSE)),"")</f>
        <v/>
      </c>
      <c r="GC61" s="90" t="str">
        <f>IFERROR(IF(VLOOKUP($B61,Sheet2!$A$5:$AP$103,GC$11,FALSE)=0,"",VLOOKUP($B61,Sheet2!$A$5:$AP$103,GC$11,FALSE)),"")</f>
        <v/>
      </c>
      <c r="GD61" s="90" t="str">
        <f>IFERROR(IF(VLOOKUP($B61,Sheet2!$A$5:$AP$103,GD$11,FALSE)=0,"",VLOOKUP($B61,Sheet2!$A$5:$AP$103,GD$11,FALSE)),"")</f>
        <v/>
      </c>
      <c r="GE61" s="90" t="str">
        <f>IFERROR(IF(VLOOKUP($B61,Sheet2!$A$5:$AP$103,GE$11,FALSE)=0,"",VLOOKUP($B61,Sheet2!$A$5:$AP$103,GE$11,FALSE)),"")</f>
        <v/>
      </c>
      <c r="GF61" s="90" t="str">
        <f>IFERROR(IF(VLOOKUP($B61,Sheet2!$A$5:$AP$103,GF$11,FALSE)=0,"",VLOOKUP($B61,Sheet2!$A$5:$AP$103,GF$11,FALSE)),"")</f>
        <v/>
      </c>
    </row>
    <row r="62" spans="1:188" x14ac:dyDescent="0.3">
      <c r="A62" s="406"/>
      <c r="B62" s="79" t="s">
        <v>233</v>
      </c>
      <c r="C62" s="92" t="s">
        <v>344</v>
      </c>
      <c r="D62" s="92" t="str">
        <f>VLOOKUP(B62,Sheet2!$A$5:$F$104,6,FALSE)</f>
        <v/>
      </c>
      <c r="E62" s="410" t="s">
        <v>328</v>
      </c>
      <c r="F62" s="411"/>
      <c r="G62" s="81">
        <f t="shared" ref="G62:G93" si="8">COUNT(K62:AS62)</f>
        <v>0</v>
      </c>
      <c r="H62" s="92">
        <f t="shared" ref="H62:H93" si="9">MIN(K62:AS62)</f>
        <v>0</v>
      </c>
      <c r="I62" s="92">
        <f t="shared" ref="I62:I93" si="10">MAX(K62:AS62)</f>
        <v>0</v>
      </c>
      <c r="J62" s="81">
        <f t="shared" ref="J62:J93" si="11">COUNTIF(K62:AZ62,"&gt;"&amp;E62)</f>
        <v>0</v>
      </c>
      <c r="K62" s="90" t="str">
        <f>IFERROR(IF(VLOOKUP($B62,Sheet2!$A$5:$AP$103,K$11,FALSE)=0,"",VLOOKUP($B62,Sheet2!$A$5:$AP$103,K$11,FALSE)),"")</f>
        <v/>
      </c>
      <c r="L62" s="90" t="str">
        <f>IFERROR(IF(VLOOKUP($B62,Sheet2!$A$5:$AP$103,L$11,FALSE)=0,"",VLOOKUP($B62,Sheet2!$A$5:$AP$103,L$11,FALSE)),"")</f>
        <v/>
      </c>
      <c r="M62" s="90" t="str">
        <f>IFERROR(IF(VLOOKUP($B62,Sheet2!$A$5:$AP$103,M$11,FALSE)=0,"",VLOOKUP($B62,Sheet2!$A$5:$AP$103,M$11,FALSE)),"")</f>
        <v/>
      </c>
      <c r="N62" s="90" t="str">
        <f>IFERROR(IF(VLOOKUP($B62,Sheet2!$A$5:$AP$103,N$11,FALSE)=0,"",VLOOKUP($B62,Sheet2!$A$5:$AP$103,N$11,FALSE)),"")</f>
        <v/>
      </c>
      <c r="O62" s="90" t="str">
        <f>IFERROR(IF(VLOOKUP($B62,Sheet2!$A$5:$AP$103,O$11,FALSE)=0,"",VLOOKUP($B62,Sheet2!$A$5:$AP$103,O$11,FALSE)),"")</f>
        <v/>
      </c>
      <c r="P62" s="90" t="str">
        <f>IFERROR(IF(VLOOKUP($B62,Sheet2!$A$5:$AP$103,P$11,FALSE)=0,"",VLOOKUP($B62,Sheet2!$A$5:$AP$103,P$11,FALSE)),"")</f>
        <v/>
      </c>
      <c r="Q62" s="90" t="str">
        <f>IFERROR(IF(VLOOKUP($B62,Sheet2!$A$5:$AP$103,Q$11,FALSE)=0,"",VLOOKUP($B62,Sheet2!$A$5:$AP$103,Q$11,FALSE)),"")</f>
        <v/>
      </c>
      <c r="R62" s="90" t="str">
        <f>IFERROR(IF(VLOOKUP($B62,Sheet2!$A$5:$AP$103,R$11,FALSE)=0,"",VLOOKUP($B62,Sheet2!$A$5:$AP$103,R$11,FALSE)),"")</f>
        <v/>
      </c>
      <c r="S62" s="90" t="str">
        <f>IFERROR(IF(VLOOKUP($B62,Sheet2!$A$5:$AP$103,S$11,FALSE)=0,"",VLOOKUP($B62,Sheet2!$A$5:$AP$103,S$11,FALSE)),"")</f>
        <v/>
      </c>
      <c r="T62" s="90" t="str">
        <f>IFERROR(IF(VLOOKUP($B62,Sheet2!$A$5:$AP$103,T$11,FALSE)=0,"",VLOOKUP($B62,Sheet2!$A$5:$AP$103,T$11,FALSE)),"")</f>
        <v/>
      </c>
      <c r="U62" s="90" t="str">
        <f>IFERROR(IF(VLOOKUP($B62,Sheet2!$A$5:$AP$103,U$11,FALSE)=0,"",VLOOKUP($B62,Sheet2!$A$5:$AP$103,U$11,FALSE)),"")</f>
        <v/>
      </c>
      <c r="V62" s="90" t="str">
        <f>IFERROR(IF(VLOOKUP($B62,Sheet2!$A$5:$AP$103,V$11,FALSE)=0,"",VLOOKUP($B62,Sheet2!$A$5:$AP$103,V$11,FALSE)),"")</f>
        <v/>
      </c>
      <c r="W62" s="90" t="str">
        <f>IFERROR(IF(VLOOKUP($B62,Sheet2!$A$5:$AP$103,W$11,FALSE)=0,"",VLOOKUP($B62,Sheet2!$A$5:$AP$103,W$11,FALSE)),"")</f>
        <v/>
      </c>
      <c r="X62" s="90" t="str">
        <f>IFERROR(IF(VLOOKUP($B62,Sheet2!$A$5:$AP$103,X$11,FALSE)=0,"",VLOOKUP($B62,Sheet2!$A$5:$AP$103,X$11,FALSE)),"")</f>
        <v/>
      </c>
      <c r="Y62" s="90" t="str">
        <f>IFERROR(IF(VLOOKUP($B62,Sheet2!$A$5:$AP$103,Y$11,FALSE)=0,"",VLOOKUP($B62,Sheet2!$A$5:$AP$103,Y$11,FALSE)),"")</f>
        <v/>
      </c>
      <c r="Z62" s="90" t="str">
        <f>IFERROR(IF(VLOOKUP($B62,Sheet2!$A$5:$AP$103,Z$11,FALSE)=0,"",VLOOKUP($B62,Sheet2!$A$5:$AP$103,Z$11,FALSE)),"")</f>
        <v/>
      </c>
      <c r="AA62" s="90" t="str">
        <f>IFERROR(IF(VLOOKUP($B62,Sheet2!$A$5:$AP$103,AA$11,FALSE)=0,"",VLOOKUP($B62,Sheet2!$A$5:$AP$103,AA$11,FALSE)),"")</f>
        <v/>
      </c>
      <c r="AB62" s="90" t="str">
        <f>IFERROR(IF(VLOOKUP($B62,Sheet2!$A$5:$AP$103,AB$11,FALSE)=0,"",VLOOKUP($B62,Sheet2!$A$5:$AP$103,AB$11,FALSE)),"")</f>
        <v/>
      </c>
      <c r="AC62" s="90" t="str">
        <f>IFERROR(IF(VLOOKUP($B62,Sheet2!$A$5:$AP$103,AC$11,FALSE)=0,"",VLOOKUP($B62,Sheet2!$A$5:$AP$103,AC$11,FALSE)),"")</f>
        <v/>
      </c>
      <c r="AD62" s="90" t="str">
        <f>IFERROR(IF(VLOOKUP($B62,Sheet2!$A$5:$AP$103,AD$11,FALSE)=0,"",VLOOKUP($B62,Sheet2!$A$5:$AP$103,AD$11,FALSE)),"")</f>
        <v/>
      </c>
      <c r="AE62" s="90" t="str">
        <f>IFERROR(IF(VLOOKUP($B62,Sheet2!$A$5:$AP$103,AE$11,FALSE)=0,"",VLOOKUP($B62,Sheet2!$A$5:$AP$103,AE$11,FALSE)),"")</f>
        <v/>
      </c>
      <c r="AF62" s="90" t="str">
        <f>IFERROR(IF(VLOOKUP($B62,Sheet2!$A$5:$AP$103,AF$11,FALSE)=0,"",VLOOKUP($B62,Sheet2!$A$5:$AP$103,AF$11,FALSE)),"")</f>
        <v/>
      </c>
      <c r="AG62" s="90" t="str">
        <f>IFERROR(IF(VLOOKUP($B62,Sheet2!$A$5:$AP$103,AG$11,FALSE)=0,"",VLOOKUP($B62,Sheet2!$A$5:$AP$103,AG$11,FALSE)),"")</f>
        <v/>
      </c>
      <c r="AH62" s="90" t="str">
        <f>IFERROR(IF(VLOOKUP($B62,Sheet2!$A$5:$AP$103,AH$11,FALSE)=0,"",VLOOKUP($B62,Sheet2!$A$5:$AP$103,AH$11,FALSE)),"")</f>
        <v/>
      </c>
      <c r="AI62" s="90" t="str">
        <f>IFERROR(IF(VLOOKUP($B62,Sheet2!$A$5:$AP$103,AI$11,FALSE)=0,"",VLOOKUP($B62,Sheet2!$A$5:$AP$103,AI$11,FALSE)),"")</f>
        <v/>
      </c>
      <c r="AJ62" s="90" t="str">
        <f>IFERROR(IF(VLOOKUP($B62,Sheet2!$A$5:$AP$103,AJ$11,FALSE)=0,"",VLOOKUP($B62,Sheet2!$A$5:$AP$103,AJ$11,FALSE)),"")</f>
        <v/>
      </c>
      <c r="AK62" s="90" t="str">
        <f>IFERROR(IF(VLOOKUP($B62,Sheet2!$A$5:$AP$103,AK$11,FALSE)=0,"",VLOOKUP($B62,Sheet2!$A$5:$AP$103,AK$11,FALSE)),"")</f>
        <v/>
      </c>
      <c r="AL62" s="90" t="str">
        <f>IFERROR(IF(VLOOKUP($B62,Sheet2!$A$5:$AP$103,AL$11,FALSE)=0,"",VLOOKUP($B62,Sheet2!$A$5:$AP$103,AL$11,FALSE)),"")</f>
        <v/>
      </c>
      <c r="AM62" s="90" t="str">
        <f>IFERROR(IF(VLOOKUP($B62,Sheet2!$A$5:$AP$103,AM$11,FALSE)=0,"",VLOOKUP($B62,Sheet2!$A$5:$AP$103,AM$11,FALSE)),"")</f>
        <v/>
      </c>
      <c r="AN62" s="90" t="str">
        <f>IFERROR(IF(VLOOKUP($B62,Sheet2!$A$5:$AP$103,AN$11,FALSE)=0,"",VLOOKUP($B62,Sheet2!$A$5:$AP$103,AN$11,FALSE)),"")</f>
        <v/>
      </c>
      <c r="AO62" s="90" t="str">
        <f>IFERROR(IF(VLOOKUP($B62,Sheet2!$A$5:$AP$103,AO$11,FALSE)=0,"",VLOOKUP($B62,Sheet2!$A$5:$AP$103,AO$11,FALSE)),"")</f>
        <v/>
      </c>
      <c r="AP62" s="90" t="str">
        <f>IFERROR(IF(VLOOKUP($B62,Sheet2!$A$5:$AP$103,AP$11,FALSE)=0,"",VLOOKUP($B62,Sheet2!$A$5:$AP$103,AP$11,FALSE)),"")</f>
        <v/>
      </c>
      <c r="AQ62" s="90" t="str">
        <f>IFERROR(IF(VLOOKUP($B62,Sheet2!$A$5:$AP$103,AQ$11,FALSE)=0,"",VLOOKUP($B62,Sheet2!$A$5:$AP$103,AQ$11,FALSE)),"")</f>
        <v/>
      </c>
      <c r="AR62" s="90" t="str">
        <f>IFERROR(IF(VLOOKUP($B62,Sheet2!$A$5:$AP$103,AR$11,FALSE)=0,"",VLOOKUP($B62,Sheet2!$A$5:$AP$103,AR$11,FALSE)),"")</f>
        <v/>
      </c>
      <c r="AS62" s="90" t="str">
        <f>IFERROR(IF(VLOOKUP($B62,Sheet2!$A$5:$AP$103,AS$11,FALSE)=0,"",VLOOKUP($B62,Sheet2!$A$5:$AP$103,AS$11,FALSE)),"")</f>
        <v/>
      </c>
      <c r="AT62" s="90" t="str">
        <f>IFERROR(IF(VLOOKUP($B62,Sheet2!$A$5:$AP$103,AT$11,FALSE)=0,"",VLOOKUP($B62,Sheet2!$A$5:$AP$103,AT$11,FALSE)),"")</f>
        <v/>
      </c>
      <c r="AU62" s="90" t="str">
        <f>IFERROR(IF(VLOOKUP($B62,Sheet2!$A$5:$AP$103,AU$11,FALSE)=0,"",VLOOKUP($B62,Sheet2!$A$5:$AP$103,AU$11,FALSE)),"")</f>
        <v/>
      </c>
      <c r="AV62" s="90" t="str">
        <f>IFERROR(IF(VLOOKUP($B62,Sheet2!$A$5:$AP$103,AV$11,FALSE)=0,"",VLOOKUP($B62,Sheet2!$A$5:$AP$103,AV$11,FALSE)),"")</f>
        <v/>
      </c>
      <c r="AW62" s="90" t="str">
        <f>IFERROR(IF(VLOOKUP($B62,Sheet2!$A$5:$AP$103,AW$11,FALSE)=0,"",VLOOKUP($B62,Sheet2!$A$5:$AP$103,AW$11,FALSE)),"")</f>
        <v/>
      </c>
      <c r="AX62" s="90" t="str">
        <f>IFERROR(IF(VLOOKUP($B62,Sheet2!$A$5:$AP$103,AX$11,FALSE)=0,"",VLOOKUP($B62,Sheet2!$A$5:$AP$103,AX$11,FALSE)),"")</f>
        <v/>
      </c>
      <c r="AY62" s="90" t="str">
        <f>IFERROR(IF(VLOOKUP($B62,Sheet2!$A$5:$AP$103,AY$11,FALSE)=0,"",VLOOKUP($B62,Sheet2!$A$5:$AP$103,AY$11,FALSE)),"")</f>
        <v/>
      </c>
      <c r="AZ62" s="90" t="str">
        <f>IFERROR(IF(VLOOKUP($B62,Sheet2!$A$5:$AP$103,AZ$11,FALSE)=0,"",VLOOKUP($B62,Sheet2!$A$5:$AP$103,AZ$11,FALSE)),"")</f>
        <v/>
      </c>
      <c r="BA62" s="90" t="str">
        <f>IFERROR(IF(VLOOKUP($B62,Sheet2!$A$5:$AP$103,BA$11,FALSE)=0,"",VLOOKUP($B62,Sheet2!$A$5:$AP$103,BA$11,FALSE)),"")</f>
        <v/>
      </c>
      <c r="BB62" s="90" t="str">
        <f>IFERROR(IF(VLOOKUP($B62,Sheet2!$A$5:$AP$103,BB$11,FALSE)=0,"",VLOOKUP($B62,Sheet2!$A$5:$AP$103,BB$11,FALSE)),"")</f>
        <v/>
      </c>
      <c r="BC62" s="90" t="str">
        <f>IFERROR(IF(VLOOKUP($B62,Sheet2!$A$5:$AP$103,BC$11,FALSE)=0,"",VLOOKUP($B62,Sheet2!$A$5:$AP$103,BC$11,FALSE)),"")</f>
        <v/>
      </c>
      <c r="BD62" s="90" t="str">
        <f>IFERROR(IF(VLOOKUP($B62,Sheet2!$A$5:$AP$103,BD$11,FALSE)=0,"",VLOOKUP($B62,Sheet2!$A$5:$AP$103,BD$11,FALSE)),"")</f>
        <v/>
      </c>
      <c r="BE62" s="90" t="str">
        <f>IFERROR(IF(VLOOKUP($B62,Sheet2!$A$5:$AP$103,BE$11,FALSE)=0,"",VLOOKUP($B62,Sheet2!$A$5:$AP$103,BE$11,FALSE)),"")</f>
        <v/>
      </c>
      <c r="BF62" s="90" t="str">
        <f>IFERROR(IF(VLOOKUP($B62,Sheet2!$A$5:$AP$103,BF$11,FALSE)=0,"",VLOOKUP($B62,Sheet2!$A$5:$AP$103,BF$11,FALSE)),"")</f>
        <v/>
      </c>
      <c r="BG62" s="90" t="str">
        <f>IFERROR(IF(VLOOKUP($B62,Sheet2!$A$5:$AP$103,BG$11,FALSE)=0,"",VLOOKUP($B62,Sheet2!$A$5:$AP$103,BG$11,FALSE)),"")</f>
        <v/>
      </c>
      <c r="BH62" s="90" t="str">
        <f>IFERROR(IF(VLOOKUP($B62,Sheet2!$A$5:$AP$103,BH$11,FALSE)=0,"",VLOOKUP($B62,Sheet2!$A$5:$AP$103,BH$11,FALSE)),"")</f>
        <v/>
      </c>
      <c r="BI62" s="90" t="str">
        <f>IFERROR(IF(VLOOKUP($B62,Sheet2!$A$5:$AP$103,BI$11,FALSE)=0,"",VLOOKUP($B62,Sheet2!$A$5:$AP$103,BI$11,FALSE)),"")</f>
        <v/>
      </c>
      <c r="BJ62" s="90" t="str">
        <f>IFERROR(IF(VLOOKUP($B62,Sheet2!$A$5:$AP$103,BJ$11,FALSE)=0,"",VLOOKUP($B62,Sheet2!$A$5:$AP$103,BJ$11,FALSE)),"")</f>
        <v/>
      </c>
      <c r="BK62" s="90" t="str">
        <f>IFERROR(IF(VLOOKUP($B62,Sheet2!$A$5:$AP$103,BK$11,FALSE)=0,"",VLOOKUP($B62,Sheet2!$A$5:$AP$103,BK$11,FALSE)),"")</f>
        <v/>
      </c>
      <c r="BL62" s="90" t="str">
        <f>IFERROR(IF(VLOOKUP($B62,Sheet2!$A$5:$AP$103,BL$11,FALSE)=0,"",VLOOKUP($B62,Sheet2!$A$5:$AP$103,BL$11,FALSE)),"")</f>
        <v/>
      </c>
      <c r="BM62" s="90" t="str">
        <f>IFERROR(IF(VLOOKUP($B62,Sheet2!$A$5:$AP$103,BM$11,FALSE)=0,"",VLOOKUP($B62,Sheet2!$A$5:$AP$103,BM$11,FALSE)),"")</f>
        <v/>
      </c>
      <c r="BN62" s="90" t="str">
        <f>IFERROR(IF(VLOOKUP($B62,Sheet2!$A$5:$AP$103,BN$11,FALSE)=0,"",VLOOKUP($B62,Sheet2!$A$5:$AP$103,BN$11,FALSE)),"")</f>
        <v/>
      </c>
      <c r="BO62" s="90" t="str">
        <f>IFERROR(IF(VLOOKUP($B62,Sheet2!$A$5:$AP$103,BO$11,FALSE)=0,"",VLOOKUP($B62,Sheet2!$A$5:$AP$103,BO$11,FALSE)),"")</f>
        <v/>
      </c>
      <c r="BP62" s="90" t="str">
        <f>IFERROR(IF(VLOOKUP($B62,Sheet2!$A$5:$AP$103,BP$11,FALSE)=0,"",VLOOKUP($B62,Sheet2!$A$5:$AP$103,BP$11,FALSE)),"")</f>
        <v/>
      </c>
      <c r="BQ62" s="90" t="str">
        <f>IFERROR(IF(VLOOKUP($B62,Sheet2!$A$5:$AP$103,BQ$11,FALSE)=0,"",VLOOKUP($B62,Sheet2!$A$5:$AP$103,BQ$11,FALSE)),"")</f>
        <v/>
      </c>
      <c r="BR62" s="90" t="str">
        <f>IFERROR(IF(VLOOKUP($B62,Sheet2!$A$5:$AP$103,BR$11,FALSE)=0,"",VLOOKUP($B62,Sheet2!$A$5:$AP$103,BR$11,FALSE)),"")</f>
        <v/>
      </c>
      <c r="BS62" s="90" t="str">
        <f>IFERROR(IF(VLOOKUP($B62,Sheet2!$A$5:$AP$103,BS$11,FALSE)=0,"",VLOOKUP($B62,Sheet2!$A$5:$AP$103,BS$11,FALSE)),"")</f>
        <v/>
      </c>
      <c r="BT62" s="90" t="str">
        <f>IFERROR(IF(VLOOKUP($B62,Sheet2!$A$5:$AP$103,BT$11,FALSE)=0,"",VLOOKUP($B62,Sheet2!$A$5:$AP$103,BT$11,FALSE)),"")</f>
        <v/>
      </c>
      <c r="BU62" s="90" t="str">
        <f>IFERROR(IF(VLOOKUP($B62,Sheet2!$A$5:$AP$103,BU$11,FALSE)=0,"",VLOOKUP($B62,Sheet2!$A$5:$AP$103,BU$11,FALSE)),"")</f>
        <v/>
      </c>
      <c r="BV62" s="90" t="str">
        <f>IFERROR(IF(VLOOKUP($B62,Sheet2!$A$5:$AP$103,BV$11,FALSE)=0,"",VLOOKUP($B62,Sheet2!$A$5:$AP$103,BV$11,FALSE)),"")</f>
        <v/>
      </c>
      <c r="BW62" s="90" t="str">
        <f>IFERROR(IF(VLOOKUP($B62,Sheet2!$A$5:$AP$103,BW$11,FALSE)=0,"",VLOOKUP($B62,Sheet2!$A$5:$AP$103,BW$11,FALSE)),"")</f>
        <v/>
      </c>
      <c r="BX62" s="90" t="str">
        <f>IFERROR(IF(VLOOKUP($B62,Sheet2!$A$5:$AP$103,BX$11,FALSE)=0,"",VLOOKUP($B62,Sheet2!$A$5:$AP$103,BX$11,FALSE)),"")</f>
        <v/>
      </c>
      <c r="BY62" s="90" t="str">
        <f>IFERROR(IF(VLOOKUP($B62,Sheet2!$A$5:$AP$103,BY$11,FALSE)=0,"",VLOOKUP($B62,Sheet2!$A$5:$AP$103,BY$11,FALSE)),"")</f>
        <v/>
      </c>
      <c r="BZ62" s="90" t="str">
        <f>IFERROR(IF(VLOOKUP($B62,Sheet2!$A$5:$AP$103,BZ$11,FALSE)=0,"",VLOOKUP($B62,Sheet2!$A$5:$AP$103,BZ$11,FALSE)),"")</f>
        <v/>
      </c>
      <c r="CA62" s="90" t="str">
        <f>IFERROR(IF(VLOOKUP($B62,Sheet2!$A$5:$AP$103,CA$11,FALSE)=0,"",VLOOKUP($B62,Sheet2!$A$5:$AP$103,CA$11,FALSE)),"")</f>
        <v/>
      </c>
      <c r="CB62" s="90" t="str">
        <f>IFERROR(IF(VLOOKUP($B62,Sheet2!$A$5:$AP$103,CB$11,FALSE)=0,"",VLOOKUP($B62,Sheet2!$A$5:$AP$103,CB$11,FALSE)),"")</f>
        <v/>
      </c>
      <c r="CC62" s="90" t="str">
        <f>IFERROR(IF(VLOOKUP($B62,Sheet2!$A$5:$AP$103,CC$11,FALSE)=0,"",VLOOKUP($B62,Sheet2!$A$5:$AP$103,CC$11,FALSE)),"")</f>
        <v/>
      </c>
      <c r="CD62" s="90" t="str">
        <f>IFERROR(IF(VLOOKUP($B62,Sheet2!$A$5:$AP$103,CD$11,FALSE)=0,"",VLOOKUP($B62,Sheet2!$A$5:$AP$103,CD$11,FALSE)),"")</f>
        <v/>
      </c>
      <c r="CE62" s="90" t="str">
        <f>IFERROR(IF(VLOOKUP($B62,Sheet2!$A$5:$AP$103,CE$11,FALSE)=0,"",VLOOKUP($B62,Sheet2!$A$5:$AP$103,CE$11,FALSE)),"")</f>
        <v/>
      </c>
      <c r="CF62" s="90" t="str">
        <f>IFERROR(IF(VLOOKUP($B62,Sheet2!$A$5:$AP$103,CF$11,FALSE)=0,"",VLOOKUP($B62,Sheet2!$A$5:$AP$103,CF$11,FALSE)),"")</f>
        <v/>
      </c>
      <c r="CG62" s="90" t="str">
        <f>IFERROR(IF(VLOOKUP($B62,Sheet2!$A$5:$AP$103,CG$11,FALSE)=0,"",VLOOKUP($B62,Sheet2!$A$5:$AP$103,CG$11,FALSE)),"")</f>
        <v/>
      </c>
      <c r="CH62" s="90" t="str">
        <f>IFERROR(IF(VLOOKUP($B62,Sheet2!$A$5:$AP$103,CH$11,FALSE)=0,"",VLOOKUP($B62,Sheet2!$A$5:$AP$103,CH$11,FALSE)),"")</f>
        <v/>
      </c>
      <c r="CI62" s="90" t="str">
        <f>IFERROR(IF(VLOOKUP($B62,Sheet2!$A$5:$AP$103,CI$11,FALSE)=0,"",VLOOKUP($B62,Sheet2!$A$5:$AP$103,CI$11,FALSE)),"")</f>
        <v/>
      </c>
      <c r="CJ62" s="90" t="str">
        <f>IFERROR(IF(VLOOKUP($B62,Sheet2!$A$5:$AP$103,CJ$11,FALSE)=0,"",VLOOKUP($B62,Sheet2!$A$5:$AP$103,CJ$11,FALSE)),"")</f>
        <v/>
      </c>
      <c r="CK62" s="90" t="str">
        <f>IFERROR(IF(VLOOKUP($B62,Sheet2!$A$5:$AP$103,CK$11,FALSE)=0,"",VLOOKUP($B62,Sheet2!$A$5:$AP$103,CK$11,FALSE)),"")</f>
        <v/>
      </c>
      <c r="CL62" s="90" t="str">
        <f>IFERROR(IF(VLOOKUP($B62,Sheet2!$A$5:$AP$103,CL$11,FALSE)=0,"",VLOOKUP($B62,Sheet2!$A$5:$AP$103,CL$11,FALSE)),"")</f>
        <v/>
      </c>
      <c r="CM62" s="90" t="str">
        <f>IFERROR(IF(VLOOKUP($B62,Sheet2!$A$5:$AP$103,CM$11,FALSE)=0,"",VLOOKUP($B62,Sheet2!$A$5:$AP$103,CM$11,FALSE)),"")</f>
        <v/>
      </c>
      <c r="CN62" s="90" t="str">
        <f>IFERROR(IF(VLOOKUP($B62,Sheet2!$A$5:$AP$103,CN$11,FALSE)=0,"",VLOOKUP($B62,Sheet2!$A$5:$AP$103,CN$11,FALSE)),"")</f>
        <v/>
      </c>
      <c r="CO62" s="90" t="str">
        <f>IFERROR(IF(VLOOKUP($B62,Sheet2!$A$5:$AP$103,CO$11,FALSE)=0,"",VLOOKUP($B62,Sheet2!$A$5:$AP$103,CO$11,FALSE)),"")</f>
        <v/>
      </c>
      <c r="CP62" s="90" t="str">
        <f>IFERROR(IF(VLOOKUP($B62,Sheet2!$A$5:$AP$103,CP$11,FALSE)=0,"",VLOOKUP($B62,Sheet2!$A$5:$AP$103,CP$11,FALSE)),"")</f>
        <v/>
      </c>
      <c r="CQ62" s="90" t="str">
        <f>IFERROR(IF(VLOOKUP($B62,Sheet2!$A$5:$AP$103,CQ$11,FALSE)=0,"",VLOOKUP($B62,Sheet2!$A$5:$AP$103,CQ$11,FALSE)),"")</f>
        <v/>
      </c>
      <c r="CR62" s="90" t="str">
        <f>IFERROR(IF(VLOOKUP($B62,Sheet2!$A$5:$AP$103,CR$11,FALSE)=0,"",VLOOKUP($B62,Sheet2!$A$5:$AP$103,CR$11,FALSE)),"")</f>
        <v/>
      </c>
      <c r="CS62" s="90" t="str">
        <f>IFERROR(IF(VLOOKUP($B62,Sheet2!$A$5:$AP$103,CS$11,FALSE)=0,"",VLOOKUP($B62,Sheet2!$A$5:$AP$103,CS$11,FALSE)),"")</f>
        <v/>
      </c>
      <c r="CT62" s="90" t="str">
        <f>IFERROR(IF(VLOOKUP($B62,Sheet2!$A$5:$AP$103,CT$11,FALSE)=0,"",VLOOKUP($B62,Sheet2!$A$5:$AP$103,CT$11,FALSE)),"")</f>
        <v/>
      </c>
      <c r="CU62" s="90" t="str">
        <f>IFERROR(IF(VLOOKUP($B62,Sheet2!$A$5:$AP$103,CU$11,FALSE)=0,"",VLOOKUP($B62,Sheet2!$A$5:$AP$103,CU$11,FALSE)),"")</f>
        <v/>
      </c>
      <c r="CV62" s="90" t="str">
        <f>IFERROR(IF(VLOOKUP($B62,Sheet2!$A$5:$AP$103,CV$11,FALSE)=0,"",VLOOKUP($B62,Sheet2!$A$5:$AP$103,CV$11,FALSE)),"")</f>
        <v/>
      </c>
      <c r="CW62" s="90" t="str">
        <f>IFERROR(IF(VLOOKUP($B62,Sheet2!$A$5:$AP$103,CW$11,FALSE)=0,"",VLOOKUP($B62,Sheet2!$A$5:$AP$103,CW$11,FALSE)),"")</f>
        <v/>
      </c>
      <c r="CX62" s="90" t="str">
        <f>IFERROR(IF(VLOOKUP($B62,Sheet2!$A$5:$AP$103,CX$11,FALSE)=0,"",VLOOKUP($B62,Sheet2!$A$5:$AP$103,CX$11,FALSE)),"")</f>
        <v/>
      </c>
      <c r="CY62" s="90" t="str">
        <f>IFERROR(IF(VLOOKUP($B62,Sheet2!$A$5:$AP$103,CY$11,FALSE)=0,"",VLOOKUP($B62,Sheet2!$A$5:$AP$103,CY$11,FALSE)),"")</f>
        <v/>
      </c>
      <c r="CZ62" s="90" t="str">
        <f>IFERROR(IF(VLOOKUP($B62,Sheet2!$A$5:$AP$103,CZ$11,FALSE)=0,"",VLOOKUP($B62,Sheet2!$A$5:$AP$103,CZ$11,FALSE)),"")</f>
        <v/>
      </c>
      <c r="DA62" s="90" t="str">
        <f>IFERROR(IF(VLOOKUP($B62,Sheet2!$A$5:$AP$103,DA$11,FALSE)=0,"",VLOOKUP($B62,Sheet2!$A$5:$AP$103,DA$11,FALSE)),"")</f>
        <v/>
      </c>
      <c r="DB62" s="90" t="str">
        <f>IFERROR(IF(VLOOKUP($B62,Sheet2!$A$5:$AP$103,DB$11,FALSE)=0,"",VLOOKUP($B62,Sheet2!$A$5:$AP$103,DB$11,FALSE)),"")</f>
        <v/>
      </c>
      <c r="DC62" s="90" t="str">
        <f>IFERROR(IF(VLOOKUP($B62,Sheet2!$A$5:$AP$103,DC$11,FALSE)=0,"",VLOOKUP($B62,Sheet2!$A$5:$AP$103,DC$11,FALSE)),"")</f>
        <v/>
      </c>
      <c r="DD62" s="90" t="str">
        <f>IFERROR(IF(VLOOKUP($B62,Sheet2!$A$5:$AP$103,DD$11,FALSE)=0,"",VLOOKUP($B62,Sheet2!$A$5:$AP$103,DD$11,FALSE)),"")</f>
        <v/>
      </c>
      <c r="DE62" s="90" t="str">
        <f>IFERROR(IF(VLOOKUP($B62,Sheet2!$A$5:$AP$103,DE$11,FALSE)=0,"",VLOOKUP($B62,Sheet2!$A$5:$AP$103,DE$11,FALSE)),"")</f>
        <v/>
      </c>
      <c r="DF62" s="90" t="str">
        <f>IFERROR(IF(VLOOKUP($B62,Sheet2!$A$5:$AP$103,DF$11,FALSE)=0,"",VLOOKUP($B62,Sheet2!$A$5:$AP$103,DF$11,FALSE)),"")</f>
        <v/>
      </c>
      <c r="DG62" s="90" t="str">
        <f>IFERROR(IF(VLOOKUP($B62,Sheet2!$A$5:$AP$103,DG$11,FALSE)=0,"",VLOOKUP($B62,Sheet2!$A$5:$AP$103,DG$11,FALSE)),"")</f>
        <v/>
      </c>
      <c r="DH62" s="90" t="str">
        <f>IFERROR(IF(VLOOKUP($B62,Sheet2!$A$5:$AP$103,DH$11,FALSE)=0,"",VLOOKUP($B62,Sheet2!$A$5:$AP$103,DH$11,FALSE)),"")</f>
        <v/>
      </c>
      <c r="DI62" s="90" t="str">
        <f>IFERROR(IF(VLOOKUP($B62,Sheet2!$A$5:$AP$103,DI$11,FALSE)=0,"",VLOOKUP($B62,Sheet2!$A$5:$AP$103,DI$11,FALSE)),"")</f>
        <v/>
      </c>
      <c r="DJ62" s="90" t="str">
        <f>IFERROR(IF(VLOOKUP($B62,Sheet2!$A$5:$AP$103,DJ$11,FALSE)=0,"",VLOOKUP($B62,Sheet2!$A$5:$AP$103,DJ$11,FALSE)),"")</f>
        <v/>
      </c>
      <c r="DK62" s="90" t="str">
        <f>IFERROR(IF(VLOOKUP($B62,Sheet2!$A$5:$AP$103,DK$11,FALSE)=0,"",VLOOKUP($B62,Sheet2!$A$5:$AP$103,DK$11,FALSE)),"")</f>
        <v/>
      </c>
      <c r="DL62" s="90" t="str">
        <f>IFERROR(IF(VLOOKUP($B62,Sheet2!$A$5:$AP$103,DL$11,FALSE)=0,"",VLOOKUP($B62,Sheet2!$A$5:$AP$103,DL$11,FALSE)),"")</f>
        <v/>
      </c>
      <c r="DM62" s="90" t="str">
        <f>IFERROR(IF(VLOOKUP($B62,Sheet2!$A$5:$AP$103,DM$11,FALSE)=0,"",VLOOKUP($B62,Sheet2!$A$5:$AP$103,DM$11,FALSE)),"")</f>
        <v/>
      </c>
      <c r="DN62" s="90" t="str">
        <f>IFERROR(IF(VLOOKUP($B62,Sheet2!$A$5:$AP$103,DN$11,FALSE)=0,"",VLOOKUP($B62,Sheet2!$A$5:$AP$103,DN$11,FALSE)),"")</f>
        <v/>
      </c>
      <c r="DO62" s="90" t="str">
        <f>IFERROR(IF(VLOOKUP($B62,Sheet2!$A$5:$AP$103,DO$11,FALSE)=0,"",VLOOKUP($B62,Sheet2!$A$5:$AP$103,DO$11,FALSE)),"")</f>
        <v/>
      </c>
      <c r="DP62" s="90" t="str">
        <f>IFERROR(IF(VLOOKUP($B62,Sheet2!$A$5:$AP$103,DP$11,FALSE)=0,"",VLOOKUP($B62,Sheet2!$A$5:$AP$103,DP$11,FALSE)),"")</f>
        <v/>
      </c>
      <c r="DQ62" s="90" t="str">
        <f>IFERROR(IF(VLOOKUP($B62,Sheet2!$A$5:$AP$103,DQ$11,FALSE)=0,"",VLOOKUP($B62,Sheet2!$A$5:$AP$103,DQ$11,FALSE)),"")</f>
        <v/>
      </c>
      <c r="DR62" s="90" t="str">
        <f>IFERROR(IF(VLOOKUP($B62,Sheet2!$A$5:$AP$103,DR$11,FALSE)=0,"",VLOOKUP($B62,Sheet2!$A$5:$AP$103,DR$11,FALSE)),"")</f>
        <v/>
      </c>
      <c r="DS62" s="90" t="str">
        <f>IFERROR(IF(VLOOKUP($B62,Sheet2!$A$5:$AP$103,DS$11,FALSE)=0,"",VLOOKUP($B62,Sheet2!$A$5:$AP$103,DS$11,FALSE)),"")</f>
        <v/>
      </c>
      <c r="DT62" s="90" t="str">
        <f>IFERROR(IF(VLOOKUP($B62,Sheet2!$A$5:$AP$103,DT$11,FALSE)=0,"",VLOOKUP($B62,Sheet2!$A$5:$AP$103,DT$11,FALSE)),"")</f>
        <v/>
      </c>
      <c r="DU62" s="90" t="str">
        <f>IFERROR(IF(VLOOKUP($B62,Sheet2!$A$5:$AP$103,DU$11,FALSE)=0,"",VLOOKUP($B62,Sheet2!$A$5:$AP$103,DU$11,FALSE)),"")</f>
        <v/>
      </c>
      <c r="DV62" s="90" t="str">
        <f>IFERROR(IF(VLOOKUP($B62,Sheet2!$A$5:$AP$103,DV$11,FALSE)=0,"",VLOOKUP($B62,Sheet2!$A$5:$AP$103,DV$11,FALSE)),"")</f>
        <v/>
      </c>
      <c r="DW62" s="90" t="str">
        <f>IFERROR(IF(VLOOKUP($B62,Sheet2!$A$5:$AP$103,DW$11,FALSE)=0,"",VLOOKUP($B62,Sheet2!$A$5:$AP$103,DW$11,FALSE)),"")</f>
        <v/>
      </c>
      <c r="DX62" s="90" t="str">
        <f>IFERROR(IF(VLOOKUP($B62,Sheet2!$A$5:$AP$103,DX$11,FALSE)=0,"",VLOOKUP($B62,Sheet2!$A$5:$AP$103,DX$11,FALSE)),"")</f>
        <v/>
      </c>
      <c r="DY62" s="90" t="str">
        <f>IFERROR(IF(VLOOKUP($B62,Sheet2!$A$5:$AP$103,DY$11,FALSE)=0,"",VLOOKUP($B62,Sheet2!$A$5:$AP$103,DY$11,FALSE)),"")</f>
        <v/>
      </c>
      <c r="DZ62" s="90" t="str">
        <f>IFERROR(IF(VLOOKUP($B62,Sheet2!$A$5:$AP$103,DZ$11,FALSE)=0,"",VLOOKUP($B62,Sheet2!$A$5:$AP$103,DZ$11,FALSE)),"")</f>
        <v/>
      </c>
      <c r="EA62" s="90" t="str">
        <f>IFERROR(IF(VLOOKUP($B62,Sheet2!$A$5:$AP$103,EA$11,FALSE)=0,"",VLOOKUP($B62,Sheet2!$A$5:$AP$103,EA$11,FALSE)),"")</f>
        <v/>
      </c>
      <c r="EB62" s="90" t="str">
        <f>IFERROR(IF(VLOOKUP($B62,Sheet2!$A$5:$AP$103,EB$11,FALSE)=0,"",VLOOKUP($B62,Sheet2!$A$5:$AP$103,EB$11,FALSE)),"")</f>
        <v/>
      </c>
      <c r="EC62" s="90" t="str">
        <f>IFERROR(IF(VLOOKUP($B62,Sheet2!$A$5:$AP$103,EC$11,FALSE)=0,"",VLOOKUP($B62,Sheet2!$A$5:$AP$103,EC$11,FALSE)),"")</f>
        <v/>
      </c>
      <c r="ED62" s="90" t="str">
        <f>IFERROR(IF(VLOOKUP($B62,Sheet2!$A$5:$AP$103,ED$11,FALSE)=0,"",VLOOKUP($B62,Sheet2!$A$5:$AP$103,ED$11,FALSE)),"")</f>
        <v/>
      </c>
      <c r="EE62" s="90" t="str">
        <f>IFERROR(IF(VLOOKUP($B62,Sheet2!$A$5:$AP$103,EE$11,FALSE)=0,"",VLOOKUP($B62,Sheet2!$A$5:$AP$103,EE$11,FALSE)),"")</f>
        <v/>
      </c>
      <c r="EF62" s="90" t="str">
        <f>IFERROR(IF(VLOOKUP($B62,Sheet2!$A$5:$AP$103,EF$11,FALSE)=0,"",VLOOKUP($B62,Sheet2!$A$5:$AP$103,EF$11,FALSE)),"")</f>
        <v/>
      </c>
      <c r="EG62" s="90" t="str">
        <f>IFERROR(IF(VLOOKUP($B62,Sheet2!$A$5:$AP$103,EG$11,FALSE)=0,"",VLOOKUP($B62,Sheet2!$A$5:$AP$103,EG$11,FALSE)),"")</f>
        <v/>
      </c>
      <c r="EH62" s="90" t="str">
        <f>IFERROR(IF(VLOOKUP($B62,Sheet2!$A$5:$AP$103,EH$11,FALSE)=0,"",VLOOKUP($B62,Sheet2!$A$5:$AP$103,EH$11,FALSE)),"")</f>
        <v/>
      </c>
      <c r="EI62" s="90" t="str">
        <f>IFERROR(IF(VLOOKUP($B62,Sheet2!$A$5:$AP$103,EI$11,FALSE)=0,"",VLOOKUP($B62,Sheet2!$A$5:$AP$103,EI$11,FALSE)),"")</f>
        <v/>
      </c>
      <c r="EJ62" s="90" t="str">
        <f>IFERROR(IF(VLOOKUP($B62,Sheet2!$A$5:$AP$103,EJ$11,FALSE)=0,"",VLOOKUP($B62,Sheet2!$A$5:$AP$103,EJ$11,FALSE)),"")</f>
        <v/>
      </c>
      <c r="EK62" s="90" t="str">
        <f>IFERROR(IF(VLOOKUP($B62,Sheet2!$A$5:$AP$103,EK$11,FALSE)=0,"",VLOOKUP($B62,Sheet2!$A$5:$AP$103,EK$11,FALSE)),"")</f>
        <v/>
      </c>
      <c r="EL62" s="90" t="str">
        <f>IFERROR(IF(VLOOKUP($B62,Sheet2!$A$5:$AP$103,EL$11,FALSE)=0,"",VLOOKUP($B62,Sheet2!$A$5:$AP$103,EL$11,FALSE)),"")</f>
        <v/>
      </c>
      <c r="EM62" s="90" t="str">
        <f>IFERROR(IF(VLOOKUP($B62,Sheet2!$A$5:$AP$103,EM$11,FALSE)=0,"",VLOOKUP($B62,Sheet2!$A$5:$AP$103,EM$11,FALSE)),"")</f>
        <v/>
      </c>
      <c r="EN62" s="90" t="str">
        <f>IFERROR(IF(VLOOKUP($B62,Sheet2!$A$5:$AP$103,EN$11,FALSE)=0,"",VLOOKUP($B62,Sheet2!$A$5:$AP$103,EN$11,FALSE)),"")</f>
        <v/>
      </c>
      <c r="EO62" s="90" t="str">
        <f>IFERROR(IF(VLOOKUP($B62,Sheet2!$A$5:$AP$103,EO$11,FALSE)=0,"",VLOOKUP($B62,Sheet2!$A$5:$AP$103,EO$11,FALSE)),"")</f>
        <v/>
      </c>
      <c r="EP62" s="90" t="str">
        <f>IFERROR(IF(VLOOKUP($B62,Sheet2!$A$5:$AP$103,EP$11,FALSE)=0,"",VLOOKUP($B62,Sheet2!$A$5:$AP$103,EP$11,FALSE)),"")</f>
        <v/>
      </c>
      <c r="EQ62" s="90" t="str">
        <f>IFERROR(IF(VLOOKUP($B62,Sheet2!$A$5:$AP$103,EQ$11,FALSE)=0,"",VLOOKUP($B62,Sheet2!$A$5:$AP$103,EQ$11,FALSE)),"")</f>
        <v/>
      </c>
      <c r="ER62" s="90" t="str">
        <f>IFERROR(IF(VLOOKUP($B62,Sheet2!$A$5:$AP$103,ER$11,FALSE)=0,"",VLOOKUP($B62,Sheet2!$A$5:$AP$103,ER$11,FALSE)),"")</f>
        <v/>
      </c>
      <c r="ES62" s="90" t="str">
        <f>IFERROR(IF(VLOOKUP($B62,Sheet2!$A$5:$AP$103,ES$11,FALSE)=0,"",VLOOKUP($B62,Sheet2!$A$5:$AP$103,ES$11,FALSE)),"")</f>
        <v/>
      </c>
      <c r="ET62" s="90" t="str">
        <f>IFERROR(IF(VLOOKUP($B62,Sheet2!$A$5:$AP$103,ET$11,FALSE)=0,"",VLOOKUP($B62,Sheet2!$A$5:$AP$103,ET$11,FALSE)),"")</f>
        <v/>
      </c>
      <c r="EU62" s="90" t="str">
        <f>IFERROR(IF(VLOOKUP($B62,Sheet2!$A$5:$AP$103,EU$11,FALSE)=0,"",VLOOKUP($B62,Sheet2!$A$5:$AP$103,EU$11,FALSE)),"")</f>
        <v/>
      </c>
      <c r="EV62" s="90" t="str">
        <f>IFERROR(IF(VLOOKUP($B62,Sheet2!$A$5:$AP$103,EV$11,FALSE)=0,"",VLOOKUP($B62,Sheet2!$A$5:$AP$103,EV$11,FALSE)),"")</f>
        <v/>
      </c>
      <c r="EW62" s="90" t="str">
        <f>IFERROR(IF(VLOOKUP($B62,Sheet2!$A$5:$AP$103,EW$11,FALSE)=0,"",VLOOKUP($B62,Sheet2!$A$5:$AP$103,EW$11,FALSE)),"")</f>
        <v/>
      </c>
      <c r="EX62" s="90" t="str">
        <f>IFERROR(IF(VLOOKUP($B62,Sheet2!$A$5:$AP$103,EX$11,FALSE)=0,"",VLOOKUP($B62,Sheet2!$A$5:$AP$103,EX$11,FALSE)),"")</f>
        <v/>
      </c>
      <c r="EY62" s="90" t="str">
        <f>IFERROR(IF(VLOOKUP($B62,Sheet2!$A$5:$AP$103,EY$11,FALSE)=0,"",VLOOKUP($B62,Sheet2!$A$5:$AP$103,EY$11,FALSE)),"")</f>
        <v/>
      </c>
      <c r="EZ62" s="90" t="str">
        <f>IFERROR(IF(VLOOKUP($B62,Sheet2!$A$5:$AP$103,EZ$11,FALSE)=0,"",VLOOKUP($B62,Sheet2!$A$5:$AP$103,EZ$11,FALSE)),"")</f>
        <v/>
      </c>
      <c r="FA62" s="90" t="str">
        <f>IFERROR(IF(VLOOKUP($B62,Sheet2!$A$5:$AP$103,FA$11,FALSE)=0,"",VLOOKUP($B62,Sheet2!$A$5:$AP$103,FA$11,FALSE)),"")</f>
        <v/>
      </c>
      <c r="FB62" s="90" t="str">
        <f>IFERROR(IF(VLOOKUP($B62,Sheet2!$A$5:$AP$103,FB$11,FALSE)=0,"",VLOOKUP($B62,Sheet2!$A$5:$AP$103,FB$11,FALSE)),"")</f>
        <v/>
      </c>
      <c r="FC62" s="90" t="str">
        <f>IFERROR(IF(VLOOKUP($B62,Sheet2!$A$5:$AP$103,FC$11,FALSE)=0,"",VLOOKUP($B62,Sheet2!$A$5:$AP$103,FC$11,FALSE)),"")</f>
        <v/>
      </c>
      <c r="FD62" s="90" t="str">
        <f>IFERROR(IF(VLOOKUP($B62,Sheet2!$A$5:$AP$103,FD$11,FALSE)=0,"",VLOOKUP($B62,Sheet2!$A$5:$AP$103,FD$11,FALSE)),"")</f>
        <v/>
      </c>
      <c r="FE62" s="90" t="str">
        <f>IFERROR(IF(VLOOKUP($B62,Sheet2!$A$5:$AP$103,FE$11,FALSE)=0,"",VLOOKUP($B62,Sheet2!$A$5:$AP$103,FE$11,FALSE)),"")</f>
        <v/>
      </c>
      <c r="FF62" s="90" t="str">
        <f>IFERROR(IF(VLOOKUP($B62,Sheet2!$A$5:$AP$103,FF$11,FALSE)=0,"",VLOOKUP($B62,Sheet2!$A$5:$AP$103,FF$11,FALSE)),"")</f>
        <v/>
      </c>
      <c r="FG62" s="90" t="str">
        <f>IFERROR(IF(VLOOKUP($B62,Sheet2!$A$5:$AP$103,FG$11,FALSE)=0,"",VLOOKUP($B62,Sheet2!$A$5:$AP$103,FG$11,FALSE)),"")</f>
        <v/>
      </c>
      <c r="FH62" s="90" t="str">
        <f>IFERROR(IF(VLOOKUP($B62,Sheet2!$A$5:$AP$103,FH$11,FALSE)=0,"",VLOOKUP($B62,Sheet2!$A$5:$AP$103,FH$11,FALSE)),"")</f>
        <v/>
      </c>
      <c r="FI62" s="90" t="str">
        <f>IFERROR(IF(VLOOKUP($B62,Sheet2!$A$5:$AP$103,FI$11,FALSE)=0,"",VLOOKUP($B62,Sheet2!$A$5:$AP$103,FI$11,FALSE)),"")</f>
        <v/>
      </c>
      <c r="FJ62" s="90" t="str">
        <f>IFERROR(IF(VLOOKUP($B62,Sheet2!$A$5:$AP$103,FJ$11,FALSE)=0,"",VLOOKUP($B62,Sheet2!$A$5:$AP$103,FJ$11,FALSE)),"")</f>
        <v/>
      </c>
      <c r="FK62" s="90" t="str">
        <f>IFERROR(IF(VLOOKUP($B62,Sheet2!$A$5:$AP$103,FK$11,FALSE)=0,"",VLOOKUP($B62,Sheet2!$A$5:$AP$103,FK$11,FALSE)),"")</f>
        <v/>
      </c>
      <c r="FL62" s="90" t="str">
        <f>IFERROR(IF(VLOOKUP($B62,Sheet2!$A$5:$AP$103,FL$11,FALSE)=0,"",VLOOKUP($B62,Sheet2!$A$5:$AP$103,FL$11,FALSE)),"")</f>
        <v/>
      </c>
      <c r="FM62" s="90" t="str">
        <f>IFERROR(IF(VLOOKUP($B62,Sheet2!$A$5:$AP$103,FM$11,FALSE)=0,"",VLOOKUP($B62,Sheet2!$A$5:$AP$103,FM$11,FALSE)),"")</f>
        <v/>
      </c>
      <c r="FN62" s="90" t="str">
        <f>IFERROR(IF(VLOOKUP($B62,Sheet2!$A$5:$AP$103,FN$11,FALSE)=0,"",VLOOKUP($B62,Sheet2!$A$5:$AP$103,FN$11,FALSE)),"")</f>
        <v/>
      </c>
      <c r="FO62" s="90" t="str">
        <f>IFERROR(IF(VLOOKUP($B62,Sheet2!$A$5:$AP$103,FO$11,FALSE)=0,"",VLOOKUP($B62,Sheet2!$A$5:$AP$103,FO$11,FALSE)),"")</f>
        <v/>
      </c>
      <c r="FP62" s="90" t="str">
        <f>IFERROR(IF(VLOOKUP($B62,Sheet2!$A$5:$AP$103,FP$11,FALSE)=0,"",VLOOKUP($B62,Sheet2!$A$5:$AP$103,FP$11,FALSE)),"")</f>
        <v/>
      </c>
      <c r="FQ62" s="90" t="str">
        <f>IFERROR(IF(VLOOKUP($B62,Sheet2!$A$5:$AP$103,FQ$11,FALSE)=0,"",VLOOKUP($B62,Sheet2!$A$5:$AP$103,FQ$11,FALSE)),"")</f>
        <v/>
      </c>
      <c r="FR62" s="90" t="str">
        <f>IFERROR(IF(VLOOKUP($B62,Sheet2!$A$5:$AP$103,FR$11,FALSE)=0,"",VLOOKUP($B62,Sheet2!$A$5:$AP$103,FR$11,FALSE)),"")</f>
        <v/>
      </c>
      <c r="FS62" s="90" t="str">
        <f>IFERROR(IF(VLOOKUP($B62,Sheet2!$A$5:$AP$103,FS$11,FALSE)=0,"",VLOOKUP($B62,Sheet2!$A$5:$AP$103,FS$11,FALSE)),"")</f>
        <v/>
      </c>
      <c r="FT62" s="90" t="str">
        <f>IFERROR(IF(VLOOKUP($B62,Sheet2!$A$5:$AP$103,FT$11,FALSE)=0,"",VLOOKUP($B62,Sheet2!$A$5:$AP$103,FT$11,FALSE)),"")</f>
        <v/>
      </c>
      <c r="FU62" s="90" t="str">
        <f>IFERROR(IF(VLOOKUP($B62,Sheet2!$A$5:$AP$103,FU$11,FALSE)=0,"",VLOOKUP($B62,Sheet2!$A$5:$AP$103,FU$11,FALSE)),"")</f>
        <v/>
      </c>
      <c r="FV62" s="90" t="str">
        <f>IFERROR(IF(VLOOKUP($B62,Sheet2!$A$5:$AP$103,FV$11,FALSE)=0,"",VLOOKUP($B62,Sheet2!$A$5:$AP$103,FV$11,FALSE)),"")</f>
        <v/>
      </c>
      <c r="FW62" s="90" t="str">
        <f>IFERROR(IF(VLOOKUP($B62,Sheet2!$A$5:$AP$103,FW$11,FALSE)=0,"",VLOOKUP($B62,Sheet2!$A$5:$AP$103,FW$11,FALSE)),"")</f>
        <v/>
      </c>
      <c r="FX62" s="90" t="str">
        <f>IFERROR(IF(VLOOKUP($B62,Sheet2!$A$5:$AP$103,FX$11,FALSE)=0,"",VLOOKUP($B62,Sheet2!$A$5:$AP$103,FX$11,FALSE)),"")</f>
        <v/>
      </c>
      <c r="FY62" s="90" t="str">
        <f>IFERROR(IF(VLOOKUP($B62,Sheet2!$A$5:$AP$103,FY$11,FALSE)=0,"",VLOOKUP($B62,Sheet2!$A$5:$AP$103,FY$11,FALSE)),"")</f>
        <v/>
      </c>
      <c r="FZ62" s="90" t="str">
        <f>IFERROR(IF(VLOOKUP($B62,Sheet2!$A$5:$AP$103,FZ$11,FALSE)=0,"",VLOOKUP($B62,Sheet2!$A$5:$AP$103,FZ$11,FALSE)),"")</f>
        <v/>
      </c>
      <c r="GA62" s="90" t="str">
        <f>IFERROR(IF(VLOOKUP($B62,Sheet2!$A$5:$AP$103,GA$11,FALSE)=0,"",VLOOKUP($B62,Sheet2!$A$5:$AP$103,GA$11,FALSE)),"")</f>
        <v/>
      </c>
      <c r="GB62" s="90" t="str">
        <f>IFERROR(IF(VLOOKUP($B62,Sheet2!$A$5:$AP$103,GB$11,FALSE)=0,"",VLOOKUP($B62,Sheet2!$A$5:$AP$103,GB$11,FALSE)),"")</f>
        <v/>
      </c>
      <c r="GC62" s="90" t="str">
        <f>IFERROR(IF(VLOOKUP($B62,Sheet2!$A$5:$AP$103,GC$11,FALSE)=0,"",VLOOKUP($B62,Sheet2!$A$5:$AP$103,GC$11,FALSE)),"")</f>
        <v/>
      </c>
      <c r="GD62" s="90" t="str">
        <f>IFERROR(IF(VLOOKUP($B62,Sheet2!$A$5:$AP$103,GD$11,FALSE)=0,"",VLOOKUP($B62,Sheet2!$A$5:$AP$103,GD$11,FALSE)),"")</f>
        <v/>
      </c>
      <c r="GE62" s="90" t="str">
        <f>IFERROR(IF(VLOOKUP($B62,Sheet2!$A$5:$AP$103,GE$11,FALSE)=0,"",VLOOKUP($B62,Sheet2!$A$5:$AP$103,GE$11,FALSE)),"")</f>
        <v/>
      </c>
      <c r="GF62" s="90" t="str">
        <f>IFERROR(IF(VLOOKUP($B62,Sheet2!$A$5:$AP$103,GF$11,FALSE)=0,"",VLOOKUP($B62,Sheet2!$A$5:$AP$103,GF$11,FALSE)),"")</f>
        <v/>
      </c>
    </row>
    <row r="63" spans="1:188" x14ac:dyDescent="0.3">
      <c r="A63" s="406"/>
      <c r="B63" s="79" t="s">
        <v>241</v>
      </c>
      <c r="C63" s="92" t="s">
        <v>344</v>
      </c>
      <c r="D63" s="92" t="str">
        <f>VLOOKUP(B63,Sheet2!$A$5:$F$104,6,FALSE)</f>
        <v/>
      </c>
      <c r="E63" s="410" t="s">
        <v>328</v>
      </c>
      <c r="F63" s="411"/>
      <c r="G63" s="81">
        <f t="shared" si="8"/>
        <v>0</v>
      </c>
      <c r="H63" s="92">
        <f t="shared" si="9"/>
        <v>0</v>
      </c>
      <c r="I63" s="92">
        <f t="shared" si="10"/>
        <v>0</v>
      </c>
      <c r="J63" s="81">
        <f t="shared" si="11"/>
        <v>0</v>
      </c>
      <c r="K63" s="90" t="str">
        <f>IFERROR(IF(VLOOKUP($B63,Sheet2!$A$5:$AP$103,K$11,FALSE)=0,"",VLOOKUP($B63,Sheet2!$A$5:$AP$103,K$11,FALSE)),"")</f>
        <v/>
      </c>
      <c r="L63" s="90" t="str">
        <f>IFERROR(IF(VLOOKUP($B63,Sheet2!$A$5:$AP$103,L$11,FALSE)=0,"",VLOOKUP($B63,Sheet2!$A$5:$AP$103,L$11,FALSE)),"")</f>
        <v/>
      </c>
      <c r="M63" s="90" t="str">
        <f>IFERROR(IF(VLOOKUP($B63,Sheet2!$A$5:$AP$103,M$11,FALSE)=0,"",VLOOKUP($B63,Sheet2!$A$5:$AP$103,M$11,FALSE)),"")</f>
        <v/>
      </c>
      <c r="N63" s="90" t="str">
        <f>IFERROR(IF(VLOOKUP($B63,Sheet2!$A$5:$AP$103,N$11,FALSE)=0,"",VLOOKUP($B63,Sheet2!$A$5:$AP$103,N$11,FALSE)),"")</f>
        <v/>
      </c>
      <c r="O63" s="90" t="str">
        <f>IFERROR(IF(VLOOKUP($B63,Sheet2!$A$5:$AP$103,O$11,FALSE)=0,"",VLOOKUP($B63,Sheet2!$A$5:$AP$103,O$11,FALSE)),"")</f>
        <v/>
      </c>
      <c r="P63" s="90" t="str">
        <f>IFERROR(IF(VLOOKUP($B63,Sheet2!$A$5:$AP$103,P$11,FALSE)=0,"",VLOOKUP($B63,Sheet2!$A$5:$AP$103,P$11,FALSE)),"")</f>
        <v/>
      </c>
      <c r="Q63" s="90" t="str">
        <f>IFERROR(IF(VLOOKUP($B63,Sheet2!$A$5:$AP$103,Q$11,FALSE)=0,"",VLOOKUP($B63,Sheet2!$A$5:$AP$103,Q$11,FALSE)),"")</f>
        <v/>
      </c>
      <c r="R63" s="90" t="str">
        <f>IFERROR(IF(VLOOKUP($B63,Sheet2!$A$5:$AP$103,R$11,FALSE)=0,"",VLOOKUP($B63,Sheet2!$A$5:$AP$103,R$11,FALSE)),"")</f>
        <v/>
      </c>
      <c r="S63" s="90" t="str">
        <f>IFERROR(IF(VLOOKUP($B63,Sheet2!$A$5:$AP$103,S$11,FALSE)=0,"",VLOOKUP($B63,Sheet2!$A$5:$AP$103,S$11,FALSE)),"")</f>
        <v/>
      </c>
      <c r="T63" s="90" t="str">
        <f>IFERROR(IF(VLOOKUP($B63,Sheet2!$A$5:$AP$103,T$11,FALSE)=0,"",VLOOKUP($B63,Sheet2!$A$5:$AP$103,T$11,FALSE)),"")</f>
        <v/>
      </c>
      <c r="U63" s="90" t="str">
        <f>IFERROR(IF(VLOOKUP($B63,Sheet2!$A$5:$AP$103,U$11,FALSE)=0,"",VLOOKUP($B63,Sheet2!$A$5:$AP$103,U$11,FALSE)),"")</f>
        <v/>
      </c>
      <c r="V63" s="90" t="str">
        <f>IFERROR(IF(VLOOKUP($B63,Sheet2!$A$5:$AP$103,V$11,FALSE)=0,"",VLOOKUP($B63,Sheet2!$A$5:$AP$103,V$11,FALSE)),"")</f>
        <v/>
      </c>
      <c r="W63" s="90" t="str">
        <f>IFERROR(IF(VLOOKUP($B63,Sheet2!$A$5:$AP$103,W$11,FALSE)=0,"",VLOOKUP($B63,Sheet2!$A$5:$AP$103,W$11,FALSE)),"")</f>
        <v/>
      </c>
      <c r="X63" s="90" t="str">
        <f>IFERROR(IF(VLOOKUP($B63,Sheet2!$A$5:$AP$103,X$11,FALSE)=0,"",VLOOKUP($B63,Sheet2!$A$5:$AP$103,X$11,FALSE)),"")</f>
        <v/>
      </c>
      <c r="Y63" s="90" t="str">
        <f>IFERROR(IF(VLOOKUP($B63,Sheet2!$A$5:$AP$103,Y$11,FALSE)=0,"",VLOOKUP($B63,Sheet2!$A$5:$AP$103,Y$11,FALSE)),"")</f>
        <v/>
      </c>
      <c r="Z63" s="90" t="str">
        <f>IFERROR(IF(VLOOKUP($B63,Sheet2!$A$5:$AP$103,Z$11,FALSE)=0,"",VLOOKUP($B63,Sheet2!$A$5:$AP$103,Z$11,FALSE)),"")</f>
        <v/>
      </c>
      <c r="AA63" s="90" t="str">
        <f>IFERROR(IF(VLOOKUP($B63,Sheet2!$A$5:$AP$103,AA$11,FALSE)=0,"",VLOOKUP($B63,Sheet2!$A$5:$AP$103,AA$11,FALSE)),"")</f>
        <v/>
      </c>
      <c r="AB63" s="90" t="str">
        <f>IFERROR(IF(VLOOKUP($B63,Sheet2!$A$5:$AP$103,AB$11,FALSE)=0,"",VLOOKUP($B63,Sheet2!$A$5:$AP$103,AB$11,FALSE)),"")</f>
        <v/>
      </c>
      <c r="AC63" s="90" t="str">
        <f>IFERROR(IF(VLOOKUP($B63,Sheet2!$A$5:$AP$103,AC$11,FALSE)=0,"",VLOOKUP($B63,Sheet2!$A$5:$AP$103,AC$11,FALSE)),"")</f>
        <v/>
      </c>
      <c r="AD63" s="90" t="str">
        <f>IFERROR(IF(VLOOKUP($B63,Sheet2!$A$5:$AP$103,AD$11,FALSE)=0,"",VLOOKUP($B63,Sheet2!$A$5:$AP$103,AD$11,FALSE)),"")</f>
        <v/>
      </c>
      <c r="AE63" s="90" t="str">
        <f>IFERROR(IF(VLOOKUP($B63,Sheet2!$A$5:$AP$103,AE$11,FALSE)=0,"",VLOOKUP($B63,Sheet2!$A$5:$AP$103,AE$11,FALSE)),"")</f>
        <v/>
      </c>
      <c r="AF63" s="90" t="str">
        <f>IFERROR(IF(VLOOKUP($B63,Sheet2!$A$5:$AP$103,AF$11,FALSE)=0,"",VLOOKUP($B63,Sheet2!$A$5:$AP$103,AF$11,FALSE)),"")</f>
        <v/>
      </c>
      <c r="AG63" s="90" t="str">
        <f>IFERROR(IF(VLOOKUP($B63,Sheet2!$A$5:$AP$103,AG$11,FALSE)=0,"",VLOOKUP($B63,Sheet2!$A$5:$AP$103,AG$11,FALSE)),"")</f>
        <v/>
      </c>
      <c r="AH63" s="90" t="str">
        <f>IFERROR(IF(VLOOKUP($B63,Sheet2!$A$5:$AP$103,AH$11,FALSE)=0,"",VLOOKUP($B63,Sheet2!$A$5:$AP$103,AH$11,FALSE)),"")</f>
        <v/>
      </c>
      <c r="AI63" s="90" t="str">
        <f>IFERROR(IF(VLOOKUP($B63,Sheet2!$A$5:$AP$103,AI$11,FALSE)=0,"",VLOOKUP($B63,Sheet2!$A$5:$AP$103,AI$11,FALSE)),"")</f>
        <v/>
      </c>
      <c r="AJ63" s="90" t="str">
        <f>IFERROR(IF(VLOOKUP($B63,Sheet2!$A$5:$AP$103,AJ$11,FALSE)=0,"",VLOOKUP($B63,Sheet2!$A$5:$AP$103,AJ$11,FALSE)),"")</f>
        <v/>
      </c>
      <c r="AK63" s="90" t="str">
        <f>IFERROR(IF(VLOOKUP($B63,Sheet2!$A$5:$AP$103,AK$11,FALSE)=0,"",VLOOKUP($B63,Sheet2!$A$5:$AP$103,AK$11,FALSE)),"")</f>
        <v/>
      </c>
      <c r="AL63" s="90" t="str">
        <f>IFERROR(IF(VLOOKUP($B63,Sheet2!$A$5:$AP$103,AL$11,FALSE)=0,"",VLOOKUP($B63,Sheet2!$A$5:$AP$103,AL$11,FALSE)),"")</f>
        <v/>
      </c>
      <c r="AM63" s="90" t="str">
        <f>IFERROR(IF(VLOOKUP($B63,Sheet2!$A$5:$AP$103,AM$11,FALSE)=0,"",VLOOKUP($B63,Sheet2!$A$5:$AP$103,AM$11,FALSE)),"")</f>
        <v/>
      </c>
      <c r="AN63" s="90" t="str">
        <f>IFERROR(IF(VLOOKUP($B63,Sheet2!$A$5:$AP$103,AN$11,FALSE)=0,"",VLOOKUP($B63,Sheet2!$A$5:$AP$103,AN$11,FALSE)),"")</f>
        <v/>
      </c>
      <c r="AO63" s="90" t="str">
        <f>IFERROR(IF(VLOOKUP($B63,Sheet2!$A$5:$AP$103,AO$11,FALSE)=0,"",VLOOKUP($B63,Sheet2!$A$5:$AP$103,AO$11,FALSE)),"")</f>
        <v/>
      </c>
      <c r="AP63" s="90" t="str">
        <f>IFERROR(IF(VLOOKUP($B63,Sheet2!$A$5:$AP$103,AP$11,FALSE)=0,"",VLOOKUP($B63,Sheet2!$A$5:$AP$103,AP$11,FALSE)),"")</f>
        <v/>
      </c>
      <c r="AQ63" s="90" t="str">
        <f>IFERROR(IF(VLOOKUP($B63,Sheet2!$A$5:$AP$103,AQ$11,FALSE)=0,"",VLOOKUP($B63,Sheet2!$A$5:$AP$103,AQ$11,FALSE)),"")</f>
        <v/>
      </c>
      <c r="AR63" s="90" t="str">
        <f>IFERROR(IF(VLOOKUP($B63,Sheet2!$A$5:$AP$103,AR$11,FALSE)=0,"",VLOOKUP($B63,Sheet2!$A$5:$AP$103,AR$11,FALSE)),"")</f>
        <v/>
      </c>
      <c r="AS63" s="90" t="str">
        <f>IFERROR(IF(VLOOKUP($B63,Sheet2!$A$5:$AP$103,AS$11,FALSE)=0,"",VLOOKUP($B63,Sheet2!$A$5:$AP$103,AS$11,FALSE)),"")</f>
        <v/>
      </c>
      <c r="AT63" s="90" t="str">
        <f>IFERROR(IF(VLOOKUP($B63,Sheet2!$A$5:$AP$103,AT$11,FALSE)=0,"",VLOOKUP($B63,Sheet2!$A$5:$AP$103,AT$11,FALSE)),"")</f>
        <v/>
      </c>
      <c r="AU63" s="90" t="str">
        <f>IFERROR(IF(VLOOKUP($B63,Sheet2!$A$5:$AP$103,AU$11,FALSE)=0,"",VLOOKUP($B63,Sheet2!$A$5:$AP$103,AU$11,FALSE)),"")</f>
        <v/>
      </c>
      <c r="AV63" s="90" t="str">
        <f>IFERROR(IF(VLOOKUP($B63,Sheet2!$A$5:$AP$103,AV$11,FALSE)=0,"",VLOOKUP($B63,Sheet2!$A$5:$AP$103,AV$11,FALSE)),"")</f>
        <v/>
      </c>
      <c r="AW63" s="90" t="str">
        <f>IFERROR(IF(VLOOKUP($B63,Sheet2!$A$5:$AP$103,AW$11,FALSE)=0,"",VLOOKUP($B63,Sheet2!$A$5:$AP$103,AW$11,FALSE)),"")</f>
        <v/>
      </c>
      <c r="AX63" s="90" t="str">
        <f>IFERROR(IF(VLOOKUP($B63,Sheet2!$A$5:$AP$103,AX$11,FALSE)=0,"",VLOOKUP($B63,Sheet2!$A$5:$AP$103,AX$11,FALSE)),"")</f>
        <v/>
      </c>
      <c r="AY63" s="90" t="str">
        <f>IFERROR(IF(VLOOKUP($B63,Sheet2!$A$5:$AP$103,AY$11,FALSE)=0,"",VLOOKUP($B63,Sheet2!$A$5:$AP$103,AY$11,FALSE)),"")</f>
        <v/>
      </c>
      <c r="AZ63" s="90" t="str">
        <f>IFERROR(IF(VLOOKUP($B63,Sheet2!$A$5:$AP$103,AZ$11,FALSE)=0,"",VLOOKUP($B63,Sheet2!$A$5:$AP$103,AZ$11,FALSE)),"")</f>
        <v/>
      </c>
      <c r="BA63" s="90" t="str">
        <f>IFERROR(IF(VLOOKUP($B63,Sheet2!$A$5:$AP$103,BA$11,FALSE)=0,"",VLOOKUP($B63,Sheet2!$A$5:$AP$103,BA$11,FALSE)),"")</f>
        <v/>
      </c>
      <c r="BB63" s="90" t="str">
        <f>IFERROR(IF(VLOOKUP($B63,Sheet2!$A$5:$AP$103,BB$11,FALSE)=0,"",VLOOKUP($B63,Sheet2!$A$5:$AP$103,BB$11,FALSE)),"")</f>
        <v/>
      </c>
      <c r="BC63" s="90" t="str">
        <f>IFERROR(IF(VLOOKUP($B63,Sheet2!$A$5:$AP$103,BC$11,FALSE)=0,"",VLOOKUP($B63,Sheet2!$A$5:$AP$103,BC$11,FALSE)),"")</f>
        <v/>
      </c>
      <c r="BD63" s="90" t="str">
        <f>IFERROR(IF(VLOOKUP($B63,Sheet2!$A$5:$AP$103,BD$11,FALSE)=0,"",VLOOKUP($B63,Sheet2!$A$5:$AP$103,BD$11,FALSE)),"")</f>
        <v/>
      </c>
      <c r="BE63" s="90" t="str">
        <f>IFERROR(IF(VLOOKUP($B63,Sheet2!$A$5:$AP$103,BE$11,FALSE)=0,"",VLOOKUP($B63,Sheet2!$A$5:$AP$103,BE$11,FALSE)),"")</f>
        <v/>
      </c>
      <c r="BF63" s="90" t="str">
        <f>IFERROR(IF(VLOOKUP($B63,Sheet2!$A$5:$AP$103,BF$11,FALSE)=0,"",VLOOKUP($B63,Sheet2!$A$5:$AP$103,BF$11,FALSE)),"")</f>
        <v/>
      </c>
      <c r="BG63" s="90" t="str">
        <f>IFERROR(IF(VLOOKUP($B63,Sheet2!$A$5:$AP$103,BG$11,FALSE)=0,"",VLOOKUP($B63,Sheet2!$A$5:$AP$103,BG$11,FALSE)),"")</f>
        <v/>
      </c>
      <c r="BH63" s="90" t="str">
        <f>IFERROR(IF(VLOOKUP($B63,Sheet2!$A$5:$AP$103,BH$11,FALSE)=0,"",VLOOKUP($B63,Sheet2!$A$5:$AP$103,BH$11,FALSE)),"")</f>
        <v/>
      </c>
      <c r="BI63" s="90" t="str">
        <f>IFERROR(IF(VLOOKUP($B63,Sheet2!$A$5:$AP$103,BI$11,FALSE)=0,"",VLOOKUP($B63,Sheet2!$A$5:$AP$103,BI$11,FALSE)),"")</f>
        <v/>
      </c>
      <c r="BJ63" s="90" t="str">
        <f>IFERROR(IF(VLOOKUP($B63,Sheet2!$A$5:$AP$103,BJ$11,FALSE)=0,"",VLOOKUP($B63,Sheet2!$A$5:$AP$103,BJ$11,FALSE)),"")</f>
        <v/>
      </c>
      <c r="BK63" s="90" t="str">
        <f>IFERROR(IF(VLOOKUP($B63,Sheet2!$A$5:$AP$103,BK$11,FALSE)=0,"",VLOOKUP($B63,Sheet2!$A$5:$AP$103,BK$11,FALSE)),"")</f>
        <v/>
      </c>
      <c r="BL63" s="90" t="str">
        <f>IFERROR(IF(VLOOKUP($B63,Sheet2!$A$5:$AP$103,BL$11,FALSE)=0,"",VLOOKUP($B63,Sheet2!$A$5:$AP$103,BL$11,FALSE)),"")</f>
        <v/>
      </c>
      <c r="BM63" s="90" t="str">
        <f>IFERROR(IF(VLOOKUP($B63,Sheet2!$A$5:$AP$103,BM$11,FALSE)=0,"",VLOOKUP($B63,Sheet2!$A$5:$AP$103,BM$11,FALSE)),"")</f>
        <v/>
      </c>
      <c r="BN63" s="90" t="str">
        <f>IFERROR(IF(VLOOKUP($B63,Sheet2!$A$5:$AP$103,BN$11,FALSE)=0,"",VLOOKUP($B63,Sheet2!$A$5:$AP$103,BN$11,FALSE)),"")</f>
        <v/>
      </c>
      <c r="BO63" s="90" t="str">
        <f>IFERROR(IF(VLOOKUP($B63,Sheet2!$A$5:$AP$103,BO$11,FALSE)=0,"",VLOOKUP($B63,Sheet2!$A$5:$AP$103,BO$11,FALSE)),"")</f>
        <v/>
      </c>
      <c r="BP63" s="90" t="str">
        <f>IFERROR(IF(VLOOKUP($B63,Sheet2!$A$5:$AP$103,BP$11,FALSE)=0,"",VLOOKUP($B63,Sheet2!$A$5:$AP$103,BP$11,FALSE)),"")</f>
        <v/>
      </c>
      <c r="BQ63" s="90" t="str">
        <f>IFERROR(IF(VLOOKUP($B63,Sheet2!$A$5:$AP$103,BQ$11,FALSE)=0,"",VLOOKUP($B63,Sheet2!$A$5:$AP$103,BQ$11,FALSE)),"")</f>
        <v/>
      </c>
      <c r="BR63" s="90" t="str">
        <f>IFERROR(IF(VLOOKUP($B63,Sheet2!$A$5:$AP$103,BR$11,FALSE)=0,"",VLOOKUP($B63,Sheet2!$A$5:$AP$103,BR$11,FALSE)),"")</f>
        <v/>
      </c>
      <c r="BS63" s="90" t="str">
        <f>IFERROR(IF(VLOOKUP($B63,Sheet2!$A$5:$AP$103,BS$11,FALSE)=0,"",VLOOKUP($B63,Sheet2!$A$5:$AP$103,BS$11,FALSE)),"")</f>
        <v/>
      </c>
      <c r="BT63" s="90" t="str">
        <f>IFERROR(IF(VLOOKUP($B63,Sheet2!$A$5:$AP$103,BT$11,FALSE)=0,"",VLOOKUP($B63,Sheet2!$A$5:$AP$103,BT$11,FALSE)),"")</f>
        <v/>
      </c>
      <c r="BU63" s="90" t="str">
        <f>IFERROR(IF(VLOOKUP($B63,Sheet2!$A$5:$AP$103,BU$11,FALSE)=0,"",VLOOKUP($B63,Sheet2!$A$5:$AP$103,BU$11,FALSE)),"")</f>
        <v/>
      </c>
      <c r="BV63" s="90" t="str">
        <f>IFERROR(IF(VLOOKUP($B63,Sheet2!$A$5:$AP$103,BV$11,FALSE)=0,"",VLOOKUP($B63,Sheet2!$A$5:$AP$103,BV$11,FALSE)),"")</f>
        <v/>
      </c>
      <c r="BW63" s="90" t="str">
        <f>IFERROR(IF(VLOOKUP($B63,Sheet2!$A$5:$AP$103,BW$11,FALSE)=0,"",VLOOKUP($B63,Sheet2!$A$5:$AP$103,BW$11,FALSE)),"")</f>
        <v/>
      </c>
      <c r="BX63" s="90" t="str">
        <f>IFERROR(IF(VLOOKUP($B63,Sheet2!$A$5:$AP$103,BX$11,FALSE)=0,"",VLOOKUP($B63,Sheet2!$A$5:$AP$103,BX$11,FALSE)),"")</f>
        <v/>
      </c>
      <c r="BY63" s="90" t="str">
        <f>IFERROR(IF(VLOOKUP($B63,Sheet2!$A$5:$AP$103,BY$11,FALSE)=0,"",VLOOKUP($B63,Sheet2!$A$5:$AP$103,BY$11,FALSE)),"")</f>
        <v/>
      </c>
      <c r="BZ63" s="90" t="str">
        <f>IFERROR(IF(VLOOKUP($B63,Sheet2!$A$5:$AP$103,BZ$11,FALSE)=0,"",VLOOKUP($B63,Sheet2!$A$5:$AP$103,BZ$11,FALSE)),"")</f>
        <v/>
      </c>
      <c r="CA63" s="90" t="str">
        <f>IFERROR(IF(VLOOKUP($B63,Sheet2!$A$5:$AP$103,CA$11,FALSE)=0,"",VLOOKUP($B63,Sheet2!$A$5:$AP$103,CA$11,FALSE)),"")</f>
        <v/>
      </c>
      <c r="CB63" s="90" t="str">
        <f>IFERROR(IF(VLOOKUP($B63,Sheet2!$A$5:$AP$103,CB$11,FALSE)=0,"",VLOOKUP($B63,Sheet2!$A$5:$AP$103,CB$11,FALSE)),"")</f>
        <v/>
      </c>
      <c r="CC63" s="90" t="str">
        <f>IFERROR(IF(VLOOKUP($B63,Sheet2!$A$5:$AP$103,CC$11,FALSE)=0,"",VLOOKUP($B63,Sheet2!$A$5:$AP$103,CC$11,FALSE)),"")</f>
        <v/>
      </c>
      <c r="CD63" s="90" t="str">
        <f>IFERROR(IF(VLOOKUP($B63,Sheet2!$A$5:$AP$103,CD$11,FALSE)=0,"",VLOOKUP($B63,Sheet2!$A$5:$AP$103,CD$11,FALSE)),"")</f>
        <v/>
      </c>
      <c r="CE63" s="90" t="str">
        <f>IFERROR(IF(VLOOKUP($B63,Sheet2!$A$5:$AP$103,CE$11,FALSE)=0,"",VLOOKUP($B63,Sheet2!$A$5:$AP$103,CE$11,FALSE)),"")</f>
        <v/>
      </c>
      <c r="CF63" s="90" t="str">
        <f>IFERROR(IF(VLOOKUP($B63,Sheet2!$A$5:$AP$103,CF$11,FALSE)=0,"",VLOOKUP($B63,Sheet2!$A$5:$AP$103,CF$11,FALSE)),"")</f>
        <v/>
      </c>
      <c r="CG63" s="90" t="str">
        <f>IFERROR(IF(VLOOKUP($B63,Sheet2!$A$5:$AP$103,CG$11,FALSE)=0,"",VLOOKUP($B63,Sheet2!$A$5:$AP$103,CG$11,FALSE)),"")</f>
        <v/>
      </c>
      <c r="CH63" s="90" t="str">
        <f>IFERROR(IF(VLOOKUP($B63,Sheet2!$A$5:$AP$103,CH$11,FALSE)=0,"",VLOOKUP($B63,Sheet2!$A$5:$AP$103,CH$11,FALSE)),"")</f>
        <v/>
      </c>
      <c r="CI63" s="90" t="str">
        <f>IFERROR(IF(VLOOKUP($B63,Sheet2!$A$5:$AP$103,CI$11,FALSE)=0,"",VLOOKUP($B63,Sheet2!$A$5:$AP$103,CI$11,FALSE)),"")</f>
        <v/>
      </c>
      <c r="CJ63" s="90" t="str">
        <f>IFERROR(IF(VLOOKUP($B63,Sheet2!$A$5:$AP$103,CJ$11,FALSE)=0,"",VLOOKUP($B63,Sheet2!$A$5:$AP$103,CJ$11,FALSE)),"")</f>
        <v/>
      </c>
      <c r="CK63" s="90" t="str">
        <f>IFERROR(IF(VLOOKUP($B63,Sheet2!$A$5:$AP$103,CK$11,FALSE)=0,"",VLOOKUP($B63,Sheet2!$A$5:$AP$103,CK$11,FALSE)),"")</f>
        <v/>
      </c>
      <c r="CL63" s="90" t="str">
        <f>IFERROR(IF(VLOOKUP($B63,Sheet2!$A$5:$AP$103,CL$11,FALSE)=0,"",VLOOKUP($B63,Sheet2!$A$5:$AP$103,CL$11,FALSE)),"")</f>
        <v/>
      </c>
      <c r="CM63" s="90" t="str">
        <f>IFERROR(IF(VLOOKUP($B63,Sheet2!$A$5:$AP$103,CM$11,FALSE)=0,"",VLOOKUP($B63,Sheet2!$A$5:$AP$103,CM$11,FALSE)),"")</f>
        <v/>
      </c>
      <c r="CN63" s="90" t="str">
        <f>IFERROR(IF(VLOOKUP($B63,Sheet2!$A$5:$AP$103,CN$11,FALSE)=0,"",VLOOKUP($B63,Sheet2!$A$5:$AP$103,CN$11,FALSE)),"")</f>
        <v/>
      </c>
      <c r="CO63" s="90" t="str">
        <f>IFERROR(IF(VLOOKUP($B63,Sheet2!$A$5:$AP$103,CO$11,FALSE)=0,"",VLOOKUP($B63,Sheet2!$A$5:$AP$103,CO$11,FALSE)),"")</f>
        <v/>
      </c>
      <c r="CP63" s="90" t="str">
        <f>IFERROR(IF(VLOOKUP($B63,Sheet2!$A$5:$AP$103,CP$11,FALSE)=0,"",VLOOKUP($B63,Sheet2!$A$5:$AP$103,CP$11,FALSE)),"")</f>
        <v/>
      </c>
      <c r="CQ63" s="90" t="str">
        <f>IFERROR(IF(VLOOKUP($B63,Sheet2!$A$5:$AP$103,CQ$11,FALSE)=0,"",VLOOKUP($B63,Sheet2!$A$5:$AP$103,CQ$11,FALSE)),"")</f>
        <v/>
      </c>
      <c r="CR63" s="90" t="str">
        <f>IFERROR(IF(VLOOKUP($B63,Sheet2!$A$5:$AP$103,CR$11,FALSE)=0,"",VLOOKUP($B63,Sheet2!$A$5:$AP$103,CR$11,FALSE)),"")</f>
        <v/>
      </c>
      <c r="CS63" s="90" t="str">
        <f>IFERROR(IF(VLOOKUP($B63,Sheet2!$A$5:$AP$103,CS$11,FALSE)=0,"",VLOOKUP($B63,Sheet2!$A$5:$AP$103,CS$11,FALSE)),"")</f>
        <v/>
      </c>
      <c r="CT63" s="90" t="str">
        <f>IFERROR(IF(VLOOKUP($B63,Sheet2!$A$5:$AP$103,CT$11,FALSE)=0,"",VLOOKUP($B63,Sheet2!$A$5:$AP$103,CT$11,FALSE)),"")</f>
        <v/>
      </c>
      <c r="CU63" s="90" t="str">
        <f>IFERROR(IF(VLOOKUP($B63,Sheet2!$A$5:$AP$103,CU$11,FALSE)=0,"",VLOOKUP($B63,Sheet2!$A$5:$AP$103,CU$11,FALSE)),"")</f>
        <v/>
      </c>
      <c r="CV63" s="90" t="str">
        <f>IFERROR(IF(VLOOKUP($B63,Sheet2!$A$5:$AP$103,CV$11,FALSE)=0,"",VLOOKUP($B63,Sheet2!$A$5:$AP$103,CV$11,FALSE)),"")</f>
        <v/>
      </c>
      <c r="CW63" s="90" t="str">
        <f>IFERROR(IF(VLOOKUP($B63,Sheet2!$A$5:$AP$103,CW$11,FALSE)=0,"",VLOOKUP($B63,Sheet2!$A$5:$AP$103,CW$11,FALSE)),"")</f>
        <v/>
      </c>
      <c r="CX63" s="90" t="str">
        <f>IFERROR(IF(VLOOKUP($B63,Sheet2!$A$5:$AP$103,CX$11,FALSE)=0,"",VLOOKUP($B63,Sheet2!$A$5:$AP$103,CX$11,FALSE)),"")</f>
        <v/>
      </c>
      <c r="CY63" s="90" t="str">
        <f>IFERROR(IF(VLOOKUP($B63,Sheet2!$A$5:$AP$103,CY$11,FALSE)=0,"",VLOOKUP($B63,Sheet2!$A$5:$AP$103,CY$11,FALSE)),"")</f>
        <v/>
      </c>
      <c r="CZ63" s="90" t="str">
        <f>IFERROR(IF(VLOOKUP($B63,Sheet2!$A$5:$AP$103,CZ$11,FALSE)=0,"",VLOOKUP($B63,Sheet2!$A$5:$AP$103,CZ$11,FALSE)),"")</f>
        <v/>
      </c>
      <c r="DA63" s="90" t="str">
        <f>IFERROR(IF(VLOOKUP($B63,Sheet2!$A$5:$AP$103,DA$11,FALSE)=0,"",VLOOKUP($B63,Sheet2!$A$5:$AP$103,DA$11,FALSE)),"")</f>
        <v/>
      </c>
      <c r="DB63" s="90" t="str">
        <f>IFERROR(IF(VLOOKUP($B63,Sheet2!$A$5:$AP$103,DB$11,FALSE)=0,"",VLOOKUP($B63,Sheet2!$A$5:$AP$103,DB$11,FALSE)),"")</f>
        <v/>
      </c>
      <c r="DC63" s="90" t="str">
        <f>IFERROR(IF(VLOOKUP($B63,Sheet2!$A$5:$AP$103,DC$11,FALSE)=0,"",VLOOKUP($B63,Sheet2!$A$5:$AP$103,DC$11,FALSE)),"")</f>
        <v/>
      </c>
      <c r="DD63" s="90" t="str">
        <f>IFERROR(IF(VLOOKUP($B63,Sheet2!$A$5:$AP$103,DD$11,FALSE)=0,"",VLOOKUP($B63,Sheet2!$A$5:$AP$103,DD$11,FALSE)),"")</f>
        <v/>
      </c>
      <c r="DE63" s="90" t="str">
        <f>IFERROR(IF(VLOOKUP($B63,Sheet2!$A$5:$AP$103,DE$11,FALSE)=0,"",VLOOKUP($B63,Sheet2!$A$5:$AP$103,DE$11,FALSE)),"")</f>
        <v/>
      </c>
      <c r="DF63" s="90" t="str">
        <f>IFERROR(IF(VLOOKUP($B63,Sheet2!$A$5:$AP$103,DF$11,FALSE)=0,"",VLOOKUP($B63,Sheet2!$A$5:$AP$103,DF$11,FALSE)),"")</f>
        <v/>
      </c>
      <c r="DG63" s="90" t="str">
        <f>IFERROR(IF(VLOOKUP($B63,Sheet2!$A$5:$AP$103,DG$11,FALSE)=0,"",VLOOKUP($B63,Sheet2!$A$5:$AP$103,DG$11,FALSE)),"")</f>
        <v/>
      </c>
      <c r="DH63" s="90" t="str">
        <f>IFERROR(IF(VLOOKUP($B63,Sheet2!$A$5:$AP$103,DH$11,FALSE)=0,"",VLOOKUP($B63,Sheet2!$A$5:$AP$103,DH$11,FALSE)),"")</f>
        <v/>
      </c>
      <c r="DI63" s="90" t="str">
        <f>IFERROR(IF(VLOOKUP($B63,Sheet2!$A$5:$AP$103,DI$11,FALSE)=0,"",VLOOKUP($B63,Sheet2!$A$5:$AP$103,DI$11,FALSE)),"")</f>
        <v/>
      </c>
      <c r="DJ63" s="90" t="str">
        <f>IFERROR(IF(VLOOKUP($B63,Sheet2!$A$5:$AP$103,DJ$11,FALSE)=0,"",VLOOKUP($B63,Sheet2!$A$5:$AP$103,DJ$11,FALSE)),"")</f>
        <v/>
      </c>
      <c r="DK63" s="90" t="str">
        <f>IFERROR(IF(VLOOKUP($B63,Sheet2!$A$5:$AP$103,DK$11,FALSE)=0,"",VLOOKUP($B63,Sheet2!$A$5:$AP$103,DK$11,FALSE)),"")</f>
        <v/>
      </c>
      <c r="DL63" s="90" t="str">
        <f>IFERROR(IF(VLOOKUP($B63,Sheet2!$A$5:$AP$103,DL$11,FALSE)=0,"",VLOOKUP($B63,Sheet2!$A$5:$AP$103,DL$11,FALSE)),"")</f>
        <v/>
      </c>
      <c r="DM63" s="90" t="str">
        <f>IFERROR(IF(VLOOKUP($B63,Sheet2!$A$5:$AP$103,DM$11,FALSE)=0,"",VLOOKUP($B63,Sheet2!$A$5:$AP$103,DM$11,FALSE)),"")</f>
        <v/>
      </c>
      <c r="DN63" s="90" t="str">
        <f>IFERROR(IF(VLOOKUP($B63,Sheet2!$A$5:$AP$103,DN$11,FALSE)=0,"",VLOOKUP($B63,Sheet2!$A$5:$AP$103,DN$11,FALSE)),"")</f>
        <v/>
      </c>
      <c r="DO63" s="90" t="str">
        <f>IFERROR(IF(VLOOKUP($B63,Sheet2!$A$5:$AP$103,DO$11,FALSE)=0,"",VLOOKUP($B63,Sheet2!$A$5:$AP$103,DO$11,FALSE)),"")</f>
        <v/>
      </c>
      <c r="DP63" s="90" t="str">
        <f>IFERROR(IF(VLOOKUP($B63,Sheet2!$A$5:$AP$103,DP$11,FALSE)=0,"",VLOOKUP($B63,Sheet2!$A$5:$AP$103,DP$11,FALSE)),"")</f>
        <v/>
      </c>
      <c r="DQ63" s="90" t="str">
        <f>IFERROR(IF(VLOOKUP($B63,Sheet2!$A$5:$AP$103,DQ$11,FALSE)=0,"",VLOOKUP($B63,Sheet2!$A$5:$AP$103,DQ$11,FALSE)),"")</f>
        <v/>
      </c>
      <c r="DR63" s="90" t="str">
        <f>IFERROR(IF(VLOOKUP($B63,Sheet2!$A$5:$AP$103,DR$11,FALSE)=0,"",VLOOKUP($B63,Sheet2!$A$5:$AP$103,DR$11,FALSE)),"")</f>
        <v/>
      </c>
      <c r="DS63" s="90" t="str">
        <f>IFERROR(IF(VLOOKUP($B63,Sheet2!$A$5:$AP$103,DS$11,FALSE)=0,"",VLOOKUP($B63,Sheet2!$A$5:$AP$103,DS$11,FALSE)),"")</f>
        <v/>
      </c>
      <c r="DT63" s="90" t="str">
        <f>IFERROR(IF(VLOOKUP($B63,Sheet2!$A$5:$AP$103,DT$11,FALSE)=0,"",VLOOKUP($B63,Sheet2!$A$5:$AP$103,DT$11,FALSE)),"")</f>
        <v/>
      </c>
      <c r="DU63" s="90" t="str">
        <f>IFERROR(IF(VLOOKUP($B63,Sheet2!$A$5:$AP$103,DU$11,FALSE)=0,"",VLOOKUP($B63,Sheet2!$A$5:$AP$103,DU$11,FALSE)),"")</f>
        <v/>
      </c>
      <c r="DV63" s="90" t="str">
        <f>IFERROR(IF(VLOOKUP($B63,Sheet2!$A$5:$AP$103,DV$11,FALSE)=0,"",VLOOKUP($B63,Sheet2!$A$5:$AP$103,DV$11,FALSE)),"")</f>
        <v/>
      </c>
      <c r="DW63" s="90" t="str">
        <f>IFERROR(IF(VLOOKUP($B63,Sheet2!$A$5:$AP$103,DW$11,FALSE)=0,"",VLOOKUP($B63,Sheet2!$A$5:$AP$103,DW$11,FALSE)),"")</f>
        <v/>
      </c>
      <c r="DX63" s="90" t="str">
        <f>IFERROR(IF(VLOOKUP($B63,Sheet2!$A$5:$AP$103,DX$11,FALSE)=0,"",VLOOKUP($B63,Sheet2!$A$5:$AP$103,DX$11,FALSE)),"")</f>
        <v/>
      </c>
      <c r="DY63" s="90" t="str">
        <f>IFERROR(IF(VLOOKUP($B63,Sheet2!$A$5:$AP$103,DY$11,FALSE)=0,"",VLOOKUP($B63,Sheet2!$A$5:$AP$103,DY$11,FALSE)),"")</f>
        <v/>
      </c>
      <c r="DZ63" s="90" t="str">
        <f>IFERROR(IF(VLOOKUP($B63,Sheet2!$A$5:$AP$103,DZ$11,FALSE)=0,"",VLOOKUP($B63,Sheet2!$A$5:$AP$103,DZ$11,FALSE)),"")</f>
        <v/>
      </c>
      <c r="EA63" s="90" t="str">
        <f>IFERROR(IF(VLOOKUP($B63,Sheet2!$A$5:$AP$103,EA$11,FALSE)=0,"",VLOOKUP($B63,Sheet2!$A$5:$AP$103,EA$11,FALSE)),"")</f>
        <v/>
      </c>
      <c r="EB63" s="90" t="str">
        <f>IFERROR(IF(VLOOKUP($B63,Sheet2!$A$5:$AP$103,EB$11,FALSE)=0,"",VLOOKUP($B63,Sheet2!$A$5:$AP$103,EB$11,FALSE)),"")</f>
        <v/>
      </c>
      <c r="EC63" s="90" t="str">
        <f>IFERROR(IF(VLOOKUP($B63,Sheet2!$A$5:$AP$103,EC$11,FALSE)=0,"",VLOOKUP($B63,Sheet2!$A$5:$AP$103,EC$11,FALSE)),"")</f>
        <v/>
      </c>
      <c r="ED63" s="90" t="str">
        <f>IFERROR(IF(VLOOKUP($B63,Sheet2!$A$5:$AP$103,ED$11,FALSE)=0,"",VLOOKUP($B63,Sheet2!$A$5:$AP$103,ED$11,FALSE)),"")</f>
        <v/>
      </c>
      <c r="EE63" s="90" t="str">
        <f>IFERROR(IF(VLOOKUP($B63,Sheet2!$A$5:$AP$103,EE$11,FALSE)=0,"",VLOOKUP($B63,Sheet2!$A$5:$AP$103,EE$11,FALSE)),"")</f>
        <v/>
      </c>
      <c r="EF63" s="90" t="str">
        <f>IFERROR(IF(VLOOKUP($B63,Sheet2!$A$5:$AP$103,EF$11,FALSE)=0,"",VLOOKUP($B63,Sheet2!$A$5:$AP$103,EF$11,FALSE)),"")</f>
        <v/>
      </c>
      <c r="EG63" s="90" t="str">
        <f>IFERROR(IF(VLOOKUP($B63,Sheet2!$A$5:$AP$103,EG$11,FALSE)=0,"",VLOOKUP($B63,Sheet2!$A$5:$AP$103,EG$11,FALSE)),"")</f>
        <v/>
      </c>
      <c r="EH63" s="90" t="str">
        <f>IFERROR(IF(VLOOKUP($B63,Sheet2!$A$5:$AP$103,EH$11,FALSE)=0,"",VLOOKUP($B63,Sheet2!$A$5:$AP$103,EH$11,FALSE)),"")</f>
        <v/>
      </c>
      <c r="EI63" s="90" t="str">
        <f>IFERROR(IF(VLOOKUP($B63,Sheet2!$A$5:$AP$103,EI$11,FALSE)=0,"",VLOOKUP($B63,Sheet2!$A$5:$AP$103,EI$11,FALSE)),"")</f>
        <v/>
      </c>
      <c r="EJ63" s="90" t="str">
        <f>IFERROR(IF(VLOOKUP($B63,Sheet2!$A$5:$AP$103,EJ$11,FALSE)=0,"",VLOOKUP($B63,Sheet2!$A$5:$AP$103,EJ$11,FALSE)),"")</f>
        <v/>
      </c>
      <c r="EK63" s="90" t="str">
        <f>IFERROR(IF(VLOOKUP($B63,Sheet2!$A$5:$AP$103,EK$11,FALSE)=0,"",VLOOKUP($B63,Sheet2!$A$5:$AP$103,EK$11,FALSE)),"")</f>
        <v/>
      </c>
      <c r="EL63" s="90" t="str">
        <f>IFERROR(IF(VLOOKUP($B63,Sheet2!$A$5:$AP$103,EL$11,FALSE)=0,"",VLOOKUP($B63,Sheet2!$A$5:$AP$103,EL$11,FALSE)),"")</f>
        <v/>
      </c>
      <c r="EM63" s="90" t="str">
        <f>IFERROR(IF(VLOOKUP($B63,Sheet2!$A$5:$AP$103,EM$11,FALSE)=0,"",VLOOKUP($B63,Sheet2!$A$5:$AP$103,EM$11,FALSE)),"")</f>
        <v/>
      </c>
      <c r="EN63" s="90" t="str">
        <f>IFERROR(IF(VLOOKUP($B63,Sheet2!$A$5:$AP$103,EN$11,FALSE)=0,"",VLOOKUP($B63,Sheet2!$A$5:$AP$103,EN$11,FALSE)),"")</f>
        <v/>
      </c>
      <c r="EO63" s="90" t="str">
        <f>IFERROR(IF(VLOOKUP($B63,Sheet2!$A$5:$AP$103,EO$11,FALSE)=0,"",VLOOKUP($B63,Sheet2!$A$5:$AP$103,EO$11,FALSE)),"")</f>
        <v/>
      </c>
      <c r="EP63" s="90" t="str">
        <f>IFERROR(IF(VLOOKUP($B63,Sheet2!$A$5:$AP$103,EP$11,FALSE)=0,"",VLOOKUP($B63,Sheet2!$A$5:$AP$103,EP$11,FALSE)),"")</f>
        <v/>
      </c>
      <c r="EQ63" s="90" t="str">
        <f>IFERROR(IF(VLOOKUP($B63,Sheet2!$A$5:$AP$103,EQ$11,FALSE)=0,"",VLOOKUP($B63,Sheet2!$A$5:$AP$103,EQ$11,FALSE)),"")</f>
        <v/>
      </c>
      <c r="ER63" s="90" t="str">
        <f>IFERROR(IF(VLOOKUP($B63,Sheet2!$A$5:$AP$103,ER$11,FALSE)=0,"",VLOOKUP($B63,Sheet2!$A$5:$AP$103,ER$11,FALSE)),"")</f>
        <v/>
      </c>
      <c r="ES63" s="90" t="str">
        <f>IFERROR(IF(VLOOKUP($B63,Sheet2!$A$5:$AP$103,ES$11,FALSE)=0,"",VLOOKUP($B63,Sheet2!$A$5:$AP$103,ES$11,FALSE)),"")</f>
        <v/>
      </c>
      <c r="ET63" s="90" t="str">
        <f>IFERROR(IF(VLOOKUP($B63,Sheet2!$A$5:$AP$103,ET$11,FALSE)=0,"",VLOOKUP($B63,Sheet2!$A$5:$AP$103,ET$11,FALSE)),"")</f>
        <v/>
      </c>
      <c r="EU63" s="90" t="str">
        <f>IFERROR(IF(VLOOKUP($B63,Sheet2!$A$5:$AP$103,EU$11,FALSE)=0,"",VLOOKUP($B63,Sheet2!$A$5:$AP$103,EU$11,FALSE)),"")</f>
        <v/>
      </c>
      <c r="EV63" s="90" t="str">
        <f>IFERROR(IF(VLOOKUP($B63,Sheet2!$A$5:$AP$103,EV$11,FALSE)=0,"",VLOOKUP($B63,Sheet2!$A$5:$AP$103,EV$11,FALSE)),"")</f>
        <v/>
      </c>
      <c r="EW63" s="90" t="str">
        <f>IFERROR(IF(VLOOKUP($B63,Sheet2!$A$5:$AP$103,EW$11,FALSE)=0,"",VLOOKUP($B63,Sheet2!$A$5:$AP$103,EW$11,FALSE)),"")</f>
        <v/>
      </c>
      <c r="EX63" s="90" t="str">
        <f>IFERROR(IF(VLOOKUP($B63,Sheet2!$A$5:$AP$103,EX$11,FALSE)=0,"",VLOOKUP($B63,Sheet2!$A$5:$AP$103,EX$11,FALSE)),"")</f>
        <v/>
      </c>
      <c r="EY63" s="90" t="str">
        <f>IFERROR(IF(VLOOKUP($B63,Sheet2!$A$5:$AP$103,EY$11,FALSE)=0,"",VLOOKUP($B63,Sheet2!$A$5:$AP$103,EY$11,FALSE)),"")</f>
        <v/>
      </c>
      <c r="EZ63" s="90" t="str">
        <f>IFERROR(IF(VLOOKUP($B63,Sheet2!$A$5:$AP$103,EZ$11,FALSE)=0,"",VLOOKUP($B63,Sheet2!$A$5:$AP$103,EZ$11,FALSE)),"")</f>
        <v/>
      </c>
      <c r="FA63" s="90" t="str">
        <f>IFERROR(IF(VLOOKUP($B63,Sheet2!$A$5:$AP$103,FA$11,FALSE)=0,"",VLOOKUP($B63,Sheet2!$A$5:$AP$103,FA$11,FALSE)),"")</f>
        <v/>
      </c>
      <c r="FB63" s="90" t="str">
        <f>IFERROR(IF(VLOOKUP($B63,Sheet2!$A$5:$AP$103,FB$11,FALSE)=0,"",VLOOKUP($B63,Sheet2!$A$5:$AP$103,FB$11,FALSE)),"")</f>
        <v/>
      </c>
      <c r="FC63" s="90" t="str">
        <f>IFERROR(IF(VLOOKUP($B63,Sheet2!$A$5:$AP$103,FC$11,FALSE)=0,"",VLOOKUP($B63,Sheet2!$A$5:$AP$103,FC$11,FALSE)),"")</f>
        <v/>
      </c>
      <c r="FD63" s="90" t="str">
        <f>IFERROR(IF(VLOOKUP($B63,Sheet2!$A$5:$AP$103,FD$11,FALSE)=0,"",VLOOKUP($B63,Sheet2!$A$5:$AP$103,FD$11,FALSE)),"")</f>
        <v/>
      </c>
      <c r="FE63" s="90" t="str">
        <f>IFERROR(IF(VLOOKUP($B63,Sheet2!$A$5:$AP$103,FE$11,FALSE)=0,"",VLOOKUP($B63,Sheet2!$A$5:$AP$103,FE$11,FALSE)),"")</f>
        <v/>
      </c>
      <c r="FF63" s="90" t="str">
        <f>IFERROR(IF(VLOOKUP($B63,Sheet2!$A$5:$AP$103,FF$11,FALSE)=0,"",VLOOKUP($B63,Sheet2!$A$5:$AP$103,FF$11,FALSE)),"")</f>
        <v/>
      </c>
      <c r="FG63" s="90" t="str">
        <f>IFERROR(IF(VLOOKUP($B63,Sheet2!$A$5:$AP$103,FG$11,FALSE)=0,"",VLOOKUP($B63,Sheet2!$A$5:$AP$103,FG$11,FALSE)),"")</f>
        <v/>
      </c>
      <c r="FH63" s="90" t="str">
        <f>IFERROR(IF(VLOOKUP($B63,Sheet2!$A$5:$AP$103,FH$11,FALSE)=0,"",VLOOKUP($B63,Sheet2!$A$5:$AP$103,FH$11,FALSE)),"")</f>
        <v/>
      </c>
      <c r="FI63" s="90" t="str">
        <f>IFERROR(IF(VLOOKUP($B63,Sheet2!$A$5:$AP$103,FI$11,FALSE)=0,"",VLOOKUP($B63,Sheet2!$A$5:$AP$103,FI$11,FALSE)),"")</f>
        <v/>
      </c>
      <c r="FJ63" s="90" t="str">
        <f>IFERROR(IF(VLOOKUP($B63,Sheet2!$A$5:$AP$103,FJ$11,FALSE)=0,"",VLOOKUP($B63,Sheet2!$A$5:$AP$103,FJ$11,FALSE)),"")</f>
        <v/>
      </c>
      <c r="FK63" s="90" t="str">
        <f>IFERROR(IF(VLOOKUP($B63,Sheet2!$A$5:$AP$103,FK$11,FALSE)=0,"",VLOOKUP($B63,Sheet2!$A$5:$AP$103,FK$11,FALSE)),"")</f>
        <v/>
      </c>
      <c r="FL63" s="90" t="str">
        <f>IFERROR(IF(VLOOKUP($B63,Sheet2!$A$5:$AP$103,FL$11,FALSE)=0,"",VLOOKUP($B63,Sheet2!$A$5:$AP$103,FL$11,FALSE)),"")</f>
        <v/>
      </c>
      <c r="FM63" s="90" t="str">
        <f>IFERROR(IF(VLOOKUP($B63,Sheet2!$A$5:$AP$103,FM$11,FALSE)=0,"",VLOOKUP($B63,Sheet2!$A$5:$AP$103,FM$11,FALSE)),"")</f>
        <v/>
      </c>
      <c r="FN63" s="90" t="str">
        <f>IFERROR(IF(VLOOKUP($B63,Sheet2!$A$5:$AP$103,FN$11,FALSE)=0,"",VLOOKUP($B63,Sheet2!$A$5:$AP$103,FN$11,FALSE)),"")</f>
        <v/>
      </c>
      <c r="FO63" s="90" t="str">
        <f>IFERROR(IF(VLOOKUP($B63,Sheet2!$A$5:$AP$103,FO$11,FALSE)=0,"",VLOOKUP($B63,Sheet2!$A$5:$AP$103,FO$11,FALSE)),"")</f>
        <v/>
      </c>
      <c r="FP63" s="90" t="str">
        <f>IFERROR(IF(VLOOKUP($B63,Sheet2!$A$5:$AP$103,FP$11,FALSE)=0,"",VLOOKUP($B63,Sheet2!$A$5:$AP$103,FP$11,FALSE)),"")</f>
        <v/>
      </c>
      <c r="FQ63" s="90" t="str">
        <f>IFERROR(IF(VLOOKUP($B63,Sheet2!$A$5:$AP$103,FQ$11,FALSE)=0,"",VLOOKUP($B63,Sheet2!$A$5:$AP$103,FQ$11,FALSE)),"")</f>
        <v/>
      </c>
      <c r="FR63" s="90" t="str">
        <f>IFERROR(IF(VLOOKUP($B63,Sheet2!$A$5:$AP$103,FR$11,FALSE)=0,"",VLOOKUP($B63,Sheet2!$A$5:$AP$103,FR$11,FALSE)),"")</f>
        <v/>
      </c>
      <c r="FS63" s="90" t="str">
        <f>IFERROR(IF(VLOOKUP($B63,Sheet2!$A$5:$AP$103,FS$11,FALSE)=0,"",VLOOKUP($B63,Sheet2!$A$5:$AP$103,FS$11,FALSE)),"")</f>
        <v/>
      </c>
      <c r="FT63" s="90" t="str">
        <f>IFERROR(IF(VLOOKUP($B63,Sheet2!$A$5:$AP$103,FT$11,FALSE)=0,"",VLOOKUP($B63,Sheet2!$A$5:$AP$103,FT$11,FALSE)),"")</f>
        <v/>
      </c>
      <c r="FU63" s="90" t="str">
        <f>IFERROR(IF(VLOOKUP($B63,Sheet2!$A$5:$AP$103,FU$11,FALSE)=0,"",VLOOKUP($B63,Sheet2!$A$5:$AP$103,FU$11,FALSE)),"")</f>
        <v/>
      </c>
      <c r="FV63" s="90" t="str">
        <f>IFERROR(IF(VLOOKUP($B63,Sheet2!$A$5:$AP$103,FV$11,FALSE)=0,"",VLOOKUP($B63,Sheet2!$A$5:$AP$103,FV$11,FALSE)),"")</f>
        <v/>
      </c>
      <c r="FW63" s="90" t="str">
        <f>IFERROR(IF(VLOOKUP($B63,Sheet2!$A$5:$AP$103,FW$11,FALSE)=0,"",VLOOKUP($B63,Sheet2!$A$5:$AP$103,FW$11,FALSE)),"")</f>
        <v/>
      </c>
      <c r="FX63" s="90" t="str">
        <f>IFERROR(IF(VLOOKUP($B63,Sheet2!$A$5:$AP$103,FX$11,FALSE)=0,"",VLOOKUP($B63,Sheet2!$A$5:$AP$103,FX$11,FALSE)),"")</f>
        <v/>
      </c>
      <c r="FY63" s="90" t="str">
        <f>IFERROR(IF(VLOOKUP($B63,Sheet2!$A$5:$AP$103,FY$11,FALSE)=0,"",VLOOKUP($B63,Sheet2!$A$5:$AP$103,FY$11,FALSE)),"")</f>
        <v/>
      </c>
      <c r="FZ63" s="90" t="str">
        <f>IFERROR(IF(VLOOKUP($B63,Sheet2!$A$5:$AP$103,FZ$11,FALSE)=0,"",VLOOKUP($B63,Sheet2!$A$5:$AP$103,FZ$11,FALSE)),"")</f>
        <v/>
      </c>
      <c r="GA63" s="90" t="str">
        <f>IFERROR(IF(VLOOKUP($B63,Sheet2!$A$5:$AP$103,GA$11,FALSE)=0,"",VLOOKUP($B63,Sheet2!$A$5:$AP$103,GA$11,FALSE)),"")</f>
        <v/>
      </c>
      <c r="GB63" s="90" t="str">
        <f>IFERROR(IF(VLOOKUP($B63,Sheet2!$A$5:$AP$103,GB$11,FALSE)=0,"",VLOOKUP($B63,Sheet2!$A$5:$AP$103,GB$11,FALSE)),"")</f>
        <v/>
      </c>
      <c r="GC63" s="90" t="str">
        <f>IFERROR(IF(VLOOKUP($B63,Sheet2!$A$5:$AP$103,GC$11,FALSE)=0,"",VLOOKUP($B63,Sheet2!$A$5:$AP$103,GC$11,FALSE)),"")</f>
        <v/>
      </c>
      <c r="GD63" s="90" t="str">
        <f>IFERROR(IF(VLOOKUP($B63,Sheet2!$A$5:$AP$103,GD$11,FALSE)=0,"",VLOOKUP($B63,Sheet2!$A$5:$AP$103,GD$11,FALSE)),"")</f>
        <v/>
      </c>
      <c r="GE63" s="90" t="str">
        <f>IFERROR(IF(VLOOKUP($B63,Sheet2!$A$5:$AP$103,GE$11,FALSE)=0,"",VLOOKUP($B63,Sheet2!$A$5:$AP$103,GE$11,FALSE)),"")</f>
        <v/>
      </c>
      <c r="GF63" s="90" t="str">
        <f>IFERROR(IF(VLOOKUP($B63,Sheet2!$A$5:$AP$103,GF$11,FALSE)=0,"",VLOOKUP($B63,Sheet2!$A$5:$AP$103,GF$11,FALSE)),"")</f>
        <v/>
      </c>
    </row>
    <row r="64" spans="1:188" x14ac:dyDescent="0.3">
      <c r="A64" s="406"/>
      <c r="B64" s="79" t="s">
        <v>230</v>
      </c>
      <c r="C64" s="92" t="s">
        <v>344</v>
      </c>
      <c r="D64" s="92" t="str">
        <f>VLOOKUP(B64,Sheet2!$A$5:$F$104,6,FALSE)</f>
        <v/>
      </c>
      <c r="E64" s="81">
        <f>VLOOKUP(B64,'Criteria Selection'!$A$9:$D$178,3,FALSE)</f>
        <v>2</v>
      </c>
      <c r="F64" s="81" t="str">
        <f>VLOOKUP(B64,'Criteria Selection'!$A$9:$D$178,4,TRUE)</f>
        <v>EQS Freshwater</v>
      </c>
      <c r="G64" s="81">
        <f t="shared" si="8"/>
        <v>0</v>
      </c>
      <c r="H64" s="92">
        <f t="shared" si="9"/>
        <v>0</v>
      </c>
      <c r="I64" s="92">
        <f t="shared" si="10"/>
        <v>0</v>
      </c>
      <c r="J64" s="81">
        <f t="shared" si="11"/>
        <v>0</v>
      </c>
      <c r="K64" s="90" t="str">
        <f>IFERROR(IF(VLOOKUP($B64,Sheet2!$A$5:$AP$103,K$11,FALSE)=0,"",VLOOKUP($B64,Sheet2!$A$5:$AP$103,K$11,FALSE)),"")</f>
        <v/>
      </c>
      <c r="L64" s="90" t="str">
        <f>IFERROR(IF(VLOOKUP($B64,Sheet2!$A$5:$AP$103,L$11,FALSE)=0,"",VLOOKUP($B64,Sheet2!$A$5:$AP$103,L$11,FALSE)),"")</f>
        <v/>
      </c>
      <c r="M64" s="90" t="str">
        <f>IFERROR(IF(VLOOKUP($B64,Sheet2!$A$5:$AP$103,M$11,FALSE)=0,"",VLOOKUP($B64,Sheet2!$A$5:$AP$103,M$11,FALSE)),"")</f>
        <v/>
      </c>
      <c r="N64" s="90" t="str">
        <f>IFERROR(IF(VLOOKUP($B64,Sheet2!$A$5:$AP$103,N$11,FALSE)=0,"",VLOOKUP($B64,Sheet2!$A$5:$AP$103,N$11,FALSE)),"")</f>
        <v/>
      </c>
      <c r="O64" s="90" t="str">
        <f>IFERROR(IF(VLOOKUP($B64,Sheet2!$A$5:$AP$103,O$11,FALSE)=0,"",VLOOKUP($B64,Sheet2!$A$5:$AP$103,O$11,FALSE)),"")</f>
        <v/>
      </c>
      <c r="P64" s="90" t="str">
        <f>IFERROR(IF(VLOOKUP($B64,Sheet2!$A$5:$AP$103,P$11,FALSE)=0,"",VLOOKUP($B64,Sheet2!$A$5:$AP$103,P$11,FALSE)),"")</f>
        <v/>
      </c>
      <c r="Q64" s="90" t="str">
        <f>IFERROR(IF(VLOOKUP($B64,Sheet2!$A$5:$AP$103,Q$11,FALSE)=0,"",VLOOKUP($B64,Sheet2!$A$5:$AP$103,Q$11,FALSE)),"")</f>
        <v/>
      </c>
      <c r="R64" s="90" t="str">
        <f>IFERROR(IF(VLOOKUP($B64,Sheet2!$A$5:$AP$103,R$11,FALSE)=0,"",VLOOKUP($B64,Sheet2!$A$5:$AP$103,R$11,FALSE)),"")</f>
        <v/>
      </c>
      <c r="S64" s="90" t="str">
        <f>IFERROR(IF(VLOOKUP($B64,Sheet2!$A$5:$AP$103,S$11,FALSE)=0,"",VLOOKUP($B64,Sheet2!$A$5:$AP$103,S$11,FALSE)),"")</f>
        <v/>
      </c>
      <c r="T64" s="90" t="str">
        <f>IFERROR(IF(VLOOKUP($B64,Sheet2!$A$5:$AP$103,T$11,FALSE)=0,"",VLOOKUP($B64,Sheet2!$A$5:$AP$103,T$11,FALSE)),"")</f>
        <v/>
      </c>
      <c r="U64" s="90" t="str">
        <f>IFERROR(IF(VLOOKUP($B64,Sheet2!$A$5:$AP$103,U$11,FALSE)=0,"",VLOOKUP($B64,Sheet2!$A$5:$AP$103,U$11,FALSE)),"")</f>
        <v/>
      </c>
      <c r="V64" s="90" t="str">
        <f>IFERROR(IF(VLOOKUP($B64,Sheet2!$A$5:$AP$103,V$11,FALSE)=0,"",VLOOKUP($B64,Sheet2!$A$5:$AP$103,V$11,FALSE)),"")</f>
        <v/>
      </c>
      <c r="W64" s="90" t="str">
        <f>IFERROR(IF(VLOOKUP($B64,Sheet2!$A$5:$AP$103,W$11,FALSE)=0,"",VLOOKUP($B64,Sheet2!$A$5:$AP$103,W$11,FALSE)),"")</f>
        <v/>
      </c>
      <c r="X64" s="90" t="str">
        <f>IFERROR(IF(VLOOKUP($B64,Sheet2!$A$5:$AP$103,X$11,FALSE)=0,"",VLOOKUP($B64,Sheet2!$A$5:$AP$103,X$11,FALSE)),"")</f>
        <v/>
      </c>
      <c r="Y64" s="90" t="str">
        <f>IFERROR(IF(VLOOKUP($B64,Sheet2!$A$5:$AP$103,Y$11,FALSE)=0,"",VLOOKUP($B64,Sheet2!$A$5:$AP$103,Y$11,FALSE)),"")</f>
        <v/>
      </c>
      <c r="Z64" s="90" t="str">
        <f>IFERROR(IF(VLOOKUP($B64,Sheet2!$A$5:$AP$103,Z$11,FALSE)=0,"",VLOOKUP($B64,Sheet2!$A$5:$AP$103,Z$11,FALSE)),"")</f>
        <v/>
      </c>
      <c r="AA64" s="90" t="str">
        <f>IFERROR(IF(VLOOKUP($B64,Sheet2!$A$5:$AP$103,AA$11,FALSE)=0,"",VLOOKUP($B64,Sheet2!$A$5:$AP$103,AA$11,FALSE)),"")</f>
        <v/>
      </c>
      <c r="AB64" s="90" t="str">
        <f>IFERROR(IF(VLOOKUP($B64,Sheet2!$A$5:$AP$103,AB$11,FALSE)=0,"",VLOOKUP($B64,Sheet2!$A$5:$AP$103,AB$11,FALSE)),"")</f>
        <v/>
      </c>
      <c r="AC64" s="90" t="str">
        <f>IFERROR(IF(VLOOKUP($B64,Sheet2!$A$5:$AP$103,AC$11,FALSE)=0,"",VLOOKUP($B64,Sheet2!$A$5:$AP$103,AC$11,FALSE)),"")</f>
        <v/>
      </c>
      <c r="AD64" s="90" t="str">
        <f>IFERROR(IF(VLOOKUP($B64,Sheet2!$A$5:$AP$103,AD$11,FALSE)=0,"",VLOOKUP($B64,Sheet2!$A$5:$AP$103,AD$11,FALSE)),"")</f>
        <v/>
      </c>
      <c r="AE64" s="90" t="str">
        <f>IFERROR(IF(VLOOKUP($B64,Sheet2!$A$5:$AP$103,AE$11,FALSE)=0,"",VLOOKUP($B64,Sheet2!$A$5:$AP$103,AE$11,FALSE)),"")</f>
        <v/>
      </c>
      <c r="AF64" s="90" t="str">
        <f>IFERROR(IF(VLOOKUP($B64,Sheet2!$A$5:$AP$103,AF$11,FALSE)=0,"",VLOOKUP($B64,Sheet2!$A$5:$AP$103,AF$11,FALSE)),"")</f>
        <v/>
      </c>
      <c r="AG64" s="90" t="str">
        <f>IFERROR(IF(VLOOKUP($B64,Sheet2!$A$5:$AP$103,AG$11,FALSE)=0,"",VLOOKUP($B64,Sheet2!$A$5:$AP$103,AG$11,FALSE)),"")</f>
        <v/>
      </c>
      <c r="AH64" s="90" t="str">
        <f>IFERROR(IF(VLOOKUP($B64,Sheet2!$A$5:$AP$103,AH$11,FALSE)=0,"",VLOOKUP($B64,Sheet2!$A$5:$AP$103,AH$11,FALSE)),"")</f>
        <v/>
      </c>
      <c r="AI64" s="90" t="str">
        <f>IFERROR(IF(VLOOKUP($B64,Sheet2!$A$5:$AP$103,AI$11,FALSE)=0,"",VLOOKUP($B64,Sheet2!$A$5:$AP$103,AI$11,FALSE)),"")</f>
        <v/>
      </c>
      <c r="AJ64" s="90" t="str">
        <f>IFERROR(IF(VLOOKUP($B64,Sheet2!$A$5:$AP$103,AJ$11,FALSE)=0,"",VLOOKUP($B64,Sheet2!$A$5:$AP$103,AJ$11,FALSE)),"")</f>
        <v/>
      </c>
      <c r="AK64" s="90" t="str">
        <f>IFERROR(IF(VLOOKUP($B64,Sheet2!$A$5:$AP$103,AK$11,FALSE)=0,"",VLOOKUP($B64,Sheet2!$A$5:$AP$103,AK$11,FALSE)),"")</f>
        <v/>
      </c>
      <c r="AL64" s="90" t="str">
        <f>IFERROR(IF(VLOOKUP($B64,Sheet2!$A$5:$AP$103,AL$11,FALSE)=0,"",VLOOKUP($B64,Sheet2!$A$5:$AP$103,AL$11,FALSE)),"")</f>
        <v/>
      </c>
      <c r="AM64" s="90" t="str">
        <f>IFERROR(IF(VLOOKUP($B64,Sheet2!$A$5:$AP$103,AM$11,FALSE)=0,"",VLOOKUP($B64,Sheet2!$A$5:$AP$103,AM$11,FALSE)),"")</f>
        <v/>
      </c>
      <c r="AN64" s="90" t="str">
        <f>IFERROR(IF(VLOOKUP($B64,Sheet2!$A$5:$AP$103,AN$11,FALSE)=0,"",VLOOKUP($B64,Sheet2!$A$5:$AP$103,AN$11,FALSE)),"")</f>
        <v/>
      </c>
      <c r="AO64" s="90" t="str">
        <f>IFERROR(IF(VLOOKUP($B64,Sheet2!$A$5:$AP$103,AO$11,FALSE)=0,"",VLOOKUP($B64,Sheet2!$A$5:$AP$103,AO$11,FALSE)),"")</f>
        <v/>
      </c>
      <c r="AP64" s="90" t="str">
        <f>IFERROR(IF(VLOOKUP($B64,Sheet2!$A$5:$AP$103,AP$11,FALSE)=0,"",VLOOKUP($B64,Sheet2!$A$5:$AP$103,AP$11,FALSE)),"")</f>
        <v/>
      </c>
      <c r="AQ64" s="90" t="str">
        <f>IFERROR(IF(VLOOKUP($B64,Sheet2!$A$5:$AP$103,AQ$11,FALSE)=0,"",VLOOKUP($B64,Sheet2!$A$5:$AP$103,AQ$11,FALSE)),"")</f>
        <v/>
      </c>
      <c r="AR64" s="90" t="str">
        <f>IFERROR(IF(VLOOKUP($B64,Sheet2!$A$5:$AP$103,AR$11,FALSE)=0,"",VLOOKUP($B64,Sheet2!$A$5:$AP$103,AR$11,FALSE)),"")</f>
        <v/>
      </c>
      <c r="AS64" s="90" t="str">
        <f>IFERROR(IF(VLOOKUP($B64,Sheet2!$A$5:$AP$103,AS$11,FALSE)=0,"",VLOOKUP($B64,Sheet2!$A$5:$AP$103,AS$11,FALSE)),"")</f>
        <v/>
      </c>
      <c r="AT64" s="90" t="str">
        <f>IFERROR(IF(VLOOKUP($B64,Sheet2!$A$5:$AP$103,AT$11,FALSE)=0,"",VLOOKUP($B64,Sheet2!$A$5:$AP$103,AT$11,FALSE)),"")</f>
        <v/>
      </c>
      <c r="AU64" s="90" t="str">
        <f>IFERROR(IF(VLOOKUP($B64,Sheet2!$A$5:$AP$103,AU$11,FALSE)=0,"",VLOOKUP($B64,Sheet2!$A$5:$AP$103,AU$11,FALSE)),"")</f>
        <v/>
      </c>
      <c r="AV64" s="90" t="str">
        <f>IFERROR(IF(VLOOKUP($B64,Sheet2!$A$5:$AP$103,AV$11,FALSE)=0,"",VLOOKUP($B64,Sheet2!$A$5:$AP$103,AV$11,FALSE)),"")</f>
        <v/>
      </c>
      <c r="AW64" s="90" t="str">
        <f>IFERROR(IF(VLOOKUP($B64,Sheet2!$A$5:$AP$103,AW$11,FALSE)=0,"",VLOOKUP($B64,Sheet2!$A$5:$AP$103,AW$11,FALSE)),"")</f>
        <v/>
      </c>
      <c r="AX64" s="90" t="str">
        <f>IFERROR(IF(VLOOKUP($B64,Sheet2!$A$5:$AP$103,AX$11,FALSE)=0,"",VLOOKUP($B64,Sheet2!$A$5:$AP$103,AX$11,FALSE)),"")</f>
        <v/>
      </c>
      <c r="AY64" s="90" t="str">
        <f>IFERROR(IF(VLOOKUP($B64,Sheet2!$A$5:$AP$103,AY$11,FALSE)=0,"",VLOOKUP($B64,Sheet2!$A$5:$AP$103,AY$11,FALSE)),"")</f>
        <v/>
      </c>
      <c r="AZ64" s="90" t="str">
        <f>IFERROR(IF(VLOOKUP($B64,Sheet2!$A$5:$AP$103,AZ$11,FALSE)=0,"",VLOOKUP($B64,Sheet2!$A$5:$AP$103,AZ$11,FALSE)),"")</f>
        <v/>
      </c>
      <c r="BA64" s="90" t="str">
        <f>IFERROR(IF(VLOOKUP($B64,Sheet2!$A$5:$AP$103,BA$11,FALSE)=0,"",VLOOKUP($B64,Sheet2!$A$5:$AP$103,BA$11,FALSE)),"")</f>
        <v/>
      </c>
      <c r="BB64" s="90" t="str">
        <f>IFERROR(IF(VLOOKUP($B64,Sheet2!$A$5:$AP$103,BB$11,FALSE)=0,"",VLOOKUP($B64,Sheet2!$A$5:$AP$103,BB$11,FALSE)),"")</f>
        <v/>
      </c>
      <c r="BC64" s="90" t="str">
        <f>IFERROR(IF(VLOOKUP($B64,Sheet2!$A$5:$AP$103,BC$11,FALSE)=0,"",VLOOKUP($B64,Sheet2!$A$5:$AP$103,BC$11,FALSE)),"")</f>
        <v/>
      </c>
      <c r="BD64" s="90" t="str">
        <f>IFERROR(IF(VLOOKUP($B64,Sheet2!$A$5:$AP$103,BD$11,FALSE)=0,"",VLOOKUP($B64,Sheet2!$A$5:$AP$103,BD$11,FALSE)),"")</f>
        <v/>
      </c>
      <c r="BE64" s="90" t="str">
        <f>IFERROR(IF(VLOOKUP($B64,Sheet2!$A$5:$AP$103,BE$11,FALSE)=0,"",VLOOKUP($B64,Sheet2!$A$5:$AP$103,BE$11,FALSE)),"")</f>
        <v/>
      </c>
      <c r="BF64" s="90" t="str">
        <f>IFERROR(IF(VLOOKUP($B64,Sheet2!$A$5:$AP$103,BF$11,FALSE)=0,"",VLOOKUP($B64,Sheet2!$A$5:$AP$103,BF$11,FALSE)),"")</f>
        <v/>
      </c>
      <c r="BG64" s="90" t="str">
        <f>IFERROR(IF(VLOOKUP($B64,Sheet2!$A$5:$AP$103,BG$11,FALSE)=0,"",VLOOKUP($B64,Sheet2!$A$5:$AP$103,BG$11,FALSE)),"")</f>
        <v/>
      </c>
      <c r="BH64" s="90" t="str">
        <f>IFERROR(IF(VLOOKUP($B64,Sheet2!$A$5:$AP$103,BH$11,FALSE)=0,"",VLOOKUP($B64,Sheet2!$A$5:$AP$103,BH$11,FALSE)),"")</f>
        <v/>
      </c>
      <c r="BI64" s="90" t="str">
        <f>IFERROR(IF(VLOOKUP($B64,Sheet2!$A$5:$AP$103,BI$11,FALSE)=0,"",VLOOKUP($B64,Sheet2!$A$5:$AP$103,BI$11,FALSE)),"")</f>
        <v/>
      </c>
      <c r="BJ64" s="90" t="str">
        <f>IFERROR(IF(VLOOKUP($B64,Sheet2!$A$5:$AP$103,BJ$11,FALSE)=0,"",VLOOKUP($B64,Sheet2!$A$5:$AP$103,BJ$11,FALSE)),"")</f>
        <v/>
      </c>
      <c r="BK64" s="90" t="str">
        <f>IFERROR(IF(VLOOKUP($B64,Sheet2!$A$5:$AP$103,BK$11,FALSE)=0,"",VLOOKUP($B64,Sheet2!$A$5:$AP$103,BK$11,FALSE)),"")</f>
        <v/>
      </c>
      <c r="BL64" s="90" t="str">
        <f>IFERROR(IF(VLOOKUP($B64,Sheet2!$A$5:$AP$103,BL$11,FALSE)=0,"",VLOOKUP($B64,Sheet2!$A$5:$AP$103,BL$11,FALSE)),"")</f>
        <v/>
      </c>
      <c r="BM64" s="90" t="str">
        <f>IFERROR(IF(VLOOKUP($B64,Sheet2!$A$5:$AP$103,BM$11,FALSE)=0,"",VLOOKUP($B64,Sheet2!$A$5:$AP$103,BM$11,FALSE)),"")</f>
        <v/>
      </c>
      <c r="BN64" s="90" t="str">
        <f>IFERROR(IF(VLOOKUP($B64,Sheet2!$A$5:$AP$103,BN$11,FALSE)=0,"",VLOOKUP($B64,Sheet2!$A$5:$AP$103,BN$11,FALSE)),"")</f>
        <v/>
      </c>
      <c r="BO64" s="90" t="str">
        <f>IFERROR(IF(VLOOKUP($B64,Sheet2!$A$5:$AP$103,BO$11,FALSE)=0,"",VLOOKUP($B64,Sheet2!$A$5:$AP$103,BO$11,FALSE)),"")</f>
        <v/>
      </c>
      <c r="BP64" s="90" t="str">
        <f>IFERROR(IF(VLOOKUP($B64,Sheet2!$A$5:$AP$103,BP$11,FALSE)=0,"",VLOOKUP($B64,Sheet2!$A$5:$AP$103,BP$11,FALSE)),"")</f>
        <v/>
      </c>
      <c r="BQ64" s="90" t="str">
        <f>IFERROR(IF(VLOOKUP($B64,Sheet2!$A$5:$AP$103,BQ$11,FALSE)=0,"",VLOOKUP($B64,Sheet2!$A$5:$AP$103,BQ$11,FALSE)),"")</f>
        <v/>
      </c>
      <c r="BR64" s="90" t="str">
        <f>IFERROR(IF(VLOOKUP($B64,Sheet2!$A$5:$AP$103,BR$11,FALSE)=0,"",VLOOKUP($B64,Sheet2!$A$5:$AP$103,BR$11,FALSE)),"")</f>
        <v/>
      </c>
      <c r="BS64" s="90" t="str">
        <f>IFERROR(IF(VLOOKUP($B64,Sheet2!$A$5:$AP$103,BS$11,FALSE)=0,"",VLOOKUP($B64,Sheet2!$A$5:$AP$103,BS$11,FALSE)),"")</f>
        <v/>
      </c>
      <c r="BT64" s="90" t="str">
        <f>IFERROR(IF(VLOOKUP($B64,Sheet2!$A$5:$AP$103,BT$11,FALSE)=0,"",VLOOKUP($B64,Sheet2!$A$5:$AP$103,BT$11,FALSE)),"")</f>
        <v/>
      </c>
      <c r="BU64" s="90" t="str">
        <f>IFERROR(IF(VLOOKUP($B64,Sheet2!$A$5:$AP$103,BU$11,FALSE)=0,"",VLOOKUP($B64,Sheet2!$A$5:$AP$103,BU$11,FALSE)),"")</f>
        <v/>
      </c>
      <c r="BV64" s="90" t="str">
        <f>IFERROR(IF(VLOOKUP($B64,Sheet2!$A$5:$AP$103,BV$11,FALSE)=0,"",VLOOKUP($B64,Sheet2!$A$5:$AP$103,BV$11,FALSE)),"")</f>
        <v/>
      </c>
      <c r="BW64" s="90" t="str">
        <f>IFERROR(IF(VLOOKUP($B64,Sheet2!$A$5:$AP$103,BW$11,FALSE)=0,"",VLOOKUP($B64,Sheet2!$A$5:$AP$103,BW$11,FALSE)),"")</f>
        <v/>
      </c>
      <c r="BX64" s="90" t="str">
        <f>IFERROR(IF(VLOOKUP($B64,Sheet2!$A$5:$AP$103,BX$11,FALSE)=0,"",VLOOKUP($B64,Sheet2!$A$5:$AP$103,BX$11,FALSE)),"")</f>
        <v/>
      </c>
      <c r="BY64" s="90" t="str">
        <f>IFERROR(IF(VLOOKUP($B64,Sheet2!$A$5:$AP$103,BY$11,FALSE)=0,"",VLOOKUP($B64,Sheet2!$A$5:$AP$103,BY$11,FALSE)),"")</f>
        <v/>
      </c>
      <c r="BZ64" s="90" t="str">
        <f>IFERROR(IF(VLOOKUP($B64,Sheet2!$A$5:$AP$103,BZ$11,FALSE)=0,"",VLOOKUP($B64,Sheet2!$A$5:$AP$103,BZ$11,FALSE)),"")</f>
        <v/>
      </c>
      <c r="CA64" s="90" t="str">
        <f>IFERROR(IF(VLOOKUP($B64,Sheet2!$A$5:$AP$103,CA$11,FALSE)=0,"",VLOOKUP($B64,Sheet2!$A$5:$AP$103,CA$11,FALSE)),"")</f>
        <v/>
      </c>
      <c r="CB64" s="90" t="str">
        <f>IFERROR(IF(VLOOKUP($B64,Sheet2!$A$5:$AP$103,CB$11,FALSE)=0,"",VLOOKUP($B64,Sheet2!$A$5:$AP$103,CB$11,FALSE)),"")</f>
        <v/>
      </c>
      <c r="CC64" s="90" t="str">
        <f>IFERROR(IF(VLOOKUP($B64,Sheet2!$A$5:$AP$103,CC$11,FALSE)=0,"",VLOOKUP($B64,Sheet2!$A$5:$AP$103,CC$11,FALSE)),"")</f>
        <v/>
      </c>
      <c r="CD64" s="90" t="str">
        <f>IFERROR(IF(VLOOKUP($B64,Sheet2!$A$5:$AP$103,CD$11,FALSE)=0,"",VLOOKUP($B64,Sheet2!$A$5:$AP$103,CD$11,FALSE)),"")</f>
        <v/>
      </c>
      <c r="CE64" s="90" t="str">
        <f>IFERROR(IF(VLOOKUP($B64,Sheet2!$A$5:$AP$103,CE$11,FALSE)=0,"",VLOOKUP($B64,Sheet2!$A$5:$AP$103,CE$11,FALSE)),"")</f>
        <v/>
      </c>
      <c r="CF64" s="90" t="str">
        <f>IFERROR(IF(VLOOKUP($B64,Sheet2!$A$5:$AP$103,CF$11,FALSE)=0,"",VLOOKUP($B64,Sheet2!$A$5:$AP$103,CF$11,FALSE)),"")</f>
        <v/>
      </c>
      <c r="CG64" s="90" t="str">
        <f>IFERROR(IF(VLOOKUP($B64,Sheet2!$A$5:$AP$103,CG$11,FALSE)=0,"",VLOOKUP($B64,Sheet2!$A$5:$AP$103,CG$11,FALSE)),"")</f>
        <v/>
      </c>
      <c r="CH64" s="90" t="str">
        <f>IFERROR(IF(VLOOKUP($B64,Sheet2!$A$5:$AP$103,CH$11,FALSE)=0,"",VLOOKUP($B64,Sheet2!$A$5:$AP$103,CH$11,FALSE)),"")</f>
        <v/>
      </c>
      <c r="CI64" s="90" t="str">
        <f>IFERROR(IF(VLOOKUP($B64,Sheet2!$A$5:$AP$103,CI$11,FALSE)=0,"",VLOOKUP($B64,Sheet2!$A$5:$AP$103,CI$11,FALSE)),"")</f>
        <v/>
      </c>
      <c r="CJ64" s="90" t="str">
        <f>IFERROR(IF(VLOOKUP($B64,Sheet2!$A$5:$AP$103,CJ$11,FALSE)=0,"",VLOOKUP($B64,Sheet2!$A$5:$AP$103,CJ$11,FALSE)),"")</f>
        <v/>
      </c>
      <c r="CK64" s="90" t="str">
        <f>IFERROR(IF(VLOOKUP($B64,Sheet2!$A$5:$AP$103,CK$11,FALSE)=0,"",VLOOKUP($B64,Sheet2!$A$5:$AP$103,CK$11,FALSE)),"")</f>
        <v/>
      </c>
      <c r="CL64" s="90" t="str">
        <f>IFERROR(IF(VLOOKUP($B64,Sheet2!$A$5:$AP$103,CL$11,FALSE)=0,"",VLOOKUP($B64,Sheet2!$A$5:$AP$103,CL$11,FALSE)),"")</f>
        <v/>
      </c>
      <c r="CM64" s="90" t="str">
        <f>IFERROR(IF(VLOOKUP($B64,Sheet2!$A$5:$AP$103,CM$11,FALSE)=0,"",VLOOKUP($B64,Sheet2!$A$5:$AP$103,CM$11,FALSE)),"")</f>
        <v/>
      </c>
      <c r="CN64" s="90" t="str">
        <f>IFERROR(IF(VLOOKUP($B64,Sheet2!$A$5:$AP$103,CN$11,FALSE)=0,"",VLOOKUP($B64,Sheet2!$A$5:$AP$103,CN$11,FALSE)),"")</f>
        <v/>
      </c>
      <c r="CO64" s="90" t="str">
        <f>IFERROR(IF(VLOOKUP($B64,Sheet2!$A$5:$AP$103,CO$11,FALSE)=0,"",VLOOKUP($B64,Sheet2!$A$5:$AP$103,CO$11,FALSE)),"")</f>
        <v/>
      </c>
      <c r="CP64" s="90" t="str">
        <f>IFERROR(IF(VLOOKUP($B64,Sheet2!$A$5:$AP$103,CP$11,FALSE)=0,"",VLOOKUP($B64,Sheet2!$A$5:$AP$103,CP$11,FALSE)),"")</f>
        <v/>
      </c>
      <c r="CQ64" s="90" t="str">
        <f>IFERROR(IF(VLOOKUP($B64,Sheet2!$A$5:$AP$103,CQ$11,FALSE)=0,"",VLOOKUP($B64,Sheet2!$A$5:$AP$103,CQ$11,FALSE)),"")</f>
        <v/>
      </c>
      <c r="CR64" s="90" t="str">
        <f>IFERROR(IF(VLOOKUP($B64,Sheet2!$A$5:$AP$103,CR$11,FALSE)=0,"",VLOOKUP($B64,Sheet2!$A$5:$AP$103,CR$11,FALSE)),"")</f>
        <v/>
      </c>
      <c r="CS64" s="90" t="str">
        <f>IFERROR(IF(VLOOKUP($B64,Sheet2!$A$5:$AP$103,CS$11,FALSE)=0,"",VLOOKUP($B64,Sheet2!$A$5:$AP$103,CS$11,FALSE)),"")</f>
        <v/>
      </c>
      <c r="CT64" s="90" t="str">
        <f>IFERROR(IF(VLOOKUP($B64,Sheet2!$A$5:$AP$103,CT$11,FALSE)=0,"",VLOOKUP($B64,Sheet2!$A$5:$AP$103,CT$11,FALSE)),"")</f>
        <v/>
      </c>
      <c r="CU64" s="90" t="str">
        <f>IFERROR(IF(VLOOKUP($B64,Sheet2!$A$5:$AP$103,CU$11,FALSE)=0,"",VLOOKUP($B64,Sheet2!$A$5:$AP$103,CU$11,FALSE)),"")</f>
        <v/>
      </c>
      <c r="CV64" s="90" t="str">
        <f>IFERROR(IF(VLOOKUP($B64,Sheet2!$A$5:$AP$103,CV$11,FALSE)=0,"",VLOOKUP($B64,Sheet2!$A$5:$AP$103,CV$11,FALSE)),"")</f>
        <v/>
      </c>
      <c r="CW64" s="90" t="str">
        <f>IFERROR(IF(VLOOKUP($B64,Sheet2!$A$5:$AP$103,CW$11,FALSE)=0,"",VLOOKUP($B64,Sheet2!$A$5:$AP$103,CW$11,FALSE)),"")</f>
        <v/>
      </c>
      <c r="CX64" s="90" t="str">
        <f>IFERROR(IF(VLOOKUP($B64,Sheet2!$A$5:$AP$103,CX$11,FALSE)=0,"",VLOOKUP($B64,Sheet2!$A$5:$AP$103,CX$11,FALSE)),"")</f>
        <v/>
      </c>
      <c r="CY64" s="90" t="str">
        <f>IFERROR(IF(VLOOKUP($B64,Sheet2!$A$5:$AP$103,CY$11,FALSE)=0,"",VLOOKUP($B64,Sheet2!$A$5:$AP$103,CY$11,FALSE)),"")</f>
        <v/>
      </c>
      <c r="CZ64" s="90" t="str">
        <f>IFERROR(IF(VLOOKUP($B64,Sheet2!$A$5:$AP$103,CZ$11,FALSE)=0,"",VLOOKUP($B64,Sheet2!$A$5:$AP$103,CZ$11,FALSE)),"")</f>
        <v/>
      </c>
      <c r="DA64" s="90" t="str">
        <f>IFERROR(IF(VLOOKUP($B64,Sheet2!$A$5:$AP$103,DA$11,FALSE)=0,"",VLOOKUP($B64,Sheet2!$A$5:$AP$103,DA$11,FALSE)),"")</f>
        <v/>
      </c>
      <c r="DB64" s="90" t="str">
        <f>IFERROR(IF(VLOOKUP($B64,Sheet2!$A$5:$AP$103,DB$11,FALSE)=0,"",VLOOKUP($B64,Sheet2!$A$5:$AP$103,DB$11,FALSE)),"")</f>
        <v/>
      </c>
      <c r="DC64" s="90" t="str">
        <f>IFERROR(IF(VLOOKUP($B64,Sheet2!$A$5:$AP$103,DC$11,FALSE)=0,"",VLOOKUP($B64,Sheet2!$A$5:$AP$103,DC$11,FALSE)),"")</f>
        <v/>
      </c>
      <c r="DD64" s="90" t="str">
        <f>IFERROR(IF(VLOOKUP($B64,Sheet2!$A$5:$AP$103,DD$11,FALSE)=0,"",VLOOKUP($B64,Sheet2!$A$5:$AP$103,DD$11,FALSE)),"")</f>
        <v/>
      </c>
      <c r="DE64" s="90" t="str">
        <f>IFERROR(IF(VLOOKUP($B64,Sheet2!$A$5:$AP$103,DE$11,FALSE)=0,"",VLOOKUP($B64,Sheet2!$A$5:$AP$103,DE$11,FALSE)),"")</f>
        <v/>
      </c>
      <c r="DF64" s="90" t="str">
        <f>IFERROR(IF(VLOOKUP($B64,Sheet2!$A$5:$AP$103,DF$11,FALSE)=0,"",VLOOKUP($B64,Sheet2!$A$5:$AP$103,DF$11,FALSE)),"")</f>
        <v/>
      </c>
      <c r="DG64" s="90" t="str">
        <f>IFERROR(IF(VLOOKUP($B64,Sheet2!$A$5:$AP$103,DG$11,FALSE)=0,"",VLOOKUP($B64,Sheet2!$A$5:$AP$103,DG$11,FALSE)),"")</f>
        <v/>
      </c>
      <c r="DH64" s="90" t="str">
        <f>IFERROR(IF(VLOOKUP($B64,Sheet2!$A$5:$AP$103,DH$11,FALSE)=0,"",VLOOKUP($B64,Sheet2!$A$5:$AP$103,DH$11,FALSE)),"")</f>
        <v/>
      </c>
      <c r="DI64" s="90" t="str">
        <f>IFERROR(IF(VLOOKUP($B64,Sheet2!$A$5:$AP$103,DI$11,FALSE)=0,"",VLOOKUP($B64,Sheet2!$A$5:$AP$103,DI$11,FALSE)),"")</f>
        <v/>
      </c>
      <c r="DJ64" s="90" t="str">
        <f>IFERROR(IF(VLOOKUP($B64,Sheet2!$A$5:$AP$103,DJ$11,FALSE)=0,"",VLOOKUP($B64,Sheet2!$A$5:$AP$103,DJ$11,FALSE)),"")</f>
        <v/>
      </c>
      <c r="DK64" s="90" t="str">
        <f>IFERROR(IF(VLOOKUP($B64,Sheet2!$A$5:$AP$103,DK$11,FALSE)=0,"",VLOOKUP($B64,Sheet2!$A$5:$AP$103,DK$11,FALSE)),"")</f>
        <v/>
      </c>
      <c r="DL64" s="90" t="str">
        <f>IFERROR(IF(VLOOKUP($B64,Sheet2!$A$5:$AP$103,DL$11,FALSE)=0,"",VLOOKUP($B64,Sheet2!$A$5:$AP$103,DL$11,FALSE)),"")</f>
        <v/>
      </c>
      <c r="DM64" s="90" t="str">
        <f>IFERROR(IF(VLOOKUP($B64,Sheet2!$A$5:$AP$103,DM$11,FALSE)=0,"",VLOOKUP($B64,Sheet2!$A$5:$AP$103,DM$11,FALSE)),"")</f>
        <v/>
      </c>
      <c r="DN64" s="90" t="str">
        <f>IFERROR(IF(VLOOKUP($B64,Sheet2!$A$5:$AP$103,DN$11,FALSE)=0,"",VLOOKUP($B64,Sheet2!$A$5:$AP$103,DN$11,FALSE)),"")</f>
        <v/>
      </c>
      <c r="DO64" s="90" t="str">
        <f>IFERROR(IF(VLOOKUP($B64,Sheet2!$A$5:$AP$103,DO$11,FALSE)=0,"",VLOOKUP($B64,Sheet2!$A$5:$AP$103,DO$11,FALSE)),"")</f>
        <v/>
      </c>
      <c r="DP64" s="90" t="str">
        <f>IFERROR(IF(VLOOKUP($B64,Sheet2!$A$5:$AP$103,DP$11,FALSE)=0,"",VLOOKUP($B64,Sheet2!$A$5:$AP$103,DP$11,FALSE)),"")</f>
        <v/>
      </c>
      <c r="DQ64" s="90" t="str">
        <f>IFERROR(IF(VLOOKUP($B64,Sheet2!$A$5:$AP$103,DQ$11,FALSE)=0,"",VLOOKUP($B64,Sheet2!$A$5:$AP$103,DQ$11,FALSE)),"")</f>
        <v/>
      </c>
      <c r="DR64" s="90" t="str">
        <f>IFERROR(IF(VLOOKUP($B64,Sheet2!$A$5:$AP$103,DR$11,FALSE)=0,"",VLOOKUP($B64,Sheet2!$A$5:$AP$103,DR$11,FALSE)),"")</f>
        <v/>
      </c>
      <c r="DS64" s="90" t="str">
        <f>IFERROR(IF(VLOOKUP($B64,Sheet2!$A$5:$AP$103,DS$11,FALSE)=0,"",VLOOKUP($B64,Sheet2!$A$5:$AP$103,DS$11,FALSE)),"")</f>
        <v/>
      </c>
      <c r="DT64" s="90" t="str">
        <f>IFERROR(IF(VLOOKUP($B64,Sheet2!$A$5:$AP$103,DT$11,FALSE)=0,"",VLOOKUP($B64,Sheet2!$A$5:$AP$103,DT$11,FALSE)),"")</f>
        <v/>
      </c>
      <c r="DU64" s="90" t="str">
        <f>IFERROR(IF(VLOOKUP($B64,Sheet2!$A$5:$AP$103,DU$11,FALSE)=0,"",VLOOKUP($B64,Sheet2!$A$5:$AP$103,DU$11,FALSE)),"")</f>
        <v/>
      </c>
      <c r="DV64" s="90" t="str">
        <f>IFERROR(IF(VLOOKUP($B64,Sheet2!$A$5:$AP$103,DV$11,FALSE)=0,"",VLOOKUP($B64,Sheet2!$A$5:$AP$103,DV$11,FALSE)),"")</f>
        <v/>
      </c>
      <c r="DW64" s="90" t="str">
        <f>IFERROR(IF(VLOOKUP($B64,Sheet2!$A$5:$AP$103,DW$11,FALSE)=0,"",VLOOKUP($B64,Sheet2!$A$5:$AP$103,DW$11,FALSE)),"")</f>
        <v/>
      </c>
      <c r="DX64" s="90" t="str">
        <f>IFERROR(IF(VLOOKUP($B64,Sheet2!$A$5:$AP$103,DX$11,FALSE)=0,"",VLOOKUP($B64,Sheet2!$A$5:$AP$103,DX$11,FALSE)),"")</f>
        <v/>
      </c>
      <c r="DY64" s="90" t="str">
        <f>IFERROR(IF(VLOOKUP($B64,Sheet2!$A$5:$AP$103,DY$11,FALSE)=0,"",VLOOKUP($B64,Sheet2!$A$5:$AP$103,DY$11,FALSE)),"")</f>
        <v/>
      </c>
      <c r="DZ64" s="90" t="str">
        <f>IFERROR(IF(VLOOKUP($B64,Sheet2!$A$5:$AP$103,DZ$11,FALSE)=0,"",VLOOKUP($B64,Sheet2!$A$5:$AP$103,DZ$11,FALSE)),"")</f>
        <v/>
      </c>
      <c r="EA64" s="90" t="str">
        <f>IFERROR(IF(VLOOKUP($B64,Sheet2!$A$5:$AP$103,EA$11,FALSE)=0,"",VLOOKUP($B64,Sheet2!$A$5:$AP$103,EA$11,FALSE)),"")</f>
        <v/>
      </c>
      <c r="EB64" s="90" t="str">
        <f>IFERROR(IF(VLOOKUP($B64,Sheet2!$A$5:$AP$103,EB$11,FALSE)=0,"",VLOOKUP($B64,Sheet2!$A$5:$AP$103,EB$11,FALSE)),"")</f>
        <v/>
      </c>
      <c r="EC64" s="90" t="str">
        <f>IFERROR(IF(VLOOKUP($B64,Sheet2!$A$5:$AP$103,EC$11,FALSE)=0,"",VLOOKUP($B64,Sheet2!$A$5:$AP$103,EC$11,FALSE)),"")</f>
        <v/>
      </c>
      <c r="ED64" s="90" t="str">
        <f>IFERROR(IF(VLOOKUP($B64,Sheet2!$A$5:$AP$103,ED$11,FALSE)=0,"",VLOOKUP($B64,Sheet2!$A$5:$AP$103,ED$11,FALSE)),"")</f>
        <v/>
      </c>
      <c r="EE64" s="90" t="str">
        <f>IFERROR(IF(VLOOKUP($B64,Sheet2!$A$5:$AP$103,EE$11,FALSE)=0,"",VLOOKUP($B64,Sheet2!$A$5:$AP$103,EE$11,FALSE)),"")</f>
        <v/>
      </c>
      <c r="EF64" s="90" t="str">
        <f>IFERROR(IF(VLOOKUP($B64,Sheet2!$A$5:$AP$103,EF$11,FALSE)=0,"",VLOOKUP($B64,Sheet2!$A$5:$AP$103,EF$11,FALSE)),"")</f>
        <v/>
      </c>
      <c r="EG64" s="90" t="str">
        <f>IFERROR(IF(VLOOKUP($B64,Sheet2!$A$5:$AP$103,EG$11,FALSE)=0,"",VLOOKUP($B64,Sheet2!$A$5:$AP$103,EG$11,FALSE)),"")</f>
        <v/>
      </c>
      <c r="EH64" s="90" t="str">
        <f>IFERROR(IF(VLOOKUP($B64,Sheet2!$A$5:$AP$103,EH$11,FALSE)=0,"",VLOOKUP($B64,Sheet2!$A$5:$AP$103,EH$11,FALSE)),"")</f>
        <v/>
      </c>
      <c r="EI64" s="90" t="str">
        <f>IFERROR(IF(VLOOKUP($B64,Sheet2!$A$5:$AP$103,EI$11,FALSE)=0,"",VLOOKUP($B64,Sheet2!$A$5:$AP$103,EI$11,FALSE)),"")</f>
        <v/>
      </c>
      <c r="EJ64" s="90" t="str">
        <f>IFERROR(IF(VLOOKUP($B64,Sheet2!$A$5:$AP$103,EJ$11,FALSE)=0,"",VLOOKUP($B64,Sheet2!$A$5:$AP$103,EJ$11,FALSE)),"")</f>
        <v/>
      </c>
      <c r="EK64" s="90" t="str">
        <f>IFERROR(IF(VLOOKUP($B64,Sheet2!$A$5:$AP$103,EK$11,FALSE)=0,"",VLOOKUP($B64,Sheet2!$A$5:$AP$103,EK$11,FALSE)),"")</f>
        <v/>
      </c>
      <c r="EL64" s="90" t="str">
        <f>IFERROR(IF(VLOOKUP($B64,Sheet2!$A$5:$AP$103,EL$11,FALSE)=0,"",VLOOKUP($B64,Sheet2!$A$5:$AP$103,EL$11,FALSE)),"")</f>
        <v/>
      </c>
      <c r="EM64" s="90" t="str">
        <f>IFERROR(IF(VLOOKUP($B64,Sheet2!$A$5:$AP$103,EM$11,FALSE)=0,"",VLOOKUP($B64,Sheet2!$A$5:$AP$103,EM$11,FALSE)),"")</f>
        <v/>
      </c>
      <c r="EN64" s="90" t="str">
        <f>IFERROR(IF(VLOOKUP($B64,Sheet2!$A$5:$AP$103,EN$11,FALSE)=0,"",VLOOKUP($B64,Sheet2!$A$5:$AP$103,EN$11,FALSE)),"")</f>
        <v/>
      </c>
      <c r="EO64" s="90" t="str">
        <f>IFERROR(IF(VLOOKUP($B64,Sheet2!$A$5:$AP$103,EO$11,FALSE)=0,"",VLOOKUP($B64,Sheet2!$A$5:$AP$103,EO$11,FALSE)),"")</f>
        <v/>
      </c>
      <c r="EP64" s="90" t="str">
        <f>IFERROR(IF(VLOOKUP($B64,Sheet2!$A$5:$AP$103,EP$11,FALSE)=0,"",VLOOKUP($B64,Sheet2!$A$5:$AP$103,EP$11,FALSE)),"")</f>
        <v/>
      </c>
      <c r="EQ64" s="90" t="str">
        <f>IFERROR(IF(VLOOKUP($B64,Sheet2!$A$5:$AP$103,EQ$11,FALSE)=0,"",VLOOKUP($B64,Sheet2!$A$5:$AP$103,EQ$11,FALSE)),"")</f>
        <v/>
      </c>
      <c r="ER64" s="90" t="str">
        <f>IFERROR(IF(VLOOKUP($B64,Sheet2!$A$5:$AP$103,ER$11,FALSE)=0,"",VLOOKUP($B64,Sheet2!$A$5:$AP$103,ER$11,FALSE)),"")</f>
        <v/>
      </c>
      <c r="ES64" s="90" t="str">
        <f>IFERROR(IF(VLOOKUP($B64,Sheet2!$A$5:$AP$103,ES$11,FALSE)=0,"",VLOOKUP($B64,Sheet2!$A$5:$AP$103,ES$11,FALSE)),"")</f>
        <v/>
      </c>
      <c r="ET64" s="90" t="str">
        <f>IFERROR(IF(VLOOKUP($B64,Sheet2!$A$5:$AP$103,ET$11,FALSE)=0,"",VLOOKUP($B64,Sheet2!$A$5:$AP$103,ET$11,FALSE)),"")</f>
        <v/>
      </c>
      <c r="EU64" s="90" t="str">
        <f>IFERROR(IF(VLOOKUP($B64,Sheet2!$A$5:$AP$103,EU$11,FALSE)=0,"",VLOOKUP($B64,Sheet2!$A$5:$AP$103,EU$11,FALSE)),"")</f>
        <v/>
      </c>
      <c r="EV64" s="90" t="str">
        <f>IFERROR(IF(VLOOKUP($B64,Sheet2!$A$5:$AP$103,EV$11,FALSE)=0,"",VLOOKUP($B64,Sheet2!$A$5:$AP$103,EV$11,FALSE)),"")</f>
        <v/>
      </c>
      <c r="EW64" s="90" t="str">
        <f>IFERROR(IF(VLOOKUP($B64,Sheet2!$A$5:$AP$103,EW$11,FALSE)=0,"",VLOOKUP($B64,Sheet2!$A$5:$AP$103,EW$11,FALSE)),"")</f>
        <v/>
      </c>
      <c r="EX64" s="90" t="str">
        <f>IFERROR(IF(VLOOKUP($B64,Sheet2!$A$5:$AP$103,EX$11,FALSE)=0,"",VLOOKUP($B64,Sheet2!$A$5:$AP$103,EX$11,FALSE)),"")</f>
        <v/>
      </c>
      <c r="EY64" s="90" t="str">
        <f>IFERROR(IF(VLOOKUP($B64,Sheet2!$A$5:$AP$103,EY$11,FALSE)=0,"",VLOOKUP($B64,Sheet2!$A$5:$AP$103,EY$11,FALSE)),"")</f>
        <v/>
      </c>
      <c r="EZ64" s="90" t="str">
        <f>IFERROR(IF(VLOOKUP($B64,Sheet2!$A$5:$AP$103,EZ$11,FALSE)=0,"",VLOOKUP($B64,Sheet2!$A$5:$AP$103,EZ$11,FALSE)),"")</f>
        <v/>
      </c>
      <c r="FA64" s="90" t="str">
        <f>IFERROR(IF(VLOOKUP($B64,Sheet2!$A$5:$AP$103,FA$11,FALSE)=0,"",VLOOKUP($B64,Sheet2!$A$5:$AP$103,FA$11,FALSE)),"")</f>
        <v/>
      </c>
      <c r="FB64" s="90" t="str">
        <f>IFERROR(IF(VLOOKUP($B64,Sheet2!$A$5:$AP$103,FB$11,FALSE)=0,"",VLOOKUP($B64,Sheet2!$A$5:$AP$103,FB$11,FALSE)),"")</f>
        <v/>
      </c>
      <c r="FC64" s="90" t="str">
        <f>IFERROR(IF(VLOOKUP($B64,Sheet2!$A$5:$AP$103,FC$11,FALSE)=0,"",VLOOKUP($B64,Sheet2!$A$5:$AP$103,FC$11,FALSE)),"")</f>
        <v/>
      </c>
      <c r="FD64" s="90" t="str">
        <f>IFERROR(IF(VLOOKUP($B64,Sheet2!$A$5:$AP$103,FD$11,FALSE)=0,"",VLOOKUP($B64,Sheet2!$A$5:$AP$103,FD$11,FALSE)),"")</f>
        <v/>
      </c>
      <c r="FE64" s="90" t="str">
        <f>IFERROR(IF(VLOOKUP($B64,Sheet2!$A$5:$AP$103,FE$11,FALSE)=0,"",VLOOKUP($B64,Sheet2!$A$5:$AP$103,FE$11,FALSE)),"")</f>
        <v/>
      </c>
      <c r="FF64" s="90" t="str">
        <f>IFERROR(IF(VLOOKUP($B64,Sheet2!$A$5:$AP$103,FF$11,FALSE)=0,"",VLOOKUP($B64,Sheet2!$A$5:$AP$103,FF$11,FALSE)),"")</f>
        <v/>
      </c>
      <c r="FG64" s="90" t="str">
        <f>IFERROR(IF(VLOOKUP($B64,Sheet2!$A$5:$AP$103,FG$11,FALSE)=0,"",VLOOKUP($B64,Sheet2!$A$5:$AP$103,FG$11,FALSE)),"")</f>
        <v/>
      </c>
      <c r="FH64" s="90" t="str">
        <f>IFERROR(IF(VLOOKUP($B64,Sheet2!$A$5:$AP$103,FH$11,FALSE)=0,"",VLOOKUP($B64,Sheet2!$A$5:$AP$103,FH$11,FALSE)),"")</f>
        <v/>
      </c>
      <c r="FI64" s="90" t="str">
        <f>IFERROR(IF(VLOOKUP($B64,Sheet2!$A$5:$AP$103,FI$11,FALSE)=0,"",VLOOKUP($B64,Sheet2!$A$5:$AP$103,FI$11,FALSE)),"")</f>
        <v/>
      </c>
      <c r="FJ64" s="90" t="str">
        <f>IFERROR(IF(VLOOKUP($B64,Sheet2!$A$5:$AP$103,FJ$11,FALSE)=0,"",VLOOKUP($B64,Sheet2!$A$5:$AP$103,FJ$11,FALSE)),"")</f>
        <v/>
      </c>
      <c r="FK64" s="90" t="str">
        <f>IFERROR(IF(VLOOKUP($B64,Sheet2!$A$5:$AP$103,FK$11,FALSE)=0,"",VLOOKUP($B64,Sheet2!$A$5:$AP$103,FK$11,FALSE)),"")</f>
        <v/>
      </c>
      <c r="FL64" s="90" t="str">
        <f>IFERROR(IF(VLOOKUP($B64,Sheet2!$A$5:$AP$103,FL$11,FALSE)=0,"",VLOOKUP($B64,Sheet2!$A$5:$AP$103,FL$11,FALSE)),"")</f>
        <v/>
      </c>
      <c r="FM64" s="90" t="str">
        <f>IFERROR(IF(VLOOKUP($B64,Sheet2!$A$5:$AP$103,FM$11,FALSE)=0,"",VLOOKUP($B64,Sheet2!$A$5:$AP$103,FM$11,FALSE)),"")</f>
        <v/>
      </c>
      <c r="FN64" s="90" t="str">
        <f>IFERROR(IF(VLOOKUP($B64,Sheet2!$A$5:$AP$103,FN$11,FALSE)=0,"",VLOOKUP($B64,Sheet2!$A$5:$AP$103,FN$11,FALSE)),"")</f>
        <v/>
      </c>
      <c r="FO64" s="90" t="str">
        <f>IFERROR(IF(VLOOKUP($B64,Sheet2!$A$5:$AP$103,FO$11,FALSE)=0,"",VLOOKUP($B64,Sheet2!$A$5:$AP$103,FO$11,FALSE)),"")</f>
        <v/>
      </c>
      <c r="FP64" s="90" t="str">
        <f>IFERROR(IF(VLOOKUP($B64,Sheet2!$A$5:$AP$103,FP$11,FALSE)=0,"",VLOOKUP($B64,Sheet2!$A$5:$AP$103,FP$11,FALSE)),"")</f>
        <v/>
      </c>
      <c r="FQ64" s="90" t="str">
        <f>IFERROR(IF(VLOOKUP($B64,Sheet2!$A$5:$AP$103,FQ$11,FALSE)=0,"",VLOOKUP($B64,Sheet2!$A$5:$AP$103,FQ$11,FALSE)),"")</f>
        <v/>
      </c>
      <c r="FR64" s="90" t="str">
        <f>IFERROR(IF(VLOOKUP($B64,Sheet2!$A$5:$AP$103,FR$11,FALSE)=0,"",VLOOKUP($B64,Sheet2!$A$5:$AP$103,FR$11,FALSE)),"")</f>
        <v/>
      </c>
      <c r="FS64" s="90" t="str">
        <f>IFERROR(IF(VLOOKUP($B64,Sheet2!$A$5:$AP$103,FS$11,FALSE)=0,"",VLOOKUP($B64,Sheet2!$A$5:$AP$103,FS$11,FALSE)),"")</f>
        <v/>
      </c>
      <c r="FT64" s="90" t="str">
        <f>IFERROR(IF(VLOOKUP($B64,Sheet2!$A$5:$AP$103,FT$11,FALSE)=0,"",VLOOKUP($B64,Sheet2!$A$5:$AP$103,FT$11,FALSE)),"")</f>
        <v/>
      </c>
      <c r="FU64" s="90" t="str">
        <f>IFERROR(IF(VLOOKUP($B64,Sheet2!$A$5:$AP$103,FU$11,FALSE)=0,"",VLOOKUP($B64,Sheet2!$A$5:$AP$103,FU$11,FALSE)),"")</f>
        <v/>
      </c>
      <c r="FV64" s="90" t="str">
        <f>IFERROR(IF(VLOOKUP($B64,Sheet2!$A$5:$AP$103,FV$11,FALSE)=0,"",VLOOKUP($B64,Sheet2!$A$5:$AP$103,FV$11,FALSE)),"")</f>
        <v/>
      </c>
      <c r="FW64" s="90" t="str">
        <f>IFERROR(IF(VLOOKUP($B64,Sheet2!$A$5:$AP$103,FW$11,FALSE)=0,"",VLOOKUP($B64,Sheet2!$A$5:$AP$103,FW$11,FALSE)),"")</f>
        <v/>
      </c>
      <c r="FX64" s="90" t="str">
        <f>IFERROR(IF(VLOOKUP($B64,Sheet2!$A$5:$AP$103,FX$11,FALSE)=0,"",VLOOKUP($B64,Sheet2!$A$5:$AP$103,FX$11,FALSE)),"")</f>
        <v/>
      </c>
      <c r="FY64" s="90" t="str">
        <f>IFERROR(IF(VLOOKUP($B64,Sheet2!$A$5:$AP$103,FY$11,FALSE)=0,"",VLOOKUP($B64,Sheet2!$A$5:$AP$103,FY$11,FALSE)),"")</f>
        <v/>
      </c>
      <c r="FZ64" s="90" t="str">
        <f>IFERROR(IF(VLOOKUP($B64,Sheet2!$A$5:$AP$103,FZ$11,FALSE)=0,"",VLOOKUP($B64,Sheet2!$A$5:$AP$103,FZ$11,FALSE)),"")</f>
        <v/>
      </c>
      <c r="GA64" s="90" t="str">
        <f>IFERROR(IF(VLOOKUP($B64,Sheet2!$A$5:$AP$103,GA$11,FALSE)=0,"",VLOOKUP($B64,Sheet2!$A$5:$AP$103,GA$11,FALSE)),"")</f>
        <v/>
      </c>
      <c r="GB64" s="90" t="str">
        <f>IFERROR(IF(VLOOKUP($B64,Sheet2!$A$5:$AP$103,GB$11,FALSE)=0,"",VLOOKUP($B64,Sheet2!$A$5:$AP$103,GB$11,FALSE)),"")</f>
        <v/>
      </c>
      <c r="GC64" s="90" t="str">
        <f>IFERROR(IF(VLOOKUP($B64,Sheet2!$A$5:$AP$103,GC$11,FALSE)=0,"",VLOOKUP($B64,Sheet2!$A$5:$AP$103,GC$11,FALSE)),"")</f>
        <v/>
      </c>
      <c r="GD64" s="90" t="str">
        <f>IFERROR(IF(VLOOKUP($B64,Sheet2!$A$5:$AP$103,GD$11,FALSE)=0,"",VLOOKUP($B64,Sheet2!$A$5:$AP$103,GD$11,FALSE)),"")</f>
        <v/>
      </c>
      <c r="GE64" s="90" t="str">
        <f>IFERROR(IF(VLOOKUP($B64,Sheet2!$A$5:$AP$103,GE$11,FALSE)=0,"",VLOOKUP($B64,Sheet2!$A$5:$AP$103,GE$11,FALSE)),"")</f>
        <v/>
      </c>
      <c r="GF64" s="90" t="str">
        <f>IFERROR(IF(VLOOKUP($B64,Sheet2!$A$5:$AP$103,GF$11,FALSE)=0,"",VLOOKUP($B64,Sheet2!$A$5:$AP$103,GF$11,FALSE)),"")</f>
        <v/>
      </c>
    </row>
    <row r="65" spans="1:188" x14ac:dyDescent="0.3">
      <c r="A65" s="406"/>
      <c r="B65" s="79" t="s">
        <v>234</v>
      </c>
      <c r="C65" s="92" t="s">
        <v>344</v>
      </c>
      <c r="D65" s="92" t="str">
        <f>VLOOKUP(B65,Sheet2!$A$5:$F$104,6,FALSE)</f>
        <v/>
      </c>
      <c r="E65" s="410" t="s">
        <v>328</v>
      </c>
      <c r="F65" s="411"/>
      <c r="G65" s="81">
        <f t="shared" si="8"/>
        <v>0</v>
      </c>
      <c r="H65" s="92">
        <f t="shared" si="9"/>
        <v>0</v>
      </c>
      <c r="I65" s="92">
        <f t="shared" si="10"/>
        <v>0</v>
      </c>
      <c r="J65" s="81">
        <f t="shared" si="11"/>
        <v>0</v>
      </c>
      <c r="K65" s="90" t="str">
        <f>IFERROR(IF(VLOOKUP($B65,Sheet2!$A$5:$AP$103,K$11,FALSE)=0,"",VLOOKUP($B65,Sheet2!$A$5:$AP$103,K$11,FALSE)),"")</f>
        <v/>
      </c>
      <c r="L65" s="90" t="str">
        <f>IFERROR(IF(VLOOKUP($B65,Sheet2!$A$5:$AP$103,L$11,FALSE)=0,"",VLOOKUP($B65,Sheet2!$A$5:$AP$103,L$11,FALSE)),"")</f>
        <v/>
      </c>
      <c r="M65" s="90" t="str">
        <f>IFERROR(IF(VLOOKUP($B65,Sheet2!$A$5:$AP$103,M$11,FALSE)=0,"",VLOOKUP($B65,Sheet2!$A$5:$AP$103,M$11,FALSE)),"")</f>
        <v/>
      </c>
      <c r="N65" s="90" t="str">
        <f>IFERROR(IF(VLOOKUP($B65,Sheet2!$A$5:$AP$103,N$11,FALSE)=0,"",VLOOKUP($B65,Sheet2!$A$5:$AP$103,N$11,FALSE)),"")</f>
        <v/>
      </c>
      <c r="O65" s="90" t="str">
        <f>IFERROR(IF(VLOOKUP($B65,Sheet2!$A$5:$AP$103,O$11,FALSE)=0,"",VLOOKUP($B65,Sheet2!$A$5:$AP$103,O$11,FALSE)),"")</f>
        <v/>
      </c>
      <c r="P65" s="90" t="str">
        <f>IFERROR(IF(VLOOKUP($B65,Sheet2!$A$5:$AP$103,P$11,FALSE)=0,"",VLOOKUP($B65,Sheet2!$A$5:$AP$103,P$11,FALSE)),"")</f>
        <v/>
      </c>
      <c r="Q65" s="90" t="str">
        <f>IFERROR(IF(VLOOKUP($B65,Sheet2!$A$5:$AP$103,Q$11,FALSE)=0,"",VLOOKUP($B65,Sheet2!$A$5:$AP$103,Q$11,FALSE)),"")</f>
        <v/>
      </c>
      <c r="R65" s="90" t="str">
        <f>IFERROR(IF(VLOOKUP($B65,Sheet2!$A$5:$AP$103,R$11,FALSE)=0,"",VLOOKUP($B65,Sheet2!$A$5:$AP$103,R$11,FALSE)),"")</f>
        <v/>
      </c>
      <c r="S65" s="90" t="str">
        <f>IFERROR(IF(VLOOKUP($B65,Sheet2!$A$5:$AP$103,S$11,FALSE)=0,"",VLOOKUP($B65,Sheet2!$A$5:$AP$103,S$11,FALSE)),"")</f>
        <v/>
      </c>
      <c r="T65" s="90" t="str">
        <f>IFERROR(IF(VLOOKUP($B65,Sheet2!$A$5:$AP$103,T$11,FALSE)=0,"",VLOOKUP($B65,Sheet2!$A$5:$AP$103,T$11,FALSE)),"")</f>
        <v/>
      </c>
      <c r="U65" s="90" t="str">
        <f>IFERROR(IF(VLOOKUP($B65,Sheet2!$A$5:$AP$103,U$11,FALSE)=0,"",VLOOKUP($B65,Sheet2!$A$5:$AP$103,U$11,FALSE)),"")</f>
        <v/>
      </c>
      <c r="V65" s="90" t="str">
        <f>IFERROR(IF(VLOOKUP($B65,Sheet2!$A$5:$AP$103,V$11,FALSE)=0,"",VLOOKUP($B65,Sheet2!$A$5:$AP$103,V$11,FALSE)),"")</f>
        <v/>
      </c>
      <c r="W65" s="90" t="str">
        <f>IFERROR(IF(VLOOKUP($B65,Sheet2!$A$5:$AP$103,W$11,FALSE)=0,"",VLOOKUP($B65,Sheet2!$A$5:$AP$103,W$11,FALSE)),"")</f>
        <v/>
      </c>
      <c r="X65" s="90" t="str">
        <f>IFERROR(IF(VLOOKUP($B65,Sheet2!$A$5:$AP$103,X$11,FALSE)=0,"",VLOOKUP($B65,Sheet2!$A$5:$AP$103,X$11,FALSE)),"")</f>
        <v/>
      </c>
      <c r="Y65" s="90" t="str">
        <f>IFERROR(IF(VLOOKUP($B65,Sheet2!$A$5:$AP$103,Y$11,FALSE)=0,"",VLOOKUP($B65,Sheet2!$A$5:$AP$103,Y$11,FALSE)),"")</f>
        <v/>
      </c>
      <c r="Z65" s="90" t="str">
        <f>IFERROR(IF(VLOOKUP($B65,Sheet2!$A$5:$AP$103,Z$11,FALSE)=0,"",VLOOKUP($B65,Sheet2!$A$5:$AP$103,Z$11,FALSE)),"")</f>
        <v/>
      </c>
      <c r="AA65" s="90" t="str">
        <f>IFERROR(IF(VLOOKUP($B65,Sheet2!$A$5:$AP$103,AA$11,FALSE)=0,"",VLOOKUP($B65,Sheet2!$A$5:$AP$103,AA$11,FALSE)),"")</f>
        <v/>
      </c>
      <c r="AB65" s="90" t="str">
        <f>IFERROR(IF(VLOOKUP($B65,Sheet2!$A$5:$AP$103,AB$11,FALSE)=0,"",VLOOKUP($B65,Sheet2!$A$5:$AP$103,AB$11,FALSE)),"")</f>
        <v/>
      </c>
      <c r="AC65" s="90" t="str">
        <f>IFERROR(IF(VLOOKUP($B65,Sheet2!$A$5:$AP$103,AC$11,FALSE)=0,"",VLOOKUP($B65,Sheet2!$A$5:$AP$103,AC$11,FALSE)),"")</f>
        <v/>
      </c>
      <c r="AD65" s="90" t="str">
        <f>IFERROR(IF(VLOOKUP($B65,Sheet2!$A$5:$AP$103,AD$11,FALSE)=0,"",VLOOKUP($B65,Sheet2!$A$5:$AP$103,AD$11,FALSE)),"")</f>
        <v/>
      </c>
      <c r="AE65" s="90" t="str">
        <f>IFERROR(IF(VLOOKUP($B65,Sheet2!$A$5:$AP$103,AE$11,FALSE)=0,"",VLOOKUP($B65,Sheet2!$A$5:$AP$103,AE$11,FALSE)),"")</f>
        <v/>
      </c>
      <c r="AF65" s="90" t="str">
        <f>IFERROR(IF(VLOOKUP($B65,Sheet2!$A$5:$AP$103,AF$11,FALSE)=0,"",VLOOKUP($B65,Sheet2!$A$5:$AP$103,AF$11,FALSE)),"")</f>
        <v/>
      </c>
      <c r="AG65" s="90" t="str">
        <f>IFERROR(IF(VLOOKUP($B65,Sheet2!$A$5:$AP$103,AG$11,FALSE)=0,"",VLOOKUP($B65,Sheet2!$A$5:$AP$103,AG$11,FALSE)),"")</f>
        <v/>
      </c>
      <c r="AH65" s="90" t="str">
        <f>IFERROR(IF(VLOOKUP($B65,Sheet2!$A$5:$AP$103,AH$11,FALSE)=0,"",VLOOKUP($B65,Sheet2!$A$5:$AP$103,AH$11,FALSE)),"")</f>
        <v/>
      </c>
      <c r="AI65" s="90" t="str">
        <f>IFERROR(IF(VLOOKUP($B65,Sheet2!$A$5:$AP$103,AI$11,FALSE)=0,"",VLOOKUP($B65,Sheet2!$A$5:$AP$103,AI$11,FALSE)),"")</f>
        <v/>
      </c>
      <c r="AJ65" s="90" t="str">
        <f>IFERROR(IF(VLOOKUP($B65,Sheet2!$A$5:$AP$103,AJ$11,FALSE)=0,"",VLOOKUP($B65,Sheet2!$A$5:$AP$103,AJ$11,FALSE)),"")</f>
        <v/>
      </c>
      <c r="AK65" s="90" t="str">
        <f>IFERROR(IF(VLOOKUP($B65,Sheet2!$A$5:$AP$103,AK$11,FALSE)=0,"",VLOOKUP($B65,Sheet2!$A$5:$AP$103,AK$11,FALSE)),"")</f>
        <v/>
      </c>
      <c r="AL65" s="90" t="str">
        <f>IFERROR(IF(VLOOKUP($B65,Sheet2!$A$5:$AP$103,AL$11,FALSE)=0,"",VLOOKUP($B65,Sheet2!$A$5:$AP$103,AL$11,FALSE)),"")</f>
        <v/>
      </c>
      <c r="AM65" s="90" t="str">
        <f>IFERROR(IF(VLOOKUP($B65,Sheet2!$A$5:$AP$103,AM$11,FALSE)=0,"",VLOOKUP($B65,Sheet2!$A$5:$AP$103,AM$11,FALSE)),"")</f>
        <v/>
      </c>
      <c r="AN65" s="90" t="str">
        <f>IFERROR(IF(VLOOKUP($B65,Sheet2!$A$5:$AP$103,AN$11,FALSE)=0,"",VLOOKUP($B65,Sheet2!$A$5:$AP$103,AN$11,FALSE)),"")</f>
        <v/>
      </c>
      <c r="AO65" s="90" t="str">
        <f>IFERROR(IF(VLOOKUP($B65,Sheet2!$A$5:$AP$103,AO$11,FALSE)=0,"",VLOOKUP($B65,Sheet2!$A$5:$AP$103,AO$11,FALSE)),"")</f>
        <v/>
      </c>
      <c r="AP65" s="90" t="str">
        <f>IFERROR(IF(VLOOKUP($B65,Sheet2!$A$5:$AP$103,AP$11,FALSE)=0,"",VLOOKUP($B65,Sheet2!$A$5:$AP$103,AP$11,FALSE)),"")</f>
        <v/>
      </c>
      <c r="AQ65" s="90" t="str">
        <f>IFERROR(IF(VLOOKUP($B65,Sheet2!$A$5:$AP$103,AQ$11,FALSE)=0,"",VLOOKUP($B65,Sheet2!$A$5:$AP$103,AQ$11,FALSE)),"")</f>
        <v/>
      </c>
      <c r="AR65" s="90" t="str">
        <f>IFERROR(IF(VLOOKUP($B65,Sheet2!$A$5:$AP$103,AR$11,FALSE)=0,"",VLOOKUP($B65,Sheet2!$A$5:$AP$103,AR$11,FALSE)),"")</f>
        <v/>
      </c>
      <c r="AS65" s="90" t="str">
        <f>IFERROR(IF(VLOOKUP($B65,Sheet2!$A$5:$AP$103,AS$11,FALSE)=0,"",VLOOKUP($B65,Sheet2!$A$5:$AP$103,AS$11,FALSE)),"")</f>
        <v/>
      </c>
      <c r="AT65" s="90" t="str">
        <f>IFERROR(IF(VLOOKUP($B65,Sheet2!$A$5:$AP$103,AT$11,FALSE)=0,"",VLOOKUP($B65,Sheet2!$A$5:$AP$103,AT$11,FALSE)),"")</f>
        <v/>
      </c>
      <c r="AU65" s="90" t="str">
        <f>IFERROR(IF(VLOOKUP($B65,Sheet2!$A$5:$AP$103,AU$11,FALSE)=0,"",VLOOKUP($B65,Sheet2!$A$5:$AP$103,AU$11,FALSE)),"")</f>
        <v/>
      </c>
      <c r="AV65" s="90" t="str">
        <f>IFERROR(IF(VLOOKUP($B65,Sheet2!$A$5:$AP$103,AV$11,FALSE)=0,"",VLOOKUP($B65,Sheet2!$A$5:$AP$103,AV$11,FALSE)),"")</f>
        <v/>
      </c>
      <c r="AW65" s="90" t="str">
        <f>IFERROR(IF(VLOOKUP($B65,Sheet2!$A$5:$AP$103,AW$11,FALSE)=0,"",VLOOKUP($B65,Sheet2!$A$5:$AP$103,AW$11,FALSE)),"")</f>
        <v/>
      </c>
      <c r="AX65" s="90" t="str">
        <f>IFERROR(IF(VLOOKUP($B65,Sheet2!$A$5:$AP$103,AX$11,FALSE)=0,"",VLOOKUP($B65,Sheet2!$A$5:$AP$103,AX$11,FALSE)),"")</f>
        <v/>
      </c>
      <c r="AY65" s="90" t="str">
        <f>IFERROR(IF(VLOOKUP($B65,Sheet2!$A$5:$AP$103,AY$11,FALSE)=0,"",VLOOKUP($B65,Sheet2!$A$5:$AP$103,AY$11,FALSE)),"")</f>
        <v/>
      </c>
      <c r="AZ65" s="90" t="str">
        <f>IFERROR(IF(VLOOKUP($B65,Sheet2!$A$5:$AP$103,AZ$11,FALSE)=0,"",VLOOKUP($B65,Sheet2!$A$5:$AP$103,AZ$11,FALSE)),"")</f>
        <v/>
      </c>
      <c r="BA65" s="90" t="str">
        <f>IFERROR(IF(VLOOKUP($B65,Sheet2!$A$5:$AP$103,BA$11,FALSE)=0,"",VLOOKUP($B65,Sheet2!$A$5:$AP$103,BA$11,FALSE)),"")</f>
        <v/>
      </c>
      <c r="BB65" s="90" t="str">
        <f>IFERROR(IF(VLOOKUP($B65,Sheet2!$A$5:$AP$103,BB$11,FALSE)=0,"",VLOOKUP($B65,Sheet2!$A$5:$AP$103,BB$11,FALSE)),"")</f>
        <v/>
      </c>
      <c r="BC65" s="90" t="str">
        <f>IFERROR(IF(VLOOKUP($B65,Sheet2!$A$5:$AP$103,BC$11,FALSE)=0,"",VLOOKUP($B65,Sheet2!$A$5:$AP$103,BC$11,FALSE)),"")</f>
        <v/>
      </c>
      <c r="BD65" s="90" t="str">
        <f>IFERROR(IF(VLOOKUP($B65,Sheet2!$A$5:$AP$103,BD$11,FALSE)=0,"",VLOOKUP($B65,Sheet2!$A$5:$AP$103,BD$11,FALSE)),"")</f>
        <v/>
      </c>
      <c r="BE65" s="90" t="str">
        <f>IFERROR(IF(VLOOKUP($B65,Sheet2!$A$5:$AP$103,BE$11,FALSE)=0,"",VLOOKUP($B65,Sheet2!$A$5:$AP$103,BE$11,FALSE)),"")</f>
        <v/>
      </c>
      <c r="BF65" s="90" t="str">
        <f>IFERROR(IF(VLOOKUP($B65,Sheet2!$A$5:$AP$103,BF$11,FALSE)=0,"",VLOOKUP($B65,Sheet2!$A$5:$AP$103,BF$11,FALSE)),"")</f>
        <v/>
      </c>
      <c r="BG65" s="90" t="str">
        <f>IFERROR(IF(VLOOKUP($B65,Sheet2!$A$5:$AP$103,BG$11,FALSE)=0,"",VLOOKUP($B65,Sheet2!$A$5:$AP$103,BG$11,FALSE)),"")</f>
        <v/>
      </c>
      <c r="BH65" s="90" t="str">
        <f>IFERROR(IF(VLOOKUP($B65,Sheet2!$A$5:$AP$103,BH$11,FALSE)=0,"",VLOOKUP($B65,Sheet2!$A$5:$AP$103,BH$11,FALSE)),"")</f>
        <v/>
      </c>
      <c r="BI65" s="90" t="str">
        <f>IFERROR(IF(VLOOKUP($B65,Sheet2!$A$5:$AP$103,BI$11,FALSE)=0,"",VLOOKUP($B65,Sheet2!$A$5:$AP$103,BI$11,FALSE)),"")</f>
        <v/>
      </c>
      <c r="BJ65" s="90" t="str">
        <f>IFERROR(IF(VLOOKUP($B65,Sheet2!$A$5:$AP$103,BJ$11,FALSE)=0,"",VLOOKUP($B65,Sheet2!$A$5:$AP$103,BJ$11,FALSE)),"")</f>
        <v/>
      </c>
      <c r="BK65" s="90" t="str">
        <f>IFERROR(IF(VLOOKUP($B65,Sheet2!$A$5:$AP$103,BK$11,FALSE)=0,"",VLOOKUP($B65,Sheet2!$A$5:$AP$103,BK$11,FALSE)),"")</f>
        <v/>
      </c>
      <c r="BL65" s="90" t="str">
        <f>IFERROR(IF(VLOOKUP($B65,Sheet2!$A$5:$AP$103,BL$11,FALSE)=0,"",VLOOKUP($B65,Sheet2!$A$5:$AP$103,BL$11,FALSE)),"")</f>
        <v/>
      </c>
      <c r="BM65" s="90" t="str">
        <f>IFERROR(IF(VLOOKUP($B65,Sheet2!$A$5:$AP$103,BM$11,FALSE)=0,"",VLOOKUP($B65,Sheet2!$A$5:$AP$103,BM$11,FALSE)),"")</f>
        <v/>
      </c>
      <c r="BN65" s="90" t="str">
        <f>IFERROR(IF(VLOOKUP($B65,Sheet2!$A$5:$AP$103,BN$11,FALSE)=0,"",VLOOKUP($B65,Sheet2!$A$5:$AP$103,BN$11,FALSE)),"")</f>
        <v/>
      </c>
      <c r="BO65" s="90" t="str">
        <f>IFERROR(IF(VLOOKUP($B65,Sheet2!$A$5:$AP$103,BO$11,FALSE)=0,"",VLOOKUP($B65,Sheet2!$A$5:$AP$103,BO$11,FALSE)),"")</f>
        <v/>
      </c>
      <c r="BP65" s="90" t="str">
        <f>IFERROR(IF(VLOOKUP($B65,Sheet2!$A$5:$AP$103,BP$11,FALSE)=0,"",VLOOKUP($B65,Sheet2!$A$5:$AP$103,BP$11,FALSE)),"")</f>
        <v/>
      </c>
      <c r="BQ65" s="90" t="str">
        <f>IFERROR(IF(VLOOKUP($B65,Sheet2!$A$5:$AP$103,BQ$11,FALSE)=0,"",VLOOKUP($B65,Sheet2!$A$5:$AP$103,BQ$11,FALSE)),"")</f>
        <v/>
      </c>
      <c r="BR65" s="90" t="str">
        <f>IFERROR(IF(VLOOKUP($B65,Sheet2!$A$5:$AP$103,BR$11,FALSE)=0,"",VLOOKUP($B65,Sheet2!$A$5:$AP$103,BR$11,FALSE)),"")</f>
        <v/>
      </c>
      <c r="BS65" s="90" t="str">
        <f>IFERROR(IF(VLOOKUP($B65,Sheet2!$A$5:$AP$103,BS$11,FALSE)=0,"",VLOOKUP($B65,Sheet2!$A$5:$AP$103,BS$11,FALSE)),"")</f>
        <v/>
      </c>
      <c r="BT65" s="90" t="str">
        <f>IFERROR(IF(VLOOKUP($B65,Sheet2!$A$5:$AP$103,BT$11,FALSE)=0,"",VLOOKUP($B65,Sheet2!$A$5:$AP$103,BT$11,FALSE)),"")</f>
        <v/>
      </c>
      <c r="BU65" s="90" t="str">
        <f>IFERROR(IF(VLOOKUP($B65,Sheet2!$A$5:$AP$103,BU$11,FALSE)=0,"",VLOOKUP($B65,Sheet2!$A$5:$AP$103,BU$11,FALSE)),"")</f>
        <v/>
      </c>
      <c r="BV65" s="90" t="str">
        <f>IFERROR(IF(VLOOKUP($B65,Sheet2!$A$5:$AP$103,BV$11,FALSE)=0,"",VLOOKUP($B65,Sheet2!$A$5:$AP$103,BV$11,FALSE)),"")</f>
        <v/>
      </c>
      <c r="BW65" s="90" t="str">
        <f>IFERROR(IF(VLOOKUP($B65,Sheet2!$A$5:$AP$103,BW$11,FALSE)=0,"",VLOOKUP($B65,Sheet2!$A$5:$AP$103,BW$11,FALSE)),"")</f>
        <v/>
      </c>
      <c r="BX65" s="90" t="str">
        <f>IFERROR(IF(VLOOKUP($B65,Sheet2!$A$5:$AP$103,BX$11,FALSE)=0,"",VLOOKUP($B65,Sheet2!$A$5:$AP$103,BX$11,FALSE)),"")</f>
        <v/>
      </c>
      <c r="BY65" s="90" t="str">
        <f>IFERROR(IF(VLOOKUP($B65,Sheet2!$A$5:$AP$103,BY$11,FALSE)=0,"",VLOOKUP($B65,Sheet2!$A$5:$AP$103,BY$11,FALSE)),"")</f>
        <v/>
      </c>
      <c r="BZ65" s="90" t="str">
        <f>IFERROR(IF(VLOOKUP($B65,Sheet2!$A$5:$AP$103,BZ$11,FALSE)=0,"",VLOOKUP($B65,Sheet2!$A$5:$AP$103,BZ$11,FALSE)),"")</f>
        <v/>
      </c>
      <c r="CA65" s="90" t="str">
        <f>IFERROR(IF(VLOOKUP($B65,Sheet2!$A$5:$AP$103,CA$11,FALSE)=0,"",VLOOKUP($B65,Sheet2!$A$5:$AP$103,CA$11,FALSE)),"")</f>
        <v/>
      </c>
      <c r="CB65" s="90" t="str">
        <f>IFERROR(IF(VLOOKUP($B65,Sheet2!$A$5:$AP$103,CB$11,FALSE)=0,"",VLOOKUP($B65,Sheet2!$A$5:$AP$103,CB$11,FALSE)),"")</f>
        <v/>
      </c>
      <c r="CC65" s="90" t="str">
        <f>IFERROR(IF(VLOOKUP($B65,Sheet2!$A$5:$AP$103,CC$11,FALSE)=0,"",VLOOKUP($B65,Sheet2!$A$5:$AP$103,CC$11,FALSE)),"")</f>
        <v/>
      </c>
      <c r="CD65" s="90" t="str">
        <f>IFERROR(IF(VLOOKUP($B65,Sheet2!$A$5:$AP$103,CD$11,FALSE)=0,"",VLOOKUP($B65,Sheet2!$A$5:$AP$103,CD$11,FALSE)),"")</f>
        <v/>
      </c>
      <c r="CE65" s="90" t="str">
        <f>IFERROR(IF(VLOOKUP($B65,Sheet2!$A$5:$AP$103,CE$11,FALSE)=0,"",VLOOKUP($B65,Sheet2!$A$5:$AP$103,CE$11,FALSE)),"")</f>
        <v/>
      </c>
      <c r="CF65" s="90" t="str">
        <f>IFERROR(IF(VLOOKUP($B65,Sheet2!$A$5:$AP$103,CF$11,FALSE)=0,"",VLOOKUP($B65,Sheet2!$A$5:$AP$103,CF$11,FALSE)),"")</f>
        <v/>
      </c>
      <c r="CG65" s="90" t="str">
        <f>IFERROR(IF(VLOOKUP($B65,Sheet2!$A$5:$AP$103,CG$11,FALSE)=0,"",VLOOKUP($B65,Sheet2!$A$5:$AP$103,CG$11,FALSE)),"")</f>
        <v/>
      </c>
      <c r="CH65" s="90" t="str">
        <f>IFERROR(IF(VLOOKUP($B65,Sheet2!$A$5:$AP$103,CH$11,FALSE)=0,"",VLOOKUP($B65,Sheet2!$A$5:$AP$103,CH$11,FALSE)),"")</f>
        <v/>
      </c>
      <c r="CI65" s="90" t="str">
        <f>IFERROR(IF(VLOOKUP($B65,Sheet2!$A$5:$AP$103,CI$11,FALSE)=0,"",VLOOKUP($B65,Sheet2!$A$5:$AP$103,CI$11,FALSE)),"")</f>
        <v/>
      </c>
      <c r="CJ65" s="90" t="str">
        <f>IFERROR(IF(VLOOKUP($B65,Sheet2!$A$5:$AP$103,CJ$11,FALSE)=0,"",VLOOKUP($B65,Sheet2!$A$5:$AP$103,CJ$11,FALSE)),"")</f>
        <v/>
      </c>
      <c r="CK65" s="90" t="str">
        <f>IFERROR(IF(VLOOKUP($B65,Sheet2!$A$5:$AP$103,CK$11,FALSE)=0,"",VLOOKUP($B65,Sheet2!$A$5:$AP$103,CK$11,FALSE)),"")</f>
        <v/>
      </c>
      <c r="CL65" s="90" t="str">
        <f>IFERROR(IF(VLOOKUP($B65,Sheet2!$A$5:$AP$103,CL$11,FALSE)=0,"",VLOOKUP($B65,Sheet2!$A$5:$AP$103,CL$11,FALSE)),"")</f>
        <v/>
      </c>
      <c r="CM65" s="90" t="str">
        <f>IFERROR(IF(VLOOKUP($B65,Sheet2!$A$5:$AP$103,CM$11,FALSE)=0,"",VLOOKUP($B65,Sheet2!$A$5:$AP$103,CM$11,FALSE)),"")</f>
        <v/>
      </c>
      <c r="CN65" s="90" t="str">
        <f>IFERROR(IF(VLOOKUP($B65,Sheet2!$A$5:$AP$103,CN$11,FALSE)=0,"",VLOOKUP($B65,Sheet2!$A$5:$AP$103,CN$11,FALSE)),"")</f>
        <v/>
      </c>
      <c r="CO65" s="90" t="str">
        <f>IFERROR(IF(VLOOKUP($B65,Sheet2!$A$5:$AP$103,CO$11,FALSE)=0,"",VLOOKUP($B65,Sheet2!$A$5:$AP$103,CO$11,FALSE)),"")</f>
        <v/>
      </c>
      <c r="CP65" s="90" t="str">
        <f>IFERROR(IF(VLOOKUP($B65,Sheet2!$A$5:$AP$103,CP$11,FALSE)=0,"",VLOOKUP($B65,Sheet2!$A$5:$AP$103,CP$11,FALSE)),"")</f>
        <v/>
      </c>
      <c r="CQ65" s="90" t="str">
        <f>IFERROR(IF(VLOOKUP($B65,Sheet2!$A$5:$AP$103,CQ$11,FALSE)=0,"",VLOOKUP($B65,Sheet2!$A$5:$AP$103,CQ$11,FALSE)),"")</f>
        <v/>
      </c>
      <c r="CR65" s="90" t="str">
        <f>IFERROR(IF(VLOOKUP($B65,Sheet2!$A$5:$AP$103,CR$11,FALSE)=0,"",VLOOKUP($B65,Sheet2!$A$5:$AP$103,CR$11,FALSE)),"")</f>
        <v/>
      </c>
      <c r="CS65" s="90" t="str">
        <f>IFERROR(IF(VLOOKUP($B65,Sheet2!$A$5:$AP$103,CS$11,FALSE)=0,"",VLOOKUP($B65,Sheet2!$A$5:$AP$103,CS$11,FALSE)),"")</f>
        <v/>
      </c>
      <c r="CT65" s="90" t="str">
        <f>IFERROR(IF(VLOOKUP($B65,Sheet2!$A$5:$AP$103,CT$11,FALSE)=0,"",VLOOKUP($B65,Sheet2!$A$5:$AP$103,CT$11,FALSE)),"")</f>
        <v/>
      </c>
      <c r="CU65" s="90" t="str">
        <f>IFERROR(IF(VLOOKUP($B65,Sheet2!$A$5:$AP$103,CU$11,FALSE)=0,"",VLOOKUP($B65,Sheet2!$A$5:$AP$103,CU$11,FALSE)),"")</f>
        <v/>
      </c>
      <c r="CV65" s="90" t="str">
        <f>IFERROR(IF(VLOOKUP($B65,Sheet2!$A$5:$AP$103,CV$11,FALSE)=0,"",VLOOKUP($B65,Sheet2!$A$5:$AP$103,CV$11,FALSE)),"")</f>
        <v/>
      </c>
      <c r="CW65" s="90" t="str">
        <f>IFERROR(IF(VLOOKUP($B65,Sheet2!$A$5:$AP$103,CW$11,FALSE)=0,"",VLOOKUP($B65,Sheet2!$A$5:$AP$103,CW$11,FALSE)),"")</f>
        <v/>
      </c>
      <c r="CX65" s="90" t="str">
        <f>IFERROR(IF(VLOOKUP($B65,Sheet2!$A$5:$AP$103,CX$11,FALSE)=0,"",VLOOKUP($B65,Sheet2!$A$5:$AP$103,CX$11,FALSE)),"")</f>
        <v/>
      </c>
      <c r="CY65" s="90" t="str">
        <f>IFERROR(IF(VLOOKUP($B65,Sheet2!$A$5:$AP$103,CY$11,FALSE)=0,"",VLOOKUP($B65,Sheet2!$A$5:$AP$103,CY$11,FALSE)),"")</f>
        <v/>
      </c>
      <c r="CZ65" s="90" t="str">
        <f>IFERROR(IF(VLOOKUP($B65,Sheet2!$A$5:$AP$103,CZ$11,FALSE)=0,"",VLOOKUP($B65,Sheet2!$A$5:$AP$103,CZ$11,FALSE)),"")</f>
        <v/>
      </c>
      <c r="DA65" s="90" t="str">
        <f>IFERROR(IF(VLOOKUP($B65,Sheet2!$A$5:$AP$103,DA$11,FALSE)=0,"",VLOOKUP($B65,Sheet2!$A$5:$AP$103,DA$11,FALSE)),"")</f>
        <v/>
      </c>
      <c r="DB65" s="90" t="str">
        <f>IFERROR(IF(VLOOKUP($B65,Sheet2!$A$5:$AP$103,DB$11,FALSE)=0,"",VLOOKUP($B65,Sheet2!$A$5:$AP$103,DB$11,FALSE)),"")</f>
        <v/>
      </c>
      <c r="DC65" s="90" t="str">
        <f>IFERROR(IF(VLOOKUP($B65,Sheet2!$A$5:$AP$103,DC$11,FALSE)=0,"",VLOOKUP($B65,Sheet2!$A$5:$AP$103,DC$11,FALSE)),"")</f>
        <v/>
      </c>
      <c r="DD65" s="90" t="str">
        <f>IFERROR(IF(VLOOKUP($B65,Sheet2!$A$5:$AP$103,DD$11,FALSE)=0,"",VLOOKUP($B65,Sheet2!$A$5:$AP$103,DD$11,FALSE)),"")</f>
        <v/>
      </c>
      <c r="DE65" s="90" t="str">
        <f>IFERROR(IF(VLOOKUP($B65,Sheet2!$A$5:$AP$103,DE$11,FALSE)=0,"",VLOOKUP($B65,Sheet2!$A$5:$AP$103,DE$11,FALSE)),"")</f>
        <v/>
      </c>
      <c r="DF65" s="90" t="str">
        <f>IFERROR(IF(VLOOKUP($B65,Sheet2!$A$5:$AP$103,DF$11,FALSE)=0,"",VLOOKUP($B65,Sheet2!$A$5:$AP$103,DF$11,FALSE)),"")</f>
        <v/>
      </c>
      <c r="DG65" s="90" t="str">
        <f>IFERROR(IF(VLOOKUP($B65,Sheet2!$A$5:$AP$103,DG$11,FALSE)=0,"",VLOOKUP($B65,Sheet2!$A$5:$AP$103,DG$11,FALSE)),"")</f>
        <v/>
      </c>
      <c r="DH65" s="90" t="str">
        <f>IFERROR(IF(VLOOKUP($B65,Sheet2!$A$5:$AP$103,DH$11,FALSE)=0,"",VLOOKUP($B65,Sheet2!$A$5:$AP$103,DH$11,FALSE)),"")</f>
        <v/>
      </c>
      <c r="DI65" s="90" t="str">
        <f>IFERROR(IF(VLOOKUP($B65,Sheet2!$A$5:$AP$103,DI$11,FALSE)=0,"",VLOOKUP($B65,Sheet2!$A$5:$AP$103,DI$11,FALSE)),"")</f>
        <v/>
      </c>
      <c r="DJ65" s="90" t="str">
        <f>IFERROR(IF(VLOOKUP($B65,Sheet2!$A$5:$AP$103,DJ$11,FALSE)=0,"",VLOOKUP($B65,Sheet2!$A$5:$AP$103,DJ$11,FALSE)),"")</f>
        <v/>
      </c>
      <c r="DK65" s="90" t="str">
        <f>IFERROR(IF(VLOOKUP($B65,Sheet2!$A$5:$AP$103,DK$11,FALSE)=0,"",VLOOKUP($B65,Sheet2!$A$5:$AP$103,DK$11,FALSE)),"")</f>
        <v/>
      </c>
      <c r="DL65" s="90" t="str">
        <f>IFERROR(IF(VLOOKUP($B65,Sheet2!$A$5:$AP$103,DL$11,FALSE)=0,"",VLOOKUP($B65,Sheet2!$A$5:$AP$103,DL$11,FALSE)),"")</f>
        <v/>
      </c>
      <c r="DM65" s="90" t="str">
        <f>IFERROR(IF(VLOOKUP($B65,Sheet2!$A$5:$AP$103,DM$11,FALSE)=0,"",VLOOKUP($B65,Sheet2!$A$5:$AP$103,DM$11,FALSE)),"")</f>
        <v/>
      </c>
      <c r="DN65" s="90" t="str">
        <f>IFERROR(IF(VLOOKUP($B65,Sheet2!$A$5:$AP$103,DN$11,FALSE)=0,"",VLOOKUP($B65,Sheet2!$A$5:$AP$103,DN$11,FALSE)),"")</f>
        <v/>
      </c>
      <c r="DO65" s="90" t="str">
        <f>IFERROR(IF(VLOOKUP($B65,Sheet2!$A$5:$AP$103,DO$11,FALSE)=0,"",VLOOKUP($B65,Sheet2!$A$5:$AP$103,DO$11,FALSE)),"")</f>
        <v/>
      </c>
      <c r="DP65" s="90" t="str">
        <f>IFERROR(IF(VLOOKUP($B65,Sheet2!$A$5:$AP$103,DP$11,FALSE)=0,"",VLOOKUP($B65,Sheet2!$A$5:$AP$103,DP$11,FALSE)),"")</f>
        <v/>
      </c>
      <c r="DQ65" s="90" t="str">
        <f>IFERROR(IF(VLOOKUP($B65,Sheet2!$A$5:$AP$103,DQ$11,FALSE)=0,"",VLOOKUP($B65,Sheet2!$A$5:$AP$103,DQ$11,FALSE)),"")</f>
        <v/>
      </c>
      <c r="DR65" s="90" t="str">
        <f>IFERROR(IF(VLOOKUP($B65,Sheet2!$A$5:$AP$103,DR$11,FALSE)=0,"",VLOOKUP($B65,Sheet2!$A$5:$AP$103,DR$11,FALSE)),"")</f>
        <v/>
      </c>
      <c r="DS65" s="90" t="str">
        <f>IFERROR(IF(VLOOKUP($B65,Sheet2!$A$5:$AP$103,DS$11,FALSE)=0,"",VLOOKUP($B65,Sheet2!$A$5:$AP$103,DS$11,FALSE)),"")</f>
        <v/>
      </c>
      <c r="DT65" s="90" t="str">
        <f>IFERROR(IF(VLOOKUP($B65,Sheet2!$A$5:$AP$103,DT$11,FALSE)=0,"",VLOOKUP($B65,Sheet2!$A$5:$AP$103,DT$11,FALSE)),"")</f>
        <v/>
      </c>
      <c r="DU65" s="90" t="str">
        <f>IFERROR(IF(VLOOKUP($B65,Sheet2!$A$5:$AP$103,DU$11,FALSE)=0,"",VLOOKUP($B65,Sheet2!$A$5:$AP$103,DU$11,FALSE)),"")</f>
        <v/>
      </c>
      <c r="DV65" s="90" t="str">
        <f>IFERROR(IF(VLOOKUP($B65,Sheet2!$A$5:$AP$103,DV$11,FALSE)=0,"",VLOOKUP($B65,Sheet2!$A$5:$AP$103,DV$11,FALSE)),"")</f>
        <v/>
      </c>
      <c r="DW65" s="90" t="str">
        <f>IFERROR(IF(VLOOKUP($B65,Sheet2!$A$5:$AP$103,DW$11,FALSE)=0,"",VLOOKUP($B65,Sheet2!$A$5:$AP$103,DW$11,FALSE)),"")</f>
        <v/>
      </c>
      <c r="DX65" s="90" t="str">
        <f>IFERROR(IF(VLOOKUP($B65,Sheet2!$A$5:$AP$103,DX$11,FALSE)=0,"",VLOOKUP($B65,Sheet2!$A$5:$AP$103,DX$11,FALSE)),"")</f>
        <v/>
      </c>
      <c r="DY65" s="90" t="str">
        <f>IFERROR(IF(VLOOKUP($B65,Sheet2!$A$5:$AP$103,DY$11,FALSE)=0,"",VLOOKUP($B65,Sheet2!$A$5:$AP$103,DY$11,FALSE)),"")</f>
        <v/>
      </c>
      <c r="DZ65" s="90" t="str">
        <f>IFERROR(IF(VLOOKUP($B65,Sheet2!$A$5:$AP$103,DZ$11,FALSE)=0,"",VLOOKUP($B65,Sheet2!$A$5:$AP$103,DZ$11,FALSE)),"")</f>
        <v/>
      </c>
      <c r="EA65" s="90" t="str">
        <f>IFERROR(IF(VLOOKUP($B65,Sheet2!$A$5:$AP$103,EA$11,FALSE)=0,"",VLOOKUP($B65,Sheet2!$A$5:$AP$103,EA$11,FALSE)),"")</f>
        <v/>
      </c>
      <c r="EB65" s="90" t="str">
        <f>IFERROR(IF(VLOOKUP($B65,Sheet2!$A$5:$AP$103,EB$11,FALSE)=0,"",VLOOKUP($B65,Sheet2!$A$5:$AP$103,EB$11,FALSE)),"")</f>
        <v/>
      </c>
      <c r="EC65" s="90" t="str">
        <f>IFERROR(IF(VLOOKUP($B65,Sheet2!$A$5:$AP$103,EC$11,FALSE)=0,"",VLOOKUP($B65,Sheet2!$A$5:$AP$103,EC$11,FALSE)),"")</f>
        <v/>
      </c>
      <c r="ED65" s="90" t="str">
        <f>IFERROR(IF(VLOOKUP($B65,Sheet2!$A$5:$AP$103,ED$11,FALSE)=0,"",VLOOKUP($B65,Sheet2!$A$5:$AP$103,ED$11,FALSE)),"")</f>
        <v/>
      </c>
      <c r="EE65" s="90" t="str">
        <f>IFERROR(IF(VLOOKUP($B65,Sheet2!$A$5:$AP$103,EE$11,FALSE)=0,"",VLOOKUP($B65,Sheet2!$A$5:$AP$103,EE$11,FALSE)),"")</f>
        <v/>
      </c>
      <c r="EF65" s="90" t="str">
        <f>IFERROR(IF(VLOOKUP($B65,Sheet2!$A$5:$AP$103,EF$11,FALSE)=0,"",VLOOKUP($B65,Sheet2!$A$5:$AP$103,EF$11,FALSE)),"")</f>
        <v/>
      </c>
      <c r="EG65" s="90" t="str">
        <f>IFERROR(IF(VLOOKUP($B65,Sheet2!$A$5:$AP$103,EG$11,FALSE)=0,"",VLOOKUP($B65,Sheet2!$A$5:$AP$103,EG$11,FALSE)),"")</f>
        <v/>
      </c>
      <c r="EH65" s="90" t="str">
        <f>IFERROR(IF(VLOOKUP($B65,Sheet2!$A$5:$AP$103,EH$11,FALSE)=0,"",VLOOKUP($B65,Sheet2!$A$5:$AP$103,EH$11,FALSE)),"")</f>
        <v/>
      </c>
      <c r="EI65" s="90" t="str">
        <f>IFERROR(IF(VLOOKUP($B65,Sheet2!$A$5:$AP$103,EI$11,FALSE)=0,"",VLOOKUP($B65,Sheet2!$A$5:$AP$103,EI$11,FALSE)),"")</f>
        <v/>
      </c>
      <c r="EJ65" s="90" t="str">
        <f>IFERROR(IF(VLOOKUP($B65,Sheet2!$A$5:$AP$103,EJ$11,FALSE)=0,"",VLOOKUP($B65,Sheet2!$A$5:$AP$103,EJ$11,FALSE)),"")</f>
        <v/>
      </c>
      <c r="EK65" s="90" t="str">
        <f>IFERROR(IF(VLOOKUP($B65,Sheet2!$A$5:$AP$103,EK$11,FALSE)=0,"",VLOOKUP($B65,Sheet2!$A$5:$AP$103,EK$11,FALSE)),"")</f>
        <v/>
      </c>
      <c r="EL65" s="90" t="str">
        <f>IFERROR(IF(VLOOKUP($B65,Sheet2!$A$5:$AP$103,EL$11,FALSE)=0,"",VLOOKUP($B65,Sheet2!$A$5:$AP$103,EL$11,FALSE)),"")</f>
        <v/>
      </c>
      <c r="EM65" s="90" t="str">
        <f>IFERROR(IF(VLOOKUP($B65,Sheet2!$A$5:$AP$103,EM$11,FALSE)=0,"",VLOOKUP($B65,Sheet2!$A$5:$AP$103,EM$11,FALSE)),"")</f>
        <v/>
      </c>
      <c r="EN65" s="90" t="str">
        <f>IFERROR(IF(VLOOKUP($B65,Sheet2!$A$5:$AP$103,EN$11,FALSE)=0,"",VLOOKUP($B65,Sheet2!$A$5:$AP$103,EN$11,FALSE)),"")</f>
        <v/>
      </c>
      <c r="EO65" s="90" t="str">
        <f>IFERROR(IF(VLOOKUP($B65,Sheet2!$A$5:$AP$103,EO$11,FALSE)=0,"",VLOOKUP($B65,Sheet2!$A$5:$AP$103,EO$11,FALSE)),"")</f>
        <v/>
      </c>
      <c r="EP65" s="90" t="str">
        <f>IFERROR(IF(VLOOKUP($B65,Sheet2!$A$5:$AP$103,EP$11,FALSE)=0,"",VLOOKUP($B65,Sheet2!$A$5:$AP$103,EP$11,FALSE)),"")</f>
        <v/>
      </c>
      <c r="EQ65" s="90" t="str">
        <f>IFERROR(IF(VLOOKUP($B65,Sheet2!$A$5:$AP$103,EQ$11,FALSE)=0,"",VLOOKUP($B65,Sheet2!$A$5:$AP$103,EQ$11,FALSE)),"")</f>
        <v/>
      </c>
      <c r="ER65" s="90" t="str">
        <f>IFERROR(IF(VLOOKUP($B65,Sheet2!$A$5:$AP$103,ER$11,FALSE)=0,"",VLOOKUP($B65,Sheet2!$A$5:$AP$103,ER$11,FALSE)),"")</f>
        <v/>
      </c>
      <c r="ES65" s="90" t="str">
        <f>IFERROR(IF(VLOOKUP($B65,Sheet2!$A$5:$AP$103,ES$11,FALSE)=0,"",VLOOKUP($B65,Sheet2!$A$5:$AP$103,ES$11,FALSE)),"")</f>
        <v/>
      </c>
      <c r="ET65" s="90" t="str">
        <f>IFERROR(IF(VLOOKUP($B65,Sheet2!$A$5:$AP$103,ET$11,FALSE)=0,"",VLOOKUP($B65,Sheet2!$A$5:$AP$103,ET$11,FALSE)),"")</f>
        <v/>
      </c>
      <c r="EU65" s="90" t="str">
        <f>IFERROR(IF(VLOOKUP($B65,Sheet2!$A$5:$AP$103,EU$11,FALSE)=0,"",VLOOKUP($B65,Sheet2!$A$5:$AP$103,EU$11,FALSE)),"")</f>
        <v/>
      </c>
      <c r="EV65" s="90" t="str">
        <f>IFERROR(IF(VLOOKUP($B65,Sheet2!$A$5:$AP$103,EV$11,FALSE)=0,"",VLOOKUP($B65,Sheet2!$A$5:$AP$103,EV$11,FALSE)),"")</f>
        <v/>
      </c>
      <c r="EW65" s="90" t="str">
        <f>IFERROR(IF(VLOOKUP($B65,Sheet2!$A$5:$AP$103,EW$11,FALSE)=0,"",VLOOKUP($B65,Sheet2!$A$5:$AP$103,EW$11,FALSE)),"")</f>
        <v/>
      </c>
      <c r="EX65" s="90" t="str">
        <f>IFERROR(IF(VLOOKUP($B65,Sheet2!$A$5:$AP$103,EX$11,FALSE)=0,"",VLOOKUP($B65,Sheet2!$A$5:$AP$103,EX$11,FALSE)),"")</f>
        <v/>
      </c>
      <c r="EY65" s="90" t="str">
        <f>IFERROR(IF(VLOOKUP($B65,Sheet2!$A$5:$AP$103,EY$11,FALSE)=0,"",VLOOKUP($B65,Sheet2!$A$5:$AP$103,EY$11,FALSE)),"")</f>
        <v/>
      </c>
      <c r="EZ65" s="90" t="str">
        <f>IFERROR(IF(VLOOKUP($B65,Sheet2!$A$5:$AP$103,EZ$11,FALSE)=0,"",VLOOKUP($B65,Sheet2!$A$5:$AP$103,EZ$11,FALSE)),"")</f>
        <v/>
      </c>
      <c r="FA65" s="90" t="str">
        <f>IFERROR(IF(VLOOKUP($B65,Sheet2!$A$5:$AP$103,FA$11,FALSE)=0,"",VLOOKUP($B65,Sheet2!$A$5:$AP$103,FA$11,FALSE)),"")</f>
        <v/>
      </c>
      <c r="FB65" s="90" t="str">
        <f>IFERROR(IF(VLOOKUP($B65,Sheet2!$A$5:$AP$103,FB$11,FALSE)=0,"",VLOOKUP($B65,Sheet2!$A$5:$AP$103,FB$11,FALSE)),"")</f>
        <v/>
      </c>
      <c r="FC65" s="90" t="str">
        <f>IFERROR(IF(VLOOKUP($B65,Sheet2!$A$5:$AP$103,FC$11,FALSE)=0,"",VLOOKUP($B65,Sheet2!$A$5:$AP$103,FC$11,FALSE)),"")</f>
        <v/>
      </c>
      <c r="FD65" s="90" t="str">
        <f>IFERROR(IF(VLOOKUP($B65,Sheet2!$A$5:$AP$103,FD$11,FALSE)=0,"",VLOOKUP($B65,Sheet2!$A$5:$AP$103,FD$11,FALSE)),"")</f>
        <v/>
      </c>
      <c r="FE65" s="90" t="str">
        <f>IFERROR(IF(VLOOKUP($B65,Sheet2!$A$5:$AP$103,FE$11,FALSE)=0,"",VLOOKUP($B65,Sheet2!$A$5:$AP$103,FE$11,FALSE)),"")</f>
        <v/>
      </c>
      <c r="FF65" s="90" t="str">
        <f>IFERROR(IF(VLOOKUP($B65,Sheet2!$A$5:$AP$103,FF$11,FALSE)=0,"",VLOOKUP($B65,Sheet2!$A$5:$AP$103,FF$11,FALSE)),"")</f>
        <v/>
      </c>
      <c r="FG65" s="90" t="str">
        <f>IFERROR(IF(VLOOKUP($B65,Sheet2!$A$5:$AP$103,FG$11,FALSE)=0,"",VLOOKUP($B65,Sheet2!$A$5:$AP$103,FG$11,FALSE)),"")</f>
        <v/>
      </c>
      <c r="FH65" s="90" t="str">
        <f>IFERROR(IF(VLOOKUP($B65,Sheet2!$A$5:$AP$103,FH$11,FALSE)=0,"",VLOOKUP($B65,Sheet2!$A$5:$AP$103,FH$11,FALSE)),"")</f>
        <v/>
      </c>
      <c r="FI65" s="90" t="str">
        <f>IFERROR(IF(VLOOKUP($B65,Sheet2!$A$5:$AP$103,FI$11,FALSE)=0,"",VLOOKUP($B65,Sheet2!$A$5:$AP$103,FI$11,FALSE)),"")</f>
        <v/>
      </c>
      <c r="FJ65" s="90" t="str">
        <f>IFERROR(IF(VLOOKUP($B65,Sheet2!$A$5:$AP$103,FJ$11,FALSE)=0,"",VLOOKUP($B65,Sheet2!$A$5:$AP$103,FJ$11,FALSE)),"")</f>
        <v/>
      </c>
      <c r="FK65" s="90" t="str">
        <f>IFERROR(IF(VLOOKUP($B65,Sheet2!$A$5:$AP$103,FK$11,FALSE)=0,"",VLOOKUP($B65,Sheet2!$A$5:$AP$103,FK$11,FALSE)),"")</f>
        <v/>
      </c>
      <c r="FL65" s="90" t="str">
        <f>IFERROR(IF(VLOOKUP($B65,Sheet2!$A$5:$AP$103,FL$11,FALSE)=0,"",VLOOKUP($B65,Sheet2!$A$5:$AP$103,FL$11,FALSE)),"")</f>
        <v/>
      </c>
      <c r="FM65" s="90" t="str">
        <f>IFERROR(IF(VLOOKUP($B65,Sheet2!$A$5:$AP$103,FM$11,FALSE)=0,"",VLOOKUP($B65,Sheet2!$A$5:$AP$103,FM$11,FALSE)),"")</f>
        <v/>
      </c>
      <c r="FN65" s="90" t="str">
        <f>IFERROR(IF(VLOOKUP($B65,Sheet2!$A$5:$AP$103,FN$11,FALSE)=0,"",VLOOKUP($B65,Sheet2!$A$5:$AP$103,FN$11,FALSE)),"")</f>
        <v/>
      </c>
      <c r="FO65" s="90" t="str">
        <f>IFERROR(IF(VLOOKUP($B65,Sheet2!$A$5:$AP$103,FO$11,FALSE)=0,"",VLOOKUP($B65,Sheet2!$A$5:$AP$103,FO$11,FALSE)),"")</f>
        <v/>
      </c>
      <c r="FP65" s="90" t="str">
        <f>IFERROR(IF(VLOOKUP($B65,Sheet2!$A$5:$AP$103,FP$11,FALSE)=0,"",VLOOKUP($B65,Sheet2!$A$5:$AP$103,FP$11,FALSE)),"")</f>
        <v/>
      </c>
      <c r="FQ65" s="90" t="str">
        <f>IFERROR(IF(VLOOKUP($B65,Sheet2!$A$5:$AP$103,FQ$11,FALSE)=0,"",VLOOKUP($B65,Sheet2!$A$5:$AP$103,FQ$11,FALSE)),"")</f>
        <v/>
      </c>
      <c r="FR65" s="90" t="str">
        <f>IFERROR(IF(VLOOKUP($B65,Sheet2!$A$5:$AP$103,FR$11,FALSE)=0,"",VLOOKUP($B65,Sheet2!$A$5:$AP$103,FR$11,FALSE)),"")</f>
        <v/>
      </c>
      <c r="FS65" s="90" t="str">
        <f>IFERROR(IF(VLOOKUP($B65,Sheet2!$A$5:$AP$103,FS$11,FALSE)=0,"",VLOOKUP($B65,Sheet2!$A$5:$AP$103,FS$11,FALSE)),"")</f>
        <v/>
      </c>
      <c r="FT65" s="90" t="str">
        <f>IFERROR(IF(VLOOKUP($B65,Sheet2!$A$5:$AP$103,FT$11,FALSE)=0,"",VLOOKUP($B65,Sheet2!$A$5:$AP$103,FT$11,FALSE)),"")</f>
        <v/>
      </c>
      <c r="FU65" s="90" t="str">
        <f>IFERROR(IF(VLOOKUP($B65,Sheet2!$A$5:$AP$103,FU$11,FALSE)=0,"",VLOOKUP($B65,Sheet2!$A$5:$AP$103,FU$11,FALSE)),"")</f>
        <v/>
      </c>
      <c r="FV65" s="90" t="str">
        <f>IFERROR(IF(VLOOKUP($B65,Sheet2!$A$5:$AP$103,FV$11,FALSE)=0,"",VLOOKUP($B65,Sheet2!$A$5:$AP$103,FV$11,FALSE)),"")</f>
        <v/>
      </c>
      <c r="FW65" s="90" t="str">
        <f>IFERROR(IF(VLOOKUP($B65,Sheet2!$A$5:$AP$103,FW$11,FALSE)=0,"",VLOOKUP($B65,Sheet2!$A$5:$AP$103,FW$11,FALSE)),"")</f>
        <v/>
      </c>
      <c r="FX65" s="90" t="str">
        <f>IFERROR(IF(VLOOKUP($B65,Sheet2!$A$5:$AP$103,FX$11,FALSE)=0,"",VLOOKUP($B65,Sheet2!$A$5:$AP$103,FX$11,FALSE)),"")</f>
        <v/>
      </c>
      <c r="FY65" s="90" t="str">
        <f>IFERROR(IF(VLOOKUP($B65,Sheet2!$A$5:$AP$103,FY$11,FALSE)=0,"",VLOOKUP($B65,Sheet2!$A$5:$AP$103,FY$11,FALSE)),"")</f>
        <v/>
      </c>
      <c r="FZ65" s="90" t="str">
        <f>IFERROR(IF(VLOOKUP($B65,Sheet2!$A$5:$AP$103,FZ$11,FALSE)=0,"",VLOOKUP($B65,Sheet2!$A$5:$AP$103,FZ$11,FALSE)),"")</f>
        <v/>
      </c>
      <c r="GA65" s="90" t="str">
        <f>IFERROR(IF(VLOOKUP($B65,Sheet2!$A$5:$AP$103,GA$11,FALSE)=0,"",VLOOKUP($B65,Sheet2!$A$5:$AP$103,GA$11,FALSE)),"")</f>
        <v/>
      </c>
      <c r="GB65" s="90" t="str">
        <f>IFERROR(IF(VLOOKUP($B65,Sheet2!$A$5:$AP$103,GB$11,FALSE)=0,"",VLOOKUP($B65,Sheet2!$A$5:$AP$103,GB$11,FALSE)),"")</f>
        <v/>
      </c>
      <c r="GC65" s="90" t="str">
        <f>IFERROR(IF(VLOOKUP($B65,Sheet2!$A$5:$AP$103,GC$11,FALSE)=0,"",VLOOKUP($B65,Sheet2!$A$5:$AP$103,GC$11,FALSE)),"")</f>
        <v/>
      </c>
      <c r="GD65" s="90" t="str">
        <f>IFERROR(IF(VLOOKUP($B65,Sheet2!$A$5:$AP$103,GD$11,FALSE)=0,"",VLOOKUP($B65,Sheet2!$A$5:$AP$103,GD$11,FALSE)),"")</f>
        <v/>
      </c>
      <c r="GE65" s="90" t="str">
        <f>IFERROR(IF(VLOOKUP($B65,Sheet2!$A$5:$AP$103,GE$11,FALSE)=0,"",VLOOKUP($B65,Sheet2!$A$5:$AP$103,GE$11,FALSE)),"")</f>
        <v/>
      </c>
      <c r="GF65" s="90" t="str">
        <f>IFERROR(IF(VLOOKUP($B65,Sheet2!$A$5:$AP$103,GF$11,FALSE)=0,"",VLOOKUP($B65,Sheet2!$A$5:$AP$103,GF$11,FALSE)),"")</f>
        <v/>
      </c>
    </row>
    <row r="66" spans="1:188" x14ac:dyDescent="0.3">
      <c r="A66" s="406"/>
      <c r="B66" s="88" t="s">
        <v>398</v>
      </c>
      <c r="C66" s="92" t="s">
        <v>344</v>
      </c>
      <c r="D66" s="92" t="str">
        <f>VLOOKUP(B66,Sheet2!$A$5:$F$104,6,FALSE)</f>
        <v/>
      </c>
      <c r="E66" s="410" t="s">
        <v>328</v>
      </c>
      <c r="F66" s="411"/>
      <c r="G66" s="81">
        <f t="shared" si="8"/>
        <v>0</v>
      </c>
      <c r="H66" s="92">
        <f t="shared" si="9"/>
        <v>0</v>
      </c>
      <c r="I66" s="92">
        <f t="shared" si="10"/>
        <v>0</v>
      </c>
      <c r="J66" s="81">
        <f t="shared" si="11"/>
        <v>0</v>
      </c>
      <c r="K66" s="90" t="str">
        <f>IFERROR(IF(VLOOKUP($B66,Sheet2!$A$5:$AP$103,K$11,FALSE)=0,"",VLOOKUP($B66,Sheet2!$A$5:$AP$103,K$11,FALSE)),"")</f>
        <v/>
      </c>
      <c r="L66" s="90" t="str">
        <f>IFERROR(IF(VLOOKUP($B66,Sheet2!$A$5:$AP$103,L$11,FALSE)=0,"",VLOOKUP($B66,Sheet2!$A$5:$AP$103,L$11,FALSE)),"")</f>
        <v/>
      </c>
      <c r="M66" s="90" t="str">
        <f>IFERROR(IF(VLOOKUP($B66,Sheet2!$A$5:$AP$103,M$11,FALSE)=0,"",VLOOKUP($B66,Sheet2!$A$5:$AP$103,M$11,FALSE)),"")</f>
        <v/>
      </c>
      <c r="N66" s="90" t="str">
        <f>IFERROR(IF(VLOOKUP($B66,Sheet2!$A$5:$AP$103,N$11,FALSE)=0,"",VLOOKUP($B66,Sheet2!$A$5:$AP$103,N$11,FALSE)),"")</f>
        <v/>
      </c>
      <c r="O66" s="90" t="str">
        <f>IFERROR(IF(VLOOKUP($B66,Sheet2!$A$5:$AP$103,O$11,FALSE)=0,"",VLOOKUP($B66,Sheet2!$A$5:$AP$103,O$11,FALSE)),"")</f>
        <v/>
      </c>
      <c r="P66" s="90" t="str">
        <f>IFERROR(IF(VLOOKUP($B66,Sheet2!$A$5:$AP$103,P$11,FALSE)=0,"",VLOOKUP($B66,Sheet2!$A$5:$AP$103,P$11,FALSE)),"")</f>
        <v/>
      </c>
      <c r="Q66" s="90" t="str">
        <f>IFERROR(IF(VLOOKUP($B66,Sheet2!$A$5:$AP$103,Q$11,FALSE)=0,"",VLOOKUP($B66,Sheet2!$A$5:$AP$103,Q$11,FALSE)),"")</f>
        <v/>
      </c>
      <c r="R66" s="90" t="str">
        <f>IFERROR(IF(VLOOKUP($B66,Sheet2!$A$5:$AP$103,R$11,FALSE)=0,"",VLOOKUP($B66,Sheet2!$A$5:$AP$103,R$11,FALSE)),"")</f>
        <v/>
      </c>
      <c r="S66" s="90" t="str">
        <f>IFERROR(IF(VLOOKUP($B66,Sheet2!$A$5:$AP$103,S$11,FALSE)=0,"",VLOOKUP($B66,Sheet2!$A$5:$AP$103,S$11,FALSE)),"")</f>
        <v/>
      </c>
      <c r="T66" s="90" t="str">
        <f>IFERROR(IF(VLOOKUP($B66,Sheet2!$A$5:$AP$103,T$11,FALSE)=0,"",VLOOKUP($B66,Sheet2!$A$5:$AP$103,T$11,FALSE)),"")</f>
        <v/>
      </c>
      <c r="U66" s="90" t="str">
        <f>IFERROR(IF(VLOOKUP($B66,Sheet2!$A$5:$AP$103,U$11,FALSE)=0,"",VLOOKUP($B66,Sheet2!$A$5:$AP$103,U$11,FALSE)),"")</f>
        <v/>
      </c>
      <c r="V66" s="90" t="str">
        <f>IFERROR(IF(VLOOKUP($B66,Sheet2!$A$5:$AP$103,V$11,FALSE)=0,"",VLOOKUP($B66,Sheet2!$A$5:$AP$103,V$11,FALSE)),"")</f>
        <v/>
      </c>
      <c r="W66" s="90" t="str">
        <f>IFERROR(IF(VLOOKUP($B66,Sheet2!$A$5:$AP$103,W$11,FALSE)=0,"",VLOOKUP($B66,Sheet2!$A$5:$AP$103,W$11,FALSE)),"")</f>
        <v/>
      </c>
      <c r="X66" s="90" t="str">
        <f>IFERROR(IF(VLOOKUP($B66,Sheet2!$A$5:$AP$103,X$11,FALSE)=0,"",VLOOKUP($B66,Sheet2!$A$5:$AP$103,X$11,FALSE)),"")</f>
        <v/>
      </c>
      <c r="Y66" s="90" t="str">
        <f>IFERROR(IF(VLOOKUP($B66,Sheet2!$A$5:$AP$103,Y$11,FALSE)=0,"",VLOOKUP($B66,Sheet2!$A$5:$AP$103,Y$11,FALSE)),"")</f>
        <v/>
      </c>
      <c r="Z66" s="90" t="str">
        <f>IFERROR(IF(VLOOKUP($B66,Sheet2!$A$5:$AP$103,Z$11,FALSE)=0,"",VLOOKUP($B66,Sheet2!$A$5:$AP$103,Z$11,FALSE)),"")</f>
        <v/>
      </c>
      <c r="AA66" s="90" t="str">
        <f>IFERROR(IF(VLOOKUP($B66,Sheet2!$A$5:$AP$103,AA$11,FALSE)=0,"",VLOOKUP($B66,Sheet2!$A$5:$AP$103,AA$11,FALSE)),"")</f>
        <v/>
      </c>
      <c r="AB66" s="90" t="str">
        <f>IFERROR(IF(VLOOKUP($B66,Sheet2!$A$5:$AP$103,AB$11,FALSE)=0,"",VLOOKUP($B66,Sheet2!$A$5:$AP$103,AB$11,FALSE)),"")</f>
        <v/>
      </c>
      <c r="AC66" s="90" t="str">
        <f>IFERROR(IF(VLOOKUP($B66,Sheet2!$A$5:$AP$103,AC$11,FALSE)=0,"",VLOOKUP($B66,Sheet2!$A$5:$AP$103,AC$11,FALSE)),"")</f>
        <v/>
      </c>
      <c r="AD66" s="90" t="str">
        <f>IFERROR(IF(VLOOKUP($B66,Sheet2!$A$5:$AP$103,AD$11,FALSE)=0,"",VLOOKUP($B66,Sheet2!$A$5:$AP$103,AD$11,FALSE)),"")</f>
        <v/>
      </c>
      <c r="AE66" s="90" t="str">
        <f>IFERROR(IF(VLOOKUP($B66,Sheet2!$A$5:$AP$103,AE$11,FALSE)=0,"",VLOOKUP($B66,Sheet2!$A$5:$AP$103,AE$11,FALSE)),"")</f>
        <v/>
      </c>
      <c r="AF66" s="90" t="str">
        <f>IFERROR(IF(VLOOKUP($B66,Sheet2!$A$5:$AP$103,AF$11,FALSE)=0,"",VLOOKUP($B66,Sheet2!$A$5:$AP$103,AF$11,FALSE)),"")</f>
        <v/>
      </c>
      <c r="AG66" s="90" t="str">
        <f>IFERROR(IF(VLOOKUP($B66,Sheet2!$A$5:$AP$103,AG$11,FALSE)=0,"",VLOOKUP($B66,Sheet2!$A$5:$AP$103,AG$11,FALSE)),"")</f>
        <v/>
      </c>
      <c r="AH66" s="90" t="str">
        <f>IFERROR(IF(VLOOKUP($B66,Sheet2!$A$5:$AP$103,AH$11,FALSE)=0,"",VLOOKUP($B66,Sheet2!$A$5:$AP$103,AH$11,FALSE)),"")</f>
        <v/>
      </c>
      <c r="AI66" s="90" t="str">
        <f>IFERROR(IF(VLOOKUP($B66,Sheet2!$A$5:$AP$103,AI$11,FALSE)=0,"",VLOOKUP($B66,Sheet2!$A$5:$AP$103,AI$11,FALSE)),"")</f>
        <v/>
      </c>
      <c r="AJ66" s="90" t="str">
        <f>IFERROR(IF(VLOOKUP($B66,Sheet2!$A$5:$AP$103,AJ$11,FALSE)=0,"",VLOOKUP($B66,Sheet2!$A$5:$AP$103,AJ$11,FALSE)),"")</f>
        <v/>
      </c>
      <c r="AK66" s="90" t="str">
        <f>IFERROR(IF(VLOOKUP($B66,Sheet2!$A$5:$AP$103,AK$11,FALSE)=0,"",VLOOKUP($B66,Sheet2!$A$5:$AP$103,AK$11,FALSE)),"")</f>
        <v/>
      </c>
      <c r="AL66" s="90" t="str">
        <f>IFERROR(IF(VLOOKUP($B66,Sheet2!$A$5:$AP$103,AL$11,FALSE)=0,"",VLOOKUP($B66,Sheet2!$A$5:$AP$103,AL$11,FALSE)),"")</f>
        <v/>
      </c>
      <c r="AM66" s="90" t="str">
        <f>IFERROR(IF(VLOOKUP($B66,Sheet2!$A$5:$AP$103,AM$11,FALSE)=0,"",VLOOKUP($B66,Sheet2!$A$5:$AP$103,AM$11,FALSE)),"")</f>
        <v/>
      </c>
      <c r="AN66" s="90" t="str">
        <f>IFERROR(IF(VLOOKUP($B66,Sheet2!$A$5:$AP$103,AN$11,FALSE)=0,"",VLOOKUP($B66,Sheet2!$A$5:$AP$103,AN$11,FALSE)),"")</f>
        <v/>
      </c>
      <c r="AO66" s="90" t="str">
        <f>IFERROR(IF(VLOOKUP($B66,Sheet2!$A$5:$AP$103,AO$11,FALSE)=0,"",VLOOKUP($B66,Sheet2!$A$5:$AP$103,AO$11,FALSE)),"")</f>
        <v/>
      </c>
      <c r="AP66" s="90" t="str">
        <f>IFERROR(IF(VLOOKUP($B66,Sheet2!$A$5:$AP$103,AP$11,FALSE)=0,"",VLOOKUP($B66,Sheet2!$A$5:$AP$103,AP$11,FALSE)),"")</f>
        <v/>
      </c>
      <c r="AQ66" s="90" t="str">
        <f>IFERROR(IF(VLOOKUP($B66,Sheet2!$A$5:$AP$103,AQ$11,FALSE)=0,"",VLOOKUP($B66,Sheet2!$A$5:$AP$103,AQ$11,FALSE)),"")</f>
        <v/>
      </c>
      <c r="AR66" s="90" t="str">
        <f>IFERROR(IF(VLOOKUP($B66,Sheet2!$A$5:$AP$103,AR$11,FALSE)=0,"",VLOOKUP($B66,Sheet2!$A$5:$AP$103,AR$11,FALSE)),"")</f>
        <v/>
      </c>
      <c r="AS66" s="90" t="str">
        <f>IFERROR(IF(VLOOKUP($B66,Sheet2!$A$5:$AP$103,AS$11,FALSE)=0,"",VLOOKUP($B66,Sheet2!$A$5:$AP$103,AS$11,FALSE)),"")</f>
        <v/>
      </c>
      <c r="AT66" s="90" t="str">
        <f>IFERROR(IF(VLOOKUP($B66,Sheet2!$A$5:$AP$103,AT$11,FALSE)=0,"",VLOOKUP($B66,Sheet2!$A$5:$AP$103,AT$11,FALSE)),"")</f>
        <v/>
      </c>
      <c r="AU66" s="90" t="str">
        <f>IFERROR(IF(VLOOKUP($B66,Sheet2!$A$5:$AP$103,AU$11,FALSE)=0,"",VLOOKUP($B66,Sheet2!$A$5:$AP$103,AU$11,FALSE)),"")</f>
        <v/>
      </c>
      <c r="AV66" s="90" t="str">
        <f>IFERROR(IF(VLOOKUP($B66,Sheet2!$A$5:$AP$103,AV$11,FALSE)=0,"",VLOOKUP($B66,Sheet2!$A$5:$AP$103,AV$11,FALSE)),"")</f>
        <v/>
      </c>
      <c r="AW66" s="90" t="str">
        <f>IFERROR(IF(VLOOKUP($B66,Sheet2!$A$5:$AP$103,AW$11,FALSE)=0,"",VLOOKUP($B66,Sheet2!$A$5:$AP$103,AW$11,FALSE)),"")</f>
        <v/>
      </c>
      <c r="AX66" s="90" t="str">
        <f>IFERROR(IF(VLOOKUP($B66,Sheet2!$A$5:$AP$103,AX$11,FALSE)=0,"",VLOOKUP($B66,Sheet2!$A$5:$AP$103,AX$11,FALSE)),"")</f>
        <v/>
      </c>
      <c r="AY66" s="90" t="str">
        <f>IFERROR(IF(VLOOKUP($B66,Sheet2!$A$5:$AP$103,AY$11,FALSE)=0,"",VLOOKUP($B66,Sheet2!$A$5:$AP$103,AY$11,FALSE)),"")</f>
        <v/>
      </c>
      <c r="AZ66" s="90" t="str">
        <f>IFERROR(IF(VLOOKUP($B66,Sheet2!$A$5:$AP$103,AZ$11,FALSE)=0,"",VLOOKUP($B66,Sheet2!$A$5:$AP$103,AZ$11,FALSE)),"")</f>
        <v/>
      </c>
      <c r="BA66" s="90" t="str">
        <f>IFERROR(IF(VLOOKUP($B66,Sheet2!$A$5:$AP$103,BA$11,FALSE)=0,"",VLOOKUP($B66,Sheet2!$A$5:$AP$103,BA$11,FALSE)),"")</f>
        <v/>
      </c>
      <c r="BB66" s="90" t="str">
        <f>IFERROR(IF(VLOOKUP($B66,Sheet2!$A$5:$AP$103,BB$11,FALSE)=0,"",VLOOKUP($B66,Sheet2!$A$5:$AP$103,BB$11,FALSE)),"")</f>
        <v/>
      </c>
      <c r="BC66" s="90" t="str">
        <f>IFERROR(IF(VLOOKUP($B66,Sheet2!$A$5:$AP$103,BC$11,FALSE)=0,"",VLOOKUP($B66,Sheet2!$A$5:$AP$103,BC$11,FALSE)),"")</f>
        <v/>
      </c>
      <c r="BD66" s="90" t="str">
        <f>IFERROR(IF(VLOOKUP($B66,Sheet2!$A$5:$AP$103,BD$11,FALSE)=0,"",VLOOKUP($B66,Sheet2!$A$5:$AP$103,BD$11,FALSE)),"")</f>
        <v/>
      </c>
      <c r="BE66" s="90" t="str">
        <f>IFERROR(IF(VLOOKUP($B66,Sheet2!$A$5:$AP$103,BE$11,FALSE)=0,"",VLOOKUP($B66,Sheet2!$A$5:$AP$103,BE$11,FALSE)),"")</f>
        <v/>
      </c>
      <c r="BF66" s="90" t="str">
        <f>IFERROR(IF(VLOOKUP($B66,Sheet2!$A$5:$AP$103,BF$11,FALSE)=0,"",VLOOKUP($B66,Sheet2!$A$5:$AP$103,BF$11,FALSE)),"")</f>
        <v/>
      </c>
      <c r="BG66" s="90" t="str">
        <f>IFERROR(IF(VLOOKUP($B66,Sheet2!$A$5:$AP$103,BG$11,FALSE)=0,"",VLOOKUP($B66,Sheet2!$A$5:$AP$103,BG$11,FALSE)),"")</f>
        <v/>
      </c>
      <c r="BH66" s="90" t="str">
        <f>IFERROR(IF(VLOOKUP($B66,Sheet2!$A$5:$AP$103,BH$11,FALSE)=0,"",VLOOKUP($B66,Sheet2!$A$5:$AP$103,BH$11,FALSE)),"")</f>
        <v/>
      </c>
      <c r="BI66" s="90" t="str">
        <f>IFERROR(IF(VLOOKUP($B66,Sheet2!$A$5:$AP$103,BI$11,FALSE)=0,"",VLOOKUP($B66,Sheet2!$A$5:$AP$103,BI$11,FALSE)),"")</f>
        <v/>
      </c>
      <c r="BJ66" s="90" t="str">
        <f>IFERROR(IF(VLOOKUP($B66,Sheet2!$A$5:$AP$103,BJ$11,FALSE)=0,"",VLOOKUP($B66,Sheet2!$A$5:$AP$103,BJ$11,FALSE)),"")</f>
        <v/>
      </c>
      <c r="BK66" s="90" t="str">
        <f>IFERROR(IF(VLOOKUP($B66,Sheet2!$A$5:$AP$103,BK$11,FALSE)=0,"",VLOOKUP($B66,Sheet2!$A$5:$AP$103,BK$11,FALSE)),"")</f>
        <v/>
      </c>
      <c r="BL66" s="90" t="str">
        <f>IFERROR(IF(VLOOKUP($B66,Sheet2!$A$5:$AP$103,BL$11,FALSE)=0,"",VLOOKUP($B66,Sheet2!$A$5:$AP$103,BL$11,FALSE)),"")</f>
        <v/>
      </c>
      <c r="BM66" s="90" t="str">
        <f>IFERROR(IF(VLOOKUP($B66,Sheet2!$A$5:$AP$103,BM$11,FALSE)=0,"",VLOOKUP($B66,Sheet2!$A$5:$AP$103,BM$11,FALSE)),"")</f>
        <v/>
      </c>
      <c r="BN66" s="90" t="str">
        <f>IFERROR(IF(VLOOKUP($B66,Sheet2!$A$5:$AP$103,BN$11,FALSE)=0,"",VLOOKUP($B66,Sheet2!$A$5:$AP$103,BN$11,FALSE)),"")</f>
        <v/>
      </c>
      <c r="BO66" s="90" t="str">
        <f>IFERROR(IF(VLOOKUP($B66,Sheet2!$A$5:$AP$103,BO$11,FALSE)=0,"",VLOOKUP($B66,Sheet2!$A$5:$AP$103,BO$11,FALSE)),"")</f>
        <v/>
      </c>
      <c r="BP66" s="90" t="str">
        <f>IFERROR(IF(VLOOKUP($B66,Sheet2!$A$5:$AP$103,BP$11,FALSE)=0,"",VLOOKUP($B66,Sheet2!$A$5:$AP$103,BP$11,FALSE)),"")</f>
        <v/>
      </c>
      <c r="BQ66" s="90" t="str">
        <f>IFERROR(IF(VLOOKUP($B66,Sheet2!$A$5:$AP$103,BQ$11,FALSE)=0,"",VLOOKUP($B66,Sheet2!$A$5:$AP$103,BQ$11,FALSE)),"")</f>
        <v/>
      </c>
      <c r="BR66" s="90" t="str">
        <f>IFERROR(IF(VLOOKUP($B66,Sheet2!$A$5:$AP$103,BR$11,FALSE)=0,"",VLOOKUP($B66,Sheet2!$A$5:$AP$103,BR$11,FALSE)),"")</f>
        <v/>
      </c>
      <c r="BS66" s="90" t="str">
        <f>IFERROR(IF(VLOOKUP($B66,Sheet2!$A$5:$AP$103,BS$11,FALSE)=0,"",VLOOKUP($B66,Sheet2!$A$5:$AP$103,BS$11,FALSE)),"")</f>
        <v/>
      </c>
      <c r="BT66" s="90" t="str">
        <f>IFERROR(IF(VLOOKUP($B66,Sheet2!$A$5:$AP$103,BT$11,FALSE)=0,"",VLOOKUP($B66,Sheet2!$A$5:$AP$103,BT$11,FALSE)),"")</f>
        <v/>
      </c>
      <c r="BU66" s="90" t="str">
        <f>IFERROR(IF(VLOOKUP($B66,Sheet2!$A$5:$AP$103,BU$11,FALSE)=0,"",VLOOKUP($B66,Sheet2!$A$5:$AP$103,BU$11,FALSE)),"")</f>
        <v/>
      </c>
      <c r="BV66" s="90" t="str">
        <f>IFERROR(IF(VLOOKUP($B66,Sheet2!$A$5:$AP$103,BV$11,FALSE)=0,"",VLOOKUP($B66,Sheet2!$A$5:$AP$103,BV$11,FALSE)),"")</f>
        <v/>
      </c>
      <c r="BW66" s="90" t="str">
        <f>IFERROR(IF(VLOOKUP($B66,Sheet2!$A$5:$AP$103,BW$11,FALSE)=0,"",VLOOKUP($B66,Sheet2!$A$5:$AP$103,BW$11,FALSE)),"")</f>
        <v/>
      </c>
      <c r="BX66" s="90" t="str">
        <f>IFERROR(IF(VLOOKUP($B66,Sheet2!$A$5:$AP$103,BX$11,FALSE)=0,"",VLOOKUP($B66,Sheet2!$A$5:$AP$103,BX$11,FALSE)),"")</f>
        <v/>
      </c>
      <c r="BY66" s="90" t="str">
        <f>IFERROR(IF(VLOOKUP($B66,Sheet2!$A$5:$AP$103,BY$11,FALSE)=0,"",VLOOKUP($B66,Sheet2!$A$5:$AP$103,BY$11,FALSE)),"")</f>
        <v/>
      </c>
      <c r="BZ66" s="90" t="str">
        <f>IFERROR(IF(VLOOKUP($B66,Sheet2!$A$5:$AP$103,BZ$11,FALSE)=0,"",VLOOKUP($B66,Sheet2!$A$5:$AP$103,BZ$11,FALSE)),"")</f>
        <v/>
      </c>
      <c r="CA66" s="90" t="str">
        <f>IFERROR(IF(VLOOKUP($B66,Sheet2!$A$5:$AP$103,CA$11,FALSE)=0,"",VLOOKUP($B66,Sheet2!$A$5:$AP$103,CA$11,FALSE)),"")</f>
        <v/>
      </c>
      <c r="CB66" s="90" t="str">
        <f>IFERROR(IF(VLOOKUP($B66,Sheet2!$A$5:$AP$103,CB$11,FALSE)=0,"",VLOOKUP($B66,Sheet2!$A$5:$AP$103,CB$11,FALSE)),"")</f>
        <v/>
      </c>
      <c r="CC66" s="90" t="str">
        <f>IFERROR(IF(VLOOKUP($B66,Sheet2!$A$5:$AP$103,CC$11,FALSE)=0,"",VLOOKUP($B66,Sheet2!$A$5:$AP$103,CC$11,FALSE)),"")</f>
        <v/>
      </c>
      <c r="CD66" s="90" t="str">
        <f>IFERROR(IF(VLOOKUP($B66,Sheet2!$A$5:$AP$103,CD$11,FALSE)=0,"",VLOOKUP($B66,Sheet2!$A$5:$AP$103,CD$11,FALSE)),"")</f>
        <v/>
      </c>
      <c r="CE66" s="90" t="str">
        <f>IFERROR(IF(VLOOKUP($B66,Sheet2!$A$5:$AP$103,CE$11,FALSE)=0,"",VLOOKUP($B66,Sheet2!$A$5:$AP$103,CE$11,FALSE)),"")</f>
        <v/>
      </c>
      <c r="CF66" s="90" t="str">
        <f>IFERROR(IF(VLOOKUP($B66,Sheet2!$A$5:$AP$103,CF$11,FALSE)=0,"",VLOOKUP($B66,Sheet2!$A$5:$AP$103,CF$11,FALSE)),"")</f>
        <v/>
      </c>
      <c r="CG66" s="90" t="str">
        <f>IFERROR(IF(VLOOKUP($B66,Sheet2!$A$5:$AP$103,CG$11,FALSE)=0,"",VLOOKUP($B66,Sheet2!$A$5:$AP$103,CG$11,FALSE)),"")</f>
        <v/>
      </c>
      <c r="CH66" s="90" t="str">
        <f>IFERROR(IF(VLOOKUP($B66,Sheet2!$A$5:$AP$103,CH$11,FALSE)=0,"",VLOOKUP($B66,Sheet2!$A$5:$AP$103,CH$11,FALSE)),"")</f>
        <v/>
      </c>
      <c r="CI66" s="90" t="str">
        <f>IFERROR(IF(VLOOKUP($B66,Sheet2!$A$5:$AP$103,CI$11,FALSE)=0,"",VLOOKUP($B66,Sheet2!$A$5:$AP$103,CI$11,FALSE)),"")</f>
        <v/>
      </c>
      <c r="CJ66" s="90" t="str">
        <f>IFERROR(IF(VLOOKUP($B66,Sheet2!$A$5:$AP$103,CJ$11,FALSE)=0,"",VLOOKUP($B66,Sheet2!$A$5:$AP$103,CJ$11,FALSE)),"")</f>
        <v/>
      </c>
      <c r="CK66" s="90" t="str">
        <f>IFERROR(IF(VLOOKUP($B66,Sheet2!$A$5:$AP$103,CK$11,FALSE)=0,"",VLOOKUP($B66,Sheet2!$A$5:$AP$103,CK$11,FALSE)),"")</f>
        <v/>
      </c>
      <c r="CL66" s="90" t="str">
        <f>IFERROR(IF(VLOOKUP($B66,Sheet2!$A$5:$AP$103,CL$11,FALSE)=0,"",VLOOKUP($B66,Sheet2!$A$5:$AP$103,CL$11,FALSE)),"")</f>
        <v/>
      </c>
      <c r="CM66" s="90" t="str">
        <f>IFERROR(IF(VLOOKUP($B66,Sheet2!$A$5:$AP$103,CM$11,FALSE)=0,"",VLOOKUP($B66,Sheet2!$A$5:$AP$103,CM$11,FALSE)),"")</f>
        <v/>
      </c>
      <c r="CN66" s="90" t="str">
        <f>IFERROR(IF(VLOOKUP($B66,Sheet2!$A$5:$AP$103,CN$11,FALSE)=0,"",VLOOKUP($B66,Sheet2!$A$5:$AP$103,CN$11,FALSE)),"")</f>
        <v/>
      </c>
      <c r="CO66" s="90" t="str">
        <f>IFERROR(IF(VLOOKUP($B66,Sheet2!$A$5:$AP$103,CO$11,FALSE)=0,"",VLOOKUP($B66,Sheet2!$A$5:$AP$103,CO$11,FALSE)),"")</f>
        <v/>
      </c>
      <c r="CP66" s="90" t="str">
        <f>IFERROR(IF(VLOOKUP($B66,Sheet2!$A$5:$AP$103,CP$11,FALSE)=0,"",VLOOKUP($B66,Sheet2!$A$5:$AP$103,CP$11,FALSE)),"")</f>
        <v/>
      </c>
      <c r="CQ66" s="90" t="str">
        <f>IFERROR(IF(VLOOKUP($B66,Sheet2!$A$5:$AP$103,CQ$11,FALSE)=0,"",VLOOKUP($B66,Sheet2!$A$5:$AP$103,CQ$11,FALSE)),"")</f>
        <v/>
      </c>
      <c r="CR66" s="90" t="str">
        <f>IFERROR(IF(VLOOKUP($B66,Sheet2!$A$5:$AP$103,CR$11,FALSE)=0,"",VLOOKUP($B66,Sheet2!$A$5:$AP$103,CR$11,FALSE)),"")</f>
        <v/>
      </c>
      <c r="CS66" s="90" t="str">
        <f>IFERROR(IF(VLOOKUP($B66,Sheet2!$A$5:$AP$103,CS$11,FALSE)=0,"",VLOOKUP($B66,Sheet2!$A$5:$AP$103,CS$11,FALSE)),"")</f>
        <v/>
      </c>
      <c r="CT66" s="90" t="str">
        <f>IFERROR(IF(VLOOKUP($B66,Sheet2!$A$5:$AP$103,CT$11,FALSE)=0,"",VLOOKUP($B66,Sheet2!$A$5:$AP$103,CT$11,FALSE)),"")</f>
        <v/>
      </c>
      <c r="CU66" s="90" t="str">
        <f>IFERROR(IF(VLOOKUP($B66,Sheet2!$A$5:$AP$103,CU$11,FALSE)=0,"",VLOOKUP($B66,Sheet2!$A$5:$AP$103,CU$11,FALSE)),"")</f>
        <v/>
      </c>
      <c r="CV66" s="90" t="str">
        <f>IFERROR(IF(VLOOKUP($B66,Sheet2!$A$5:$AP$103,CV$11,FALSE)=0,"",VLOOKUP($B66,Sheet2!$A$5:$AP$103,CV$11,FALSE)),"")</f>
        <v/>
      </c>
      <c r="CW66" s="90" t="str">
        <f>IFERROR(IF(VLOOKUP($B66,Sheet2!$A$5:$AP$103,CW$11,FALSE)=0,"",VLOOKUP($B66,Sheet2!$A$5:$AP$103,CW$11,FALSE)),"")</f>
        <v/>
      </c>
      <c r="CX66" s="90" t="str">
        <f>IFERROR(IF(VLOOKUP($B66,Sheet2!$A$5:$AP$103,CX$11,FALSE)=0,"",VLOOKUP($B66,Sheet2!$A$5:$AP$103,CX$11,FALSE)),"")</f>
        <v/>
      </c>
      <c r="CY66" s="90" t="str">
        <f>IFERROR(IF(VLOOKUP($B66,Sheet2!$A$5:$AP$103,CY$11,FALSE)=0,"",VLOOKUP($B66,Sheet2!$A$5:$AP$103,CY$11,FALSE)),"")</f>
        <v/>
      </c>
      <c r="CZ66" s="90" t="str">
        <f>IFERROR(IF(VLOOKUP($B66,Sheet2!$A$5:$AP$103,CZ$11,FALSE)=0,"",VLOOKUP($B66,Sheet2!$A$5:$AP$103,CZ$11,FALSE)),"")</f>
        <v/>
      </c>
      <c r="DA66" s="90" t="str">
        <f>IFERROR(IF(VLOOKUP($B66,Sheet2!$A$5:$AP$103,DA$11,FALSE)=0,"",VLOOKUP($B66,Sheet2!$A$5:$AP$103,DA$11,FALSE)),"")</f>
        <v/>
      </c>
      <c r="DB66" s="90" t="str">
        <f>IFERROR(IF(VLOOKUP($B66,Sheet2!$A$5:$AP$103,DB$11,FALSE)=0,"",VLOOKUP($B66,Sheet2!$A$5:$AP$103,DB$11,FALSE)),"")</f>
        <v/>
      </c>
      <c r="DC66" s="90" t="str">
        <f>IFERROR(IF(VLOOKUP($B66,Sheet2!$A$5:$AP$103,DC$11,FALSE)=0,"",VLOOKUP($B66,Sheet2!$A$5:$AP$103,DC$11,FALSE)),"")</f>
        <v/>
      </c>
      <c r="DD66" s="90" t="str">
        <f>IFERROR(IF(VLOOKUP($B66,Sheet2!$A$5:$AP$103,DD$11,FALSE)=0,"",VLOOKUP($B66,Sheet2!$A$5:$AP$103,DD$11,FALSE)),"")</f>
        <v/>
      </c>
      <c r="DE66" s="90" t="str">
        <f>IFERROR(IF(VLOOKUP($B66,Sheet2!$A$5:$AP$103,DE$11,FALSE)=0,"",VLOOKUP($B66,Sheet2!$A$5:$AP$103,DE$11,FALSE)),"")</f>
        <v/>
      </c>
      <c r="DF66" s="90" t="str">
        <f>IFERROR(IF(VLOOKUP($B66,Sheet2!$A$5:$AP$103,DF$11,FALSE)=0,"",VLOOKUP($B66,Sheet2!$A$5:$AP$103,DF$11,FALSE)),"")</f>
        <v/>
      </c>
      <c r="DG66" s="90" t="str">
        <f>IFERROR(IF(VLOOKUP($B66,Sheet2!$A$5:$AP$103,DG$11,FALSE)=0,"",VLOOKUP($B66,Sheet2!$A$5:$AP$103,DG$11,FALSE)),"")</f>
        <v/>
      </c>
      <c r="DH66" s="90" t="str">
        <f>IFERROR(IF(VLOOKUP($B66,Sheet2!$A$5:$AP$103,DH$11,FALSE)=0,"",VLOOKUP($B66,Sheet2!$A$5:$AP$103,DH$11,FALSE)),"")</f>
        <v/>
      </c>
      <c r="DI66" s="90" t="str">
        <f>IFERROR(IF(VLOOKUP($B66,Sheet2!$A$5:$AP$103,DI$11,FALSE)=0,"",VLOOKUP($B66,Sheet2!$A$5:$AP$103,DI$11,FALSE)),"")</f>
        <v/>
      </c>
      <c r="DJ66" s="90" t="str">
        <f>IFERROR(IF(VLOOKUP($B66,Sheet2!$A$5:$AP$103,DJ$11,FALSE)=0,"",VLOOKUP($B66,Sheet2!$A$5:$AP$103,DJ$11,FALSE)),"")</f>
        <v/>
      </c>
      <c r="DK66" s="90" t="str">
        <f>IFERROR(IF(VLOOKUP($B66,Sheet2!$A$5:$AP$103,DK$11,FALSE)=0,"",VLOOKUP($B66,Sheet2!$A$5:$AP$103,DK$11,FALSE)),"")</f>
        <v/>
      </c>
      <c r="DL66" s="90" t="str">
        <f>IFERROR(IF(VLOOKUP($B66,Sheet2!$A$5:$AP$103,DL$11,FALSE)=0,"",VLOOKUP($B66,Sheet2!$A$5:$AP$103,DL$11,FALSE)),"")</f>
        <v/>
      </c>
      <c r="DM66" s="90" t="str">
        <f>IFERROR(IF(VLOOKUP($B66,Sheet2!$A$5:$AP$103,DM$11,FALSE)=0,"",VLOOKUP($B66,Sheet2!$A$5:$AP$103,DM$11,FALSE)),"")</f>
        <v/>
      </c>
      <c r="DN66" s="90" t="str">
        <f>IFERROR(IF(VLOOKUP($B66,Sheet2!$A$5:$AP$103,DN$11,FALSE)=0,"",VLOOKUP($B66,Sheet2!$A$5:$AP$103,DN$11,FALSE)),"")</f>
        <v/>
      </c>
      <c r="DO66" s="90" t="str">
        <f>IFERROR(IF(VLOOKUP($B66,Sheet2!$A$5:$AP$103,DO$11,FALSE)=0,"",VLOOKUP($B66,Sheet2!$A$5:$AP$103,DO$11,FALSE)),"")</f>
        <v/>
      </c>
      <c r="DP66" s="90" t="str">
        <f>IFERROR(IF(VLOOKUP($B66,Sheet2!$A$5:$AP$103,DP$11,FALSE)=0,"",VLOOKUP($B66,Sheet2!$A$5:$AP$103,DP$11,FALSE)),"")</f>
        <v/>
      </c>
      <c r="DQ66" s="90" t="str">
        <f>IFERROR(IF(VLOOKUP($B66,Sheet2!$A$5:$AP$103,DQ$11,FALSE)=0,"",VLOOKUP($B66,Sheet2!$A$5:$AP$103,DQ$11,FALSE)),"")</f>
        <v/>
      </c>
      <c r="DR66" s="90" t="str">
        <f>IFERROR(IF(VLOOKUP($B66,Sheet2!$A$5:$AP$103,DR$11,FALSE)=0,"",VLOOKUP($B66,Sheet2!$A$5:$AP$103,DR$11,FALSE)),"")</f>
        <v/>
      </c>
      <c r="DS66" s="90" t="str">
        <f>IFERROR(IF(VLOOKUP($B66,Sheet2!$A$5:$AP$103,DS$11,FALSE)=0,"",VLOOKUP($B66,Sheet2!$A$5:$AP$103,DS$11,FALSE)),"")</f>
        <v/>
      </c>
      <c r="DT66" s="90" t="str">
        <f>IFERROR(IF(VLOOKUP($B66,Sheet2!$A$5:$AP$103,DT$11,FALSE)=0,"",VLOOKUP($B66,Sheet2!$A$5:$AP$103,DT$11,FALSE)),"")</f>
        <v/>
      </c>
      <c r="DU66" s="90" t="str">
        <f>IFERROR(IF(VLOOKUP($B66,Sheet2!$A$5:$AP$103,DU$11,FALSE)=0,"",VLOOKUP($B66,Sheet2!$A$5:$AP$103,DU$11,FALSE)),"")</f>
        <v/>
      </c>
      <c r="DV66" s="90" t="str">
        <f>IFERROR(IF(VLOOKUP($B66,Sheet2!$A$5:$AP$103,DV$11,FALSE)=0,"",VLOOKUP($B66,Sheet2!$A$5:$AP$103,DV$11,FALSE)),"")</f>
        <v/>
      </c>
      <c r="DW66" s="90" t="str">
        <f>IFERROR(IF(VLOOKUP($B66,Sheet2!$A$5:$AP$103,DW$11,FALSE)=0,"",VLOOKUP($B66,Sheet2!$A$5:$AP$103,DW$11,FALSE)),"")</f>
        <v/>
      </c>
      <c r="DX66" s="90" t="str">
        <f>IFERROR(IF(VLOOKUP($B66,Sheet2!$A$5:$AP$103,DX$11,FALSE)=0,"",VLOOKUP($B66,Sheet2!$A$5:$AP$103,DX$11,FALSE)),"")</f>
        <v/>
      </c>
      <c r="DY66" s="90" t="str">
        <f>IFERROR(IF(VLOOKUP($B66,Sheet2!$A$5:$AP$103,DY$11,FALSE)=0,"",VLOOKUP($B66,Sheet2!$A$5:$AP$103,DY$11,FALSE)),"")</f>
        <v/>
      </c>
      <c r="DZ66" s="90" t="str">
        <f>IFERROR(IF(VLOOKUP($B66,Sheet2!$A$5:$AP$103,DZ$11,FALSE)=0,"",VLOOKUP($B66,Sheet2!$A$5:$AP$103,DZ$11,FALSE)),"")</f>
        <v/>
      </c>
      <c r="EA66" s="90" t="str">
        <f>IFERROR(IF(VLOOKUP($B66,Sheet2!$A$5:$AP$103,EA$11,FALSE)=0,"",VLOOKUP($B66,Sheet2!$A$5:$AP$103,EA$11,FALSE)),"")</f>
        <v/>
      </c>
      <c r="EB66" s="90" t="str">
        <f>IFERROR(IF(VLOOKUP($B66,Sheet2!$A$5:$AP$103,EB$11,FALSE)=0,"",VLOOKUP($B66,Sheet2!$A$5:$AP$103,EB$11,FALSE)),"")</f>
        <v/>
      </c>
      <c r="EC66" s="90" t="str">
        <f>IFERROR(IF(VLOOKUP($B66,Sheet2!$A$5:$AP$103,EC$11,FALSE)=0,"",VLOOKUP($B66,Sheet2!$A$5:$AP$103,EC$11,FALSE)),"")</f>
        <v/>
      </c>
      <c r="ED66" s="90" t="str">
        <f>IFERROR(IF(VLOOKUP($B66,Sheet2!$A$5:$AP$103,ED$11,FALSE)=0,"",VLOOKUP($B66,Sheet2!$A$5:$AP$103,ED$11,FALSE)),"")</f>
        <v/>
      </c>
      <c r="EE66" s="90" t="str">
        <f>IFERROR(IF(VLOOKUP($B66,Sheet2!$A$5:$AP$103,EE$11,FALSE)=0,"",VLOOKUP($B66,Sheet2!$A$5:$AP$103,EE$11,FALSE)),"")</f>
        <v/>
      </c>
      <c r="EF66" s="90" t="str">
        <f>IFERROR(IF(VLOOKUP($B66,Sheet2!$A$5:$AP$103,EF$11,FALSE)=0,"",VLOOKUP($B66,Sheet2!$A$5:$AP$103,EF$11,FALSE)),"")</f>
        <v/>
      </c>
      <c r="EG66" s="90" t="str">
        <f>IFERROR(IF(VLOOKUP($B66,Sheet2!$A$5:$AP$103,EG$11,FALSE)=0,"",VLOOKUP($B66,Sheet2!$A$5:$AP$103,EG$11,FALSE)),"")</f>
        <v/>
      </c>
      <c r="EH66" s="90" t="str">
        <f>IFERROR(IF(VLOOKUP($B66,Sheet2!$A$5:$AP$103,EH$11,FALSE)=0,"",VLOOKUP($B66,Sheet2!$A$5:$AP$103,EH$11,FALSE)),"")</f>
        <v/>
      </c>
      <c r="EI66" s="90" t="str">
        <f>IFERROR(IF(VLOOKUP($B66,Sheet2!$A$5:$AP$103,EI$11,FALSE)=0,"",VLOOKUP($B66,Sheet2!$A$5:$AP$103,EI$11,FALSE)),"")</f>
        <v/>
      </c>
      <c r="EJ66" s="90" t="str">
        <f>IFERROR(IF(VLOOKUP($B66,Sheet2!$A$5:$AP$103,EJ$11,FALSE)=0,"",VLOOKUP($B66,Sheet2!$A$5:$AP$103,EJ$11,FALSE)),"")</f>
        <v/>
      </c>
      <c r="EK66" s="90" t="str">
        <f>IFERROR(IF(VLOOKUP($B66,Sheet2!$A$5:$AP$103,EK$11,FALSE)=0,"",VLOOKUP($B66,Sheet2!$A$5:$AP$103,EK$11,FALSE)),"")</f>
        <v/>
      </c>
      <c r="EL66" s="90" t="str">
        <f>IFERROR(IF(VLOOKUP($B66,Sheet2!$A$5:$AP$103,EL$11,FALSE)=0,"",VLOOKUP($B66,Sheet2!$A$5:$AP$103,EL$11,FALSE)),"")</f>
        <v/>
      </c>
      <c r="EM66" s="90" t="str">
        <f>IFERROR(IF(VLOOKUP($B66,Sheet2!$A$5:$AP$103,EM$11,FALSE)=0,"",VLOOKUP($B66,Sheet2!$A$5:$AP$103,EM$11,FALSE)),"")</f>
        <v/>
      </c>
      <c r="EN66" s="90" t="str">
        <f>IFERROR(IF(VLOOKUP($B66,Sheet2!$A$5:$AP$103,EN$11,FALSE)=0,"",VLOOKUP($B66,Sheet2!$A$5:$AP$103,EN$11,FALSE)),"")</f>
        <v/>
      </c>
      <c r="EO66" s="90" t="str">
        <f>IFERROR(IF(VLOOKUP($B66,Sheet2!$A$5:$AP$103,EO$11,FALSE)=0,"",VLOOKUP($B66,Sheet2!$A$5:$AP$103,EO$11,FALSE)),"")</f>
        <v/>
      </c>
      <c r="EP66" s="90" t="str">
        <f>IFERROR(IF(VLOOKUP($B66,Sheet2!$A$5:$AP$103,EP$11,FALSE)=0,"",VLOOKUP($B66,Sheet2!$A$5:$AP$103,EP$11,FALSE)),"")</f>
        <v/>
      </c>
      <c r="EQ66" s="90" t="str">
        <f>IFERROR(IF(VLOOKUP($B66,Sheet2!$A$5:$AP$103,EQ$11,FALSE)=0,"",VLOOKUP($B66,Sheet2!$A$5:$AP$103,EQ$11,FALSE)),"")</f>
        <v/>
      </c>
      <c r="ER66" s="90" t="str">
        <f>IFERROR(IF(VLOOKUP($B66,Sheet2!$A$5:$AP$103,ER$11,FALSE)=0,"",VLOOKUP($B66,Sheet2!$A$5:$AP$103,ER$11,FALSE)),"")</f>
        <v/>
      </c>
      <c r="ES66" s="90" t="str">
        <f>IFERROR(IF(VLOOKUP($B66,Sheet2!$A$5:$AP$103,ES$11,FALSE)=0,"",VLOOKUP($B66,Sheet2!$A$5:$AP$103,ES$11,FALSE)),"")</f>
        <v/>
      </c>
      <c r="ET66" s="90" t="str">
        <f>IFERROR(IF(VLOOKUP($B66,Sheet2!$A$5:$AP$103,ET$11,FALSE)=0,"",VLOOKUP($B66,Sheet2!$A$5:$AP$103,ET$11,FALSE)),"")</f>
        <v/>
      </c>
      <c r="EU66" s="90" t="str">
        <f>IFERROR(IF(VLOOKUP($B66,Sheet2!$A$5:$AP$103,EU$11,FALSE)=0,"",VLOOKUP($B66,Sheet2!$A$5:$AP$103,EU$11,FALSE)),"")</f>
        <v/>
      </c>
      <c r="EV66" s="90" t="str">
        <f>IFERROR(IF(VLOOKUP($B66,Sheet2!$A$5:$AP$103,EV$11,FALSE)=0,"",VLOOKUP($B66,Sheet2!$A$5:$AP$103,EV$11,FALSE)),"")</f>
        <v/>
      </c>
      <c r="EW66" s="90" t="str">
        <f>IFERROR(IF(VLOOKUP($B66,Sheet2!$A$5:$AP$103,EW$11,FALSE)=0,"",VLOOKUP($B66,Sheet2!$A$5:$AP$103,EW$11,FALSE)),"")</f>
        <v/>
      </c>
      <c r="EX66" s="90" t="str">
        <f>IFERROR(IF(VLOOKUP($B66,Sheet2!$A$5:$AP$103,EX$11,FALSE)=0,"",VLOOKUP($B66,Sheet2!$A$5:$AP$103,EX$11,FALSE)),"")</f>
        <v/>
      </c>
      <c r="EY66" s="90" t="str">
        <f>IFERROR(IF(VLOOKUP($B66,Sheet2!$A$5:$AP$103,EY$11,FALSE)=0,"",VLOOKUP($B66,Sheet2!$A$5:$AP$103,EY$11,FALSE)),"")</f>
        <v/>
      </c>
      <c r="EZ66" s="90" t="str">
        <f>IFERROR(IF(VLOOKUP($B66,Sheet2!$A$5:$AP$103,EZ$11,FALSE)=0,"",VLOOKUP($B66,Sheet2!$A$5:$AP$103,EZ$11,FALSE)),"")</f>
        <v/>
      </c>
      <c r="FA66" s="90" t="str">
        <f>IFERROR(IF(VLOOKUP($B66,Sheet2!$A$5:$AP$103,FA$11,FALSE)=0,"",VLOOKUP($B66,Sheet2!$A$5:$AP$103,FA$11,FALSE)),"")</f>
        <v/>
      </c>
      <c r="FB66" s="90" t="str">
        <f>IFERROR(IF(VLOOKUP($B66,Sheet2!$A$5:$AP$103,FB$11,FALSE)=0,"",VLOOKUP($B66,Sheet2!$A$5:$AP$103,FB$11,FALSE)),"")</f>
        <v/>
      </c>
      <c r="FC66" s="90" t="str">
        <f>IFERROR(IF(VLOOKUP($B66,Sheet2!$A$5:$AP$103,FC$11,FALSE)=0,"",VLOOKUP($B66,Sheet2!$A$5:$AP$103,FC$11,FALSE)),"")</f>
        <v/>
      </c>
      <c r="FD66" s="90" t="str">
        <f>IFERROR(IF(VLOOKUP($B66,Sheet2!$A$5:$AP$103,FD$11,FALSE)=0,"",VLOOKUP($B66,Sheet2!$A$5:$AP$103,FD$11,FALSE)),"")</f>
        <v/>
      </c>
      <c r="FE66" s="90" t="str">
        <f>IFERROR(IF(VLOOKUP($B66,Sheet2!$A$5:$AP$103,FE$11,FALSE)=0,"",VLOOKUP($B66,Sheet2!$A$5:$AP$103,FE$11,FALSE)),"")</f>
        <v/>
      </c>
      <c r="FF66" s="90" t="str">
        <f>IFERROR(IF(VLOOKUP($B66,Sheet2!$A$5:$AP$103,FF$11,FALSE)=0,"",VLOOKUP($B66,Sheet2!$A$5:$AP$103,FF$11,FALSE)),"")</f>
        <v/>
      </c>
      <c r="FG66" s="90" t="str">
        <f>IFERROR(IF(VLOOKUP($B66,Sheet2!$A$5:$AP$103,FG$11,FALSE)=0,"",VLOOKUP($B66,Sheet2!$A$5:$AP$103,FG$11,FALSE)),"")</f>
        <v/>
      </c>
      <c r="FH66" s="90" t="str">
        <f>IFERROR(IF(VLOOKUP($B66,Sheet2!$A$5:$AP$103,FH$11,FALSE)=0,"",VLOOKUP($B66,Sheet2!$A$5:$AP$103,FH$11,FALSE)),"")</f>
        <v/>
      </c>
      <c r="FI66" s="90" t="str">
        <f>IFERROR(IF(VLOOKUP($B66,Sheet2!$A$5:$AP$103,FI$11,FALSE)=0,"",VLOOKUP($B66,Sheet2!$A$5:$AP$103,FI$11,FALSE)),"")</f>
        <v/>
      </c>
      <c r="FJ66" s="90" t="str">
        <f>IFERROR(IF(VLOOKUP($B66,Sheet2!$A$5:$AP$103,FJ$11,FALSE)=0,"",VLOOKUP($B66,Sheet2!$A$5:$AP$103,FJ$11,FALSE)),"")</f>
        <v/>
      </c>
      <c r="FK66" s="90" t="str">
        <f>IFERROR(IF(VLOOKUP($B66,Sheet2!$A$5:$AP$103,FK$11,FALSE)=0,"",VLOOKUP($B66,Sheet2!$A$5:$AP$103,FK$11,FALSE)),"")</f>
        <v/>
      </c>
      <c r="FL66" s="90" t="str">
        <f>IFERROR(IF(VLOOKUP($B66,Sheet2!$A$5:$AP$103,FL$11,FALSE)=0,"",VLOOKUP($B66,Sheet2!$A$5:$AP$103,FL$11,FALSE)),"")</f>
        <v/>
      </c>
      <c r="FM66" s="90" t="str">
        <f>IFERROR(IF(VLOOKUP($B66,Sheet2!$A$5:$AP$103,FM$11,FALSE)=0,"",VLOOKUP($B66,Sheet2!$A$5:$AP$103,FM$11,FALSE)),"")</f>
        <v/>
      </c>
      <c r="FN66" s="90" t="str">
        <f>IFERROR(IF(VLOOKUP($B66,Sheet2!$A$5:$AP$103,FN$11,FALSE)=0,"",VLOOKUP($B66,Sheet2!$A$5:$AP$103,FN$11,FALSE)),"")</f>
        <v/>
      </c>
      <c r="FO66" s="90" t="str">
        <f>IFERROR(IF(VLOOKUP($B66,Sheet2!$A$5:$AP$103,FO$11,FALSE)=0,"",VLOOKUP($B66,Sheet2!$A$5:$AP$103,FO$11,FALSE)),"")</f>
        <v/>
      </c>
      <c r="FP66" s="90" t="str">
        <f>IFERROR(IF(VLOOKUP($B66,Sheet2!$A$5:$AP$103,FP$11,FALSE)=0,"",VLOOKUP($B66,Sheet2!$A$5:$AP$103,FP$11,FALSE)),"")</f>
        <v/>
      </c>
      <c r="FQ66" s="90" t="str">
        <f>IFERROR(IF(VLOOKUP($B66,Sheet2!$A$5:$AP$103,FQ$11,FALSE)=0,"",VLOOKUP($B66,Sheet2!$A$5:$AP$103,FQ$11,FALSE)),"")</f>
        <v/>
      </c>
      <c r="FR66" s="90" t="str">
        <f>IFERROR(IF(VLOOKUP($B66,Sheet2!$A$5:$AP$103,FR$11,FALSE)=0,"",VLOOKUP($B66,Sheet2!$A$5:$AP$103,FR$11,FALSE)),"")</f>
        <v/>
      </c>
      <c r="FS66" s="90" t="str">
        <f>IFERROR(IF(VLOOKUP($B66,Sheet2!$A$5:$AP$103,FS$11,FALSE)=0,"",VLOOKUP($B66,Sheet2!$A$5:$AP$103,FS$11,FALSE)),"")</f>
        <v/>
      </c>
      <c r="FT66" s="90" t="str">
        <f>IFERROR(IF(VLOOKUP($B66,Sheet2!$A$5:$AP$103,FT$11,FALSE)=0,"",VLOOKUP($B66,Sheet2!$A$5:$AP$103,FT$11,FALSE)),"")</f>
        <v/>
      </c>
      <c r="FU66" s="90" t="str">
        <f>IFERROR(IF(VLOOKUP($B66,Sheet2!$A$5:$AP$103,FU$11,FALSE)=0,"",VLOOKUP($B66,Sheet2!$A$5:$AP$103,FU$11,FALSE)),"")</f>
        <v/>
      </c>
      <c r="FV66" s="90" t="str">
        <f>IFERROR(IF(VLOOKUP($B66,Sheet2!$A$5:$AP$103,FV$11,FALSE)=0,"",VLOOKUP($B66,Sheet2!$A$5:$AP$103,FV$11,FALSE)),"")</f>
        <v/>
      </c>
      <c r="FW66" s="90" t="str">
        <f>IFERROR(IF(VLOOKUP($B66,Sheet2!$A$5:$AP$103,FW$11,FALSE)=0,"",VLOOKUP($B66,Sheet2!$A$5:$AP$103,FW$11,FALSE)),"")</f>
        <v/>
      </c>
      <c r="FX66" s="90" t="str">
        <f>IFERROR(IF(VLOOKUP($B66,Sheet2!$A$5:$AP$103,FX$11,FALSE)=0,"",VLOOKUP($B66,Sheet2!$A$5:$AP$103,FX$11,FALSE)),"")</f>
        <v/>
      </c>
      <c r="FY66" s="90" t="str">
        <f>IFERROR(IF(VLOOKUP($B66,Sheet2!$A$5:$AP$103,FY$11,FALSE)=0,"",VLOOKUP($B66,Sheet2!$A$5:$AP$103,FY$11,FALSE)),"")</f>
        <v/>
      </c>
      <c r="FZ66" s="90" t="str">
        <f>IFERROR(IF(VLOOKUP($B66,Sheet2!$A$5:$AP$103,FZ$11,FALSE)=0,"",VLOOKUP($B66,Sheet2!$A$5:$AP$103,FZ$11,FALSE)),"")</f>
        <v/>
      </c>
      <c r="GA66" s="90" t="str">
        <f>IFERROR(IF(VLOOKUP($B66,Sheet2!$A$5:$AP$103,GA$11,FALSE)=0,"",VLOOKUP($B66,Sheet2!$A$5:$AP$103,GA$11,FALSE)),"")</f>
        <v/>
      </c>
      <c r="GB66" s="90" t="str">
        <f>IFERROR(IF(VLOOKUP($B66,Sheet2!$A$5:$AP$103,GB$11,FALSE)=0,"",VLOOKUP($B66,Sheet2!$A$5:$AP$103,GB$11,FALSE)),"")</f>
        <v/>
      </c>
      <c r="GC66" s="90" t="str">
        <f>IFERROR(IF(VLOOKUP($B66,Sheet2!$A$5:$AP$103,GC$11,FALSE)=0,"",VLOOKUP($B66,Sheet2!$A$5:$AP$103,GC$11,FALSE)),"")</f>
        <v/>
      </c>
      <c r="GD66" s="90" t="str">
        <f>IFERROR(IF(VLOOKUP($B66,Sheet2!$A$5:$AP$103,GD$11,FALSE)=0,"",VLOOKUP($B66,Sheet2!$A$5:$AP$103,GD$11,FALSE)),"")</f>
        <v/>
      </c>
      <c r="GE66" s="90" t="str">
        <f>IFERROR(IF(VLOOKUP($B66,Sheet2!$A$5:$AP$103,GE$11,FALSE)=0,"",VLOOKUP($B66,Sheet2!$A$5:$AP$103,GE$11,FALSE)),"")</f>
        <v/>
      </c>
      <c r="GF66" s="90" t="str">
        <f>IFERROR(IF(VLOOKUP($B66,Sheet2!$A$5:$AP$103,GF$11,FALSE)=0,"",VLOOKUP($B66,Sheet2!$A$5:$AP$103,GF$11,FALSE)),"")</f>
        <v/>
      </c>
    </row>
    <row r="67" spans="1:188" x14ac:dyDescent="0.3">
      <c r="A67" s="406"/>
      <c r="B67" s="88" t="s">
        <v>327</v>
      </c>
      <c r="C67" s="92" t="s">
        <v>344</v>
      </c>
      <c r="D67" s="92" t="str">
        <f>VLOOKUP(B67,Sheet2!$A$5:$F$104,6,FALSE)</f>
        <v/>
      </c>
      <c r="E67" s="81">
        <f>'Criteria Selection'!C132</f>
        <v>0.1</v>
      </c>
      <c r="F67" s="81" t="str">
        <f>'Criteria Selection'!D132</f>
        <v>WHO (Health)</v>
      </c>
      <c r="G67" s="96">
        <f t="shared" si="8"/>
        <v>0</v>
      </c>
      <c r="H67" s="97">
        <f t="shared" si="9"/>
        <v>0</v>
      </c>
      <c r="I67" s="97">
        <f t="shared" si="10"/>
        <v>0</v>
      </c>
      <c r="J67" s="96">
        <f t="shared" si="11"/>
        <v>0</v>
      </c>
      <c r="K67" s="90" t="str">
        <f>IFERROR(IF(VLOOKUP($B67,Sheet2!$A$5:$AP$103,K$11,FALSE)=0,"",VLOOKUP($B67,Sheet2!$A$5:$AP$103,K$11,FALSE)),"")</f>
        <v/>
      </c>
      <c r="L67" s="90" t="str">
        <f>IFERROR(IF(VLOOKUP($B67,Sheet2!$A$5:$AP$103,L$11,FALSE)=0,"",VLOOKUP($B67,Sheet2!$A$5:$AP$103,L$11,FALSE)),"")</f>
        <v/>
      </c>
      <c r="M67" s="90" t="str">
        <f>IFERROR(IF(VLOOKUP($B67,Sheet2!$A$5:$AP$103,M$11,FALSE)=0,"",VLOOKUP($B67,Sheet2!$A$5:$AP$103,M$11,FALSE)),"")</f>
        <v/>
      </c>
      <c r="N67" s="90" t="str">
        <f>IFERROR(IF(VLOOKUP($B67,Sheet2!$A$5:$AP$103,N$11,FALSE)=0,"",VLOOKUP($B67,Sheet2!$A$5:$AP$103,N$11,FALSE)),"")</f>
        <v/>
      </c>
      <c r="O67" s="90" t="str">
        <f>IFERROR(IF(VLOOKUP($B67,Sheet2!$A$5:$AP$103,O$11,FALSE)=0,"",VLOOKUP($B67,Sheet2!$A$5:$AP$103,O$11,FALSE)),"")</f>
        <v/>
      </c>
      <c r="P67" s="90" t="str">
        <f>IFERROR(IF(VLOOKUP($B67,Sheet2!$A$5:$AP$103,P$11,FALSE)=0,"",VLOOKUP($B67,Sheet2!$A$5:$AP$103,P$11,FALSE)),"")</f>
        <v/>
      </c>
      <c r="Q67" s="90" t="str">
        <f>IFERROR(IF(VLOOKUP($B67,Sheet2!$A$5:$AP$103,Q$11,FALSE)=0,"",VLOOKUP($B67,Sheet2!$A$5:$AP$103,Q$11,FALSE)),"")</f>
        <v/>
      </c>
      <c r="R67" s="90" t="str">
        <f>IFERROR(IF(VLOOKUP($B67,Sheet2!$A$5:$AP$103,R$11,FALSE)=0,"",VLOOKUP($B67,Sheet2!$A$5:$AP$103,R$11,FALSE)),"")</f>
        <v/>
      </c>
      <c r="S67" s="90" t="str">
        <f>IFERROR(IF(VLOOKUP($B67,Sheet2!$A$5:$AP$103,S$11,FALSE)=0,"",VLOOKUP($B67,Sheet2!$A$5:$AP$103,S$11,FALSE)),"")</f>
        <v/>
      </c>
      <c r="T67" s="90" t="str">
        <f>IFERROR(IF(VLOOKUP($B67,Sheet2!$A$5:$AP$103,T$11,FALSE)=0,"",VLOOKUP($B67,Sheet2!$A$5:$AP$103,T$11,FALSE)),"")</f>
        <v/>
      </c>
      <c r="U67" s="90" t="str">
        <f>IFERROR(IF(VLOOKUP($B67,Sheet2!$A$5:$AP$103,U$11,FALSE)=0,"",VLOOKUP($B67,Sheet2!$A$5:$AP$103,U$11,FALSE)),"")</f>
        <v/>
      </c>
      <c r="V67" s="90" t="str">
        <f>IFERROR(IF(VLOOKUP($B67,Sheet2!$A$5:$AP$103,V$11,FALSE)=0,"",VLOOKUP($B67,Sheet2!$A$5:$AP$103,V$11,FALSE)),"")</f>
        <v/>
      </c>
      <c r="W67" s="90" t="str">
        <f>IFERROR(IF(VLOOKUP($B67,Sheet2!$A$5:$AP$103,W$11,FALSE)=0,"",VLOOKUP($B67,Sheet2!$A$5:$AP$103,W$11,FALSE)),"")</f>
        <v/>
      </c>
      <c r="X67" s="90" t="str">
        <f>IFERROR(IF(VLOOKUP($B67,Sheet2!$A$5:$AP$103,X$11,FALSE)=0,"",VLOOKUP($B67,Sheet2!$A$5:$AP$103,X$11,FALSE)),"")</f>
        <v/>
      </c>
      <c r="Y67" s="90" t="str">
        <f>IFERROR(IF(VLOOKUP($B67,Sheet2!$A$5:$AP$103,Y$11,FALSE)=0,"",VLOOKUP($B67,Sheet2!$A$5:$AP$103,Y$11,FALSE)),"")</f>
        <v/>
      </c>
      <c r="Z67" s="90" t="str">
        <f>IFERROR(IF(VLOOKUP($B67,Sheet2!$A$5:$AP$103,Z$11,FALSE)=0,"",VLOOKUP($B67,Sheet2!$A$5:$AP$103,Z$11,FALSE)),"")</f>
        <v/>
      </c>
      <c r="AA67" s="90" t="str">
        <f>IFERROR(IF(VLOOKUP($B67,Sheet2!$A$5:$AP$103,AA$11,FALSE)=0,"",VLOOKUP($B67,Sheet2!$A$5:$AP$103,AA$11,FALSE)),"")</f>
        <v/>
      </c>
      <c r="AB67" s="90" t="str">
        <f>IFERROR(IF(VLOOKUP($B67,Sheet2!$A$5:$AP$103,AB$11,FALSE)=0,"",VLOOKUP($B67,Sheet2!$A$5:$AP$103,AB$11,FALSE)),"")</f>
        <v/>
      </c>
      <c r="AC67" s="90" t="str">
        <f>IFERROR(IF(VLOOKUP($B67,Sheet2!$A$5:$AP$103,AC$11,FALSE)=0,"",VLOOKUP($B67,Sheet2!$A$5:$AP$103,AC$11,FALSE)),"")</f>
        <v/>
      </c>
      <c r="AD67" s="90" t="str">
        <f>IFERROR(IF(VLOOKUP($B67,Sheet2!$A$5:$AP$103,AD$11,FALSE)=0,"",VLOOKUP($B67,Sheet2!$A$5:$AP$103,AD$11,FALSE)),"")</f>
        <v/>
      </c>
      <c r="AE67" s="90" t="str">
        <f>IFERROR(IF(VLOOKUP($B67,Sheet2!$A$5:$AP$103,AE$11,FALSE)=0,"",VLOOKUP($B67,Sheet2!$A$5:$AP$103,AE$11,FALSE)),"")</f>
        <v/>
      </c>
      <c r="AF67" s="90" t="str">
        <f>IFERROR(IF(VLOOKUP($B67,Sheet2!$A$5:$AP$103,AF$11,FALSE)=0,"",VLOOKUP($B67,Sheet2!$A$5:$AP$103,AF$11,FALSE)),"")</f>
        <v/>
      </c>
      <c r="AG67" s="90" t="str">
        <f>IFERROR(IF(VLOOKUP($B67,Sheet2!$A$5:$AP$103,AG$11,FALSE)=0,"",VLOOKUP($B67,Sheet2!$A$5:$AP$103,AG$11,FALSE)),"")</f>
        <v/>
      </c>
      <c r="AH67" s="90" t="str">
        <f>IFERROR(IF(VLOOKUP($B67,Sheet2!$A$5:$AP$103,AH$11,FALSE)=0,"",VLOOKUP($B67,Sheet2!$A$5:$AP$103,AH$11,FALSE)),"")</f>
        <v/>
      </c>
      <c r="AI67" s="90" t="str">
        <f>IFERROR(IF(VLOOKUP($B67,Sheet2!$A$5:$AP$103,AI$11,FALSE)=0,"",VLOOKUP($B67,Sheet2!$A$5:$AP$103,AI$11,FALSE)),"")</f>
        <v/>
      </c>
      <c r="AJ67" s="90" t="str">
        <f>IFERROR(IF(VLOOKUP($B67,Sheet2!$A$5:$AP$103,AJ$11,FALSE)=0,"",VLOOKUP($B67,Sheet2!$A$5:$AP$103,AJ$11,FALSE)),"")</f>
        <v/>
      </c>
      <c r="AK67" s="90" t="str">
        <f>IFERROR(IF(VLOOKUP($B67,Sheet2!$A$5:$AP$103,AK$11,FALSE)=0,"",VLOOKUP($B67,Sheet2!$A$5:$AP$103,AK$11,FALSE)),"")</f>
        <v/>
      </c>
      <c r="AL67" s="90" t="str">
        <f>IFERROR(IF(VLOOKUP($B67,Sheet2!$A$5:$AP$103,AL$11,FALSE)=0,"",VLOOKUP($B67,Sheet2!$A$5:$AP$103,AL$11,FALSE)),"")</f>
        <v/>
      </c>
      <c r="AM67" s="90" t="str">
        <f>IFERROR(IF(VLOOKUP($B67,Sheet2!$A$5:$AP$103,AM$11,FALSE)=0,"",VLOOKUP($B67,Sheet2!$A$5:$AP$103,AM$11,FALSE)),"")</f>
        <v/>
      </c>
      <c r="AN67" s="90" t="str">
        <f>IFERROR(IF(VLOOKUP($B67,Sheet2!$A$5:$AP$103,AN$11,FALSE)=0,"",VLOOKUP($B67,Sheet2!$A$5:$AP$103,AN$11,FALSE)),"")</f>
        <v/>
      </c>
      <c r="AO67" s="90" t="str">
        <f>IFERROR(IF(VLOOKUP($B67,Sheet2!$A$5:$AP$103,AO$11,FALSE)=0,"",VLOOKUP($B67,Sheet2!$A$5:$AP$103,AO$11,FALSE)),"")</f>
        <v/>
      </c>
      <c r="AP67" s="90" t="str">
        <f>IFERROR(IF(VLOOKUP($B67,Sheet2!$A$5:$AP$103,AP$11,FALSE)=0,"",VLOOKUP($B67,Sheet2!$A$5:$AP$103,AP$11,FALSE)),"")</f>
        <v/>
      </c>
      <c r="AQ67" s="90" t="str">
        <f>IFERROR(IF(VLOOKUP($B67,Sheet2!$A$5:$AP$103,AQ$11,FALSE)=0,"",VLOOKUP($B67,Sheet2!$A$5:$AP$103,AQ$11,FALSE)),"")</f>
        <v/>
      </c>
      <c r="AR67" s="90" t="str">
        <f>IFERROR(IF(VLOOKUP($B67,Sheet2!$A$5:$AP$103,AR$11,FALSE)=0,"",VLOOKUP($B67,Sheet2!$A$5:$AP$103,AR$11,FALSE)),"")</f>
        <v/>
      </c>
      <c r="AS67" s="90" t="str">
        <f>IFERROR(IF(VLOOKUP($B67,Sheet2!$A$5:$AP$103,AS$11,FALSE)=0,"",VLOOKUP($B67,Sheet2!$A$5:$AP$103,AS$11,FALSE)),"")</f>
        <v/>
      </c>
      <c r="AT67" s="90" t="str">
        <f>IFERROR(IF(VLOOKUP($B67,Sheet2!$A$5:$AP$103,AT$11,FALSE)=0,"",VLOOKUP($B67,Sheet2!$A$5:$AP$103,AT$11,FALSE)),"")</f>
        <v/>
      </c>
      <c r="AU67" s="90" t="str">
        <f>IFERROR(IF(VLOOKUP($B67,Sheet2!$A$5:$AP$103,AU$11,FALSE)=0,"",VLOOKUP($B67,Sheet2!$A$5:$AP$103,AU$11,FALSE)),"")</f>
        <v/>
      </c>
      <c r="AV67" s="90" t="str">
        <f>IFERROR(IF(VLOOKUP($B67,Sheet2!$A$5:$AP$103,AV$11,FALSE)=0,"",VLOOKUP($B67,Sheet2!$A$5:$AP$103,AV$11,FALSE)),"")</f>
        <v/>
      </c>
      <c r="AW67" s="90" t="str">
        <f>IFERROR(IF(VLOOKUP($B67,Sheet2!$A$5:$AP$103,AW$11,FALSE)=0,"",VLOOKUP($B67,Sheet2!$A$5:$AP$103,AW$11,FALSE)),"")</f>
        <v/>
      </c>
      <c r="AX67" s="90" t="str">
        <f>IFERROR(IF(VLOOKUP($B67,Sheet2!$A$5:$AP$103,AX$11,FALSE)=0,"",VLOOKUP($B67,Sheet2!$A$5:$AP$103,AX$11,FALSE)),"")</f>
        <v/>
      </c>
      <c r="AY67" s="90" t="str">
        <f>IFERROR(IF(VLOOKUP($B67,Sheet2!$A$5:$AP$103,AY$11,FALSE)=0,"",VLOOKUP($B67,Sheet2!$A$5:$AP$103,AY$11,FALSE)),"")</f>
        <v/>
      </c>
      <c r="AZ67" s="90" t="str">
        <f>IFERROR(IF(VLOOKUP($B67,Sheet2!$A$5:$AP$103,AZ$11,FALSE)=0,"",VLOOKUP($B67,Sheet2!$A$5:$AP$103,AZ$11,FALSE)),"")</f>
        <v/>
      </c>
      <c r="BA67" s="90" t="str">
        <f>IFERROR(IF(VLOOKUP($B67,Sheet2!$A$5:$AP$103,BA$11,FALSE)=0,"",VLOOKUP($B67,Sheet2!$A$5:$AP$103,BA$11,FALSE)),"")</f>
        <v/>
      </c>
      <c r="BB67" s="90" t="str">
        <f>IFERROR(IF(VLOOKUP($B67,Sheet2!$A$5:$AP$103,BB$11,FALSE)=0,"",VLOOKUP($B67,Sheet2!$A$5:$AP$103,BB$11,FALSE)),"")</f>
        <v/>
      </c>
      <c r="BC67" s="90" t="str">
        <f>IFERROR(IF(VLOOKUP($B67,Sheet2!$A$5:$AP$103,BC$11,FALSE)=0,"",VLOOKUP($B67,Sheet2!$A$5:$AP$103,BC$11,FALSE)),"")</f>
        <v/>
      </c>
      <c r="BD67" s="90" t="str">
        <f>IFERROR(IF(VLOOKUP($B67,Sheet2!$A$5:$AP$103,BD$11,FALSE)=0,"",VLOOKUP($B67,Sheet2!$A$5:$AP$103,BD$11,FALSE)),"")</f>
        <v/>
      </c>
      <c r="BE67" s="90" t="str">
        <f>IFERROR(IF(VLOOKUP($B67,Sheet2!$A$5:$AP$103,BE$11,FALSE)=0,"",VLOOKUP($B67,Sheet2!$A$5:$AP$103,BE$11,FALSE)),"")</f>
        <v/>
      </c>
      <c r="BF67" s="90" t="str">
        <f>IFERROR(IF(VLOOKUP($B67,Sheet2!$A$5:$AP$103,BF$11,FALSE)=0,"",VLOOKUP($B67,Sheet2!$A$5:$AP$103,BF$11,FALSE)),"")</f>
        <v/>
      </c>
      <c r="BG67" s="90" t="str">
        <f>IFERROR(IF(VLOOKUP($B67,Sheet2!$A$5:$AP$103,BG$11,FALSE)=0,"",VLOOKUP($B67,Sheet2!$A$5:$AP$103,BG$11,FALSE)),"")</f>
        <v/>
      </c>
      <c r="BH67" s="90" t="str">
        <f>IFERROR(IF(VLOOKUP($B67,Sheet2!$A$5:$AP$103,BH$11,FALSE)=0,"",VLOOKUP($B67,Sheet2!$A$5:$AP$103,BH$11,FALSE)),"")</f>
        <v/>
      </c>
      <c r="BI67" s="90" t="str">
        <f>IFERROR(IF(VLOOKUP($B67,Sheet2!$A$5:$AP$103,BI$11,FALSE)=0,"",VLOOKUP($B67,Sheet2!$A$5:$AP$103,BI$11,FALSE)),"")</f>
        <v/>
      </c>
      <c r="BJ67" s="90" t="str">
        <f>IFERROR(IF(VLOOKUP($B67,Sheet2!$A$5:$AP$103,BJ$11,FALSE)=0,"",VLOOKUP($B67,Sheet2!$A$5:$AP$103,BJ$11,FALSE)),"")</f>
        <v/>
      </c>
      <c r="BK67" s="90" t="str">
        <f>IFERROR(IF(VLOOKUP($B67,Sheet2!$A$5:$AP$103,BK$11,FALSE)=0,"",VLOOKUP($B67,Sheet2!$A$5:$AP$103,BK$11,FALSE)),"")</f>
        <v/>
      </c>
      <c r="BL67" s="90" t="str">
        <f>IFERROR(IF(VLOOKUP($B67,Sheet2!$A$5:$AP$103,BL$11,FALSE)=0,"",VLOOKUP($B67,Sheet2!$A$5:$AP$103,BL$11,FALSE)),"")</f>
        <v/>
      </c>
      <c r="BM67" s="90" t="str">
        <f>IFERROR(IF(VLOOKUP($B67,Sheet2!$A$5:$AP$103,BM$11,FALSE)=0,"",VLOOKUP($B67,Sheet2!$A$5:$AP$103,BM$11,FALSE)),"")</f>
        <v/>
      </c>
      <c r="BN67" s="90" t="str">
        <f>IFERROR(IF(VLOOKUP($B67,Sheet2!$A$5:$AP$103,BN$11,FALSE)=0,"",VLOOKUP($B67,Sheet2!$A$5:$AP$103,BN$11,FALSE)),"")</f>
        <v/>
      </c>
      <c r="BO67" s="90" t="str">
        <f>IFERROR(IF(VLOOKUP($B67,Sheet2!$A$5:$AP$103,BO$11,FALSE)=0,"",VLOOKUP($B67,Sheet2!$A$5:$AP$103,BO$11,FALSE)),"")</f>
        <v/>
      </c>
      <c r="BP67" s="90" t="str">
        <f>IFERROR(IF(VLOOKUP($B67,Sheet2!$A$5:$AP$103,BP$11,FALSE)=0,"",VLOOKUP($B67,Sheet2!$A$5:$AP$103,BP$11,FALSE)),"")</f>
        <v/>
      </c>
      <c r="BQ67" s="90" t="str">
        <f>IFERROR(IF(VLOOKUP($B67,Sheet2!$A$5:$AP$103,BQ$11,FALSE)=0,"",VLOOKUP($B67,Sheet2!$A$5:$AP$103,BQ$11,FALSE)),"")</f>
        <v/>
      </c>
      <c r="BR67" s="90" t="str">
        <f>IFERROR(IF(VLOOKUP($B67,Sheet2!$A$5:$AP$103,BR$11,FALSE)=0,"",VLOOKUP($B67,Sheet2!$A$5:$AP$103,BR$11,FALSE)),"")</f>
        <v/>
      </c>
      <c r="BS67" s="90" t="str">
        <f>IFERROR(IF(VLOOKUP($B67,Sheet2!$A$5:$AP$103,BS$11,FALSE)=0,"",VLOOKUP($B67,Sheet2!$A$5:$AP$103,BS$11,FALSE)),"")</f>
        <v/>
      </c>
      <c r="BT67" s="90" t="str">
        <f>IFERROR(IF(VLOOKUP($B67,Sheet2!$A$5:$AP$103,BT$11,FALSE)=0,"",VLOOKUP($B67,Sheet2!$A$5:$AP$103,BT$11,FALSE)),"")</f>
        <v/>
      </c>
      <c r="BU67" s="90" t="str">
        <f>IFERROR(IF(VLOOKUP($B67,Sheet2!$A$5:$AP$103,BU$11,FALSE)=0,"",VLOOKUP($B67,Sheet2!$A$5:$AP$103,BU$11,FALSE)),"")</f>
        <v/>
      </c>
      <c r="BV67" s="90" t="str">
        <f>IFERROR(IF(VLOOKUP($B67,Sheet2!$A$5:$AP$103,BV$11,FALSE)=0,"",VLOOKUP($B67,Sheet2!$A$5:$AP$103,BV$11,FALSE)),"")</f>
        <v/>
      </c>
      <c r="BW67" s="90" t="str">
        <f>IFERROR(IF(VLOOKUP($B67,Sheet2!$A$5:$AP$103,BW$11,FALSE)=0,"",VLOOKUP($B67,Sheet2!$A$5:$AP$103,BW$11,FALSE)),"")</f>
        <v/>
      </c>
      <c r="BX67" s="90" t="str">
        <f>IFERROR(IF(VLOOKUP($B67,Sheet2!$A$5:$AP$103,BX$11,FALSE)=0,"",VLOOKUP($B67,Sheet2!$A$5:$AP$103,BX$11,FALSE)),"")</f>
        <v/>
      </c>
      <c r="BY67" s="90" t="str">
        <f>IFERROR(IF(VLOOKUP($B67,Sheet2!$A$5:$AP$103,BY$11,FALSE)=0,"",VLOOKUP($B67,Sheet2!$A$5:$AP$103,BY$11,FALSE)),"")</f>
        <v/>
      </c>
      <c r="BZ67" s="90" t="str">
        <f>IFERROR(IF(VLOOKUP($B67,Sheet2!$A$5:$AP$103,BZ$11,FALSE)=0,"",VLOOKUP($B67,Sheet2!$A$5:$AP$103,BZ$11,FALSE)),"")</f>
        <v/>
      </c>
      <c r="CA67" s="90" t="str">
        <f>IFERROR(IF(VLOOKUP($B67,Sheet2!$A$5:$AP$103,CA$11,FALSE)=0,"",VLOOKUP($B67,Sheet2!$A$5:$AP$103,CA$11,FALSE)),"")</f>
        <v/>
      </c>
      <c r="CB67" s="90" t="str">
        <f>IFERROR(IF(VLOOKUP($B67,Sheet2!$A$5:$AP$103,CB$11,FALSE)=0,"",VLOOKUP($B67,Sheet2!$A$5:$AP$103,CB$11,FALSE)),"")</f>
        <v/>
      </c>
      <c r="CC67" s="90" t="str">
        <f>IFERROR(IF(VLOOKUP($B67,Sheet2!$A$5:$AP$103,CC$11,FALSE)=0,"",VLOOKUP($B67,Sheet2!$A$5:$AP$103,CC$11,FALSE)),"")</f>
        <v/>
      </c>
      <c r="CD67" s="90" t="str">
        <f>IFERROR(IF(VLOOKUP($B67,Sheet2!$A$5:$AP$103,CD$11,FALSE)=0,"",VLOOKUP($B67,Sheet2!$A$5:$AP$103,CD$11,FALSE)),"")</f>
        <v/>
      </c>
      <c r="CE67" s="90" t="str">
        <f>IFERROR(IF(VLOOKUP($B67,Sheet2!$A$5:$AP$103,CE$11,FALSE)=0,"",VLOOKUP($B67,Sheet2!$A$5:$AP$103,CE$11,FALSE)),"")</f>
        <v/>
      </c>
      <c r="CF67" s="90" t="str">
        <f>IFERROR(IF(VLOOKUP($B67,Sheet2!$A$5:$AP$103,CF$11,FALSE)=0,"",VLOOKUP($B67,Sheet2!$A$5:$AP$103,CF$11,FALSE)),"")</f>
        <v/>
      </c>
      <c r="CG67" s="90" t="str">
        <f>IFERROR(IF(VLOOKUP($B67,Sheet2!$A$5:$AP$103,CG$11,FALSE)=0,"",VLOOKUP($B67,Sheet2!$A$5:$AP$103,CG$11,FALSE)),"")</f>
        <v/>
      </c>
      <c r="CH67" s="90" t="str">
        <f>IFERROR(IF(VLOOKUP($B67,Sheet2!$A$5:$AP$103,CH$11,FALSE)=0,"",VLOOKUP($B67,Sheet2!$A$5:$AP$103,CH$11,FALSE)),"")</f>
        <v/>
      </c>
      <c r="CI67" s="90" t="str">
        <f>IFERROR(IF(VLOOKUP($B67,Sheet2!$A$5:$AP$103,CI$11,FALSE)=0,"",VLOOKUP($B67,Sheet2!$A$5:$AP$103,CI$11,FALSE)),"")</f>
        <v/>
      </c>
      <c r="CJ67" s="90" t="str">
        <f>IFERROR(IF(VLOOKUP($B67,Sheet2!$A$5:$AP$103,CJ$11,FALSE)=0,"",VLOOKUP($B67,Sheet2!$A$5:$AP$103,CJ$11,FALSE)),"")</f>
        <v/>
      </c>
      <c r="CK67" s="90" t="str">
        <f>IFERROR(IF(VLOOKUP($B67,Sheet2!$A$5:$AP$103,CK$11,FALSE)=0,"",VLOOKUP($B67,Sheet2!$A$5:$AP$103,CK$11,FALSE)),"")</f>
        <v/>
      </c>
      <c r="CL67" s="90" t="str">
        <f>IFERROR(IF(VLOOKUP($B67,Sheet2!$A$5:$AP$103,CL$11,FALSE)=0,"",VLOOKUP($B67,Sheet2!$A$5:$AP$103,CL$11,FALSE)),"")</f>
        <v/>
      </c>
      <c r="CM67" s="90" t="str">
        <f>IFERROR(IF(VLOOKUP($B67,Sheet2!$A$5:$AP$103,CM$11,FALSE)=0,"",VLOOKUP($B67,Sheet2!$A$5:$AP$103,CM$11,FALSE)),"")</f>
        <v/>
      </c>
      <c r="CN67" s="90" t="str">
        <f>IFERROR(IF(VLOOKUP($B67,Sheet2!$A$5:$AP$103,CN$11,FALSE)=0,"",VLOOKUP($B67,Sheet2!$A$5:$AP$103,CN$11,FALSE)),"")</f>
        <v/>
      </c>
      <c r="CO67" s="90" t="str">
        <f>IFERROR(IF(VLOOKUP($B67,Sheet2!$A$5:$AP$103,CO$11,FALSE)=0,"",VLOOKUP($B67,Sheet2!$A$5:$AP$103,CO$11,FALSE)),"")</f>
        <v/>
      </c>
      <c r="CP67" s="90" t="str">
        <f>IFERROR(IF(VLOOKUP($B67,Sheet2!$A$5:$AP$103,CP$11,FALSE)=0,"",VLOOKUP($B67,Sheet2!$A$5:$AP$103,CP$11,FALSE)),"")</f>
        <v/>
      </c>
      <c r="CQ67" s="90" t="str">
        <f>IFERROR(IF(VLOOKUP($B67,Sheet2!$A$5:$AP$103,CQ$11,FALSE)=0,"",VLOOKUP($B67,Sheet2!$A$5:$AP$103,CQ$11,FALSE)),"")</f>
        <v/>
      </c>
      <c r="CR67" s="90" t="str">
        <f>IFERROR(IF(VLOOKUP($B67,Sheet2!$A$5:$AP$103,CR$11,FALSE)=0,"",VLOOKUP($B67,Sheet2!$A$5:$AP$103,CR$11,FALSE)),"")</f>
        <v/>
      </c>
      <c r="CS67" s="90" t="str">
        <f>IFERROR(IF(VLOOKUP($B67,Sheet2!$A$5:$AP$103,CS$11,FALSE)=0,"",VLOOKUP($B67,Sheet2!$A$5:$AP$103,CS$11,FALSE)),"")</f>
        <v/>
      </c>
      <c r="CT67" s="90" t="str">
        <f>IFERROR(IF(VLOOKUP($B67,Sheet2!$A$5:$AP$103,CT$11,FALSE)=0,"",VLOOKUP($B67,Sheet2!$A$5:$AP$103,CT$11,FALSE)),"")</f>
        <v/>
      </c>
      <c r="CU67" s="90" t="str">
        <f>IFERROR(IF(VLOOKUP($B67,Sheet2!$A$5:$AP$103,CU$11,FALSE)=0,"",VLOOKUP($B67,Sheet2!$A$5:$AP$103,CU$11,FALSE)),"")</f>
        <v/>
      </c>
      <c r="CV67" s="90" t="str">
        <f>IFERROR(IF(VLOOKUP($B67,Sheet2!$A$5:$AP$103,CV$11,FALSE)=0,"",VLOOKUP($B67,Sheet2!$A$5:$AP$103,CV$11,FALSE)),"")</f>
        <v/>
      </c>
      <c r="CW67" s="90" t="str">
        <f>IFERROR(IF(VLOOKUP($B67,Sheet2!$A$5:$AP$103,CW$11,FALSE)=0,"",VLOOKUP($B67,Sheet2!$A$5:$AP$103,CW$11,FALSE)),"")</f>
        <v/>
      </c>
      <c r="CX67" s="90" t="str">
        <f>IFERROR(IF(VLOOKUP($B67,Sheet2!$A$5:$AP$103,CX$11,FALSE)=0,"",VLOOKUP($B67,Sheet2!$A$5:$AP$103,CX$11,FALSE)),"")</f>
        <v/>
      </c>
      <c r="CY67" s="90" t="str">
        <f>IFERROR(IF(VLOOKUP($B67,Sheet2!$A$5:$AP$103,CY$11,FALSE)=0,"",VLOOKUP($B67,Sheet2!$A$5:$AP$103,CY$11,FALSE)),"")</f>
        <v/>
      </c>
      <c r="CZ67" s="90" t="str">
        <f>IFERROR(IF(VLOOKUP($B67,Sheet2!$A$5:$AP$103,CZ$11,FALSE)=0,"",VLOOKUP($B67,Sheet2!$A$5:$AP$103,CZ$11,FALSE)),"")</f>
        <v/>
      </c>
      <c r="DA67" s="90" t="str">
        <f>IFERROR(IF(VLOOKUP($B67,Sheet2!$A$5:$AP$103,DA$11,FALSE)=0,"",VLOOKUP($B67,Sheet2!$A$5:$AP$103,DA$11,FALSE)),"")</f>
        <v/>
      </c>
      <c r="DB67" s="90" t="str">
        <f>IFERROR(IF(VLOOKUP($B67,Sheet2!$A$5:$AP$103,DB$11,FALSE)=0,"",VLOOKUP($B67,Sheet2!$A$5:$AP$103,DB$11,FALSE)),"")</f>
        <v/>
      </c>
      <c r="DC67" s="90" t="str">
        <f>IFERROR(IF(VLOOKUP($B67,Sheet2!$A$5:$AP$103,DC$11,FALSE)=0,"",VLOOKUP($B67,Sheet2!$A$5:$AP$103,DC$11,FALSE)),"")</f>
        <v/>
      </c>
      <c r="DD67" s="90" t="str">
        <f>IFERROR(IF(VLOOKUP($B67,Sheet2!$A$5:$AP$103,DD$11,FALSE)=0,"",VLOOKUP($B67,Sheet2!$A$5:$AP$103,DD$11,FALSE)),"")</f>
        <v/>
      </c>
      <c r="DE67" s="90" t="str">
        <f>IFERROR(IF(VLOOKUP($B67,Sheet2!$A$5:$AP$103,DE$11,FALSE)=0,"",VLOOKUP($B67,Sheet2!$A$5:$AP$103,DE$11,FALSE)),"")</f>
        <v/>
      </c>
      <c r="DF67" s="90" t="str">
        <f>IFERROR(IF(VLOOKUP($B67,Sheet2!$A$5:$AP$103,DF$11,FALSE)=0,"",VLOOKUP($B67,Sheet2!$A$5:$AP$103,DF$11,FALSE)),"")</f>
        <v/>
      </c>
      <c r="DG67" s="90" t="str">
        <f>IFERROR(IF(VLOOKUP($B67,Sheet2!$A$5:$AP$103,DG$11,FALSE)=0,"",VLOOKUP($B67,Sheet2!$A$5:$AP$103,DG$11,FALSE)),"")</f>
        <v/>
      </c>
      <c r="DH67" s="90" t="str">
        <f>IFERROR(IF(VLOOKUP($B67,Sheet2!$A$5:$AP$103,DH$11,FALSE)=0,"",VLOOKUP($B67,Sheet2!$A$5:$AP$103,DH$11,FALSE)),"")</f>
        <v/>
      </c>
      <c r="DI67" s="90" t="str">
        <f>IFERROR(IF(VLOOKUP($B67,Sheet2!$A$5:$AP$103,DI$11,FALSE)=0,"",VLOOKUP($B67,Sheet2!$A$5:$AP$103,DI$11,FALSE)),"")</f>
        <v/>
      </c>
      <c r="DJ67" s="90" t="str">
        <f>IFERROR(IF(VLOOKUP($B67,Sheet2!$A$5:$AP$103,DJ$11,FALSE)=0,"",VLOOKUP($B67,Sheet2!$A$5:$AP$103,DJ$11,FALSE)),"")</f>
        <v/>
      </c>
      <c r="DK67" s="90" t="str">
        <f>IFERROR(IF(VLOOKUP($B67,Sheet2!$A$5:$AP$103,DK$11,FALSE)=0,"",VLOOKUP($B67,Sheet2!$A$5:$AP$103,DK$11,FALSE)),"")</f>
        <v/>
      </c>
      <c r="DL67" s="90" t="str">
        <f>IFERROR(IF(VLOOKUP($B67,Sheet2!$A$5:$AP$103,DL$11,FALSE)=0,"",VLOOKUP($B67,Sheet2!$A$5:$AP$103,DL$11,FALSE)),"")</f>
        <v/>
      </c>
      <c r="DM67" s="90" t="str">
        <f>IFERROR(IF(VLOOKUP($B67,Sheet2!$A$5:$AP$103,DM$11,FALSE)=0,"",VLOOKUP($B67,Sheet2!$A$5:$AP$103,DM$11,FALSE)),"")</f>
        <v/>
      </c>
      <c r="DN67" s="90" t="str">
        <f>IFERROR(IF(VLOOKUP($B67,Sheet2!$A$5:$AP$103,DN$11,FALSE)=0,"",VLOOKUP($B67,Sheet2!$A$5:$AP$103,DN$11,FALSE)),"")</f>
        <v/>
      </c>
      <c r="DO67" s="90" t="str">
        <f>IFERROR(IF(VLOOKUP($B67,Sheet2!$A$5:$AP$103,DO$11,FALSE)=0,"",VLOOKUP($B67,Sheet2!$A$5:$AP$103,DO$11,FALSE)),"")</f>
        <v/>
      </c>
      <c r="DP67" s="90" t="str">
        <f>IFERROR(IF(VLOOKUP($B67,Sheet2!$A$5:$AP$103,DP$11,FALSE)=0,"",VLOOKUP($B67,Sheet2!$A$5:$AP$103,DP$11,FALSE)),"")</f>
        <v/>
      </c>
      <c r="DQ67" s="90" t="str">
        <f>IFERROR(IF(VLOOKUP($B67,Sheet2!$A$5:$AP$103,DQ$11,FALSE)=0,"",VLOOKUP($B67,Sheet2!$A$5:$AP$103,DQ$11,FALSE)),"")</f>
        <v/>
      </c>
      <c r="DR67" s="90" t="str">
        <f>IFERROR(IF(VLOOKUP($B67,Sheet2!$A$5:$AP$103,DR$11,FALSE)=0,"",VLOOKUP($B67,Sheet2!$A$5:$AP$103,DR$11,FALSE)),"")</f>
        <v/>
      </c>
      <c r="DS67" s="90" t="str">
        <f>IFERROR(IF(VLOOKUP($B67,Sheet2!$A$5:$AP$103,DS$11,FALSE)=0,"",VLOOKUP($B67,Sheet2!$A$5:$AP$103,DS$11,FALSE)),"")</f>
        <v/>
      </c>
      <c r="DT67" s="90" t="str">
        <f>IFERROR(IF(VLOOKUP($B67,Sheet2!$A$5:$AP$103,DT$11,FALSE)=0,"",VLOOKUP($B67,Sheet2!$A$5:$AP$103,DT$11,FALSE)),"")</f>
        <v/>
      </c>
      <c r="DU67" s="90" t="str">
        <f>IFERROR(IF(VLOOKUP($B67,Sheet2!$A$5:$AP$103,DU$11,FALSE)=0,"",VLOOKUP($B67,Sheet2!$A$5:$AP$103,DU$11,FALSE)),"")</f>
        <v/>
      </c>
      <c r="DV67" s="90" t="str">
        <f>IFERROR(IF(VLOOKUP($B67,Sheet2!$A$5:$AP$103,DV$11,FALSE)=0,"",VLOOKUP($B67,Sheet2!$A$5:$AP$103,DV$11,FALSE)),"")</f>
        <v/>
      </c>
      <c r="DW67" s="90" t="str">
        <f>IFERROR(IF(VLOOKUP($B67,Sheet2!$A$5:$AP$103,DW$11,FALSE)=0,"",VLOOKUP($B67,Sheet2!$A$5:$AP$103,DW$11,FALSE)),"")</f>
        <v/>
      </c>
      <c r="DX67" s="90" t="str">
        <f>IFERROR(IF(VLOOKUP($B67,Sheet2!$A$5:$AP$103,DX$11,FALSE)=0,"",VLOOKUP($B67,Sheet2!$A$5:$AP$103,DX$11,FALSE)),"")</f>
        <v/>
      </c>
      <c r="DY67" s="90" t="str">
        <f>IFERROR(IF(VLOOKUP($B67,Sheet2!$A$5:$AP$103,DY$11,FALSE)=0,"",VLOOKUP($B67,Sheet2!$A$5:$AP$103,DY$11,FALSE)),"")</f>
        <v/>
      </c>
      <c r="DZ67" s="90" t="str">
        <f>IFERROR(IF(VLOOKUP($B67,Sheet2!$A$5:$AP$103,DZ$11,FALSE)=0,"",VLOOKUP($B67,Sheet2!$A$5:$AP$103,DZ$11,FALSE)),"")</f>
        <v/>
      </c>
      <c r="EA67" s="90" t="str">
        <f>IFERROR(IF(VLOOKUP($B67,Sheet2!$A$5:$AP$103,EA$11,FALSE)=0,"",VLOOKUP($B67,Sheet2!$A$5:$AP$103,EA$11,FALSE)),"")</f>
        <v/>
      </c>
      <c r="EB67" s="90" t="str">
        <f>IFERROR(IF(VLOOKUP($B67,Sheet2!$A$5:$AP$103,EB$11,FALSE)=0,"",VLOOKUP($B67,Sheet2!$A$5:$AP$103,EB$11,FALSE)),"")</f>
        <v/>
      </c>
      <c r="EC67" s="90" t="str">
        <f>IFERROR(IF(VLOOKUP($B67,Sheet2!$A$5:$AP$103,EC$11,FALSE)=0,"",VLOOKUP($B67,Sheet2!$A$5:$AP$103,EC$11,FALSE)),"")</f>
        <v/>
      </c>
      <c r="ED67" s="90" t="str">
        <f>IFERROR(IF(VLOOKUP($B67,Sheet2!$A$5:$AP$103,ED$11,FALSE)=0,"",VLOOKUP($B67,Sheet2!$A$5:$AP$103,ED$11,FALSE)),"")</f>
        <v/>
      </c>
      <c r="EE67" s="90" t="str">
        <f>IFERROR(IF(VLOOKUP($B67,Sheet2!$A$5:$AP$103,EE$11,FALSE)=0,"",VLOOKUP($B67,Sheet2!$A$5:$AP$103,EE$11,FALSE)),"")</f>
        <v/>
      </c>
      <c r="EF67" s="90" t="str">
        <f>IFERROR(IF(VLOOKUP($B67,Sheet2!$A$5:$AP$103,EF$11,FALSE)=0,"",VLOOKUP($B67,Sheet2!$A$5:$AP$103,EF$11,FALSE)),"")</f>
        <v/>
      </c>
      <c r="EG67" s="90" t="str">
        <f>IFERROR(IF(VLOOKUP($B67,Sheet2!$A$5:$AP$103,EG$11,FALSE)=0,"",VLOOKUP($B67,Sheet2!$A$5:$AP$103,EG$11,FALSE)),"")</f>
        <v/>
      </c>
      <c r="EH67" s="90" t="str">
        <f>IFERROR(IF(VLOOKUP($B67,Sheet2!$A$5:$AP$103,EH$11,FALSE)=0,"",VLOOKUP($B67,Sheet2!$A$5:$AP$103,EH$11,FALSE)),"")</f>
        <v/>
      </c>
      <c r="EI67" s="90" t="str">
        <f>IFERROR(IF(VLOOKUP($B67,Sheet2!$A$5:$AP$103,EI$11,FALSE)=0,"",VLOOKUP($B67,Sheet2!$A$5:$AP$103,EI$11,FALSE)),"")</f>
        <v/>
      </c>
      <c r="EJ67" s="90" t="str">
        <f>IFERROR(IF(VLOOKUP($B67,Sheet2!$A$5:$AP$103,EJ$11,FALSE)=0,"",VLOOKUP($B67,Sheet2!$A$5:$AP$103,EJ$11,FALSE)),"")</f>
        <v/>
      </c>
      <c r="EK67" s="90" t="str">
        <f>IFERROR(IF(VLOOKUP($B67,Sheet2!$A$5:$AP$103,EK$11,FALSE)=0,"",VLOOKUP($B67,Sheet2!$A$5:$AP$103,EK$11,FALSE)),"")</f>
        <v/>
      </c>
      <c r="EL67" s="90" t="str">
        <f>IFERROR(IF(VLOOKUP($B67,Sheet2!$A$5:$AP$103,EL$11,FALSE)=0,"",VLOOKUP($B67,Sheet2!$A$5:$AP$103,EL$11,FALSE)),"")</f>
        <v/>
      </c>
      <c r="EM67" s="90" t="str">
        <f>IFERROR(IF(VLOOKUP($B67,Sheet2!$A$5:$AP$103,EM$11,FALSE)=0,"",VLOOKUP($B67,Sheet2!$A$5:$AP$103,EM$11,FALSE)),"")</f>
        <v/>
      </c>
      <c r="EN67" s="90" t="str">
        <f>IFERROR(IF(VLOOKUP($B67,Sheet2!$A$5:$AP$103,EN$11,FALSE)=0,"",VLOOKUP($B67,Sheet2!$A$5:$AP$103,EN$11,FALSE)),"")</f>
        <v/>
      </c>
      <c r="EO67" s="90" t="str">
        <f>IFERROR(IF(VLOOKUP($B67,Sheet2!$A$5:$AP$103,EO$11,FALSE)=0,"",VLOOKUP($B67,Sheet2!$A$5:$AP$103,EO$11,FALSE)),"")</f>
        <v/>
      </c>
      <c r="EP67" s="90" t="str">
        <f>IFERROR(IF(VLOOKUP($B67,Sheet2!$A$5:$AP$103,EP$11,FALSE)=0,"",VLOOKUP($B67,Sheet2!$A$5:$AP$103,EP$11,FALSE)),"")</f>
        <v/>
      </c>
      <c r="EQ67" s="90" t="str">
        <f>IFERROR(IF(VLOOKUP($B67,Sheet2!$A$5:$AP$103,EQ$11,FALSE)=0,"",VLOOKUP($B67,Sheet2!$A$5:$AP$103,EQ$11,FALSE)),"")</f>
        <v/>
      </c>
      <c r="ER67" s="90" t="str">
        <f>IFERROR(IF(VLOOKUP($B67,Sheet2!$A$5:$AP$103,ER$11,FALSE)=0,"",VLOOKUP($B67,Sheet2!$A$5:$AP$103,ER$11,FALSE)),"")</f>
        <v/>
      </c>
      <c r="ES67" s="90" t="str">
        <f>IFERROR(IF(VLOOKUP($B67,Sheet2!$A$5:$AP$103,ES$11,FALSE)=0,"",VLOOKUP($B67,Sheet2!$A$5:$AP$103,ES$11,FALSE)),"")</f>
        <v/>
      </c>
      <c r="ET67" s="90" t="str">
        <f>IFERROR(IF(VLOOKUP($B67,Sheet2!$A$5:$AP$103,ET$11,FALSE)=0,"",VLOOKUP($B67,Sheet2!$A$5:$AP$103,ET$11,FALSE)),"")</f>
        <v/>
      </c>
      <c r="EU67" s="90" t="str">
        <f>IFERROR(IF(VLOOKUP($B67,Sheet2!$A$5:$AP$103,EU$11,FALSE)=0,"",VLOOKUP($B67,Sheet2!$A$5:$AP$103,EU$11,FALSE)),"")</f>
        <v/>
      </c>
      <c r="EV67" s="90" t="str">
        <f>IFERROR(IF(VLOOKUP($B67,Sheet2!$A$5:$AP$103,EV$11,FALSE)=0,"",VLOOKUP($B67,Sheet2!$A$5:$AP$103,EV$11,FALSE)),"")</f>
        <v/>
      </c>
      <c r="EW67" s="90" t="str">
        <f>IFERROR(IF(VLOOKUP($B67,Sheet2!$A$5:$AP$103,EW$11,FALSE)=0,"",VLOOKUP($B67,Sheet2!$A$5:$AP$103,EW$11,FALSE)),"")</f>
        <v/>
      </c>
      <c r="EX67" s="90" t="str">
        <f>IFERROR(IF(VLOOKUP($B67,Sheet2!$A$5:$AP$103,EX$11,FALSE)=0,"",VLOOKUP($B67,Sheet2!$A$5:$AP$103,EX$11,FALSE)),"")</f>
        <v/>
      </c>
      <c r="EY67" s="90" t="str">
        <f>IFERROR(IF(VLOOKUP($B67,Sheet2!$A$5:$AP$103,EY$11,FALSE)=0,"",VLOOKUP($B67,Sheet2!$A$5:$AP$103,EY$11,FALSE)),"")</f>
        <v/>
      </c>
      <c r="EZ67" s="90" t="str">
        <f>IFERROR(IF(VLOOKUP($B67,Sheet2!$A$5:$AP$103,EZ$11,FALSE)=0,"",VLOOKUP($B67,Sheet2!$A$5:$AP$103,EZ$11,FALSE)),"")</f>
        <v/>
      </c>
      <c r="FA67" s="90" t="str">
        <f>IFERROR(IF(VLOOKUP($B67,Sheet2!$A$5:$AP$103,FA$11,FALSE)=0,"",VLOOKUP($B67,Sheet2!$A$5:$AP$103,FA$11,FALSE)),"")</f>
        <v/>
      </c>
      <c r="FB67" s="90" t="str">
        <f>IFERROR(IF(VLOOKUP($B67,Sheet2!$A$5:$AP$103,FB$11,FALSE)=0,"",VLOOKUP($B67,Sheet2!$A$5:$AP$103,FB$11,FALSE)),"")</f>
        <v/>
      </c>
      <c r="FC67" s="90" t="str">
        <f>IFERROR(IF(VLOOKUP($B67,Sheet2!$A$5:$AP$103,FC$11,FALSE)=0,"",VLOOKUP($B67,Sheet2!$A$5:$AP$103,FC$11,FALSE)),"")</f>
        <v/>
      </c>
      <c r="FD67" s="90" t="str">
        <f>IFERROR(IF(VLOOKUP($B67,Sheet2!$A$5:$AP$103,FD$11,FALSE)=0,"",VLOOKUP($B67,Sheet2!$A$5:$AP$103,FD$11,FALSE)),"")</f>
        <v/>
      </c>
      <c r="FE67" s="90" t="str">
        <f>IFERROR(IF(VLOOKUP($B67,Sheet2!$A$5:$AP$103,FE$11,FALSE)=0,"",VLOOKUP($B67,Sheet2!$A$5:$AP$103,FE$11,FALSE)),"")</f>
        <v/>
      </c>
      <c r="FF67" s="90" t="str">
        <f>IFERROR(IF(VLOOKUP($B67,Sheet2!$A$5:$AP$103,FF$11,FALSE)=0,"",VLOOKUP($B67,Sheet2!$A$5:$AP$103,FF$11,FALSE)),"")</f>
        <v/>
      </c>
      <c r="FG67" s="90" t="str">
        <f>IFERROR(IF(VLOOKUP($B67,Sheet2!$A$5:$AP$103,FG$11,FALSE)=0,"",VLOOKUP($B67,Sheet2!$A$5:$AP$103,FG$11,FALSE)),"")</f>
        <v/>
      </c>
      <c r="FH67" s="90" t="str">
        <f>IFERROR(IF(VLOOKUP($B67,Sheet2!$A$5:$AP$103,FH$11,FALSE)=0,"",VLOOKUP($B67,Sheet2!$A$5:$AP$103,FH$11,FALSE)),"")</f>
        <v/>
      </c>
      <c r="FI67" s="90" t="str">
        <f>IFERROR(IF(VLOOKUP($B67,Sheet2!$A$5:$AP$103,FI$11,FALSE)=0,"",VLOOKUP($B67,Sheet2!$A$5:$AP$103,FI$11,FALSE)),"")</f>
        <v/>
      </c>
      <c r="FJ67" s="90" t="str">
        <f>IFERROR(IF(VLOOKUP($B67,Sheet2!$A$5:$AP$103,FJ$11,FALSE)=0,"",VLOOKUP($B67,Sheet2!$A$5:$AP$103,FJ$11,FALSE)),"")</f>
        <v/>
      </c>
      <c r="FK67" s="90" t="str">
        <f>IFERROR(IF(VLOOKUP($B67,Sheet2!$A$5:$AP$103,FK$11,FALSE)=0,"",VLOOKUP($B67,Sheet2!$A$5:$AP$103,FK$11,FALSE)),"")</f>
        <v/>
      </c>
      <c r="FL67" s="90" t="str">
        <f>IFERROR(IF(VLOOKUP($B67,Sheet2!$A$5:$AP$103,FL$11,FALSE)=0,"",VLOOKUP($B67,Sheet2!$A$5:$AP$103,FL$11,FALSE)),"")</f>
        <v/>
      </c>
      <c r="FM67" s="90" t="str">
        <f>IFERROR(IF(VLOOKUP($B67,Sheet2!$A$5:$AP$103,FM$11,FALSE)=0,"",VLOOKUP($B67,Sheet2!$A$5:$AP$103,FM$11,FALSE)),"")</f>
        <v/>
      </c>
      <c r="FN67" s="90" t="str">
        <f>IFERROR(IF(VLOOKUP($B67,Sheet2!$A$5:$AP$103,FN$11,FALSE)=0,"",VLOOKUP($B67,Sheet2!$A$5:$AP$103,FN$11,FALSE)),"")</f>
        <v/>
      </c>
      <c r="FO67" s="90" t="str">
        <f>IFERROR(IF(VLOOKUP($B67,Sheet2!$A$5:$AP$103,FO$11,FALSE)=0,"",VLOOKUP($B67,Sheet2!$A$5:$AP$103,FO$11,FALSE)),"")</f>
        <v/>
      </c>
      <c r="FP67" s="90" t="str">
        <f>IFERROR(IF(VLOOKUP($B67,Sheet2!$A$5:$AP$103,FP$11,FALSE)=0,"",VLOOKUP($B67,Sheet2!$A$5:$AP$103,FP$11,FALSE)),"")</f>
        <v/>
      </c>
      <c r="FQ67" s="90" t="str">
        <f>IFERROR(IF(VLOOKUP($B67,Sheet2!$A$5:$AP$103,FQ$11,FALSE)=0,"",VLOOKUP($B67,Sheet2!$A$5:$AP$103,FQ$11,FALSE)),"")</f>
        <v/>
      </c>
      <c r="FR67" s="90" t="str">
        <f>IFERROR(IF(VLOOKUP($B67,Sheet2!$A$5:$AP$103,FR$11,FALSE)=0,"",VLOOKUP($B67,Sheet2!$A$5:$AP$103,FR$11,FALSE)),"")</f>
        <v/>
      </c>
      <c r="FS67" s="90" t="str">
        <f>IFERROR(IF(VLOOKUP($B67,Sheet2!$A$5:$AP$103,FS$11,FALSE)=0,"",VLOOKUP($B67,Sheet2!$A$5:$AP$103,FS$11,FALSE)),"")</f>
        <v/>
      </c>
      <c r="FT67" s="90" t="str">
        <f>IFERROR(IF(VLOOKUP($B67,Sheet2!$A$5:$AP$103,FT$11,FALSE)=0,"",VLOOKUP($B67,Sheet2!$A$5:$AP$103,FT$11,FALSE)),"")</f>
        <v/>
      </c>
      <c r="FU67" s="90" t="str">
        <f>IFERROR(IF(VLOOKUP($B67,Sheet2!$A$5:$AP$103,FU$11,FALSE)=0,"",VLOOKUP($B67,Sheet2!$A$5:$AP$103,FU$11,FALSE)),"")</f>
        <v/>
      </c>
      <c r="FV67" s="90" t="str">
        <f>IFERROR(IF(VLOOKUP($B67,Sheet2!$A$5:$AP$103,FV$11,FALSE)=0,"",VLOOKUP($B67,Sheet2!$A$5:$AP$103,FV$11,FALSE)),"")</f>
        <v/>
      </c>
      <c r="FW67" s="90" t="str">
        <f>IFERROR(IF(VLOOKUP($B67,Sheet2!$A$5:$AP$103,FW$11,FALSE)=0,"",VLOOKUP($B67,Sheet2!$A$5:$AP$103,FW$11,FALSE)),"")</f>
        <v/>
      </c>
      <c r="FX67" s="90" t="str">
        <f>IFERROR(IF(VLOOKUP($B67,Sheet2!$A$5:$AP$103,FX$11,FALSE)=0,"",VLOOKUP($B67,Sheet2!$A$5:$AP$103,FX$11,FALSE)),"")</f>
        <v/>
      </c>
      <c r="FY67" s="90" t="str">
        <f>IFERROR(IF(VLOOKUP($B67,Sheet2!$A$5:$AP$103,FY$11,FALSE)=0,"",VLOOKUP($B67,Sheet2!$A$5:$AP$103,FY$11,FALSE)),"")</f>
        <v/>
      </c>
      <c r="FZ67" s="90" t="str">
        <f>IFERROR(IF(VLOOKUP($B67,Sheet2!$A$5:$AP$103,FZ$11,FALSE)=0,"",VLOOKUP($B67,Sheet2!$A$5:$AP$103,FZ$11,FALSE)),"")</f>
        <v/>
      </c>
      <c r="GA67" s="90" t="str">
        <f>IFERROR(IF(VLOOKUP($B67,Sheet2!$A$5:$AP$103,GA$11,FALSE)=0,"",VLOOKUP($B67,Sheet2!$A$5:$AP$103,GA$11,FALSE)),"")</f>
        <v/>
      </c>
      <c r="GB67" s="90" t="str">
        <f>IFERROR(IF(VLOOKUP($B67,Sheet2!$A$5:$AP$103,GB$11,FALSE)=0,"",VLOOKUP($B67,Sheet2!$A$5:$AP$103,GB$11,FALSE)),"")</f>
        <v/>
      </c>
      <c r="GC67" s="90" t="str">
        <f>IFERROR(IF(VLOOKUP($B67,Sheet2!$A$5:$AP$103,GC$11,FALSE)=0,"",VLOOKUP($B67,Sheet2!$A$5:$AP$103,GC$11,FALSE)),"")</f>
        <v/>
      </c>
      <c r="GD67" s="90" t="str">
        <f>IFERROR(IF(VLOOKUP($B67,Sheet2!$A$5:$AP$103,GD$11,FALSE)=0,"",VLOOKUP($B67,Sheet2!$A$5:$AP$103,GD$11,FALSE)),"")</f>
        <v/>
      </c>
      <c r="GE67" s="90" t="str">
        <f>IFERROR(IF(VLOOKUP($B67,Sheet2!$A$5:$AP$103,GE$11,FALSE)=0,"",VLOOKUP($B67,Sheet2!$A$5:$AP$103,GE$11,FALSE)),"")</f>
        <v/>
      </c>
      <c r="GF67" s="90" t="str">
        <f>IFERROR(IF(VLOOKUP($B67,Sheet2!$A$5:$AP$103,GF$11,FALSE)=0,"",VLOOKUP($B67,Sheet2!$A$5:$AP$103,GF$11,FALSE)),"")</f>
        <v/>
      </c>
    </row>
    <row r="68" spans="1:188" s="80" customFormat="1" ht="15.75" customHeight="1" x14ac:dyDescent="0.3">
      <c r="A68" s="388" t="s">
        <v>409</v>
      </c>
      <c r="B68" s="243" t="s">
        <v>535</v>
      </c>
      <c r="C68" s="92" t="s">
        <v>344</v>
      </c>
      <c r="D68" s="92" t="str">
        <f>VLOOKUP(B68,Sheet2!$A$5:$F$194,6,FALSE)</f>
        <v/>
      </c>
      <c r="E68" s="81">
        <f>VLOOKUP(B68,'Criteria Selection'!$A$9:$D$178,3,FALSE)</f>
        <v>140</v>
      </c>
      <c r="F68" s="81" t="str">
        <f>VLOOKUP(B68,'Criteria Selection'!$A$9:$D$178,4,TRUE)</f>
        <v>EQS Freshwater</v>
      </c>
      <c r="G68" s="96">
        <f t="shared" si="8"/>
        <v>0</v>
      </c>
      <c r="H68" s="97">
        <f t="shared" si="9"/>
        <v>0</v>
      </c>
      <c r="I68" s="97">
        <f t="shared" si="10"/>
        <v>0</v>
      </c>
      <c r="J68" s="96">
        <f t="shared" si="11"/>
        <v>0</v>
      </c>
      <c r="K68" s="90" t="str">
        <f>IFERROR(IF(VLOOKUP($B68,Sheet2!$A$5:$AP$103,K$11,FALSE)=0,"",VLOOKUP($B68,Sheet2!$A$5:$AP$103,K$11,FALSE)),"")</f>
        <v/>
      </c>
      <c r="L68" s="90" t="str">
        <f>IFERROR(IF(VLOOKUP($B68,Sheet2!$A$5:$AP$103,L$11,FALSE)=0,"",VLOOKUP($B68,Sheet2!$A$5:$AP$103,L$11,FALSE)),"")</f>
        <v/>
      </c>
      <c r="M68" s="90" t="str">
        <f>IFERROR(IF(VLOOKUP($B68,Sheet2!$A$5:$AP$103,M$11,FALSE)=0,"",VLOOKUP($B68,Sheet2!$A$5:$AP$103,M$11,FALSE)),"")</f>
        <v/>
      </c>
      <c r="N68" s="90" t="str">
        <f>IFERROR(IF(VLOOKUP($B68,Sheet2!$A$5:$AP$103,N$11,FALSE)=0,"",VLOOKUP($B68,Sheet2!$A$5:$AP$103,N$11,FALSE)),"")</f>
        <v/>
      </c>
      <c r="O68" s="90" t="str">
        <f>IFERROR(IF(VLOOKUP($B68,Sheet2!$A$5:$AP$103,O$11,FALSE)=0,"",VLOOKUP($B68,Sheet2!$A$5:$AP$103,O$11,FALSE)),"")</f>
        <v/>
      </c>
      <c r="P68" s="90" t="str">
        <f>IFERROR(IF(VLOOKUP($B68,Sheet2!$A$5:$AP$103,P$11,FALSE)=0,"",VLOOKUP($B68,Sheet2!$A$5:$AP$103,P$11,FALSE)),"")</f>
        <v/>
      </c>
      <c r="Q68" s="90" t="str">
        <f>IFERROR(IF(VLOOKUP($B68,Sheet2!$A$5:$AP$103,Q$11,FALSE)=0,"",VLOOKUP($B68,Sheet2!$A$5:$AP$103,Q$11,FALSE)),"")</f>
        <v/>
      </c>
      <c r="R68" s="90" t="str">
        <f>IFERROR(IF(VLOOKUP($B68,Sheet2!$A$5:$AP$103,R$11,FALSE)=0,"",VLOOKUP($B68,Sheet2!$A$5:$AP$103,R$11,FALSE)),"")</f>
        <v/>
      </c>
      <c r="S68" s="90" t="str">
        <f>IFERROR(IF(VLOOKUP($B68,Sheet2!$A$5:$AP$103,S$11,FALSE)=0,"",VLOOKUP($B68,Sheet2!$A$5:$AP$103,S$11,FALSE)),"")</f>
        <v/>
      </c>
      <c r="T68" s="90" t="str">
        <f>IFERROR(IF(VLOOKUP($B68,Sheet2!$A$5:$AP$103,T$11,FALSE)=0,"",VLOOKUP($B68,Sheet2!$A$5:$AP$103,T$11,FALSE)),"")</f>
        <v/>
      </c>
      <c r="U68" s="90" t="str">
        <f>IFERROR(IF(VLOOKUP($B68,Sheet2!$A$5:$AP$103,U$11,FALSE)=0,"",VLOOKUP($B68,Sheet2!$A$5:$AP$103,U$11,FALSE)),"")</f>
        <v/>
      </c>
      <c r="V68" s="90" t="str">
        <f>IFERROR(IF(VLOOKUP($B68,Sheet2!$A$5:$AP$103,V$11,FALSE)=0,"",VLOOKUP($B68,Sheet2!$A$5:$AP$103,V$11,FALSE)),"")</f>
        <v/>
      </c>
      <c r="W68" s="90" t="str">
        <f>IFERROR(IF(VLOOKUP($B68,Sheet2!$A$5:$AP$103,W$11,FALSE)=0,"",VLOOKUP($B68,Sheet2!$A$5:$AP$103,W$11,FALSE)),"")</f>
        <v/>
      </c>
      <c r="X68" s="90" t="str">
        <f>IFERROR(IF(VLOOKUP($B68,Sheet2!$A$5:$AP$103,X$11,FALSE)=0,"",VLOOKUP($B68,Sheet2!$A$5:$AP$103,X$11,FALSE)),"")</f>
        <v/>
      </c>
      <c r="Y68" s="90" t="str">
        <f>IFERROR(IF(VLOOKUP($B68,Sheet2!$A$5:$AP$103,Y$11,FALSE)=0,"",VLOOKUP($B68,Sheet2!$A$5:$AP$103,Y$11,FALSE)),"")</f>
        <v/>
      </c>
      <c r="Z68" s="90" t="str">
        <f>IFERROR(IF(VLOOKUP($B68,Sheet2!$A$5:$AP$103,Z$11,FALSE)=0,"",VLOOKUP($B68,Sheet2!$A$5:$AP$103,Z$11,FALSE)),"")</f>
        <v/>
      </c>
      <c r="AA68" s="90" t="str">
        <f>IFERROR(IF(VLOOKUP($B68,Sheet2!$A$5:$AP$103,AA$11,FALSE)=0,"",VLOOKUP($B68,Sheet2!$A$5:$AP$103,AA$11,FALSE)),"")</f>
        <v/>
      </c>
      <c r="AB68" s="90" t="str">
        <f>IFERROR(IF(VLOOKUP($B68,Sheet2!$A$5:$AP$103,AB$11,FALSE)=0,"",VLOOKUP($B68,Sheet2!$A$5:$AP$103,AB$11,FALSE)),"")</f>
        <v/>
      </c>
      <c r="AC68" s="90" t="str">
        <f>IFERROR(IF(VLOOKUP($B68,Sheet2!$A$5:$AP$103,AC$11,FALSE)=0,"",VLOOKUP($B68,Sheet2!$A$5:$AP$103,AC$11,FALSE)),"")</f>
        <v/>
      </c>
      <c r="AD68" s="90" t="str">
        <f>IFERROR(IF(VLOOKUP($B68,Sheet2!$A$5:$AP$103,AD$11,FALSE)=0,"",VLOOKUP($B68,Sheet2!$A$5:$AP$103,AD$11,FALSE)),"")</f>
        <v/>
      </c>
      <c r="AE68" s="90" t="str">
        <f>IFERROR(IF(VLOOKUP($B68,Sheet2!$A$5:$AP$103,AE$11,FALSE)=0,"",VLOOKUP($B68,Sheet2!$A$5:$AP$103,AE$11,FALSE)),"")</f>
        <v/>
      </c>
      <c r="AF68" s="90" t="str">
        <f>IFERROR(IF(VLOOKUP($B68,Sheet2!$A$5:$AP$103,AF$11,FALSE)=0,"",VLOOKUP($B68,Sheet2!$A$5:$AP$103,AF$11,FALSE)),"")</f>
        <v/>
      </c>
      <c r="AG68" s="90" t="str">
        <f>IFERROR(IF(VLOOKUP($B68,Sheet2!$A$5:$AP$103,AG$11,FALSE)=0,"",VLOOKUP($B68,Sheet2!$A$5:$AP$103,AG$11,FALSE)),"")</f>
        <v/>
      </c>
      <c r="AH68" s="90" t="str">
        <f>IFERROR(IF(VLOOKUP($B68,Sheet2!$A$5:$AP$103,AH$11,FALSE)=0,"",VLOOKUP($B68,Sheet2!$A$5:$AP$103,AH$11,FALSE)),"")</f>
        <v/>
      </c>
      <c r="AI68" s="90" t="str">
        <f>IFERROR(IF(VLOOKUP($B68,Sheet2!$A$5:$AP$103,AI$11,FALSE)=0,"",VLOOKUP($B68,Sheet2!$A$5:$AP$103,AI$11,FALSE)),"")</f>
        <v/>
      </c>
      <c r="AJ68" s="90" t="str">
        <f>IFERROR(IF(VLOOKUP($B68,Sheet2!$A$5:$AP$103,AJ$11,FALSE)=0,"",VLOOKUP($B68,Sheet2!$A$5:$AP$103,AJ$11,FALSE)),"")</f>
        <v/>
      </c>
      <c r="AK68" s="90" t="str">
        <f>IFERROR(IF(VLOOKUP($B68,Sheet2!$A$5:$AP$103,AK$11,FALSE)=0,"",VLOOKUP($B68,Sheet2!$A$5:$AP$103,AK$11,FALSE)),"")</f>
        <v/>
      </c>
      <c r="AL68" s="90" t="str">
        <f>IFERROR(IF(VLOOKUP($B68,Sheet2!$A$5:$AP$103,AL$11,FALSE)=0,"",VLOOKUP($B68,Sheet2!$A$5:$AP$103,AL$11,FALSE)),"")</f>
        <v/>
      </c>
      <c r="AM68" s="90" t="str">
        <f>IFERROR(IF(VLOOKUP($B68,Sheet2!$A$5:$AP$103,AM$11,FALSE)=0,"",VLOOKUP($B68,Sheet2!$A$5:$AP$103,AM$11,FALSE)),"")</f>
        <v/>
      </c>
      <c r="AN68" s="90" t="str">
        <f>IFERROR(IF(VLOOKUP($B68,Sheet2!$A$5:$AP$103,AN$11,FALSE)=0,"",VLOOKUP($B68,Sheet2!$A$5:$AP$103,AN$11,FALSE)),"")</f>
        <v/>
      </c>
      <c r="AO68" s="90" t="str">
        <f>IFERROR(IF(VLOOKUP($B68,Sheet2!$A$5:$AP$103,AO$11,FALSE)=0,"",VLOOKUP($B68,Sheet2!$A$5:$AP$103,AO$11,FALSE)),"")</f>
        <v/>
      </c>
      <c r="AP68" s="90" t="str">
        <f>IFERROR(IF(VLOOKUP($B68,Sheet2!$A$5:$AP$103,AP$11,FALSE)=0,"",VLOOKUP($B68,Sheet2!$A$5:$AP$103,AP$11,FALSE)),"")</f>
        <v/>
      </c>
      <c r="AQ68" s="90" t="str">
        <f>IFERROR(IF(VLOOKUP($B68,Sheet2!$A$5:$AP$103,AQ$11,FALSE)=0,"",VLOOKUP($B68,Sheet2!$A$5:$AP$103,AQ$11,FALSE)),"")</f>
        <v/>
      </c>
      <c r="AR68" s="90" t="str">
        <f>IFERROR(IF(VLOOKUP($B68,Sheet2!$A$5:$AP$103,AR$11,FALSE)=0,"",VLOOKUP($B68,Sheet2!$A$5:$AP$103,AR$11,FALSE)),"")</f>
        <v/>
      </c>
      <c r="AS68" s="90" t="str">
        <f>IFERROR(IF(VLOOKUP($B68,Sheet2!$A$5:$AP$103,AS$11,FALSE)=0,"",VLOOKUP($B68,Sheet2!$A$5:$AP$103,AS$11,FALSE)),"")</f>
        <v/>
      </c>
      <c r="AT68" s="90" t="str">
        <f>IFERROR(IF(VLOOKUP($B68,Sheet2!$A$5:$AP$103,AT$11,FALSE)=0,"",VLOOKUP($B68,Sheet2!$A$5:$AP$103,AT$11,FALSE)),"")</f>
        <v/>
      </c>
      <c r="AU68" s="90" t="str">
        <f>IFERROR(IF(VLOOKUP($B68,Sheet2!$A$5:$AP$103,AU$11,FALSE)=0,"",VLOOKUP($B68,Sheet2!$A$5:$AP$103,AU$11,FALSE)),"")</f>
        <v/>
      </c>
      <c r="AV68" s="90" t="str">
        <f>IFERROR(IF(VLOOKUP($B68,Sheet2!$A$5:$AP$103,AV$11,FALSE)=0,"",VLOOKUP($B68,Sheet2!$A$5:$AP$103,AV$11,FALSE)),"")</f>
        <v/>
      </c>
      <c r="AW68" s="90" t="str">
        <f>IFERROR(IF(VLOOKUP($B68,Sheet2!$A$5:$AP$103,AW$11,FALSE)=0,"",VLOOKUP($B68,Sheet2!$A$5:$AP$103,AW$11,FALSE)),"")</f>
        <v/>
      </c>
      <c r="AX68" s="90" t="str">
        <f>IFERROR(IF(VLOOKUP($B68,Sheet2!$A$5:$AP$103,AX$11,FALSE)=0,"",VLOOKUP($B68,Sheet2!$A$5:$AP$103,AX$11,FALSE)),"")</f>
        <v/>
      </c>
      <c r="AY68" s="90" t="str">
        <f>IFERROR(IF(VLOOKUP($B68,Sheet2!$A$5:$AP$103,AY$11,FALSE)=0,"",VLOOKUP($B68,Sheet2!$A$5:$AP$103,AY$11,FALSE)),"")</f>
        <v/>
      </c>
      <c r="AZ68" s="90" t="str">
        <f>IFERROR(IF(VLOOKUP($B68,Sheet2!$A$5:$AP$103,AZ$11,FALSE)=0,"",VLOOKUP($B68,Sheet2!$A$5:$AP$103,AZ$11,FALSE)),"")</f>
        <v/>
      </c>
      <c r="BA68" s="90" t="str">
        <f>IFERROR(IF(VLOOKUP($B68,Sheet2!$A$5:$AP$103,BA$11,FALSE)=0,"",VLOOKUP($B68,Sheet2!$A$5:$AP$103,BA$11,FALSE)),"")</f>
        <v/>
      </c>
      <c r="BB68" s="90" t="str">
        <f>IFERROR(IF(VLOOKUP($B68,Sheet2!$A$5:$AP$103,BB$11,FALSE)=0,"",VLOOKUP($B68,Sheet2!$A$5:$AP$103,BB$11,FALSE)),"")</f>
        <v/>
      </c>
      <c r="BC68" s="90" t="str">
        <f>IFERROR(IF(VLOOKUP($B68,Sheet2!$A$5:$AP$103,BC$11,FALSE)=0,"",VLOOKUP($B68,Sheet2!$A$5:$AP$103,BC$11,FALSE)),"")</f>
        <v/>
      </c>
      <c r="BD68" s="90" t="str">
        <f>IFERROR(IF(VLOOKUP($B68,Sheet2!$A$5:$AP$103,BD$11,FALSE)=0,"",VLOOKUP($B68,Sheet2!$A$5:$AP$103,BD$11,FALSE)),"")</f>
        <v/>
      </c>
      <c r="BE68" s="90" t="str">
        <f>IFERROR(IF(VLOOKUP($B68,Sheet2!$A$5:$AP$103,BE$11,FALSE)=0,"",VLOOKUP($B68,Sheet2!$A$5:$AP$103,BE$11,FALSE)),"")</f>
        <v/>
      </c>
      <c r="BF68" s="90" t="str">
        <f>IFERROR(IF(VLOOKUP($B68,Sheet2!$A$5:$AP$103,BF$11,FALSE)=0,"",VLOOKUP($B68,Sheet2!$A$5:$AP$103,BF$11,FALSE)),"")</f>
        <v/>
      </c>
      <c r="BG68" s="90" t="str">
        <f>IFERROR(IF(VLOOKUP($B68,Sheet2!$A$5:$AP$103,BG$11,FALSE)=0,"",VLOOKUP($B68,Sheet2!$A$5:$AP$103,BG$11,FALSE)),"")</f>
        <v/>
      </c>
      <c r="BH68" s="90" t="str">
        <f>IFERROR(IF(VLOOKUP($B68,Sheet2!$A$5:$AP$103,BH$11,FALSE)=0,"",VLOOKUP($B68,Sheet2!$A$5:$AP$103,BH$11,FALSE)),"")</f>
        <v/>
      </c>
      <c r="BI68" s="90" t="str">
        <f>IFERROR(IF(VLOOKUP($B68,Sheet2!$A$5:$AP$103,BI$11,FALSE)=0,"",VLOOKUP($B68,Sheet2!$A$5:$AP$103,BI$11,FALSE)),"")</f>
        <v/>
      </c>
      <c r="BJ68" s="90" t="str">
        <f>IFERROR(IF(VLOOKUP($B68,Sheet2!$A$5:$AP$103,BJ$11,FALSE)=0,"",VLOOKUP($B68,Sheet2!$A$5:$AP$103,BJ$11,FALSE)),"")</f>
        <v/>
      </c>
      <c r="BK68" s="90" t="str">
        <f>IFERROR(IF(VLOOKUP($B68,Sheet2!$A$5:$AP$103,BK$11,FALSE)=0,"",VLOOKUP($B68,Sheet2!$A$5:$AP$103,BK$11,FALSE)),"")</f>
        <v/>
      </c>
      <c r="BL68" s="90" t="str">
        <f>IFERROR(IF(VLOOKUP($B68,Sheet2!$A$5:$AP$103,BL$11,FALSE)=0,"",VLOOKUP($B68,Sheet2!$A$5:$AP$103,BL$11,FALSE)),"")</f>
        <v/>
      </c>
      <c r="BM68" s="90" t="str">
        <f>IFERROR(IF(VLOOKUP($B68,Sheet2!$A$5:$AP$103,BM$11,FALSE)=0,"",VLOOKUP($B68,Sheet2!$A$5:$AP$103,BM$11,FALSE)),"")</f>
        <v/>
      </c>
      <c r="BN68" s="90" t="str">
        <f>IFERROR(IF(VLOOKUP($B68,Sheet2!$A$5:$AP$103,BN$11,FALSE)=0,"",VLOOKUP($B68,Sheet2!$A$5:$AP$103,BN$11,FALSE)),"")</f>
        <v/>
      </c>
      <c r="BO68" s="90" t="str">
        <f>IFERROR(IF(VLOOKUP($B68,Sheet2!$A$5:$AP$103,BO$11,FALSE)=0,"",VLOOKUP($B68,Sheet2!$A$5:$AP$103,BO$11,FALSE)),"")</f>
        <v/>
      </c>
      <c r="BP68" s="90" t="str">
        <f>IFERROR(IF(VLOOKUP($B68,Sheet2!$A$5:$AP$103,BP$11,FALSE)=0,"",VLOOKUP($B68,Sheet2!$A$5:$AP$103,BP$11,FALSE)),"")</f>
        <v/>
      </c>
      <c r="BQ68" s="90" t="str">
        <f>IFERROR(IF(VLOOKUP($B68,Sheet2!$A$5:$AP$103,BQ$11,FALSE)=0,"",VLOOKUP($B68,Sheet2!$A$5:$AP$103,BQ$11,FALSE)),"")</f>
        <v/>
      </c>
      <c r="BR68" s="90" t="str">
        <f>IFERROR(IF(VLOOKUP($B68,Sheet2!$A$5:$AP$103,BR$11,FALSE)=0,"",VLOOKUP($B68,Sheet2!$A$5:$AP$103,BR$11,FALSE)),"")</f>
        <v/>
      </c>
      <c r="BS68" s="90" t="str">
        <f>IFERROR(IF(VLOOKUP($B68,Sheet2!$A$5:$AP$103,BS$11,FALSE)=0,"",VLOOKUP($B68,Sheet2!$A$5:$AP$103,BS$11,FALSE)),"")</f>
        <v/>
      </c>
      <c r="BT68" s="90" t="str">
        <f>IFERROR(IF(VLOOKUP($B68,Sheet2!$A$5:$AP$103,BT$11,FALSE)=0,"",VLOOKUP($B68,Sheet2!$A$5:$AP$103,BT$11,FALSE)),"")</f>
        <v/>
      </c>
      <c r="BU68" s="90" t="str">
        <f>IFERROR(IF(VLOOKUP($B68,Sheet2!$A$5:$AP$103,BU$11,FALSE)=0,"",VLOOKUP($B68,Sheet2!$A$5:$AP$103,BU$11,FALSE)),"")</f>
        <v/>
      </c>
      <c r="BV68" s="90" t="str">
        <f>IFERROR(IF(VLOOKUP($B68,Sheet2!$A$5:$AP$103,BV$11,FALSE)=0,"",VLOOKUP($B68,Sheet2!$A$5:$AP$103,BV$11,FALSE)),"")</f>
        <v/>
      </c>
      <c r="BW68" s="90" t="str">
        <f>IFERROR(IF(VLOOKUP($B68,Sheet2!$A$5:$AP$103,BW$11,FALSE)=0,"",VLOOKUP($B68,Sheet2!$A$5:$AP$103,BW$11,FALSE)),"")</f>
        <v/>
      </c>
      <c r="BX68" s="90" t="str">
        <f>IFERROR(IF(VLOOKUP($B68,Sheet2!$A$5:$AP$103,BX$11,FALSE)=0,"",VLOOKUP($B68,Sheet2!$A$5:$AP$103,BX$11,FALSE)),"")</f>
        <v/>
      </c>
      <c r="BY68" s="90" t="str">
        <f>IFERROR(IF(VLOOKUP($B68,Sheet2!$A$5:$AP$103,BY$11,FALSE)=0,"",VLOOKUP($B68,Sheet2!$A$5:$AP$103,BY$11,FALSE)),"")</f>
        <v/>
      </c>
      <c r="BZ68" s="90" t="str">
        <f>IFERROR(IF(VLOOKUP($B68,Sheet2!$A$5:$AP$103,BZ$11,FALSE)=0,"",VLOOKUP($B68,Sheet2!$A$5:$AP$103,BZ$11,FALSE)),"")</f>
        <v/>
      </c>
      <c r="CA68" s="90" t="str">
        <f>IFERROR(IF(VLOOKUP($B68,Sheet2!$A$5:$AP$103,CA$11,FALSE)=0,"",VLOOKUP($B68,Sheet2!$A$5:$AP$103,CA$11,FALSE)),"")</f>
        <v/>
      </c>
      <c r="CB68" s="90" t="str">
        <f>IFERROR(IF(VLOOKUP($B68,Sheet2!$A$5:$AP$103,CB$11,FALSE)=0,"",VLOOKUP($B68,Sheet2!$A$5:$AP$103,CB$11,FALSE)),"")</f>
        <v/>
      </c>
      <c r="CC68" s="90" t="str">
        <f>IFERROR(IF(VLOOKUP($B68,Sheet2!$A$5:$AP$103,CC$11,FALSE)=0,"",VLOOKUP($B68,Sheet2!$A$5:$AP$103,CC$11,FALSE)),"")</f>
        <v/>
      </c>
      <c r="CD68" s="90" t="str">
        <f>IFERROR(IF(VLOOKUP($B68,Sheet2!$A$5:$AP$103,CD$11,FALSE)=0,"",VLOOKUP($B68,Sheet2!$A$5:$AP$103,CD$11,FALSE)),"")</f>
        <v/>
      </c>
      <c r="CE68" s="90" t="str">
        <f>IFERROR(IF(VLOOKUP($B68,Sheet2!$A$5:$AP$103,CE$11,FALSE)=0,"",VLOOKUP($B68,Sheet2!$A$5:$AP$103,CE$11,FALSE)),"")</f>
        <v/>
      </c>
      <c r="CF68" s="90" t="str">
        <f>IFERROR(IF(VLOOKUP($B68,Sheet2!$A$5:$AP$103,CF$11,FALSE)=0,"",VLOOKUP($B68,Sheet2!$A$5:$AP$103,CF$11,FALSE)),"")</f>
        <v/>
      </c>
      <c r="CG68" s="90" t="str">
        <f>IFERROR(IF(VLOOKUP($B68,Sheet2!$A$5:$AP$103,CG$11,FALSE)=0,"",VLOOKUP($B68,Sheet2!$A$5:$AP$103,CG$11,FALSE)),"")</f>
        <v/>
      </c>
      <c r="CH68" s="90" t="str">
        <f>IFERROR(IF(VLOOKUP($B68,Sheet2!$A$5:$AP$103,CH$11,FALSE)=0,"",VLOOKUP($B68,Sheet2!$A$5:$AP$103,CH$11,FALSE)),"")</f>
        <v/>
      </c>
      <c r="CI68" s="90" t="str">
        <f>IFERROR(IF(VLOOKUP($B68,Sheet2!$A$5:$AP$103,CI$11,FALSE)=0,"",VLOOKUP($B68,Sheet2!$A$5:$AP$103,CI$11,FALSE)),"")</f>
        <v/>
      </c>
      <c r="CJ68" s="90" t="str">
        <f>IFERROR(IF(VLOOKUP($B68,Sheet2!$A$5:$AP$103,CJ$11,FALSE)=0,"",VLOOKUP($B68,Sheet2!$A$5:$AP$103,CJ$11,FALSE)),"")</f>
        <v/>
      </c>
      <c r="CK68" s="90" t="str">
        <f>IFERROR(IF(VLOOKUP($B68,Sheet2!$A$5:$AP$103,CK$11,FALSE)=0,"",VLOOKUP($B68,Sheet2!$A$5:$AP$103,CK$11,FALSE)),"")</f>
        <v/>
      </c>
      <c r="CL68" s="90" t="str">
        <f>IFERROR(IF(VLOOKUP($B68,Sheet2!$A$5:$AP$103,CL$11,FALSE)=0,"",VLOOKUP($B68,Sheet2!$A$5:$AP$103,CL$11,FALSE)),"")</f>
        <v/>
      </c>
      <c r="CM68" s="90" t="str">
        <f>IFERROR(IF(VLOOKUP($B68,Sheet2!$A$5:$AP$103,CM$11,FALSE)=0,"",VLOOKUP($B68,Sheet2!$A$5:$AP$103,CM$11,FALSE)),"")</f>
        <v/>
      </c>
      <c r="CN68" s="90" t="str">
        <f>IFERROR(IF(VLOOKUP($B68,Sheet2!$A$5:$AP$103,CN$11,FALSE)=0,"",VLOOKUP($B68,Sheet2!$A$5:$AP$103,CN$11,FALSE)),"")</f>
        <v/>
      </c>
      <c r="CO68" s="90" t="str">
        <f>IFERROR(IF(VLOOKUP($B68,Sheet2!$A$5:$AP$103,CO$11,FALSE)=0,"",VLOOKUP($B68,Sheet2!$A$5:$AP$103,CO$11,FALSE)),"")</f>
        <v/>
      </c>
      <c r="CP68" s="90" t="str">
        <f>IFERROR(IF(VLOOKUP($B68,Sheet2!$A$5:$AP$103,CP$11,FALSE)=0,"",VLOOKUP($B68,Sheet2!$A$5:$AP$103,CP$11,FALSE)),"")</f>
        <v/>
      </c>
      <c r="CQ68" s="90" t="str">
        <f>IFERROR(IF(VLOOKUP($B68,Sheet2!$A$5:$AP$103,CQ$11,FALSE)=0,"",VLOOKUP($B68,Sheet2!$A$5:$AP$103,CQ$11,FALSE)),"")</f>
        <v/>
      </c>
      <c r="CR68" s="90" t="str">
        <f>IFERROR(IF(VLOOKUP($B68,Sheet2!$A$5:$AP$103,CR$11,FALSE)=0,"",VLOOKUP($B68,Sheet2!$A$5:$AP$103,CR$11,FALSE)),"")</f>
        <v/>
      </c>
      <c r="CS68" s="90" t="str">
        <f>IFERROR(IF(VLOOKUP($B68,Sheet2!$A$5:$AP$103,CS$11,FALSE)=0,"",VLOOKUP($B68,Sheet2!$A$5:$AP$103,CS$11,FALSE)),"")</f>
        <v/>
      </c>
      <c r="CT68" s="90" t="str">
        <f>IFERROR(IF(VLOOKUP($B68,Sheet2!$A$5:$AP$103,CT$11,FALSE)=0,"",VLOOKUP($B68,Sheet2!$A$5:$AP$103,CT$11,FALSE)),"")</f>
        <v/>
      </c>
      <c r="CU68" s="90" t="str">
        <f>IFERROR(IF(VLOOKUP($B68,Sheet2!$A$5:$AP$103,CU$11,FALSE)=0,"",VLOOKUP($B68,Sheet2!$A$5:$AP$103,CU$11,FALSE)),"")</f>
        <v/>
      </c>
      <c r="CV68" s="90" t="str">
        <f>IFERROR(IF(VLOOKUP($B68,Sheet2!$A$5:$AP$103,CV$11,FALSE)=0,"",VLOOKUP($B68,Sheet2!$A$5:$AP$103,CV$11,FALSE)),"")</f>
        <v/>
      </c>
      <c r="CW68" s="90" t="str">
        <f>IFERROR(IF(VLOOKUP($B68,Sheet2!$A$5:$AP$103,CW$11,FALSE)=0,"",VLOOKUP($B68,Sheet2!$A$5:$AP$103,CW$11,FALSE)),"")</f>
        <v/>
      </c>
      <c r="CX68" s="90" t="str">
        <f>IFERROR(IF(VLOOKUP($B68,Sheet2!$A$5:$AP$103,CX$11,FALSE)=0,"",VLOOKUP($B68,Sheet2!$A$5:$AP$103,CX$11,FALSE)),"")</f>
        <v/>
      </c>
      <c r="CY68" s="90" t="str">
        <f>IFERROR(IF(VLOOKUP($B68,Sheet2!$A$5:$AP$103,CY$11,FALSE)=0,"",VLOOKUP($B68,Sheet2!$A$5:$AP$103,CY$11,FALSE)),"")</f>
        <v/>
      </c>
      <c r="CZ68" s="90" t="str">
        <f>IFERROR(IF(VLOOKUP($B68,Sheet2!$A$5:$AP$103,CZ$11,FALSE)=0,"",VLOOKUP($B68,Sheet2!$A$5:$AP$103,CZ$11,FALSE)),"")</f>
        <v/>
      </c>
      <c r="DA68" s="90" t="str">
        <f>IFERROR(IF(VLOOKUP($B68,Sheet2!$A$5:$AP$103,DA$11,FALSE)=0,"",VLOOKUP($B68,Sheet2!$A$5:$AP$103,DA$11,FALSE)),"")</f>
        <v/>
      </c>
      <c r="DB68" s="90" t="str">
        <f>IFERROR(IF(VLOOKUP($B68,Sheet2!$A$5:$AP$103,DB$11,FALSE)=0,"",VLOOKUP($B68,Sheet2!$A$5:$AP$103,DB$11,FALSE)),"")</f>
        <v/>
      </c>
      <c r="DC68" s="90" t="str">
        <f>IFERROR(IF(VLOOKUP($B68,Sheet2!$A$5:$AP$103,DC$11,FALSE)=0,"",VLOOKUP($B68,Sheet2!$A$5:$AP$103,DC$11,FALSE)),"")</f>
        <v/>
      </c>
      <c r="DD68" s="90" t="str">
        <f>IFERROR(IF(VLOOKUP($B68,Sheet2!$A$5:$AP$103,DD$11,FALSE)=0,"",VLOOKUP($B68,Sheet2!$A$5:$AP$103,DD$11,FALSE)),"")</f>
        <v/>
      </c>
      <c r="DE68" s="90" t="str">
        <f>IFERROR(IF(VLOOKUP($B68,Sheet2!$A$5:$AP$103,DE$11,FALSE)=0,"",VLOOKUP($B68,Sheet2!$A$5:$AP$103,DE$11,FALSE)),"")</f>
        <v/>
      </c>
      <c r="DF68" s="90" t="str">
        <f>IFERROR(IF(VLOOKUP($B68,Sheet2!$A$5:$AP$103,DF$11,FALSE)=0,"",VLOOKUP($B68,Sheet2!$A$5:$AP$103,DF$11,FALSE)),"")</f>
        <v/>
      </c>
      <c r="DG68" s="90" t="str">
        <f>IFERROR(IF(VLOOKUP($B68,Sheet2!$A$5:$AP$103,DG$11,FALSE)=0,"",VLOOKUP($B68,Sheet2!$A$5:$AP$103,DG$11,FALSE)),"")</f>
        <v/>
      </c>
      <c r="DH68" s="90" t="str">
        <f>IFERROR(IF(VLOOKUP($B68,Sheet2!$A$5:$AP$103,DH$11,FALSE)=0,"",VLOOKUP($B68,Sheet2!$A$5:$AP$103,DH$11,FALSE)),"")</f>
        <v/>
      </c>
      <c r="DI68" s="90" t="str">
        <f>IFERROR(IF(VLOOKUP($B68,Sheet2!$A$5:$AP$103,DI$11,FALSE)=0,"",VLOOKUP($B68,Sheet2!$A$5:$AP$103,DI$11,FALSE)),"")</f>
        <v/>
      </c>
      <c r="DJ68" s="90" t="str">
        <f>IFERROR(IF(VLOOKUP($B68,Sheet2!$A$5:$AP$103,DJ$11,FALSE)=0,"",VLOOKUP($B68,Sheet2!$A$5:$AP$103,DJ$11,FALSE)),"")</f>
        <v/>
      </c>
      <c r="DK68" s="90" t="str">
        <f>IFERROR(IF(VLOOKUP($B68,Sheet2!$A$5:$AP$103,DK$11,FALSE)=0,"",VLOOKUP($B68,Sheet2!$A$5:$AP$103,DK$11,FALSE)),"")</f>
        <v/>
      </c>
      <c r="DL68" s="90" t="str">
        <f>IFERROR(IF(VLOOKUP($B68,Sheet2!$A$5:$AP$103,DL$11,FALSE)=0,"",VLOOKUP($B68,Sheet2!$A$5:$AP$103,DL$11,FALSE)),"")</f>
        <v/>
      </c>
      <c r="DM68" s="90" t="str">
        <f>IFERROR(IF(VLOOKUP($B68,Sheet2!$A$5:$AP$103,DM$11,FALSE)=0,"",VLOOKUP($B68,Sheet2!$A$5:$AP$103,DM$11,FALSE)),"")</f>
        <v/>
      </c>
      <c r="DN68" s="90" t="str">
        <f>IFERROR(IF(VLOOKUP($B68,Sheet2!$A$5:$AP$103,DN$11,FALSE)=0,"",VLOOKUP($B68,Sheet2!$A$5:$AP$103,DN$11,FALSE)),"")</f>
        <v/>
      </c>
      <c r="DO68" s="90" t="str">
        <f>IFERROR(IF(VLOOKUP($B68,Sheet2!$A$5:$AP$103,DO$11,FALSE)=0,"",VLOOKUP($B68,Sheet2!$A$5:$AP$103,DO$11,FALSE)),"")</f>
        <v/>
      </c>
      <c r="DP68" s="90" t="str">
        <f>IFERROR(IF(VLOOKUP($B68,Sheet2!$A$5:$AP$103,DP$11,FALSE)=0,"",VLOOKUP($B68,Sheet2!$A$5:$AP$103,DP$11,FALSE)),"")</f>
        <v/>
      </c>
      <c r="DQ68" s="90" t="str">
        <f>IFERROR(IF(VLOOKUP($B68,Sheet2!$A$5:$AP$103,DQ$11,FALSE)=0,"",VLOOKUP($B68,Sheet2!$A$5:$AP$103,DQ$11,FALSE)),"")</f>
        <v/>
      </c>
      <c r="DR68" s="90" t="str">
        <f>IFERROR(IF(VLOOKUP($B68,Sheet2!$A$5:$AP$103,DR$11,FALSE)=0,"",VLOOKUP($B68,Sheet2!$A$5:$AP$103,DR$11,FALSE)),"")</f>
        <v/>
      </c>
      <c r="DS68" s="90" t="str">
        <f>IFERROR(IF(VLOOKUP($B68,Sheet2!$A$5:$AP$103,DS$11,FALSE)=0,"",VLOOKUP($B68,Sheet2!$A$5:$AP$103,DS$11,FALSE)),"")</f>
        <v/>
      </c>
      <c r="DT68" s="90" t="str">
        <f>IFERROR(IF(VLOOKUP($B68,Sheet2!$A$5:$AP$103,DT$11,FALSE)=0,"",VLOOKUP($B68,Sheet2!$A$5:$AP$103,DT$11,FALSE)),"")</f>
        <v/>
      </c>
      <c r="DU68" s="90" t="str">
        <f>IFERROR(IF(VLOOKUP($B68,Sheet2!$A$5:$AP$103,DU$11,FALSE)=0,"",VLOOKUP($B68,Sheet2!$A$5:$AP$103,DU$11,FALSE)),"")</f>
        <v/>
      </c>
      <c r="DV68" s="90" t="str">
        <f>IFERROR(IF(VLOOKUP($B68,Sheet2!$A$5:$AP$103,DV$11,FALSE)=0,"",VLOOKUP($B68,Sheet2!$A$5:$AP$103,DV$11,FALSE)),"")</f>
        <v/>
      </c>
      <c r="DW68" s="90" t="str">
        <f>IFERROR(IF(VLOOKUP($B68,Sheet2!$A$5:$AP$103,DW$11,FALSE)=0,"",VLOOKUP($B68,Sheet2!$A$5:$AP$103,DW$11,FALSE)),"")</f>
        <v/>
      </c>
      <c r="DX68" s="90" t="str">
        <f>IFERROR(IF(VLOOKUP($B68,Sheet2!$A$5:$AP$103,DX$11,FALSE)=0,"",VLOOKUP($B68,Sheet2!$A$5:$AP$103,DX$11,FALSE)),"")</f>
        <v/>
      </c>
      <c r="DY68" s="90" t="str">
        <f>IFERROR(IF(VLOOKUP($B68,Sheet2!$A$5:$AP$103,DY$11,FALSE)=0,"",VLOOKUP($B68,Sheet2!$A$5:$AP$103,DY$11,FALSE)),"")</f>
        <v/>
      </c>
      <c r="DZ68" s="90" t="str">
        <f>IFERROR(IF(VLOOKUP($B68,Sheet2!$A$5:$AP$103,DZ$11,FALSE)=0,"",VLOOKUP($B68,Sheet2!$A$5:$AP$103,DZ$11,FALSE)),"")</f>
        <v/>
      </c>
      <c r="EA68" s="90" t="str">
        <f>IFERROR(IF(VLOOKUP($B68,Sheet2!$A$5:$AP$103,EA$11,FALSE)=0,"",VLOOKUP($B68,Sheet2!$A$5:$AP$103,EA$11,FALSE)),"")</f>
        <v/>
      </c>
      <c r="EB68" s="90" t="str">
        <f>IFERROR(IF(VLOOKUP($B68,Sheet2!$A$5:$AP$103,EB$11,FALSE)=0,"",VLOOKUP($B68,Sheet2!$A$5:$AP$103,EB$11,FALSE)),"")</f>
        <v/>
      </c>
      <c r="EC68" s="90" t="str">
        <f>IFERROR(IF(VLOOKUP($B68,Sheet2!$A$5:$AP$103,EC$11,FALSE)=0,"",VLOOKUP($B68,Sheet2!$A$5:$AP$103,EC$11,FALSE)),"")</f>
        <v/>
      </c>
      <c r="ED68" s="90" t="str">
        <f>IFERROR(IF(VLOOKUP($B68,Sheet2!$A$5:$AP$103,ED$11,FALSE)=0,"",VLOOKUP($B68,Sheet2!$A$5:$AP$103,ED$11,FALSE)),"")</f>
        <v/>
      </c>
      <c r="EE68" s="90" t="str">
        <f>IFERROR(IF(VLOOKUP($B68,Sheet2!$A$5:$AP$103,EE$11,FALSE)=0,"",VLOOKUP($B68,Sheet2!$A$5:$AP$103,EE$11,FALSE)),"")</f>
        <v/>
      </c>
      <c r="EF68" s="90" t="str">
        <f>IFERROR(IF(VLOOKUP($B68,Sheet2!$A$5:$AP$103,EF$11,FALSE)=0,"",VLOOKUP($B68,Sheet2!$A$5:$AP$103,EF$11,FALSE)),"")</f>
        <v/>
      </c>
      <c r="EG68" s="90" t="str">
        <f>IFERROR(IF(VLOOKUP($B68,Sheet2!$A$5:$AP$103,EG$11,FALSE)=0,"",VLOOKUP($B68,Sheet2!$A$5:$AP$103,EG$11,FALSE)),"")</f>
        <v/>
      </c>
      <c r="EH68" s="90" t="str">
        <f>IFERROR(IF(VLOOKUP($B68,Sheet2!$A$5:$AP$103,EH$11,FALSE)=0,"",VLOOKUP($B68,Sheet2!$A$5:$AP$103,EH$11,FALSE)),"")</f>
        <v/>
      </c>
      <c r="EI68" s="90" t="str">
        <f>IFERROR(IF(VLOOKUP($B68,Sheet2!$A$5:$AP$103,EI$11,FALSE)=0,"",VLOOKUP($B68,Sheet2!$A$5:$AP$103,EI$11,FALSE)),"")</f>
        <v/>
      </c>
      <c r="EJ68" s="90" t="str">
        <f>IFERROR(IF(VLOOKUP($B68,Sheet2!$A$5:$AP$103,EJ$11,FALSE)=0,"",VLOOKUP($B68,Sheet2!$A$5:$AP$103,EJ$11,FALSE)),"")</f>
        <v/>
      </c>
      <c r="EK68" s="90" t="str">
        <f>IFERROR(IF(VLOOKUP($B68,Sheet2!$A$5:$AP$103,EK$11,FALSE)=0,"",VLOOKUP($B68,Sheet2!$A$5:$AP$103,EK$11,FALSE)),"")</f>
        <v/>
      </c>
      <c r="EL68" s="90" t="str">
        <f>IFERROR(IF(VLOOKUP($B68,Sheet2!$A$5:$AP$103,EL$11,FALSE)=0,"",VLOOKUP($B68,Sheet2!$A$5:$AP$103,EL$11,FALSE)),"")</f>
        <v/>
      </c>
      <c r="EM68" s="90" t="str">
        <f>IFERROR(IF(VLOOKUP($B68,Sheet2!$A$5:$AP$103,EM$11,FALSE)=0,"",VLOOKUP($B68,Sheet2!$A$5:$AP$103,EM$11,FALSE)),"")</f>
        <v/>
      </c>
      <c r="EN68" s="90" t="str">
        <f>IFERROR(IF(VLOOKUP($B68,Sheet2!$A$5:$AP$103,EN$11,FALSE)=0,"",VLOOKUP($B68,Sheet2!$A$5:$AP$103,EN$11,FALSE)),"")</f>
        <v/>
      </c>
      <c r="EO68" s="90" t="str">
        <f>IFERROR(IF(VLOOKUP($B68,Sheet2!$A$5:$AP$103,EO$11,FALSE)=0,"",VLOOKUP($B68,Sheet2!$A$5:$AP$103,EO$11,FALSE)),"")</f>
        <v/>
      </c>
      <c r="EP68" s="90" t="str">
        <f>IFERROR(IF(VLOOKUP($B68,Sheet2!$A$5:$AP$103,EP$11,FALSE)=0,"",VLOOKUP($B68,Sheet2!$A$5:$AP$103,EP$11,FALSE)),"")</f>
        <v/>
      </c>
      <c r="EQ68" s="90" t="str">
        <f>IFERROR(IF(VLOOKUP($B68,Sheet2!$A$5:$AP$103,EQ$11,FALSE)=0,"",VLOOKUP($B68,Sheet2!$A$5:$AP$103,EQ$11,FALSE)),"")</f>
        <v/>
      </c>
      <c r="ER68" s="90" t="str">
        <f>IFERROR(IF(VLOOKUP($B68,Sheet2!$A$5:$AP$103,ER$11,FALSE)=0,"",VLOOKUP($B68,Sheet2!$A$5:$AP$103,ER$11,FALSE)),"")</f>
        <v/>
      </c>
      <c r="ES68" s="90" t="str">
        <f>IFERROR(IF(VLOOKUP($B68,Sheet2!$A$5:$AP$103,ES$11,FALSE)=0,"",VLOOKUP($B68,Sheet2!$A$5:$AP$103,ES$11,FALSE)),"")</f>
        <v/>
      </c>
      <c r="ET68" s="90" t="str">
        <f>IFERROR(IF(VLOOKUP($B68,Sheet2!$A$5:$AP$103,ET$11,FALSE)=0,"",VLOOKUP($B68,Sheet2!$A$5:$AP$103,ET$11,FALSE)),"")</f>
        <v/>
      </c>
      <c r="EU68" s="90" t="str">
        <f>IFERROR(IF(VLOOKUP($B68,Sheet2!$A$5:$AP$103,EU$11,FALSE)=0,"",VLOOKUP($B68,Sheet2!$A$5:$AP$103,EU$11,FALSE)),"")</f>
        <v/>
      </c>
      <c r="EV68" s="90" t="str">
        <f>IFERROR(IF(VLOOKUP($B68,Sheet2!$A$5:$AP$103,EV$11,FALSE)=0,"",VLOOKUP($B68,Sheet2!$A$5:$AP$103,EV$11,FALSE)),"")</f>
        <v/>
      </c>
      <c r="EW68" s="90" t="str">
        <f>IFERROR(IF(VLOOKUP($B68,Sheet2!$A$5:$AP$103,EW$11,FALSE)=0,"",VLOOKUP($B68,Sheet2!$A$5:$AP$103,EW$11,FALSE)),"")</f>
        <v/>
      </c>
      <c r="EX68" s="90" t="str">
        <f>IFERROR(IF(VLOOKUP($B68,Sheet2!$A$5:$AP$103,EX$11,FALSE)=0,"",VLOOKUP($B68,Sheet2!$A$5:$AP$103,EX$11,FALSE)),"")</f>
        <v/>
      </c>
      <c r="EY68" s="90" t="str">
        <f>IFERROR(IF(VLOOKUP($B68,Sheet2!$A$5:$AP$103,EY$11,FALSE)=0,"",VLOOKUP($B68,Sheet2!$A$5:$AP$103,EY$11,FALSE)),"")</f>
        <v/>
      </c>
      <c r="EZ68" s="90" t="str">
        <f>IFERROR(IF(VLOOKUP($B68,Sheet2!$A$5:$AP$103,EZ$11,FALSE)=0,"",VLOOKUP($B68,Sheet2!$A$5:$AP$103,EZ$11,FALSE)),"")</f>
        <v/>
      </c>
      <c r="FA68" s="90" t="str">
        <f>IFERROR(IF(VLOOKUP($B68,Sheet2!$A$5:$AP$103,FA$11,FALSE)=0,"",VLOOKUP($B68,Sheet2!$A$5:$AP$103,FA$11,FALSE)),"")</f>
        <v/>
      </c>
      <c r="FB68" s="90" t="str">
        <f>IFERROR(IF(VLOOKUP($B68,Sheet2!$A$5:$AP$103,FB$11,FALSE)=0,"",VLOOKUP($B68,Sheet2!$A$5:$AP$103,FB$11,FALSE)),"")</f>
        <v/>
      </c>
      <c r="FC68" s="90" t="str">
        <f>IFERROR(IF(VLOOKUP($B68,Sheet2!$A$5:$AP$103,FC$11,FALSE)=0,"",VLOOKUP($B68,Sheet2!$A$5:$AP$103,FC$11,FALSE)),"")</f>
        <v/>
      </c>
      <c r="FD68" s="90" t="str">
        <f>IFERROR(IF(VLOOKUP($B68,Sheet2!$A$5:$AP$103,FD$11,FALSE)=0,"",VLOOKUP($B68,Sheet2!$A$5:$AP$103,FD$11,FALSE)),"")</f>
        <v/>
      </c>
      <c r="FE68" s="90" t="str">
        <f>IFERROR(IF(VLOOKUP($B68,Sheet2!$A$5:$AP$103,FE$11,FALSE)=0,"",VLOOKUP($B68,Sheet2!$A$5:$AP$103,FE$11,FALSE)),"")</f>
        <v/>
      </c>
      <c r="FF68" s="90" t="str">
        <f>IFERROR(IF(VLOOKUP($B68,Sheet2!$A$5:$AP$103,FF$11,FALSE)=0,"",VLOOKUP($B68,Sheet2!$A$5:$AP$103,FF$11,FALSE)),"")</f>
        <v/>
      </c>
      <c r="FG68" s="90" t="str">
        <f>IFERROR(IF(VLOOKUP($B68,Sheet2!$A$5:$AP$103,FG$11,FALSE)=0,"",VLOOKUP($B68,Sheet2!$A$5:$AP$103,FG$11,FALSE)),"")</f>
        <v/>
      </c>
      <c r="FH68" s="90" t="str">
        <f>IFERROR(IF(VLOOKUP($B68,Sheet2!$A$5:$AP$103,FH$11,FALSE)=0,"",VLOOKUP($B68,Sheet2!$A$5:$AP$103,FH$11,FALSE)),"")</f>
        <v/>
      </c>
      <c r="FI68" s="90" t="str">
        <f>IFERROR(IF(VLOOKUP($B68,Sheet2!$A$5:$AP$103,FI$11,FALSE)=0,"",VLOOKUP($B68,Sheet2!$A$5:$AP$103,FI$11,FALSE)),"")</f>
        <v/>
      </c>
      <c r="FJ68" s="90" t="str">
        <f>IFERROR(IF(VLOOKUP($B68,Sheet2!$A$5:$AP$103,FJ$11,FALSE)=0,"",VLOOKUP($B68,Sheet2!$A$5:$AP$103,FJ$11,FALSE)),"")</f>
        <v/>
      </c>
      <c r="FK68" s="90" t="str">
        <f>IFERROR(IF(VLOOKUP($B68,Sheet2!$A$5:$AP$103,FK$11,FALSE)=0,"",VLOOKUP($B68,Sheet2!$A$5:$AP$103,FK$11,FALSE)),"")</f>
        <v/>
      </c>
      <c r="FL68" s="90" t="str">
        <f>IFERROR(IF(VLOOKUP($B68,Sheet2!$A$5:$AP$103,FL$11,FALSE)=0,"",VLOOKUP($B68,Sheet2!$A$5:$AP$103,FL$11,FALSE)),"")</f>
        <v/>
      </c>
      <c r="FM68" s="90" t="str">
        <f>IFERROR(IF(VLOOKUP($B68,Sheet2!$A$5:$AP$103,FM$11,FALSE)=0,"",VLOOKUP($B68,Sheet2!$A$5:$AP$103,FM$11,FALSE)),"")</f>
        <v/>
      </c>
      <c r="FN68" s="90" t="str">
        <f>IFERROR(IF(VLOOKUP($B68,Sheet2!$A$5:$AP$103,FN$11,FALSE)=0,"",VLOOKUP($B68,Sheet2!$A$5:$AP$103,FN$11,FALSE)),"")</f>
        <v/>
      </c>
      <c r="FO68" s="90" t="str">
        <f>IFERROR(IF(VLOOKUP($B68,Sheet2!$A$5:$AP$103,FO$11,FALSE)=0,"",VLOOKUP($B68,Sheet2!$A$5:$AP$103,FO$11,FALSE)),"")</f>
        <v/>
      </c>
      <c r="FP68" s="90" t="str">
        <f>IFERROR(IF(VLOOKUP($B68,Sheet2!$A$5:$AP$103,FP$11,FALSE)=0,"",VLOOKUP($B68,Sheet2!$A$5:$AP$103,FP$11,FALSE)),"")</f>
        <v/>
      </c>
      <c r="FQ68" s="90" t="str">
        <f>IFERROR(IF(VLOOKUP($B68,Sheet2!$A$5:$AP$103,FQ$11,FALSE)=0,"",VLOOKUP($B68,Sheet2!$A$5:$AP$103,FQ$11,FALSE)),"")</f>
        <v/>
      </c>
      <c r="FR68" s="90" t="str">
        <f>IFERROR(IF(VLOOKUP($B68,Sheet2!$A$5:$AP$103,FR$11,FALSE)=0,"",VLOOKUP($B68,Sheet2!$A$5:$AP$103,FR$11,FALSE)),"")</f>
        <v/>
      </c>
      <c r="FS68" s="90" t="str">
        <f>IFERROR(IF(VLOOKUP($B68,Sheet2!$A$5:$AP$103,FS$11,FALSE)=0,"",VLOOKUP($B68,Sheet2!$A$5:$AP$103,FS$11,FALSE)),"")</f>
        <v/>
      </c>
      <c r="FT68" s="90" t="str">
        <f>IFERROR(IF(VLOOKUP($B68,Sheet2!$A$5:$AP$103,FT$11,FALSE)=0,"",VLOOKUP($B68,Sheet2!$A$5:$AP$103,FT$11,FALSE)),"")</f>
        <v/>
      </c>
      <c r="FU68" s="90" t="str">
        <f>IFERROR(IF(VLOOKUP($B68,Sheet2!$A$5:$AP$103,FU$11,FALSE)=0,"",VLOOKUP($B68,Sheet2!$A$5:$AP$103,FU$11,FALSE)),"")</f>
        <v/>
      </c>
      <c r="FV68" s="90" t="str">
        <f>IFERROR(IF(VLOOKUP($B68,Sheet2!$A$5:$AP$103,FV$11,FALSE)=0,"",VLOOKUP($B68,Sheet2!$A$5:$AP$103,FV$11,FALSE)),"")</f>
        <v/>
      </c>
      <c r="FW68" s="90" t="str">
        <f>IFERROR(IF(VLOOKUP($B68,Sheet2!$A$5:$AP$103,FW$11,FALSE)=0,"",VLOOKUP($B68,Sheet2!$A$5:$AP$103,FW$11,FALSE)),"")</f>
        <v/>
      </c>
      <c r="FX68" s="90" t="str">
        <f>IFERROR(IF(VLOOKUP($B68,Sheet2!$A$5:$AP$103,FX$11,FALSE)=0,"",VLOOKUP($B68,Sheet2!$A$5:$AP$103,FX$11,FALSE)),"")</f>
        <v/>
      </c>
      <c r="FY68" s="90" t="str">
        <f>IFERROR(IF(VLOOKUP($B68,Sheet2!$A$5:$AP$103,FY$11,FALSE)=0,"",VLOOKUP($B68,Sheet2!$A$5:$AP$103,FY$11,FALSE)),"")</f>
        <v/>
      </c>
      <c r="FZ68" s="90" t="str">
        <f>IFERROR(IF(VLOOKUP($B68,Sheet2!$A$5:$AP$103,FZ$11,FALSE)=0,"",VLOOKUP($B68,Sheet2!$A$5:$AP$103,FZ$11,FALSE)),"")</f>
        <v/>
      </c>
      <c r="GA68" s="90" t="str">
        <f>IFERROR(IF(VLOOKUP($B68,Sheet2!$A$5:$AP$103,GA$11,FALSE)=0,"",VLOOKUP($B68,Sheet2!$A$5:$AP$103,GA$11,FALSE)),"")</f>
        <v/>
      </c>
      <c r="GB68" s="90" t="str">
        <f>IFERROR(IF(VLOOKUP($B68,Sheet2!$A$5:$AP$103,GB$11,FALSE)=0,"",VLOOKUP($B68,Sheet2!$A$5:$AP$103,GB$11,FALSE)),"")</f>
        <v/>
      </c>
      <c r="GC68" s="90" t="str">
        <f>IFERROR(IF(VLOOKUP($B68,Sheet2!$A$5:$AP$103,GC$11,FALSE)=0,"",VLOOKUP($B68,Sheet2!$A$5:$AP$103,GC$11,FALSE)),"")</f>
        <v/>
      </c>
      <c r="GD68" s="90" t="str">
        <f>IFERROR(IF(VLOOKUP($B68,Sheet2!$A$5:$AP$103,GD$11,FALSE)=0,"",VLOOKUP($B68,Sheet2!$A$5:$AP$103,GD$11,FALSE)),"")</f>
        <v/>
      </c>
      <c r="GE68" s="90" t="str">
        <f>IFERROR(IF(VLOOKUP($B68,Sheet2!$A$5:$AP$103,GE$11,FALSE)=0,"",VLOOKUP($B68,Sheet2!$A$5:$AP$103,GE$11,FALSE)),"")</f>
        <v/>
      </c>
      <c r="GF68" s="90" t="str">
        <f>IFERROR(IF(VLOOKUP($B68,Sheet2!$A$5:$AP$103,GF$11,FALSE)=0,"",VLOOKUP($B68,Sheet2!$A$5:$AP$103,GF$11,FALSE)),"")</f>
        <v/>
      </c>
    </row>
    <row r="69" spans="1:188" s="80" customFormat="1" ht="15.75" customHeight="1" x14ac:dyDescent="0.3">
      <c r="A69" s="389"/>
      <c r="B69" s="243" t="s">
        <v>643</v>
      </c>
      <c r="C69" s="92" t="s">
        <v>344</v>
      </c>
      <c r="D69" s="92" t="str">
        <f>VLOOKUP(B69,Sheet2!$A$5:$F$104,6,FALSE)</f>
        <v/>
      </c>
      <c r="E69" s="81">
        <f>VLOOKUP(B69,'Criteria Selection'!$A$9:$D$178,3,FALSE)</f>
        <v>100</v>
      </c>
      <c r="F69" s="81" t="str">
        <f>VLOOKUP(B69,'Criteria Selection'!$A$9:$D$178,4,FALSE)</f>
        <v>EQS Freshwater</v>
      </c>
      <c r="G69" s="96">
        <f t="shared" si="8"/>
        <v>0</v>
      </c>
      <c r="H69" s="97">
        <f t="shared" si="9"/>
        <v>0</v>
      </c>
      <c r="I69" s="97">
        <f t="shared" si="10"/>
        <v>0</v>
      </c>
      <c r="J69" s="96">
        <f t="shared" si="11"/>
        <v>0</v>
      </c>
      <c r="K69" s="90" t="str">
        <f>IFERROR(IF(VLOOKUP($B69,Sheet2!$A$5:$AP$103,K$11,FALSE)=0,"",VLOOKUP($B69,Sheet2!$A$5:$AP$103,K$11,FALSE)),"")</f>
        <v/>
      </c>
      <c r="L69" s="90" t="str">
        <f>IFERROR(IF(VLOOKUP($B69,Sheet2!$A$5:$AP$103,L$11,FALSE)=0,"",VLOOKUP($B69,Sheet2!$A$5:$AP$103,L$11,FALSE)),"")</f>
        <v/>
      </c>
      <c r="M69" s="90" t="str">
        <f>IFERROR(IF(VLOOKUP($B69,Sheet2!$A$5:$AP$103,M$11,FALSE)=0,"",VLOOKUP($B69,Sheet2!$A$5:$AP$103,M$11,FALSE)),"")</f>
        <v/>
      </c>
      <c r="N69" s="90" t="str">
        <f>IFERROR(IF(VLOOKUP($B69,Sheet2!$A$5:$AP$103,N$11,FALSE)=0,"",VLOOKUP($B69,Sheet2!$A$5:$AP$103,N$11,FALSE)),"")</f>
        <v/>
      </c>
      <c r="O69" s="90" t="str">
        <f>IFERROR(IF(VLOOKUP($B69,Sheet2!$A$5:$AP$103,O$11,FALSE)=0,"",VLOOKUP($B69,Sheet2!$A$5:$AP$103,O$11,FALSE)),"")</f>
        <v/>
      </c>
      <c r="P69" s="90" t="str">
        <f>IFERROR(IF(VLOOKUP($B69,Sheet2!$A$5:$AP$103,P$11,FALSE)=0,"",VLOOKUP($B69,Sheet2!$A$5:$AP$103,P$11,FALSE)),"")</f>
        <v/>
      </c>
      <c r="Q69" s="90" t="str">
        <f>IFERROR(IF(VLOOKUP($B69,Sheet2!$A$5:$AP$103,Q$11,FALSE)=0,"",VLOOKUP($B69,Sheet2!$A$5:$AP$103,Q$11,FALSE)),"")</f>
        <v/>
      </c>
      <c r="R69" s="90" t="str">
        <f>IFERROR(IF(VLOOKUP($B69,Sheet2!$A$5:$AP$103,R$11,FALSE)=0,"",VLOOKUP($B69,Sheet2!$A$5:$AP$103,R$11,FALSE)),"")</f>
        <v/>
      </c>
      <c r="S69" s="90" t="str">
        <f>IFERROR(IF(VLOOKUP($B69,Sheet2!$A$5:$AP$103,S$11,FALSE)=0,"",VLOOKUP($B69,Sheet2!$A$5:$AP$103,S$11,FALSE)),"")</f>
        <v/>
      </c>
      <c r="T69" s="90" t="str">
        <f>IFERROR(IF(VLOOKUP($B69,Sheet2!$A$5:$AP$103,T$11,FALSE)=0,"",VLOOKUP($B69,Sheet2!$A$5:$AP$103,T$11,FALSE)),"")</f>
        <v/>
      </c>
      <c r="U69" s="90" t="str">
        <f>IFERROR(IF(VLOOKUP($B69,Sheet2!$A$5:$AP$103,U$11,FALSE)=0,"",VLOOKUP($B69,Sheet2!$A$5:$AP$103,U$11,FALSE)),"")</f>
        <v/>
      </c>
      <c r="V69" s="90" t="str">
        <f>IFERROR(IF(VLOOKUP($B69,Sheet2!$A$5:$AP$103,V$11,FALSE)=0,"",VLOOKUP($B69,Sheet2!$A$5:$AP$103,V$11,FALSE)),"")</f>
        <v/>
      </c>
      <c r="W69" s="90" t="str">
        <f>IFERROR(IF(VLOOKUP($B69,Sheet2!$A$5:$AP$103,W$11,FALSE)=0,"",VLOOKUP($B69,Sheet2!$A$5:$AP$103,W$11,FALSE)),"")</f>
        <v/>
      </c>
      <c r="X69" s="90" t="str">
        <f>IFERROR(IF(VLOOKUP($B69,Sheet2!$A$5:$AP$103,X$11,FALSE)=0,"",VLOOKUP($B69,Sheet2!$A$5:$AP$103,X$11,FALSE)),"")</f>
        <v/>
      </c>
      <c r="Y69" s="90" t="str">
        <f>IFERROR(IF(VLOOKUP($B69,Sheet2!$A$5:$AP$103,Y$11,FALSE)=0,"",VLOOKUP($B69,Sheet2!$A$5:$AP$103,Y$11,FALSE)),"")</f>
        <v/>
      </c>
      <c r="Z69" s="90" t="str">
        <f>IFERROR(IF(VLOOKUP($B69,Sheet2!$A$5:$AP$103,Z$11,FALSE)=0,"",VLOOKUP($B69,Sheet2!$A$5:$AP$103,Z$11,FALSE)),"")</f>
        <v/>
      </c>
      <c r="AA69" s="90" t="str">
        <f>IFERROR(IF(VLOOKUP($B69,Sheet2!$A$5:$AP$103,AA$11,FALSE)=0,"",VLOOKUP($B69,Sheet2!$A$5:$AP$103,AA$11,FALSE)),"")</f>
        <v/>
      </c>
      <c r="AB69" s="90" t="str">
        <f>IFERROR(IF(VLOOKUP($B69,Sheet2!$A$5:$AP$103,AB$11,FALSE)=0,"",VLOOKUP($B69,Sheet2!$A$5:$AP$103,AB$11,FALSE)),"")</f>
        <v/>
      </c>
      <c r="AC69" s="90" t="str">
        <f>IFERROR(IF(VLOOKUP($B69,Sheet2!$A$5:$AP$103,AC$11,FALSE)=0,"",VLOOKUP($B69,Sheet2!$A$5:$AP$103,AC$11,FALSE)),"")</f>
        <v/>
      </c>
      <c r="AD69" s="90" t="str">
        <f>IFERROR(IF(VLOOKUP($B69,Sheet2!$A$5:$AP$103,AD$11,FALSE)=0,"",VLOOKUP($B69,Sheet2!$A$5:$AP$103,AD$11,FALSE)),"")</f>
        <v/>
      </c>
      <c r="AE69" s="90" t="str">
        <f>IFERROR(IF(VLOOKUP($B69,Sheet2!$A$5:$AP$103,AE$11,FALSE)=0,"",VLOOKUP($B69,Sheet2!$A$5:$AP$103,AE$11,FALSE)),"")</f>
        <v/>
      </c>
      <c r="AF69" s="90" t="str">
        <f>IFERROR(IF(VLOOKUP($B69,Sheet2!$A$5:$AP$103,AF$11,FALSE)=0,"",VLOOKUP($B69,Sheet2!$A$5:$AP$103,AF$11,FALSE)),"")</f>
        <v/>
      </c>
      <c r="AG69" s="90" t="str">
        <f>IFERROR(IF(VLOOKUP($B69,Sheet2!$A$5:$AP$103,AG$11,FALSE)=0,"",VLOOKUP($B69,Sheet2!$A$5:$AP$103,AG$11,FALSE)),"")</f>
        <v/>
      </c>
      <c r="AH69" s="90" t="str">
        <f>IFERROR(IF(VLOOKUP($B69,Sheet2!$A$5:$AP$103,AH$11,FALSE)=0,"",VLOOKUP($B69,Sheet2!$A$5:$AP$103,AH$11,FALSE)),"")</f>
        <v/>
      </c>
      <c r="AI69" s="90" t="str">
        <f>IFERROR(IF(VLOOKUP($B69,Sheet2!$A$5:$AP$103,AI$11,FALSE)=0,"",VLOOKUP($B69,Sheet2!$A$5:$AP$103,AI$11,FALSE)),"")</f>
        <v/>
      </c>
      <c r="AJ69" s="90" t="str">
        <f>IFERROR(IF(VLOOKUP($B69,Sheet2!$A$5:$AP$103,AJ$11,FALSE)=0,"",VLOOKUP($B69,Sheet2!$A$5:$AP$103,AJ$11,FALSE)),"")</f>
        <v/>
      </c>
      <c r="AK69" s="90" t="str">
        <f>IFERROR(IF(VLOOKUP($B69,Sheet2!$A$5:$AP$103,AK$11,FALSE)=0,"",VLOOKUP($B69,Sheet2!$A$5:$AP$103,AK$11,FALSE)),"")</f>
        <v/>
      </c>
      <c r="AL69" s="90" t="str">
        <f>IFERROR(IF(VLOOKUP($B69,Sheet2!$A$5:$AP$103,AL$11,FALSE)=0,"",VLOOKUP($B69,Sheet2!$A$5:$AP$103,AL$11,FALSE)),"")</f>
        <v/>
      </c>
      <c r="AM69" s="90" t="str">
        <f>IFERROR(IF(VLOOKUP($B69,Sheet2!$A$5:$AP$103,AM$11,FALSE)=0,"",VLOOKUP($B69,Sheet2!$A$5:$AP$103,AM$11,FALSE)),"")</f>
        <v/>
      </c>
      <c r="AN69" s="90" t="str">
        <f>IFERROR(IF(VLOOKUP($B69,Sheet2!$A$5:$AP$103,AN$11,FALSE)=0,"",VLOOKUP($B69,Sheet2!$A$5:$AP$103,AN$11,FALSE)),"")</f>
        <v/>
      </c>
      <c r="AO69" s="90" t="str">
        <f>IFERROR(IF(VLOOKUP($B69,Sheet2!$A$5:$AP$103,AO$11,FALSE)=0,"",VLOOKUP($B69,Sheet2!$A$5:$AP$103,AO$11,FALSE)),"")</f>
        <v/>
      </c>
      <c r="AP69" s="90" t="str">
        <f>IFERROR(IF(VLOOKUP($B69,Sheet2!$A$5:$AP$103,AP$11,FALSE)=0,"",VLOOKUP($B69,Sheet2!$A$5:$AP$103,AP$11,FALSE)),"")</f>
        <v/>
      </c>
      <c r="AQ69" s="90" t="str">
        <f>IFERROR(IF(VLOOKUP($B69,Sheet2!$A$5:$AP$103,AQ$11,FALSE)=0,"",VLOOKUP($B69,Sheet2!$A$5:$AP$103,AQ$11,FALSE)),"")</f>
        <v/>
      </c>
      <c r="AR69" s="90" t="str">
        <f>IFERROR(IF(VLOOKUP($B69,Sheet2!$A$5:$AP$103,AR$11,FALSE)=0,"",VLOOKUP($B69,Sheet2!$A$5:$AP$103,AR$11,FALSE)),"")</f>
        <v/>
      </c>
      <c r="AS69" s="90" t="str">
        <f>IFERROR(IF(VLOOKUP($B69,Sheet2!$A$5:$AP$103,AS$11,FALSE)=0,"",VLOOKUP($B69,Sheet2!$A$5:$AP$103,AS$11,FALSE)),"")</f>
        <v/>
      </c>
      <c r="AT69" s="90" t="str">
        <f>IFERROR(IF(VLOOKUP($B69,Sheet2!$A$5:$AP$103,AT$11,FALSE)=0,"",VLOOKUP($B69,Sheet2!$A$5:$AP$103,AT$11,FALSE)),"")</f>
        <v/>
      </c>
      <c r="AU69" s="90" t="str">
        <f>IFERROR(IF(VLOOKUP($B69,Sheet2!$A$5:$AP$103,AU$11,FALSE)=0,"",VLOOKUP($B69,Sheet2!$A$5:$AP$103,AU$11,FALSE)),"")</f>
        <v/>
      </c>
      <c r="AV69" s="90" t="str">
        <f>IFERROR(IF(VLOOKUP($B69,Sheet2!$A$5:$AP$103,AV$11,FALSE)=0,"",VLOOKUP($B69,Sheet2!$A$5:$AP$103,AV$11,FALSE)),"")</f>
        <v/>
      </c>
      <c r="AW69" s="90" t="str">
        <f>IFERROR(IF(VLOOKUP($B69,Sheet2!$A$5:$AP$103,AW$11,FALSE)=0,"",VLOOKUP($B69,Sheet2!$A$5:$AP$103,AW$11,FALSE)),"")</f>
        <v/>
      </c>
      <c r="AX69" s="90" t="str">
        <f>IFERROR(IF(VLOOKUP($B69,Sheet2!$A$5:$AP$103,AX$11,FALSE)=0,"",VLOOKUP($B69,Sheet2!$A$5:$AP$103,AX$11,FALSE)),"")</f>
        <v/>
      </c>
      <c r="AY69" s="90" t="str">
        <f>IFERROR(IF(VLOOKUP($B69,Sheet2!$A$5:$AP$103,AY$11,FALSE)=0,"",VLOOKUP($B69,Sheet2!$A$5:$AP$103,AY$11,FALSE)),"")</f>
        <v/>
      </c>
      <c r="AZ69" s="90" t="str">
        <f>IFERROR(IF(VLOOKUP($B69,Sheet2!$A$5:$AP$103,AZ$11,FALSE)=0,"",VLOOKUP($B69,Sheet2!$A$5:$AP$103,AZ$11,FALSE)),"")</f>
        <v/>
      </c>
      <c r="BA69" s="90" t="str">
        <f>IFERROR(IF(VLOOKUP($B69,Sheet2!$A$5:$AP$103,BA$11,FALSE)=0,"",VLOOKUP($B69,Sheet2!$A$5:$AP$103,BA$11,FALSE)),"")</f>
        <v/>
      </c>
      <c r="BB69" s="90" t="str">
        <f>IFERROR(IF(VLOOKUP($B69,Sheet2!$A$5:$AP$103,BB$11,FALSE)=0,"",VLOOKUP($B69,Sheet2!$A$5:$AP$103,BB$11,FALSE)),"")</f>
        <v/>
      </c>
      <c r="BC69" s="90" t="str">
        <f>IFERROR(IF(VLOOKUP($B69,Sheet2!$A$5:$AP$103,BC$11,FALSE)=0,"",VLOOKUP($B69,Sheet2!$A$5:$AP$103,BC$11,FALSE)),"")</f>
        <v/>
      </c>
      <c r="BD69" s="90" t="str">
        <f>IFERROR(IF(VLOOKUP($B69,Sheet2!$A$5:$AP$103,BD$11,FALSE)=0,"",VLOOKUP($B69,Sheet2!$A$5:$AP$103,BD$11,FALSE)),"")</f>
        <v/>
      </c>
      <c r="BE69" s="90" t="str">
        <f>IFERROR(IF(VLOOKUP($B69,Sheet2!$A$5:$AP$103,BE$11,FALSE)=0,"",VLOOKUP($B69,Sheet2!$A$5:$AP$103,BE$11,FALSE)),"")</f>
        <v/>
      </c>
      <c r="BF69" s="90" t="str">
        <f>IFERROR(IF(VLOOKUP($B69,Sheet2!$A$5:$AP$103,BF$11,FALSE)=0,"",VLOOKUP($B69,Sheet2!$A$5:$AP$103,BF$11,FALSE)),"")</f>
        <v/>
      </c>
      <c r="BG69" s="90" t="str">
        <f>IFERROR(IF(VLOOKUP($B69,Sheet2!$A$5:$AP$103,BG$11,FALSE)=0,"",VLOOKUP($B69,Sheet2!$A$5:$AP$103,BG$11,FALSE)),"")</f>
        <v/>
      </c>
      <c r="BH69" s="90" t="str">
        <f>IFERROR(IF(VLOOKUP($B69,Sheet2!$A$5:$AP$103,BH$11,FALSE)=0,"",VLOOKUP($B69,Sheet2!$A$5:$AP$103,BH$11,FALSE)),"")</f>
        <v/>
      </c>
      <c r="BI69" s="90" t="str">
        <f>IFERROR(IF(VLOOKUP($B69,Sheet2!$A$5:$AP$103,BI$11,FALSE)=0,"",VLOOKUP($B69,Sheet2!$A$5:$AP$103,BI$11,FALSE)),"")</f>
        <v/>
      </c>
      <c r="BJ69" s="90" t="str">
        <f>IFERROR(IF(VLOOKUP($B69,Sheet2!$A$5:$AP$103,BJ$11,FALSE)=0,"",VLOOKUP($B69,Sheet2!$A$5:$AP$103,BJ$11,FALSE)),"")</f>
        <v/>
      </c>
      <c r="BK69" s="90" t="str">
        <f>IFERROR(IF(VLOOKUP($B69,Sheet2!$A$5:$AP$103,BK$11,FALSE)=0,"",VLOOKUP($B69,Sheet2!$A$5:$AP$103,BK$11,FALSE)),"")</f>
        <v/>
      </c>
      <c r="BL69" s="90" t="str">
        <f>IFERROR(IF(VLOOKUP($B69,Sheet2!$A$5:$AP$103,BL$11,FALSE)=0,"",VLOOKUP($B69,Sheet2!$A$5:$AP$103,BL$11,FALSE)),"")</f>
        <v/>
      </c>
      <c r="BM69" s="90" t="str">
        <f>IFERROR(IF(VLOOKUP($B69,Sheet2!$A$5:$AP$103,BM$11,FALSE)=0,"",VLOOKUP($B69,Sheet2!$A$5:$AP$103,BM$11,FALSE)),"")</f>
        <v/>
      </c>
      <c r="BN69" s="90" t="str">
        <f>IFERROR(IF(VLOOKUP($B69,Sheet2!$A$5:$AP$103,BN$11,FALSE)=0,"",VLOOKUP($B69,Sheet2!$A$5:$AP$103,BN$11,FALSE)),"")</f>
        <v/>
      </c>
      <c r="BO69" s="90" t="str">
        <f>IFERROR(IF(VLOOKUP($B69,Sheet2!$A$5:$AP$103,BO$11,FALSE)=0,"",VLOOKUP($B69,Sheet2!$A$5:$AP$103,BO$11,FALSE)),"")</f>
        <v/>
      </c>
      <c r="BP69" s="90" t="str">
        <f>IFERROR(IF(VLOOKUP($B69,Sheet2!$A$5:$AP$103,BP$11,FALSE)=0,"",VLOOKUP($B69,Sheet2!$A$5:$AP$103,BP$11,FALSE)),"")</f>
        <v/>
      </c>
      <c r="BQ69" s="90" t="str">
        <f>IFERROR(IF(VLOOKUP($B69,Sheet2!$A$5:$AP$103,BQ$11,FALSE)=0,"",VLOOKUP($B69,Sheet2!$A$5:$AP$103,BQ$11,FALSE)),"")</f>
        <v/>
      </c>
      <c r="BR69" s="90" t="str">
        <f>IFERROR(IF(VLOOKUP($B69,Sheet2!$A$5:$AP$103,BR$11,FALSE)=0,"",VLOOKUP($B69,Sheet2!$A$5:$AP$103,BR$11,FALSE)),"")</f>
        <v/>
      </c>
      <c r="BS69" s="90" t="str">
        <f>IFERROR(IF(VLOOKUP($B69,Sheet2!$A$5:$AP$103,BS$11,FALSE)=0,"",VLOOKUP($B69,Sheet2!$A$5:$AP$103,BS$11,FALSE)),"")</f>
        <v/>
      </c>
      <c r="BT69" s="90" t="str">
        <f>IFERROR(IF(VLOOKUP($B69,Sheet2!$A$5:$AP$103,BT$11,FALSE)=0,"",VLOOKUP($B69,Sheet2!$A$5:$AP$103,BT$11,FALSE)),"")</f>
        <v/>
      </c>
      <c r="BU69" s="90" t="str">
        <f>IFERROR(IF(VLOOKUP($B69,Sheet2!$A$5:$AP$103,BU$11,FALSE)=0,"",VLOOKUP($B69,Sheet2!$A$5:$AP$103,BU$11,FALSE)),"")</f>
        <v/>
      </c>
      <c r="BV69" s="90" t="str">
        <f>IFERROR(IF(VLOOKUP($B69,Sheet2!$A$5:$AP$103,BV$11,FALSE)=0,"",VLOOKUP($B69,Sheet2!$A$5:$AP$103,BV$11,FALSE)),"")</f>
        <v/>
      </c>
      <c r="BW69" s="90" t="str">
        <f>IFERROR(IF(VLOOKUP($B69,Sheet2!$A$5:$AP$103,BW$11,FALSE)=0,"",VLOOKUP($B69,Sheet2!$A$5:$AP$103,BW$11,FALSE)),"")</f>
        <v/>
      </c>
      <c r="BX69" s="90" t="str">
        <f>IFERROR(IF(VLOOKUP($B69,Sheet2!$A$5:$AP$103,BX$11,FALSE)=0,"",VLOOKUP($B69,Sheet2!$A$5:$AP$103,BX$11,FALSE)),"")</f>
        <v/>
      </c>
      <c r="BY69" s="90" t="str">
        <f>IFERROR(IF(VLOOKUP($B69,Sheet2!$A$5:$AP$103,BY$11,FALSE)=0,"",VLOOKUP($B69,Sheet2!$A$5:$AP$103,BY$11,FALSE)),"")</f>
        <v/>
      </c>
      <c r="BZ69" s="90" t="str">
        <f>IFERROR(IF(VLOOKUP($B69,Sheet2!$A$5:$AP$103,BZ$11,FALSE)=0,"",VLOOKUP($B69,Sheet2!$A$5:$AP$103,BZ$11,FALSE)),"")</f>
        <v/>
      </c>
      <c r="CA69" s="90" t="str">
        <f>IFERROR(IF(VLOOKUP($B69,Sheet2!$A$5:$AP$103,CA$11,FALSE)=0,"",VLOOKUP($B69,Sheet2!$A$5:$AP$103,CA$11,FALSE)),"")</f>
        <v/>
      </c>
      <c r="CB69" s="90" t="str">
        <f>IFERROR(IF(VLOOKUP($B69,Sheet2!$A$5:$AP$103,CB$11,FALSE)=0,"",VLOOKUP($B69,Sheet2!$A$5:$AP$103,CB$11,FALSE)),"")</f>
        <v/>
      </c>
      <c r="CC69" s="90" t="str">
        <f>IFERROR(IF(VLOOKUP($B69,Sheet2!$A$5:$AP$103,CC$11,FALSE)=0,"",VLOOKUP($B69,Sheet2!$A$5:$AP$103,CC$11,FALSE)),"")</f>
        <v/>
      </c>
      <c r="CD69" s="90" t="str">
        <f>IFERROR(IF(VLOOKUP($B69,Sheet2!$A$5:$AP$103,CD$11,FALSE)=0,"",VLOOKUP($B69,Sheet2!$A$5:$AP$103,CD$11,FALSE)),"")</f>
        <v/>
      </c>
      <c r="CE69" s="90" t="str">
        <f>IFERROR(IF(VLOOKUP($B69,Sheet2!$A$5:$AP$103,CE$11,FALSE)=0,"",VLOOKUP($B69,Sheet2!$A$5:$AP$103,CE$11,FALSE)),"")</f>
        <v/>
      </c>
      <c r="CF69" s="90" t="str">
        <f>IFERROR(IF(VLOOKUP($B69,Sheet2!$A$5:$AP$103,CF$11,FALSE)=0,"",VLOOKUP($B69,Sheet2!$A$5:$AP$103,CF$11,FALSE)),"")</f>
        <v/>
      </c>
      <c r="CG69" s="90" t="str">
        <f>IFERROR(IF(VLOOKUP($B69,Sheet2!$A$5:$AP$103,CG$11,FALSE)=0,"",VLOOKUP($B69,Sheet2!$A$5:$AP$103,CG$11,FALSE)),"")</f>
        <v/>
      </c>
      <c r="CH69" s="90" t="str">
        <f>IFERROR(IF(VLOOKUP($B69,Sheet2!$A$5:$AP$103,CH$11,FALSE)=0,"",VLOOKUP($B69,Sheet2!$A$5:$AP$103,CH$11,FALSE)),"")</f>
        <v/>
      </c>
      <c r="CI69" s="90" t="str">
        <f>IFERROR(IF(VLOOKUP($B69,Sheet2!$A$5:$AP$103,CI$11,FALSE)=0,"",VLOOKUP($B69,Sheet2!$A$5:$AP$103,CI$11,FALSE)),"")</f>
        <v/>
      </c>
      <c r="CJ69" s="90" t="str">
        <f>IFERROR(IF(VLOOKUP($B69,Sheet2!$A$5:$AP$103,CJ$11,FALSE)=0,"",VLOOKUP($B69,Sheet2!$A$5:$AP$103,CJ$11,FALSE)),"")</f>
        <v/>
      </c>
      <c r="CK69" s="90" t="str">
        <f>IFERROR(IF(VLOOKUP($B69,Sheet2!$A$5:$AP$103,CK$11,FALSE)=0,"",VLOOKUP($B69,Sheet2!$A$5:$AP$103,CK$11,FALSE)),"")</f>
        <v/>
      </c>
      <c r="CL69" s="90" t="str">
        <f>IFERROR(IF(VLOOKUP($B69,Sheet2!$A$5:$AP$103,CL$11,FALSE)=0,"",VLOOKUP($B69,Sheet2!$A$5:$AP$103,CL$11,FALSE)),"")</f>
        <v/>
      </c>
      <c r="CM69" s="90" t="str">
        <f>IFERROR(IF(VLOOKUP($B69,Sheet2!$A$5:$AP$103,CM$11,FALSE)=0,"",VLOOKUP($B69,Sheet2!$A$5:$AP$103,CM$11,FALSE)),"")</f>
        <v/>
      </c>
      <c r="CN69" s="90" t="str">
        <f>IFERROR(IF(VLOOKUP($B69,Sheet2!$A$5:$AP$103,CN$11,FALSE)=0,"",VLOOKUP($B69,Sheet2!$A$5:$AP$103,CN$11,FALSE)),"")</f>
        <v/>
      </c>
      <c r="CO69" s="90" t="str">
        <f>IFERROR(IF(VLOOKUP($B69,Sheet2!$A$5:$AP$103,CO$11,FALSE)=0,"",VLOOKUP($B69,Sheet2!$A$5:$AP$103,CO$11,FALSE)),"")</f>
        <v/>
      </c>
      <c r="CP69" s="90" t="str">
        <f>IFERROR(IF(VLOOKUP($B69,Sheet2!$A$5:$AP$103,CP$11,FALSE)=0,"",VLOOKUP($B69,Sheet2!$A$5:$AP$103,CP$11,FALSE)),"")</f>
        <v/>
      </c>
      <c r="CQ69" s="90" t="str">
        <f>IFERROR(IF(VLOOKUP($B69,Sheet2!$A$5:$AP$103,CQ$11,FALSE)=0,"",VLOOKUP($B69,Sheet2!$A$5:$AP$103,CQ$11,FALSE)),"")</f>
        <v/>
      </c>
      <c r="CR69" s="90" t="str">
        <f>IFERROR(IF(VLOOKUP($B69,Sheet2!$A$5:$AP$103,CR$11,FALSE)=0,"",VLOOKUP($B69,Sheet2!$A$5:$AP$103,CR$11,FALSE)),"")</f>
        <v/>
      </c>
      <c r="CS69" s="90" t="str">
        <f>IFERROR(IF(VLOOKUP($B69,Sheet2!$A$5:$AP$103,CS$11,FALSE)=0,"",VLOOKUP($B69,Sheet2!$A$5:$AP$103,CS$11,FALSE)),"")</f>
        <v/>
      </c>
      <c r="CT69" s="90" t="str">
        <f>IFERROR(IF(VLOOKUP($B69,Sheet2!$A$5:$AP$103,CT$11,FALSE)=0,"",VLOOKUP($B69,Sheet2!$A$5:$AP$103,CT$11,FALSE)),"")</f>
        <v/>
      </c>
      <c r="CU69" s="90" t="str">
        <f>IFERROR(IF(VLOOKUP($B69,Sheet2!$A$5:$AP$103,CU$11,FALSE)=0,"",VLOOKUP($B69,Sheet2!$A$5:$AP$103,CU$11,FALSE)),"")</f>
        <v/>
      </c>
      <c r="CV69" s="90" t="str">
        <f>IFERROR(IF(VLOOKUP($B69,Sheet2!$A$5:$AP$103,CV$11,FALSE)=0,"",VLOOKUP($B69,Sheet2!$A$5:$AP$103,CV$11,FALSE)),"")</f>
        <v/>
      </c>
      <c r="CW69" s="90" t="str">
        <f>IFERROR(IF(VLOOKUP($B69,Sheet2!$A$5:$AP$103,CW$11,FALSE)=0,"",VLOOKUP($B69,Sheet2!$A$5:$AP$103,CW$11,FALSE)),"")</f>
        <v/>
      </c>
      <c r="CX69" s="90" t="str">
        <f>IFERROR(IF(VLOOKUP($B69,Sheet2!$A$5:$AP$103,CX$11,FALSE)=0,"",VLOOKUP($B69,Sheet2!$A$5:$AP$103,CX$11,FALSE)),"")</f>
        <v/>
      </c>
      <c r="CY69" s="90" t="str">
        <f>IFERROR(IF(VLOOKUP($B69,Sheet2!$A$5:$AP$103,CY$11,FALSE)=0,"",VLOOKUP($B69,Sheet2!$A$5:$AP$103,CY$11,FALSE)),"")</f>
        <v/>
      </c>
      <c r="CZ69" s="90" t="str">
        <f>IFERROR(IF(VLOOKUP($B69,Sheet2!$A$5:$AP$103,CZ$11,FALSE)=0,"",VLOOKUP($B69,Sheet2!$A$5:$AP$103,CZ$11,FALSE)),"")</f>
        <v/>
      </c>
      <c r="DA69" s="90" t="str">
        <f>IFERROR(IF(VLOOKUP($B69,Sheet2!$A$5:$AP$103,DA$11,FALSE)=0,"",VLOOKUP($B69,Sheet2!$A$5:$AP$103,DA$11,FALSE)),"")</f>
        <v/>
      </c>
      <c r="DB69" s="90" t="str">
        <f>IFERROR(IF(VLOOKUP($B69,Sheet2!$A$5:$AP$103,DB$11,FALSE)=0,"",VLOOKUP($B69,Sheet2!$A$5:$AP$103,DB$11,FALSE)),"")</f>
        <v/>
      </c>
      <c r="DC69" s="90" t="str">
        <f>IFERROR(IF(VLOOKUP($B69,Sheet2!$A$5:$AP$103,DC$11,FALSE)=0,"",VLOOKUP($B69,Sheet2!$A$5:$AP$103,DC$11,FALSE)),"")</f>
        <v/>
      </c>
      <c r="DD69" s="90" t="str">
        <f>IFERROR(IF(VLOOKUP($B69,Sheet2!$A$5:$AP$103,DD$11,FALSE)=0,"",VLOOKUP($B69,Sheet2!$A$5:$AP$103,DD$11,FALSE)),"")</f>
        <v/>
      </c>
      <c r="DE69" s="90" t="str">
        <f>IFERROR(IF(VLOOKUP($B69,Sheet2!$A$5:$AP$103,DE$11,FALSE)=0,"",VLOOKUP($B69,Sheet2!$A$5:$AP$103,DE$11,FALSE)),"")</f>
        <v/>
      </c>
      <c r="DF69" s="90" t="str">
        <f>IFERROR(IF(VLOOKUP($B69,Sheet2!$A$5:$AP$103,DF$11,FALSE)=0,"",VLOOKUP($B69,Sheet2!$A$5:$AP$103,DF$11,FALSE)),"")</f>
        <v/>
      </c>
      <c r="DG69" s="90" t="str">
        <f>IFERROR(IF(VLOOKUP($B69,Sheet2!$A$5:$AP$103,DG$11,FALSE)=0,"",VLOOKUP($B69,Sheet2!$A$5:$AP$103,DG$11,FALSE)),"")</f>
        <v/>
      </c>
      <c r="DH69" s="90" t="str">
        <f>IFERROR(IF(VLOOKUP($B69,Sheet2!$A$5:$AP$103,DH$11,FALSE)=0,"",VLOOKUP($B69,Sheet2!$A$5:$AP$103,DH$11,FALSE)),"")</f>
        <v/>
      </c>
      <c r="DI69" s="90" t="str">
        <f>IFERROR(IF(VLOOKUP($B69,Sheet2!$A$5:$AP$103,DI$11,FALSE)=0,"",VLOOKUP($B69,Sheet2!$A$5:$AP$103,DI$11,FALSE)),"")</f>
        <v/>
      </c>
      <c r="DJ69" s="90" t="str">
        <f>IFERROR(IF(VLOOKUP($B69,Sheet2!$A$5:$AP$103,DJ$11,FALSE)=0,"",VLOOKUP($B69,Sheet2!$A$5:$AP$103,DJ$11,FALSE)),"")</f>
        <v/>
      </c>
      <c r="DK69" s="90" t="str">
        <f>IFERROR(IF(VLOOKUP($B69,Sheet2!$A$5:$AP$103,DK$11,FALSE)=0,"",VLOOKUP($B69,Sheet2!$A$5:$AP$103,DK$11,FALSE)),"")</f>
        <v/>
      </c>
      <c r="DL69" s="90" t="str">
        <f>IFERROR(IF(VLOOKUP($B69,Sheet2!$A$5:$AP$103,DL$11,FALSE)=0,"",VLOOKUP($B69,Sheet2!$A$5:$AP$103,DL$11,FALSE)),"")</f>
        <v/>
      </c>
      <c r="DM69" s="90" t="str">
        <f>IFERROR(IF(VLOOKUP($B69,Sheet2!$A$5:$AP$103,DM$11,FALSE)=0,"",VLOOKUP($B69,Sheet2!$A$5:$AP$103,DM$11,FALSE)),"")</f>
        <v/>
      </c>
      <c r="DN69" s="90" t="str">
        <f>IFERROR(IF(VLOOKUP($B69,Sheet2!$A$5:$AP$103,DN$11,FALSE)=0,"",VLOOKUP($B69,Sheet2!$A$5:$AP$103,DN$11,FALSE)),"")</f>
        <v/>
      </c>
      <c r="DO69" s="90" t="str">
        <f>IFERROR(IF(VLOOKUP($B69,Sheet2!$A$5:$AP$103,DO$11,FALSE)=0,"",VLOOKUP($B69,Sheet2!$A$5:$AP$103,DO$11,FALSE)),"")</f>
        <v/>
      </c>
      <c r="DP69" s="90" t="str">
        <f>IFERROR(IF(VLOOKUP($B69,Sheet2!$A$5:$AP$103,DP$11,FALSE)=0,"",VLOOKUP($B69,Sheet2!$A$5:$AP$103,DP$11,FALSE)),"")</f>
        <v/>
      </c>
      <c r="DQ69" s="90" t="str">
        <f>IFERROR(IF(VLOOKUP($B69,Sheet2!$A$5:$AP$103,DQ$11,FALSE)=0,"",VLOOKUP($B69,Sheet2!$A$5:$AP$103,DQ$11,FALSE)),"")</f>
        <v/>
      </c>
      <c r="DR69" s="90" t="str">
        <f>IFERROR(IF(VLOOKUP($B69,Sheet2!$A$5:$AP$103,DR$11,FALSE)=0,"",VLOOKUP($B69,Sheet2!$A$5:$AP$103,DR$11,FALSE)),"")</f>
        <v/>
      </c>
      <c r="DS69" s="90" t="str">
        <f>IFERROR(IF(VLOOKUP($B69,Sheet2!$A$5:$AP$103,DS$11,FALSE)=0,"",VLOOKUP($B69,Sheet2!$A$5:$AP$103,DS$11,FALSE)),"")</f>
        <v/>
      </c>
      <c r="DT69" s="90" t="str">
        <f>IFERROR(IF(VLOOKUP($B69,Sheet2!$A$5:$AP$103,DT$11,FALSE)=0,"",VLOOKUP($B69,Sheet2!$A$5:$AP$103,DT$11,FALSE)),"")</f>
        <v/>
      </c>
      <c r="DU69" s="90" t="str">
        <f>IFERROR(IF(VLOOKUP($B69,Sheet2!$A$5:$AP$103,DU$11,FALSE)=0,"",VLOOKUP($B69,Sheet2!$A$5:$AP$103,DU$11,FALSE)),"")</f>
        <v/>
      </c>
      <c r="DV69" s="90" t="str">
        <f>IFERROR(IF(VLOOKUP($B69,Sheet2!$A$5:$AP$103,DV$11,FALSE)=0,"",VLOOKUP($B69,Sheet2!$A$5:$AP$103,DV$11,FALSE)),"")</f>
        <v/>
      </c>
      <c r="DW69" s="90" t="str">
        <f>IFERROR(IF(VLOOKUP($B69,Sheet2!$A$5:$AP$103,DW$11,FALSE)=0,"",VLOOKUP($B69,Sheet2!$A$5:$AP$103,DW$11,FALSE)),"")</f>
        <v/>
      </c>
      <c r="DX69" s="90" t="str">
        <f>IFERROR(IF(VLOOKUP($B69,Sheet2!$A$5:$AP$103,DX$11,FALSE)=0,"",VLOOKUP($B69,Sheet2!$A$5:$AP$103,DX$11,FALSE)),"")</f>
        <v/>
      </c>
      <c r="DY69" s="90" t="str">
        <f>IFERROR(IF(VLOOKUP($B69,Sheet2!$A$5:$AP$103,DY$11,FALSE)=0,"",VLOOKUP($B69,Sheet2!$A$5:$AP$103,DY$11,FALSE)),"")</f>
        <v/>
      </c>
      <c r="DZ69" s="90" t="str">
        <f>IFERROR(IF(VLOOKUP($B69,Sheet2!$A$5:$AP$103,DZ$11,FALSE)=0,"",VLOOKUP($B69,Sheet2!$A$5:$AP$103,DZ$11,FALSE)),"")</f>
        <v/>
      </c>
      <c r="EA69" s="90" t="str">
        <f>IFERROR(IF(VLOOKUP($B69,Sheet2!$A$5:$AP$103,EA$11,FALSE)=0,"",VLOOKUP($B69,Sheet2!$A$5:$AP$103,EA$11,FALSE)),"")</f>
        <v/>
      </c>
      <c r="EB69" s="90" t="str">
        <f>IFERROR(IF(VLOOKUP($B69,Sheet2!$A$5:$AP$103,EB$11,FALSE)=0,"",VLOOKUP($B69,Sheet2!$A$5:$AP$103,EB$11,FALSE)),"")</f>
        <v/>
      </c>
      <c r="EC69" s="90" t="str">
        <f>IFERROR(IF(VLOOKUP($B69,Sheet2!$A$5:$AP$103,EC$11,FALSE)=0,"",VLOOKUP($B69,Sheet2!$A$5:$AP$103,EC$11,FALSE)),"")</f>
        <v/>
      </c>
      <c r="ED69" s="90" t="str">
        <f>IFERROR(IF(VLOOKUP($B69,Sheet2!$A$5:$AP$103,ED$11,FALSE)=0,"",VLOOKUP($B69,Sheet2!$A$5:$AP$103,ED$11,FALSE)),"")</f>
        <v/>
      </c>
      <c r="EE69" s="90" t="str">
        <f>IFERROR(IF(VLOOKUP($B69,Sheet2!$A$5:$AP$103,EE$11,FALSE)=0,"",VLOOKUP($B69,Sheet2!$A$5:$AP$103,EE$11,FALSE)),"")</f>
        <v/>
      </c>
      <c r="EF69" s="90" t="str">
        <f>IFERROR(IF(VLOOKUP($B69,Sheet2!$A$5:$AP$103,EF$11,FALSE)=0,"",VLOOKUP($B69,Sheet2!$A$5:$AP$103,EF$11,FALSE)),"")</f>
        <v/>
      </c>
      <c r="EG69" s="90" t="str">
        <f>IFERROR(IF(VLOOKUP($B69,Sheet2!$A$5:$AP$103,EG$11,FALSE)=0,"",VLOOKUP($B69,Sheet2!$A$5:$AP$103,EG$11,FALSE)),"")</f>
        <v/>
      </c>
      <c r="EH69" s="90" t="str">
        <f>IFERROR(IF(VLOOKUP($B69,Sheet2!$A$5:$AP$103,EH$11,FALSE)=0,"",VLOOKUP($B69,Sheet2!$A$5:$AP$103,EH$11,FALSE)),"")</f>
        <v/>
      </c>
      <c r="EI69" s="90" t="str">
        <f>IFERROR(IF(VLOOKUP($B69,Sheet2!$A$5:$AP$103,EI$11,FALSE)=0,"",VLOOKUP($B69,Sheet2!$A$5:$AP$103,EI$11,FALSE)),"")</f>
        <v/>
      </c>
      <c r="EJ69" s="90" t="str">
        <f>IFERROR(IF(VLOOKUP($B69,Sheet2!$A$5:$AP$103,EJ$11,FALSE)=0,"",VLOOKUP($B69,Sheet2!$A$5:$AP$103,EJ$11,FALSE)),"")</f>
        <v/>
      </c>
      <c r="EK69" s="90" t="str">
        <f>IFERROR(IF(VLOOKUP($B69,Sheet2!$A$5:$AP$103,EK$11,FALSE)=0,"",VLOOKUP($B69,Sheet2!$A$5:$AP$103,EK$11,FALSE)),"")</f>
        <v/>
      </c>
      <c r="EL69" s="90" t="str">
        <f>IFERROR(IF(VLOOKUP($B69,Sheet2!$A$5:$AP$103,EL$11,FALSE)=0,"",VLOOKUP($B69,Sheet2!$A$5:$AP$103,EL$11,FALSE)),"")</f>
        <v/>
      </c>
      <c r="EM69" s="90" t="str">
        <f>IFERROR(IF(VLOOKUP($B69,Sheet2!$A$5:$AP$103,EM$11,FALSE)=0,"",VLOOKUP($B69,Sheet2!$A$5:$AP$103,EM$11,FALSE)),"")</f>
        <v/>
      </c>
      <c r="EN69" s="90" t="str">
        <f>IFERROR(IF(VLOOKUP($B69,Sheet2!$A$5:$AP$103,EN$11,FALSE)=0,"",VLOOKUP($B69,Sheet2!$A$5:$AP$103,EN$11,FALSE)),"")</f>
        <v/>
      </c>
      <c r="EO69" s="90" t="str">
        <f>IFERROR(IF(VLOOKUP($B69,Sheet2!$A$5:$AP$103,EO$11,FALSE)=0,"",VLOOKUP($B69,Sheet2!$A$5:$AP$103,EO$11,FALSE)),"")</f>
        <v/>
      </c>
      <c r="EP69" s="90" t="str">
        <f>IFERROR(IF(VLOOKUP($B69,Sheet2!$A$5:$AP$103,EP$11,FALSE)=0,"",VLOOKUP($B69,Sheet2!$A$5:$AP$103,EP$11,FALSE)),"")</f>
        <v/>
      </c>
      <c r="EQ69" s="90" t="str">
        <f>IFERROR(IF(VLOOKUP($B69,Sheet2!$A$5:$AP$103,EQ$11,FALSE)=0,"",VLOOKUP($B69,Sheet2!$A$5:$AP$103,EQ$11,FALSE)),"")</f>
        <v/>
      </c>
      <c r="ER69" s="90" t="str">
        <f>IFERROR(IF(VLOOKUP($B69,Sheet2!$A$5:$AP$103,ER$11,FALSE)=0,"",VLOOKUP($B69,Sheet2!$A$5:$AP$103,ER$11,FALSE)),"")</f>
        <v/>
      </c>
      <c r="ES69" s="90" t="str">
        <f>IFERROR(IF(VLOOKUP($B69,Sheet2!$A$5:$AP$103,ES$11,FALSE)=0,"",VLOOKUP($B69,Sheet2!$A$5:$AP$103,ES$11,FALSE)),"")</f>
        <v/>
      </c>
      <c r="ET69" s="90" t="str">
        <f>IFERROR(IF(VLOOKUP($B69,Sheet2!$A$5:$AP$103,ET$11,FALSE)=0,"",VLOOKUP($B69,Sheet2!$A$5:$AP$103,ET$11,FALSE)),"")</f>
        <v/>
      </c>
      <c r="EU69" s="90" t="str">
        <f>IFERROR(IF(VLOOKUP($B69,Sheet2!$A$5:$AP$103,EU$11,FALSE)=0,"",VLOOKUP($B69,Sheet2!$A$5:$AP$103,EU$11,FALSE)),"")</f>
        <v/>
      </c>
      <c r="EV69" s="90" t="str">
        <f>IFERROR(IF(VLOOKUP($B69,Sheet2!$A$5:$AP$103,EV$11,FALSE)=0,"",VLOOKUP($B69,Sheet2!$A$5:$AP$103,EV$11,FALSE)),"")</f>
        <v/>
      </c>
      <c r="EW69" s="90" t="str">
        <f>IFERROR(IF(VLOOKUP($B69,Sheet2!$A$5:$AP$103,EW$11,FALSE)=0,"",VLOOKUP($B69,Sheet2!$A$5:$AP$103,EW$11,FALSE)),"")</f>
        <v/>
      </c>
      <c r="EX69" s="90" t="str">
        <f>IFERROR(IF(VLOOKUP($B69,Sheet2!$A$5:$AP$103,EX$11,FALSE)=0,"",VLOOKUP($B69,Sheet2!$A$5:$AP$103,EX$11,FALSE)),"")</f>
        <v/>
      </c>
      <c r="EY69" s="90" t="str">
        <f>IFERROR(IF(VLOOKUP($B69,Sheet2!$A$5:$AP$103,EY$11,FALSE)=0,"",VLOOKUP($B69,Sheet2!$A$5:$AP$103,EY$11,FALSE)),"")</f>
        <v/>
      </c>
      <c r="EZ69" s="90" t="str">
        <f>IFERROR(IF(VLOOKUP($B69,Sheet2!$A$5:$AP$103,EZ$11,FALSE)=0,"",VLOOKUP($B69,Sheet2!$A$5:$AP$103,EZ$11,FALSE)),"")</f>
        <v/>
      </c>
      <c r="FA69" s="90" t="str">
        <f>IFERROR(IF(VLOOKUP($B69,Sheet2!$A$5:$AP$103,FA$11,FALSE)=0,"",VLOOKUP($B69,Sheet2!$A$5:$AP$103,FA$11,FALSE)),"")</f>
        <v/>
      </c>
      <c r="FB69" s="90" t="str">
        <f>IFERROR(IF(VLOOKUP($B69,Sheet2!$A$5:$AP$103,FB$11,FALSE)=0,"",VLOOKUP($B69,Sheet2!$A$5:$AP$103,FB$11,FALSE)),"")</f>
        <v/>
      </c>
      <c r="FC69" s="90" t="str">
        <f>IFERROR(IF(VLOOKUP($B69,Sheet2!$A$5:$AP$103,FC$11,FALSE)=0,"",VLOOKUP($B69,Sheet2!$A$5:$AP$103,FC$11,FALSE)),"")</f>
        <v/>
      </c>
      <c r="FD69" s="90" t="str">
        <f>IFERROR(IF(VLOOKUP($B69,Sheet2!$A$5:$AP$103,FD$11,FALSE)=0,"",VLOOKUP($B69,Sheet2!$A$5:$AP$103,FD$11,FALSE)),"")</f>
        <v/>
      </c>
      <c r="FE69" s="90" t="str">
        <f>IFERROR(IF(VLOOKUP($B69,Sheet2!$A$5:$AP$103,FE$11,FALSE)=0,"",VLOOKUP($B69,Sheet2!$A$5:$AP$103,FE$11,FALSE)),"")</f>
        <v/>
      </c>
      <c r="FF69" s="90" t="str">
        <f>IFERROR(IF(VLOOKUP($B69,Sheet2!$A$5:$AP$103,FF$11,FALSE)=0,"",VLOOKUP($B69,Sheet2!$A$5:$AP$103,FF$11,FALSE)),"")</f>
        <v/>
      </c>
      <c r="FG69" s="90" t="str">
        <f>IFERROR(IF(VLOOKUP($B69,Sheet2!$A$5:$AP$103,FG$11,FALSE)=0,"",VLOOKUP($B69,Sheet2!$A$5:$AP$103,FG$11,FALSE)),"")</f>
        <v/>
      </c>
      <c r="FH69" s="90" t="str">
        <f>IFERROR(IF(VLOOKUP($B69,Sheet2!$A$5:$AP$103,FH$11,FALSE)=0,"",VLOOKUP($B69,Sheet2!$A$5:$AP$103,FH$11,FALSE)),"")</f>
        <v/>
      </c>
      <c r="FI69" s="90" t="str">
        <f>IFERROR(IF(VLOOKUP($B69,Sheet2!$A$5:$AP$103,FI$11,FALSE)=0,"",VLOOKUP($B69,Sheet2!$A$5:$AP$103,FI$11,FALSE)),"")</f>
        <v/>
      </c>
      <c r="FJ69" s="90" t="str">
        <f>IFERROR(IF(VLOOKUP($B69,Sheet2!$A$5:$AP$103,FJ$11,FALSE)=0,"",VLOOKUP($B69,Sheet2!$A$5:$AP$103,FJ$11,FALSE)),"")</f>
        <v/>
      </c>
      <c r="FK69" s="90" t="str">
        <f>IFERROR(IF(VLOOKUP($B69,Sheet2!$A$5:$AP$103,FK$11,FALSE)=0,"",VLOOKUP($B69,Sheet2!$A$5:$AP$103,FK$11,FALSE)),"")</f>
        <v/>
      </c>
      <c r="FL69" s="90" t="str">
        <f>IFERROR(IF(VLOOKUP($B69,Sheet2!$A$5:$AP$103,FL$11,FALSE)=0,"",VLOOKUP($B69,Sheet2!$A$5:$AP$103,FL$11,FALSE)),"")</f>
        <v/>
      </c>
      <c r="FM69" s="90" t="str">
        <f>IFERROR(IF(VLOOKUP($B69,Sheet2!$A$5:$AP$103,FM$11,FALSE)=0,"",VLOOKUP($B69,Sheet2!$A$5:$AP$103,FM$11,FALSE)),"")</f>
        <v/>
      </c>
      <c r="FN69" s="90" t="str">
        <f>IFERROR(IF(VLOOKUP($B69,Sheet2!$A$5:$AP$103,FN$11,FALSE)=0,"",VLOOKUP($B69,Sheet2!$A$5:$AP$103,FN$11,FALSE)),"")</f>
        <v/>
      </c>
      <c r="FO69" s="90" t="str">
        <f>IFERROR(IF(VLOOKUP($B69,Sheet2!$A$5:$AP$103,FO$11,FALSE)=0,"",VLOOKUP($B69,Sheet2!$A$5:$AP$103,FO$11,FALSE)),"")</f>
        <v/>
      </c>
      <c r="FP69" s="90" t="str">
        <f>IFERROR(IF(VLOOKUP($B69,Sheet2!$A$5:$AP$103,FP$11,FALSE)=0,"",VLOOKUP($B69,Sheet2!$A$5:$AP$103,FP$11,FALSE)),"")</f>
        <v/>
      </c>
      <c r="FQ69" s="90" t="str">
        <f>IFERROR(IF(VLOOKUP($B69,Sheet2!$A$5:$AP$103,FQ$11,FALSE)=0,"",VLOOKUP($B69,Sheet2!$A$5:$AP$103,FQ$11,FALSE)),"")</f>
        <v/>
      </c>
      <c r="FR69" s="90" t="str">
        <f>IFERROR(IF(VLOOKUP($B69,Sheet2!$A$5:$AP$103,FR$11,FALSE)=0,"",VLOOKUP($B69,Sheet2!$A$5:$AP$103,FR$11,FALSE)),"")</f>
        <v/>
      </c>
      <c r="FS69" s="90" t="str">
        <f>IFERROR(IF(VLOOKUP($B69,Sheet2!$A$5:$AP$103,FS$11,FALSE)=0,"",VLOOKUP($B69,Sheet2!$A$5:$AP$103,FS$11,FALSE)),"")</f>
        <v/>
      </c>
      <c r="FT69" s="90" t="str">
        <f>IFERROR(IF(VLOOKUP($B69,Sheet2!$A$5:$AP$103,FT$11,FALSE)=0,"",VLOOKUP($B69,Sheet2!$A$5:$AP$103,FT$11,FALSE)),"")</f>
        <v/>
      </c>
      <c r="FU69" s="90" t="str">
        <f>IFERROR(IF(VLOOKUP($B69,Sheet2!$A$5:$AP$103,FU$11,FALSE)=0,"",VLOOKUP($B69,Sheet2!$A$5:$AP$103,FU$11,FALSE)),"")</f>
        <v/>
      </c>
      <c r="FV69" s="90" t="str">
        <f>IFERROR(IF(VLOOKUP($B69,Sheet2!$A$5:$AP$103,FV$11,FALSE)=0,"",VLOOKUP($B69,Sheet2!$A$5:$AP$103,FV$11,FALSE)),"")</f>
        <v/>
      </c>
      <c r="FW69" s="90" t="str">
        <f>IFERROR(IF(VLOOKUP($B69,Sheet2!$A$5:$AP$103,FW$11,FALSE)=0,"",VLOOKUP($B69,Sheet2!$A$5:$AP$103,FW$11,FALSE)),"")</f>
        <v/>
      </c>
      <c r="FX69" s="90" t="str">
        <f>IFERROR(IF(VLOOKUP($B69,Sheet2!$A$5:$AP$103,FX$11,FALSE)=0,"",VLOOKUP($B69,Sheet2!$A$5:$AP$103,FX$11,FALSE)),"")</f>
        <v/>
      </c>
      <c r="FY69" s="90" t="str">
        <f>IFERROR(IF(VLOOKUP($B69,Sheet2!$A$5:$AP$103,FY$11,FALSE)=0,"",VLOOKUP($B69,Sheet2!$A$5:$AP$103,FY$11,FALSE)),"")</f>
        <v/>
      </c>
      <c r="FZ69" s="90" t="str">
        <f>IFERROR(IF(VLOOKUP($B69,Sheet2!$A$5:$AP$103,FZ$11,FALSE)=0,"",VLOOKUP($B69,Sheet2!$A$5:$AP$103,FZ$11,FALSE)),"")</f>
        <v/>
      </c>
      <c r="GA69" s="90" t="str">
        <f>IFERROR(IF(VLOOKUP($B69,Sheet2!$A$5:$AP$103,GA$11,FALSE)=0,"",VLOOKUP($B69,Sheet2!$A$5:$AP$103,GA$11,FALSE)),"")</f>
        <v/>
      </c>
      <c r="GB69" s="90" t="str">
        <f>IFERROR(IF(VLOOKUP($B69,Sheet2!$A$5:$AP$103,GB$11,FALSE)=0,"",VLOOKUP($B69,Sheet2!$A$5:$AP$103,GB$11,FALSE)),"")</f>
        <v/>
      </c>
      <c r="GC69" s="90" t="str">
        <f>IFERROR(IF(VLOOKUP($B69,Sheet2!$A$5:$AP$103,GC$11,FALSE)=0,"",VLOOKUP($B69,Sheet2!$A$5:$AP$103,GC$11,FALSE)),"")</f>
        <v/>
      </c>
      <c r="GD69" s="90" t="str">
        <f>IFERROR(IF(VLOOKUP($B69,Sheet2!$A$5:$AP$103,GD$11,FALSE)=0,"",VLOOKUP($B69,Sheet2!$A$5:$AP$103,GD$11,FALSE)),"")</f>
        <v/>
      </c>
      <c r="GE69" s="90" t="str">
        <f>IFERROR(IF(VLOOKUP($B69,Sheet2!$A$5:$AP$103,GE$11,FALSE)=0,"",VLOOKUP($B69,Sheet2!$A$5:$AP$103,GE$11,FALSE)),"")</f>
        <v/>
      </c>
      <c r="GF69" s="90" t="str">
        <f>IFERROR(IF(VLOOKUP($B69,Sheet2!$A$5:$AP$103,GF$11,FALSE)=0,"",VLOOKUP($B69,Sheet2!$A$5:$AP$103,GF$11,FALSE)),"")</f>
        <v/>
      </c>
    </row>
    <row r="70" spans="1:188" s="80" customFormat="1" ht="15.75" customHeight="1" x14ac:dyDescent="0.3">
      <c r="A70" s="389"/>
      <c r="B70" s="243" t="s">
        <v>644</v>
      </c>
      <c r="C70" s="92" t="s">
        <v>344</v>
      </c>
      <c r="D70" s="92" t="str">
        <f>VLOOKUP(B70,Sheet2!$A$5:$F$104,6,FALSE)</f>
        <v/>
      </c>
      <c r="E70" s="81">
        <f>VLOOKUP(B70,'Criteria Selection'!$A$9:$D$178,3,FALSE)</f>
        <v>400</v>
      </c>
      <c r="F70" s="81" t="str">
        <f>VLOOKUP(B70,'Criteria Selection'!$A$9:$D$178,4,FALSE)</f>
        <v>EQS Freshwater</v>
      </c>
      <c r="G70" s="96">
        <f t="shared" si="8"/>
        <v>0</v>
      </c>
      <c r="H70" s="97">
        <f t="shared" si="9"/>
        <v>0</v>
      </c>
      <c r="I70" s="97">
        <f t="shared" si="10"/>
        <v>0</v>
      </c>
      <c r="J70" s="96">
        <f t="shared" si="11"/>
        <v>0</v>
      </c>
      <c r="K70" s="90" t="str">
        <f>IFERROR(IF(VLOOKUP($B70,Sheet2!$A$5:$AP$103,K$11,FALSE)=0,"",VLOOKUP($B70,Sheet2!$A$5:$AP$103,K$11,FALSE)),"")</f>
        <v/>
      </c>
      <c r="L70" s="90" t="str">
        <f>IFERROR(IF(VLOOKUP($B70,Sheet2!$A$5:$AP$103,L$11,FALSE)=0,"",VLOOKUP($B70,Sheet2!$A$5:$AP$103,L$11,FALSE)),"")</f>
        <v/>
      </c>
      <c r="M70" s="90" t="str">
        <f>IFERROR(IF(VLOOKUP($B70,Sheet2!$A$5:$AP$103,M$11,FALSE)=0,"",VLOOKUP($B70,Sheet2!$A$5:$AP$103,M$11,FALSE)),"")</f>
        <v/>
      </c>
      <c r="N70" s="90" t="str">
        <f>IFERROR(IF(VLOOKUP($B70,Sheet2!$A$5:$AP$103,N$11,FALSE)=0,"",VLOOKUP($B70,Sheet2!$A$5:$AP$103,N$11,FALSE)),"")</f>
        <v/>
      </c>
      <c r="O70" s="90" t="str">
        <f>IFERROR(IF(VLOOKUP($B70,Sheet2!$A$5:$AP$103,O$11,FALSE)=0,"",VLOOKUP($B70,Sheet2!$A$5:$AP$103,O$11,FALSE)),"")</f>
        <v/>
      </c>
      <c r="P70" s="90" t="str">
        <f>IFERROR(IF(VLOOKUP($B70,Sheet2!$A$5:$AP$103,P$11,FALSE)=0,"",VLOOKUP($B70,Sheet2!$A$5:$AP$103,P$11,FALSE)),"")</f>
        <v/>
      </c>
      <c r="Q70" s="90" t="str">
        <f>IFERROR(IF(VLOOKUP($B70,Sheet2!$A$5:$AP$103,Q$11,FALSE)=0,"",VLOOKUP($B70,Sheet2!$A$5:$AP$103,Q$11,FALSE)),"")</f>
        <v/>
      </c>
      <c r="R70" s="90" t="str">
        <f>IFERROR(IF(VLOOKUP($B70,Sheet2!$A$5:$AP$103,R$11,FALSE)=0,"",VLOOKUP($B70,Sheet2!$A$5:$AP$103,R$11,FALSE)),"")</f>
        <v/>
      </c>
      <c r="S70" s="90" t="str">
        <f>IFERROR(IF(VLOOKUP($B70,Sheet2!$A$5:$AP$103,S$11,FALSE)=0,"",VLOOKUP($B70,Sheet2!$A$5:$AP$103,S$11,FALSE)),"")</f>
        <v/>
      </c>
      <c r="T70" s="90" t="str">
        <f>IFERROR(IF(VLOOKUP($B70,Sheet2!$A$5:$AP$103,T$11,FALSE)=0,"",VLOOKUP($B70,Sheet2!$A$5:$AP$103,T$11,FALSE)),"")</f>
        <v/>
      </c>
      <c r="U70" s="90" t="str">
        <f>IFERROR(IF(VLOOKUP($B70,Sheet2!$A$5:$AP$103,U$11,FALSE)=0,"",VLOOKUP($B70,Sheet2!$A$5:$AP$103,U$11,FALSE)),"")</f>
        <v/>
      </c>
      <c r="V70" s="90" t="str">
        <f>IFERROR(IF(VLOOKUP($B70,Sheet2!$A$5:$AP$103,V$11,FALSE)=0,"",VLOOKUP($B70,Sheet2!$A$5:$AP$103,V$11,FALSE)),"")</f>
        <v/>
      </c>
      <c r="W70" s="90" t="str">
        <f>IFERROR(IF(VLOOKUP($B70,Sheet2!$A$5:$AP$103,W$11,FALSE)=0,"",VLOOKUP($B70,Sheet2!$A$5:$AP$103,W$11,FALSE)),"")</f>
        <v/>
      </c>
      <c r="X70" s="90" t="str">
        <f>IFERROR(IF(VLOOKUP($B70,Sheet2!$A$5:$AP$103,X$11,FALSE)=0,"",VLOOKUP($B70,Sheet2!$A$5:$AP$103,X$11,FALSE)),"")</f>
        <v/>
      </c>
      <c r="Y70" s="90" t="str">
        <f>IFERROR(IF(VLOOKUP($B70,Sheet2!$A$5:$AP$103,Y$11,FALSE)=0,"",VLOOKUP($B70,Sheet2!$A$5:$AP$103,Y$11,FALSE)),"")</f>
        <v/>
      </c>
      <c r="Z70" s="90" t="str">
        <f>IFERROR(IF(VLOOKUP($B70,Sheet2!$A$5:$AP$103,Z$11,FALSE)=0,"",VLOOKUP($B70,Sheet2!$A$5:$AP$103,Z$11,FALSE)),"")</f>
        <v/>
      </c>
      <c r="AA70" s="90" t="str">
        <f>IFERROR(IF(VLOOKUP($B70,Sheet2!$A$5:$AP$103,AA$11,FALSE)=0,"",VLOOKUP($B70,Sheet2!$A$5:$AP$103,AA$11,FALSE)),"")</f>
        <v/>
      </c>
      <c r="AB70" s="90" t="str">
        <f>IFERROR(IF(VLOOKUP($B70,Sheet2!$A$5:$AP$103,AB$11,FALSE)=0,"",VLOOKUP($B70,Sheet2!$A$5:$AP$103,AB$11,FALSE)),"")</f>
        <v/>
      </c>
      <c r="AC70" s="90" t="str">
        <f>IFERROR(IF(VLOOKUP($B70,Sheet2!$A$5:$AP$103,AC$11,FALSE)=0,"",VLOOKUP($B70,Sheet2!$A$5:$AP$103,AC$11,FALSE)),"")</f>
        <v/>
      </c>
      <c r="AD70" s="90" t="str">
        <f>IFERROR(IF(VLOOKUP($B70,Sheet2!$A$5:$AP$103,AD$11,FALSE)=0,"",VLOOKUP($B70,Sheet2!$A$5:$AP$103,AD$11,FALSE)),"")</f>
        <v/>
      </c>
      <c r="AE70" s="90" t="str">
        <f>IFERROR(IF(VLOOKUP($B70,Sheet2!$A$5:$AP$103,AE$11,FALSE)=0,"",VLOOKUP($B70,Sheet2!$A$5:$AP$103,AE$11,FALSE)),"")</f>
        <v/>
      </c>
      <c r="AF70" s="90" t="str">
        <f>IFERROR(IF(VLOOKUP($B70,Sheet2!$A$5:$AP$103,AF$11,FALSE)=0,"",VLOOKUP($B70,Sheet2!$A$5:$AP$103,AF$11,FALSE)),"")</f>
        <v/>
      </c>
      <c r="AG70" s="90" t="str">
        <f>IFERROR(IF(VLOOKUP($B70,Sheet2!$A$5:$AP$103,AG$11,FALSE)=0,"",VLOOKUP($B70,Sheet2!$A$5:$AP$103,AG$11,FALSE)),"")</f>
        <v/>
      </c>
      <c r="AH70" s="90" t="str">
        <f>IFERROR(IF(VLOOKUP($B70,Sheet2!$A$5:$AP$103,AH$11,FALSE)=0,"",VLOOKUP($B70,Sheet2!$A$5:$AP$103,AH$11,FALSE)),"")</f>
        <v/>
      </c>
      <c r="AI70" s="90" t="str">
        <f>IFERROR(IF(VLOOKUP($B70,Sheet2!$A$5:$AP$103,AI$11,FALSE)=0,"",VLOOKUP($B70,Sheet2!$A$5:$AP$103,AI$11,FALSE)),"")</f>
        <v/>
      </c>
      <c r="AJ70" s="90" t="str">
        <f>IFERROR(IF(VLOOKUP($B70,Sheet2!$A$5:$AP$103,AJ$11,FALSE)=0,"",VLOOKUP($B70,Sheet2!$A$5:$AP$103,AJ$11,FALSE)),"")</f>
        <v/>
      </c>
      <c r="AK70" s="90" t="str">
        <f>IFERROR(IF(VLOOKUP($B70,Sheet2!$A$5:$AP$103,AK$11,FALSE)=0,"",VLOOKUP($B70,Sheet2!$A$5:$AP$103,AK$11,FALSE)),"")</f>
        <v/>
      </c>
      <c r="AL70" s="90" t="str">
        <f>IFERROR(IF(VLOOKUP($B70,Sheet2!$A$5:$AP$103,AL$11,FALSE)=0,"",VLOOKUP($B70,Sheet2!$A$5:$AP$103,AL$11,FALSE)),"")</f>
        <v/>
      </c>
      <c r="AM70" s="90" t="str">
        <f>IFERROR(IF(VLOOKUP($B70,Sheet2!$A$5:$AP$103,AM$11,FALSE)=0,"",VLOOKUP($B70,Sheet2!$A$5:$AP$103,AM$11,FALSE)),"")</f>
        <v/>
      </c>
      <c r="AN70" s="90" t="str">
        <f>IFERROR(IF(VLOOKUP($B70,Sheet2!$A$5:$AP$103,AN$11,FALSE)=0,"",VLOOKUP($B70,Sheet2!$A$5:$AP$103,AN$11,FALSE)),"")</f>
        <v/>
      </c>
      <c r="AO70" s="90" t="str">
        <f>IFERROR(IF(VLOOKUP($B70,Sheet2!$A$5:$AP$103,AO$11,FALSE)=0,"",VLOOKUP($B70,Sheet2!$A$5:$AP$103,AO$11,FALSE)),"")</f>
        <v/>
      </c>
      <c r="AP70" s="90" t="str">
        <f>IFERROR(IF(VLOOKUP($B70,Sheet2!$A$5:$AP$103,AP$11,FALSE)=0,"",VLOOKUP($B70,Sheet2!$A$5:$AP$103,AP$11,FALSE)),"")</f>
        <v/>
      </c>
      <c r="AQ70" s="90" t="str">
        <f>IFERROR(IF(VLOOKUP($B70,Sheet2!$A$5:$AP$103,AQ$11,FALSE)=0,"",VLOOKUP($B70,Sheet2!$A$5:$AP$103,AQ$11,FALSE)),"")</f>
        <v/>
      </c>
      <c r="AR70" s="90" t="str">
        <f>IFERROR(IF(VLOOKUP($B70,Sheet2!$A$5:$AP$103,AR$11,FALSE)=0,"",VLOOKUP($B70,Sheet2!$A$5:$AP$103,AR$11,FALSE)),"")</f>
        <v/>
      </c>
      <c r="AS70" s="90" t="str">
        <f>IFERROR(IF(VLOOKUP($B70,Sheet2!$A$5:$AP$103,AS$11,FALSE)=0,"",VLOOKUP($B70,Sheet2!$A$5:$AP$103,AS$11,FALSE)),"")</f>
        <v/>
      </c>
      <c r="AT70" s="90" t="str">
        <f>IFERROR(IF(VLOOKUP($B70,Sheet2!$A$5:$AP$103,AT$11,FALSE)=0,"",VLOOKUP($B70,Sheet2!$A$5:$AP$103,AT$11,FALSE)),"")</f>
        <v/>
      </c>
      <c r="AU70" s="90" t="str">
        <f>IFERROR(IF(VLOOKUP($B70,Sheet2!$A$5:$AP$103,AU$11,FALSE)=0,"",VLOOKUP($B70,Sheet2!$A$5:$AP$103,AU$11,FALSE)),"")</f>
        <v/>
      </c>
      <c r="AV70" s="90" t="str">
        <f>IFERROR(IF(VLOOKUP($B70,Sheet2!$A$5:$AP$103,AV$11,FALSE)=0,"",VLOOKUP($B70,Sheet2!$A$5:$AP$103,AV$11,FALSE)),"")</f>
        <v/>
      </c>
      <c r="AW70" s="90" t="str">
        <f>IFERROR(IF(VLOOKUP($B70,Sheet2!$A$5:$AP$103,AW$11,FALSE)=0,"",VLOOKUP($B70,Sheet2!$A$5:$AP$103,AW$11,FALSE)),"")</f>
        <v/>
      </c>
      <c r="AX70" s="90" t="str">
        <f>IFERROR(IF(VLOOKUP($B70,Sheet2!$A$5:$AP$103,AX$11,FALSE)=0,"",VLOOKUP($B70,Sheet2!$A$5:$AP$103,AX$11,FALSE)),"")</f>
        <v/>
      </c>
      <c r="AY70" s="90" t="str">
        <f>IFERROR(IF(VLOOKUP($B70,Sheet2!$A$5:$AP$103,AY$11,FALSE)=0,"",VLOOKUP($B70,Sheet2!$A$5:$AP$103,AY$11,FALSE)),"")</f>
        <v/>
      </c>
      <c r="AZ70" s="90" t="str">
        <f>IFERROR(IF(VLOOKUP($B70,Sheet2!$A$5:$AP$103,AZ$11,FALSE)=0,"",VLOOKUP($B70,Sheet2!$A$5:$AP$103,AZ$11,FALSE)),"")</f>
        <v/>
      </c>
      <c r="BA70" s="90" t="str">
        <f>IFERROR(IF(VLOOKUP($B70,Sheet2!$A$5:$AP$103,BA$11,FALSE)=0,"",VLOOKUP($B70,Sheet2!$A$5:$AP$103,BA$11,FALSE)),"")</f>
        <v/>
      </c>
      <c r="BB70" s="90" t="str">
        <f>IFERROR(IF(VLOOKUP($B70,Sheet2!$A$5:$AP$103,BB$11,FALSE)=0,"",VLOOKUP($B70,Sheet2!$A$5:$AP$103,BB$11,FALSE)),"")</f>
        <v/>
      </c>
      <c r="BC70" s="90" t="str">
        <f>IFERROR(IF(VLOOKUP($B70,Sheet2!$A$5:$AP$103,BC$11,FALSE)=0,"",VLOOKUP($B70,Sheet2!$A$5:$AP$103,BC$11,FALSE)),"")</f>
        <v/>
      </c>
      <c r="BD70" s="90" t="str">
        <f>IFERROR(IF(VLOOKUP($B70,Sheet2!$A$5:$AP$103,BD$11,FALSE)=0,"",VLOOKUP($B70,Sheet2!$A$5:$AP$103,BD$11,FALSE)),"")</f>
        <v/>
      </c>
      <c r="BE70" s="90" t="str">
        <f>IFERROR(IF(VLOOKUP($B70,Sheet2!$A$5:$AP$103,BE$11,FALSE)=0,"",VLOOKUP($B70,Sheet2!$A$5:$AP$103,BE$11,FALSE)),"")</f>
        <v/>
      </c>
      <c r="BF70" s="90" t="str">
        <f>IFERROR(IF(VLOOKUP($B70,Sheet2!$A$5:$AP$103,BF$11,FALSE)=0,"",VLOOKUP($B70,Sheet2!$A$5:$AP$103,BF$11,FALSE)),"")</f>
        <v/>
      </c>
      <c r="BG70" s="90" t="str">
        <f>IFERROR(IF(VLOOKUP($B70,Sheet2!$A$5:$AP$103,BG$11,FALSE)=0,"",VLOOKUP($B70,Sheet2!$A$5:$AP$103,BG$11,FALSE)),"")</f>
        <v/>
      </c>
      <c r="BH70" s="90" t="str">
        <f>IFERROR(IF(VLOOKUP($B70,Sheet2!$A$5:$AP$103,BH$11,FALSE)=0,"",VLOOKUP($B70,Sheet2!$A$5:$AP$103,BH$11,FALSE)),"")</f>
        <v/>
      </c>
      <c r="BI70" s="90" t="str">
        <f>IFERROR(IF(VLOOKUP($B70,Sheet2!$A$5:$AP$103,BI$11,FALSE)=0,"",VLOOKUP($B70,Sheet2!$A$5:$AP$103,BI$11,FALSE)),"")</f>
        <v/>
      </c>
      <c r="BJ70" s="90" t="str">
        <f>IFERROR(IF(VLOOKUP($B70,Sheet2!$A$5:$AP$103,BJ$11,FALSE)=0,"",VLOOKUP($B70,Sheet2!$A$5:$AP$103,BJ$11,FALSE)),"")</f>
        <v/>
      </c>
      <c r="BK70" s="90" t="str">
        <f>IFERROR(IF(VLOOKUP($B70,Sheet2!$A$5:$AP$103,BK$11,FALSE)=0,"",VLOOKUP($B70,Sheet2!$A$5:$AP$103,BK$11,FALSE)),"")</f>
        <v/>
      </c>
      <c r="BL70" s="90" t="str">
        <f>IFERROR(IF(VLOOKUP($B70,Sheet2!$A$5:$AP$103,BL$11,FALSE)=0,"",VLOOKUP($B70,Sheet2!$A$5:$AP$103,BL$11,FALSE)),"")</f>
        <v/>
      </c>
      <c r="BM70" s="90" t="str">
        <f>IFERROR(IF(VLOOKUP($B70,Sheet2!$A$5:$AP$103,BM$11,FALSE)=0,"",VLOOKUP($B70,Sheet2!$A$5:$AP$103,BM$11,FALSE)),"")</f>
        <v/>
      </c>
      <c r="BN70" s="90" t="str">
        <f>IFERROR(IF(VLOOKUP($B70,Sheet2!$A$5:$AP$103,BN$11,FALSE)=0,"",VLOOKUP($B70,Sheet2!$A$5:$AP$103,BN$11,FALSE)),"")</f>
        <v/>
      </c>
      <c r="BO70" s="90" t="str">
        <f>IFERROR(IF(VLOOKUP($B70,Sheet2!$A$5:$AP$103,BO$11,FALSE)=0,"",VLOOKUP($B70,Sheet2!$A$5:$AP$103,BO$11,FALSE)),"")</f>
        <v/>
      </c>
      <c r="BP70" s="90" t="str">
        <f>IFERROR(IF(VLOOKUP($B70,Sheet2!$A$5:$AP$103,BP$11,FALSE)=0,"",VLOOKUP($B70,Sheet2!$A$5:$AP$103,BP$11,FALSE)),"")</f>
        <v/>
      </c>
      <c r="BQ70" s="90" t="str">
        <f>IFERROR(IF(VLOOKUP($B70,Sheet2!$A$5:$AP$103,BQ$11,FALSE)=0,"",VLOOKUP($B70,Sheet2!$A$5:$AP$103,BQ$11,FALSE)),"")</f>
        <v/>
      </c>
      <c r="BR70" s="90" t="str">
        <f>IFERROR(IF(VLOOKUP($B70,Sheet2!$A$5:$AP$103,BR$11,FALSE)=0,"",VLOOKUP($B70,Sheet2!$A$5:$AP$103,BR$11,FALSE)),"")</f>
        <v/>
      </c>
      <c r="BS70" s="90" t="str">
        <f>IFERROR(IF(VLOOKUP($B70,Sheet2!$A$5:$AP$103,BS$11,FALSE)=0,"",VLOOKUP($B70,Sheet2!$A$5:$AP$103,BS$11,FALSE)),"")</f>
        <v/>
      </c>
      <c r="BT70" s="90" t="str">
        <f>IFERROR(IF(VLOOKUP($B70,Sheet2!$A$5:$AP$103,BT$11,FALSE)=0,"",VLOOKUP($B70,Sheet2!$A$5:$AP$103,BT$11,FALSE)),"")</f>
        <v/>
      </c>
      <c r="BU70" s="90" t="str">
        <f>IFERROR(IF(VLOOKUP($B70,Sheet2!$A$5:$AP$103,BU$11,FALSE)=0,"",VLOOKUP($B70,Sheet2!$A$5:$AP$103,BU$11,FALSE)),"")</f>
        <v/>
      </c>
      <c r="BV70" s="90" t="str">
        <f>IFERROR(IF(VLOOKUP($B70,Sheet2!$A$5:$AP$103,BV$11,FALSE)=0,"",VLOOKUP($B70,Sheet2!$A$5:$AP$103,BV$11,FALSE)),"")</f>
        <v/>
      </c>
      <c r="BW70" s="90" t="str">
        <f>IFERROR(IF(VLOOKUP($B70,Sheet2!$A$5:$AP$103,BW$11,FALSE)=0,"",VLOOKUP($B70,Sheet2!$A$5:$AP$103,BW$11,FALSE)),"")</f>
        <v/>
      </c>
      <c r="BX70" s="90" t="str">
        <f>IFERROR(IF(VLOOKUP($B70,Sheet2!$A$5:$AP$103,BX$11,FALSE)=0,"",VLOOKUP($B70,Sheet2!$A$5:$AP$103,BX$11,FALSE)),"")</f>
        <v/>
      </c>
      <c r="BY70" s="90" t="str">
        <f>IFERROR(IF(VLOOKUP($B70,Sheet2!$A$5:$AP$103,BY$11,FALSE)=0,"",VLOOKUP($B70,Sheet2!$A$5:$AP$103,BY$11,FALSE)),"")</f>
        <v/>
      </c>
      <c r="BZ70" s="90" t="str">
        <f>IFERROR(IF(VLOOKUP($B70,Sheet2!$A$5:$AP$103,BZ$11,FALSE)=0,"",VLOOKUP($B70,Sheet2!$A$5:$AP$103,BZ$11,FALSE)),"")</f>
        <v/>
      </c>
      <c r="CA70" s="90" t="str">
        <f>IFERROR(IF(VLOOKUP($B70,Sheet2!$A$5:$AP$103,CA$11,FALSE)=0,"",VLOOKUP($B70,Sheet2!$A$5:$AP$103,CA$11,FALSE)),"")</f>
        <v/>
      </c>
      <c r="CB70" s="90" t="str">
        <f>IFERROR(IF(VLOOKUP($B70,Sheet2!$A$5:$AP$103,CB$11,FALSE)=0,"",VLOOKUP($B70,Sheet2!$A$5:$AP$103,CB$11,FALSE)),"")</f>
        <v/>
      </c>
      <c r="CC70" s="90" t="str">
        <f>IFERROR(IF(VLOOKUP($B70,Sheet2!$A$5:$AP$103,CC$11,FALSE)=0,"",VLOOKUP($B70,Sheet2!$A$5:$AP$103,CC$11,FALSE)),"")</f>
        <v/>
      </c>
      <c r="CD70" s="90" t="str">
        <f>IFERROR(IF(VLOOKUP($B70,Sheet2!$A$5:$AP$103,CD$11,FALSE)=0,"",VLOOKUP($B70,Sheet2!$A$5:$AP$103,CD$11,FALSE)),"")</f>
        <v/>
      </c>
      <c r="CE70" s="90" t="str">
        <f>IFERROR(IF(VLOOKUP($B70,Sheet2!$A$5:$AP$103,CE$11,FALSE)=0,"",VLOOKUP($B70,Sheet2!$A$5:$AP$103,CE$11,FALSE)),"")</f>
        <v/>
      </c>
      <c r="CF70" s="90" t="str">
        <f>IFERROR(IF(VLOOKUP($B70,Sheet2!$A$5:$AP$103,CF$11,FALSE)=0,"",VLOOKUP($B70,Sheet2!$A$5:$AP$103,CF$11,FALSE)),"")</f>
        <v/>
      </c>
      <c r="CG70" s="90" t="str">
        <f>IFERROR(IF(VLOOKUP($B70,Sheet2!$A$5:$AP$103,CG$11,FALSE)=0,"",VLOOKUP($B70,Sheet2!$A$5:$AP$103,CG$11,FALSE)),"")</f>
        <v/>
      </c>
      <c r="CH70" s="90" t="str">
        <f>IFERROR(IF(VLOOKUP($B70,Sheet2!$A$5:$AP$103,CH$11,FALSE)=0,"",VLOOKUP($B70,Sheet2!$A$5:$AP$103,CH$11,FALSE)),"")</f>
        <v/>
      </c>
      <c r="CI70" s="90" t="str">
        <f>IFERROR(IF(VLOOKUP($B70,Sheet2!$A$5:$AP$103,CI$11,FALSE)=0,"",VLOOKUP($B70,Sheet2!$A$5:$AP$103,CI$11,FALSE)),"")</f>
        <v/>
      </c>
      <c r="CJ70" s="90" t="str">
        <f>IFERROR(IF(VLOOKUP($B70,Sheet2!$A$5:$AP$103,CJ$11,FALSE)=0,"",VLOOKUP($B70,Sheet2!$A$5:$AP$103,CJ$11,FALSE)),"")</f>
        <v/>
      </c>
      <c r="CK70" s="90" t="str">
        <f>IFERROR(IF(VLOOKUP($B70,Sheet2!$A$5:$AP$103,CK$11,FALSE)=0,"",VLOOKUP($B70,Sheet2!$A$5:$AP$103,CK$11,FALSE)),"")</f>
        <v/>
      </c>
      <c r="CL70" s="90" t="str">
        <f>IFERROR(IF(VLOOKUP($B70,Sheet2!$A$5:$AP$103,CL$11,FALSE)=0,"",VLOOKUP($B70,Sheet2!$A$5:$AP$103,CL$11,FALSE)),"")</f>
        <v/>
      </c>
      <c r="CM70" s="90" t="str">
        <f>IFERROR(IF(VLOOKUP($B70,Sheet2!$A$5:$AP$103,CM$11,FALSE)=0,"",VLOOKUP($B70,Sheet2!$A$5:$AP$103,CM$11,FALSE)),"")</f>
        <v/>
      </c>
      <c r="CN70" s="90" t="str">
        <f>IFERROR(IF(VLOOKUP($B70,Sheet2!$A$5:$AP$103,CN$11,FALSE)=0,"",VLOOKUP($B70,Sheet2!$A$5:$AP$103,CN$11,FALSE)),"")</f>
        <v/>
      </c>
      <c r="CO70" s="90" t="str">
        <f>IFERROR(IF(VLOOKUP($B70,Sheet2!$A$5:$AP$103,CO$11,FALSE)=0,"",VLOOKUP($B70,Sheet2!$A$5:$AP$103,CO$11,FALSE)),"")</f>
        <v/>
      </c>
      <c r="CP70" s="90" t="str">
        <f>IFERROR(IF(VLOOKUP($B70,Sheet2!$A$5:$AP$103,CP$11,FALSE)=0,"",VLOOKUP($B70,Sheet2!$A$5:$AP$103,CP$11,FALSE)),"")</f>
        <v/>
      </c>
      <c r="CQ70" s="90" t="str">
        <f>IFERROR(IF(VLOOKUP($B70,Sheet2!$A$5:$AP$103,CQ$11,FALSE)=0,"",VLOOKUP($B70,Sheet2!$A$5:$AP$103,CQ$11,FALSE)),"")</f>
        <v/>
      </c>
      <c r="CR70" s="90" t="str">
        <f>IFERROR(IF(VLOOKUP($B70,Sheet2!$A$5:$AP$103,CR$11,FALSE)=0,"",VLOOKUP($B70,Sheet2!$A$5:$AP$103,CR$11,FALSE)),"")</f>
        <v/>
      </c>
      <c r="CS70" s="90" t="str">
        <f>IFERROR(IF(VLOOKUP($B70,Sheet2!$A$5:$AP$103,CS$11,FALSE)=0,"",VLOOKUP($B70,Sheet2!$A$5:$AP$103,CS$11,FALSE)),"")</f>
        <v/>
      </c>
      <c r="CT70" s="90" t="str">
        <f>IFERROR(IF(VLOOKUP($B70,Sheet2!$A$5:$AP$103,CT$11,FALSE)=0,"",VLOOKUP($B70,Sheet2!$A$5:$AP$103,CT$11,FALSE)),"")</f>
        <v/>
      </c>
      <c r="CU70" s="90" t="str">
        <f>IFERROR(IF(VLOOKUP($B70,Sheet2!$A$5:$AP$103,CU$11,FALSE)=0,"",VLOOKUP($B70,Sheet2!$A$5:$AP$103,CU$11,FALSE)),"")</f>
        <v/>
      </c>
      <c r="CV70" s="90" t="str">
        <f>IFERROR(IF(VLOOKUP($B70,Sheet2!$A$5:$AP$103,CV$11,FALSE)=0,"",VLOOKUP($B70,Sheet2!$A$5:$AP$103,CV$11,FALSE)),"")</f>
        <v/>
      </c>
      <c r="CW70" s="90" t="str">
        <f>IFERROR(IF(VLOOKUP($B70,Sheet2!$A$5:$AP$103,CW$11,FALSE)=0,"",VLOOKUP($B70,Sheet2!$A$5:$AP$103,CW$11,FALSE)),"")</f>
        <v/>
      </c>
      <c r="CX70" s="90" t="str">
        <f>IFERROR(IF(VLOOKUP($B70,Sheet2!$A$5:$AP$103,CX$11,FALSE)=0,"",VLOOKUP($B70,Sheet2!$A$5:$AP$103,CX$11,FALSE)),"")</f>
        <v/>
      </c>
      <c r="CY70" s="90" t="str">
        <f>IFERROR(IF(VLOOKUP($B70,Sheet2!$A$5:$AP$103,CY$11,FALSE)=0,"",VLOOKUP($B70,Sheet2!$A$5:$AP$103,CY$11,FALSE)),"")</f>
        <v/>
      </c>
      <c r="CZ70" s="90" t="str">
        <f>IFERROR(IF(VLOOKUP($B70,Sheet2!$A$5:$AP$103,CZ$11,FALSE)=0,"",VLOOKUP($B70,Sheet2!$A$5:$AP$103,CZ$11,FALSE)),"")</f>
        <v/>
      </c>
      <c r="DA70" s="90" t="str">
        <f>IFERROR(IF(VLOOKUP($B70,Sheet2!$A$5:$AP$103,DA$11,FALSE)=0,"",VLOOKUP($B70,Sheet2!$A$5:$AP$103,DA$11,FALSE)),"")</f>
        <v/>
      </c>
      <c r="DB70" s="90" t="str">
        <f>IFERROR(IF(VLOOKUP($B70,Sheet2!$A$5:$AP$103,DB$11,FALSE)=0,"",VLOOKUP($B70,Sheet2!$A$5:$AP$103,DB$11,FALSE)),"")</f>
        <v/>
      </c>
      <c r="DC70" s="90" t="str">
        <f>IFERROR(IF(VLOOKUP($B70,Sheet2!$A$5:$AP$103,DC$11,FALSE)=0,"",VLOOKUP($B70,Sheet2!$A$5:$AP$103,DC$11,FALSE)),"")</f>
        <v/>
      </c>
      <c r="DD70" s="90" t="str">
        <f>IFERROR(IF(VLOOKUP($B70,Sheet2!$A$5:$AP$103,DD$11,FALSE)=0,"",VLOOKUP($B70,Sheet2!$A$5:$AP$103,DD$11,FALSE)),"")</f>
        <v/>
      </c>
      <c r="DE70" s="90" t="str">
        <f>IFERROR(IF(VLOOKUP($B70,Sheet2!$A$5:$AP$103,DE$11,FALSE)=0,"",VLOOKUP($B70,Sheet2!$A$5:$AP$103,DE$11,FALSE)),"")</f>
        <v/>
      </c>
      <c r="DF70" s="90" t="str">
        <f>IFERROR(IF(VLOOKUP($B70,Sheet2!$A$5:$AP$103,DF$11,FALSE)=0,"",VLOOKUP($B70,Sheet2!$A$5:$AP$103,DF$11,FALSE)),"")</f>
        <v/>
      </c>
      <c r="DG70" s="90" t="str">
        <f>IFERROR(IF(VLOOKUP($B70,Sheet2!$A$5:$AP$103,DG$11,FALSE)=0,"",VLOOKUP($B70,Sheet2!$A$5:$AP$103,DG$11,FALSE)),"")</f>
        <v/>
      </c>
      <c r="DH70" s="90" t="str">
        <f>IFERROR(IF(VLOOKUP($B70,Sheet2!$A$5:$AP$103,DH$11,FALSE)=0,"",VLOOKUP($B70,Sheet2!$A$5:$AP$103,DH$11,FALSE)),"")</f>
        <v/>
      </c>
      <c r="DI70" s="90" t="str">
        <f>IFERROR(IF(VLOOKUP($B70,Sheet2!$A$5:$AP$103,DI$11,FALSE)=0,"",VLOOKUP($B70,Sheet2!$A$5:$AP$103,DI$11,FALSE)),"")</f>
        <v/>
      </c>
      <c r="DJ70" s="90" t="str">
        <f>IFERROR(IF(VLOOKUP($B70,Sheet2!$A$5:$AP$103,DJ$11,FALSE)=0,"",VLOOKUP($B70,Sheet2!$A$5:$AP$103,DJ$11,FALSE)),"")</f>
        <v/>
      </c>
      <c r="DK70" s="90" t="str">
        <f>IFERROR(IF(VLOOKUP($B70,Sheet2!$A$5:$AP$103,DK$11,FALSE)=0,"",VLOOKUP($B70,Sheet2!$A$5:$AP$103,DK$11,FALSE)),"")</f>
        <v/>
      </c>
      <c r="DL70" s="90" t="str">
        <f>IFERROR(IF(VLOOKUP($B70,Sheet2!$A$5:$AP$103,DL$11,FALSE)=0,"",VLOOKUP($B70,Sheet2!$A$5:$AP$103,DL$11,FALSE)),"")</f>
        <v/>
      </c>
      <c r="DM70" s="90" t="str">
        <f>IFERROR(IF(VLOOKUP($B70,Sheet2!$A$5:$AP$103,DM$11,FALSE)=0,"",VLOOKUP($B70,Sheet2!$A$5:$AP$103,DM$11,FALSE)),"")</f>
        <v/>
      </c>
      <c r="DN70" s="90" t="str">
        <f>IFERROR(IF(VLOOKUP($B70,Sheet2!$A$5:$AP$103,DN$11,FALSE)=0,"",VLOOKUP($B70,Sheet2!$A$5:$AP$103,DN$11,FALSE)),"")</f>
        <v/>
      </c>
      <c r="DO70" s="90" t="str">
        <f>IFERROR(IF(VLOOKUP($B70,Sheet2!$A$5:$AP$103,DO$11,FALSE)=0,"",VLOOKUP($B70,Sheet2!$A$5:$AP$103,DO$11,FALSE)),"")</f>
        <v/>
      </c>
      <c r="DP70" s="90" t="str">
        <f>IFERROR(IF(VLOOKUP($B70,Sheet2!$A$5:$AP$103,DP$11,FALSE)=0,"",VLOOKUP($B70,Sheet2!$A$5:$AP$103,DP$11,FALSE)),"")</f>
        <v/>
      </c>
      <c r="DQ70" s="90" t="str">
        <f>IFERROR(IF(VLOOKUP($B70,Sheet2!$A$5:$AP$103,DQ$11,FALSE)=0,"",VLOOKUP($B70,Sheet2!$A$5:$AP$103,DQ$11,FALSE)),"")</f>
        <v/>
      </c>
      <c r="DR70" s="90" t="str">
        <f>IFERROR(IF(VLOOKUP($B70,Sheet2!$A$5:$AP$103,DR$11,FALSE)=0,"",VLOOKUP($B70,Sheet2!$A$5:$AP$103,DR$11,FALSE)),"")</f>
        <v/>
      </c>
      <c r="DS70" s="90" t="str">
        <f>IFERROR(IF(VLOOKUP($B70,Sheet2!$A$5:$AP$103,DS$11,FALSE)=0,"",VLOOKUP($B70,Sheet2!$A$5:$AP$103,DS$11,FALSE)),"")</f>
        <v/>
      </c>
      <c r="DT70" s="90" t="str">
        <f>IFERROR(IF(VLOOKUP($B70,Sheet2!$A$5:$AP$103,DT$11,FALSE)=0,"",VLOOKUP($B70,Sheet2!$A$5:$AP$103,DT$11,FALSE)),"")</f>
        <v/>
      </c>
      <c r="DU70" s="90" t="str">
        <f>IFERROR(IF(VLOOKUP($B70,Sheet2!$A$5:$AP$103,DU$11,FALSE)=0,"",VLOOKUP($B70,Sheet2!$A$5:$AP$103,DU$11,FALSE)),"")</f>
        <v/>
      </c>
      <c r="DV70" s="90" t="str">
        <f>IFERROR(IF(VLOOKUP($B70,Sheet2!$A$5:$AP$103,DV$11,FALSE)=0,"",VLOOKUP($B70,Sheet2!$A$5:$AP$103,DV$11,FALSE)),"")</f>
        <v/>
      </c>
      <c r="DW70" s="90" t="str">
        <f>IFERROR(IF(VLOOKUP($B70,Sheet2!$A$5:$AP$103,DW$11,FALSE)=0,"",VLOOKUP($B70,Sheet2!$A$5:$AP$103,DW$11,FALSE)),"")</f>
        <v/>
      </c>
      <c r="DX70" s="90" t="str">
        <f>IFERROR(IF(VLOOKUP($B70,Sheet2!$A$5:$AP$103,DX$11,FALSE)=0,"",VLOOKUP($B70,Sheet2!$A$5:$AP$103,DX$11,FALSE)),"")</f>
        <v/>
      </c>
      <c r="DY70" s="90" t="str">
        <f>IFERROR(IF(VLOOKUP($B70,Sheet2!$A$5:$AP$103,DY$11,FALSE)=0,"",VLOOKUP($B70,Sheet2!$A$5:$AP$103,DY$11,FALSE)),"")</f>
        <v/>
      </c>
      <c r="DZ70" s="90" t="str">
        <f>IFERROR(IF(VLOOKUP($B70,Sheet2!$A$5:$AP$103,DZ$11,FALSE)=0,"",VLOOKUP($B70,Sheet2!$A$5:$AP$103,DZ$11,FALSE)),"")</f>
        <v/>
      </c>
      <c r="EA70" s="90" t="str">
        <f>IFERROR(IF(VLOOKUP($B70,Sheet2!$A$5:$AP$103,EA$11,FALSE)=0,"",VLOOKUP($B70,Sheet2!$A$5:$AP$103,EA$11,FALSE)),"")</f>
        <v/>
      </c>
      <c r="EB70" s="90" t="str">
        <f>IFERROR(IF(VLOOKUP($B70,Sheet2!$A$5:$AP$103,EB$11,FALSE)=0,"",VLOOKUP($B70,Sheet2!$A$5:$AP$103,EB$11,FALSE)),"")</f>
        <v/>
      </c>
      <c r="EC70" s="90" t="str">
        <f>IFERROR(IF(VLOOKUP($B70,Sheet2!$A$5:$AP$103,EC$11,FALSE)=0,"",VLOOKUP($B70,Sheet2!$A$5:$AP$103,EC$11,FALSE)),"")</f>
        <v/>
      </c>
      <c r="ED70" s="90" t="str">
        <f>IFERROR(IF(VLOOKUP($B70,Sheet2!$A$5:$AP$103,ED$11,FALSE)=0,"",VLOOKUP($B70,Sheet2!$A$5:$AP$103,ED$11,FALSE)),"")</f>
        <v/>
      </c>
      <c r="EE70" s="90" t="str">
        <f>IFERROR(IF(VLOOKUP($B70,Sheet2!$A$5:$AP$103,EE$11,FALSE)=0,"",VLOOKUP($B70,Sheet2!$A$5:$AP$103,EE$11,FALSE)),"")</f>
        <v/>
      </c>
      <c r="EF70" s="90" t="str">
        <f>IFERROR(IF(VLOOKUP($B70,Sheet2!$A$5:$AP$103,EF$11,FALSE)=0,"",VLOOKUP($B70,Sheet2!$A$5:$AP$103,EF$11,FALSE)),"")</f>
        <v/>
      </c>
      <c r="EG70" s="90" t="str">
        <f>IFERROR(IF(VLOOKUP($B70,Sheet2!$A$5:$AP$103,EG$11,FALSE)=0,"",VLOOKUP($B70,Sheet2!$A$5:$AP$103,EG$11,FALSE)),"")</f>
        <v/>
      </c>
      <c r="EH70" s="90" t="str">
        <f>IFERROR(IF(VLOOKUP($B70,Sheet2!$A$5:$AP$103,EH$11,FALSE)=0,"",VLOOKUP($B70,Sheet2!$A$5:$AP$103,EH$11,FALSE)),"")</f>
        <v/>
      </c>
      <c r="EI70" s="90" t="str">
        <f>IFERROR(IF(VLOOKUP($B70,Sheet2!$A$5:$AP$103,EI$11,FALSE)=0,"",VLOOKUP($B70,Sheet2!$A$5:$AP$103,EI$11,FALSE)),"")</f>
        <v/>
      </c>
      <c r="EJ70" s="90" t="str">
        <f>IFERROR(IF(VLOOKUP($B70,Sheet2!$A$5:$AP$103,EJ$11,FALSE)=0,"",VLOOKUP($B70,Sheet2!$A$5:$AP$103,EJ$11,FALSE)),"")</f>
        <v/>
      </c>
      <c r="EK70" s="90" t="str">
        <f>IFERROR(IF(VLOOKUP($B70,Sheet2!$A$5:$AP$103,EK$11,FALSE)=0,"",VLOOKUP($B70,Sheet2!$A$5:$AP$103,EK$11,FALSE)),"")</f>
        <v/>
      </c>
      <c r="EL70" s="90" t="str">
        <f>IFERROR(IF(VLOOKUP($B70,Sheet2!$A$5:$AP$103,EL$11,FALSE)=0,"",VLOOKUP($B70,Sheet2!$A$5:$AP$103,EL$11,FALSE)),"")</f>
        <v/>
      </c>
      <c r="EM70" s="90" t="str">
        <f>IFERROR(IF(VLOOKUP($B70,Sheet2!$A$5:$AP$103,EM$11,FALSE)=0,"",VLOOKUP($B70,Sheet2!$A$5:$AP$103,EM$11,FALSE)),"")</f>
        <v/>
      </c>
      <c r="EN70" s="90" t="str">
        <f>IFERROR(IF(VLOOKUP($B70,Sheet2!$A$5:$AP$103,EN$11,FALSE)=0,"",VLOOKUP($B70,Sheet2!$A$5:$AP$103,EN$11,FALSE)),"")</f>
        <v/>
      </c>
      <c r="EO70" s="90" t="str">
        <f>IFERROR(IF(VLOOKUP($B70,Sheet2!$A$5:$AP$103,EO$11,FALSE)=0,"",VLOOKUP($B70,Sheet2!$A$5:$AP$103,EO$11,FALSE)),"")</f>
        <v/>
      </c>
      <c r="EP70" s="90" t="str">
        <f>IFERROR(IF(VLOOKUP($B70,Sheet2!$A$5:$AP$103,EP$11,FALSE)=0,"",VLOOKUP($B70,Sheet2!$A$5:$AP$103,EP$11,FALSE)),"")</f>
        <v/>
      </c>
      <c r="EQ70" s="90" t="str">
        <f>IFERROR(IF(VLOOKUP($B70,Sheet2!$A$5:$AP$103,EQ$11,FALSE)=0,"",VLOOKUP($B70,Sheet2!$A$5:$AP$103,EQ$11,FALSE)),"")</f>
        <v/>
      </c>
      <c r="ER70" s="90" t="str">
        <f>IFERROR(IF(VLOOKUP($B70,Sheet2!$A$5:$AP$103,ER$11,FALSE)=0,"",VLOOKUP($B70,Sheet2!$A$5:$AP$103,ER$11,FALSE)),"")</f>
        <v/>
      </c>
      <c r="ES70" s="90" t="str">
        <f>IFERROR(IF(VLOOKUP($B70,Sheet2!$A$5:$AP$103,ES$11,FALSE)=0,"",VLOOKUP($B70,Sheet2!$A$5:$AP$103,ES$11,FALSE)),"")</f>
        <v/>
      </c>
      <c r="ET70" s="90" t="str">
        <f>IFERROR(IF(VLOOKUP($B70,Sheet2!$A$5:$AP$103,ET$11,FALSE)=0,"",VLOOKUP($B70,Sheet2!$A$5:$AP$103,ET$11,FALSE)),"")</f>
        <v/>
      </c>
      <c r="EU70" s="90" t="str">
        <f>IFERROR(IF(VLOOKUP($B70,Sheet2!$A$5:$AP$103,EU$11,FALSE)=0,"",VLOOKUP($B70,Sheet2!$A$5:$AP$103,EU$11,FALSE)),"")</f>
        <v/>
      </c>
      <c r="EV70" s="90" t="str">
        <f>IFERROR(IF(VLOOKUP($B70,Sheet2!$A$5:$AP$103,EV$11,FALSE)=0,"",VLOOKUP($B70,Sheet2!$A$5:$AP$103,EV$11,FALSE)),"")</f>
        <v/>
      </c>
      <c r="EW70" s="90" t="str">
        <f>IFERROR(IF(VLOOKUP($B70,Sheet2!$A$5:$AP$103,EW$11,FALSE)=0,"",VLOOKUP($B70,Sheet2!$A$5:$AP$103,EW$11,FALSE)),"")</f>
        <v/>
      </c>
      <c r="EX70" s="90" t="str">
        <f>IFERROR(IF(VLOOKUP($B70,Sheet2!$A$5:$AP$103,EX$11,FALSE)=0,"",VLOOKUP($B70,Sheet2!$A$5:$AP$103,EX$11,FALSE)),"")</f>
        <v/>
      </c>
      <c r="EY70" s="90" t="str">
        <f>IFERROR(IF(VLOOKUP($B70,Sheet2!$A$5:$AP$103,EY$11,FALSE)=0,"",VLOOKUP($B70,Sheet2!$A$5:$AP$103,EY$11,FALSE)),"")</f>
        <v/>
      </c>
      <c r="EZ70" s="90" t="str">
        <f>IFERROR(IF(VLOOKUP($B70,Sheet2!$A$5:$AP$103,EZ$11,FALSE)=0,"",VLOOKUP($B70,Sheet2!$A$5:$AP$103,EZ$11,FALSE)),"")</f>
        <v/>
      </c>
      <c r="FA70" s="90" t="str">
        <f>IFERROR(IF(VLOOKUP($B70,Sheet2!$A$5:$AP$103,FA$11,FALSE)=0,"",VLOOKUP($B70,Sheet2!$A$5:$AP$103,FA$11,FALSE)),"")</f>
        <v/>
      </c>
      <c r="FB70" s="90" t="str">
        <f>IFERROR(IF(VLOOKUP($B70,Sheet2!$A$5:$AP$103,FB$11,FALSE)=0,"",VLOOKUP($B70,Sheet2!$A$5:$AP$103,FB$11,FALSE)),"")</f>
        <v/>
      </c>
      <c r="FC70" s="90" t="str">
        <f>IFERROR(IF(VLOOKUP($B70,Sheet2!$A$5:$AP$103,FC$11,FALSE)=0,"",VLOOKUP($B70,Sheet2!$A$5:$AP$103,FC$11,FALSE)),"")</f>
        <v/>
      </c>
      <c r="FD70" s="90" t="str">
        <f>IFERROR(IF(VLOOKUP($B70,Sheet2!$A$5:$AP$103,FD$11,FALSE)=0,"",VLOOKUP($B70,Sheet2!$A$5:$AP$103,FD$11,FALSE)),"")</f>
        <v/>
      </c>
      <c r="FE70" s="90" t="str">
        <f>IFERROR(IF(VLOOKUP($B70,Sheet2!$A$5:$AP$103,FE$11,FALSE)=0,"",VLOOKUP($B70,Sheet2!$A$5:$AP$103,FE$11,FALSE)),"")</f>
        <v/>
      </c>
      <c r="FF70" s="90" t="str">
        <f>IFERROR(IF(VLOOKUP($B70,Sheet2!$A$5:$AP$103,FF$11,FALSE)=0,"",VLOOKUP($B70,Sheet2!$A$5:$AP$103,FF$11,FALSE)),"")</f>
        <v/>
      </c>
      <c r="FG70" s="90" t="str">
        <f>IFERROR(IF(VLOOKUP($B70,Sheet2!$A$5:$AP$103,FG$11,FALSE)=0,"",VLOOKUP($B70,Sheet2!$A$5:$AP$103,FG$11,FALSE)),"")</f>
        <v/>
      </c>
      <c r="FH70" s="90" t="str">
        <f>IFERROR(IF(VLOOKUP($B70,Sheet2!$A$5:$AP$103,FH$11,FALSE)=0,"",VLOOKUP($B70,Sheet2!$A$5:$AP$103,FH$11,FALSE)),"")</f>
        <v/>
      </c>
      <c r="FI70" s="90" t="str">
        <f>IFERROR(IF(VLOOKUP($B70,Sheet2!$A$5:$AP$103,FI$11,FALSE)=0,"",VLOOKUP($B70,Sheet2!$A$5:$AP$103,FI$11,FALSE)),"")</f>
        <v/>
      </c>
      <c r="FJ70" s="90" t="str">
        <f>IFERROR(IF(VLOOKUP($B70,Sheet2!$A$5:$AP$103,FJ$11,FALSE)=0,"",VLOOKUP($B70,Sheet2!$A$5:$AP$103,FJ$11,FALSE)),"")</f>
        <v/>
      </c>
      <c r="FK70" s="90" t="str">
        <f>IFERROR(IF(VLOOKUP($B70,Sheet2!$A$5:$AP$103,FK$11,FALSE)=0,"",VLOOKUP($B70,Sheet2!$A$5:$AP$103,FK$11,FALSE)),"")</f>
        <v/>
      </c>
      <c r="FL70" s="90" t="str">
        <f>IFERROR(IF(VLOOKUP($B70,Sheet2!$A$5:$AP$103,FL$11,FALSE)=0,"",VLOOKUP($B70,Sheet2!$A$5:$AP$103,FL$11,FALSE)),"")</f>
        <v/>
      </c>
      <c r="FM70" s="90" t="str">
        <f>IFERROR(IF(VLOOKUP($B70,Sheet2!$A$5:$AP$103,FM$11,FALSE)=0,"",VLOOKUP($B70,Sheet2!$A$5:$AP$103,FM$11,FALSE)),"")</f>
        <v/>
      </c>
      <c r="FN70" s="90" t="str">
        <f>IFERROR(IF(VLOOKUP($B70,Sheet2!$A$5:$AP$103,FN$11,FALSE)=0,"",VLOOKUP($B70,Sheet2!$A$5:$AP$103,FN$11,FALSE)),"")</f>
        <v/>
      </c>
      <c r="FO70" s="90" t="str">
        <f>IFERROR(IF(VLOOKUP($B70,Sheet2!$A$5:$AP$103,FO$11,FALSE)=0,"",VLOOKUP($B70,Sheet2!$A$5:$AP$103,FO$11,FALSE)),"")</f>
        <v/>
      </c>
      <c r="FP70" s="90" t="str">
        <f>IFERROR(IF(VLOOKUP($B70,Sheet2!$A$5:$AP$103,FP$11,FALSE)=0,"",VLOOKUP($B70,Sheet2!$A$5:$AP$103,FP$11,FALSE)),"")</f>
        <v/>
      </c>
      <c r="FQ70" s="90" t="str">
        <f>IFERROR(IF(VLOOKUP($B70,Sheet2!$A$5:$AP$103,FQ$11,FALSE)=0,"",VLOOKUP($B70,Sheet2!$A$5:$AP$103,FQ$11,FALSE)),"")</f>
        <v/>
      </c>
      <c r="FR70" s="90" t="str">
        <f>IFERROR(IF(VLOOKUP($B70,Sheet2!$A$5:$AP$103,FR$11,FALSE)=0,"",VLOOKUP($B70,Sheet2!$A$5:$AP$103,FR$11,FALSE)),"")</f>
        <v/>
      </c>
      <c r="FS70" s="90" t="str">
        <f>IFERROR(IF(VLOOKUP($B70,Sheet2!$A$5:$AP$103,FS$11,FALSE)=0,"",VLOOKUP($B70,Sheet2!$A$5:$AP$103,FS$11,FALSE)),"")</f>
        <v/>
      </c>
      <c r="FT70" s="90" t="str">
        <f>IFERROR(IF(VLOOKUP($B70,Sheet2!$A$5:$AP$103,FT$11,FALSE)=0,"",VLOOKUP($B70,Sheet2!$A$5:$AP$103,FT$11,FALSE)),"")</f>
        <v/>
      </c>
      <c r="FU70" s="90" t="str">
        <f>IFERROR(IF(VLOOKUP($B70,Sheet2!$A$5:$AP$103,FU$11,FALSE)=0,"",VLOOKUP($B70,Sheet2!$A$5:$AP$103,FU$11,FALSE)),"")</f>
        <v/>
      </c>
      <c r="FV70" s="90" t="str">
        <f>IFERROR(IF(VLOOKUP($B70,Sheet2!$A$5:$AP$103,FV$11,FALSE)=0,"",VLOOKUP($B70,Sheet2!$A$5:$AP$103,FV$11,FALSE)),"")</f>
        <v/>
      </c>
      <c r="FW70" s="90" t="str">
        <f>IFERROR(IF(VLOOKUP($B70,Sheet2!$A$5:$AP$103,FW$11,FALSE)=0,"",VLOOKUP($B70,Sheet2!$A$5:$AP$103,FW$11,FALSE)),"")</f>
        <v/>
      </c>
      <c r="FX70" s="90" t="str">
        <f>IFERROR(IF(VLOOKUP($B70,Sheet2!$A$5:$AP$103,FX$11,FALSE)=0,"",VLOOKUP($B70,Sheet2!$A$5:$AP$103,FX$11,FALSE)),"")</f>
        <v/>
      </c>
      <c r="FY70" s="90" t="str">
        <f>IFERROR(IF(VLOOKUP($B70,Sheet2!$A$5:$AP$103,FY$11,FALSE)=0,"",VLOOKUP($B70,Sheet2!$A$5:$AP$103,FY$11,FALSE)),"")</f>
        <v/>
      </c>
      <c r="FZ70" s="90" t="str">
        <f>IFERROR(IF(VLOOKUP($B70,Sheet2!$A$5:$AP$103,FZ$11,FALSE)=0,"",VLOOKUP($B70,Sheet2!$A$5:$AP$103,FZ$11,FALSE)),"")</f>
        <v/>
      </c>
      <c r="GA70" s="90" t="str">
        <f>IFERROR(IF(VLOOKUP($B70,Sheet2!$A$5:$AP$103,GA$11,FALSE)=0,"",VLOOKUP($B70,Sheet2!$A$5:$AP$103,GA$11,FALSE)),"")</f>
        <v/>
      </c>
      <c r="GB70" s="90" t="str">
        <f>IFERROR(IF(VLOOKUP($B70,Sheet2!$A$5:$AP$103,GB$11,FALSE)=0,"",VLOOKUP($B70,Sheet2!$A$5:$AP$103,GB$11,FALSE)),"")</f>
        <v/>
      </c>
      <c r="GC70" s="90" t="str">
        <f>IFERROR(IF(VLOOKUP($B70,Sheet2!$A$5:$AP$103,GC$11,FALSE)=0,"",VLOOKUP($B70,Sheet2!$A$5:$AP$103,GC$11,FALSE)),"")</f>
        <v/>
      </c>
      <c r="GD70" s="90" t="str">
        <f>IFERROR(IF(VLOOKUP($B70,Sheet2!$A$5:$AP$103,GD$11,FALSE)=0,"",VLOOKUP($B70,Sheet2!$A$5:$AP$103,GD$11,FALSE)),"")</f>
        <v/>
      </c>
      <c r="GE70" s="90" t="str">
        <f>IFERROR(IF(VLOOKUP($B70,Sheet2!$A$5:$AP$103,GE$11,FALSE)=0,"",VLOOKUP($B70,Sheet2!$A$5:$AP$103,GE$11,FALSE)),"")</f>
        <v/>
      </c>
      <c r="GF70" s="90" t="str">
        <f>IFERROR(IF(VLOOKUP($B70,Sheet2!$A$5:$AP$103,GF$11,FALSE)=0,"",VLOOKUP($B70,Sheet2!$A$5:$AP$103,GF$11,FALSE)),"")</f>
        <v/>
      </c>
    </row>
    <row r="71" spans="1:188" s="80" customFormat="1" ht="15.75" customHeight="1" x14ac:dyDescent="0.3">
      <c r="A71" s="389"/>
      <c r="B71" s="243" t="s">
        <v>584</v>
      </c>
      <c r="C71" s="92" t="s">
        <v>344</v>
      </c>
      <c r="D71" s="92" t="str">
        <f>VLOOKUP(B71,Sheet2!$A$5:$F$104,6,FALSE)</f>
        <v/>
      </c>
      <c r="E71" s="81">
        <f>VLOOKUP(B71,'Criteria Selection'!$A$9:$D$178,3,FALSE)</f>
        <v>30</v>
      </c>
      <c r="F71" s="81" t="str">
        <f>VLOOKUP(B71,'Criteria Selection'!$A$9:$D$178,4,FALSE)</f>
        <v>UK DWS</v>
      </c>
      <c r="G71" s="96">
        <f t="shared" si="8"/>
        <v>0</v>
      </c>
      <c r="H71" s="97">
        <f t="shared" si="9"/>
        <v>0</v>
      </c>
      <c r="I71" s="97">
        <f t="shared" si="10"/>
        <v>0</v>
      </c>
      <c r="J71" s="96">
        <f t="shared" si="11"/>
        <v>0</v>
      </c>
      <c r="K71" s="90" t="str">
        <f>IFERROR(IF(VLOOKUP($B71,Sheet2!$A$5:$AP$103,K$11,FALSE)=0,"",VLOOKUP($B71,Sheet2!$A$5:$AP$103,K$11,FALSE)),"")</f>
        <v/>
      </c>
      <c r="L71" s="90" t="str">
        <f>IFERROR(IF(VLOOKUP($B71,Sheet2!$A$5:$AP$103,L$11,FALSE)=0,"",VLOOKUP($B71,Sheet2!$A$5:$AP$103,L$11,FALSE)),"")</f>
        <v/>
      </c>
      <c r="M71" s="90" t="str">
        <f>IFERROR(IF(VLOOKUP($B71,Sheet2!$A$5:$AP$103,M$11,FALSE)=0,"",VLOOKUP($B71,Sheet2!$A$5:$AP$103,M$11,FALSE)),"")</f>
        <v/>
      </c>
      <c r="N71" s="90" t="str">
        <f>IFERROR(IF(VLOOKUP($B71,Sheet2!$A$5:$AP$103,N$11,FALSE)=0,"",VLOOKUP($B71,Sheet2!$A$5:$AP$103,N$11,FALSE)),"")</f>
        <v/>
      </c>
      <c r="O71" s="90" t="str">
        <f>IFERROR(IF(VLOOKUP($B71,Sheet2!$A$5:$AP$103,O$11,FALSE)=0,"",VLOOKUP($B71,Sheet2!$A$5:$AP$103,O$11,FALSE)),"")</f>
        <v/>
      </c>
      <c r="P71" s="90" t="str">
        <f>IFERROR(IF(VLOOKUP($B71,Sheet2!$A$5:$AP$103,P$11,FALSE)=0,"",VLOOKUP($B71,Sheet2!$A$5:$AP$103,P$11,FALSE)),"")</f>
        <v/>
      </c>
      <c r="Q71" s="90" t="str">
        <f>IFERROR(IF(VLOOKUP($B71,Sheet2!$A$5:$AP$103,Q$11,FALSE)=0,"",VLOOKUP($B71,Sheet2!$A$5:$AP$103,Q$11,FALSE)),"")</f>
        <v/>
      </c>
      <c r="R71" s="90" t="str">
        <f>IFERROR(IF(VLOOKUP($B71,Sheet2!$A$5:$AP$103,R$11,FALSE)=0,"",VLOOKUP($B71,Sheet2!$A$5:$AP$103,R$11,FALSE)),"")</f>
        <v/>
      </c>
      <c r="S71" s="90" t="str">
        <f>IFERROR(IF(VLOOKUP($B71,Sheet2!$A$5:$AP$103,S$11,FALSE)=0,"",VLOOKUP($B71,Sheet2!$A$5:$AP$103,S$11,FALSE)),"")</f>
        <v/>
      </c>
      <c r="T71" s="90" t="str">
        <f>IFERROR(IF(VLOOKUP($B71,Sheet2!$A$5:$AP$103,T$11,FALSE)=0,"",VLOOKUP($B71,Sheet2!$A$5:$AP$103,T$11,FALSE)),"")</f>
        <v/>
      </c>
      <c r="U71" s="90" t="str">
        <f>IFERROR(IF(VLOOKUP($B71,Sheet2!$A$5:$AP$103,U$11,FALSE)=0,"",VLOOKUP($B71,Sheet2!$A$5:$AP$103,U$11,FALSE)),"")</f>
        <v/>
      </c>
      <c r="V71" s="90" t="str">
        <f>IFERROR(IF(VLOOKUP($B71,Sheet2!$A$5:$AP$103,V$11,FALSE)=0,"",VLOOKUP($B71,Sheet2!$A$5:$AP$103,V$11,FALSE)),"")</f>
        <v/>
      </c>
      <c r="W71" s="90" t="str">
        <f>IFERROR(IF(VLOOKUP($B71,Sheet2!$A$5:$AP$103,W$11,FALSE)=0,"",VLOOKUP($B71,Sheet2!$A$5:$AP$103,W$11,FALSE)),"")</f>
        <v/>
      </c>
      <c r="X71" s="90" t="str">
        <f>IFERROR(IF(VLOOKUP($B71,Sheet2!$A$5:$AP$103,X$11,FALSE)=0,"",VLOOKUP($B71,Sheet2!$A$5:$AP$103,X$11,FALSE)),"")</f>
        <v/>
      </c>
      <c r="Y71" s="90" t="str">
        <f>IFERROR(IF(VLOOKUP($B71,Sheet2!$A$5:$AP$103,Y$11,FALSE)=0,"",VLOOKUP($B71,Sheet2!$A$5:$AP$103,Y$11,FALSE)),"")</f>
        <v/>
      </c>
      <c r="Z71" s="90" t="str">
        <f>IFERROR(IF(VLOOKUP($B71,Sheet2!$A$5:$AP$103,Z$11,FALSE)=0,"",VLOOKUP($B71,Sheet2!$A$5:$AP$103,Z$11,FALSE)),"")</f>
        <v/>
      </c>
      <c r="AA71" s="90" t="str">
        <f>IFERROR(IF(VLOOKUP($B71,Sheet2!$A$5:$AP$103,AA$11,FALSE)=0,"",VLOOKUP($B71,Sheet2!$A$5:$AP$103,AA$11,FALSE)),"")</f>
        <v/>
      </c>
      <c r="AB71" s="90" t="str">
        <f>IFERROR(IF(VLOOKUP($B71,Sheet2!$A$5:$AP$103,AB$11,FALSE)=0,"",VLOOKUP($B71,Sheet2!$A$5:$AP$103,AB$11,FALSE)),"")</f>
        <v/>
      </c>
      <c r="AC71" s="90" t="str">
        <f>IFERROR(IF(VLOOKUP($B71,Sheet2!$A$5:$AP$103,AC$11,FALSE)=0,"",VLOOKUP($B71,Sheet2!$A$5:$AP$103,AC$11,FALSE)),"")</f>
        <v/>
      </c>
      <c r="AD71" s="90" t="str">
        <f>IFERROR(IF(VLOOKUP($B71,Sheet2!$A$5:$AP$103,AD$11,FALSE)=0,"",VLOOKUP($B71,Sheet2!$A$5:$AP$103,AD$11,FALSE)),"")</f>
        <v/>
      </c>
      <c r="AE71" s="90" t="str">
        <f>IFERROR(IF(VLOOKUP($B71,Sheet2!$A$5:$AP$103,AE$11,FALSE)=0,"",VLOOKUP($B71,Sheet2!$A$5:$AP$103,AE$11,FALSE)),"")</f>
        <v/>
      </c>
      <c r="AF71" s="90" t="str">
        <f>IFERROR(IF(VLOOKUP($B71,Sheet2!$A$5:$AP$103,AF$11,FALSE)=0,"",VLOOKUP($B71,Sheet2!$A$5:$AP$103,AF$11,FALSE)),"")</f>
        <v/>
      </c>
      <c r="AG71" s="90" t="str">
        <f>IFERROR(IF(VLOOKUP($B71,Sheet2!$A$5:$AP$103,AG$11,FALSE)=0,"",VLOOKUP($B71,Sheet2!$A$5:$AP$103,AG$11,FALSE)),"")</f>
        <v/>
      </c>
      <c r="AH71" s="90" t="str">
        <f>IFERROR(IF(VLOOKUP($B71,Sheet2!$A$5:$AP$103,AH$11,FALSE)=0,"",VLOOKUP($B71,Sheet2!$A$5:$AP$103,AH$11,FALSE)),"")</f>
        <v/>
      </c>
      <c r="AI71" s="90" t="str">
        <f>IFERROR(IF(VLOOKUP($B71,Sheet2!$A$5:$AP$103,AI$11,FALSE)=0,"",VLOOKUP($B71,Sheet2!$A$5:$AP$103,AI$11,FALSE)),"")</f>
        <v/>
      </c>
      <c r="AJ71" s="90" t="str">
        <f>IFERROR(IF(VLOOKUP($B71,Sheet2!$A$5:$AP$103,AJ$11,FALSE)=0,"",VLOOKUP($B71,Sheet2!$A$5:$AP$103,AJ$11,FALSE)),"")</f>
        <v/>
      </c>
      <c r="AK71" s="90" t="str">
        <f>IFERROR(IF(VLOOKUP($B71,Sheet2!$A$5:$AP$103,AK$11,FALSE)=0,"",VLOOKUP($B71,Sheet2!$A$5:$AP$103,AK$11,FALSE)),"")</f>
        <v/>
      </c>
      <c r="AL71" s="90" t="str">
        <f>IFERROR(IF(VLOOKUP($B71,Sheet2!$A$5:$AP$103,AL$11,FALSE)=0,"",VLOOKUP($B71,Sheet2!$A$5:$AP$103,AL$11,FALSE)),"")</f>
        <v/>
      </c>
      <c r="AM71" s="90" t="str">
        <f>IFERROR(IF(VLOOKUP($B71,Sheet2!$A$5:$AP$103,AM$11,FALSE)=0,"",VLOOKUP($B71,Sheet2!$A$5:$AP$103,AM$11,FALSE)),"")</f>
        <v/>
      </c>
      <c r="AN71" s="90" t="str">
        <f>IFERROR(IF(VLOOKUP($B71,Sheet2!$A$5:$AP$103,AN$11,FALSE)=0,"",VLOOKUP($B71,Sheet2!$A$5:$AP$103,AN$11,FALSE)),"")</f>
        <v/>
      </c>
      <c r="AO71" s="90" t="str">
        <f>IFERROR(IF(VLOOKUP($B71,Sheet2!$A$5:$AP$103,AO$11,FALSE)=0,"",VLOOKUP($B71,Sheet2!$A$5:$AP$103,AO$11,FALSE)),"")</f>
        <v/>
      </c>
      <c r="AP71" s="90" t="str">
        <f>IFERROR(IF(VLOOKUP($B71,Sheet2!$A$5:$AP$103,AP$11,FALSE)=0,"",VLOOKUP($B71,Sheet2!$A$5:$AP$103,AP$11,FALSE)),"")</f>
        <v/>
      </c>
      <c r="AQ71" s="90" t="str">
        <f>IFERROR(IF(VLOOKUP($B71,Sheet2!$A$5:$AP$103,AQ$11,FALSE)=0,"",VLOOKUP($B71,Sheet2!$A$5:$AP$103,AQ$11,FALSE)),"")</f>
        <v/>
      </c>
      <c r="AR71" s="90" t="str">
        <f>IFERROR(IF(VLOOKUP($B71,Sheet2!$A$5:$AP$103,AR$11,FALSE)=0,"",VLOOKUP($B71,Sheet2!$A$5:$AP$103,AR$11,FALSE)),"")</f>
        <v/>
      </c>
      <c r="AS71" s="90" t="str">
        <f>IFERROR(IF(VLOOKUP($B71,Sheet2!$A$5:$AP$103,AS$11,FALSE)=0,"",VLOOKUP($B71,Sheet2!$A$5:$AP$103,AS$11,FALSE)),"")</f>
        <v/>
      </c>
      <c r="AT71" s="90" t="str">
        <f>IFERROR(IF(VLOOKUP($B71,Sheet2!$A$5:$AP$103,AT$11,FALSE)=0,"",VLOOKUP($B71,Sheet2!$A$5:$AP$103,AT$11,FALSE)),"")</f>
        <v/>
      </c>
      <c r="AU71" s="90" t="str">
        <f>IFERROR(IF(VLOOKUP($B71,Sheet2!$A$5:$AP$103,AU$11,FALSE)=0,"",VLOOKUP($B71,Sheet2!$A$5:$AP$103,AU$11,FALSE)),"")</f>
        <v/>
      </c>
      <c r="AV71" s="90" t="str">
        <f>IFERROR(IF(VLOOKUP($B71,Sheet2!$A$5:$AP$103,AV$11,FALSE)=0,"",VLOOKUP($B71,Sheet2!$A$5:$AP$103,AV$11,FALSE)),"")</f>
        <v/>
      </c>
      <c r="AW71" s="90" t="str">
        <f>IFERROR(IF(VLOOKUP($B71,Sheet2!$A$5:$AP$103,AW$11,FALSE)=0,"",VLOOKUP($B71,Sheet2!$A$5:$AP$103,AW$11,FALSE)),"")</f>
        <v/>
      </c>
      <c r="AX71" s="90" t="str">
        <f>IFERROR(IF(VLOOKUP($B71,Sheet2!$A$5:$AP$103,AX$11,FALSE)=0,"",VLOOKUP($B71,Sheet2!$A$5:$AP$103,AX$11,FALSE)),"")</f>
        <v/>
      </c>
      <c r="AY71" s="90" t="str">
        <f>IFERROR(IF(VLOOKUP($B71,Sheet2!$A$5:$AP$103,AY$11,FALSE)=0,"",VLOOKUP($B71,Sheet2!$A$5:$AP$103,AY$11,FALSE)),"")</f>
        <v/>
      </c>
      <c r="AZ71" s="90" t="str">
        <f>IFERROR(IF(VLOOKUP($B71,Sheet2!$A$5:$AP$103,AZ$11,FALSE)=0,"",VLOOKUP($B71,Sheet2!$A$5:$AP$103,AZ$11,FALSE)),"")</f>
        <v/>
      </c>
      <c r="BA71" s="90" t="str">
        <f>IFERROR(IF(VLOOKUP($B71,Sheet2!$A$5:$AP$103,BA$11,FALSE)=0,"",VLOOKUP($B71,Sheet2!$A$5:$AP$103,BA$11,FALSE)),"")</f>
        <v/>
      </c>
      <c r="BB71" s="90" t="str">
        <f>IFERROR(IF(VLOOKUP($B71,Sheet2!$A$5:$AP$103,BB$11,FALSE)=0,"",VLOOKUP($B71,Sheet2!$A$5:$AP$103,BB$11,FALSE)),"")</f>
        <v/>
      </c>
      <c r="BC71" s="90" t="str">
        <f>IFERROR(IF(VLOOKUP($B71,Sheet2!$A$5:$AP$103,BC$11,FALSE)=0,"",VLOOKUP($B71,Sheet2!$A$5:$AP$103,BC$11,FALSE)),"")</f>
        <v/>
      </c>
      <c r="BD71" s="90" t="str">
        <f>IFERROR(IF(VLOOKUP($B71,Sheet2!$A$5:$AP$103,BD$11,FALSE)=0,"",VLOOKUP($B71,Sheet2!$A$5:$AP$103,BD$11,FALSE)),"")</f>
        <v/>
      </c>
      <c r="BE71" s="90" t="str">
        <f>IFERROR(IF(VLOOKUP($B71,Sheet2!$A$5:$AP$103,BE$11,FALSE)=0,"",VLOOKUP($B71,Sheet2!$A$5:$AP$103,BE$11,FALSE)),"")</f>
        <v/>
      </c>
      <c r="BF71" s="90" t="str">
        <f>IFERROR(IF(VLOOKUP($B71,Sheet2!$A$5:$AP$103,BF$11,FALSE)=0,"",VLOOKUP($B71,Sheet2!$A$5:$AP$103,BF$11,FALSE)),"")</f>
        <v/>
      </c>
      <c r="BG71" s="90" t="str">
        <f>IFERROR(IF(VLOOKUP($B71,Sheet2!$A$5:$AP$103,BG$11,FALSE)=0,"",VLOOKUP($B71,Sheet2!$A$5:$AP$103,BG$11,FALSE)),"")</f>
        <v/>
      </c>
      <c r="BH71" s="90" t="str">
        <f>IFERROR(IF(VLOOKUP($B71,Sheet2!$A$5:$AP$103,BH$11,FALSE)=0,"",VLOOKUP($B71,Sheet2!$A$5:$AP$103,BH$11,FALSE)),"")</f>
        <v/>
      </c>
      <c r="BI71" s="90" t="str">
        <f>IFERROR(IF(VLOOKUP($B71,Sheet2!$A$5:$AP$103,BI$11,FALSE)=0,"",VLOOKUP($B71,Sheet2!$A$5:$AP$103,BI$11,FALSE)),"")</f>
        <v/>
      </c>
      <c r="BJ71" s="90" t="str">
        <f>IFERROR(IF(VLOOKUP($B71,Sheet2!$A$5:$AP$103,BJ$11,FALSE)=0,"",VLOOKUP($B71,Sheet2!$A$5:$AP$103,BJ$11,FALSE)),"")</f>
        <v/>
      </c>
      <c r="BK71" s="90" t="str">
        <f>IFERROR(IF(VLOOKUP($B71,Sheet2!$A$5:$AP$103,BK$11,FALSE)=0,"",VLOOKUP($B71,Sheet2!$A$5:$AP$103,BK$11,FALSE)),"")</f>
        <v/>
      </c>
      <c r="BL71" s="90" t="str">
        <f>IFERROR(IF(VLOOKUP($B71,Sheet2!$A$5:$AP$103,BL$11,FALSE)=0,"",VLOOKUP($B71,Sheet2!$A$5:$AP$103,BL$11,FALSE)),"")</f>
        <v/>
      </c>
      <c r="BM71" s="90" t="str">
        <f>IFERROR(IF(VLOOKUP($B71,Sheet2!$A$5:$AP$103,BM$11,FALSE)=0,"",VLOOKUP($B71,Sheet2!$A$5:$AP$103,BM$11,FALSE)),"")</f>
        <v/>
      </c>
      <c r="BN71" s="90" t="str">
        <f>IFERROR(IF(VLOOKUP($B71,Sheet2!$A$5:$AP$103,BN$11,FALSE)=0,"",VLOOKUP($B71,Sheet2!$A$5:$AP$103,BN$11,FALSE)),"")</f>
        <v/>
      </c>
      <c r="BO71" s="90" t="str">
        <f>IFERROR(IF(VLOOKUP($B71,Sheet2!$A$5:$AP$103,BO$11,FALSE)=0,"",VLOOKUP($B71,Sheet2!$A$5:$AP$103,BO$11,FALSE)),"")</f>
        <v/>
      </c>
      <c r="BP71" s="90" t="str">
        <f>IFERROR(IF(VLOOKUP($B71,Sheet2!$A$5:$AP$103,BP$11,FALSE)=0,"",VLOOKUP($B71,Sheet2!$A$5:$AP$103,BP$11,FALSE)),"")</f>
        <v/>
      </c>
      <c r="BQ71" s="90" t="str">
        <f>IFERROR(IF(VLOOKUP($B71,Sheet2!$A$5:$AP$103,BQ$11,FALSE)=0,"",VLOOKUP($B71,Sheet2!$A$5:$AP$103,BQ$11,FALSE)),"")</f>
        <v/>
      </c>
      <c r="BR71" s="90" t="str">
        <f>IFERROR(IF(VLOOKUP($B71,Sheet2!$A$5:$AP$103,BR$11,FALSE)=0,"",VLOOKUP($B71,Sheet2!$A$5:$AP$103,BR$11,FALSE)),"")</f>
        <v/>
      </c>
      <c r="BS71" s="90" t="str">
        <f>IFERROR(IF(VLOOKUP($B71,Sheet2!$A$5:$AP$103,BS$11,FALSE)=0,"",VLOOKUP($B71,Sheet2!$A$5:$AP$103,BS$11,FALSE)),"")</f>
        <v/>
      </c>
      <c r="BT71" s="90" t="str">
        <f>IFERROR(IF(VLOOKUP($B71,Sheet2!$A$5:$AP$103,BT$11,FALSE)=0,"",VLOOKUP($B71,Sheet2!$A$5:$AP$103,BT$11,FALSE)),"")</f>
        <v/>
      </c>
      <c r="BU71" s="90" t="str">
        <f>IFERROR(IF(VLOOKUP($B71,Sheet2!$A$5:$AP$103,BU$11,FALSE)=0,"",VLOOKUP($B71,Sheet2!$A$5:$AP$103,BU$11,FALSE)),"")</f>
        <v/>
      </c>
      <c r="BV71" s="90" t="str">
        <f>IFERROR(IF(VLOOKUP($B71,Sheet2!$A$5:$AP$103,BV$11,FALSE)=0,"",VLOOKUP($B71,Sheet2!$A$5:$AP$103,BV$11,FALSE)),"")</f>
        <v/>
      </c>
      <c r="BW71" s="90" t="str">
        <f>IFERROR(IF(VLOOKUP($B71,Sheet2!$A$5:$AP$103,BW$11,FALSE)=0,"",VLOOKUP($B71,Sheet2!$A$5:$AP$103,BW$11,FALSE)),"")</f>
        <v/>
      </c>
      <c r="BX71" s="90" t="str">
        <f>IFERROR(IF(VLOOKUP($B71,Sheet2!$A$5:$AP$103,BX$11,FALSE)=0,"",VLOOKUP($B71,Sheet2!$A$5:$AP$103,BX$11,FALSE)),"")</f>
        <v/>
      </c>
      <c r="BY71" s="90" t="str">
        <f>IFERROR(IF(VLOOKUP($B71,Sheet2!$A$5:$AP$103,BY$11,FALSE)=0,"",VLOOKUP($B71,Sheet2!$A$5:$AP$103,BY$11,FALSE)),"")</f>
        <v/>
      </c>
      <c r="BZ71" s="90" t="str">
        <f>IFERROR(IF(VLOOKUP($B71,Sheet2!$A$5:$AP$103,BZ$11,FALSE)=0,"",VLOOKUP($B71,Sheet2!$A$5:$AP$103,BZ$11,FALSE)),"")</f>
        <v/>
      </c>
      <c r="CA71" s="90" t="str">
        <f>IFERROR(IF(VLOOKUP($B71,Sheet2!$A$5:$AP$103,CA$11,FALSE)=0,"",VLOOKUP($B71,Sheet2!$A$5:$AP$103,CA$11,FALSE)),"")</f>
        <v/>
      </c>
      <c r="CB71" s="90" t="str">
        <f>IFERROR(IF(VLOOKUP($B71,Sheet2!$A$5:$AP$103,CB$11,FALSE)=0,"",VLOOKUP($B71,Sheet2!$A$5:$AP$103,CB$11,FALSE)),"")</f>
        <v/>
      </c>
      <c r="CC71" s="90" t="str">
        <f>IFERROR(IF(VLOOKUP($B71,Sheet2!$A$5:$AP$103,CC$11,FALSE)=0,"",VLOOKUP($B71,Sheet2!$A$5:$AP$103,CC$11,FALSE)),"")</f>
        <v/>
      </c>
      <c r="CD71" s="90" t="str">
        <f>IFERROR(IF(VLOOKUP($B71,Sheet2!$A$5:$AP$103,CD$11,FALSE)=0,"",VLOOKUP($B71,Sheet2!$A$5:$AP$103,CD$11,FALSE)),"")</f>
        <v/>
      </c>
      <c r="CE71" s="90" t="str">
        <f>IFERROR(IF(VLOOKUP($B71,Sheet2!$A$5:$AP$103,CE$11,FALSE)=0,"",VLOOKUP($B71,Sheet2!$A$5:$AP$103,CE$11,FALSE)),"")</f>
        <v/>
      </c>
      <c r="CF71" s="90" t="str">
        <f>IFERROR(IF(VLOOKUP($B71,Sheet2!$A$5:$AP$103,CF$11,FALSE)=0,"",VLOOKUP($B71,Sheet2!$A$5:$AP$103,CF$11,FALSE)),"")</f>
        <v/>
      </c>
      <c r="CG71" s="90" t="str">
        <f>IFERROR(IF(VLOOKUP($B71,Sheet2!$A$5:$AP$103,CG$11,FALSE)=0,"",VLOOKUP($B71,Sheet2!$A$5:$AP$103,CG$11,FALSE)),"")</f>
        <v/>
      </c>
      <c r="CH71" s="90" t="str">
        <f>IFERROR(IF(VLOOKUP($B71,Sheet2!$A$5:$AP$103,CH$11,FALSE)=0,"",VLOOKUP($B71,Sheet2!$A$5:$AP$103,CH$11,FALSE)),"")</f>
        <v/>
      </c>
      <c r="CI71" s="90" t="str">
        <f>IFERROR(IF(VLOOKUP($B71,Sheet2!$A$5:$AP$103,CI$11,FALSE)=0,"",VLOOKUP($B71,Sheet2!$A$5:$AP$103,CI$11,FALSE)),"")</f>
        <v/>
      </c>
      <c r="CJ71" s="90" t="str">
        <f>IFERROR(IF(VLOOKUP($B71,Sheet2!$A$5:$AP$103,CJ$11,FALSE)=0,"",VLOOKUP($B71,Sheet2!$A$5:$AP$103,CJ$11,FALSE)),"")</f>
        <v/>
      </c>
      <c r="CK71" s="90" t="str">
        <f>IFERROR(IF(VLOOKUP($B71,Sheet2!$A$5:$AP$103,CK$11,FALSE)=0,"",VLOOKUP($B71,Sheet2!$A$5:$AP$103,CK$11,FALSE)),"")</f>
        <v/>
      </c>
      <c r="CL71" s="90" t="str">
        <f>IFERROR(IF(VLOOKUP($B71,Sheet2!$A$5:$AP$103,CL$11,FALSE)=0,"",VLOOKUP($B71,Sheet2!$A$5:$AP$103,CL$11,FALSE)),"")</f>
        <v/>
      </c>
      <c r="CM71" s="90" t="str">
        <f>IFERROR(IF(VLOOKUP($B71,Sheet2!$A$5:$AP$103,CM$11,FALSE)=0,"",VLOOKUP($B71,Sheet2!$A$5:$AP$103,CM$11,FALSE)),"")</f>
        <v/>
      </c>
      <c r="CN71" s="90" t="str">
        <f>IFERROR(IF(VLOOKUP($B71,Sheet2!$A$5:$AP$103,CN$11,FALSE)=0,"",VLOOKUP($B71,Sheet2!$A$5:$AP$103,CN$11,FALSE)),"")</f>
        <v/>
      </c>
      <c r="CO71" s="90" t="str">
        <f>IFERROR(IF(VLOOKUP($B71,Sheet2!$A$5:$AP$103,CO$11,FALSE)=0,"",VLOOKUP($B71,Sheet2!$A$5:$AP$103,CO$11,FALSE)),"")</f>
        <v/>
      </c>
      <c r="CP71" s="90" t="str">
        <f>IFERROR(IF(VLOOKUP($B71,Sheet2!$A$5:$AP$103,CP$11,FALSE)=0,"",VLOOKUP($B71,Sheet2!$A$5:$AP$103,CP$11,FALSE)),"")</f>
        <v/>
      </c>
      <c r="CQ71" s="90" t="str">
        <f>IFERROR(IF(VLOOKUP($B71,Sheet2!$A$5:$AP$103,CQ$11,FALSE)=0,"",VLOOKUP($B71,Sheet2!$A$5:$AP$103,CQ$11,FALSE)),"")</f>
        <v/>
      </c>
      <c r="CR71" s="90" t="str">
        <f>IFERROR(IF(VLOOKUP($B71,Sheet2!$A$5:$AP$103,CR$11,FALSE)=0,"",VLOOKUP($B71,Sheet2!$A$5:$AP$103,CR$11,FALSE)),"")</f>
        <v/>
      </c>
      <c r="CS71" s="90" t="str">
        <f>IFERROR(IF(VLOOKUP($B71,Sheet2!$A$5:$AP$103,CS$11,FALSE)=0,"",VLOOKUP($B71,Sheet2!$A$5:$AP$103,CS$11,FALSE)),"")</f>
        <v/>
      </c>
      <c r="CT71" s="90" t="str">
        <f>IFERROR(IF(VLOOKUP($B71,Sheet2!$A$5:$AP$103,CT$11,FALSE)=0,"",VLOOKUP($B71,Sheet2!$A$5:$AP$103,CT$11,FALSE)),"")</f>
        <v/>
      </c>
      <c r="CU71" s="90" t="str">
        <f>IFERROR(IF(VLOOKUP($B71,Sheet2!$A$5:$AP$103,CU$11,FALSE)=0,"",VLOOKUP($B71,Sheet2!$A$5:$AP$103,CU$11,FALSE)),"")</f>
        <v/>
      </c>
      <c r="CV71" s="90" t="str">
        <f>IFERROR(IF(VLOOKUP($B71,Sheet2!$A$5:$AP$103,CV$11,FALSE)=0,"",VLOOKUP($B71,Sheet2!$A$5:$AP$103,CV$11,FALSE)),"")</f>
        <v/>
      </c>
      <c r="CW71" s="90" t="str">
        <f>IFERROR(IF(VLOOKUP($B71,Sheet2!$A$5:$AP$103,CW$11,FALSE)=0,"",VLOOKUP($B71,Sheet2!$A$5:$AP$103,CW$11,FALSE)),"")</f>
        <v/>
      </c>
      <c r="CX71" s="90" t="str">
        <f>IFERROR(IF(VLOOKUP($B71,Sheet2!$A$5:$AP$103,CX$11,FALSE)=0,"",VLOOKUP($B71,Sheet2!$A$5:$AP$103,CX$11,FALSE)),"")</f>
        <v/>
      </c>
      <c r="CY71" s="90" t="str">
        <f>IFERROR(IF(VLOOKUP($B71,Sheet2!$A$5:$AP$103,CY$11,FALSE)=0,"",VLOOKUP($B71,Sheet2!$A$5:$AP$103,CY$11,FALSE)),"")</f>
        <v/>
      </c>
      <c r="CZ71" s="90" t="str">
        <f>IFERROR(IF(VLOOKUP($B71,Sheet2!$A$5:$AP$103,CZ$11,FALSE)=0,"",VLOOKUP($B71,Sheet2!$A$5:$AP$103,CZ$11,FALSE)),"")</f>
        <v/>
      </c>
      <c r="DA71" s="90" t="str">
        <f>IFERROR(IF(VLOOKUP($B71,Sheet2!$A$5:$AP$103,DA$11,FALSE)=0,"",VLOOKUP($B71,Sheet2!$A$5:$AP$103,DA$11,FALSE)),"")</f>
        <v/>
      </c>
      <c r="DB71" s="90" t="str">
        <f>IFERROR(IF(VLOOKUP($B71,Sheet2!$A$5:$AP$103,DB$11,FALSE)=0,"",VLOOKUP($B71,Sheet2!$A$5:$AP$103,DB$11,FALSE)),"")</f>
        <v/>
      </c>
      <c r="DC71" s="90" t="str">
        <f>IFERROR(IF(VLOOKUP($B71,Sheet2!$A$5:$AP$103,DC$11,FALSE)=0,"",VLOOKUP($B71,Sheet2!$A$5:$AP$103,DC$11,FALSE)),"")</f>
        <v/>
      </c>
      <c r="DD71" s="90" t="str">
        <f>IFERROR(IF(VLOOKUP($B71,Sheet2!$A$5:$AP$103,DD$11,FALSE)=0,"",VLOOKUP($B71,Sheet2!$A$5:$AP$103,DD$11,FALSE)),"")</f>
        <v/>
      </c>
      <c r="DE71" s="90" t="str">
        <f>IFERROR(IF(VLOOKUP($B71,Sheet2!$A$5:$AP$103,DE$11,FALSE)=0,"",VLOOKUP($B71,Sheet2!$A$5:$AP$103,DE$11,FALSE)),"")</f>
        <v/>
      </c>
      <c r="DF71" s="90" t="str">
        <f>IFERROR(IF(VLOOKUP($B71,Sheet2!$A$5:$AP$103,DF$11,FALSE)=0,"",VLOOKUP($B71,Sheet2!$A$5:$AP$103,DF$11,FALSE)),"")</f>
        <v/>
      </c>
      <c r="DG71" s="90" t="str">
        <f>IFERROR(IF(VLOOKUP($B71,Sheet2!$A$5:$AP$103,DG$11,FALSE)=0,"",VLOOKUP($B71,Sheet2!$A$5:$AP$103,DG$11,FALSE)),"")</f>
        <v/>
      </c>
      <c r="DH71" s="90" t="str">
        <f>IFERROR(IF(VLOOKUP($B71,Sheet2!$A$5:$AP$103,DH$11,FALSE)=0,"",VLOOKUP($B71,Sheet2!$A$5:$AP$103,DH$11,FALSE)),"")</f>
        <v/>
      </c>
      <c r="DI71" s="90" t="str">
        <f>IFERROR(IF(VLOOKUP($B71,Sheet2!$A$5:$AP$103,DI$11,FALSE)=0,"",VLOOKUP($B71,Sheet2!$A$5:$AP$103,DI$11,FALSE)),"")</f>
        <v/>
      </c>
      <c r="DJ71" s="90" t="str">
        <f>IFERROR(IF(VLOOKUP($B71,Sheet2!$A$5:$AP$103,DJ$11,FALSE)=0,"",VLOOKUP($B71,Sheet2!$A$5:$AP$103,DJ$11,FALSE)),"")</f>
        <v/>
      </c>
      <c r="DK71" s="90" t="str">
        <f>IFERROR(IF(VLOOKUP($B71,Sheet2!$A$5:$AP$103,DK$11,FALSE)=0,"",VLOOKUP($B71,Sheet2!$A$5:$AP$103,DK$11,FALSE)),"")</f>
        <v/>
      </c>
      <c r="DL71" s="90" t="str">
        <f>IFERROR(IF(VLOOKUP($B71,Sheet2!$A$5:$AP$103,DL$11,FALSE)=0,"",VLOOKUP($B71,Sheet2!$A$5:$AP$103,DL$11,FALSE)),"")</f>
        <v/>
      </c>
      <c r="DM71" s="90" t="str">
        <f>IFERROR(IF(VLOOKUP($B71,Sheet2!$A$5:$AP$103,DM$11,FALSE)=0,"",VLOOKUP($B71,Sheet2!$A$5:$AP$103,DM$11,FALSE)),"")</f>
        <v/>
      </c>
      <c r="DN71" s="90" t="str">
        <f>IFERROR(IF(VLOOKUP($B71,Sheet2!$A$5:$AP$103,DN$11,FALSE)=0,"",VLOOKUP($B71,Sheet2!$A$5:$AP$103,DN$11,FALSE)),"")</f>
        <v/>
      </c>
      <c r="DO71" s="90" t="str">
        <f>IFERROR(IF(VLOOKUP($B71,Sheet2!$A$5:$AP$103,DO$11,FALSE)=0,"",VLOOKUP($B71,Sheet2!$A$5:$AP$103,DO$11,FALSE)),"")</f>
        <v/>
      </c>
      <c r="DP71" s="90" t="str">
        <f>IFERROR(IF(VLOOKUP($B71,Sheet2!$A$5:$AP$103,DP$11,FALSE)=0,"",VLOOKUP($B71,Sheet2!$A$5:$AP$103,DP$11,FALSE)),"")</f>
        <v/>
      </c>
      <c r="DQ71" s="90" t="str">
        <f>IFERROR(IF(VLOOKUP($B71,Sheet2!$A$5:$AP$103,DQ$11,FALSE)=0,"",VLOOKUP($B71,Sheet2!$A$5:$AP$103,DQ$11,FALSE)),"")</f>
        <v/>
      </c>
      <c r="DR71" s="90" t="str">
        <f>IFERROR(IF(VLOOKUP($B71,Sheet2!$A$5:$AP$103,DR$11,FALSE)=0,"",VLOOKUP($B71,Sheet2!$A$5:$AP$103,DR$11,FALSE)),"")</f>
        <v/>
      </c>
      <c r="DS71" s="90" t="str">
        <f>IFERROR(IF(VLOOKUP($B71,Sheet2!$A$5:$AP$103,DS$11,FALSE)=0,"",VLOOKUP($B71,Sheet2!$A$5:$AP$103,DS$11,FALSE)),"")</f>
        <v/>
      </c>
      <c r="DT71" s="90" t="str">
        <f>IFERROR(IF(VLOOKUP($B71,Sheet2!$A$5:$AP$103,DT$11,FALSE)=0,"",VLOOKUP($B71,Sheet2!$A$5:$AP$103,DT$11,FALSE)),"")</f>
        <v/>
      </c>
      <c r="DU71" s="90" t="str">
        <f>IFERROR(IF(VLOOKUP($B71,Sheet2!$A$5:$AP$103,DU$11,FALSE)=0,"",VLOOKUP($B71,Sheet2!$A$5:$AP$103,DU$11,FALSE)),"")</f>
        <v/>
      </c>
      <c r="DV71" s="90" t="str">
        <f>IFERROR(IF(VLOOKUP($B71,Sheet2!$A$5:$AP$103,DV$11,FALSE)=0,"",VLOOKUP($B71,Sheet2!$A$5:$AP$103,DV$11,FALSE)),"")</f>
        <v/>
      </c>
      <c r="DW71" s="90" t="str">
        <f>IFERROR(IF(VLOOKUP($B71,Sheet2!$A$5:$AP$103,DW$11,FALSE)=0,"",VLOOKUP($B71,Sheet2!$A$5:$AP$103,DW$11,FALSE)),"")</f>
        <v/>
      </c>
      <c r="DX71" s="90" t="str">
        <f>IFERROR(IF(VLOOKUP($B71,Sheet2!$A$5:$AP$103,DX$11,FALSE)=0,"",VLOOKUP($B71,Sheet2!$A$5:$AP$103,DX$11,FALSE)),"")</f>
        <v/>
      </c>
      <c r="DY71" s="90" t="str">
        <f>IFERROR(IF(VLOOKUP($B71,Sheet2!$A$5:$AP$103,DY$11,FALSE)=0,"",VLOOKUP($B71,Sheet2!$A$5:$AP$103,DY$11,FALSE)),"")</f>
        <v/>
      </c>
      <c r="DZ71" s="90" t="str">
        <f>IFERROR(IF(VLOOKUP($B71,Sheet2!$A$5:$AP$103,DZ$11,FALSE)=0,"",VLOOKUP($B71,Sheet2!$A$5:$AP$103,DZ$11,FALSE)),"")</f>
        <v/>
      </c>
      <c r="EA71" s="90" t="str">
        <f>IFERROR(IF(VLOOKUP($B71,Sheet2!$A$5:$AP$103,EA$11,FALSE)=0,"",VLOOKUP($B71,Sheet2!$A$5:$AP$103,EA$11,FALSE)),"")</f>
        <v/>
      </c>
      <c r="EB71" s="90" t="str">
        <f>IFERROR(IF(VLOOKUP($B71,Sheet2!$A$5:$AP$103,EB$11,FALSE)=0,"",VLOOKUP($B71,Sheet2!$A$5:$AP$103,EB$11,FALSE)),"")</f>
        <v/>
      </c>
      <c r="EC71" s="90" t="str">
        <f>IFERROR(IF(VLOOKUP($B71,Sheet2!$A$5:$AP$103,EC$11,FALSE)=0,"",VLOOKUP($B71,Sheet2!$A$5:$AP$103,EC$11,FALSE)),"")</f>
        <v/>
      </c>
      <c r="ED71" s="90" t="str">
        <f>IFERROR(IF(VLOOKUP($B71,Sheet2!$A$5:$AP$103,ED$11,FALSE)=0,"",VLOOKUP($B71,Sheet2!$A$5:$AP$103,ED$11,FALSE)),"")</f>
        <v/>
      </c>
      <c r="EE71" s="90" t="str">
        <f>IFERROR(IF(VLOOKUP($B71,Sheet2!$A$5:$AP$103,EE$11,FALSE)=0,"",VLOOKUP($B71,Sheet2!$A$5:$AP$103,EE$11,FALSE)),"")</f>
        <v/>
      </c>
      <c r="EF71" s="90" t="str">
        <f>IFERROR(IF(VLOOKUP($B71,Sheet2!$A$5:$AP$103,EF$11,FALSE)=0,"",VLOOKUP($B71,Sheet2!$A$5:$AP$103,EF$11,FALSE)),"")</f>
        <v/>
      </c>
      <c r="EG71" s="90" t="str">
        <f>IFERROR(IF(VLOOKUP($B71,Sheet2!$A$5:$AP$103,EG$11,FALSE)=0,"",VLOOKUP($B71,Sheet2!$A$5:$AP$103,EG$11,FALSE)),"")</f>
        <v/>
      </c>
      <c r="EH71" s="90" t="str">
        <f>IFERROR(IF(VLOOKUP($B71,Sheet2!$A$5:$AP$103,EH$11,FALSE)=0,"",VLOOKUP($B71,Sheet2!$A$5:$AP$103,EH$11,FALSE)),"")</f>
        <v/>
      </c>
      <c r="EI71" s="90" t="str">
        <f>IFERROR(IF(VLOOKUP($B71,Sheet2!$A$5:$AP$103,EI$11,FALSE)=0,"",VLOOKUP($B71,Sheet2!$A$5:$AP$103,EI$11,FALSE)),"")</f>
        <v/>
      </c>
      <c r="EJ71" s="90" t="str">
        <f>IFERROR(IF(VLOOKUP($B71,Sheet2!$A$5:$AP$103,EJ$11,FALSE)=0,"",VLOOKUP($B71,Sheet2!$A$5:$AP$103,EJ$11,FALSE)),"")</f>
        <v/>
      </c>
      <c r="EK71" s="90" t="str">
        <f>IFERROR(IF(VLOOKUP($B71,Sheet2!$A$5:$AP$103,EK$11,FALSE)=0,"",VLOOKUP($B71,Sheet2!$A$5:$AP$103,EK$11,FALSE)),"")</f>
        <v/>
      </c>
      <c r="EL71" s="90" t="str">
        <f>IFERROR(IF(VLOOKUP($B71,Sheet2!$A$5:$AP$103,EL$11,FALSE)=0,"",VLOOKUP($B71,Sheet2!$A$5:$AP$103,EL$11,FALSE)),"")</f>
        <v/>
      </c>
      <c r="EM71" s="90" t="str">
        <f>IFERROR(IF(VLOOKUP($B71,Sheet2!$A$5:$AP$103,EM$11,FALSE)=0,"",VLOOKUP($B71,Sheet2!$A$5:$AP$103,EM$11,FALSE)),"")</f>
        <v/>
      </c>
      <c r="EN71" s="90" t="str">
        <f>IFERROR(IF(VLOOKUP($B71,Sheet2!$A$5:$AP$103,EN$11,FALSE)=0,"",VLOOKUP($B71,Sheet2!$A$5:$AP$103,EN$11,FALSE)),"")</f>
        <v/>
      </c>
      <c r="EO71" s="90" t="str">
        <f>IFERROR(IF(VLOOKUP($B71,Sheet2!$A$5:$AP$103,EO$11,FALSE)=0,"",VLOOKUP($B71,Sheet2!$A$5:$AP$103,EO$11,FALSE)),"")</f>
        <v/>
      </c>
      <c r="EP71" s="90" t="str">
        <f>IFERROR(IF(VLOOKUP($B71,Sheet2!$A$5:$AP$103,EP$11,FALSE)=0,"",VLOOKUP($B71,Sheet2!$A$5:$AP$103,EP$11,FALSE)),"")</f>
        <v/>
      </c>
      <c r="EQ71" s="90" t="str">
        <f>IFERROR(IF(VLOOKUP($B71,Sheet2!$A$5:$AP$103,EQ$11,FALSE)=0,"",VLOOKUP($B71,Sheet2!$A$5:$AP$103,EQ$11,FALSE)),"")</f>
        <v/>
      </c>
      <c r="ER71" s="90" t="str">
        <f>IFERROR(IF(VLOOKUP($B71,Sheet2!$A$5:$AP$103,ER$11,FALSE)=0,"",VLOOKUP($B71,Sheet2!$A$5:$AP$103,ER$11,FALSE)),"")</f>
        <v/>
      </c>
      <c r="ES71" s="90" t="str">
        <f>IFERROR(IF(VLOOKUP($B71,Sheet2!$A$5:$AP$103,ES$11,FALSE)=0,"",VLOOKUP($B71,Sheet2!$A$5:$AP$103,ES$11,FALSE)),"")</f>
        <v/>
      </c>
      <c r="ET71" s="90" t="str">
        <f>IFERROR(IF(VLOOKUP($B71,Sheet2!$A$5:$AP$103,ET$11,FALSE)=0,"",VLOOKUP($B71,Sheet2!$A$5:$AP$103,ET$11,FALSE)),"")</f>
        <v/>
      </c>
      <c r="EU71" s="90" t="str">
        <f>IFERROR(IF(VLOOKUP($B71,Sheet2!$A$5:$AP$103,EU$11,FALSE)=0,"",VLOOKUP($B71,Sheet2!$A$5:$AP$103,EU$11,FALSE)),"")</f>
        <v/>
      </c>
      <c r="EV71" s="90" t="str">
        <f>IFERROR(IF(VLOOKUP($B71,Sheet2!$A$5:$AP$103,EV$11,FALSE)=0,"",VLOOKUP($B71,Sheet2!$A$5:$AP$103,EV$11,FALSE)),"")</f>
        <v/>
      </c>
      <c r="EW71" s="90" t="str">
        <f>IFERROR(IF(VLOOKUP($B71,Sheet2!$A$5:$AP$103,EW$11,FALSE)=0,"",VLOOKUP($B71,Sheet2!$A$5:$AP$103,EW$11,FALSE)),"")</f>
        <v/>
      </c>
      <c r="EX71" s="90" t="str">
        <f>IFERROR(IF(VLOOKUP($B71,Sheet2!$A$5:$AP$103,EX$11,FALSE)=0,"",VLOOKUP($B71,Sheet2!$A$5:$AP$103,EX$11,FALSE)),"")</f>
        <v/>
      </c>
      <c r="EY71" s="90" t="str">
        <f>IFERROR(IF(VLOOKUP($B71,Sheet2!$A$5:$AP$103,EY$11,FALSE)=0,"",VLOOKUP($B71,Sheet2!$A$5:$AP$103,EY$11,FALSE)),"")</f>
        <v/>
      </c>
      <c r="EZ71" s="90" t="str">
        <f>IFERROR(IF(VLOOKUP($B71,Sheet2!$A$5:$AP$103,EZ$11,FALSE)=0,"",VLOOKUP($B71,Sheet2!$A$5:$AP$103,EZ$11,FALSE)),"")</f>
        <v/>
      </c>
      <c r="FA71" s="90" t="str">
        <f>IFERROR(IF(VLOOKUP($B71,Sheet2!$A$5:$AP$103,FA$11,FALSE)=0,"",VLOOKUP($B71,Sheet2!$A$5:$AP$103,FA$11,FALSE)),"")</f>
        <v/>
      </c>
      <c r="FB71" s="90" t="str">
        <f>IFERROR(IF(VLOOKUP($B71,Sheet2!$A$5:$AP$103,FB$11,FALSE)=0,"",VLOOKUP($B71,Sheet2!$A$5:$AP$103,FB$11,FALSE)),"")</f>
        <v/>
      </c>
      <c r="FC71" s="90" t="str">
        <f>IFERROR(IF(VLOOKUP($B71,Sheet2!$A$5:$AP$103,FC$11,FALSE)=0,"",VLOOKUP($B71,Sheet2!$A$5:$AP$103,FC$11,FALSE)),"")</f>
        <v/>
      </c>
      <c r="FD71" s="90" t="str">
        <f>IFERROR(IF(VLOOKUP($B71,Sheet2!$A$5:$AP$103,FD$11,FALSE)=0,"",VLOOKUP($B71,Sheet2!$A$5:$AP$103,FD$11,FALSE)),"")</f>
        <v/>
      </c>
      <c r="FE71" s="90" t="str">
        <f>IFERROR(IF(VLOOKUP($B71,Sheet2!$A$5:$AP$103,FE$11,FALSE)=0,"",VLOOKUP($B71,Sheet2!$A$5:$AP$103,FE$11,FALSE)),"")</f>
        <v/>
      </c>
      <c r="FF71" s="90" t="str">
        <f>IFERROR(IF(VLOOKUP($B71,Sheet2!$A$5:$AP$103,FF$11,FALSE)=0,"",VLOOKUP($B71,Sheet2!$A$5:$AP$103,FF$11,FALSE)),"")</f>
        <v/>
      </c>
      <c r="FG71" s="90" t="str">
        <f>IFERROR(IF(VLOOKUP($B71,Sheet2!$A$5:$AP$103,FG$11,FALSE)=0,"",VLOOKUP($B71,Sheet2!$A$5:$AP$103,FG$11,FALSE)),"")</f>
        <v/>
      </c>
      <c r="FH71" s="90" t="str">
        <f>IFERROR(IF(VLOOKUP($B71,Sheet2!$A$5:$AP$103,FH$11,FALSE)=0,"",VLOOKUP($B71,Sheet2!$A$5:$AP$103,FH$11,FALSE)),"")</f>
        <v/>
      </c>
      <c r="FI71" s="90" t="str">
        <f>IFERROR(IF(VLOOKUP($B71,Sheet2!$A$5:$AP$103,FI$11,FALSE)=0,"",VLOOKUP($B71,Sheet2!$A$5:$AP$103,FI$11,FALSE)),"")</f>
        <v/>
      </c>
      <c r="FJ71" s="90" t="str">
        <f>IFERROR(IF(VLOOKUP($B71,Sheet2!$A$5:$AP$103,FJ$11,FALSE)=0,"",VLOOKUP($B71,Sheet2!$A$5:$AP$103,FJ$11,FALSE)),"")</f>
        <v/>
      </c>
      <c r="FK71" s="90" t="str">
        <f>IFERROR(IF(VLOOKUP($B71,Sheet2!$A$5:$AP$103,FK$11,FALSE)=0,"",VLOOKUP($B71,Sheet2!$A$5:$AP$103,FK$11,FALSE)),"")</f>
        <v/>
      </c>
      <c r="FL71" s="90" t="str">
        <f>IFERROR(IF(VLOOKUP($B71,Sheet2!$A$5:$AP$103,FL$11,FALSE)=0,"",VLOOKUP($B71,Sheet2!$A$5:$AP$103,FL$11,FALSE)),"")</f>
        <v/>
      </c>
      <c r="FM71" s="90" t="str">
        <f>IFERROR(IF(VLOOKUP($B71,Sheet2!$A$5:$AP$103,FM$11,FALSE)=0,"",VLOOKUP($B71,Sheet2!$A$5:$AP$103,FM$11,FALSE)),"")</f>
        <v/>
      </c>
      <c r="FN71" s="90" t="str">
        <f>IFERROR(IF(VLOOKUP($B71,Sheet2!$A$5:$AP$103,FN$11,FALSE)=0,"",VLOOKUP($B71,Sheet2!$A$5:$AP$103,FN$11,FALSE)),"")</f>
        <v/>
      </c>
      <c r="FO71" s="90" t="str">
        <f>IFERROR(IF(VLOOKUP($B71,Sheet2!$A$5:$AP$103,FO$11,FALSE)=0,"",VLOOKUP($B71,Sheet2!$A$5:$AP$103,FO$11,FALSE)),"")</f>
        <v/>
      </c>
      <c r="FP71" s="90" t="str">
        <f>IFERROR(IF(VLOOKUP($B71,Sheet2!$A$5:$AP$103,FP$11,FALSE)=0,"",VLOOKUP($B71,Sheet2!$A$5:$AP$103,FP$11,FALSE)),"")</f>
        <v/>
      </c>
      <c r="FQ71" s="90" t="str">
        <f>IFERROR(IF(VLOOKUP($B71,Sheet2!$A$5:$AP$103,FQ$11,FALSE)=0,"",VLOOKUP($B71,Sheet2!$A$5:$AP$103,FQ$11,FALSE)),"")</f>
        <v/>
      </c>
      <c r="FR71" s="90" t="str">
        <f>IFERROR(IF(VLOOKUP($B71,Sheet2!$A$5:$AP$103,FR$11,FALSE)=0,"",VLOOKUP($B71,Sheet2!$A$5:$AP$103,FR$11,FALSE)),"")</f>
        <v/>
      </c>
      <c r="FS71" s="90" t="str">
        <f>IFERROR(IF(VLOOKUP($B71,Sheet2!$A$5:$AP$103,FS$11,FALSE)=0,"",VLOOKUP($B71,Sheet2!$A$5:$AP$103,FS$11,FALSE)),"")</f>
        <v/>
      </c>
      <c r="FT71" s="90" t="str">
        <f>IFERROR(IF(VLOOKUP($B71,Sheet2!$A$5:$AP$103,FT$11,FALSE)=0,"",VLOOKUP($B71,Sheet2!$A$5:$AP$103,FT$11,FALSE)),"")</f>
        <v/>
      </c>
      <c r="FU71" s="90" t="str">
        <f>IFERROR(IF(VLOOKUP($B71,Sheet2!$A$5:$AP$103,FU$11,FALSE)=0,"",VLOOKUP($B71,Sheet2!$A$5:$AP$103,FU$11,FALSE)),"")</f>
        <v/>
      </c>
      <c r="FV71" s="90" t="str">
        <f>IFERROR(IF(VLOOKUP($B71,Sheet2!$A$5:$AP$103,FV$11,FALSE)=0,"",VLOOKUP($B71,Sheet2!$A$5:$AP$103,FV$11,FALSE)),"")</f>
        <v/>
      </c>
      <c r="FW71" s="90" t="str">
        <f>IFERROR(IF(VLOOKUP($B71,Sheet2!$A$5:$AP$103,FW$11,FALSE)=0,"",VLOOKUP($B71,Sheet2!$A$5:$AP$103,FW$11,FALSE)),"")</f>
        <v/>
      </c>
      <c r="FX71" s="90" t="str">
        <f>IFERROR(IF(VLOOKUP($B71,Sheet2!$A$5:$AP$103,FX$11,FALSE)=0,"",VLOOKUP($B71,Sheet2!$A$5:$AP$103,FX$11,FALSE)),"")</f>
        <v/>
      </c>
      <c r="FY71" s="90" t="str">
        <f>IFERROR(IF(VLOOKUP($B71,Sheet2!$A$5:$AP$103,FY$11,FALSE)=0,"",VLOOKUP($B71,Sheet2!$A$5:$AP$103,FY$11,FALSE)),"")</f>
        <v/>
      </c>
      <c r="FZ71" s="90" t="str">
        <f>IFERROR(IF(VLOOKUP($B71,Sheet2!$A$5:$AP$103,FZ$11,FALSE)=0,"",VLOOKUP($B71,Sheet2!$A$5:$AP$103,FZ$11,FALSE)),"")</f>
        <v/>
      </c>
      <c r="GA71" s="90" t="str">
        <f>IFERROR(IF(VLOOKUP($B71,Sheet2!$A$5:$AP$103,GA$11,FALSE)=0,"",VLOOKUP($B71,Sheet2!$A$5:$AP$103,GA$11,FALSE)),"")</f>
        <v/>
      </c>
      <c r="GB71" s="90" t="str">
        <f>IFERROR(IF(VLOOKUP($B71,Sheet2!$A$5:$AP$103,GB$11,FALSE)=0,"",VLOOKUP($B71,Sheet2!$A$5:$AP$103,GB$11,FALSE)),"")</f>
        <v/>
      </c>
      <c r="GC71" s="90" t="str">
        <f>IFERROR(IF(VLOOKUP($B71,Sheet2!$A$5:$AP$103,GC$11,FALSE)=0,"",VLOOKUP($B71,Sheet2!$A$5:$AP$103,GC$11,FALSE)),"")</f>
        <v/>
      </c>
      <c r="GD71" s="90" t="str">
        <f>IFERROR(IF(VLOOKUP($B71,Sheet2!$A$5:$AP$103,GD$11,FALSE)=0,"",VLOOKUP($B71,Sheet2!$A$5:$AP$103,GD$11,FALSE)),"")</f>
        <v/>
      </c>
      <c r="GE71" s="90" t="str">
        <f>IFERROR(IF(VLOOKUP($B71,Sheet2!$A$5:$AP$103,GE$11,FALSE)=0,"",VLOOKUP($B71,Sheet2!$A$5:$AP$103,GE$11,FALSE)),"")</f>
        <v/>
      </c>
      <c r="GF71" s="90" t="str">
        <f>IFERROR(IF(VLOOKUP($B71,Sheet2!$A$5:$AP$103,GF$11,FALSE)=0,"",VLOOKUP($B71,Sheet2!$A$5:$AP$103,GF$11,FALSE)),"")</f>
        <v/>
      </c>
    </row>
    <row r="72" spans="1:188" s="80" customFormat="1" ht="15.75" customHeight="1" x14ac:dyDescent="0.3">
      <c r="A72" s="389"/>
      <c r="B72" s="243" t="s">
        <v>646</v>
      </c>
      <c r="C72" s="92" t="s">
        <v>344</v>
      </c>
      <c r="D72" s="92" t="str">
        <f>VLOOKUP(B72,Sheet2!$A$5:$F$104,6,FALSE)</f>
        <v/>
      </c>
      <c r="E72" s="81">
        <f>VLOOKUP(B72,'Criteria Selection'!$A$9:$D$178,3,FALSE)</f>
        <v>0.4</v>
      </c>
      <c r="F72" s="81" t="str">
        <f>VLOOKUP(B72,'Criteria Selection'!$A$9:$D$178,4,FALSE)</f>
        <v>EQS Freshwater</v>
      </c>
      <c r="G72" s="96">
        <f t="shared" si="8"/>
        <v>0</v>
      </c>
      <c r="H72" s="97">
        <f t="shared" si="9"/>
        <v>0</v>
      </c>
      <c r="I72" s="97">
        <f t="shared" si="10"/>
        <v>0</v>
      </c>
      <c r="J72" s="96">
        <f t="shared" si="11"/>
        <v>0</v>
      </c>
      <c r="K72" s="90" t="str">
        <f>IFERROR(IF(VLOOKUP($B72,Sheet2!$A$5:$AP$103,K$11,FALSE)=0,"",VLOOKUP($B72,Sheet2!$A$5:$AP$103,K$11,FALSE)),"")</f>
        <v/>
      </c>
      <c r="L72" s="90" t="str">
        <f>IFERROR(IF(VLOOKUP($B72,Sheet2!$A$5:$AP$103,L$11,FALSE)=0,"",VLOOKUP($B72,Sheet2!$A$5:$AP$103,L$11,FALSE)),"")</f>
        <v/>
      </c>
      <c r="M72" s="90" t="str">
        <f>IFERROR(IF(VLOOKUP($B72,Sheet2!$A$5:$AP$103,M$11,FALSE)=0,"",VLOOKUP($B72,Sheet2!$A$5:$AP$103,M$11,FALSE)),"")</f>
        <v/>
      </c>
      <c r="N72" s="90" t="str">
        <f>IFERROR(IF(VLOOKUP($B72,Sheet2!$A$5:$AP$103,N$11,FALSE)=0,"",VLOOKUP($B72,Sheet2!$A$5:$AP$103,N$11,FALSE)),"")</f>
        <v/>
      </c>
      <c r="O72" s="90" t="str">
        <f>IFERROR(IF(VLOOKUP($B72,Sheet2!$A$5:$AP$103,O$11,FALSE)=0,"",VLOOKUP($B72,Sheet2!$A$5:$AP$103,O$11,FALSE)),"")</f>
        <v/>
      </c>
      <c r="P72" s="90" t="str">
        <f>IFERROR(IF(VLOOKUP($B72,Sheet2!$A$5:$AP$103,P$11,FALSE)=0,"",VLOOKUP($B72,Sheet2!$A$5:$AP$103,P$11,FALSE)),"")</f>
        <v/>
      </c>
      <c r="Q72" s="90" t="str">
        <f>IFERROR(IF(VLOOKUP($B72,Sheet2!$A$5:$AP$103,Q$11,FALSE)=0,"",VLOOKUP($B72,Sheet2!$A$5:$AP$103,Q$11,FALSE)),"")</f>
        <v/>
      </c>
      <c r="R72" s="90" t="str">
        <f>IFERROR(IF(VLOOKUP($B72,Sheet2!$A$5:$AP$103,R$11,FALSE)=0,"",VLOOKUP($B72,Sheet2!$A$5:$AP$103,R$11,FALSE)),"")</f>
        <v/>
      </c>
      <c r="S72" s="90" t="str">
        <f>IFERROR(IF(VLOOKUP($B72,Sheet2!$A$5:$AP$103,S$11,FALSE)=0,"",VLOOKUP($B72,Sheet2!$A$5:$AP$103,S$11,FALSE)),"")</f>
        <v/>
      </c>
      <c r="T72" s="90" t="str">
        <f>IFERROR(IF(VLOOKUP($B72,Sheet2!$A$5:$AP$103,T$11,FALSE)=0,"",VLOOKUP($B72,Sheet2!$A$5:$AP$103,T$11,FALSE)),"")</f>
        <v/>
      </c>
      <c r="U72" s="90" t="str">
        <f>IFERROR(IF(VLOOKUP($B72,Sheet2!$A$5:$AP$103,U$11,FALSE)=0,"",VLOOKUP($B72,Sheet2!$A$5:$AP$103,U$11,FALSE)),"")</f>
        <v/>
      </c>
      <c r="V72" s="90" t="str">
        <f>IFERROR(IF(VLOOKUP($B72,Sheet2!$A$5:$AP$103,V$11,FALSE)=0,"",VLOOKUP($B72,Sheet2!$A$5:$AP$103,V$11,FALSE)),"")</f>
        <v/>
      </c>
      <c r="W72" s="90" t="str">
        <f>IFERROR(IF(VLOOKUP($B72,Sheet2!$A$5:$AP$103,W$11,FALSE)=0,"",VLOOKUP($B72,Sheet2!$A$5:$AP$103,W$11,FALSE)),"")</f>
        <v/>
      </c>
      <c r="X72" s="90" t="str">
        <f>IFERROR(IF(VLOOKUP($B72,Sheet2!$A$5:$AP$103,X$11,FALSE)=0,"",VLOOKUP($B72,Sheet2!$A$5:$AP$103,X$11,FALSE)),"")</f>
        <v/>
      </c>
      <c r="Y72" s="90" t="str">
        <f>IFERROR(IF(VLOOKUP($B72,Sheet2!$A$5:$AP$103,Y$11,FALSE)=0,"",VLOOKUP($B72,Sheet2!$A$5:$AP$103,Y$11,FALSE)),"")</f>
        <v/>
      </c>
      <c r="Z72" s="90" t="str">
        <f>IFERROR(IF(VLOOKUP($B72,Sheet2!$A$5:$AP$103,Z$11,FALSE)=0,"",VLOOKUP($B72,Sheet2!$A$5:$AP$103,Z$11,FALSE)),"")</f>
        <v/>
      </c>
      <c r="AA72" s="90" t="str">
        <f>IFERROR(IF(VLOOKUP($B72,Sheet2!$A$5:$AP$103,AA$11,FALSE)=0,"",VLOOKUP($B72,Sheet2!$A$5:$AP$103,AA$11,FALSE)),"")</f>
        <v/>
      </c>
      <c r="AB72" s="90" t="str">
        <f>IFERROR(IF(VLOOKUP($B72,Sheet2!$A$5:$AP$103,AB$11,FALSE)=0,"",VLOOKUP($B72,Sheet2!$A$5:$AP$103,AB$11,FALSE)),"")</f>
        <v/>
      </c>
      <c r="AC72" s="90" t="str">
        <f>IFERROR(IF(VLOOKUP($B72,Sheet2!$A$5:$AP$103,AC$11,FALSE)=0,"",VLOOKUP($B72,Sheet2!$A$5:$AP$103,AC$11,FALSE)),"")</f>
        <v/>
      </c>
      <c r="AD72" s="90" t="str">
        <f>IFERROR(IF(VLOOKUP($B72,Sheet2!$A$5:$AP$103,AD$11,FALSE)=0,"",VLOOKUP($B72,Sheet2!$A$5:$AP$103,AD$11,FALSE)),"")</f>
        <v/>
      </c>
      <c r="AE72" s="90" t="str">
        <f>IFERROR(IF(VLOOKUP($B72,Sheet2!$A$5:$AP$103,AE$11,FALSE)=0,"",VLOOKUP($B72,Sheet2!$A$5:$AP$103,AE$11,FALSE)),"")</f>
        <v/>
      </c>
      <c r="AF72" s="90" t="str">
        <f>IFERROR(IF(VLOOKUP($B72,Sheet2!$A$5:$AP$103,AF$11,FALSE)=0,"",VLOOKUP($B72,Sheet2!$A$5:$AP$103,AF$11,FALSE)),"")</f>
        <v/>
      </c>
      <c r="AG72" s="90" t="str">
        <f>IFERROR(IF(VLOOKUP($B72,Sheet2!$A$5:$AP$103,AG$11,FALSE)=0,"",VLOOKUP($B72,Sheet2!$A$5:$AP$103,AG$11,FALSE)),"")</f>
        <v/>
      </c>
      <c r="AH72" s="90" t="str">
        <f>IFERROR(IF(VLOOKUP($B72,Sheet2!$A$5:$AP$103,AH$11,FALSE)=0,"",VLOOKUP($B72,Sheet2!$A$5:$AP$103,AH$11,FALSE)),"")</f>
        <v/>
      </c>
      <c r="AI72" s="90" t="str">
        <f>IFERROR(IF(VLOOKUP($B72,Sheet2!$A$5:$AP$103,AI$11,FALSE)=0,"",VLOOKUP($B72,Sheet2!$A$5:$AP$103,AI$11,FALSE)),"")</f>
        <v/>
      </c>
      <c r="AJ72" s="90" t="str">
        <f>IFERROR(IF(VLOOKUP($B72,Sheet2!$A$5:$AP$103,AJ$11,FALSE)=0,"",VLOOKUP($B72,Sheet2!$A$5:$AP$103,AJ$11,FALSE)),"")</f>
        <v/>
      </c>
      <c r="AK72" s="90" t="str">
        <f>IFERROR(IF(VLOOKUP($B72,Sheet2!$A$5:$AP$103,AK$11,FALSE)=0,"",VLOOKUP($B72,Sheet2!$A$5:$AP$103,AK$11,FALSE)),"")</f>
        <v/>
      </c>
      <c r="AL72" s="90" t="str">
        <f>IFERROR(IF(VLOOKUP($B72,Sheet2!$A$5:$AP$103,AL$11,FALSE)=0,"",VLOOKUP($B72,Sheet2!$A$5:$AP$103,AL$11,FALSE)),"")</f>
        <v/>
      </c>
      <c r="AM72" s="90" t="str">
        <f>IFERROR(IF(VLOOKUP($B72,Sheet2!$A$5:$AP$103,AM$11,FALSE)=0,"",VLOOKUP($B72,Sheet2!$A$5:$AP$103,AM$11,FALSE)),"")</f>
        <v/>
      </c>
      <c r="AN72" s="90" t="str">
        <f>IFERROR(IF(VLOOKUP($B72,Sheet2!$A$5:$AP$103,AN$11,FALSE)=0,"",VLOOKUP($B72,Sheet2!$A$5:$AP$103,AN$11,FALSE)),"")</f>
        <v/>
      </c>
      <c r="AO72" s="90" t="str">
        <f>IFERROR(IF(VLOOKUP($B72,Sheet2!$A$5:$AP$103,AO$11,FALSE)=0,"",VLOOKUP($B72,Sheet2!$A$5:$AP$103,AO$11,FALSE)),"")</f>
        <v/>
      </c>
      <c r="AP72" s="90" t="str">
        <f>IFERROR(IF(VLOOKUP($B72,Sheet2!$A$5:$AP$103,AP$11,FALSE)=0,"",VLOOKUP($B72,Sheet2!$A$5:$AP$103,AP$11,FALSE)),"")</f>
        <v/>
      </c>
      <c r="AQ72" s="90" t="str">
        <f>IFERROR(IF(VLOOKUP($B72,Sheet2!$A$5:$AP$103,AQ$11,FALSE)=0,"",VLOOKUP($B72,Sheet2!$A$5:$AP$103,AQ$11,FALSE)),"")</f>
        <v/>
      </c>
      <c r="AR72" s="90" t="str">
        <f>IFERROR(IF(VLOOKUP($B72,Sheet2!$A$5:$AP$103,AR$11,FALSE)=0,"",VLOOKUP($B72,Sheet2!$A$5:$AP$103,AR$11,FALSE)),"")</f>
        <v/>
      </c>
      <c r="AS72" s="90" t="str">
        <f>IFERROR(IF(VLOOKUP($B72,Sheet2!$A$5:$AP$103,AS$11,FALSE)=0,"",VLOOKUP($B72,Sheet2!$A$5:$AP$103,AS$11,FALSE)),"")</f>
        <v/>
      </c>
      <c r="AT72" s="90" t="str">
        <f>IFERROR(IF(VLOOKUP($B72,Sheet2!$A$5:$AP$103,AT$11,FALSE)=0,"",VLOOKUP($B72,Sheet2!$A$5:$AP$103,AT$11,FALSE)),"")</f>
        <v/>
      </c>
      <c r="AU72" s="90" t="str">
        <f>IFERROR(IF(VLOOKUP($B72,Sheet2!$A$5:$AP$103,AU$11,FALSE)=0,"",VLOOKUP($B72,Sheet2!$A$5:$AP$103,AU$11,FALSE)),"")</f>
        <v/>
      </c>
      <c r="AV72" s="90" t="str">
        <f>IFERROR(IF(VLOOKUP($B72,Sheet2!$A$5:$AP$103,AV$11,FALSE)=0,"",VLOOKUP($B72,Sheet2!$A$5:$AP$103,AV$11,FALSE)),"")</f>
        <v/>
      </c>
      <c r="AW72" s="90" t="str">
        <f>IFERROR(IF(VLOOKUP($B72,Sheet2!$A$5:$AP$103,AW$11,FALSE)=0,"",VLOOKUP($B72,Sheet2!$A$5:$AP$103,AW$11,FALSE)),"")</f>
        <v/>
      </c>
      <c r="AX72" s="90" t="str">
        <f>IFERROR(IF(VLOOKUP($B72,Sheet2!$A$5:$AP$103,AX$11,FALSE)=0,"",VLOOKUP($B72,Sheet2!$A$5:$AP$103,AX$11,FALSE)),"")</f>
        <v/>
      </c>
      <c r="AY72" s="90" t="str">
        <f>IFERROR(IF(VLOOKUP($B72,Sheet2!$A$5:$AP$103,AY$11,FALSE)=0,"",VLOOKUP($B72,Sheet2!$A$5:$AP$103,AY$11,FALSE)),"")</f>
        <v/>
      </c>
      <c r="AZ72" s="90" t="str">
        <f>IFERROR(IF(VLOOKUP($B72,Sheet2!$A$5:$AP$103,AZ$11,FALSE)=0,"",VLOOKUP($B72,Sheet2!$A$5:$AP$103,AZ$11,FALSE)),"")</f>
        <v/>
      </c>
      <c r="BA72" s="90" t="str">
        <f>IFERROR(IF(VLOOKUP($B72,Sheet2!$A$5:$AP$103,BA$11,FALSE)=0,"",VLOOKUP($B72,Sheet2!$A$5:$AP$103,BA$11,FALSE)),"")</f>
        <v/>
      </c>
      <c r="BB72" s="90" t="str">
        <f>IFERROR(IF(VLOOKUP($B72,Sheet2!$A$5:$AP$103,BB$11,FALSE)=0,"",VLOOKUP($B72,Sheet2!$A$5:$AP$103,BB$11,FALSE)),"")</f>
        <v/>
      </c>
      <c r="BC72" s="90" t="str">
        <f>IFERROR(IF(VLOOKUP($B72,Sheet2!$A$5:$AP$103,BC$11,FALSE)=0,"",VLOOKUP($B72,Sheet2!$A$5:$AP$103,BC$11,FALSE)),"")</f>
        <v/>
      </c>
      <c r="BD72" s="90" t="str">
        <f>IFERROR(IF(VLOOKUP($B72,Sheet2!$A$5:$AP$103,BD$11,FALSE)=0,"",VLOOKUP($B72,Sheet2!$A$5:$AP$103,BD$11,FALSE)),"")</f>
        <v/>
      </c>
      <c r="BE72" s="90" t="str">
        <f>IFERROR(IF(VLOOKUP($B72,Sheet2!$A$5:$AP$103,BE$11,FALSE)=0,"",VLOOKUP($B72,Sheet2!$A$5:$AP$103,BE$11,FALSE)),"")</f>
        <v/>
      </c>
      <c r="BF72" s="90" t="str">
        <f>IFERROR(IF(VLOOKUP($B72,Sheet2!$A$5:$AP$103,BF$11,FALSE)=0,"",VLOOKUP($B72,Sheet2!$A$5:$AP$103,BF$11,FALSE)),"")</f>
        <v/>
      </c>
      <c r="BG72" s="90" t="str">
        <f>IFERROR(IF(VLOOKUP($B72,Sheet2!$A$5:$AP$103,BG$11,FALSE)=0,"",VLOOKUP($B72,Sheet2!$A$5:$AP$103,BG$11,FALSE)),"")</f>
        <v/>
      </c>
      <c r="BH72" s="90" t="str">
        <f>IFERROR(IF(VLOOKUP($B72,Sheet2!$A$5:$AP$103,BH$11,FALSE)=0,"",VLOOKUP($B72,Sheet2!$A$5:$AP$103,BH$11,FALSE)),"")</f>
        <v/>
      </c>
      <c r="BI72" s="90" t="str">
        <f>IFERROR(IF(VLOOKUP($B72,Sheet2!$A$5:$AP$103,BI$11,FALSE)=0,"",VLOOKUP($B72,Sheet2!$A$5:$AP$103,BI$11,FALSE)),"")</f>
        <v/>
      </c>
      <c r="BJ72" s="90" t="str">
        <f>IFERROR(IF(VLOOKUP($B72,Sheet2!$A$5:$AP$103,BJ$11,FALSE)=0,"",VLOOKUP($B72,Sheet2!$A$5:$AP$103,BJ$11,FALSE)),"")</f>
        <v/>
      </c>
      <c r="BK72" s="90" t="str">
        <f>IFERROR(IF(VLOOKUP($B72,Sheet2!$A$5:$AP$103,BK$11,FALSE)=0,"",VLOOKUP($B72,Sheet2!$A$5:$AP$103,BK$11,FALSE)),"")</f>
        <v/>
      </c>
      <c r="BL72" s="90" t="str">
        <f>IFERROR(IF(VLOOKUP($B72,Sheet2!$A$5:$AP$103,BL$11,FALSE)=0,"",VLOOKUP($B72,Sheet2!$A$5:$AP$103,BL$11,FALSE)),"")</f>
        <v/>
      </c>
      <c r="BM72" s="90" t="str">
        <f>IFERROR(IF(VLOOKUP($B72,Sheet2!$A$5:$AP$103,BM$11,FALSE)=0,"",VLOOKUP($B72,Sheet2!$A$5:$AP$103,BM$11,FALSE)),"")</f>
        <v/>
      </c>
      <c r="BN72" s="90" t="str">
        <f>IFERROR(IF(VLOOKUP($B72,Sheet2!$A$5:$AP$103,BN$11,FALSE)=0,"",VLOOKUP($B72,Sheet2!$A$5:$AP$103,BN$11,FALSE)),"")</f>
        <v/>
      </c>
      <c r="BO72" s="90" t="str">
        <f>IFERROR(IF(VLOOKUP($B72,Sheet2!$A$5:$AP$103,BO$11,FALSE)=0,"",VLOOKUP($B72,Sheet2!$A$5:$AP$103,BO$11,FALSE)),"")</f>
        <v/>
      </c>
      <c r="BP72" s="90" t="str">
        <f>IFERROR(IF(VLOOKUP($B72,Sheet2!$A$5:$AP$103,BP$11,FALSE)=0,"",VLOOKUP($B72,Sheet2!$A$5:$AP$103,BP$11,FALSE)),"")</f>
        <v/>
      </c>
      <c r="BQ72" s="90" t="str">
        <f>IFERROR(IF(VLOOKUP($B72,Sheet2!$A$5:$AP$103,BQ$11,FALSE)=0,"",VLOOKUP($B72,Sheet2!$A$5:$AP$103,BQ$11,FALSE)),"")</f>
        <v/>
      </c>
      <c r="BR72" s="90" t="str">
        <f>IFERROR(IF(VLOOKUP($B72,Sheet2!$A$5:$AP$103,BR$11,FALSE)=0,"",VLOOKUP($B72,Sheet2!$A$5:$AP$103,BR$11,FALSE)),"")</f>
        <v/>
      </c>
      <c r="BS72" s="90" t="str">
        <f>IFERROR(IF(VLOOKUP($B72,Sheet2!$A$5:$AP$103,BS$11,FALSE)=0,"",VLOOKUP($B72,Sheet2!$A$5:$AP$103,BS$11,FALSE)),"")</f>
        <v/>
      </c>
      <c r="BT72" s="90" t="str">
        <f>IFERROR(IF(VLOOKUP($B72,Sheet2!$A$5:$AP$103,BT$11,FALSE)=0,"",VLOOKUP($B72,Sheet2!$A$5:$AP$103,BT$11,FALSE)),"")</f>
        <v/>
      </c>
      <c r="BU72" s="90" t="str">
        <f>IFERROR(IF(VLOOKUP($B72,Sheet2!$A$5:$AP$103,BU$11,FALSE)=0,"",VLOOKUP($B72,Sheet2!$A$5:$AP$103,BU$11,FALSE)),"")</f>
        <v/>
      </c>
      <c r="BV72" s="90" t="str">
        <f>IFERROR(IF(VLOOKUP($B72,Sheet2!$A$5:$AP$103,BV$11,FALSE)=0,"",VLOOKUP($B72,Sheet2!$A$5:$AP$103,BV$11,FALSE)),"")</f>
        <v/>
      </c>
      <c r="BW72" s="90" t="str">
        <f>IFERROR(IF(VLOOKUP($B72,Sheet2!$A$5:$AP$103,BW$11,FALSE)=0,"",VLOOKUP($B72,Sheet2!$A$5:$AP$103,BW$11,FALSE)),"")</f>
        <v/>
      </c>
      <c r="BX72" s="90" t="str">
        <f>IFERROR(IF(VLOOKUP($B72,Sheet2!$A$5:$AP$103,BX$11,FALSE)=0,"",VLOOKUP($B72,Sheet2!$A$5:$AP$103,BX$11,FALSE)),"")</f>
        <v/>
      </c>
      <c r="BY72" s="90" t="str">
        <f>IFERROR(IF(VLOOKUP($B72,Sheet2!$A$5:$AP$103,BY$11,FALSE)=0,"",VLOOKUP($B72,Sheet2!$A$5:$AP$103,BY$11,FALSE)),"")</f>
        <v/>
      </c>
      <c r="BZ72" s="90" t="str">
        <f>IFERROR(IF(VLOOKUP($B72,Sheet2!$A$5:$AP$103,BZ$11,FALSE)=0,"",VLOOKUP($B72,Sheet2!$A$5:$AP$103,BZ$11,FALSE)),"")</f>
        <v/>
      </c>
      <c r="CA72" s="90" t="str">
        <f>IFERROR(IF(VLOOKUP($B72,Sheet2!$A$5:$AP$103,CA$11,FALSE)=0,"",VLOOKUP($B72,Sheet2!$A$5:$AP$103,CA$11,FALSE)),"")</f>
        <v/>
      </c>
      <c r="CB72" s="90" t="str">
        <f>IFERROR(IF(VLOOKUP($B72,Sheet2!$A$5:$AP$103,CB$11,FALSE)=0,"",VLOOKUP($B72,Sheet2!$A$5:$AP$103,CB$11,FALSE)),"")</f>
        <v/>
      </c>
      <c r="CC72" s="90" t="str">
        <f>IFERROR(IF(VLOOKUP($B72,Sheet2!$A$5:$AP$103,CC$11,FALSE)=0,"",VLOOKUP($B72,Sheet2!$A$5:$AP$103,CC$11,FALSE)),"")</f>
        <v/>
      </c>
      <c r="CD72" s="90" t="str">
        <f>IFERROR(IF(VLOOKUP($B72,Sheet2!$A$5:$AP$103,CD$11,FALSE)=0,"",VLOOKUP($B72,Sheet2!$A$5:$AP$103,CD$11,FALSE)),"")</f>
        <v/>
      </c>
      <c r="CE72" s="90" t="str">
        <f>IFERROR(IF(VLOOKUP($B72,Sheet2!$A$5:$AP$103,CE$11,FALSE)=0,"",VLOOKUP($B72,Sheet2!$A$5:$AP$103,CE$11,FALSE)),"")</f>
        <v/>
      </c>
      <c r="CF72" s="90" t="str">
        <f>IFERROR(IF(VLOOKUP($B72,Sheet2!$A$5:$AP$103,CF$11,FALSE)=0,"",VLOOKUP($B72,Sheet2!$A$5:$AP$103,CF$11,FALSE)),"")</f>
        <v/>
      </c>
      <c r="CG72" s="90" t="str">
        <f>IFERROR(IF(VLOOKUP($B72,Sheet2!$A$5:$AP$103,CG$11,FALSE)=0,"",VLOOKUP($B72,Sheet2!$A$5:$AP$103,CG$11,FALSE)),"")</f>
        <v/>
      </c>
      <c r="CH72" s="90" t="str">
        <f>IFERROR(IF(VLOOKUP($B72,Sheet2!$A$5:$AP$103,CH$11,FALSE)=0,"",VLOOKUP($B72,Sheet2!$A$5:$AP$103,CH$11,FALSE)),"")</f>
        <v/>
      </c>
      <c r="CI72" s="90" t="str">
        <f>IFERROR(IF(VLOOKUP($B72,Sheet2!$A$5:$AP$103,CI$11,FALSE)=0,"",VLOOKUP($B72,Sheet2!$A$5:$AP$103,CI$11,FALSE)),"")</f>
        <v/>
      </c>
      <c r="CJ72" s="90" t="str">
        <f>IFERROR(IF(VLOOKUP($B72,Sheet2!$A$5:$AP$103,CJ$11,FALSE)=0,"",VLOOKUP($B72,Sheet2!$A$5:$AP$103,CJ$11,FALSE)),"")</f>
        <v/>
      </c>
      <c r="CK72" s="90" t="str">
        <f>IFERROR(IF(VLOOKUP($B72,Sheet2!$A$5:$AP$103,CK$11,FALSE)=0,"",VLOOKUP($B72,Sheet2!$A$5:$AP$103,CK$11,FALSE)),"")</f>
        <v/>
      </c>
      <c r="CL72" s="90" t="str">
        <f>IFERROR(IF(VLOOKUP($B72,Sheet2!$A$5:$AP$103,CL$11,FALSE)=0,"",VLOOKUP($B72,Sheet2!$A$5:$AP$103,CL$11,FALSE)),"")</f>
        <v/>
      </c>
      <c r="CM72" s="90" t="str">
        <f>IFERROR(IF(VLOOKUP($B72,Sheet2!$A$5:$AP$103,CM$11,FALSE)=0,"",VLOOKUP($B72,Sheet2!$A$5:$AP$103,CM$11,FALSE)),"")</f>
        <v/>
      </c>
      <c r="CN72" s="90" t="str">
        <f>IFERROR(IF(VLOOKUP($B72,Sheet2!$A$5:$AP$103,CN$11,FALSE)=0,"",VLOOKUP($B72,Sheet2!$A$5:$AP$103,CN$11,FALSE)),"")</f>
        <v/>
      </c>
      <c r="CO72" s="90" t="str">
        <f>IFERROR(IF(VLOOKUP($B72,Sheet2!$A$5:$AP$103,CO$11,FALSE)=0,"",VLOOKUP($B72,Sheet2!$A$5:$AP$103,CO$11,FALSE)),"")</f>
        <v/>
      </c>
      <c r="CP72" s="90" t="str">
        <f>IFERROR(IF(VLOOKUP($B72,Sheet2!$A$5:$AP$103,CP$11,FALSE)=0,"",VLOOKUP($B72,Sheet2!$A$5:$AP$103,CP$11,FALSE)),"")</f>
        <v/>
      </c>
      <c r="CQ72" s="90" t="str">
        <f>IFERROR(IF(VLOOKUP($B72,Sheet2!$A$5:$AP$103,CQ$11,FALSE)=0,"",VLOOKUP($B72,Sheet2!$A$5:$AP$103,CQ$11,FALSE)),"")</f>
        <v/>
      </c>
      <c r="CR72" s="90" t="str">
        <f>IFERROR(IF(VLOOKUP($B72,Sheet2!$A$5:$AP$103,CR$11,FALSE)=0,"",VLOOKUP($B72,Sheet2!$A$5:$AP$103,CR$11,FALSE)),"")</f>
        <v/>
      </c>
      <c r="CS72" s="90" t="str">
        <f>IFERROR(IF(VLOOKUP($B72,Sheet2!$A$5:$AP$103,CS$11,FALSE)=0,"",VLOOKUP($B72,Sheet2!$A$5:$AP$103,CS$11,FALSE)),"")</f>
        <v/>
      </c>
      <c r="CT72" s="90" t="str">
        <f>IFERROR(IF(VLOOKUP($B72,Sheet2!$A$5:$AP$103,CT$11,FALSE)=0,"",VLOOKUP($B72,Sheet2!$A$5:$AP$103,CT$11,FALSE)),"")</f>
        <v/>
      </c>
      <c r="CU72" s="90" t="str">
        <f>IFERROR(IF(VLOOKUP($B72,Sheet2!$A$5:$AP$103,CU$11,FALSE)=0,"",VLOOKUP($B72,Sheet2!$A$5:$AP$103,CU$11,FALSE)),"")</f>
        <v/>
      </c>
      <c r="CV72" s="90" t="str">
        <f>IFERROR(IF(VLOOKUP($B72,Sheet2!$A$5:$AP$103,CV$11,FALSE)=0,"",VLOOKUP($B72,Sheet2!$A$5:$AP$103,CV$11,FALSE)),"")</f>
        <v/>
      </c>
      <c r="CW72" s="90" t="str">
        <f>IFERROR(IF(VLOOKUP($B72,Sheet2!$A$5:$AP$103,CW$11,FALSE)=0,"",VLOOKUP($B72,Sheet2!$A$5:$AP$103,CW$11,FALSE)),"")</f>
        <v/>
      </c>
      <c r="CX72" s="90" t="str">
        <f>IFERROR(IF(VLOOKUP($B72,Sheet2!$A$5:$AP$103,CX$11,FALSE)=0,"",VLOOKUP($B72,Sheet2!$A$5:$AP$103,CX$11,FALSE)),"")</f>
        <v/>
      </c>
      <c r="CY72" s="90" t="str">
        <f>IFERROR(IF(VLOOKUP($B72,Sheet2!$A$5:$AP$103,CY$11,FALSE)=0,"",VLOOKUP($B72,Sheet2!$A$5:$AP$103,CY$11,FALSE)),"")</f>
        <v/>
      </c>
      <c r="CZ72" s="90" t="str">
        <f>IFERROR(IF(VLOOKUP($B72,Sheet2!$A$5:$AP$103,CZ$11,FALSE)=0,"",VLOOKUP($B72,Sheet2!$A$5:$AP$103,CZ$11,FALSE)),"")</f>
        <v/>
      </c>
      <c r="DA72" s="90" t="str">
        <f>IFERROR(IF(VLOOKUP($B72,Sheet2!$A$5:$AP$103,DA$11,FALSE)=0,"",VLOOKUP($B72,Sheet2!$A$5:$AP$103,DA$11,FALSE)),"")</f>
        <v/>
      </c>
      <c r="DB72" s="90" t="str">
        <f>IFERROR(IF(VLOOKUP($B72,Sheet2!$A$5:$AP$103,DB$11,FALSE)=0,"",VLOOKUP($B72,Sheet2!$A$5:$AP$103,DB$11,FALSE)),"")</f>
        <v/>
      </c>
      <c r="DC72" s="90" t="str">
        <f>IFERROR(IF(VLOOKUP($B72,Sheet2!$A$5:$AP$103,DC$11,FALSE)=0,"",VLOOKUP($B72,Sheet2!$A$5:$AP$103,DC$11,FALSE)),"")</f>
        <v/>
      </c>
      <c r="DD72" s="90" t="str">
        <f>IFERROR(IF(VLOOKUP($B72,Sheet2!$A$5:$AP$103,DD$11,FALSE)=0,"",VLOOKUP($B72,Sheet2!$A$5:$AP$103,DD$11,FALSE)),"")</f>
        <v/>
      </c>
      <c r="DE72" s="90" t="str">
        <f>IFERROR(IF(VLOOKUP($B72,Sheet2!$A$5:$AP$103,DE$11,FALSE)=0,"",VLOOKUP($B72,Sheet2!$A$5:$AP$103,DE$11,FALSE)),"")</f>
        <v/>
      </c>
      <c r="DF72" s="90" t="str">
        <f>IFERROR(IF(VLOOKUP($B72,Sheet2!$A$5:$AP$103,DF$11,FALSE)=0,"",VLOOKUP($B72,Sheet2!$A$5:$AP$103,DF$11,FALSE)),"")</f>
        <v/>
      </c>
      <c r="DG72" s="90" t="str">
        <f>IFERROR(IF(VLOOKUP($B72,Sheet2!$A$5:$AP$103,DG$11,FALSE)=0,"",VLOOKUP($B72,Sheet2!$A$5:$AP$103,DG$11,FALSE)),"")</f>
        <v/>
      </c>
      <c r="DH72" s="90" t="str">
        <f>IFERROR(IF(VLOOKUP($B72,Sheet2!$A$5:$AP$103,DH$11,FALSE)=0,"",VLOOKUP($B72,Sheet2!$A$5:$AP$103,DH$11,FALSE)),"")</f>
        <v/>
      </c>
      <c r="DI72" s="90" t="str">
        <f>IFERROR(IF(VLOOKUP($B72,Sheet2!$A$5:$AP$103,DI$11,FALSE)=0,"",VLOOKUP($B72,Sheet2!$A$5:$AP$103,DI$11,FALSE)),"")</f>
        <v/>
      </c>
      <c r="DJ72" s="90" t="str">
        <f>IFERROR(IF(VLOOKUP($B72,Sheet2!$A$5:$AP$103,DJ$11,FALSE)=0,"",VLOOKUP($B72,Sheet2!$A$5:$AP$103,DJ$11,FALSE)),"")</f>
        <v/>
      </c>
      <c r="DK72" s="90" t="str">
        <f>IFERROR(IF(VLOOKUP($B72,Sheet2!$A$5:$AP$103,DK$11,FALSE)=0,"",VLOOKUP($B72,Sheet2!$A$5:$AP$103,DK$11,FALSE)),"")</f>
        <v/>
      </c>
      <c r="DL72" s="90" t="str">
        <f>IFERROR(IF(VLOOKUP($B72,Sheet2!$A$5:$AP$103,DL$11,FALSE)=0,"",VLOOKUP($B72,Sheet2!$A$5:$AP$103,DL$11,FALSE)),"")</f>
        <v/>
      </c>
      <c r="DM72" s="90" t="str">
        <f>IFERROR(IF(VLOOKUP($B72,Sheet2!$A$5:$AP$103,DM$11,FALSE)=0,"",VLOOKUP($B72,Sheet2!$A$5:$AP$103,DM$11,FALSE)),"")</f>
        <v/>
      </c>
      <c r="DN72" s="90" t="str">
        <f>IFERROR(IF(VLOOKUP($B72,Sheet2!$A$5:$AP$103,DN$11,FALSE)=0,"",VLOOKUP($B72,Sheet2!$A$5:$AP$103,DN$11,FALSE)),"")</f>
        <v/>
      </c>
      <c r="DO72" s="90" t="str">
        <f>IFERROR(IF(VLOOKUP($B72,Sheet2!$A$5:$AP$103,DO$11,FALSE)=0,"",VLOOKUP($B72,Sheet2!$A$5:$AP$103,DO$11,FALSE)),"")</f>
        <v/>
      </c>
      <c r="DP72" s="90" t="str">
        <f>IFERROR(IF(VLOOKUP($B72,Sheet2!$A$5:$AP$103,DP$11,FALSE)=0,"",VLOOKUP($B72,Sheet2!$A$5:$AP$103,DP$11,FALSE)),"")</f>
        <v/>
      </c>
      <c r="DQ72" s="90" t="str">
        <f>IFERROR(IF(VLOOKUP($B72,Sheet2!$A$5:$AP$103,DQ$11,FALSE)=0,"",VLOOKUP($B72,Sheet2!$A$5:$AP$103,DQ$11,FALSE)),"")</f>
        <v/>
      </c>
      <c r="DR72" s="90" t="str">
        <f>IFERROR(IF(VLOOKUP($B72,Sheet2!$A$5:$AP$103,DR$11,FALSE)=0,"",VLOOKUP($B72,Sheet2!$A$5:$AP$103,DR$11,FALSE)),"")</f>
        <v/>
      </c>
      <c r="DS72" s="90" t="str">
        <f>IFERROR(IF(VLOOKUP($B72,Sheet2!$A$5:$AP$103,DS$11,FALSE)=0,"",VLOOKUP($B72,Sheet2!$A$5:$AP$103,DS$11,FALSE)),"")</f>
        <v/>
      </c>
      <c r="DT72" s="90" t="str">
        <f>IFERROR(IF(VLOOKUP($B72,Sheet2!$A$5:$AP$103,DT$11,FALSE)=0,"",VLOOKUP($B72,Sheet2!$A$5:$AP$103,DT$11,FALSE)),"")</f>
        <v/>
      </c>
      <c r="DU72" s="90" t="str">
        <f>IFERROR(IF(VLOOKUP($B72,Sheet2!$A$5:$AP$103,DU$11,FALSE)=0,"",VLOOKUP($B72,Sheet2!$A$5:$AP$103,DU$11,FALSE)),"")</f>
        <v/>
      </c>
      <c r="DV72" s="90" t="str">
        <f>IFERROR(IF(VLOOKUP($B72,Sheet2!$A$5:$AP$103,DV$11,FALSE)=0,"",VLOOKUP($B72,Sheet2!$A$5:$AP$103,DV$11,FALSE)),"")</f>
        <v/>
      </c>
      <c r="DW72" s="90" t="str">
        <f>IFERROR(IF(VLOOKUP($B72,Sheet2!$A$5:$AP$103,DW$11,FALSE)=0,"",VLOOKUP($B72,Sheet2!$A$5:$AP$103,DW$11,FALSE)),"")</f>
        <v/>
      </c>
      <c r="DX72" s="90" t="str">
        <f>IFERROR(IF(VLOOKUP($B72,Sheet2!$A$5:$AP$103,DX$11,FALSE)=0,"",VLOOKUP($B72,Sheet2!$A$5:$AP$103,DX$11,FALSE)),"")</f>
        <v/>
      </c>
      <c r="DY72" s="90" t="str">
        <f>IFERROR(IF(VLOOKUP($B72,Sheet2!$A$5:$AP$103,DY$11,FALSE)=0,"",VLOOKUP($B72,Sheet2!$A$5:$AP$103,DY$11,FALSE)),"")</f>
        <v/>
      </c>
      <c r="DZ72" s="90" t="str">
        <f>IFERROR(IF(VLOOKUP($B72,Sheet2!$A$5:$AP$103,DZ$11,FALSE)=0,"",VLOOKUP($B72,Sheet2!$A$5:$AP$103,DZ$11,FALSE)),"")</f>
        <v/>
      </c>
      <c r="EA72" s="90" t="str">
        <f>IFERROR(IF(VLOOKUP($B72,Sheet2!$A$5:$AP$103,EA$11,FALSE)=0,"",VLOOKUP($B72,Sheet2!$A$5:$AP$103,EA$11,FALSE)),"")</f>
        <v/>
      </c>
      <c r="EB72" s="90" t="str">
        <f>IFERROR(IF(VLOOKUP($B72,Sheet2!$A$5:$AP$103,EB$11,FALSE)=0,"",VLOOKUP($B72,Sheet2!$A$5:$AP$103,EB$11,FALSE)),"")</f>
        <v/>
      </c>
      <c r="EC72" s="90" t="str">
        <f>IFERROR(IF(VLOOKUP($B72,Sheet2!$A$5:$AP$103,EC$11,FALSE)=0,"",VLOOKUP($B72,Sheet2!$A$5:$AP$103,EC$11,FALSE)),"")</f>
        <v/>
      </c>
      <c r="ED72" s="90" t="str">
        <f>IFERROR(IF(VLOOKUP($B72,Sheet2!$A$5:$AP$103,ED$11,FALSE)=0,"",VLOOKUP($B72,Sheet2!$A$5:$AP$103,ED$11,FALSE)),"")</f>
        <v/>
      </c>
      <c r="EE72" s="90" t="str">
        <f>IFERROR(IF(VLOOKUP($B72,Sheet2!$A$5:$AP$103,EE$11,FALSE)=0,"",VLOOKUP($B72,Sheet2!$A$5:$AP$103,EE$11,FALSE)),"")</f>
        <v/>
      </c>
      <c r="EF72" s="90" t="str">
        <f>IFERROR(IF(VLOOKUP($B72,Sheet2!$A$5:$AP$103,EF$11,FALSE)=0,"",VLOOKUP($B72,Sheet2!$A$5:$AP$103,EF$11,FALSE)),"")</f>
        <v/>
      </c>
      <c r="EG72" s="90" t="str">
        <f>IFERROR(IF(VLOOKUP($B72,Sheet2!$A$5:$AP$103,EG$11,FALSE)=0,"",VLOOKUP($B72,Sheet2!$A$5:$AP$103,EG$11,FALSE)),"")</f>
        <v/>
      </c>
      <c r="EH72" s="90" t="str">
        <f>IFERROR(IF(VLOOKUP($B72,Sheet2!$A$5:$AP$103,EH$11,FALSE)=0,"",VLOOKUP($B72,Sheet2!$A$5:$AP$103,EH$11,FALSE)),"")</f>
        <v/>
      </c>
      <c r="EI72" s="90" t="str">
        <f>IFERROR(IF(VLOOKUP($B72,Sheet2!$A$5:$AP$103,EI$11,FALSE)=0,"",VLOOKUP($B72,Sheet2!$A$5:$AP$103,EI$11,FALSE)),"")</f>
        <v/>
      </c>
      <c r="EJ72" s="90" t="str">
        <f>IFERROR(IF(VLOOKUP($B72,Sheet2!$A$5:$AP$103,EJ$11,FALSE)=0,"",VLOOKUP($B72,Sheet2!$A$5:$AP$103,EJ$11,FALSE)),"")</f>
        <v/>
      </c>
      <c r="EK72" s="90" t="str">
        <f>IFERROR(IF(VLOOKUP($B72,Sheet2!$A$5:$AP$103,EK$11,FALSE)=0,"",VLOOKUP($B72,Sheet2!$A$5:$AP$103,EK$11,FALSE)),"")</f>
        <v/>
      </c>
      <c r="EL72" s="90" t="str">
        <f>IFERROR(IF(VLOOKUP($B72,Sheet2!$A$5:$AP$103,EL$11,FALSE)=0,"",VLOOKUP($B72,Sheet2!$A$5:$AP$103,EL$11,FALSE)),"")</f>
        <v/>
      </c>
      <c r="EM72" s="90" t="str">
        <f>IFERROR(IF(VLOOKUP($B72,Sheet2!$A$5:$AP$103,EM$11,FALSE)=0,"",VLOOKUP($B72,Sheet2!$A$5:$AP$103,EM$11,FALSE)),"")</f>
        <v/>
      </c>
      <c r="EN72" s="90" t="str">
        <f>IFERROR(IF(VLOOKUP($B72,Sheet2!$A$5:$AP$103,EN$11,FALSE)=0,"",VLOOKUP($B72,Sheet2!$A$5:$AP$103,EN$11,FALSE)),"")</f>
        <v/>
      </c>
      <c r="EO72" s="90" t="str">
        <f>IFERROR(IF(VLOOKUP($B72,Sheet2!$A$5:$AP$103,EO$11,FALSE)=0,"",VLOOKUP($B72,Sheet2!$A$5:$AP$103,EO$11,FALSE)),"")</f>
        <v/>
      </c>
      <c r="EP72" s="90" t="str">
        <f>IFERROR(IF(VLOOKUP($B72,Sheet2!$A$5:$AP$103,EP$11,FALSE)=0,"",VLOOKUP($B72,Sheet2!$A$5:$AP$103,EP$11,FALSE)),"")</f>
        <v/>
      </c>
      <c r="EQ72" s="90" t="str">
        <f>IFERROR(IF(VLOOKUP($B72,Sheet2!$A$5:$AP$103,EQ$11,FALSE)=0,"",VLOOKUP($B72,Sheet2!$A$5:$AP$103,EQ$11,FALSE)),"")</f>
        <v/>
      </c>
      <c r="ER72" s="90" t="str">
        <f>IFERROR(IF(VLOOKUP($B72,Sheet2!$A$5:$AP$103,ER$11,FALSE)=0,"",VLOOKUP($B72,Sheet2!$A$5:$AP$103,ER$11,FALSE)),"")</f>
        <v/>
      </c>
      <c r="ES72" s="90" t="str">
        <f>IFERROR(IF(VLOOKUP($B72,Sheet2!$A$5:$AP$103,ES$11,FALSE)=0,"",VLOOKUP($B72,Sheet2!$A$5:$AP$103,ES$11,FALSE)),"")</f>
        <v/>
      </c>
      <c r="ET72" s="90" t="str">
        <f>IFERROR(IF(VLOOKUP($B72,Sheet2!$A$5:$AP$103,ET$11,FALSE)=0,"",VLOOKUP($B72,Sheet2!$A$5:$AP$103,ET$11,FALSE)),"")</f>
        <v/>
      </c>
      <c r="EU72" s="90" t="str">
        <f>IFERROR(IF(VLOOKUP($B72,Sheet2!$A$5:$AP$103,EU$11,FALSE)=0,"",VLOOKUP($B72,Sheet2!$A$5:$AP$103,EU$11,FALSE)),"")</f>
        <v/>
      </c>
      <c r="EV72" s="90" t="str">
        <f>IFERROR(IF(VLOOKUP($B72,Sheet2!$A$5:$AP$103,EV$11,FALSE)=0,"",VLOOKUP($B72,Sheet2!$A$5:$AP$103,EV$11,FALSE)),"")</f>
        <v/>
      </c>
      <c r="EW72" s="90" t="str">
        <f>IFERROR(IF(VLOOKUP($B72,Sheet2!$A$5:$AP$103,EW$11,FALSE)=0,"",VLOOKUP($B72,Sheet2!$A$5:$AP$103,EW$11,FALSE)),"")</f>
        <v/>
      </c>
      <c r="EX72" s="90" t="str">
        <f>IFERROR(IF(VLOOKUP($B72,Sheet2!$A$5:$AP$103,EX$11,FALSE)=0,"",VLOOKUP($B72,Sheet2!$A$5:$AP$103,EX$11,FALSE)),"")</f>
        <v/>
      </c>
      <c r="EY72" s="90" t="str">
        <f>IFERROR(IF(VLOOKUP($B72,Sheet2!$A$5:$AP$103,EY$11,FALSE)=0,"",VLOOKUP($B72,Sheet2!$A$5:$AP$103,EY$11,FALSE)),"")</f>
        <v/>
      </c>
      <c r="EZ72" s="90" t="str">
        <f>IFERROR(IF(VLOOKUP($B72,Sheet2!$A$5:$AP$103,EZ$11,FALSE)=0,"",VLOOKUP($B72,Sheet2!$A$5:$AP$103,EZ$11,FALSE)),"")</f>
        <v/>
      </c>
      <c r="FA72" s="90" t="str">
        <f>IFERROR(IF(VLOOKUP($B72,Sheet2!$A$5:$AP$103,FA$11,FALSE)=0,"",VLOOKUP($B72,Sheet2!$A$5:$AP$103,FA$11,FALSE)),"")</f>
        <v/>
      </c>
      <c r="FB72" s="90" t="str">
        <f>IFERROR(IF(VLOOKUP($B72,Sheet2!$A$5:$AP$103,FB$11,FALSE)=0,"",VLOOKUP($B72,Sheet2!$A$5:$AP$103,FB$11,FALSE)),"")</f>
        <v/>
      </c>
      <c r="FC72" s="90" t="str">
        <f>IFERROR(IF(VLOOKUP($B72,Sheet2!$A$5:$AP$103,FC$11,FALSE)=0,"",VLOOKUP($B72,Sheet2!$A$5:$AP$103,FC$11,FALSE)),"")</f>
        <v/>
      </c>
      <c r="FD72" s="90" t="str">
        <f>IFERROR(IF(VLOOKUP($B72,Sheet2!$A$5:$AP$103,FD$11,FALSE)=0,"",VLOOKUP($B72,Sheet2!$A$5:$AP$103,FD$11,FALSE)),"")</f>
        <v/>
      </c>
      <c r="FE72" s="90" t="str">
        <f>IFERROR(IF(VLOOKUP($B72,Sheet2!$A$5:$AP$103,FE$11,FALSE)=0,"",VLOOKUP($B72,Sheet2!$A$5:$AP$103,FE$11,FALSE)),"")</f>
        <v/>
      </c>
      <c r="FF72" s="90" t="str">
        <f>IFERROR(IF(VLOOKUP($B72,Sheet2!$A$5:$AP$103,FF$11,FALSE)=0,"",VLOOKUP($B72,Sheet2!$A$5:$AP$103,FF$11,FALSE)),"")</f>
        <v/>
      </c>
      <c r="FG72" s="90" t="str">
        <f>IFERROR(IF(VLOOKUP($B72,Sheet2!$A$5:$AP$103,FG$11,FALSE)=0,"",VLOOKUP($B72,Sheet2!$A$5:$AP$103,FG$11,FALSE)),"")</f>
        <v/>
      </c>
      <c r="FH72" s="90" t="str">
        <f>IFERROR(IF(VLOOKUP($B72,Sheet2!$A$5:$AP$103,FH$11,FALSE)=0,"",VLOOKUP($B72,Sheet2!$A$5:$AP$103,FH$11,FALSE)),"")</f>
        <v/>
      </c>
      <c r="FI72" s="90" t="str">
        <f>IFERROR(IF(VLOOKUP($B72,Sheet2!$A$5:$AP$103,FI$11,FALSE)=0,"",VLOOKUP($B72,Sheet2!$A$5:$AP$103,FI$11,FALSE)),"")</f>
        <v/>
      </c>
      <c r="FJ72" s="90" t="str">
        <f>IFERROR(IF(VLOOKUP($B72,Sheet2!$A$5:$AP$103,FJ$11,FALSE)=0,"",VLOOKUP($B72,Sheet2!$A$5:$AP$103,FJ$11,FALSE)),"")</f>
        <v/>
      </c>
      <c r="FK72" s="90" t="str">
        <f>IFERROR(IF(VLOOKUP($B72,Sheet2!$A$5:$AP$103,FK$11,FALSE)=0,"",VLOOKUP($B72,Sheet2!$A$5:$AP$103,FK$11,FALSE)),"")</f>
        <v/>
      </c>
      <c r="FL72" s="90" t="str">
        <f>IFERROR(IF(VLOOKUP($B72,Sheet2!$A$5:$AP$103,FL$11,FALSE)=0,"",VLOOKUP($B72,Sheet2!$A$5:$AP$103,FL$11,FALSE)),"")</f>
        <v/>
      </c>
      <c r="FM72" s="90" t="str">
        <f>IFERROR(IF(VLOOKUP($B72,Sheet2!$A$5:$AP$103,FM$11,FALSE)=0,"",VLOOKUP($B72,Sheet2!$A$5:$AP$103,FM$11,FALSE)),"")</f>
        <v/>
      </c>
      <c r="FN72" s="90" t="str">
        <f>IFERROR(IF(VLOOKUP($B72,Sheet2!$A$5:$AP$103,FN$11,FALSE)=0,"",VLOOKUP($B72,Sheet2!$A$5:$AP$103,FN$11,FALSE)),"")</f>
        <v/>
      </c>
      <c r="FO72" s="90" t="str">
        <f>IFERROR(IF(VLOOKUP($B72,Sheet2!$A$5:$AP$103,FO$11,FALSE)=0,"",VLOOKUP($B72,Sheet2!$A$5:$AP$103,FO$11,FALSE)),"")</f>
        <v/>
      </c>
      <c r="FP72" s="90" t="str">
        <f>IFERROR(IF(VLOOKUP($B72,Sheet2!$A$5:$AP$103,FP$11,FALSE)=0,"",VLOOKUP($B72,Sheet2!$A$5:$AP$103,FP$11,FALSE)),"")</f>
        <v/>
      </c>
      <c r="FQ72" s="90" t="str">
        <f>IFERROR(IF(VLOOKUP($B72,Sheet2!$A$5:$AP$103,FQ$11,FALSE)=0,"",VLOOKUP($B72,Sheet2!$A$5:$AP$103,FQ$11,FALSE)),"")</f>
        <v/>
      </c>
      <c r="FR72" s="90" t="str">
        <f>IFERROR(IF(VLOOKUP($B72,Sheet2!$A$5:$AP$103,FR$11,FALSE)=0,"",VLOOKUP($B72,Sheet2!$A$5:$AP$103,FR$11,FALSE)),"")</f>
        <v/>
      </c>
      <c r="FS72" s="90" t="str">
        <f>IFERROR(IF(VLOOKUP($B72,Sheet2!$A$5:$AP$103,FS$11,FALSE)=0,"",VLOOKUP($B72,Sheet2!$A$5:$AP$103,FS$11,FALSE)),"")</f>
        <v/>
      </c>
      <c r="FT72" s="90" t="str">
        <f>IFERROR(IF(VLOOKUP($B72,Sheet2!$A$5:$AP$103,FT$11,FALSE)=0,"",VLOOKUP($B72,Sheet2!$A$5:$AP$103,FT$11,FALSE)),"")</f>
        <v/>
      </c>
      <c r="FU72" s="90" t="str">
        <f>IFERROR(IF(VLOOKUP($B72,Sheet2!$A$5:$AP$103,FU$11,FALSE)=0,"",VLOOKUP($B72,Sheet2!$A$5:$AP$103,FU$11,FALSE)),"")</f>
        <v/>
      </c>
      <c r="FV72" s="90" t="str">
        <f>IFERROR(IF(VLOOKUP($B72,Sheet2!$A$5:$AP$103,FV$11,FALSE)=0,"",VLOOKUP($B72,Sheet2!$A$5:$AP$103,FV$11,FALSE)),"")</f>
        <v/>
      </c>
      <c r="FW72" s="90" t="str">
        <f>IFERROR(IF(VLOOKUP($B72,Sheet2!$A$5:$AP$103,FW$11,FALSE)=0,"",VLOOKUP($B72,Sheet2!$A$5:$AP$103,FW$11,FALSE)),"")</f>
        <v/>
      </c>
      <c r="FX72" s="90" t="str">
        <f>IFERROR(IF(VLOOKUP($B72,Sheet2!$A$5:$AP$103,FX$11,FALSE)=0,"",VLOOKUP($B72,Sheet2!$A$5:$AP$103,FX$11,FALSE)),"")</f>
        <v/>
      </c>
      <c r="FY72" s="90" t="str">
        <f>IFERROR(IF(VLOOKUP($B72,Sheet2!$A$5:$AP$103,FY$11,FALSE)=0,"",VLOOKUP($B72,Sheet2!$A$5:$AP$103,FY$11,FALSE)),"")</f>
        <v/>
      </c>
      <c r="FZ72" s="90" t="str">
        <f>IFERROR(IF(VLOOKUP($B72,Sheet2!$A$5:$AP$103,FZ$11,FALSE)=0,"",VLOOKUP($B72,Sheet2!$A$5:$AP$103,FZ$11,FALSE)),"")</f>
        <v/>
      </c>
      <c r="GA72" s="90" t="str">
        <f>IFERROR(IF(VLOOKUP($B72,Sheet2!$A$5:$AP$103,GA$11,FALSE)=0,"",VLOOKUP($B72,Sheet2!$A$5:$AP$103,GA$11,FALSE)),"")</f>
        <v/>
      </c>
      <c r="GB72" s="90" t="str">
        <f>IFERROR(IF(VLOOKUP($B72,Sheet2!$A$5:$AP$103,GB$11,FALSE)=0,"",VLOOKUP($B72,Sheet2!$A$5:$AP$103,GB$11,FALSE)),"")</f>
        <v/>
      </c>
      <c r="GC72" s="90" t="str">
        <f>IFERROR(IF(VLOOKUP($B72,Sheet2!$A$5:$AP$103,GC$11,FALSE)=0,"",VLOOKUP($B72,Sheet2!$A$5:$AP$103,GC$11,FALSE)),"")</f>
        <v/>
      </c>
      <c r="GD72" s="90" t="str">
        <f>IFERROR(IF(VLOOKUP($B72,Sheet2!$A$5:$AP$103,GD$11,FALSE)=0,"",VLOOKUP($B72,Sheet2!$A$5:$AP$103,GD$11,FALSE)),"")</f>
        <v/>
      </c>
      <c r="GE72" s="90" t="str">
        <f>IFERROR(IF(VLOOKUP($B72,Sheet2!$A$5:$AP$103,GE$11,FALSE)=0,"",VLOOKUP($B72,Sheet2!$A$5:$AP$103,GE$11,FALSE)),"")</f>
        <v/>
      </c>
      <c r="GF72" s="90" t="str">
        <f>IFERROR(IF(VLOOKUP($B72,Sheet2!$A$5:$AP$103,GF$11,FALSE)=0,"",VLOOKUP($B72,Sheet2!$A$5:$AP$103,GF$11,FALSE)),"")</f>
        <v/>
      </c>
    </row>
    <row r="73" spans="1:188" x14ac:dyDescent="0.3">
      <c r="A73" s="389"/>
      <c r="B73" s="243" t="s">
        <v>311</v>
      </c>
      <c r="C73" s="92" t="s">
        <v>344</v>
      </c>
      <c r="D73" s="92" t="str">
        <f>VLOOKUP(B73,Sheet2!$A$5:$F$104,6,FALSE)</f>
        <v/>
      </c>
      <c r="E73" s="81">
        <f>VLOOKUP(B73,'Criteria Selection'!$A$9:$D$178,3,FALSE)</f>
        <v>1</v>
      </c>
      <c r="F73" s="81" t="str">
        <f>VLOOKUP(B73,'Criteria Selection'!$A$9:$D$178,4,FALSE)</f>
        <v>UK DWS</v>
      </c>
      <c r="G73" s="96">
        <f t="shared" si="8"/>
        <v>0</v>
      </c>
      <c r="H73" s="97">
        <f t="shared" si="9"/>
        <v>0</v>
      </c>
      <c r="I73" s="97">
        <f t="shared" si="10"/>
        <v>0</v>
      </c>
      <c r="J73" s="96">
        <f t="shared" si="11"/>
        <v>0</v>
      </c>
      <c r="K73" s="90" t="str">
        <f>IFERROR(IF(VLOOKUP($B73,Sheet2!$A$5:$AP$103,K$11,FALSE)=0,"",VLOOKUP($B73,Sheet2!$A$5:$AP$103,K$11,FALSE)),"")</f>
        <v/>
      </c>
      <c r="L73" s="90" t="str">
        <f>IFERROR(IF(VLOOKUP($B73,Sheet2!$A$5:$AP$103,L$11,FALSE)=0,"",VLOOKUP($B73,Sheet2!$A$5:$AP$103,L$11,FALSE)),"")</f>
        <v/>
      </c>
      <c r="M73" s="90" t="str">
        <f>IFERROR(IF(VLOOKUP($B73,Sheet2!$A$5:$AP$103,M$11,FALSE)=0,"",VLOOKUP($B73,Sheet2!$A$5:$AP$103,M$11,FALSE)),"")</f>
        <v/>
      </c>
      <c r="N73" s="90" t="str">
        <f>IFERROR(IF(VLOOKUP($B73,Sheet2!$A$5:$AP$103,N$11,FALSE)=0,"",VLOOKUP($B73,Sheet2!$A$5:$AP$103,N$11,FALSE)),"")</f>
        <v/>
      </c>
      <c r="O73" s="90" t="str">
        <f>IFERROR(IF(VLOOKUP($B73,Sheet2!$A$5:$AP$103,O$11,FALSE)=0,"",VLOOKUP($B73,Sheet2!$A$5:$AP$103,O$11,FALSE)),"")</f>
        <v/>
      </c>
      <c r="P73" s="90" t="str">
        <f>IFERROR(IF(VLOOKUP($B73,Sheet2!$A$5:$AP$103,P$11,FALSE)=0,"",VLOOKUP($B73,Sheet2!$A$5:$AP$103,P$11,FALSE)),"")</f>
        <v/>
      </c>
      <c r="Q73" s="90" t="str">
        <f>IFERROR(IF(VLOOKUP($B73,Sheet2!$A$5:$AP$103,Q$11,FALSE)=0,"",VLOOKUP($B73,Sheet2!$A$5:$AP$103,Q$11,FALSE)),"")</f>
        <v/>
      </c>
      <c r="R73" s="90" t="str">
        <f>IFERROR(IF(VLOOKUP($B73,Sheet2!$A$5:$AP$103,R$11,FALSE)=0,"",VLOOKUP($B73,Sheet2!$A$5:$AP$103,R$11,FALSE)),"")</f>
        <v/>
      </c>
      <c r="S73" s="90" t="str">
        <f>IFERROR(IF(VLOOKUP($B73,Sheet2!$A$5:$AP$103,S$11,FALSE)=0,"",VLOOKUP($B73,Sheet2!$A$5:$AP$103,S$11,FALSE)),"")</f>
        <v/>
      </c>
      <c r="T73" s="90" t="str">
        <f>IFERROR(IF(VLOOKUP($B73,Sheet2!$A$5:$AP$103,T$11,FALSE)=0,"",VLOOKUP($B73,Sheet2!$A$5:$AP$103,T$11,FALSE)),"")</f>
        <v/>
      </c>
      <c r="U73" s="90" t="str">
        <f>IFERROR(IF(VLOOKUP($B73,Sheet2!$A$5:$AP$103,U$11,FALSE)=0,"",VLOOKUP($B73,Sheet2!$A$5:$AP$103,U$11,FALSE)),"")</f>
        <v/>
      </c>
      <c r="V73" s="90" t="str">
        <f>IFERROR(IF(VLOOKUP($B73,Sheet2!$A$5:$AP$103,V$11,FALSE)=0,"",VLOOKUP($B73,Sheet2!$A$5:$AP$103,V$11,FALSE)),"")</f>
        <v/>
      </c>
      <c r="W73" s="90" t="str">
        <f>IFERROR(IF(VLOOKUP($B73,Sheet2!$A$5:$AP$103,W$11,FALSE)=0,"",VLOOKUP($B73,Sheet2!$A$5:$AP$103,W$11,FALSE)),"")</f>
        <v/>
      </c>
      <c r="X73" s="90" t="str">
        <f>IFERROR(IF(VLOOKUP($B73,Sheet2!$A$5:$AP$103,X$11,FALSE)=0,"",VLOOKUP($B73,Sheet2!$A$5:$AP$103,X$11,FALSE)),"")</f>
        <v/>
      </c>
      <c r="Y73" s="90" t="str">
        <f>IFERROR(IF(VLOOKUP($B73,Sheet2!$A$5:$AP$103,Y$11,FALSE)=0,"",VLOOKUP($B73,Sheet2!$A$5:$AP$103,Y$11,FALSE)),"")</f>
        <v/>
      </c>
      <c r="Z73" s="90" t="str">
        <f>IFERROR(IF(VLOOKUP($B73,Sheet2!$A$5:$AP$103,Z$11,FALSE)=0,"",VLOOKUP($B73,Sheet2!$A$5:$AP$103,Z$11,FALSE)),"")</f>
        <v/>
      </c>
      <c r="AA73" s="90" t="str">
        <f>IFERROR(IF(VLOOKUP($B73,Sheet2!$A$5:$AP$103,AA$11,FALSE)=0,"",VLOOKUP($B73,Sheet2!$A$5:$AP$103,AA$11,FALSE)),"")</f>
        <v/>
      </c>
      <c r="AB73" s="90" t="str">
        <f>IFERROR(IF(VLOOKUP($B73,Sheet2!$A$5:$AP$103,AB$11,FALSE)=0,"",VLOOKUP($B73,Sheet2!$A$5:$AP$103,AB$11,FALSE)),"")</f>
        <v/>
      </c>
      <c r="AC73" s="90" t="str">
        <f>IFERROR(IF(VLOOKUP($B73,Sheet2!$A$5:$AP$103,AC$11,FALSE)=0,"",VLOOKUP($B73,Sheet2!$A$5:$AP$103,AC$11,FALSE)),"")</f>
        <v/>
      </c>
      <c r="AD73" s="90" t="str">
        <f>IFERROR(IF(VLOOKUP($B73,Sheet2!$A$5:$AP$103,AD$11,FALSE)=0,"",VLOOKUP($B73,Sheet2!$A$5:$AP$103,AD$11,FALSE)),"")</f>
        <v/>
      </c>
      <c r="AE73" s="90" t="str">
        <f>IFERROR(IF(VLOOKUP($B73,Sheet2!$A$5:$AP$103,AE$11,FALSE)=0,"",VLOOKUP($B73,Sheet2!$A$5:$AP$103,AE$11,FALSE)),"")</f>
        <v/>
      </c>
      <c r="AF73" s="90" t="str">
        <f>IFERROR(IF(VLOOKUP($B73,Sheet2!$A$5:$AP$103,AF$11,FALSE)=0,"",VLOOKUP($B73,Sheet2!$A$5:$AP$103,AF$11,FALSE)),"")</f>
        <v/>
      </c>
      <c r="AG73" s="90" t="str">
        <f>IFERROR(IF(VLOOKUP($B73,Sheet2!$A$5:$AP$103,AG$11,FALSE)=0,"",VLOOKUP($B73,Sheet2!$A$5:$AP$103,AG$11,FALSE)),"")</f>
        <v/>
      </c>
      <c r="AH73" s="90" t="str">
        <f>IFERROR(IF(VLOOKUP($B73,Sheet2!$A$5:$AP$103,AH$11,FALSE)=0,"",VLOOKUP($B73,Sheet2!$A$5:$AP$103,AH$11,FALSE)),"")</f>
        <v/>
      </c>
      <c r="AI73" s="90" t="str">
        <f>IFERROR(IF(VLOOKUP($B73,Sheet2!$A$5:$AP$103,AI$11,FALSE)=0,"",VLOOKUP($B73,Sheet2!$A$5:$AP$103,AI$11,FALSE)),"")</f>
        <v/>
      </c>
      <c r="AJ73" s="90" t="str">
        <f>IFERROR(IF(VLOOKUP($B73,Sheet2!$A$5:$AP$103,AJ$11,FALSE)=0,"",VLOOKUP($B73,Sheet2!$A$5:$AP$103,AJ$11,FALSE)),"")</f>
        <v/>
      </c>
      <c r="AK73" s="90" t="str">
        <f>IFERROR(IF(VLOOKUP($B73,Sheet2!$A$5:$AP$103,AK$11,FALSE)=0,"",VLOOKUP($B73,Sheet2!$A$5:$AP$103,AK$11,FALSE)),"")</f>
        <v/>
      </c>
      <c r="AL73" s="90" t="str">
        <f>IFERROR(IF(VLOOKUP($B73,Sheet2!$A$5:$AP$103,AL$11,FALSE)=0,"",VLOOKUP($B73,Sheet2!$A$5:$AP$103,AL$11,FALSE)),"")</f>
        <v/>
      </c>
      <c r="AM73" s="90" t="str">
        <f>IFERROR(IF(VLOOKUP($B73,Sheet2!$A$5:$AP$103,AM$11,FALSE)=0,"",VLOOKUP($B73,Sheet2!$A$5:$AP$103,AM$11,FALSE)),"")</f>
        <v/>
      </c>
      <c r="AN73" s="90" t="str">
        <f>IFERROR(IF(VLOOKUP($B73,Sheet2!$A$5:$AP$103,AN$11,FALSE)=0,"",VLOOKUP($B73,Sheet2!$A$5:$AP$103,AN$11,FALSE)),"")</f>
        <v/>
      </c>
      <c r="AO73" s="90" t="str">
        <f>IFERROR(IF(VLOOKUP($B73,Sheet2!$A$5:$AP$103,AO$11,FALSE)=0,"",VLOOKUP($B73,Sheet2!$A$5:$AP$103,AO$11,FALSE)),"")</f>
        <v/>
      </c>
      <c r="AP73" s="90" t="str">
        <f>IFERROR(IF(VLOOKUP($B73,Sheet2!$A$5:$AP$103,AP$11,FALSE)=0,"",VLOOKUP($B73,Sheet2!$A$5:$AP$103,AP$11,FALSE)),"")</f>
        <v/>
      </c>
      <c r="AQ73" s="90" t="str">
        <f>IFERROR(IF(VLOOKUP($B73,Sheet2!$A$5:$AP$103,AQ$11,FALSE)=0,"",VLOOKUP($B73,Sheet2!$A$5:$AP$103,AQ$11,FALSE)),"")</f>
        <v/>
      </c>
      <c r="AR73" s="90" t="str">
        <f>IFERROR(IF(VLOOKUP($B73,Sheet2!$A$5:$AP$103,AR$11,FALSE)=0,"",VLOOKUP($B73,Sheet2!$A$5:$AP$103,AR$11,FALSE)),"")</f>
        <v/>
      </c>
      <c r="AS73" s="90" t="str">
        <f>IFERROR(IF(VLOOKUP($B73,Sheet2!$A$5:$AP$103,AS$11,FALSE)=0,"",VLOOKUP($B73,Sheet2!$A$5:$AP$103,AS$11,FALSE)),"")</f>
        <v/>
      </c>
      <c r="AT73" s="90" t="str">
        <f>IFERROR(IF(VLOOKUP($B73,Sheet2!$A$5:$AP$103,AT$11,FALSE)=0,"",VLOOKUP($B73,Sheet2!$A$5:$AP$103,AT$11,FALSE)),"")</f>
        <v/>
      </c>
      <c r="AU73" s="90" t="str">
        <f>IFERROR(IF(VLOOKUP($B73,Sheet2!$A$5:$AP$103,AU$11,FALSE)=0,"",VLOOKUP($B73,Sheet2!$A$5:$AP$103,AU$11,FALSE)),"")</f>
        <v/>
      </c>
      <c r="AV73" s="90" t="str">
        <f>IFERROR(IF(VLOOKUP($B73,Sheet2!$A$5:$AP$103,AV$11,FALSE)=0,"",VLOOKUP($B73,Sheet2!$A$5:$AP$103,AV$11,FALSE)),"")</f>
        <v/>
      </c>
      <c r="AW73" s="90" t="str">
        <f>IFERROR(IF(VLOOKUP($B73,Sheet2!$A$5:$AP$103,AW$11,FALSE)=0,"",VLOOKUP($B73,Sheet2!$A$5:$AP$103,AW$11,FALSE)),"")</f>
        <v/>
      </c>
      <c r="AX73" s="90" t="str">
        <f>IFERROR(IF(VLOOKUP($B73,Sheet2!$A$5:$AP$103,AX$11,FALSE)=0,"",VLOOKUP($B73,Sheet2!$A$5:$AP$103,AX$11,FALSE)),"")</f>
        <v/>
      </c>
      <c r="AY73" s="90" t="str">
        <f>IFERROR(IF(VLOOKUP($B73,Sheet2!$A$5:$AP$103,AY$11,FALSE)=0,"",VLOOKUP($B73,Sheet2!$A$5:$AP$103,AY$11,FALSE)),"")</f>
        <v/>
      </c>
      <c r="AZ73" s="90" t="str">
        <f>IFERROR(IF(VLOOKUP($B73,Sheet2!$A$5:$AP$103,AZ$11,FALSE)=0,"",VLOOKUP($B73,Sheet2!$A$5:$AP$103,AZ$11,FALSE)),"")</f>
        <v/>
      </c>
      <c r="BA73" s="90" t="str">
        <f>IFERROR(IF(VLOOKUP($B73,Sheet2!$A$5:$AP$103,BA$11,FALSE)=0,"",VLOOKUP($B73,Sheet2!$A$5:$AP$103,BA$11,FALSE)),"")</f>
        <v/>
      </c>
      <c r="BB73" s="90" t="str">
        <f>IFERROR(IF(VLOOKUP($B73,Sheet2!$A$5:$AP$103,BB$11,FALSE)=0,"",VLOOKUP($B73,Sheet2!$A$5:$AP$103,BB$11,FALSE)),"")</f>
        <v/>
      </c>
      <c r="BC73" s="90" t="str">
        <f>IFERROR(IF(VLOOKUP($B73,Sheet2!$A$5:$AP$103,BC$11,FALSE)=0,"",VLOOKUP($B73,Sheet2!$A$5:$AP$103,BC$11,FALSE)),"")</f>
        <v/>
      </c>
      <c r="BD73" s="90" t="str">
        <f>IFERROR(IF(VLOOKUP($B73,Sheet2!$A$5:$AP$103,BD$11,FALSE)=0,"",VLOOKUP($B73,Sheet2!$A$5:$AP$103,BD$11,FALSE)),"")</f>
        <v/>
      </c>
      <c r="BE73" s="90" t="str">
        <f>IFERROR(IF(VLOOKUP($B73,Sheet2!$A$5:$AP$103,BE$11,FALSE)=0,"",VLOOKUP($B73,Sheet2!$A$5:$AP$103,BE$11,FALSE)),"")</f>
        <v/>
      </c>
      <c r="BF73" s="90" t="str">
        <f>IFERROR(IF(VLOOKUP($B73,Sheet2!$A$5:$AP$103,BF$11,FALSE)=0,"",VLOOKUP($B73,Sheet2!$A$5:$AP$103,BF$11,FALSE)),"")</f>
        <v/>
      </c>
      <c r="BG73" s="90" t="str">
        <f>IFERROR(IF(VLOOKUP($B73,Sheet2!$A$5:$AP$103,BG$11,FALSE)=0,"",VLOOKUP($B73,Sheet2!$A$5:$AP$103,BG$11,FALSE)),"")</f>
        <v/>
      </c>
      <c r="BH73" s="90" t="str">
        <f>IFERROR(IF(VLOOKUP($B73,Sheet2!$A$5:$AP$103,BH$11,FALSE)=0,"",VLOOKUP($B73,Sheet2!$A$5:$AP$103,BH$11,FALSE)),"")</f>
        <v/>
      </c>
      <c r="BI73" s="90" t="str">
        <f>IFERROR(IF(VLOOKUP($B73,Sheet2!$A$5:$AP$103,BI$11,FALSE)=0,"",VLOOKUP($B73,Sheet2!$A$5:$AP$103,BI$11,FALSE)),"")</f>
        <v/>
      </c>
      <c r="BJ73" s="90" t="str">
        <f>IFERROR(IF(VLOOKUP($B73,Sheet2!$A$5:$AP$103,BJ$11,FALSE)=0,"",VLOOKUP($B73,Sheet2!$A$5:$AP$103,BJ$11,FALSE)),"")</f>
        <v/>
      </c>
      <c r="BK73" s="90" t="str">
        <f>IFERROR(IF(VLOOKUP($B73,Sheet2!$A$5:$AP$103,BK$11,FALSE)=0,"",VLOOKUP($B73,Sheet2!$A$5:$AP$103,BK$11,FALSE)),"")</f>
        <v/>
      </c>
      <c r="BL73" s="90" t="str">
        <f>IFERROR(IF(VLOOKUP($B73,Sheet2!$A$5:$AP$103,BL$11,FALSE)=0,"",VLOOKUP($B73,Sheet2!$A$5:$AP$103,BL$11,FALSE)),"")</f>
        <v/>
      </c>
      <c r="BM73" s="90" t="str">
        <f>IFERROR(IF(VLOOKUP($B73,Sheet2!$A$5:$AP$103,BM$11,FALSE)=0,"",VLOOKUP($B73,Sheet2!$A$5:$AP$103,BM$11,FALSE)),"")</f>
        <v/>
      </c>
      <c r="BN73" s="90" t="str">
        <f>IFERROR(IF(VLOOKUP($B73,Sheet2!$A$5:$AP$103,BN$11,FALSE)=0,"",VLOOKUP($B73,Sheet2!$A$5:$AP$103,BN$11,FALSE)),"")</f>
        <v/>
      </c>
      <c r="BO73" s="90" t="str">
        <f>IFERROR(IF(VLOOKUP($B73,Sheet2!$A$5:$AP$103,BO$11,FALSE)=0,"",VLOOKUP($B73,Sheet2!$A$5:$AP$103,BO$11,FALSE)),"")</f>
        <v/>
      </c>
      <c r="BP73" s="90" t="str">
        <f>IFERROR(IF(VLOOKUP($B73,Sheet2!$A$5:$AP$103,BP$11,FALSE)=0,"",VLOOKUP($B73,Sheet2!$A$5:$AP$103,BP$11,FALSE)),"")</f>
        <v/>
      </c>
      <c r="BQ73" s="90" t="str">
        <f>IFERROR(IF(VLOOKUP($B73,Sheet2!$A$5:$AP$103,BQ$11,FALSE)=0,"",VLOOKUP($B73,Sheet2!$A$5:$AP$103,BQ$11,FALSE)),"")</f>
        <v/>
      </c>
      <c r="BR73" s="90" t="str">
        <f>IFERROR(IF(VLOOKUP($B73,Sheet2!$A$5:$AP$103,BR$11,FALSE)=0,"",VLOOKUP($B73,Sheet2!$A$5:$AP$103,BR$11,FALSE)),"")</f>
        <v/>
      </c>
      <c r="BS73" s="90" t="str">
        <f>IFERROR(IF(VLOOKUP($B73,Sheet2!$A$5:$AP$103,BS$11,FALSE)=0,"",VLOOKUP($B73,Sheet2!$A$5:$AP$103,BS$11,FALSE)),"")</f>
        <v/>
      </c>
      <c r="BT73" s="90" t="str">
        <f>IFERROR(IF(VLOOKUP($B73,Sheet2!$A$5:$AP$103,BT$11,FALSE)=0,"",VLOOKUP($B73,Sheet2!$A$5:$AP$103,BT$11,FALSE)),"")</f>
        <v/>
      </c>
      <c r="BU73" s="90" t="str">
        <f>IFERROR(IF(VLOOKUP($B73,Sheet2!$A$5:$AP$103,BU$11,FALSE)=0,"",VLOOKUP($B73,Sheet2!$A$5:$AP$103,BU$11,FALSE)),"")</f>
        <v/>
      </c>
      <c r="BV73" s="90" t="str">
        <f>IFERROR(IF(VLOOKUP($B73,Sheet2!$A$5:$AP$103,BV$11,FALSE)=0,"",VLOOKUP($B73,Sheet2!$A$5:$AP$103,BV$11,FALSE)),"")</f>
        <v/>
      </c>
      <c r="BW73" s="90" t="str">
        <f>IFERROR(IF(VLOOKUP($B73,Sheet2!$A$5:$AP$103,BW$11,FALSE)=0,"",VLOOKUP($B73,Sheet2!$A$5:$AP$103,BW$11,FALSE)),"")</f>
        <v/>
      </c>
      <c r="BX73" s="90" t="str">
        <f>IFERROR(IF(VLOOKUP($B73,Sheet2!$A$5:$AP$103,BX$11,FALSE)=0,"",VLOOKUP($B73,Sheet2!$A$5:$AP$103,BX$11,FALSE)),"")</f>
        <v/>
      </c>
      <c r="BY73" s="90" t="str">
        <f>IFERROR(IF(VLOOKUP($B73,Sheet2!$A$5:$AP$103,BY$11,FALSE)=0,"",VLOOKUP($B73,Sheet2!$A$5:$AP$103,BY$11,FALSE)),"")</f>
        <v/>
      </c>
      <c r="BZ73" s="90" t="str">
        <f>IFERROR(IF(VLOOKUP($B73,Sheet2!$A$5:$AP$103,BZ$11,FALSE)=0,"",VLOOKUP($B73,Sheet2!$A$5:$AP$103,BZ$11,FALSE)),"")</f>
        <v/>
      </c>
      <c r="CA73" s="90" t="str">
        <f>IFERROR(IF(VLOOKUP($B73,Sheet2!$A$5:$AP$103,CA$11,FALSE)=0,"",VLOOKUP($B73,Sheet2!$A$5:$AP$103,CA$11,FALSE)),"")</f>
        <v/>
      </c>
      <c r="CB73" s="90" t="str">
        <f>IFERROR(IF(VLOOKUP($B73,Sheet2!$A$5:$AP$103,CB$11,FALSE)=0,"",VLOOKUP($B73,Sheet2!$A$5:$AP$103,CB$11,FALSE)),"")</f>
        <v/>
      </c>
      <c r="CC73" s="90" t="str">
        <f>IFERROR(IF(VLOOKUP($B73,Sheet2!$A$5:$AP$103,CC$11,FALSE)=0,"",VLOOKUP($B73,Sheet2!$A$5:$AP$103,CC$11,FALSE)),"")</f>
        <v/>
      </c>
      <c r="CD73" s="90" t="str">
        <f>IFERROR(IF(VLOOKUP($B73,Sheet2!$A$5:$AP$103,CD$11,FALSE)=0,"",VLOOKUP($B73,Sheet2!$A$5:$AP$103,CD$11,FALSE)),"")</f>
        <v/>
      </c>
      <c r="CE73" s="90" t="str">
        <f>IFERROR(IF(VLOOKUP($B73,Sheet2!$A$5:$AP$103,CE$11,FALSE)=0,"",VLOOKUP($B73,Sheet2!$A$5:$AP$103,CE$11,FALSE)),"")</f>
        <v/>
      </c>
      <c r="CF73" s="90" t="str">
        <f>IFERROR(IF(VLOOKUP($B73,Sheet2!$A$5:$AP$103,CF$11,FALSE)=0,"",VLOOKUP($B73,Sheet2!$A$5:$AP$103,CF$11,FALSE)),"")</f>
        <v/>
      </c>
      <c r="CG73" s="90" t="str">
        <f>IFERROR(IF(VLOOKUP($B73,Sheet2!$A$5:$AP$103,CG$11,FALSE)=0,"",VLOOKUP($B73,Sheet2!$A$5:$AP$103,CG$11,FALSE)),"")</f>
        <v/>
      </c>
      <c r="CH73" s="90" t="str">
        <f>IFERROR(IF(VLOOKUP($B73,Sheet2!$A$5:$AP$103,CH$11,FALSE)=0,"",VLOOKUP($B73,Sheet2!$A$5:$AP$103,CH$11,FALSE)),"")</f>
        <v/>
      </c>
      <c r="CI73" s="90" t="str">
        <f>IFERROR(IF(VLOOKUP($B73,Sheet2!$A$5:$AP$103,CI$11,FALSE)=0,"",VLOOKUP($B73,Sheet2!$A$5:$AP$103,CI$11,FALSE)),"")</f>
        <v/>
      </c>
      <c r="CJ73" s="90" t="str">
        <f>IFERROR(IF(VLOOKUP($B73,Sheet2!$A$5:$AP$103,CJ$11,FALSE)=0,"",VLOOKUP($B73,Sheet2!$A$5:$AP$103,CJ$11,FALSE)),"")</f>
        <v/>
      </c>
      <c r="CK73" s="90" t="str">
        <f>IFERROR(IF(VLOOKUP($B73,Sheet2!$A$5:$AP$103,CK$11,FALSE)=0,"",VLOOKUP($B73,Sheet2!$A$5:$AP$103,CK$11,FALSE)),"")</f>
        <v/>
      </c>
      <c r="CL73" s="90" t="str">
        <f>IFERROR(IF(VLOOKUP($B73,Sheet2!$A$5:$AP$103,CL$11,FALSE)=0,"",VLOOKUP($B73,Sheet2!$A$5:$AP$103,CL$11,FALSE)),"")</f>
        <v/>
      </c>
      <c r="CM73" s="90" t="str">
        <f>IFERROR(IF(VLOOKUP($B73,Sheet2!$A$5:$AP$103,CM$11,FALSE)=0,"",VLOOKUP($B73,Sheet2!$A$5:$AP$103,CM$11,FALSE)),"")</f>
        <v/>
      </c>
      <c r="CN73" s="90" t="str">
        <f>IFERROR(IF(VLOOKUP($B73,Sheet2!$A$5:$AP$103,CN$11,FALSE)=0,"",VLOOKUP($B73,Sheet2!$A$5:$AP$103,CN$11,FALSE)),"")</f>
        <v/>
      </c>
      <c r="CO73" s="90" t="str">
        <f>IFERROR(IF(VLOOKUP($B73,Sheet2!$A$5:$AP$103,CO$11,FALSE)=0,"",VLOOKUP($B73,Sheet2!$A$5:$AP$103,CO$11,FALSE)),"")</f>
        <v/>
      </c>
      <c r="CP73" s="90" t="str">
        <f>IFERROR(IF(VLOOKUP($B73,Sheet2!$A$5:$AP$103,CP$11,FALSE)=0,"",VLOOKUP($B73,Sheet2!$A$5:$AP$103,CP$11,FALSE)),"")</f>
        <v/>
      </c>
      <c r="CQ73" s="90" t="str">
        <f>IFERROR(IF(VLOOKUP($B73,Sheet2!$A$5:$AP$103,CQ$11,FALSE)=0,"",VLOOKUP($B73,Sheet2!$A$5:$AP$103,CQ$11,FALSE)),"")</f>
        <v/>
      </c>
      <c r="CR73" s="90" t="str">
        <f>IFERROR(IF(VLOOKUP($B73,Sheet2!$A$5:$AP$103,CR$11,FALSE)=0,"",VLOOKUP($B73,Sheet2!$A$5:$AP$103,CR$11,FALSE)),"")</f>
        <v/>
      </c>
      <c r="CS73" s="90" t="str">
        <f>IFERROR(IF(VLOOKUP($B73,Sheet2!$A$5:$AP$103,CS$11,FALSE)=0,"",VLOOKUP($B73,Sheet2!$A$5:$AP$103,CS$11,FALSE)),"")</f>
        <v/>
      </c>
      <c r="CT73" s="90" t="str">
        <f>IFERROR(IF(VLOOKUP($B73,Sheet2!$A$5:$AP$103,CT$11,FALSE)=0,"",VLOOKUP($B73,Sheet2!$A$5:$AP$103,CT$11,FALSE)),"")</f>
        <v/>
      </c>
      <c r="CU73" s="90" t="str">
        <f>IFERROR(IF(VLOOKUP($B73,Sheet2!$A$5:$AP$103,CU$11,FALSE)=0,"",VLOOKUP($B73,Sheet2!$A$5:$AP$103,CU$11,FALSE)),"")</f>
        <v/>
      </c>
      <c r="CV73" s="90" t="str">
        <f>IFERROR(IF(VLOOKUP($B73,Sheet2!$A$5:$AP$103,CV$11,FALSE)=0,"",VLOOKUP($B73,Sheet2!$A$5:$AP$103,CV$11,FALSE)),"")</f>
        <v/>
      </c>
      <c r="CW73" s="90" t="str">
        <f>IFERROR(IF(VLOOKUP($B73,Sheet2!$A$5:$AP$103,CW$11,FALSE)=0,"",VLOOKUP($B73,Sheet2!$A$5:$AP$103,CW$11,FALSE)),"")</f>
        <v/>
      </c>
      <c r="CX73" s="90" t="str">
        <f>IFERROR(IF(VLOOKUP($B73,Sheet2!$A$5:$AP$103,CX$11,FALSE)=0,"",VLOOKUP($B73,Sheet2!$A$5:$AP$103,CX$11,FALSE)),"")</f>
        <v/>
      </c>
      <c r="CY73" s="90" t="str">
        <f>IFERROR(IF(VLOOKUP($B73,Sheet2!$A$5:$AP$103,CY$11,FALSE)=0,"",VLOOKUP($B73,Sheet2!$A$5:$AP$103,CY$11,FALSE)),"")</f>
        <v/>
      </c>
      <c r="CZ73" s="90" t="str">
        <f>IFERROR(IF(VLOOKUP($B73,Sheet2!$A$5:$AP$103,CZ$11,FALSE)=0,"",VLOOKUP($B73,Sheet2!$A$5:$AP$103,CZ$11,FALSE)),"")</f>
        <v/>
      </c>
      <c r="DA73" s="90" t="str">
        <f>IFERROR(IF(VLOOKUP($B73,Sheet2!$A$5:$AP$103,DA$11,FALSE)=0,"",VLOOKUP($B73,Sheet2!$A$5:$AP$103,DA$11,FALSE)),"")</f>
        <v/>
      </c>
      <c r="DB73" s="90" t="str">
        <f>IFERROR(IF(VLOOKUP($B73,Sheet2!$A$5:$AP$103,DB$11,FALSE)=0,"",VLOOKUP($B73,Sheet2!$A$5:$AP$103,DB$11,FALSE)),"")</f>
        <v/>
      </c>
      <c r="DC73" s="90" t="str">
        <f>IFERROR(IF(VLOOKUP($B73,Sheet2!$A$5:$AP$103,DC$11,FALSE)=0,"",VLOOKUP($B73,Sheet2!$A$5:$AP$103,DC$11,FALSE)),"")</f>
        <v/>
      </c>
      <c r="DD73" s="90" t="str">
        <f>IFERROR(IF(VLOOKUP($B73,Sheet2!$A$5:$AP$103,DD$11,FALSE)=0,"",VLOOKUP($B73,Sheet2!$A$5:$AP$103,DD$11,FALSE)),"")</f>
        <v/>
      </c>
      <c r="DE73" s="90" t="str">
        <f>IFERROR(IF(VLOOKUP($B73,Sheet2!$A$5:$AP$103,DE$11,FALSE)=0,"",VLOOKUP($B73,Sheet2!$A$5:$AP$103,DE$11,FALSE)),"")</f>
        <v/>
      </c>
      <c r="DF73" s="90" t="str">
        <f>IFERROR(IF(VLOOKUP($B73,Sheet2!$A$5:$AP$103,DF$11,FALSE)=0,"",VLOOKUP($B73,Sheet2!$A$5:$AP$103,DF$11,FALSE)),"")</f>
        <v/>
      </c>
      <c r="DG73" s="90" t="str">
        <f>IFERROR(IF(VLOOKUP($B73,Sheet2!$A$5:$AP$103,DG$11,FALSE)=0,"",VLOOKUP($B73,Sheet2!$A$5:$AP$103,DG$11,FALSE)),"")</f>
        <v/>
      </c>
      <c r="DH73" s="90" t="str">
        <f>IFERROR(IF(VLOOKUP($B73,Sheet2!$A$5:$AP$103,DH$11,FALSE)=0,"",VLOOKUP($B73,Sheet2!$A$5:$AP$103,DH$11,FALSE)),"")</f>
        <v/>
      </c>
      <c r="DI73" s="90" t="str">
        <f>IFERROR(IF(VLOOKUP($B73,Sheet2!$A$5:$AP$103,DI$11,FALSE)=0,"",VLOOKUP($B73,Sheet2!$A$5:$AP$103,DI$11,FALSE)),"")</f>
        <v/>
      </c>
      <c r="DJ73" s="90" t="str">
        <f>IFERROR(IF(VLOOKUP($B73,Sheet2!$A$5:$AP$103,DJ$11,FALSE)=0,"",VLOOKUP($B73,Sheet2!$A$5:$AP$103,DJ$11,FALSE)),"")</f>
        <v/>
      </c>
      <c r="DK73" s="90" t="str">
        <f>IFERROR(IF(VLOOKUP($B73,Sheet2!$A$5:$AP$103,DK$11,FALSE)=0,"",VLOOKUP($B73,Sheet2!$A$5:$AP$103,DK$11,FALSE)),"")</f>
        <v/>
      </c>
      <c r="DL73" s="90" t="str">
        <f>IFERROR(IF(VLOOKUP($B73,Sheet2!$A$5:$AP$103,DL$11,FALSE)=0,"",VLOOKUP($B73,Sheet2!$A$5:$AP$103,DL$11,FALSE)),"")</f>
        <v/>
      </c>
      <c r="DM73" s="90" t="str">
        <f>IFERROR(IF(VLOOKUP($B73,Sheet2!$A$5:$AP$103,DM$11,FALSE)=0,"",VLOOKUP($B73,Sheet2!$A$5:$AP$103,DM$11,FALSE)),"")</f>
        <v/>
      </c>
      <c r="DN73" s="90" t="str">
        <f>IFERROR(IF(VLOOKUP($B73,Sheet2!$A$5:$AP$103,DN$11,FALSE)=0,"",VLOOKUP($B73,Sheet2!$A$5:$AP$103,DN$11,FALSE)),"")</f>
        <v/>
      </c>
      <c r="DO73" s="90" t="str">
        <f>IFERROR(IF(VLOOKUP($B73,Sheet2!$A$5:$AP$103,DO$11,FALSE)=0,"",VLOOKUP($B73,Sheet2!$A$5:$AP$103,DO$11,FALSE)),"")</f>
        <v/>
      </c>
      <c r="DP73" s="90" t="str">
        <f>IFERROR(IF(VLOOKUP($B73,Sheet2!$A$5:$AP$103,DP$11,FALSE)=0,"",VLOOKUP($B73,Sheet2!$A$5:$AP$103,DP$11,FALSE)),"")</f>
        <v/>
      </c>
      <c r="DQ73" s="90" t="str">
        <f>IFERROR(IF(VLOOKUP($B73,Sheet2!$A$5:$AP$103,DQ$11,FALSE)=0,"",VLOOKUP($B73,Sheet2!$A$5:$AP$103,DQ$11,FALSE)),"")</f>
        <v/>
      </c>
      <c r="DR73" s="90" t="str">
        <f>IFERROR(IF(VLOOKUP($B73,Sheet2!$A$5:$AP$103,DR$11,FALSE)=0,"",VLOOKUP($B73,Sheet2!$A$5:$AP$103,DR$11,FALSE)),"")</f>
        <v/>
      </c>
      <c r="DS73" s="90" t="str">
        <f>IFERROR(IF(VLOOKUP($B73,Sheet2!$A$5:$AP$103,DS$11,FALSE)=0,"",VLOOKUP($B73,Sheet2!$A$5:$AP$103,DS$11,FALSE)),"")</f>
        <v/>
      </c>
      <c r="DT73" s="90" t="str">
        <f>IFERROR(IF(VLOOKUP($B73,Sheet2!$A$5:$AP$103,DT$11,FALSE)=0,"",VLOOKUP($B73,Sheet2!$A$5:$AP$103,DT$11,FALSE)),"")</f>
        <v/>
      </c>
      <c r="DU73" s="90" t="str">
        <f>IFERROR(IF(VLOOKUP($B73,Sheet2!$A$5:$AP$103,DU$11,FALSE)=0,"",VLOOKUP($B73,Sheet2!$A$5:$AP$103,DU$11,FALSE)),"")</f>
        <v/>
      </c>
      <c r="DV73" s="90" t="str">
        <f>IFERROR(IF(VLOOKUP($B73,Sheet2!$A$5:$AP$103,DV$11,FALSE)=0,"",VLOOKUP($B73,Sheet2!$A$5:$AP$103,DV$11,FALSE)),"")</f>
        <v/>
      </c>
      <c r="DW73" s="90" t="str">
        <f>IFERROR(IF(VLOOKUP($B73,Sheet2!$A$5:$AP$103,DW$11,FALSE)=0,"",VLOOKUP($B73,Sheet2!$A$5:$AP$103,DW$11,FALSE)),"")</f>
        <v/>
      </c>
      <c r="DX73" s="90" t="str">
        <f>IFERROR(IF(VLOOKUP($B73,Sheet2!$A$5:$AP$103,DX$11,FALSE)=0,"",VLOOKUP($B73,Sheet2!$A$5:$AP$103,DX$11,FALSE)),"")</f>
        <v/>
      </c>
      <c r="DY73" s="90" t="str">
        <f>IFERROR(IF(VLOOKUP($B73,Sheet2!$A$5:$AP$103,DY$11,FALSE)=0,"",VLOOKUP($B73,Sheet2!$A$5:$AP$103,DY$11,FALSE)),"")</f>
        <v/>
      </c>
      <c r="DZ73" s="90" t="str">
        <f>IFERROR(IF(VLOOKUP($B73,Sheet2!$A$5:$AP$103,DZ$11,FALSE)=0,"",VLOOKUP($B73,Sheet2!$A$5:$AP$103,DZ$11,FALSE)),"")</f>
        <v/>
      </c>
      <c r="EA73" s="90" t="str">
        <f>IFERROR(IF(VLOOKUP($B73,Sheet2!$A$5:$AP$103,EA$11,FALSE)=0,"",VLOOKUP($B73,Sheet2!$A$5:$AP$103,EA$11,FALSE)),"")</f>
        <v/>
      </c>
      <c r="EB73" s="90" t="str">
        <f>IFERROR(IF(VLOOKUP($B73,Sheet2!$A$5:$AP$103,EB$11,FALSE)=0,"",VLOOKUP($B73,Sheet2!$A$5:$AP$103,EB$11,FALSE)),"")</f>
        <v/>
      </c>
      <c r="EC73" s="90" t="str">
        <f>IFERROR(IF(VLOOKUP($B73,Sheet2!$A$5:$AP$103,EC$11,FALSE)=0,"",VLOOKUP($B73,Sheet2!$A$5:$AP$103,EC$11,FALSE)),"")</f>
        <v/>
      </c>
      <c r="ED73" s="90" t="str">
        <f>IFERROR(IF(VLOOKUP($B73,Sheet2!$A$5:$AP$103,ED$11,FALSE)=0,"",VLOOKUP($B73,Sheet2!$A$5:$AP$103,ED$11,FALSE)),"")</f>
        <v/>
      </c>
      <c r="EE73" s="90" t="str">
        <f>IFERROR(IF(VLOOKUP($B73,Sheet2!$A$5:$AP$103,EE$11,FALSE)=0,"",VLOOKUP($B73,Sheet2!$A$5:$AP$103,EE$11,FALSE)),"")</f>
        <v/>
      </c>
      <c r="EF73" s="90" t="str">
        <f>IFERROR(IF(VLOOKUP($B73,Sheet2!$A$5:$AP$103,EF$11,FALSE)=0,"",VLOOKUP($B73,Sheet2!$A$5:$AP$103,EF$11,FALSE)),"")</f>
        <v/>
      </c>
      <c r="EG73" s="90" t="str">
        <f>IFERROR(IF(VLOOKUP($B73,Sheet2!$A$5:$AP$103,EG$11,FALSE)=0,"",VLOOKUP($B73,Sheet2!$A$5:$AP$103,EG$11,FALSE)),"")</f>
        <v/>
      </c>
      <c r="EH73" s="90" t="str">
        <f>IFERROR(IF(VLOOKUP($B73,Sheet2!$A$5:$AP$103,EH$11,FALSE)=0,"",VLOOKUP($B73,Sheet2!$A$5:$AP$103,EH$11,FALSE)),"")</f>
        <v/>
      </c>
      <c r="EI73" s="90" t="str">
        <f>IFERROR(IF(VLOOKUP($B73,Sheet2!$A$5:$AP$103,EI$11,FALSE)=0,"",VLOOKUP($B73,Sheet2!$A$5:$AP$103,EI$11,FALSE)),"")</f>
        <v/>
      </c>
      <c r="EJ73" s="90" t="str">
        <f>IFERROR(IF(VLOOKUP($B73,Sheet2!$A$5:$AP$103,EJ$11,FALSE)=0,"",VLOOKUP($B73,Sheet2!$A$5:$AP$103,EJ$11,FALSE)),"")</f>
        <v/>
      </c>
      <c r="EK73" s="90" t="str">
        <f>IFERROR(IF(VLOOKUP($B73,Sheet2!$A$5:$AP$103,EK$11,FALSE)=0,"",VLOOKUP($B73,Sheet2!$A$5:$AP$103,EK$11,FALSE)),"")</f>
        <v/>
      </c>
      <c r="EL73" s="90" t="str">
        <f>IFERROR(IF(VLOOKUP($B73,Sheet2!$A$5:$AP$103,EL$11,FALSE)=0,"",VLOOKUP($B73,Sheet2!$A$5:$AP$103,EL$11,FALSE)),"")</f>
        <v/>
      </c>
      <c r="EM73" s="90" t="str">
        <f>IFERROR(IF(VLOOKUP($B73,Sheet2!$A$5:$AP$103,EM$11,FALSE)=0,"",VLOOKUP($B73,Sheet2!$A$5:$AP$103,EM$11,FALSE)),"")</f>
        <v/>
      </c>
      <c r="EN73" s="90" t="str">
        <f>IFERROR(IF(VLOOKUP($B73,Sheet2!$A$5:$AP$103,EN$11,FALSE)=0,"",VLOOKUP($B73,Sheet2!$A$5:$AP$103,EN$11,FALSE)),"")</f>
        <v/>
      </c>
      <c r="EO73" s="90" t="str">
        <f>IFERROR(IF(VLOOKUP($B73,Sheet2!$A$5:$AP$103,EO$11,FALSE)=0,"",VLOOKUP($B73,Sheet2!$A$5:$AP$103,EO$11,FALSE)),"")</f>
        <v/>
      </c>
      <c r="EP73" s="90" t="str">
        <f>IFERROR(IF(VLOOKUP($B73,Sheet2!$A$5:$AP$103,EP$11,FALSE)=0,"",VLOOKUP($B73,Sheet2!$A$5:$AP$103,EP$11,FALSE)),"")</f>
        <v/>
      </c>
      <c r="EQ73" s="90" t="str">
        <f>IFERROR(IF(VLOOKUP($B73,Sheet2!$A$5:$AP$103,EQ$11,FALSE)=0,"",VLOOKUP($B73,Sheet2!$A$5:$AP$103,EQ$11,FALSE)),"")</f>
        <v/>
      </c>
      <c r="ER73" s="90" t="str">
        <f>IFERROR(IF(VLOOKUP($B73,Sheet2!$A$5:$AP$103,ER$11,FALSE)=0,"",VLOOKUP($B73,Sheet2!$A$5:$AP$103,ER$11,FALSE)),"")</f>
        <v/>
      </c>
      <c r="ES73" s="90" t="str">
        <f>IFERROR(IF(VLOOKUP($B73,Sheet2!$A$5:$AP$103,ES$11,FALSE)=0,"",VLOOKUP($B73,Sheet2!$A$5:$AP$103,ES$11,FALSE)),"")</f>
        <v/>
      </c>
      <c r="ET73" s="90" t="str">
        <f>IFERROR(IF(VLOOKUP($B73,Sheet2!$A$5:$AP$103,ET$11,FALSE)=0,"",VLOOKUP($B73,Sheet2!$A$5:$AP$103,ET$11,FALSE)),"")</f>
        <v/>
      </c>
      <c r="EU73" s="90" t="str">
        <f>IFERROR(IF(VLOOKUP($B73,Sheet2!$A$5:$AP$103,EU$11,FALSE)=0,"",VLOOKUP($B73,Sheet2!$A$5:$AP$103,EU$11,FALSE)),"")</f>
        <v/>
      </c>
      <c r="EV73" s="90" t="str">
        <f>IFERROR(IF(VLOOKUP($B73,Sheet2!$A$5:$AP$103,EV$11,FALSE)=0,"",VLOOKUP($B73,Sheet2!$A$5:$AP$103,EV$11,FALSE)),"")</f>
        <v/>
      </c>
      <c r="EW73" s="90" t="str">
        <f>IFERROR(IF(VLOOKUP($B73,Sheet2!$A$5:$AP$103,EW$11,FALSE)=0,"",VLOOKUP($B73,Sheet2!$A$5:$AP$103,EW$11,FALSE)),"")</f>
        <v/>
      </c>
      <c r="EX73" s="90" t="str">
        <f>IFERROR(IF(VLOOKUP($B73,Sheet2!$A$5:$AP$103,EX$11,FALSE)=0,"",VLOOKUP($B73,Sheet2!$A$5:$AP$103,EX$11,FALSE)),"")</f>
        <v/>
      </c>
      <c r="EY73" s="90" t="str">
        <f>IFERROR(IF(VLOOKUP($B73,Sheet2!$A$5:$AP$103,EY$11,FALSE)=0,"",VLOOKUP($B73,Sheet2!$A$5:$AP$103,EY$11,FALSE)),"")</f>
        <v/>
      </c>
      <c r="EZ73" s="90" t="str">
        <f>IFERROR(IF(VLOOKUP($B73,Sheet2!$A$5:$AP$103,EZ$11,FALSE)=0,"",VLOOKUP($B73,Sheet2!$A$5:$AP$103,EZ$11,FALSE)),"")</f>
        <v/>
      </c>
      <c r="FA73" s="90" t="str">
        <f>IFERROR(IF(VLOOKUP($B73,Sheet2!$A$5:$AP$103,FA$11,FALSE)=0,"",VLOOKUP($B73,Sheet2!$A$5:$AP$103,FA$11,FALSE)),"")</f>
        <v/>
      </c>
      <c r="FB73" s="90" t="str">
        <f>IFERROR(IF(VLOOKUP($B73,Sheet2!$A$5:$AP$103,FB$11,FALSE)=0,"",VLOOKUP($B73,Sheet2!$A$5:$AP$103,FB$11,FALSE)),"")</f>
        <v/>
      </c>
      <c r="FC73" s="90" t="str">
        <f>IFERROR(IF(VLOOKUP($B73,Sheet2!$A$5:$AP$103,FC$11,FALSE)=0,"",VLOOKUP($B73,Sheet2!$A$5:$AP$103,FC$11,FALSE)),"")</f>
        <v/>
      </c>
      <c r="FD73" s="90" t="str">
        <f>IFERROR(IF(VLOOKUP($B73,Sheet2!$A$5:$AP$103,FD$11,FALSE)=0,"",VLOOKUP($B73,Sheet2!$A$5:$AP$103,FD$11,FALSE)),"")</f>
        <v/>
      </c>
      <c r="FE73" s="90" t="str">
        <f>IFERROR(IF(VLOOKUP($B73,Sheet2!$A$5:$AP$103,FE$11,FALSE)=0,"",VLOOKUP($B73,Sheet2!$A$5:$AP$103,FE$11,FALSE)),"")</f>
        <v/>
      </c>
      <c r="FF73" s="90" t="str">
        <f>IFERROR(IF(VLOOKUP($B73,Sheet2!$A$5:$AP$103,FF$11,FALSE)=0,"",VLOOKUP($B73,Sheet2!$A$5:$AP$103,FF$11,FALSE)),"")</f>
        <v/>
      </c>
      <c r="FG73" s="90" t="str">
        <f>IFERROR(IF(VLOOKUP($B73,Sheet2!$A$5:$AP$103,FG$11,FALSE)=0,"",VLOOKUP($B73,Sheet2!$A$5:$AP$103,FG$11,FALSE)),"")</f>
        <v/>
      </c>
      <c r="FH73" s="90" t="str">
        <f>IFERROR(IF(VLOOKUP($B73,Sheet2!$A$5:$AP$103,FH$11,FALSE)=0,"",VLOOKUP($B73,Sheet2!$A$5:$AP$103,FH$11,FALSE)),"")</f>
        <v/>
      </c>
      <c r="FI73" s="90" t="str">
        <f>IFERROR(IF(VLOOKUP($B73,Sheet2!$A$5:$AP$103,FI$11,FALSE)=0,"",VLOOKUP($B73,Sheet2!$A$5:$AP$103,FI$11,FALSE)),"")</f>
        <v/>
      </c>
      <c r="FJ73" s="90" t="str">
        <f>IFERROR(IF(VLOOKUP($B73,Sheet2!$A$5:$AP$103,FJ$11,FALSE)=0,"",VLOOKUP($B73,Sheet2!$A$5:$AP$103,FJ$11,FALSE)),"")</f>
        <v/>
      </c>
      <c r="FK73" s="90" t="str">
        <f>IFERROR(IF(VLOOKUP($B73,Sheet2!$A$5:$AP$103,FK$11,FALSE)=0,"",VLOOKUP($B73,Sheet2!$A$5:$AP$103,FK$11,FALSE)),"")</f>
        <v/>
      </c>
      <c r="FL73" s="90" t="str">
        <f>IFERROR(IF(VLOOKUP($B73,Sheet2!$A$5:$AP$103,FL$11,FALSE)=0,"",VLOOKUP($B73,Sheet2!$A$5:$AP$103,FL$11,FALSE)),"")</f>
        <v/>
      </c>
      <c r="FM73" s="90" t="str">
        <f>IFERROR(IF(VLOOKUP($B73,Sheet2!$A$5:$AP$103,FM$11,FALSE)=0,"",VLOOKUP($B73,Sheet2!$A$5:$AP$103,FM$11,FALSE)),"")</f>
        <v/>
      </c>
      <c r="FN73" s="90" t="str">
        <f>IFERROR(IF(VLOOKUP($B73,Sheet2!$A$5:$AP$103,FN$11,FALSE)=0,"",VLOOKUP($B73,Sheet2!$A$5:$AP$103,FN$11,FALSE)),"")</f>
        <v/>
      </c>
      <c r="FO73" s="90" t="str">
        <f>IFERROR(IF(VLOOKUP($B73,Sheet2!$A$5:$AP$103,FO$11,FALSE)=0,"",VLOOKUP($B73,Sheet2!$A$5:$AP$103,FO$11,FALSE)),"")</f>
        <v/>
      </c>
      <c r="FP73" s="90" t="str">
        <f>IFERROR(IF(VLOOKUP($B73,Sheet2!$A$5:$AP$103,FP$11,FALSE)=0,"",VLOOKUP($B73,Sheet2!$A$5:$AP$103,FP$11,FALSE)),"")</f>
        <v/>
      </c>
      <c r="FQ73" s="90" t="str">
        <f>IFERROR(IF(VLOOKUP($B73,Sheet2!$A$5:$AP$103,FQ$11,FALSE)=0,"",VLOOKUP($B73,Sheet2!$A$5:$AP$103,FQ$11,FALSE)),"")</f>
        <v/>
      </c>
      <c r="FR73" s="90" t="str">
        <f>IFERROR(IF(VLOOKUP($B73,Sheet2!$A$5:$AP$103,FR$11,FALSE)=0,"",VLOOKUP($B73,Sheet2!$A$5:$AP$103,FR$11,FALSE)),"")</f>
        <v/>
      </c>
      <c r="FS73" s="90" t="str">
        <f>IFERROR(IF(VLOOKUP($B73,Sheet2!$A$5:$AP$103,FS$11,FALSE)=0,"",VLOOKUP($B73,Sheet2!$A$5:$AP$103,FS$11,FALSE)),"")</f>
        <v/>
      </c>
      <c r="FT73" s="90" t="str">
        <f>IFERROR(IF(VLOOKUP($B73,Sheet2!$A$5:$AP$103,FT$11,FALSE)=0,"",VLOOKUP($B73,Sheet2!$A$5:$AP$103,FT$11,FALSE)),"")</f>
        <v/>
      </c>
      <c r="FU73" s="90" t="str">
        <f>IFERROR(IF(VLOOKUP($B73,Sheet2!$A$5:$AP$103,FU$11,FALSE)=0,"",VLOOKUP($B73,Sheet2!$A$5:$AP$103,FU$11,FALSE)),"")</f>
        <v/>
      </c>
      <c r="FV73" s="90" t="str">
        <f>IFERROR(IF(VLOOKUP($B73,Sheet2!$A$5:$AP$103,FV$11,FALSE)=0,"",VLOOKUP($B73,Sheet2!$A$5:$AP$103,FV$11,FALSE)),"")</f>
        <v/>
      </c>
      <c r="FW73" s="90" t="str">
        <f>IFERROR(IF(VLOOKUP($B73,Sheet2!$A$5:$AP$103,FW$11,FALSE)=0,"",VLOOKUP($B73,Sheet2!$A$5:$AP$103,FW$11,FALSE)),"")</f>
        <v/>
      </c>
      <c r="FX73" s="90" t="str">
        <f>IFERROR(IF(VLOOKUP($B73,Sheet2!$A$5:$AP$103,FX$11,FALSE)=0,"",VLOOKUP($B73,Sheet2!$A$5:$AP$103,FX$11,FALSE)),"")</f>
        <v/>
      </c>
      <c r="FY73" s="90" t="str">
        <f>IFERROR(IF(VLOOKUP($B73,Sheet2!$A$5:$AP$103,FY$11,FALSE)=0,"",VLOOKUP($B73,Sheet2!$A$5:$AP$103,FY$11,FALSE)),"")</f>
        <v/>
      </c>
      <c r="FZ73" s="90" t="str">
        <f>IFERROR(IF(VLOOKUP($B73,Sheet2!$A$5:$AP$103,FZ$11,FALSE)=0,"",VLOOKUP($B73,Sheet2!$A$5:$AP$103,FZ$11,FALSE)),"")</f>
        <v/>
      </c>
      <c r="GA73" s="90" t="str">
        <f>IFERROR(IF(VLOOKUP($B73,Sheet2!$A$5:$AP$103,GA$11,FALSE)=0,"",VLOOKUP($B73,Sheet2!$A$5:$AP$103,GA$11,FALSE)),"")</f>
        <v/>
      </c>
      <c r="GB73" s="90" t="str">
        <f>IFERROR(IF(VLOOKUP($B73,Sheet2!$A$5:$AP$103,GB$11,FALSE)=0,"",VLOOKUP($B73,Sheet2!$A$5:$AP$103,GB$11,FALSE)),"")</f>
        <v/>
      </c>
      <c r="GC73" s="90" t="str">
        <f>IFERROR(IF(VLOOKUP($B73,Sheet2!$A$5:$AP$103,GC$11,FALSE)=0,"",VLOOKUP($B73,Sheet2!$A$5:$AP$103,GC$11,FALSE)),"")</f>
        <v/>
      </c>
      <c r="GD73" s="90" t="str">
        <f>IFERROR(IF(VLOOKUP($B73,Sheet2!$A$5:$AP$103,GD$11,FALSE)=0,"",VLOOKUP($B73,Sheet2!$A$5:$AP$103,GD$11,FALSE)),"")</f>
        <v/>
      </c>
      <c r="GE73" s="90" t="str">
        <f>IFERROR(IF(VLOOKUP($B73,Sheet2!$A$5:$AP$103,GE$11,FALSE)=0,"",VLOOKUP($B73,Sheet2!$A$5:$AP$103,GE$11,FALSE)),"")</f>
        <v/>
      </c>
      <c r="GF73" s="90" t="str">
        <f>IFERROR(IF(VLOOKUP($B73,Sheet2!$A$5:$AP$103,GF$11,FALSE)=0,"",VLOOKUP($B73,Sheet2!$A$5:$AP$103,GF$11,FALSE)),"")</f>
        <v/>
      </c>
    </row>
    <row r="74" spans="1:188" x14ac:dyDescent="0.3">
      <c r="A74" s="389"/>
      <c r="B74" s="243" t="s">
        <v>310</v>
      </c>
      <c r="C74" s="92" t="s">
        <v>344</v>
      </c>
      <c r="D74" s="92" t="str">
        <f>VLOOKUP(B74,Sheet2!$A$5:$F$104,6,FALSE)</f>
        <v/>
      </c>
      <c r="E74" s="81">
        <f>VLOOKUP(B74,'Criteria Selection'!$A$9:$D$178,3,FALSE)</f>
        <v>1000</v>
      </c>
      <c r="F74" s="81" t="str">
        <f>VLOOKUP(B74,'Criteria Selection'!$A$9:$D$178,4,FALSE)</f>
        <v>UK DWS</v>
      </c>
      <c r="G74" s="96">
        <f t="shared" si="8"/>
        <v>0</v>
      </c>
      <c r="H74" s="97">
        <f t="shared" si="9"/>
        <v>0</v>
      </c>
      <c r="I74" s="97">
        <f t="shared" si="10"/>
        <v>0</v>
      </c>
      <c r="J74" s="96">
        <f t="shared" si="11"/>
        <v>0</v>
      </c>
      <c r="K74" s="90" t="str">
        <f>IFERROR(IF(VLOOKUP($B74,Sheet2!$A$5:$AP$103,K$11,FALSE)=0,"",VLOOKUP($B74,Sheet2!$A$5:$AP$103,K$11,FALSE)),"")</f>
        <v/>
      </c>
      <c r="L74" s="90" t="str">
        <f>IFERROR(IF(VLOOKUP($B74,Sheet2!$A$5:$AP$103,L$11,FALSE)=0,"",VLOOKUP($B74,Sheet2!$A$5:$AP$103,L$11,FALSE)),"")</f>
        <v/>
      </c>
      <c r="M74" s="90" t="str">
        <f>IFERROR(IF(VLOOKUP($B74,Sheet2!$A$5:$AP$103,M$11,FALSE)=0,"",VLOOKUP($B74,Sheet2!$A$5:$AP$103,M$11,FALSE)),"")</f>
        <v/>
      </c>
      <c r="N74" s="90" t="str">
        <f>IFERROR(IF(VLOOKUP($B74,Sheet2!$A$5:$AP$103,N$11,FALSE)=0,"",VLOOKUP($B74,Sheet2!$A$5:$AP$103,N$11,FALSE)),"")</f>
        <v/>
      </c>
      <c r="O74" s="90" t="str">
        <f>IFERROR(IF(VLOOKUP($B74,Sheet2!$A$5:$AP$103,O$11,FALSE)=0,"",VLOOKUP($B74,Sheet2!$A$5:$AP$103,O$11,FALSE)),"")</f>
        <v/>
      </c>
      <c r="P74" s="90" t="str">
        <f>IFERROR(IF(VLOOKUP($B74,Sheet2!$A$5:$AP$103,P$11,FALSE)=0,"",VLOOKUP($B74,Sheet2!$A$5:$AP$103,P$11,FALSE)),"")</f>
        <v/>
      </c>
      <c r="Q74" s="90" t="str">
        <f>IFERROR(IF(VLOOKUP($B74,Sheet2!$A$5:$AP$103,Q$11,FALSE)=0,"",VLOOKUP($B74,Sheet2!$A$5:$AP$103,Q$11,FALSE)),"")</f>
        <v/>
      </c>
      <c r="R74" s="90" t="str">
        <f>IFERROR(IF(VLOOKUP($B74,Sheet2!$A$5:$AP$103,R$11,FALSE)=0,"",VLOOKUP($B74,Sheet2!$A$5:$AP$103,R$11,FALSE)),"")</f>
        <v/>
      </c>
      <c r="S74" s="90" t="str">
        <f>IFERROR(IF(VLOOKUP($B74,Sheet2!$A$5:$AP$103,S$11,FALSE)=0,"",VLOOKUP($B74,Sheet2!$A$5:$AP$103,S$11,FALSE)),"")</f>
        <v/>
      </c>
      <c r="T74" s="90" t="str">
        <f>IFERROR(IF(VLOOKUP($B74,Sheet2!$A$5:$AP$103,T$11,FALSE)=0,"",VLOOKUP($B74,Sheet2!$A$5:$AP$103,T$11,FALSE)),"")</f>
        <v/>
      </c>
      <c r="U74" s="90" t="str">
        <f>IFERROR(IF(VLOOKUP($B74,Sheet2!$A$5:$AP$103,U$11,FALSE)=0,"",VLOOKUP($B74,Sheet2!$A$5:$AP$103,U$11,FALSE)),"")</f>
        <v/>
      </c>
      <c r="V74" s="90" t="str">
        <f>IFERROR(IF(VLOOKUP($B74,Sheet2!$A$5:$AP$103,V$11,FALSE)=0,"",VLOOKUP($B74,Sheet2!$A$5:$AP$103,V$11,FALSE)),"")</f>
        <v/>
      </c>
      <c r="W74" s="90" t="str">
        <f>IFERROR(IF(VLOOKUP($B74,Sheet2!$A$5:$AP$103,W$11,FALSE)=0,"",VLOOKUP($B74,Sheet2!$A$5:$AP$103,W$11,FALSE)),"")</f>
        <v/>
      </c>
      <c r="X74" s="90" t="str">
        <f>IFERROR(IF(VLOOKUP($B74,Sheet2!$A$5:$AP$103,X$11,FALSE)=0,"",VLOOKUP($B74,Sheet2!$A$5:$AP$103,X$11,FALSE)),"")</f>
        <v/>
      </c>
      <c r="Y74" s="90" t="str">
        <f>IFERROR(IF(VLOOKUP($B74,Sheet2!$A$5:$AP$103,Y$11,FALSE)=0,"",VLOOKUP($B74,Sheet2!$A$5:$AP$103,Y$11,FALSE)),"")</f>
        <v/>
      </c>
      <c r="Z74" s="90" t="str">
        <f>IFERROR(IF(VLOOKUP($B74,Sheet2!$A$5:$AP$103,Z$11,FALSE)=0,"",VLOOKUP($B74,Sheet2!$A$5:$AP$103,Z$11,FALSE)),"")</f>
        <v/>
      </c>
      <c r="AA74" s="90" t="str">
        <f>IFERROR(IF(VLOOKUP($B74,Sheet2!$A$5:$AP$103,AA$11,FALSE)=0,"",VLOOKUP($B74,Sheet2!$A$5:$AP$103,AA$11,FALSE)),"")</f>
        <v/>
      </c>
      <c r="AB74" s="90" t="str">
        <f>IFERROR(IF(VLOOKUP($B74,Sheet2!$A$5:$AP$103,AB$11,FALSE)=0,"",VLOOKUP($B74,Sheet2!$A$5:$AP$103,AB$11,FALSE)),"")</f>
        <v/>
      </c>
      <c r="AC74" s="90" t="str">
        <f>IFERROR(IF(VLOOKUP($B74,Sheet2!$A$5:$AP$103,AC$11,FALSE)=0,"",VLOOKUP($B74,Sheet2!$A$5:$AP$103,AC$11,FALSE)),"")</f>
        <v/>
      </c>
      <c r="AD74" s="90" t="str">
        <f>IFERROR(IF(VLOOKUP($B74,Sheet2!$A$5:$AP$103,AD$11,FALSE)=0,"",VLOOKUP($B74,Sheet2!$A$5:$AP$103,AD$11,FALSE)),"")</f>
        <v/>
      </c>
      <c r="AE74" s="90" t="str">
        <f>IFERROR(IF(VLOOKUP($B74,Sheet2!$A$5:$AP$103,AE$11,FALSE)=0,"",VLOOKUP($B74,Sheet2!$A$5:$AP$103,AE$11,FALSE)),"")</f>
        <v/>
      </c>
      <c r="AF74" s="90" t="str">
        <f>IFERROR(IF(VLOOKUP($B74,Sheet2!$A$5:$AP$103,AF$11,FALSE)=0,"",VLOOKUP($B74,Sheet2!$A$5:$AP$103,AF$11,FALSE)),"")</f>
        <v/>
      </c>
      <c r="AG74" s="90" t="str">
        <f>IFERROR(IF(VLOOKUP($B74,Sheet2!$A$5:$AP$103,AG$11,FALSE)=0,"",VLOOKUP($B74,Sheet2!$A$5:$AP$103,AG$11,FALSE)),"")</f>
        <v/>
      </c>
      <c r="AH74" s="90" t="str">
        <f>IFERROR(IF(VLOOKUP($B74,Sheet2!$A$5:$AP$103,AH$11,FALSE)=0,"",VLOOKUP($B74,Sheet2!$A$5:$AP$103,AH$11,FALSE)),"")</f>
        <v/>
      </c>
      <c r="AI74" s="90" t="str">
        <f>IFERROR(IF(VLOOKUP($B74,Sheet2!$A$5:$AP$103,AI$11,FALSE)=0,"",VLOOKUP($B74,Sheet2!$A$5:$AP$103,AI$11,FALSE)),"")</f>
        <v/>
      </c>
      <c r="AJ74" s="90" t="str">
        <f>IFERROR(IF(VLOOKUP($B74,Sheet2!$A$5:$AP$103,AJ$11,FALSE)=0,"",VLOOKUP($B74,Sheet2!$A$5:$AP$103,AJ$11,FALSE)),"")</f>
        <v/>
      </c>
      <c r="AK74" s="90" t="str">
        <f>IFERROR(IF(VLOOKUP($B74,Sheet2!$A$5:$AP$103,AK$11,FALSE)=0,"",VLOOKUP($B74,Sheet2!$A$5:$AP$103,AK$11,FALSE)),"")</f>
        <v/>
      </c>
      <c r="AL74" s="90" t="str">
        <f>IFERROR(IF(VLOOKUP($B74,Sheet2!$A$5:$AP$103,AL$11,FALSE)=0,"",VLOOKUP($B74,Sheet2!$A$5:$AP$103,AL$11,FALSE)),"")</f>
        <v/>
      </c>
      <c r="AM74" s="90" t="str">
        <f>IFERROR(IF(VLOOKUP($B74,Sheet2!$A$5:$AP$103,AM$11,FALSE)=0,"",VLOOKUP($B74,Sheet2!$A$5:$AP$103,AM$11,FALSE)),"")</f>
        <v/>
      </c>
      <c r="AN74" s="90" t="str">
        <f>IFERROR(IF(VLOOKUP($B74,Sheet2!$A$5:$AP$103,AN$11,FALSE)=0,"",VLOOKUP($B74,Sheet2!$A$5:$AP$103,AN$11,FALSE)),"")</f>
        <v/>
      </c>
      <c r="AO74" s="90" t="str">
        <f>IFERROR(IF(VLOOKUP($B74,Sheet2!$A$5:$AP$103,AO$11,FALSE)=0,"",VLOOKUP($B74,Sheet2!$A$5:$AP$103,AO$11,FALSE)),"")</f>
        <v/>
      </c>
      <c r="AP74" s="90" t="str">
        <f>IFERROR(IF(VLOOKUP($B74,Sheet2!$A$5:$AP$103,AP$11,FALSE)=0,"",VLOOKUP($B74,Sheet2!$A$5:$AP$103,AP$11,FALSE)),"")</f>
        <v/>
      </c>
      <c r="AQ74" s="90" t="str">
        <f>IFERROR(IF(VLOOKUP($B74,Sheet2!$A$5:$AP$103,AQ$11,FALSE)=0,"",VLOOKUP($B74,Sheet2!$A$5:$AP$103,AQ$11,FALSE)),"")</f>
        <v/>
      </c>
      <c r="AR74" s="90" t="str">
        <f>IFERROR(IF(VLOOKUP($B74,Sheet2!$A$5:$AP$103,AR$11,FALSE)=0,"",VLOOKUP($B74,Sheet2!$A$5:$AP$103,AR$11,FALSE)),"")</f>
        <v/>
      </c>
      <c r="AS74" s="90" t="str">
        <f>IFERROR(IF(VLOOKUP($B74,Sheet2!$A$5:$AP$103,AS$11,FALSE)=0,"",VLOOKUP($B74,Sheet2!$A$5:$AP$103,AS$11,FALSE)),"")</f>
        <v/>
      </c>
      <c r="AT74" s="90" t="str">
        <f>IFERROR(IF(VLOOKUP($B74,Sheet2!$A$5:$AP$103,AT$11,FALSE)=0,"",VLOOKUP($B74,Sheet2!$A$5:$AP$103,AT$11,FALSE)),"")</f>
        <v/>
      </c>
      <c r="AU74" s="90" t="str">
        <f>IFERROR(IF(VLOOKUP($B74,Sheet2!$A$5:$AP$103,AU$11,FALSE)=0,"",VLOOKUP($B74,Sheet2!$A$5:$AP$103,AU$11,FALSE)),"")</f>
        <v/>
      </c>
      <c r="AV74" s="90" t="str">
        <f>IFERROR(IF(VLOOKUP($B74,Sheet2!$A$5:$AP$103,AV$11,FALSE)=0,"",VLOOKUP($B74,Sheet2!$A$5:$AP$103,AV$11,FALSE)),"")</f>
        <v/>
      </c>
      <c r="AW74" s="90" t="str">
        <f>IFERROR(IF(VLOOKUP($B74,Sheet2!$A$5:$AP$103,AW$11,FALSE)=0,"",VLOOKUP($B74,Sheet2!$A$5:$AP$103,AW$11,FALSE)),"")</f>
        <v/>
      </c>
      <c r="AX74" s="90" t="str">
        <f>IFERROR(IF(VLOOKUP($B74,Sheet2!$A$5:$AP$103,AX$11,FALSE)=0,"",VLOOKUP($B74,Sheet2!$A$5:$AP$103,AX$11,FALSE)),"")</f>
        <v/>
      </c>
      <c r="AY74" s="90" t="str">
        <f>IFERROR(IF(VLOOKUP($B74,Sheet2!$A$5:$AP$103,AY$11,FALSE)=0,"",VLOOKUP($B74,Sheet2!$A$5:$AP$103,AY$11,FALSE)),"")</f>
        <v/>
      </c>
      <c r="AZ74" s="90" t="str">
        <f>IFERROR(IF(VLOOKUP($B74,Sheet2!$A$5:$AP$103,AZ$11,FALSE)=0,"",VLOOKUP($B74,Sheet2!$A$5:$AP$103,AZ$11,FALSE)),"")</f>
        <v/>
      </c>
      <c r="BA74" s="90" t="str">
        <f>IFERROR(IF(VLOOKUP($B74,Sheet2!$A$5:$AP$103,BA$11,FALSE)=0,"",VLOOKUP($B74,Sheet2!$A$5:$AP$103,BA$11,FALSE)),"")</f>
        <v/>
      </c>
      <c r="BB74" s="90" t="str">
        <f>IFERROR(IF(VLOOKUP($B74,Sheet2!$A$5:$AP$103,BB$11,FALSE)=0,"",VLOOKUP($B74,Sheet2!$A$5:$AP$103,BB$11,FALSE)),"")</f>
        <v/>
      </c>
      <c r="BC74" s="90" t="str">
        <f>IFERROR(IF(VLOOKUP($B74,Sheet2!$A$5:$AP$103,BC$11,FALSE)=0,"",VLOOKUP($B74,Sheet2!$A$5:$AP$103,BC$11,FALSE)),"")</f>
        <v/>
      </c>
      <c r="BD74" s="90" t="str">
        <f>IFERROR(IF(VLOOKUP($B74,Sheet2!$A$5:$AP$103,BD$11,FALSE)=0,"",VLOOKUP($B74,Sheet2!$A$5:$AP$103,BD$11,FALSE)),"")</f>
        <v/>
      </c>
      <c r="BE74" s="90" t="str">
        <f>IFERROR(IF(VLOOKUP($B74,Sheet2!$A$5:$AP$103,BE$11,FALSE)=0,"",VLOOKUP($B74,Sheet2!$A$5:$AP$103,BE$11,FALSE)),"")</f>
        <v/>
      </c>
      <c r="BF74" s="90" t="str">
        <f>IFERROR(IF(VLOOKUP($B74,Sheet2!$A$5:$AP$103,BF$11,FALSE)=0,"",VLOOKUP($B74,Sheet2!$A$5:$AP$103,BF$11,FALSE)),"")</f>
        <v/>
      </c>
      <c r="BG74" s="90" t="str">
        <f>IFERROR(IF(VLOOKUP($B74,Sheet2!$A$5:$AP$103,BG$11,FALSE)=0,"",VLOOKUP($B74,Sheet2!$A$5:$AP$103,BG$11,FALSE)),"")</f>
        <v/>
      </c>
      <c r="BH74" s="90" t="str">
        <f>IFERROR(IF(VLOOKUP($B74,Sheet2!$A$5:$AP$103,BH$11,FALSE)=0,"",VLOOKUP($B74,Sheet2!$A$5:$AP$103,BH$11,FALSE)),"")</f>
        <v/>
      </c>
      <c r="BI74" s="90" t="str">
        <f>IFERROR(IF(VLOOKUP($B74,Sheet2!$A$5:$AP$103,BI$11,FALSE)=0,"",VLOOKUP($B74,Sheet2!$A$5:$AP$103,BI$11,FALSE)),"")</f>
        <v/>
      </c>
      <c r="BJ74" s="90" t="str">
        <f>IFERROR(IF(VLOOKUP($B74,Sheet2!$A$5:$AP$103,BJ$11,FALSE)=0,"",VLOOKUP($B74,Sheet2!$A$5:$AP$103,BJ$11,FALSE)),"")</f>
        <v/>
      </c>
      <c r="BK74" s="90" t="str">
        <f>IFERROR(IF(VLOOKUP($B74,Sheet2!$A$5:$AP$103,BK$11,FALSE)=0,"",VLOOKUP($B74,Sheet2!$A$5:$AP$103,BK$11,FALSE)),"")</f>
        <v/>
      </c>
      <c r="BL74" s="90" t="str">
        <f>IFERROR(IF(VLOOKUP($B74,Sheet2!$A$5:$AP$103,BL$11,FALSE)=0,"",VLOOKUP($B74,Sheet2!$A$5:$AP$103,BL$11,FALSE)),"")</f>
        <v/>
      </c>
      <c r="BM74" s="90" t="str">
        <f>IFERROR(IF(VLOOKUP($B74,Sheet2!$A$5:$AP$103,BM$11,FALSE)=0,"",VLOOKUP($B74,Sheet2!$A$5:$AP$103,BM$11,FALSE)),"")</f>
        <v/>
      </c>
      <c r="BN74" s="90" t="str">
        <f>IFERROR(IF(VLOOKUP($B74,Sheet2!$A$5:$AP$103,BN$11,FALSE)=0,"",VLOOKUP($B74,Sheet2!$A$5:$AP$103,BN$11,FALSE)),"")</f>
        <v/>
      </c>
      <c r="BO74" s="90" t="str">
        <f>IFERROR(IF(VLOOKUP($B74,Sheet2!$A$5:$AP$103,BO$11,FALSE)=0,"",VLOOKUP($B74,Sheet2!$A$5:$AP$103,BO$11,FALSE)),"")</f>
        <v/>
      </c>
      <c r="BP74" s="90" t="str">
        <f>IFERROR(IF(VLOOKUP($B74,Sheet2!$A$5:$AP$103,BP$11,FALSE)=0,"",VLOOKUP($B74,Sheet2!$A$5:$AP$103,BP$11,FALSE)),"")</f>
        <v/>
      </c>
      <c r="BQ74" s="90" t="str">
        <f>IFERROR(IF(VLOOKUP($B74,Sheet2!$A$5:$AP$103,BQ$11,FALSE)=0,"",VLOOKUP($B74,Sheet2!$A$5:$AP$103,BQ$11,FALSE)),"")</f>
        <v/>
      </c>
      <c r="BR74" s="90" t="str">
        <f>IFERROR(IF(VLOOKUP($B74,Sheet2!$A$5:$AP$103,BR$11,FALSE)=0,"",VLOOKUP($B74,Sheet2!$A$5:$AP$103,BR$11,FALSE)),"")</f>
        <v/>
      </c>
      <c r="BS74" s="90" t="str">
        <f>IFERROR(IF(VLOOKUP($B74,Sheet2!$A$5:$AP$103,BS$11,FALSE)=0,"",VLOOKUP($B74,Sheet2!$A$5:$AP$103,BS$11,FALSE)),"")</f>
        <v/>
      </c>
      <c r="BT74" s="90" t="str">
        <f>IFERROR(IF(VLOOKUP($B74,Sheet2!$A$5:$AP$103,BT$11,FALSE)=0,"",VLOOKUP($B74,Sheet2!$A$5:$AP$103,BT$11,FALSE)),"")</f>
        <v/>
      </c>
      <c r="BU74" s="90" t="str">
        <f>IFERROR(IF(VLOOKUP($B74,Sheet2!$A$5:$AP$103,BU$11,FALSE)=0,"",VLOOKUP($B74,Sheet2!$A$5:$AP$103,BU$11,FALSE)),"")</f>
        <v/>
      </c>
      <c r="BV74" s="90" t="str">
        <f>IFERROR(IF(VLOOKUP($B74,Sheet2!$A$5:$AP$103,BV$11,FALSE)=0,"",VLOOKUP($B74,Sheet2!$A$5:$AP$103,BV$11,FALSE)),"")</f>
        <v/>
      </c>
      <c r="BW74" s="90" t="str">
        <f>IFERROR(IF(VLOOKUP($B74,Sheet2!$A$5:$AP$103,BW$11,FALSE)=0,"",VLOOKUP($B74,Sheet2!$A$5:$AP$103,BW$11,FALSE)),"")</f>
        <v/>
      </c>
      <c r="BX74" s="90" t="str">
        <f>IFERROR(IF(VLOOKUP($B74,Sheet2!$A$5:$AP$103,BX$11,FALSE)=0,"",VLOOKUP($B74,Sheet2!$A$5:$AP$103,BX$11,FALSE)),"")</f>
        <v/>
      </c>
      <c r="BY74" s="90" t="str">
        <f>IFERROR(IF(VLOOKUP($B74,Sheet2!$A$5:$AP$103,BY$11,FALSE)=0,"",VLOOKUP($B74,Sheet2!$A$5:$AP$103,BY$11,FALSE)),"")</f>
        <v/>
      </c>
      <c r="BZ74" s="90" t="str">
        <f>IFERROR(IF(VLOOKUP($B74,Sheet2!$A$5:$AP$103,BZ$11,FALSE)=0,"",VLOOKUP($B74,Sheet2!$A$5:$AP$103,BZ$11,FALSE)),"")</f>
        <v/>
      </c>
      <c r="CA74" s="90" t="str">
        <f>IFERROR(IF(VLOOKUP($B74,Sheet2!$A$5:$AP$103,CA$11,FALSE)=0,"",VLOOKUP($B74,Sheet2!$A$5:$AP$103,CA$11,FALSE)),"")</f>
        <v/>
      </c>
      <c r="CB74" s="90" t="str">
        <f>IFERROR(IF(VLOOKUP($B74,Sheet2!$A$5:$AP$103,CB$11,FALSE)=0,"",VLOOKUP($B74,Sheet2!$A$5:$AP$103,CB$11,FALSE)),"")</f>
        <v/>
      </c>
      <c r="CC74" s="90" t="str">
        <f>IFERROR(IF(VLOOKUP($B74,Sheet2!$A$5:$AP$103,CC$11,FALSE)=0,"",VLOOKUP($B74,Sheet2!$A$5:$AP$103,CC$11,FALSE)),"")</f>
        <v/>
      </c>
      <c r="CD74" s="90" t="str">
        <f>IFERROR(IF(VLOOKUP($B74,Sheet2!$A$5:$AP$103,CD$11,FALSE)=0,"",VLOOKUP($B74,Sheet2!$A$5:$AP$103,CD$11,FALSE)),"")</f>
        <v/>
      </c>
      <c r="CE74" s="90" t="str">
        <f>IFERROR(IF(VLOOKUP($B74,Sheet2!$A$5:$AP$103,CE$11,FALSE)=0,"",VLOOKUP($B74,Sheet2!$A$5:$AP$103,CE$11,FALSE)),"")</f>
        <v/>
      </c>
      <c r="CF74" s="90" t="str">
        <f>IFERROR(IF(VLOOKUP($B74,Sheet2!$A$5:$AP$103,CF$11,FALSE)=0,"",VLOOKUP($B74,Sheet2!$A$5:$AP$103,CF$11,FALSE)),"")</f>
        <v/>
      </c>
      <c r="CG74" s="90" t="str">
        <f>IFERROR(IF(VLOOKUP($B74,Sheet2!$A$5:$AP$103,CG$11,FALSE)=0,"",VLOOKUP($B74,Sheet2!$A$5:$AP$103,CG$11,FALSE)),"")</f>
        <v/>
      </c>
      <c r="CH74" s="90" t="str">
        <f>IFERROR(IF(VLOOKUP($B74,Sheet2!$A$5:$AP$103,CH$11,FALSE)=0,"",VLOOKUP($B74,Sheet2!$A$5:$AP$103,CH$11,FALSE)),"")</f>
        <v/>
      </c>
      <c r="CI74" s="90" t="str">
        <f>IFERROR(IF(VLOOKUP($B74,Sheet2!$A$5:$AP$103,CI$11,FALSE)=0,"",VLOOKUP($B74,Sheet2!$A$5:$AP$103,CI$11,FALSE)),"")</f>
        <v/>
      </c>
      <c r="CJ74" s="90" t="str">
        <f>IFERROR(IF(VLOOKUP($B74,Sheet2!$A$5:$AP$103,CJ$11,FALSE)=0,"",VLOOKUP($B74,Sheet2!$A$5:$AP$103,CJ$11,FALSE)),"")</f>
        <v/>
      </c>
      <c r="CK74" s="90" t="str">
        <f>IFERROR(IF(VLOOKUP($B74,Sheet2!$A$5:$AP$103,CK$11,FALSE)=0,"",VLOOKUP($B74,Sheet2!$A$5:$AP$103,CK$11,FALSE)),"")</f>
        <v/>
      </c>
      <c r="CL74" s="90" t="str">
        <f>IFERROR(IF(VLOOKUP($B74,Sheet2!$A$5:$AP$103,CL$11,FALSE)=0,"",VLOOKUP($B74,Sheet2!$A$5:$AP$103,CL$11,FALSE)),"")</f>
        <v/>
      </c>
      <c r="CM74" s="90" t="str">
        <f>IFERROR(IF(VLOOKUP($B74,Sheet2!$A$5:$AP$103,CM$11,FALSE)=0,"",VLOOKUP($B74,Sheet2!$A$5:$AP$103,CM$11,FALSE)),"")</f>
        <v/>
      </c>
      <c r="CN74" s="90" t="str">
        <f>IFERROR(IF(VLOOKUP($B74,Sheet2!$A$5:$AP$103,CN$11,FALSE)=0,"",VLOOKUP($B74,Sheet2!$A$5:$AP$103,CN$11,FALSE)),"")</f>
        <v/>
      </c>
      <c r="CO74" s="90" t="str">
        <f>IFERROR(IF(VLOOKUP($B74,Sheet2!$A$5:$AP$103,CO$11,FALSE)=0,"",VLOOKUP($B74,Sheet2!$A$5:$AP$103,CO$11,FALSE)),"")</f>
        <v/>
      </c>
      <c r="CP74" s="90" t="str">
        <f>IFERROR(IF(VLOOKUP($B74,Sheet2!$A$5:$AP$103,CP$11,FALSE)=0,"",VLOOKUP($B74,Sheet2!$A$5:$AP$103,CP$11,FALSE)),"")</f>
        <v/>
      </c>
      <c r="CQ74" s="90" t="str">
        <f>IFERROR(IF(VLOOKUP($B74,Sheet2!$A$5:$AP$103,CQ$11,FALSE)=0,"",VLOOKUP($B74,Sheet2!$A$5:$AP$103,CQ$11,FALSE)),"")</f>
        <v/>
      </c>
      <c r="CR74" s="90" t="str">
        <f>IFERROR(IF(VLOOKUP($B74,Sheet2!$A$5:$AP$103,CR$11,FALSE)=0,"",VLOOKUP($B74,Sheet2!$A$5:$AP$103,CR$11,FALSE)),"")</f>
        <v/>
      </c>
      <c r="CS74" s="90" t="str">
        <f>IFERROR(IF(VLOOKUP($B74,Sheet2!$A$5:$AP$103,CS$11,FALSE)=0,"",VLOOKUP($B74,Sheet2!$A$5:$AP$103,CS$11,FALSE)),"")</f>
        <v/>
      </c>
      <c r="CT74" s="90" t="str">
        <f>IFERROR(IF(VLOOKUP($B74,Sheet2!$A$5:$AP$103,CT$11,FALSE)=0,"",VLOOKUP($B74,Sheet2!$A$5:$AP$103,CT$11,FALSE)),"")</f>
        <v/>
      </c>
      <c r="CU74" s="90" t="str">
        <f>IFERROR(IF(VLOOKUP($B74,Sheet2!$A$5:$AP$103,CU$11,FALSE)=0,"",VLOOKUP($B74,Sheet2!$A$5:$AP$103,CU$11,FALSE)),"")</f>
        <v/>
      </c>
      <c r="CV74" s="90" t="str">
        <f>IFERROR(IF(VLOOKUP($B74,Sheet2!$A$5:$AP$103,CV$11,FALSE)=0,"",VLOOKUP($B74,Sheet2!$A$5:$AP$103,CV$11,FALSE)),"")</f>
        <v/>
      </c>
      <c r="CW74" s="90" t="str">
        <f>IFERROR(IF(VLOOKUP($B74,Sheet2!$A$5:$AP$103,CW$11,FALSE)=0,"",VLOOKUP($B74,Sheet2!$A$5:$AP$103,CW$11,FALSE)),"")</f>
        <v/>
      </c>
      <c r="CX74" s="90" t="str">
        <f>IFERROR(IF(VLOOKUP($B74,Sheet2!$A$5:$AP$103,CX$11,FALSE)=0,"",VLOOKUP($B74,Sheet2!$A$5:$AP$103,CX$11,FALSE)),"")</f>
        <v/>
      </c>
      <c r="CY74" s="90" t="str">
        <f>IFERROR(IF(VLOOKUP($B74,Sheet2!$A$5:$AP$103,CY$11,FALSE)=0,"",VLOOKUP($B74,Sheet2!$A$5:$AP$103,CY$11,FALSE)),"")</f>
        <v/>
      </c>
      <c r="CZ74" s="90" t="str">
        <f>IFERROR(IF(VLOOKUP($B74,Sheet2!$A$5:$AP$103,CZ$11,FALSE)=0,"",VLOOKUP($B74,Sheet2!$A$5:$AP$103,CZ$11,FALSE)),"")</f>
        <v/>
      </c>
      <c r="DA74" s="90" t="str">
        <f>IFERROR(IF(VLOOKUP($B74,Sheet2!$A$5:$AP$103,DA$11,FALSE)=0,"",VLOOKUP($B74,Sheet2!$A$5:$AP$103,DA$11,FALSE)),"")</f>
        <v/>
      </c>
      <c r="DB74" s="90" t="str">
        <f>IFERROR(IF(VLOOKUP($B74,Sheet2!$A$5:$AP$103,DB$11,FALSE)=0,"",VLOOKUP($B74,Sheet2!$A$5:$AP$103,DB$11,FALSE)),"")</f>
        <v/>
      </c>
      <c r="DC74" s="90" t="str">
        <f>IFERROR(IF(VLOOKUP($B74,Sheet2!$A$5:$AP$103,DC$11,FALSE)=0,"",VLOOKUP($B74,Sheet2!$A$5:$AP$103,DC$11,FALSE)),"")</f>
        <v/>
      </c>
      <c r="DD74" s="90" t="str">
        <f>IFERROR(IF(VLOOKUP($B74,Sheet2!$A$5:$AP$103,DD$11,FALSE)=0,"",VLOOKUP($B74,Sheet2!$A$5:$AP$103,DD$11,FALSE)),"")</f>
        <v/>
      </c>
      <c r="DE74" s="90" t="str">
        <f>IFERROR(IF(VLOOKUP($B74,Sheet2!$A$5:$AP$103,DE$11,FALSE)=0,"",VLOOKUP($B74,Sheet2!$A$5:$AP$103,DE$11,FALSE)),"")</f>
        <v/>
      </c>
      <c r="DF74" s="90" t="str">
        <f>IFERROR(IF(VLOOKUP($B74,Sheet2!$A$5:$AP$103,DF$11,FALSE)=0,"",VLOOKUP($B74,Sheet2!$A$5:$AP$103,DF$11,FALSE)),"")</f>
        <v/>
      </c>
      <c r="DG74" s="90" t="str">
        <f>IFERROR(IF(VLOOKUP($B74,Sheet2!$A$5:$AP$103,DG$11,FALSE)=0,"",VLOOKUP($B74,Sheet2!$A$5:$AP$103,DG$11,FALSE)),"")</f>
        <v/>
      </c>
      <c r="DH74" s="90" t="str">
        <f>IFERROR(IF(VLOOKUP($B74,Sheet2!$A$5:$AP$103,DH$11,FALSE)=0,"",VLOOKUP($B74,Sheet2!$A$5:$AP$103,DH$11,FALSE)),"")</f>
        <v/>
      </c>
      <c r="DI74" s="90" t="str">
        <f>IFERROR(IF(VLOOKUP($B74,Sheet2!$A$5:$AP$103,DI$11,FALSE)=0,"",VLOOKUP($B74,Sheet2!$A$5:$AP$103,DI$11,FALSE)),"")</f>
        <v/>
      </c>
      <c r="DJ74" s="90" t="str">
        <f>IFERROR(IF(VLOOKUP($B74,Sheet2!$A$5:$AP$103,DJ$11,FALSE)=0,"",VLOOKUP($B74,Sheet2!$A$5:$AP$103,DJ$11,FALSE)),"")</f>
        <v/>
      </c>
      <c r="DK74" s="90" t="str">
        <f>IFERROR(IF(VLOOKUP($B74,Sheet2!$A$5:$AP$103,DK$11,FALSE)=0,"",VLOOKUP($B74,Sheet2!$A$5:$AP$103,DK$11,FALSE)),"")</f>
        <v/>
      </c>
      <c r="DL74" s="90" t="str">
        <f>IFERROR(IF(VLOOKUP($B74,Sheet2!$A$5:$AP$103,DL$11,FALSE)=0,"",VLOOKUP($B74,Sheet2!$A$5:$AP$103,DL$11,FALSE)),"")</f>
        <v/>
      </c>
      <c r="DM74" s="90" t="str">
        <f>IFERROR(IF(VLOOKUP($B74,Sheet2!$A$5:$AP$103,DM$11,FALSE)=0,"",VLOOKUP($B74,Sheet2!$A$5:$AP$103,DM$11,FALSE)),"")</f>
        <v/>
      </c>
      <c r="DN74" s="90" t="str">
        <f>IFERROR(IF(VLOOKUP($B74,Sheet2!$A$5:$AP$103,DN$11,FALSE)=0,"",VLOOKUP($B74,Sheet2!$A$5:$AP$103,DN$11,FALSE)),"")</f>
        <v/>
      </c>
      <c r="DO74" s="90" t="str">
        <f>IFERROR(IF(VLOOKUP($B74,Sheet2!$A$5:$AP$103,DO$11,FALSE)=0,"",VLOOKUP($B74,Sheet2!$A$5:$AP$103,DO$11,FALSE)),"")</f>
        <v/>
      </c>
      <c r="DP74" s="90" t="str">
        <f>IFERROR(IF(VLOOKUP($B74,Sheet2!$A$5:$AP$103,DP$11,FALSE)=0,"",VLOOKUP($B74,Sheet2!$A$5:$AP$103,DP$11,FALSE)),"")</f>
        <v/>
      </c>
      <c r="DQ74" s="90" t="str">
        <f>IFERROR(IF(VLOOKUP($B74,Sheet2!$A$5:$AP$103,DQ$11,FALSE)=0,"",VLOOKUP($B74,Sheet2!$A$5:$AP$103,DQ$11,FALSE)),"")</f>
        <v/>
      </c>
      <c r="DR74" s="90" t="str">
        <f>IFERROR(IF(VLOOKUP($B74,Sheet2!$A$5:$AP$103,DR$11,FALSE)=0,"",VLOOKUP($B74,Sheet2!$A$5:$AP$103,DR$11,FALSE)),"")</f>
        <v/>
      </c>
      <c r="DS74" s="90" t="str">
        <f>IFERROR(IF(VLOOKUP($B74,Sheet2!$A$5:$AP$103,DS$11,FALSE)=0,"",VLOOKUP($B74,Sheet2!$A$5:$AP$103,DS$11,FALSE)),"")</f>
        <v/>
      </c>
      <c r="DT74" s="90" t="str">
        <f>IFERROR(IF(VLOOKUP($B74,Sheet2!$A$5:$AP$103,DT$11,FALSE)=0,"",VLOOKUP($B74,Sheet2!$A$5:$AP$103,DT$11,FALSE)),"")</f>
        <v/>
      </c>
      <c r="DU74" s="90" t="str">
        <f>IFERROR(IF(VLOOKUP($B74,Sheet2!$A$5:$AP$103,DU$11,FALSE)=0,"",VLOOKUP($B74,Sheet2!$A$5:$AP$103,DU$11,FALSE)),"")</f>
        <v/>
      </c>
      <c r="DV74" s="90" t="str">
        <f>IFERROR(IF(VLOOKUP($B74,Sheet2!$A$5:$AP$103,DV$11,FALSE)=0,"",VLOOKUP($B74,Sheet2!$A$5:$AP$103,DV$11,FALSE)),"")</f>
        <v/>
      </c>
      <c r="DW74" s="90" t="str">
        <f>IFERROR(IF(VLOOKUP($B74,Sheet2!$A$5:$AP$103,DW$11,FALSE)=0,"",VLOOKUP($B74,Sheet2!$A$5:$AP$103,DW$11,FALSE)),"")</f>
        <v/>
      </c>
      <c r="DX74" s="90" t="str">
        <f>IFERROR(IF(VLOOKUP($B74,Sheet2!$A$5:$AP$103,DX$11,FALSE)=0,"",VLOOKUP($B74,Sheet2!$A$5:$AP$103,DX$11,FALSE)),"")</f>
        <v/>
      </c>
      <c r="DY74" s="90" t="str">
        <f>IFERROR(IF(VLOOKUP($B74,Sheet2!$A$5:$AP$103,DY$11,FALSE)=0,"",VLOOKUP($B74,Sheet2!$A$5:$AP$103,DY$11,FALSE)),"")</f>
        <v/>
      </c>
      <c r="DZ74" s="90" t="str">
        <f>IFERROR(IF(VLOOKUP($B74,Sheet2!$A$5:$AP$103,DZ$11,FALSE)=0,"",VLOOKUP($B74,Sheet2!$A$5:$AP$103,DZ$11,FALSE)),"")</f>
        <v/>
      </c>
      <c r="EA74" s="90" t="str">
        <f>IFERROR(IF(VLOOKUP($B74,Sheet2!$A$5:$AP$103,EA$11,FALSE)=0,"",VLOOKUP($B74,Sheet2!$A$5:$AP$103,EA$11,FALSE)),"")</f>
        <v/>
      </c>
      <c r="EB74" s="90" t="str">
        <f>IFERROR(IF(VLOOKUP($B74,Sheet2!$A$5:$AP$103,EB$11,FALSE)=0,"",VLOOKUP($B74,Sheet2!$A$5:$AP$103,EB$11,FALSE)),"")</f>
        <v/>
      </c>
      <c r="EC74" s="90" t="str">
        <f>IFERROR(IF(VLOOKUP($B74,Sheet2!$A$5:$AP$103,EC$11,FALSE)=0,"",VLOOKUP($B74,Sheet2!$A$5:$AP$103,EC$11,FALSE)),"")</f>
        <v/>
      </c>
      <c r="ED74" s="90" t="str">
        <f>IFERROR(IF(VLOOKUP($B74,Sheet2!$A$5:$AP$103,ED$11,FALSE)=0,"",VLOOKUP($B74,Sheet2!$A$5:$AP$103,ED$11,FALSE)),"")</f>
        <v/>
      </c>
      <c r="EE74" s="90" t="str">
        <f>IFERROR(IF(VLOOKUP($B74,Sheet2!$A$5:$AP$103,EE$11,FALSE)=0,"",VLOOKUP($B74,Sheet2!$A$5:$AP$103,EE$11,FALSE)),"")</f>
        <v/>
      </c>
      <c r="EF74" s="90" t="str">
        <f>IFERROR(IF(VLOOKUP($B74,Sheet2!$A$5:$AP$103,EF$11,FALSE)=0,"",VLOOKUP($B74,Sheet2!$A$5:$AP$103,EF$11,FALSE)),"")</f>
        <v/>
      </c>
      <c r="EG74" s="90" t="str">
        <f>IFERROR(IF(VLOOKUP($B74,Sheet2!$A$5:$AP$103,EG$11,FALSE)=0,"",VLOOKUP($B74,Sheet2!$A$5:$AP$103,EG$11,FALSE)),"")</f>
        <v/>
      </c>
      <c r="EH74" s="90" t="str">
        <f>IFERROR(IF(VLOOKUP($B74,Sheet2!$A$5:$AP$103,EH$11,FALSE)=0,"",VLOOKUP($B74,Sheet2!$A$5:$AP$103,EH$11,FALSE)),"")</f>
        <v/>
      </c>
      <c r="EI74" s="90" t="str">
        <f>IFERROR(IF(VLOOKUP($B74,Sheet2!$A$5:$AP$103,EI$11,FALSE)=0,"",VLOOKUP($B74,Sheet2!$A$5:$AP$103,EI$11,FALSE)),"")</f>
        <v/>
      </c>
      <c r="EJ74" s="90" t="str">
        <f>IFERROR(IF(VLOOKUP($B74,Sheet2!$A$5:$AP$103,EJ$11,FALSE)=0,"",VLOOKUP($B74,Sheet2!$A$5:$AP$103,EJ$11,FALSE)),"")</f>
        <v/>
      </c>
      <c r="EK74" s="90" t="str">
        <f>IFERROR(IF(VLOOKUP($B74,Sheet2!$A$5:$AP$103,EK$11,FALSE)=0,"",VLOOKUP($B74,Sheet2!$A$5:$AP$103,EK$11,FALSE)),"")</f>
        <v/>
      </c>
      <c r="EL74" s="90" t="str">
        <f>IFERROR(IF(VLOOKUP($B74,Sheet2!$A$5:$AP$103,EL$11,FALSE)=0,"",VLOOKUP($B74,Sheet2!$A$5:$AP$103,EL$11,FALSE)),"")</f>
        <v/>
      </c>
      <c r="EM74" s="90" t="str">
        <f>IFERROR(IF(VLOOKUP($B74,Sheet2!$A$5:$AP$103,EM$11,FALSE)=0,"",VLOOKUP($B74,Sheet2!$A$5:$AP$103,EM$11,FALSE)),"")</f>
        <v/>
      </c>
      <c r="EN74" s="90" t="str">
        <f>IFERROR(IF(VLOOKUP($B74,Sheet2!$A$5:$AP$103,EN$11,FALSE)=0,"",VLOOKUP($B74,Sheet2!$A$5:$AP$103,EN$11,FALSE)),"")</f>
        <v/>
      </c>
      <c r="EO74" s="90" t="str">
        <f>IFERROR(IF(VLOOKUP($B74,Sheet2!$A$5:$AP$103,EO$11,FALSE)=0,"",VLOOKUP($B74,Sheet2!$A$5:$AP$103,EO$11,FALSE)),"")</f>
        <v/>
      </c>
      <c r="EP74" s="90" t="str">
        <f>IFERROR(IF(VLOOKUP($B74,Sheet2!$A$5:$AP$103,EP$11,FALSE)=0,"",VLOOKUP($B74,Sheet2!$A$5:$AP$103,EP$11,FALSE)),"")</f>
        <v/>
      </c>
      <c r="EQ74" s="90" t="str">
        <f>IFERROR(IF(VLOOKUP($B74,Sheet2!$A$5:$AP$103,EQ$11,FALSE)=0,"",VLOOKUP($B74,Sheet2!$A$5:$AP$103,EQ$11,FALSE)),"")</f>
        <v/>
      </c>
      <c r="ER74" s="90" t="str">
        <f>IFERROR(IF(VLOOKUP($B74,Sheet2!$A$5:$AP$103,ER$11,FALSE)=0,"",VLOOKUP($B74,Sheet2!$A$5:$AP$103,ER$11,FALSE)),"")</f>
        <v/>
      </c>
      <c r="ES74" s="90" t="str">
        <f>IFERROR(IF(VLOOKUP($B74,Sheet2!$A$5:$AP$103,ES$11,FALSE)=0,"",VLOOKUP($B74,Sheet2!$A$5:$AP$103,ES$11,FALSE)),"")</f>
        <v/>
      </c>
      <c r="ET74" s="90" t="str">
        <f>IFERROR(IF(VLOOKUP($B74,Sheet2!$A$5:$AP$103,ET$11,FALSE)=0,"",VLOOKUP($B74,Sheet2!$A$5:$AP$103,ET$11,FALSE)),"")</f>
        <v/>
      </c>
      <c r="EU74" s="90" t="str">
        <f>IFERROR(IF(VLOOKUP($B74,Sheet2!$A$5:$AP$103,EU$11,FALSE)=0,"",VLOOKUP($B74,Sheet2!$A$5:$AP$103,EU$11,FALSE)),"")</f>
        <v/>
      </c>
      <c r="EV74" s="90" t="str">
        <f>IFERROR(IF(VLOOKUP($B74,Sheet2!$A$5:$AP$103,EV$11,FALSE)=0,"",VLOOKUP($B74,Sheet2!$A$5:$AP$103,EV$11,FALSE)),"")</f>
        <v/>
      </c>
      <c r="EW74" s="90" t="str">
        <f>IFERROR(IF(VLOOKUP($B74,Sheet2!$A$5:$AP$103,EW$11,FALSE)=0,"",VLOOKUP($B74,Sheet2!$A$5:$AP$103,EW$11,FALSE)),"")</f>
        <v/>
      </c>
      <c r="EX74" s="90" t="str">
        <f>IFERROR(IF(VLOOKUP($B74,Sheet2!$A$5:$AP$103,EX$11,FALSE)=0,"",VLOOKUP($B74,Sheet2!$A$5:$AP$103,EX$11,FALSE)),"")</f>
        <v/>
      </c>
      <c r="EY74" s="90" t="str">
        <f>IFERROR(IF(VLOOKUP($B74,Sheet2!$A$5:$AP$103,EY$11,FALSE)=0,"",VLOOKUP($B74,Sheet2!$A$5:$AP$103,EY$11,FALSE)),"")</f>
        <v/>
      </c>
      <c r="EZ74" s="90" t="str">
        <f>IFERROR(IF(VLOOKUP($B74,Sheet2!$A$5:$AP$103,EZ$11,FALSE)=0,"",VLOOKUP($B74,Sheet2!$A$5:$AP$103,EZ$11,FALSE)),"")</f>
        <v/>
      </c>
      <c r="FA74" s="90" t="str">
        <f>IFERROR(IF(VLOOKUP($B74,Sheet2!$A$5:$AP$103,FA$11,FALSE)=0,"",VLOOKUP($B74,Sheet2!$A$5:$AP$103,FA$11,FALSE)),"")</f>
        <v/>
      </c>
      <c r="FB74" s="90" t="str">
        <f>IFERROR(IF(VLOOKUP($B74,Sheet2!$A$5:$AP$103,FB$11,FALSE)=0,"",VLOOKUP($B74,Sheet2!$A$5:$AP$103,FB$11,FALSE)),"")</f>
        <v/>
      </c>
      <c r="FC74" s="90" t="str">
        <f>IFERROR(IF(VLOOKUP($B74,Sheet2!$A$5:$AP$103,FC$11,FALSE)=0,"",VLOOKUP($B74,Sheet2!$A$5:$AP$103,FC$11,FALSE)),"")</f>
        <v/>
      </c>
      <c r="FD74" s="90" t="str">
        <f>IFERROR(IF(VLOOKUP($B74,Sheet2!$A$5:$AP$103,FD$11,FALSE)=0,"",VLOOKUP($B74,Sheet2!$A$5:$AP$103,FD$11,FALSE)),"")</f>
        <v/>
      </c>
      <c r="FE74" s="90" t="str">
        <f>IFERROR(IF(VLOOKUP($B74,Sheet2!$A$5:$AP$103,FE$11,FALSE)=0,"",VLOOKUP($B74,Sheet2!$A$5:$AP$103,FE$11,FALSE)),"")</f>
        <v/>
      </c>
      <c r="FF74" s="90" t="str">
        <f>IFERROR(IF(VLOOKUP($B74,Sheet2!$A$5:$AP$103,FF$11,FALSE)=0,"",VLOOKUP($B74,Sheet2!$A$5:$AP$103,FF$11,FALSE)),"")</f>
        <v/>
      </c>
      <c r="FG74" s="90" t="str">
        <f>IFERROR(IF(VLOOKUP($B74,Sheet2!$A$5:$AP$103,FG$11,FALSE)=0,"",VLOOKUP($B74,Sheet2!$A$5:$AP$103,FG$11,FALSE)),"")</f>
        <v/>
      </c>
      <c r="FH74" s="90" t="str">
        <f>IFERROR(IF(VLOOKUP($B74,Sheet2!$A$5:$AP$103,FH$11,FALSE)=0,"",VLOOKUP($B74,Sheet2!$A$5:$AP$103,FH$11,FALSE)),"")</f>
        <v/>
      </c>
      <c r="FI74" s="90" t="str">
        <f>IFERROR(IF(VLOOKUP($B74,Sheet2!$A$5:$AP$103,FI$11,FALSE)=0,"",VLOOKUP($B74,Sheet2!$A$5:$AP$103,FI$11,FALSE)),"")</f>
        <v/>
      </c>
      <c r="FJ74" s="90" t="str">
        <f>IFERROR(IF(VLOOKUP($B74,Sheet2!$A$5:$AP$103,FJ$11,FALSE)=0,"",VLOOKUP($B74,Sheet2!$A$5:$AP$103,FJ$11,FALSE)),"")</f>
        <v/>
      </c>
      <c r="FK74" s="90" t="str">
        <f>IFERROR(IF(VLOOKUP($B74,Sheet2!$A$5:$AP$103,FK$11,FALSE)=0,"",VLOOKUP($B74,Sheet2!$A$5:$AP$103,FK$11,FALSE)),"")</f>
        <v/>
      </c>
      <c r="FL74" s="90" t="str">
        <f>IFERROR(IF(VLOOKUP($B74,Sheet2!$A$5:$AP$103,FL$11,FALSE)=0,"",VLOOKUP($B74,Sheet2!$A$5:$AP$103,FL$11,FALSE)),"")</f>
        <v/>
      </c>
      <c r="FM74" s="90" t="str">
        <f>IFERROR(IF(VLOOKUP($B74,Sheet2!$A$5:$AP$103,FM$11,FALSE)=0,"",VLOOKUP($B74,Sheet2!$A$5:$AP$103,FM$11,FALSE)),"")</f>
        <v/>
      </c>
      <c r="FN74" s="90" t="str">
        <f>IFERROR(IF(VLOOKUP($B74,Sheet2!$A$5:$AP$103,FN$11,FALSE)=0,"",VLOOKUP($B74,Sheet2!$A$5:$AP$103,FN$11,FALSE)),"")</f>
        <v/>
      </c>
      <c r="FO74" s="90" t="str">
        <f>IFERROR(IF(VLOOKUP($B74,Sheet2!$A$5:$AP$103,FO$11,FALSE)=0,"",VLOOKUP($B74,Sheet2!$A$5:$AP$103,FO$11,FALSE)),"")</f>
        <v/>
      </c>
      <c r="FP74" s="90" t="str">
        <f>IFERROR(IF(VLOOKUP($B74,Sheet2!$A$5:$AP$103,FP$11,FALSE)=0,"",VLOOKUP($B74,Sheet2!$A$5:$AP$103,FP$11,FALSE)),"")</f>
        <v/>
      </c>
      <c r="FQ74" s="90" t="str">
        <f>IFERROR(IF(VLOOKUP($B74,Sheet2!$A$5:$AP$103,FQ$11,FALSE)=0,"",VLOOKUP($B74,Sheet2!$A$5:$AP$103,FQ$11,FALSE)),"")</f>
        <v/>
      </c>
      <c r="FR74" s="90" t="str">
        <f>IFERROR(IF(VLOOKUP($B74,Sheet2!$A$5:$AP$103,FR$11,FALSE)=0,"",VLOOKUP($B74,Sheet2!$A$5:$AP$103,FR$11,FALSE)),"")</f>
        <v/>
      </c>
      <c r="FS74" s="90" t="str">
        <f>IFERROR(IF(VLOOKUP($B74,Sheet2!$A$5:$AP$103,FS$11,FALSE)=0,"",VLOOKUP($B74,Sheet2!$A$5:$AP$103,FS$11,FALSE)),"")</f>
        <v/>
      </c>
      <c r="FT74" s="90" t="str">
        <f>IFERROR(IF(VLOOKUP($B74,Sheet2!$A$5:$AP$103,FT$11,FALSE)=0,"",VLOOKUP($B74,Sheet2!$A$5:$AP$103,FT$11,FALSE)),"")</f>
        <v/>
      </c>
      <c r="FU74" s="90" t="str">
        <f>IFERROR(IF(VLOOKUP($B74,Sheet2!$A$5:$AP$103,FU$11,FALSE)=0,"",VLOOKUP($B74,Sheet2!$A$5:$AP$103,FU$11,FALSE)),"")</f>
        <v/>
      </c>
      <c r="FV74" s="90" t="str">
        <f>IFERROR(IF(VLOOKUP($B74,Sheet2!$A$5:$AP$103,FV$11,FALSE)=0,"",VLOOKUP($B74,Sheet2!$A$5:$AP$103,FV$11,FALSE)),"")</f>
        <v/>
      </c>
      <c r="FW74" s="90" t="str">
        <f>IFERROR(IF(VLOOKUP($B74,Sheet2!$A$5:$AP$103,FW$11,FALSE)=0,"",VLOOKUP($B74,Sheet2!$A$5:$AP$103,FW$11,FALSE)),"")</f>
        <v/>
      </c>
      <c r="FX74" s="90" t="str">
        <f>IFERROR(IF(VLOOKUP($B74,Sheet2!$A$5:$AP$103,FX$11,FALSE)=0,"",VLOOKUP($B74,Sheet2!$A$5:$AP$103,FX$11,FALSE)),"")</f>
        <v/>
      </c>
      <c r="FY74" s="90" t="str">
        <f>IFERROR(IF(VLOOKUP($B74,Sheet2!$A$5:$AP$103,FY$11,FALSE)=0,"",VLOOKUP($B74,Sheet2!$A$5:$AP$103,FY$11,FALSE)),"")</f>
        <v/>
      </c>
      <c r="FZ74" s="90" t="str">
        <f>IFERROR(IF(VLOOKUP($B74,Sheet2!$A$5:$AP$103,FZ$11,FALSE)=0,"",VLOOKUP($B74,Sheet2!$A$5:$AP$103,FZ$11,FALSE)),"")</f>
        <v/>
      </c>
      <c r="GA74" s="90" t="str">
        <f>IFERROR(IF(VLOOKUP($B74,Sheet2!$A$5:$AP$103,GA$11,FALSE)=0,"",VLOOKUP($B74,Sheet2!$A$5:$AP$103,GA$11,FALSE)),"")</f>
        <v/>
      </c>
      <c r="GB74" s="90" t="str">
        <f>IFERROR(IF(VLOOKUP($B74,Sheet2!$A$5:$AP$103,GB$11,FALSE)=0,"",VLOOKUP($B74,Sheet2!$A$5:$AP$103,GB$11,FALSE)),"")</f>
        <v/>
      </c>
      <c r="GC74" s="90" t="str">
        <f>IFERROR(IF(VLOOKUP($B74,Sheet2!$A$5:$AP$103,GC$11,FALSE)=0,"",VLOOKUP($B74,Sheet2!$A$5:$AP$103,GC$11,FALSE)),"")</f>
        <v/>
      </c>
      <c r="GD74" s="90" t="str">
        <f>IFERROR(IF(VLOOKUP($B74,Sheet2!$A$5:$AP$103,GD$11,FALSE)=0,"",VLOOKUP($B74,Sheet2!$A$5:$AP$103,GD$11,FALSE)),"")</f>
        <v/>
      </c>
      <c r="GE74" s="90" t="str">
        <f>IFERROR(IF(VLOOKUP($B74,Sheet2!$A$5:$AP$103,GE$11,FALSE)=0,"",VLOOKUP($B74,Sheet2!$A$5:$AP$103,GE$11,FALSE)),"")</f>
        <v/>
      </c>
      <c r="GF74" s="90" t="str">
        <f>IFERROR(IF(VLOOKUP($B74,Sheet2!$A$5:$AP$103,GF$11,FALSE)=0,"",VLOOKUP($B74,Sheet2!$A$5:$AP$103,GF$11,FALSE)),"")</f>
        <v/>
      </c>
    </row>
    <row r="75" spans="1:188" x14ac:dyDescent="0.3">
      <c r="A75" s="389"/>
      <c r="B75" s="243" t="s">
        <v>156</v>
      </c>
      <c r="C75" s="92" t="s">
        <v>344</v>
      </c>
      <c r="D75" s="92" t="str">
        <f>VLOOKUP(B75,Sheet2!$A$5:$F$104,6,FALSE)</f>
        <v/>
      </c>
      <c r="E75" s="81">
        <f>VLOOKUP(B75,'Criteria Selection'!$A$9:$D$178,3,FALSE)</f>
        <v>10</v>
      </c>
      <c r="F75" s="81" t="str">
        <f>VLOOKUP(B75,'Criteria Selection'!$A$9:$D$178,4,FALSE)</f>
        <v>EQS Freshwater</v>
      </c>
      <c r="G75" s="96">
        <f t="shared" si="8"/>
        <v>0</v>
      </c>
      <c r="H75" s="97">
        <f t="shared" si="9"/>
        <v>0</v>
      </c>
      <c r="I75" s="97">
        <f t="shared" si="10"/>
        <v>0</v>
      </c>
      <c r="J75" s="96">
        <f t="shared" si="11"/>
        <v>0</v>
      </c>
      <c r="K75" s="90" t="str">
        <f>IFERROR(IF(VLOOKUP($B75,Sheet2!$A$5:$AP$103,K$11,FALSE)=0,"",VLOOKUP($B75,Sheet2!$A$5:$AP$103,K$11,FALSE)),"")</f>
        <v/>
      </c>
      <c r="L75" s="90" t="str">
        <f>IFERROR(IF(VLOOKUP($B75,Sheet2!$A$5:$AP$103,L$11,FALSE)=0,"",VLOOKUP($B75,Sheet2!$A$5:$AP$103,L$11,FALSE)),"")</f>
        <v/>
      </c>
      <c r="M75" s="90" t="str">
        <f>IFERROR(IF(VLOOKUP($B75,Sheet2!$A$5:$AP$103,M$11,FALSE)=0,"",VLOOKUP($B75,Sheet2!$A$5:$AP$103,M$11,FALSE)),"")</f>
        <v/>
      </c>
      <c r="N75" s="90" t="str">
        <f>IFERROR(IF(VLOOKUP($B75,Sheet2!$A$5:$AP$103,N$11,FALSE)=0,"",VLOOKUP($B75,Sheet2!$A$5:$AP$103,N$11,FALSE)),"")</f>
        <v/>
      </c>
      <c r="O75" s="90" t="str">
        <f>IFERROR(IF(VLOOKUP($B75,Sheet2!$A$5:$AP$103,O$11,FALSE)=0,"",VLOOKUP($B75,Sheet2!$A$5:$AP$103,O$11,FALSE)),"")</f>
        <v/>
      </c>
      <c r="P75" s="90" t="str">
        <f>IFERROR(IF(VLOOKUP($B75,Sheet2!$A$5:$AP$103,P$11,FALSE)=0,"",VLOOKUP($B75,Sheet2!$A$5:$AP$103,P$11,FALSE)),"")</f>
        <v/>
      </c>
      <c r="Q75" s="90" t="str">
        <f>IFERROR(IF(VLOOKUP($B75,Sheet2!$A$5:$AP$103,Q$11,FALSE)=0,"",VLOOKUP($B75,Sheet2!$A$5:$AP$103,Q$11,FALSE)),"")</f>
        <v/>
      </c>
      <c r="R75" s="90" t="str">
        <f>IFERROR(IF(VLOOKUP($B75,Sheet2!$A$5:$AP$103,R$11,FALSE)=0,"",VLOOKUP($B75,Sheet2!$A$5:$AP$103,R$11,FALSE)),"")</f>
        <v/>
      </c>
      <c r="S75" s="90" t="str">
        <f>IFERROR(IF(VLOOKUP($B75,Sheet2!$A$5:$AP$103,S$11,FALSE)=0,"",VLOOKUP($B75,Sheet2!$A$5:$AP$103,S$11,FALSE)),"")</f>
        <v/>
      </c>
      <c r="T75" s="90" t="str">
        <f>IFERROR(IF(VLOOKUP($B75,Sheet2!$A$5:$AP$103,T$11,FALSE)=0,"",VLOOKUP($B75,Sheet2!$A$5:$AP$103,T$11,FALSE)),"")</f>
        <v/>
      </c>
      <c r="U75" s="90" t="str">
        <f>IFERROR(IF(VLOOKUP($B75,Sheet2!$A$5:$AP$103,U$11,FALSE)=0,"",VLOOKUP($B75,Sheet2!$A$5:$AP$103,U$11,FALSE)),"")</f>
        <v/>
      </c>
      <c r="V75" s="90" t="str">
        <f>IFERROR(IF(VLOOKUP($B75,Sheet2!$A$5:$AP$103,V$11,FALSE)=0,"",VLOOKUP($B75,Sheet2!$A$5:$AP$103,V$11,FALSE)),"")</f>
        <v/>
      </c>
      <c r="W75" s="90" t="str">
        <f>IFERROR(IF(VLOOKUP($B75,Sheet2!$A$5:$AP$103,W$11,FALSE)=0,"",VLOOKUP($B75,Sheet2!$A$5:$AP$103,W$11,FALSE)),"")</f>
        <v/>
      </c>
      <c r="X75" s="90" t="str">
        <f>IFERROR(IF(VLOOKUP($B75,Sheet2!$A$5:$AP$103,X$11,FALSE)=0,"",VLOOKUP($B75,Sheet2!$A$5:$AP$103,X$11,FALSE)),"")</f>
        <v/>
      </c>
      <c r="Y75" s="90" t="str">
        <f>IFERROR(IF(VLOOKUP($B75,Sheet2!$A$5:$AP$103,Y$11,FALSE)=0,"",VLOOKUP($B75,Sheet2!$A$5:$AP$103,Y$11,FALSE)),"")</f>
        <v/>
      </c>
      <c r="Z75" s="90" t="str">
        <f>IFERROR(IF(VLOOKUP($B75,Sheet2!$A$5:$AP$103,Z$11,FALSE)=0,"",VLOOKUP($B75,Sheet2!$A$5:$AP$103,Z$11,FALSE)),"")</f>
        <v/>
      </c>
      <c r="AA75" s="90" t="str">
        <f>IFERROR(IF(VLOOKUP($B75,Sheet2!$A$5:$AP$103,AA$11,FALSE)=0,"",VLOOKUP($B75,Sheet2!$A$5:$AP$103,AA$11,FALSE)),"")</f>
        <v/>
      </c>
      <c r="AB75" s="90" t="str">
        <f>IFERROR(IF(VLOOKUP($B75,Sheet2!$A$5:$AP$103,AB$11,FALSE)=0,"",VLOOKUP($B75,Sheet2!$A$5:$AP$103,AB$11,FALSE)),"")</f>
        <v/>
      </c>
      <c r="AC75" s="90" t="str">
        <f>IFERROR(IF(VLOOKUP($B75,Sheet2!$A$5:$AP$103,AC$11,FALSE)=0,"",VLOOKUP($B75,Sheet2!$A$5:$AP$103,AC$11,FALSE)),"")</f>
        <v/>
      </c>
      <c r="AD75" s="90" t="str">
        <f>IFERROR(IF(VLOOKUP($B75,Sheet2!$A$5:$AP$103,AD$11,FALSE)=0,"",VLOOKUP($B75,Sheet2!$A$5:$AP$103,AD$11,FALSE)),"")</f>
        <v/>
      </c>
      <c r="AE75" s="90" t="str">
        <f>IFERROR(IF(VLOOKUP($B75,Sheet2!$A$5:$AP$103,AE$11,FALSE)=0,"",VLOOKUP($B75,Sheet2!$A$5:$AP$103,AE$11,FALSE)),"")</f>
        <v/>
      </c>
      <c r="AF75" s="90" t="str">
        <f>IFERROR(IF(VLOOKUP($B75,Sheet2!$A$5:$AP$103,AF$11,FALSE)=0,"",VLOOKUP($B75,Sheet2!$A$5:$AP$103,AF$11,FALSE)),"")</f>
        <v/>
      </c>
      <c r="AG75" s="90" t="str">
        <f>IFERROR(IF(VLOOKUP($B75,Sheet2!$A$5:$AP$103,AG$11,FALSE)=0,"",VLOOKUP($B75,Sheet2!$A$5:$AP$103,AG$11,FALSE)),"")</f>
        <v/>
      </c>
      <c r="AH75" s="90" t="str">
        <f>IFERROR(IF(VLOOKUP($B75,Sheet2!$A$5:$AP$103,AH$11,FALSE)=0,"",VLOOKUP($B75,Sheet2!$A$5:$AP$103,AH$11,FALSE)),"")</f>
        <v/>
      </c>
      <c r="AI75" s="90" t="str">
        <f>IFERROR(IF(VLOOKUP($B75,Sheet2!$A$5:$AP$103,AI$11,FALSE)=0,"",VLOOKUP($B75,Sheet2!$A$5:$AP$103,AI$11,FALSE)),"")</f>
        <v/>
      </c>
      <c r="AJ75" s="90" t="str">
        <f>IFERROR(IF(VLOOKUP($B75,Sheet2!$A$5:$AP$103,AJ$11,FALSE)=0,"",VLOOKUP($B75,Sheet2!$A$5:$AP$103,AJ$11,FALSE)),"")</f>
        <v/>
      </c>
      <c r="AK75" s="90" t="str">
        <f>IFERROR(IF(VLOOKUP($B75,Sheet2!$A$5:$AP$103,AK$11,FALSE)=0,"",VLOOKUP($B75,Sheet2!$A$5:$AP$103,AK$11,FALSE)),"")</f>
        <v/>
      </c>
      <c r="AL75" s="90" t="str">
        <f>IFERROR(IF(VLOOKUP($B75,Sheet2!$A$5:$AP$103,AL$11,FALSE)=0,"",VLOOKUP($B75,Sheet2!$A$5:$AP$103,AL$11,FALSE)),"")</f>
        <v/>
      </c>
      <c r="AM75" s="90" t="str">
        <f>IFERROR(IF(VLOOKUP($B75,Sheet2!$A$5:$AP$103,AM$11,FALSE)=0,"",VLOOKUP($B75,Sheet2!$A$5:$AP$103,AM$11,FALSE)),"")</f>
        <v/>
      </c>
      <c r="AN75" s="90" t="str">
        <f>IFERROR(IF(VLOOKUP($B75,Sheet2!$A$5:$AP$103,AN$11,FALSE)=0,"",VLOOKUP($B75,Sheet2!$A$5:$AP$103,AN$11,FALSE)),"")</f>
        <v/>
      </c>
      <c r="AO75" s="90" t="str">
        <f>IFERROR(IF(VLOOKUP($B75,Sheet2!$A$5:$AP$103,AO$11,FALSE)=0,"",VLOOKUP($B75,Sheet2!$A$5:$AP$103,AO$11,FALSE)),"")</f>
        <v/>
      </c>
      <c r="AP75" s="90" t="str">
        <f>IFERROR(IF(VLOOKUP($B75,Sheet2!$A$5:$AP$103,AP$11,FALSE)=0,"",VLOOKUP($B75,Sheet2!$A$5:$AP$103,AP$11,FALSE)),"")</f>
        <v/>
      </c>
      <c r="AQ75" s="90" t="str">
        <f>IFERROR(IF(VLOOKUP($B75,Sheet2!$A$5:$AP$103,AQ$11,FALSE)=0,"",VLOOKUP($B75,Sheet2!$A$5:$AP$103,AQ$11,FALSE)),"")</f>
        <v/>
      </c>
      <c r="AR75" s="90" t="str">
        <f>IFERROR(IF(VLOOKUP($B75,Sheet2!$A$5:$AP$103,AR$11,FALSE)=0,"",VLOOKUP($B75,Sheet2!$A$5:$AP$103,AR$11,FALSE)),"")</f>
        <v/>
      </c>
      <c r="AS75" s="90" t="str">
        <f>IFERROR(IF(VLOOKUP($B75,Sheet2!$A$5:$AP$103,AS$11,FALSE)=0,"",VLOOKUP($B75,Sheet2!$A$5:$AP$103,AS$11,FALSE)),"")</f>
        <v/>
      </c>
      <c r="AT75" s="90" t="str">
        <f>IFERROR(IF(VLOOKUP($B75,Sheet2!$A$5:$AP$103,AT$11,FALSE)=0,"",VLOOKUP($B75,Sheet2!$A$5:$AP$103,AT$11,FALSE)),"")</f>
        <v/>
      </c>
      <c r="AU75" s="90" t="str">
        <f>IFERROR(IF(VLOOKUP($B75,Sheet2!$A$5:$AP$103,AU$11,FALSE)=0,"",VLOOKUP($B75,Sheet2!$A$5:$AP$103,AU$11,FALSE)),"")</f>
        <v/>
      </c>
      <c r="AV75" s="90" t="str">
        <f>IFERROR(IF(VLOOKUP($B75,Sheet2!$A$5:$AP$103,AV$11,FALSE)=0,"",VLOOKUP($B75,Sheet2!$A$5:$AP$103,AV$11,FALSE)),"")</f>
        <v/>
      </c>
      <c r="AW75" s="90" t="str">
        <f>IFERROR(IF(VLOOKUP($B75,Sheet2!$A$5:$AP$103,AW$11,FALSE)=0,"",VLOOKUP($B75,Sheet2!$A$5:$AP$103,AW$11,FALSE)),"")</f>
        <v/>
      </c>
      <c r="AX75" s="90" t="str">
        <f>IFERROR(IF(VLOOKUP($B75,Sheet2!$A$5:$AP$103,AX$11,FALSE)=0,"",VLOOKUP($B75,Sheet2!$A$5:$AP$103,AX$11,FALSE)),"")</f>
        <v/>
      </c>
      <c r="AY75" s="90" t="str">
        <f>IFERROR(IF(VLOOKUP($B75,Sheet2!$A$5:$AP$103,AY$11,FALSE)=0,"",VLOOKUP($B75,Sheet2!$A$5:$AP$103,AY$11,FALSE)),"")</f>
        <v/>
      </c>
      <c r="AZ75" s="90" t="str">
        <f>IFERROR(IF(VLOOKUP($B75,Sheet2!$A$5:$AP$103,AZ$11,FALSE)=0,"",VLOOKUP($B75,Sheet2!$A$5:$AP$103,AZ$11,FALSE)),"")</f>
        <v/>
      </c>
      <c r="BA75" s="90" t="str">
        <f>IFERROR(IF(VLOOKUP($B75,Sheet2!$A$5:$AP$103,BA$11,FALSE)=0,"",VLOOKUP($B75,Sheet2!$A$5:$AP$103,BA$11,FALSE)),"")</f>
        <v/>
      </c>
      <c r="BB75" s="90" t="str">
        <f>IFERROR(IF(VLOOKUP($B75,Sheet2!$A$5:$AP$103,BB$11,FALSE)=0,"",VLOOKUP($B75,Sheet2!$A$5:$AP$103,BB$11,FALSE)),"")</f>
        <v/>
      </c>
      <c r="BC75" s="90" t="str">
        <f>IFERROR(IF(VLOOKUP($B75,Sheet2!$A$5:$AP$103,BC$11,FALSE)=0,"",VLOOKUP($B75,Sheet2!$A$5:$AP$103,BC$11,FALSE)),"")</f>
        <v/>
      </c>
      <c r="BD75" s="90" t="str">
        <f>IFERROR(IF(VLOOKUP($B75,Sheet2!$A$5:$AP$103,BD$11,FALSE)=0,"",VLOOKUP($B75,Sheet2!$A$5:$AP$103,BD$11,FALSE)),"")</f>
        <v/>
      </c>
      <c r="BE75" s="90" t="str">
        <f>IFERROR(IF(VLOOKUP($B75,Sheet2!$A$5:$AP$103,BE$11,FALSE)=0,"",VLOOKUP($B75,Sheet2!$A$5:$AP$103,BE$11,FALSE)),"")</f>
        <v/>
      </c>
      <c r="BF75" s="90" t="str">
        <f>IFERROR(IF(VLOOKUP($B75,Sheet2!$A$5:$AP$103,BF$11,FALSE)=0,"",VLOOKUP($B75,Sheet2!$A$5:$AP$103,BF$11,FALSE)),"")</f>
        <v/>
      </c>
      <c r="BG75" s="90" t="str">
        <f>IFERROR(IF(VLOOKUP($B75,Sheet2!$A$5:$AP$103,BG$11,FALSE)=0,"",VLOOKUP($B75,Sheet2!$A$5:$AP$103,BG$11,FALSE)),"")</f>
        <v/>
      </c>
      <c r="BH75" s="90" t="str">
        <f>IFERROR(IF(VLOOKUP($B75,Sheet2!$A$5:$AP$103,BH$11,FALSE)=0,"",VLOOKUP($B75,Sheet2!$A$5:$AP$103,BH$11,FALSE)),"")</f>
        <v/>
      </c>
      <c r="BI75" s="90" t="str">
        <f>IFERROR(IF(VLOOKUP($B75,Sheet2!$A$5:$AP$103,BI$11,FALSE)=0,"",VLOOKUP($B75,Sheet2!$A$5:$AP$103,BI$11,FALSE)),"")</f>
        <v/>
      </c>
      <c r="BJ75" s="90" t="str">
        <f>IFERROR(IF(VLOOKUP($B75,Sheet2!$A$5:$AP$103,BJ$11,FALSE)=0,"",VLOOKUP($B75,Sheet2!$A$5:$AP$103,BJ$11,FALSE)),"")</f>
        <v/>
      </c>
      <c r="BK75" s="90" t="str">
        <f>IFERROR(IF(VLOOKUP($B75,Sheet2!$A$5:$AP$103,BK$11,FALSE)=0,"",VLOOKUP($B75,Sheet2!$A$5:$AP$103,BK$11,FALSE)),"")</f>
        <v/>
      </c>
      <c r="BL75" s="90" t="str">
        <f>IFERROR(IF(VLOOKUP($B75,Sheet2!$A$5:$AP$103,BL$11,FALSE)=0,"",VLOOKUP($B75,Sheet2!$A$5:$AP$103,BL$11,FALSE)),"")</f>
        <v/>
      </c>
      <c r="BM75" s="90" t="str">
        <f>IFERROR(IF(VLOOKUP($B75,Sheet2!$A$5:$AP$103,BM$11,FALSE)=0,"",VLOOKUP($B75,Sheet2!$A$5:$AP$103,BM$11,FALSE)),"")</f>
        <v/>
      </c>
      <c r="BN75" s="90" t="str">
        <f>IFERROR(IF(VLOOKUP($B75,Sheet2!$A$5:$AP$103,BN$11,FALSE)=0,"",VLOOKUP($B75,Sheet2!$A$5:$AP$103,BN$11,FALSE)),"")</f>
        <v/>
      </c>
      <c r="BO75" s="90" t="str">
        <f>IFERROR(IF(VLOOKUP($B75,Sheet2!$A$5:$AP$103,BO$11,FALSE)=0,"",VLOOKUP($B75,Sheet2!$A$5:$AP$103,BO$11,FALSE)),"")</f>
        <v/>
      </c>
      <c r="BP75" s="90" t="str">
        <f>IFERROR(IF(VLOOKUP($B75,Sheet2!$A$5:$AP$103,BP$11,FALSE)=0,"",VLOOKUP($B75,Sheet2!$A$5:$AP$103,BP$11,FALSE)),"")</f>
        <v/>
      </c>
      <c r="BQ75" s="90" t="str">
        <f>IFERROR(IF(VLOOKUP($B75,Sheet2!$A$5:$AP$103,BQ$11,FALSE)=0,"",VLOOKUP($B75,Sheet2!$A$5:$AP$103,BQ$11,FALSE)),"")</f>
        <v/>
      </c>
      <c r="BR75" s="90" t="str">
        <f>IFERROR(IF(VLOOKUP($B75,Sheet2!$A$5:$AP$103,BR$11,FALSE)=0,"",VLOOKUP($B75,Sheet2!$A$5:$AP$103,BR$11,FALSE)),"")</f>
        <v/>
      </c>
      <c r="BS75" s="90" t="str">
        <f>IFERROR(IF(VLOOKUP($B75,Sheet2!$A$5:$AP$103,BS$11,FALSE)=0,"",VLOOKUP($B75,Sheet2!$A$5:$AP$103,BS$11,FALSE)),"")</f>
        <v/>
      </c>
      <c r="BT75" s="90" t="str">
        <f>IFERROR(IF(VLOOKUP($B75,Sheet2!$A$5:$AP$103,BT$11,FALSE)=0,"",VLOOKUP($B75,Sheet2!$A$5:$AP$103,BT$11,FALSE)),"")</f>
        <v/>
      </c>
      <c r="BU75" s="90" t="str">
        <f>IFERROR(IF(VLOOKUP($B75,Sheet2!$A$5:$AP$103,BU$11,FALSE)=0,"",VLOOKUP($B75,Sheet2!$A$5:$AP$103,BU$11,FALSE)),"")</f>
        <v/>
      </c>
      <c r="BV75" s="90" t="str">
        <f>IFERROR(IF(VLOOKUP($B75,Sheet2!$A$5:$AP$103,BV$11,FALSE)=0,"",VLOOKUP($B75,Sheet2!$A$5:$AP$103,BV$11,FALSE)),"")</f>
        <v/>
      </c>
      <c r="BW75" s="90" t="str">
        <f>IFERROR(IF(VLOOKUP($B75,Sheet2!$A$5:$AP$103,BW$11,FALSE)=0,"",VLOOKUP($B75,Sheet2!$A$5:$AP$103,BW$11,FALSE)),"")</f>
        <v/>
      </c>
      <c r="BX75" s="90" t="str">
        <f>IFERROR(IF(VLOOKUP($B75,Sheet2!$A$5:$AP$103,BX$11,FALSE)=0,"",VLOOKUP($B75,Sheet2!$A$5:$AP$103,BX$11,FALSE)),"")</f>
        <v/>
      </c>
      <c r="BY75" s="90" t="str">
        <f>IFERROR(IF(VLOOKUP($B75,Sheet2!$A$5:$AP$103,BY$11,FALSE)=0,"",VLOOKUP($B75,Sheet2!$A$5:$AP$103,BY$11,FALSE)),"")</f>
        <v/>
      </c>
      <c r="BZ75" s="90" t="str">
        <f>IFERROR(IF(VLOOKUP($B75,Sheet2!$A$5:$AP$103,BZ$11,FALSE)=0,"",VLOOKUP($B75,Sheet2!$A$5:$AP$103,BZ$11,FALSE)),"")</f>
        <v/>
      </c>
      <c r="CA75" s="90" t="str">
        <f>IFERROR(IF(VLOOKUP($B75,Sheet2!$A$5:$AP$103,CA$11,FALSE)=0,"",VLOOKUP($B75,Sheet2!$A$5:$AP$103,CA$11,FALSE)),"")</f>
        <v/>
      </c>
      <c r="CB75" s="90" t="str">
        <f>IFERROR(IF(VLOOKUP($B75,Sheet2!$A$5:$AP$103,CB$11,FALSE)=0,"",VLOOKUP($B75,Sheet2!$A$5:$AP$103,CB$11,FALSE)),"")</f>
        <v/>
      </c>
      <c r="CC75" s="90" t="str">
        <f>IFERROR(IF(VLOOKUP($B75,Sheet2!$A$5:$AP$103,CC$11,FALSE)=0,"",VLOOKUP($B75,Sheet2!$A$5:$AP$103,CC$11,FALSE)),"")</f>
        <v/>
      </c>
      <c r="CD75" s="90" t="str">
        <f>IFERROR(IF(VLOOKUP($B75,Sheet2!$A$5:$AP$103,CD$11,FALSE)=0,"",VLOOKUP($B75,Sheet2!$A$5:$AP$103,CD$11,FALSE)),"")</f>
        <v/>
      </c>
      <c r="CE75" s="90" t="str">
        <f>IFERROR(IF(VLOOKUP($B75,Sheet2!$A$5:$AP$103,CE$11,FALSE)=0,"",VLOOKUP($B75,Sheet2!$A$5:$AP$103,CE$11,FALSE)),"")</f>
        <v/>
      </c>
      <c r="CF75" s="90" t="str">
        <f>IFERROR(IF(VLOOKUP($B75,Sheet2!$A$5:$AP$103,CF$11,FALSE)=0,"",VLOOKUP($B75,Sheet2!$A$5:$AP$103,CF$11,FALSE)),"")</f>
        <v/>
      </c>
      <c r="CG75" s="90" t="str">
        <f>IFERROR(IF(VLOOKUP($B75,Sheet2!$A$5:$AP$103,CG$11,FALSE)=0,"",VLOOKUP($B75,Sheet2!$A$5:$AP$103,CG$11,FALSE)),"")</f>
        <v/>
      </c>
      <c r="CH75" s="90" t="str">
        <f>IFERROR(IF(VLOOKUP($B75,Sheet2!$A$5:$AP$103,CH$11,FALSE)=0,"",VLOOKUP($B75,Sheet2!$A$5:$AP$103,CH$11,FALSE)),"")</f>
        <v/>
      </c>
      <c r="CI75" s="90" t="str">
        <f>IFERROR(IF(VLOOKUP($B75,Sheet2!$A$5:$AP$103,CI$11,FALSE)=0,"",VLOOKUP($B75,Sheet2!$A$5:$AP$103,CI$11,FALSE)),"")</f>
        <v/>
      </c>
      <c r="CJ75" s="90" t="str">
        <f>IFERROR(IF(VLOOKUP($B75,Sheet2!$A$5:$AP$103,CJ$11,FALSE)=0,"",VLOOKUP($B75,Sheet2!$A$5:$AP$103,CJ$11,FALSE)),"")</f>
        <v/>
      </c>
      <c r="CK75" s="90" t="str">
        <f>IFERROR(IF(VLOOKUP($B75,Sheet2!$A$5:$AP$103,CK$11,FALSE)=0,"",VLOOKUP($B75,Sheet2!$A$5:$AP$103,CK$11,FALSE)),"")</f>
        <v/>
      </c>
      <c r="CL75" s="90" t="str">
        <f>IFERROR(IF(VLOOKUP($B75,Sheet2!$A$5:$AP$103,CL$11,FALSE)=0,"",VLOOKUP($B75,Sheet2!$A$5:$AP$103,CL$11,FALSE)),"")</f>
        <v/>
      </c>
      <c r="CM75" s="90" t="str">
        <f>IFERROR(IF(VLOOKUP($B75,Sheet2!$A$5:$AP$103,CM$11,FALSE)=0,"",VLOOKUP($B75,Sheet2!$A$5:$AP$103,CM$11,FALSE)),"")</f>
        <v/>
      </c>
      <c r="CN75" s="90" t="str">
        <f>IFERROR(IF(VLOOKUP($B75,Sheet2!$A$5:$AP$103,CN$11,FALSE)=0,"",VLOOKUP($B75,Sheet2!$A$5:$AP$103,CN$11,FALSE)),"")</f>
        <v/>
      </c>
      <c r="CO75" s="90" t="str">
        <f>IFERROR(IF(VLOOKUP($B75,Sheet2!$A$5:$AP$103,CO$11,FALSE)=0,"",VLOOKUP($B75,Sheet2!$A$5:$AP$103,CO$11,FALSE)),"")</f>
        <v/>
      </c>
      <c r="CP75" s="90" t="str">
        <f>IFERROR(IF(VLOOKUP($B75,Sheet2!$A$5:$AP$103,CP$11,FALSE)=0,"",VLOOKUP($B75,Sheet2!$A$5:$AP$103,CP$11,FALSE)),"")</f>
        <v/>
      </c>
      <c r="CQ75" s="90" t="str">
        <f>IFERROR(IF(VLOOKUP($B75,Sheet2!$A$5:$AP$103,CQ$11,FALSE)=0,"",VLOOKUP($B75,Sheet2!$A$5:$AP$103,CQ$11,FALSE)),"")</f>
        <v/>
      </c>
      <c r="CR75" s="90" t="str">
        <f>IFERROR(IF(VLOOKUP($B75,Sheet2!$A$5:$AP$103,CR$11,FALSE)=0,"",VLOOKUP($B75,Sheet2!$A$5:$AP$103,CR$11,FALSE)),"")</f>
        <v/>
      </c>
      <c r="CS75" s="90" t="str">
        <f>IFERROR(IF(VLOOKUP($B75,Sheet2!$A$5:$AP$103,CS$11,FALSE)=0,"",VLOOKUP($B75,Sheet2!$A$5:$AP$103,CS$11,FALSE)),"")</f>
        <v/>
      </c>
      <c r="CT75" s="90" t="str">
        <f>IFERROR(IF(VLOOKUP($B75,Sheet2!$A$5:$AP$103,CT$11,FALSE)=0,"",VLOOKUP($B75,Sheet2!$A$5:$AP$103,CT$11,FALSE)),"")</f>
        <v/>
      </c>
      <c r="CU75" s="90" t="str">
        <f>IFERROR(IF(VLOOKUP($B75,Sheet2!$A$5:$AP$103,CU$11,FALSE)=0,"",VLOOKUP($B75,Sheet2!$A$5:$AP$103,CU$11,FALSE)),"")</f>
        <v/>
      </c>
      <c r="CV75" s="90" t="str">
        <f>IFERROR(IF(VLOOKUP($B75,Sheet2!$A$5:$AP$103,CV$11,FALSE)=0,"",VLOOKUP($B75,Sheet2!$A$5:$AP$103,CV$11,FALSE)),"")</f>
        <v/>
      </c>
      <c r="CW75" s="90" t="str">
        <f>IFERROR(IF(VLOOKUP($B75,Sheet2!$A$5:$AP$103,CW$11,FALSE)=0,"",VLOOKUP($B75,Sheet2!$A$5:$AP$103,CW$11,FALSE)),"")</f>
        <v/>
      </c>
      <c r="CX75" s="90" t="str">
        <f>IFERROR(IF(VLOOKUP($B75,Sheet2!$A$5:$AP$103,CX$11,FALSE)=0,"",VLOOKUP($B75,Sheet2!$A$5:$AP$103,CX$11,FALSE)),"")</f>
        <v/>
      </c>
      <c r="CY75" s="90" t="str">
        <f>IFERROR(IF(VLOOKUP($B75,Sheet2!$A$5:$AP$103,CY$11,FALSE)=0,"",VLOOKUP($B75,Sheet2!$A$5:$AP$103,CY$11,FALSE)),"")</f>
        <v/>
      </c>
      <c r="CZ75" s="90" t="str">
        <f>IFERROR(IF(VLOOKUP($B75,Sheet2!$A$5:$AP$103,CZ$11,FALSE)=0,"",VLOOKUP($B75,Sheet2!$A$5:$AP$103,CZ$11,FALSE)),"")</f>
        <v/>
      </c>
      <c r="DA75" s="90" t="str">
        <f>IFERROR(IF(VLOOKUP($B75,Sheet2!$A$5:$AP$103,DA$11,FALSE)=0,"",VLOOKUP($B75,Sheet2!$A$5:$AP$103,DA$11,FALSE)),"")</f>
        <v/>
      </c>
      <c r="DB75" s="90" t="str">
        <f>IFERROR(IF(VLOOKUP($B75,Sheet2!$A$5:$AP$103,DB$11,FALSE)=0,"",VLOOKUP($B75,Sheet2!$A$5:$AP$103,DB$11,FALSE)),"")</f>
        <v/>
      </c>
      <c r="DC75" s="90" t="str">
        <f>IFERROR(IF(VLOOKUP($B75,Sheet2!$A$5:$AP$103,DC$11,FALSE)=0,"",VLOOKUP($B75,Sheet2!$A$5:$AP$103,DC$11,FALSE)),"")</f>
        <v/>
      </c>
      <c r="DD75" s="90" t="str">
        <f>IFERROR(IF(VLOOKUP($B75,Sheet2!$A$5:$AP$103,DD$11,FALSE)=0,"",VLOOKUP($B75,Sheet2!$A$5:$AP$103,DD$11,FALSE)),"")</f>
        <v/>
      </c>
      <c r="DE75" s="90" t="str">
        <f>IFERROR(IF(VLOOKUP($B75,Sheet2!$A$5:$AP$103,DE$11,FALSE)=0,"",VLOOKUP($B75,Sheet2!$A$5:$AP$103,DE$11,FALSE)),"")</f>
        <v/>
      </c>
      <c r="DF75" s="90" t="str">
        <f>IFERROR(IF(VLOOKUP($B75,Sheet2!$A$5:$AP$103,DF$11,FALSE)=0,"",VLOOKUP($B75,Sheet2!$A$5:$AP$103,DF$11,FALSE)),"")</f>
        <v/>
      </c>
      <c r="DG75" s="90" t="str">
        <f>IFERROR(IF(VLOOKUP($B75,Sheet2!$A$5:$AP$103,DG$11,FALSE)=0,"",VLOOKUP($B75,Sheet2!$A$5:$AP$103,DG$11,FALSE)),"")</f>
        <v/>
      </c>
      <c r="DH75" s="90" t="str">
        <f>IFERROR(IF(VLOOKUP($B75,Sheet2!$A$5:$AP$103,DH$11,FALSE)=0,"",VLOOKUP($B75,Sheet2!$A$5:$AP$103,DH$11,FALSE)),"")</f>
        <v/>
      </c>
      <c r="DI75" s="90" t="str">
        <f>IFERROR(IF(VLOOKUP($B75,Sheet2!$A$5:$AP$103,DI$11,FALSE)=0,"",VLOOKUP($B75,Sheet2!$A$5:$AP$103,DI$11,FALSE)),"")</f>
        <v/>
      </c>
      <c r="DJ75" s="90" t="str">
        <f>IFERROR(IF(VLOOKUP($B75,Sheet2!$A$5:$AP$103,DJ$11,FALSE)=0,"",VLOOKUP($B75,Sheet2!$A$5:$AP$103,DJ$11,FALSE)),"")</f>
        <v/>
      </c>
      <c r="DK75" s="90" t="str">
        <f>IFERROR(IF(VLOOKUP($B75,Sheet2!$A$5:$AP$103,DK$11,FALSE)=0,"",VLOOKUP($B75,Sheet2!$A$5:$AP$103,DK$11,FALSE)),"")</f>
        <v/>
      </c>
      <c r="DL75" s="90" t="str">
        <f>IFERROR(IF(VLOOKUP($B75,Sheet2!$A$5:$AP$103,DL$11,FALSE)=0,"",VLOOKUP($B75,Sheet2!$A$5:$AP$103,DL$11,FALSE)),"")</f>
        <v/>
      </c>
      <c r="DM75" s="90" t="str">
        <f>IFERROR(IF(VLOOKUP($B75,Sheet2!$A$5:$AP$103,DM$11,FALSE)=0,"",VLOOKUP($B75,Sheet2!$A$5:$AP$103,DM$11,FALSE)),"")</f>
        <v/>
      </c>
      <c r="DN75" s="90" t="str">
        <f>IFERROR(IF(VLOOKUP($B75,Sheet2!$A$5:$AP$103,DN$11,FALSE)=0,"",VLOOKUP($B75,Sheet2!$A$5:$AP$103,DN$11,FALSE)),"")</f>
        <v/>
      </c>
      <c r="DO75" s="90" t="str">
        <f>IFERROR(IF(VLOOKUP($B75,Sheet2!$A$5:$AP$103,DO$11,FALSE)=0,"",VLOOKUP($B75,Sheet2!$A$5:$AP$103,DO$11,FALSE)),"")</f>
        <v/>
      </c>
      <c r="DP75" s="90" t="str">
        <f>IFERROR(IF(VLOOKUP($B75,Sheet2!$A$5:$AP$103,DP$11,FALSE)=0,"",VLOOKUP($B75,Sheet2!$A$5:$AP$103,DP$11,FALSE)),"")</f>
        <v/>
      </c>
      <c r="DQ75" s="90" t="str">
        <f>IFERROR(IF(VLOOKUP($B75,Sheet2!$A$5:$AP$103,DQ$11,FALSE)=0,"",VLOOKUP($B75,Sheet2!$A$5:$AP$103,DQ$11,FALSE)),"")</f>
        <v/>
      </c>
      <c r="DR75" s="90" t="str">
        <f>IFERROR(IF(VLOOKUP($B75,Sheet2!$A$5:$AP$103,DR$11,FALSE)=0,"",VLOOKUP($B75,Sheet2!$A$5:$AP$103,DR$11,FALSE)),"")</f>
        <v/>
      </c>
      <c r="DS75" s="90" t="str">
        <f>IFERROR(IF(VLOOKUP($B75,Sheet2!$A$5:$AP$103,DS$11,FALSE)=0,"",VLOOKUP($B75,Sheet2!$A$5:$AP$103,DS$11,FALSE)),"")</f>
        <v/>
      </c>
      <c r="DT75" s="90" t="str">
        <f>IFERROR(IF(VLOOKUP($B75,Sheet2!$A$5:$AP$103,DT$11,FALSE)=0,"",VLOOKUP($B75,Sheet2!$A$5:$AP$103,DT$11,FALSE)),"")</f>
        <v/>
      </c>
      <c r="DU75" s="90" t="str">
        <f>IFERROR(IF(VLOOKUP($B75,Sheet2!$A$5:$AP$103,DU$11,FALSE)=0,"",VLOOKUP($B75,Sheet2!$A$5:$AP$103,DU$11,FALSE)),"")</f>
        <v/>
      </c>
      <c r="DV75" s="90" t="str">
        <f>IFERROR(IF(VLOOKUP($B75,Sheet2!$A$5:$AP$103,DV$11,FALSE)=0,"",VLOOKUP($B75,Sheet2!$A$5:$AP$103,DV$11,FALSE)),"")</f>
        <v/>
      </c>
      <c r="DW75" s="90" t="str">
        <f>IFERROR(IF(VLOOKUP($B75,Sheet2!$A$5:$AP$103,DW$11,FALSE)=0,"",VLOOKUP($B75,Sheet2!$A$5:$AP$103,DW$11,FALSE)),"")</f>
        <v/>
      </c>
      <c r="DX75" s="90" t="str">
        <f>IFERROR(IF(VLOOKUP($B75,Sheet2!$A$5:$AP$103,DX$11,FALSE)=0,"",VLOOKUP($B75,Sheet2!$A$5:$AP$103,DX$11,FALSE)),"")</f>
        <v/>
      </c>
      <c r="DY75" s="90" t="str">
        <f>IFERROR(IF(VLOOKUP($B75,Sheet2!$A$5:$AP$103,DY$11,FALSE)=0,"",VLOOKUP($B75,Sheet2!$A$5:$AP$103,DY$11,FALSE)),"")</f>
        <v/>
      </c>
      <c r="DZ75" s="90" t="str">
        <f>IFERROR(IF(VLOOKUP($B75,Sheet2!$A$5:$AP$103,DZ$11,FALSE)=0,"",VLOOKUP($B75,Sheet2!$A$5:$AP$103,DZ$11,FALSE)),"")</f>
        <v/>
      </c>
      <c r="EA75" s="90" t="str">
        <f>IFERROR(IF(VLOOKUP($B75,Sheet2!$A$5:$AP$103,EA$11,FALSE)=0,"",VLOOKUP($B75,Sheet2!$A$5:$AP$103,EA$11,FALSE)),"")</f>
        <v/>
      </c>
      <c r="EB75" s="90" t="str">
        <f>IFERROR(IF(VLOOKUP($B75,Sheet2!$A$5:$AP$103,EB$11,FALSE)=0,"",VLOOKUP($B75,Sheet2!$A$5:$AP$103,EB$11,FALSE)),"")</f>
        <v/>
      </c>
      <c r="EC75" s="90" t="str">
        <f>IFERROR(IF(VLOOKUP($B75,Sheet2!$A$5:$AP$103,EC$11,FALSE)=0,"",VLOOKUP($B75,Sheet2!$A$5:$AP$103,EC$11,FALSE)),"")</f>
        <v/>
      </c>
      <c r="ED75" s="90" t="str">
        <f>IFERROR(IF(VLOOKUP($B75,Sheet2!$A$5:$AP$103,ED$11,FALSE)=0,"",VLOOKUP($B75,Sheet2!$A$5:$AP$103,ED$11,FALSE)),"")</f>
        <v/>
      </c>
      <c r="EE75" s="90" t="str">
        <f>IFERROR(IF(VLOOKUP($B75,Sheet2!$A$5:$AP$103,EE$11,FALSE)=0,"",VLOOKUP($B75,Sheet2!$A$5:$AP$103,EE$11,FALSE)),"")</f>
        <v/>
      </c>
      <c r="EF75" s="90" t="str">
        <f>IFERROR(IF(VLOOKUP($B75,Sheet2!$A$5:$AP$103,EF$11,FALSE)=0,"",VLOOKUP($B75,Sheet2!$A$5:$AP$103,EF$11,FALSE)),"")</f>
        <v/>
      </c>
      <c r="EG75" s="90" t="str">
        <f>IFERROR(IF(VLOOKUP($B75,Sheet2!$A$5:$AP$103,EG$11,FALSE)=0,"",VLOOKUP($B75,Sheet2!$A$5:$AP$103,EG$11,FALSE)),"")</f>
        <v/>
      </c>
      <c r="EH75" s="90" t="str">
        <f>IFERROR(IF(VLOOKUP($B75,Sheet2!$A$5:$AP$103,EH$11,FALSE)=0,"",VLOOKUP($B75,Sheet2!$A$5:$AP$103,EH$11,FALSE)),"")</f>
        <v/>
      </c>
      <c r="EI75" s="90" t="str">
        <f>IFERROR(IF(VLOOKUP($B75,Sheet2!$A$5:$AP$103,EI$11,FALSE)=0,"",VLOOKUP($B75,Sheet2!$A$5:$AP$103,EI$11,FALSE)),"")</f>
        <v/>
      </c>
      <c r="EJ75" s="90" t="str">
        <f>IFERROR(IF(VLOOKUP($B75,Sheet2!$A$5:$AP$103,EJ$11,FALSE)=0,"",VLOOKUP($B75,Sheet2!$A$5:$AP$103,EJ$11,FALSE)),"")</f>
        <v/>
      </c>
      <c r="EK75" s="90" t="str">
        <f>IFERROR(IF(VLOOKUP($B75,Sheet2!$A$5:$AP$103,EK$11,FALSE)=0,"",VLOOKUP($B75,Sheet2!$A$5:$AP$103,EK$11,FALSE)),"")</f>
        <v/>
      </c>
      <c r="EL75" s="90" t="str">
        <f>IFERROR(IF(VLOOKUP($B75,Sheet2!$A$5:$AP$103,EL$11,FALSE)=0,"",VLOOKUP($B75,Sheet2!$A$5:$AP$103,EL$11,FALSE)),"")</f>
        <v/>
      </c>
      <c r="EM75" s="90" t="str">
        <f>IFERROR(IF(VLOOKUP($B75,Sheet2!$A$5:$AP$103,EM$11,FALSE)=0,"",VLOOKUP($B75,Sheet2!$A$5:$AP$103,EM$11,FALSE)),"")</f>
        <v/>
      </c>
      <c r="EN75" s="90" t="str">
        <f>IFERROR(IF(VLOOKUP($B75,Sheet2!$A$5:$AP$103,EN$11,FALSE)=0,"",VLOOKUP($B75,Sheet2!$A$5:$AP$103,EN$11,FALSE)),"")</f>
        <v/>
      </c>
      <c r="EO75" s="90" t="str">
        <f>IFERROR(IF(VLOOKUP($B75,Sheet2!$A$5:$AP$103,EO$11,FALSE)=0,"",VLOOKUP($B75,Sheet2!$A$5:$AP$103,EO$11,FALSE)),"")</f>
        <v/>
      </c>
      <c r="EP75" s="90" t="str">
        <f>IFERROR(IF(VLOOKUP($B75,Sheet2!$A$5:$AP$103,EP$11,FALSE)=0,"",VLOOKUP($B75,Sheet2!$A$5:$AP$103,EP$11,FALSE)),"")</f>
        <v/>
      </c>
      <c r="EQ75" s="90" t="str">
        <f>IFERROR(IF(VLOOKUP($B75,Sheet2!$A$5:$AP$103,EQ$11,FALSE)=0,"",VLOOKUP($B75,Sheet2!$A$5:$AP$103,EQ$11,FALSE)),"")</f>
        <v/>
      </c>
      <c r="ER75" s="90" t="str">
        <f>IFERROR(IF(VLOOKUP($B75,Sheet2!$A$5:$AP$103,ER$11,FALSE)=0,"",VLOOKUP($B75,Sheet2!$A$5:$AP$103,ER$11,FALSE)),"")</f>
        <v/>
      </c>
      <c r="ES75" s="90" t="str">
        <f>IFERROR(IF(VLOOKUP($B75,Sheet2!$A$5:$AP$103,ES$11,FALSE)=0,"",VLOOKUP($B75,Sheet2!$A$5:$AP$103,ES$11,FALSE)),"")</f>
        <v/>
      </c>
      <c r="ET75" s="90" t="str">
        <f>IFERROR(IF(VLOOKUP($B75,Sheet2!$A$5:$AP$103,ET$11,FALSE)=0,"",VLOOKUP($B75,Sheet2!$A$5:$AP$103,ET$11,FALSE)),"")</f>
        <v/>
      </c>
      <c r="EU75" s="90" t="str">
        <f>IFERROR(IF(VLOOKUP($B75,Sheet2!$A$5:$AP$103,EU$11,FALSE)=0,"",VLOOKUP($B75,Sheet2!$A$5:$AP$103,EU$11,FALSE)),"")</f>
        <v/>
      </c>
      <c r="EV75" s="90" t="str">
        <f>IFERROR(IF(VLOOKUP($B75,Sheet2!$A$5:$AP$103,EV$11,FALSE)=0,"",VLOOKUP($B75,Sheet2!$A$5:$AP$103,EV$11,FALSE)),"")</f>
        <v/>
      </c>
      <c r="EW75" s="90" t="str">
        <f>IFERROR(IF(VLOOKUP($B75,Sheet2!$A$5:$AP$103,EW$11,FALSE)=0,"",VLOOKUP($B75,Sheet2!$A$5:$AP$103,EW$11,FALSE)),"")</f>
        <v/>
      </c>
      <c r="EX75" s="90" t="str">
        <f>IFERROR(IF(VLOOKUP($B75,Sheet2!$A$5:$AP$103,EX$11,FALSE)=0,"",VLOOKUP($B75,Sheet2!$A$5:$AP$103,EX$11,FALSE)),"")</f>
        <v/>
      </c>
      <c r="EY75" s="90" t="str">
        <f>IFERROR(IF(VLOOKUP($B75,Sheet2!$A$5:$AP$103,EY$11,FALSE)=0,"",VLOOKUP($B75,Sheet2!$A$5:$AP$103,EY$11,FALSE)),"")</f>
        <v/>
      </c>
      <c r="EZ75" s="90" t="str">
        <f>IFERROR(IF(VLOOKUP($B75,Sheet2!$A$5:$AP$103,EZ$11,FALSE)=0,"",VLOOKUP($B75,Sheet2!$A$5:$AP$103,EZ$11,FALSE)),"")</f>
        <v/>
      </c>
      <c r="FA75" s="90" t="str">
        <f>IFERROR(IF(VLOOKUP($B75,Sheet2!$A$5:$AP$103,FA$11,FALSE)=0,"",VLOOKUP($B75,Sheet2!$A$5:$AP$103,FA$11,FALSE)),"")</f>
        <v/>
      </c>
      <c r="FB75" s="90" t="str">
        <f>IFERROR(IF(VLOOKUP($B75,Sheet2!$A$5:$AP$103,FB$11,FALSE)=0,"",VLOOKUP($B75,Sheet2!$A$5:$AP$103,FB$11,FALSE)),"")</f>
        <v/>
      </c>
      <c r="FC75" s="90" t="str">
        <f>IFERROR(IF(VLOOKUP($B75,Sheet2!$A$5:$AP$103,FC$11,FALSE)=0,"",VLOOKUP($B75,Sheet2!$A$5:$AP$103,FC$11,FALSE)),"")</f>
        <v/>
      </c>
      <c r="FD75" s="90" t="str">
        <f>IFERROR(IF(VLOOKUP($B75,Sheet2!$A$5:$AP$103,FD$11,FALSE)=0,"",VLOOKUP($B75,Sheet2!$A$5:$AP$103,FD$11,FALSE)),"")</f>
        <v/>
      </c>
      <c r="FE75" s="90" t="str">
        <f>IFERROR(IF(VLOOKUP($B75,Sheet2!$A$5:$AP$103,FE$11,FALSE)=0,"",VLOOKUP($B75,Sheet2!$A$5:$AP$103,FE$11,FALSE)),"")</f>
        <v/>
      </c>
      <c r="FF75" s="90" t="str">
        <f>IFERROR(IF(VLOOKUP($B75,Sheet2!$A$5:$AP$103,FF$11,FALSE)=0,"",VLOOKUP($B75,Sheet2!$A$5:$AP$103,FF$11,FALSE)),"")</f>
        <v/>
      </c>
      <c r="FG75" s="90" t="str">
        <f>IFERROR(IF(VLOOKUP($B75,Sheet2!$A$5:$AP$103,FG$11,FALSE)=0,"",VLOOKUP($B75,Sheet2!$A$5:$AP$103,FG$11,FALSE)),"")</f>
        <v/>
      </c>
      <c r="FH75" s="90" t="str">
        <f>IFERROR(IF(VLOOKUP($B75,Sheet2!$A$5:$AP$103,FH$11,FALSE)=0,"",VLOOKUP($B75,Sheet2!$A$5:$AP$103,FH$11,FALSE)),"")</f>
        <v/>
      </c>
      <c r="FI75" s="90" t="str">
        <f>IFERROR(IF(VLOOKUP($B75,Sheet2!$A$5:$AP$103,FI$11,FALSE)=0,"",VLOOKUP($B75,Sheet2!$A$5:$AP$103,FI$11,FALSE)),"")</f>
        <v/>
      </c>
      <c r="FJ75" s="90" t="str">
        <f>IFERROR(IF(VLOOKUP($B75,Sheet2!$A$5:$AP$103,FJ$11,FALSE)=0,"",VLOOKUP($B75,Sheet2!$A$5:$AP$103,FJ$11,FALSE)),"")</f>
        <v/>
      </c>
      <c r="FK75" s="90" t="str">
        <f>IFERROR(IF(VLOOKUP($B75,Sheet2!$A$5:$AP$103,FK$11,FALSE)=0,"",VLOOKUP($B75,Sheet2!$A$5:$AP$103,FK$11,FALSE)),"")</f>
        <v/>
      </c>
      <c r="FL75" s="90" t="str">
        <f>IFERROR(IF(VLOOKUP($B75,Sheet2!$A$5:$AP$103,FL$11,FALSE)=0,"",VLOOKUP($B75,Sheet2!$A$5:$AP$103,FL$11,FALSE)),"")</f>
        <v/>
      </c>
      <c r="FM75" s="90" t="str">
        <f>IFERROR(IF(VLOOKUP($B75,Sheet2!$A$5:$AP$103,FM$11,FALSE)=0,"",VLOOKUP($B75,Sheet2!$A$5:$AP$103,FM$11,FALSE)),"")</f>
        <v/>
      </c>
      <c r="FN75" s="90" t="str">
        <f>IFERROR(IF(VLOOKUP($B75,Sheet2!$A$5:$AP$103,FN$11,FALSE)=0,"",VLOOKUP($B75,Sheet2!$A$5:$AP$103,FN$11,FALSE)),"")</f>
        <v/>
      </c>
      <c r="FO75" s="90" t="str">
        <f>IFERROR(IF(VLOOKUP($B75,Sheet2!$A$5:$AP$103,FO$11,FALSE)=0,"",VLOOKUP($B75,Sheet2!$A$5:$AP$103,FO$11,FALSE)),"")</f>
        <v/>
      </c>
      <c r="FP75" s="90" t="str">
        <f>IFERROR(IF(VLOOKUP($B75,Sheet2!$A$5:$AP$103,FP$11,FALSE)=0,"",VLOOKUP($B75,Sheet2!$A$5:$AP$103,FP$11,FALSE)),"")</f>
        <v/>
      </c>
      <c r="FQ75" s="90" t="str">
        <f>IFERROR(IF(VLOOKUP($B75,Sheet2!$A$5:$AP$103,FQ$11,FALSE)=0,"",VLOOKUP($B75,Sheet2!$A$5:$AP$103,FQ$11,FALSE)),"")</f>
        <v/>
      </c>
      <c r="FR75" s="90" t="str">
        <f>IFERROR(IF(VLOOKUP($B75,Sheet2!$A$5:$AP$103,FR$11,FALSE)=0,"",VLOOKUP($B75,Sheet2!$A$5:$AP$103,FR$11,FALSE)),"")</f>
        <v/>
      </c>
      <c r="FS75" s="90" t="str">
        <f>IFERROR(IF(VLOOKUP($B75,Sheet2!$A$5:$AP$103,FS$11,FALSE)=0,"",VLOOKUP($B75,Sheet2!$A$5:$AP$103,FS$11,FALSE)),"")</f>
        <v/>
      </c>
      <c r="FT75" s="90" t="str">
        <f>IFERROR(IF(VLOOKUP($B75,Sheet2!$A$5:$AP$103,FT$11,FALSE)=0,"",VLOOKUP($B75,Sheet2!$A$5:$AP$103,FT$11,FALSE)),"")</f>
        <v/>
      </c>
      <c r="FU75" s="90" t="str">
        <f>IFERROR(IF(VLOOKUP($B75,Sheet2!$A$5:$AP$103,FU$11,FALSE)=0,"",VLOOKUP($B75,Sheet2!$A$5:$AP$103,FU$11,FALSE)),"")</f>
        <v/>
      </c>
      <c r="FV75" s="90" t="str">
        <f>IFERROR(IF(VLOOKUP($B75,Sheet2!$A$5:$AP$103,FV$11,FALSE)=0,"",VLOOKUP($B75,Sheet2!$A$5:$AP$103,FV$11,FALSE)),"")</f>
        <v/>
      </c>
      <c r="FW75" s="90" t="str">
        <f>IFERROR(IF(VLOOKUP($B75,Sheet2!$A$5:$AP$103,FW$11,FALSE)=0,"",VLOOKUP($B75,Sheet2!$A$5:$AP$103,FW$11,FALSE)),"")</f>
        <v/>
      </c>
      <c r="FX75" s="90" t="str">
        <f>IFERROR(IF(VLOOKUP($B75,Sheet2!$A$5:$AP$103,FX$11,FALSE)=0,"",VLOOKUP($B75,Sheet2!$A$5:$AP$103,FX$11,FALSE)),"")</f>
        <v/>
      </c>
      <c r="FY75" s="90" t="str">
        <f>IFERROR(IF(VLOOKUP($B75,Sheet2!$A$5:$AP$103,FY$11,FALSE)=0,"",VLOOKUP($B75,Sheet2!$A$5:$AP$103,FY$11,FALSE)),"")</f>
        <v/>
      </c>
      <c r="FZ75" s="90" t="str">
        <f>IFERROR(IF(VLOOKUP($B75,Sheet2!$A$5:$AP$103,FZ$11,FALSE)=0,"",VLOOKUP($B75,Sheet2!$A$5:$AP$103,FZ$11,FALSE)),"")</f>
        <v/>
      </c>
      <c r="GA75" s="90" t="str">
        <f>IFERROR(IF(VLOOKUP($B75,Sheet2!$A$5:$AP$103,GA$11,FALSE)=0,"",VLOOKUP($B75,Sheet2!$A$5:$AP$103,GA$11,FALSE)),"")</f>
        <v/>
      </c>
      <c r="GB75" s="90" t="str">
        <f>IFERROR(IF(VLOOKUP($B75,Sheet2!$A$5:$AP$103,GB$11,FALSE)=0,"",VLOOKUP($B75,Sheet2!$A$5:$AP$103,GB$11,FALSE)),"")</f>
        <v/>
      </c>
      <c r="GC75" s="90" t="str">
        <f>IFERROR(IF(VLOOKUP($B75,Sheet2!$A$5:$AP$103,GC$11,FALSE)=0,"",VLOOKUP($B75,Sheet2!$A$5:$AP$103,GC$11,FALSE)),"")</f>
        <v/>
      </c>
      <c r="GD75" s="90" t="str">
        <f>IFERROR(IF(VLOOKUP($B75,Sheet2!$A$5:$AP$103,GD$11,FALSE)=0,"",VLOOKUP($B75,Sheet2!$A$5:$AP$103,GD$11,FALSE)),"")</f>
        <v/>
      </c>
      <c r="GE75" s="90" t="str">
        <f>IFERROR(IF(VLOOKUP($B75,Sheet2!$A$5:$AP$103,GE$11,FALSE)=0,"",VLOOKUP($B75,Sheet2!$A$5:$AP$103,GE$11,FALSE)),"")</f>
        <v/>
      </c>
      <c r="GF75" s="90" t="str">
        <f>IFERROR(IF(VLOOKUP($B75,Sheet2!$A$5:$AP$103,GF$11,FALSE)=0,"",VLOOKUP($B75,Sheet2!$A$5:$AP$103,GF$11,FALSE)),"")</f>
        <v/>
      </c>
    </row>
    <row r="76" spans="1:188" x14ac:dyDescent="0.3">
      <c r="A76" s="389"/>
      <c r="B76" s="243" t="s">
        <v>281</v>
      </c>
      <c r="C76" s="92" t="s">
        <v>344</v>
      </c>
      <c r="D76" s="92" t="str">
        <f>VLOOKUP(B76,Sheet2!$A$5:$F$104,6,FALSE)</f>
        <v/>
      </c>
      <c r="E76" s="81">
        <f>VLOOKUP(B76,'Criteria Selection'!$A$9:$D$178,3,FALSE)</f>
        <v>20</v>
      </c>
      <c r="F76" s="81" t="str">
        <f>VLOOKUP(B76,'Criteria Selection'!$A$9:$D$178,4,FALSE)</f>
        <v>UK DWS</v>
      </c>
      <c r="G76" s="96">
        <f t="shared" si="8"/>
        <v>0</v>
      </c>
      <c r="H76" s="97">
        <f t="shared" si="9"/>
        <v>0</v>
      </c>
      <c r="I76" s="97">
        <f t="shared" si="10"/>
        <v>0</v>
      </c>
      <c r="J76" s="96">
        <f t="shared" si="11"/>
        <v>0</v>
      </c>
      <c r="K76" s="90" t="str">
        <f>IFERROR(IF(VLOOKUP($B76,Sheet2!$A$5:$AP$103,K$11,FALSE)=0,"",VLOOKUP($B76,Sheet2!$A$5:$AP$103,K$11,FALSE)),"")</f>
        <v/>
      </c>
      <c r="L76" s="90" t="str">
        <f>IFERROR(IF(VLOOKUP($B76,Sheet2!$A$5:$AP$103,L$11,FALSE)=0,"",VLOOKUP($B76,Sheet2!$A$5:$AP$103,L$11,FALSE)),"")</f>
        <v/>
      </c>
      <c r="M76" s="90" t="str">
        <f>IFERROR(IF(VLOOKUP($B76,Sheet2!$A$5:$AP$103,M$11,FALSE)=0,"",VLOOKUP($B76,Sheet2!$A$5:$AP$103,M$11,FALSE)),"")</f>
        <v/>
      </c>
      <c r="N76" s="90" t="str">
        <f>IFERROR(IF(VLOOKUP($B76,Sheet2!$A$5:$AP$103,N$11,FALSE)=0,"",VLOOKUP($B76,Sheet2!$A$5:$AP$103,N$11,FALSE)),"")</f>
        <v/>
      </c>
      <c r="O76" s="90" t="str">
        <f>IFERROR(IF(VLOOKUP($B76,Sheet2!$A$5:$AP$103,O$11,FALSE)=0,"",VLOOKUP($B76,Sheet2!$A$5:$AP$103,O$11,FALSE)),"")</f>
        <v/>
      </c>
      <c r="P76" s="90" t="str">
        <f>IFERROR(IF(VLOOKUP($B76,Sheet2!$A$5:$AP$103,P$11,FALSE)=0,"",VLOOKUP($B76,Sheet2!$A$5:$AP$103,P$11,FALSE)),"")</f>
        <v/>
      </c>
      <c r="Q76" s="90" t="str">
        <f>IFERROR(IF(VLOOKUP($B76,Sheet2!$A$5:$AP$103,Q$11,FALSE)=0,"",VLOOKUP($B76,Sheet2!$A$5:$AP$103,Q$11,FALSE)),"")</f>
        <v/>
      </c>
      <c r="R76" s="90" t="str">
        <f>IFERROR(IF(VLOOKUP($B76,Sheet2!$A$5:$AP$103,R$11,FALSE)=0,"",VLOOKUP($B76,Sheet2!$A$5:$AP$103,R$11,FALSE)),"")</f>
        <v/>
      </c>
      <c r="S76" s="90" t="str">
        <f>IFERROR(IF(VLOOKUP($B76,Sheet2!$A$5:$AP$103,S$11,FALSE)=0,"",VLOOKUP($B76,Sheet2!$A$5:$AP$103,S$11,FALSE)),"")</f>
        <v/>
      </c>
      <c r="T76" s="90" t="str">
        <f>IFERROR(IF(VLOOKUP($B76,Sheet2!$A$5:$AP$103,T$11,FALSE)=0,"",VLOOKUP($B76,Sheet2!$A$5:$AP$103,T$11,FALSE)),"")</f>
        <v/>
      </c>
      <c r="U76" s="90" t="str">
        <f>IFERROR(IF(VLOOKUP($B76,Sheet2!$A$5:$AP$103,U$11,FALSE)=0,"",VLOOKUP($B76,Sheet2!$A$5:$AP$103,U$11,FALSE)),"")</f>
        <v/>
      </c>
      <c r="V76" s="90" t="str">
        <f>IFERROR(IF(VLOOKUP($B76,Sheet2!$A$5:$AP$103,V$11,FALSE)=0,"",VLOOKUP($B76,Sheet2!$A$5:$AP$103,V$11,FALSE)),"")</f>
        <v/>
      </c>
      <c r="W76" s="90" t="str">
        <f>IFERROR(IF(VLOOKUP($B76,Sheet2!$A$5:$AP$103,W$11,FALSE)=0,"",VLOOKUP($B76,Sheet2!$A$5:$AP$103,W$11,FALSE)),"")</f>
        <v/>
      </c>
      <c r="X76" s="90" t="str">
        <f>IFERROR(IF(VLOOKUP($B76,Sheet2!$A$5:$AP$103,X$11,FALSE)=0,"",VLOOKUP($B76,Sheet2!$A$5:$AP$103,X$11,FALSE)),"")</f>
        <v/>
      </c>
      <c r="Y76" s="90" t="str">
        <f>IFERROR(IF(VLOOKUP($B76,Sheet2!$A$5:$AP$103,Y$11,FALSE)=0,"",VLOOKUP($B76,Sheet2!$A$5:$AP$103,Y$11,FALSE)),"")</f>
        <v/>
      </c>
      <c r="Z76" s="90" t="str">
        <f>IFERROR(IF(VLOOKUP($B76,Sheet2!$A$5:$AP$103,Z$11,FALSE)=0,"",VLOOKUP($B76,Sheet2!$A$5:$AP$103,Z$11,FALSE)),"")</f>
        <v/>
      </c>
      <c r="AA76" s="90" t="str">
        <f>IFERROR(IF(VLOOKUP($B76,Sheet2!$A$5:$AP$103,AA$11,FALSE)=0,"",VLOOKUP($B76,Sheet2!$A$5:$AP$103,AA$11,FALSE)),"")</f>
        <v/>
      </c>
      <c r="AB76" s="90" t="str">
        <f>IFERROR(IF(VLOOKUP($B76,Sheet2!$A$5:$AP$103,AB$11,FALSE)=0,"",VLOOKUP($B76,Sheet2!$A$5:$AP$103,AB$11,FALSE)),"")</f>
        <v/>
      </c>
      <c r="AC76" s="90" t="str">
        <f>IFERROR(IF(VLOOKUP($B76,Sheet2!$A$5:$AP$103,AC$11,FALSE)=0,"",VLOOKUP($B76,Sheet2!$A$5:$AP$103,AC$11,FALSE)),"")</f>
        <v/>
      </c>
      <c r="AD76" s="90" t="str">
        <f>IFERROR(IF(VLOOKUP($B76,Sheet2!$A$5:$AP$103,AD$11,FALSE)=0,"",VLOOKUP($B76,Sheet2!$A$5:$AP$103,AD$11,FALSE)),"")</f>
        <v/>
      </c>
      <c r="AE76" s="90" t="str">
        <f>IFERROR(IF(VLOOKUP($B76,Sheet2!$A$5:$AP$103,AE$11,FALSE)=0,"",VLOOKUP($B76,Sheet2!$A$5:$AP$103,AE$11,FALSE)),"")</f>
        <v/>
      </c>
      <c r="AF76" s="90" t="str">
        <f>IFERROR(IF(VLOOKUP($B76,Sheet2!$A$5:$AP$103,AF$11,FALSE)=0,"",VLOOKUP($B76,Sheet2!$A$5:$AP$103,AF$11,FALSE)),"")</f>
        <v/>
      </c>
      <c r="AG76" s="90" t="str">
        <f>IFERROR(IF(VLOOKUP($B76,Sheet2!$A$5:$AP$103,AG$11,FALSE)=0,"",VLOOKUP($B76,Sheet2!$A$5:$AP$103,AG$11,FALSE)),"")</f>
        <v/>
      </c>
      <c r="AH76" s="90" t="str">
        <f>IFERROR(IF(VLOOKUP($B76,Sheet2!$A$5:$AP$103,AH$11,FALSE)=0,"",VLOOKUP($B76,Sheet2!$A$5:$AP$103,AH$11,FALSE)),"")</f>
        <v/>
      </c>
      <c r="AI76" s="90" t="str">
        <f>IFERROR(IF(VLOOKUP($B76,Sheet2!$A$5:$AP$103,AI$11,FALSE)=0,"",VLOOKUP($B76,Sheet2!$A$5:$AP$103,AI$11,FALSE)),"")</f>
        <v/>
      </c>
      <c r="AJ76" s="90" t="str">
        <f>IFERROR(IF(VLOOKUP($B76,Sheet2!$A$5:$AP$103,AJ$11,FALSE)=0,"",VLOOKUP($B76,Sheet2!$A$5:$AP$103,AJ$11,FALSE)),"")</f>
        <v/>
      </c>
      <c r="AK76" s="90" t="str">
        <f>IFERROR(IF(VLOOKUP($B76,Sheet2!$A$5:$AP$103,AK$11,FALSE)=0,"",VLOOKUP($B76,Sheet2!$A$5:$AP$103,AK$11,FALSE)),"")</f>
        <v/>
      </c>
      <c r="AL76" s="90" t="str">
        <f>IFERROR(IF(VLOOKUP($B76,Sheet2!$A$5:$AP$103,AL$11,FALSE)=0,"",VLOOKUP($B76,Sheet2!$A$5:$AP$103,AL$11,FALSE)),"")</f>
        <v/>
      </c>
      <c r="AM76" s="90" t="str">
        <f>IFERROR(IF(VLOOKUP($B76,Sheet2!$A$5:$AP$103,AM$11,FALSE)=0,"",VLOOKUP($B76,Sheet2!$A$5:$AP$103,AM$11,FALSE)),"")</f>
        <v/>
      </c>
      <c r="AN76" s="90" t="str">
        <f>IFERROR(IF(VLOOKUP($B76,Sheet2!$A$5:$AP$103,AN$11,FALSE)=0,"",VLOOKUP($B76,Sheet2!$A$5:$AP$103,AN$11,FALSE)),"")</f>
        <v/>
      </c>
      <c r="AO76" s="90" t="str">
        <f>IFERROR(IF(VLOOKUP($B76,Sheet2!$A$5:$AP$103,AO$11,FALSE)=0,"",VLOOKUP($B76,Sheet2!$A$5:$AP$103,AO$11,FALSE)),"")</f>
        <v/>
      </c>
      <c r="AP76" s="90" t="str">
        <f>IFERROR(IF(VLOOKUP($B76,Sheet2!$A$5:$AP$103,AP$11,FALSE)=0,"",VLOOKUP($B76,Sheet2!$A$5:$AP$103,AP$11,FALSE)),"")</f>
        <v/>
      </c>
      <c r="AQ76" s="90" t="str">
        <f>IFERROR(IF(VLOOKUP($B76,Sheet2!$A$5:$AP$103,AQ$11,FALSE)=0,"",VLOOKUP($B76,Sheet2!$A$5:$AP$103,AQ$11,FALSE)),"")</f>
        <v/>
      </c>
      <c r="AR76" s="90" t="str">
        <f>IFERROR(IF(VLOOKUP($B76,Sheet2!$A$5:$AP$103,AR$11,FALSE)=0,"",VLOOKUP($B76,Sheet2!$A$5:$AP$103,AR$11,FALSE)),"")</f>
        <v/>
      </c>
      <c r="AS76" s="90" t="str">
        <f>IFERROR(IF(VLOOKUP($B76,Sheet2!$A$5:$AP$103,AS$11,FALSE)=0,"",VLOOKUP($B76,Sheet2!$A$5:$AP$103,AS$11,FALSE)),"")</f>
        <v/>
      </c>
      <c r="AT76" s="90" t="str">
        <f>IFERROR(IF(VLOOKUP($B76,Sheet2!$A$5:$AP$103,AT$11,FALSE)=0,"",VLOOKUP($B76,Sheet2!$A$5:$AP$103,AT$11,FALSE)),"")</f>
        <v/>
      </c>
      <c r="AU76" s="90" t="str">
        <f>IFERROR(IF(VLOOKUP($B76,Sheet2!$A$5:$AP$103,AU$11,FALSE)=0,"",VLOOKUP($B76,Sheet2!$A$5:$AP$103,AU$11,FALSE)),"")</f>
        <v/>
      </c>
      <c r="AV76" s="90" t="str">
        <f>IFERROR(IF(VLOOKUP($B76,Sheet2!$A$5:$AP$103,AV$11,FALSE)=0,"",VLOOKUP($B76,Sheet2!$A$5:$AP$103,AV$11,FALSE)),"")</f>
        <v/>
      </c>
      <c r="AW76" s="90" t="str">
        <f>IFERROR(IF(VLOOKUP($B76,Sheet2!$A$5:$AP$103,AW$11,FALSE)=0,"",VLOOKUP($B76,Sheet2!$A$5:$AP$103,AW$11,FALSE)),"")</f>
        <v/>
      </c>
      <c r="AX76" s="90" t="str">
        <f>IFERROR(IF(VLOOKUP($B76,Sheet2!$A$5:$AP$103,AX$11,FALSE)=0,"",VLOOKUP($B76,Sheet2!$A$5:$AP$103,AX$11,FALSE)),"")</f>
        <v/>
      </c>
      <c r="AY76" s="90" t="str">
        <f>IFERROR(IF(VLOOKUP($B76,Sheet2!$A$5:$AP$103,AY$11,FALSE)=0,"",VLOOKUP($B76,Sheet2!$A$5:$AP$103,AY$11,FALSE)),"")</f>
        <v/>
      </c>
      <c r="AZ76" s="90" t="str">
        <f>IFERROR(IF(VLOOKUP($B76,Sheet2!$A$5:$AP$103,AZ$11,FALSE)=0,"",VLOOKUP($B76,Sheet2!$A$5:$AP$103,AZ$11,FALSE)),"")</f>
        <v/>
      </c>
      <c r="BA76" s="90" t="str">
        <f>IFERROR(IF(VLOOKUP($B76,Sheet2!$A$5:$AP$103,BA$11,FALSE)=0,"",VLOOKUP($B76,Sheet2!$A$5:$AP$103,BA$11,FALSE)),"")</f>
        <v/>
      </c>
      <c r="BB76" s="90" t="str">
        <f>IFERROR(IF(VLOOKUP($B76,Sheet2!$A$5:$AP$103,BB$11,FALSE)=0,"",VLOOKUP($B76,Sheet2!$A$5:$AP$103,BB$11,FALSE)),"")</f>
        <v/>
      </c>
      <c r="BC76" s="90" t="str">
        <f>IFERROR(IF(VLOOKUP($B76,Sheet2!$A$5:$AP$103,BC$11,FALSE)=0,"",VLOOKUP($B76,Sheet2!$A$5:$AP$103,BC$11,FALSE)),"")</f>
        <v/>
      </c>
      <c r="BD76" s="90" t="str">
        <f>IFERROR(IF(VLOOKUP($B76,Sheet2!$A$5:$AP$103,BD$11,FALSE)=0,"",VLOOKUP($B76,Sheet2!$A$5:$AP$103,BD$11,FALSE)),"")</f>
        <v/>
      </c>
      <c r="BE76" s="90" t="str">
        <f>IFERROR(IF(VLOOKUP($B76,Sheet2!$A$5:$AP$103,BE$11,FALSE)=0,"",VLOOKUP($B76,Sheet2!$A$5:$AP$103,BE$11,FALSE)),"")</f>
        <v/>
      </c>
      <c r="BF76" s="90" t="str">
        <f>IFERROR(IF(VLOOKUP($B76,Sheet2!$A$5:$AP$103,BF$11,FALSE)=0,"",VLOOKUP($B76,Sheet2!$A$5:$AP$103,BF$11,FALSE)),"")</f>
        <v/>
      </c>
      <c r="BG76" s="90" t="str">
        <f>IFERROR(IF(VLOOKUP($B76,Sheet2!$A$5:$AP$103,BG$11,FALSE)=0,"",VLOOKUP($B76,Sheet2!$A$5:$AP$103,BG$11,FALSE)),"")</f>
        <v/>
      </c>
      <c r="BH76" s="90" t="str">
        <f>IFERROR(IF(VLOOKUP($B76,Sheet2!$A$5:$AP$103,BH$11,FALSE)=0,"",VLOOKUP($B76,Sheet2!$A$5:$AP$103,BH$11,FALSE)),"")</f>
        <v/>
      </c>
      <c r="BI76" s="90" t="str">
        <f>IFERROR(IF(VLOOKUP($B76,Sheet2!$A$5:$AP$103,BI$11,FALSE)=0,"",VLOOKUP($B76,Sheet2!$A$5:$AP$103,BI$11,FALSE)),"")</f>
        <v/>
      </c>
      <c r="BJ76" s="90" t="str">
        <f>IFERROR(IF(VLOOKUP($B76,Sheet2!$A$5:$AP$103,BJ$11,FALSE)=0,"",VLOOKUP($B76,Sheet2!$A$5:$AP$103,BJ$11,FALSE)),"")</f>
        <v/>
      </c>
      <c r="BK76" s="90" t="str">
        <f>IFERROR(IF(VLOOKUP($B76,Sheet2!$A$5:$AP$103,BK$11,FALSE)=0,"",VLOOKUP($B76,Sheet2!$A$5:$AP$103,BK$11,FALSE)),"")</f>
        <v/>
      </c>
      <c r="BL76" s="90" t="str">
        <f>IFERROR(IF(VLOOKUP($B76,Sheet2!$A$5:$AP$103,BL$11,FALSE)=0,"",VLOOKUP($B76,Sheet2!$A$5:$AP$103,BL$11,FALSE)),"")</f>
        <v/>
      </c>
      <c r="BM76" s="90" t="str">
        <f>IFERROR(IF(VLOOKUP($B76,Sheet2!$A$5:$AP$103,BM$11,FALSE)=0,"",VLOOKUP($B76,Sheet2!$A$5:$AP$103,BM$11,FALSE)),"")</f>
        <v/>
      </c>
      <c r="BN76" s="90" t="str">
        <f>IFERROR(IF(VLOOKUP($B76,Sheet2!$A$5:$AP$103,BN$11,FALSE)=0,"",VLOOKUP($B76,Sheet2!$A$5:$AP$103,BN$11,FALSE)),"")</f>
        <v/>
      </c>
      <c r="BO76" s="90" t="str">
        <f>IFERROR(IF(VLOOKUP($B76,Sheet2!$A$5:$AP$103,BO$11,FALSE)=0,"",VLOOKUP($B76,Sheet2!$A$5:$AP$103,BO$11,FALSE)),"")</f>
        <v/>
      </c>
      <c r="BP76" s="90" t="str">
        <f>IFERROR(IF(VLOOKUP($B76,Sheet2!$A$5:$AP$103,BP$11,FALSE)=0,"",VLOOKUP($B76,Sheet2!$A$5:$AP$103,BP$11,FALSE)),"")</f>
        <v/>
      </c>
      <c r="BQ76" s="90" t="str">
        <f>IFERROR(IF(VLOOKUP($B76,Sheet2!$A$5:$AP$103,BQ$11,FALSE)=0,"",VLOOKUP($B76,Sheet2!$A$5:$AP$103,BQ$11,FALSE)),"")</f>
        <v/>
      </c>
      <c r="BR76" s="90" t="str">
        <f>IFERROR(IF(VLOOKUP($B76,Sheet2!$A$5:$AP$103,BR$11,FALSE)=0,"",VLOOKUP($B76,Sheet2!$A$5:$AP$103,BR$11,FALSE)),"")</f>
        <v/>
      </c>
      <c r="BS76" s="90" t="str">
        <f>IFERROR(IF(VLOOKUP($B76,Sheet2!$A$5:$AP$103,BS$11,FALSE)=0,"",VLOOKUP($B76,Sheet2!$A$5:$AP$103,BS$11,FALSE)),"")</f>
        <v/>
      </c>
      <c r="BT76" s="90" t="str">
        <f>IFERROR(IF(VLOOKUP($B76,Sheet2!$A$5:$AP$103,BT$11,FALSE)=0,"",VLOOKUP($B76,Sheet2!$A$5:$AP$103,BT$11,FALSE)),"")</f>
        <v/>
      </c>
      <c r="BU76" s="90" t="str">
        <f>IFERROR(IF(VLOOKUP($B76,Sheet2!$A$5:$AP$103,BU$11,FALSE)=0,"",VLOOKUP($B76,Sheet2!$A$5:$AP$103,BU$11,FALSE)),"")</f>
        <v/>
      </c>
      <c r="BV76" s="90" t="str">
        <f>IFERROR(IF(VLOOKUP($B76,Sheet2!$A$5:$AP$103,BV$11,FALSE)=0,"",VLOOKUP($B76,Sheet2!$A$5:$AP$103,BV$11,FALSE)),"")</f>
        <v/>
      </c>
      <c r="BW76" s="90" t="str">
        <f>IFERROR(IF(VLOOKUP($B76,Sheet2!$A$5:$AP$103,BW$11,FALSE)=0,"",VLOOKUP($B76,Sheet2!$A$5:$AP$103,BW$11,FALSE)),"")</f>
        <v/>
      </c>
      <c r="BX76" s="90" t="str">
        <f>IFERROR(IF(VLOOKUP($B76,Sheet2!$A$5:$AP$103,BX$11,FALSE)=0,"",VLOOKUP($B76,Sheet2!$A$5:$AP$103,BX$11,FALSE)),"")</f>
        <v/>
      </c>
      <c r="BY76" s="90" t="str">
        <f>IFERROR(IF(VLOOKUP($B76,Sheet2!$A$5:$AP$103,BY$11,FALSE)=0,"",VLOOKUP($B76,Sheet2!$A$5:$AP$103,BY$11,FALSE)),"")</f>
        <v/>
      </c>
      <c r="BZ76" s="90" t="str">
        <f>IFERROR(IF(VLOOKUP($B76,Sheet2!$A$5:$AP$103,BZ$11,FALSE)=0,"",VLOOKUP($B76,Sheet2!$A$5:$AP$103,BZ$11,FALSE)),"")</f>
        <v/>
      </c>
      <c r="CA76" s="90" t="str">
        <f>IFERROR(IF(VLOOKUP($B76,Sheet2!$A$5:$AP$103,CA$11,FALSE)=0,"",VLOOKUP($B76,Sheet2!$A$5:$AP$103,CA$11,FALSE)),"")</f>
        <v/>
      </c>
      <c r="CB76" s="90" t="str">
        <f>IFERROR(IF(VLOOKUP($B76,Sheet2!$A$5:$AP$103,CB$11,FALSE)=0,"",VLOOKUP($B76,Sheet2!$A$5:$AP$103,CB$11,FALSE)),"")</f>
        <v/>
      </c>
      <c r="CC76" s="90" t="str">
        <f>IFERROR(IF(VLOOKUP($B76,Sheet2!$A$5:$AP$103,CC$11,FALSE)=0,"",VLOOKUP($B76,Sheet2!$A$5:$AP$103,CC$11,FALSE)),"")</f>
        <v/>
      </c>
      <c r="CD76" s="90" t="str">
        <f>IFERROR(IF(VLOOKUP($B76,Sheet2!$A$5:$AP$103,CD$11,FALSE)=0,"",VLOOKUP($B76,Sheet2!$A$5:$AP$103,CD$11,FALSE)),"")</f>
        <v/>
      </c>
      <c r="CE76" s="90" t="str">
        <f>IFERROR(IF(VLOOKUP($B76,Sheet2!$A$5:$AP$103,CE$11,FALSE)=0,"",VLOOKUP($B76,Sheet2!$A$5:$AP$103,CE$11,FALSE)),"")</f>
        <v/>
      </c>
      <c r="CF76" s="90" t="str">
        <f>IFERROR(IF(VLOOKUP($B76,Sheet2!$A$5:$AP$103,CF$11,FALSE)=0,"",VLOOKUP($B76,Sheet2!$A$5:$AP$103,CF$11,FALSE)),"")</f>
        <v/>
      </c>
      <c r="CG76" s="90" t="str">
        <f>IFERROR(IF(VLOOKUP($B76,Sheet2!$A$5:$AP$103,CG$11,FALSE)=0,"",VLOOKUP($B76,Sheet2!$A$5:$AP$103,CG$11,FALSE)),"")</f>
        <v/>
      </c>
      <c r="CH76" s="90" t="str">
        <f>IFERROR(IF(VLOOKUP($B76,Sheet2!$A$5:$AP$103,CH$11,FALSE)=0,"",VLOOKUP($B76,Sheet2!$A$5:$AP$103,CH$11,FALSE)),"")</f>
        <v/>
      </c>
      <c r="CI76" s="90" t="str">
        <f>IFERROR(IF(VLOOKUP($B76,Sheet2!$A$5:$AP$103,CI$11,FALSE)=0,"",VLOOKUP($B76,Sheet2!$A$5:$AP$103,CI$11,FALSE)),"")</f>
        <v/>
      </c>
      <c r="CJ76" s="90" t="str">
        <f>IFERROR(IF(VLOOKUP($B76,Sheet2!$A$5:$AP$103,CJ$11,FALSE)=0,"",VLOOKUP($B76,Sheet2!$A$5:$AP$103,CJ$11,FALSE)),"")</f>
        <v/>
      </c>
      <c r="CK76" s="90" t="str">
        <f>IFERROR(IF(VLOOKUP($B76,Sheet2!$A$5:$AP$103,CK$11,FALSE)=0,"",VLOOKUP($B76,Sheet2!$A$5:$AP$103,CK$11,FALSE)),"")</f>
        <v/>
      </c>
      <c r="CL76" s="90" t="str">
        <f>IFERROR(IF(VLOOKUP($B76,Sheet2!$A$5:$AP$103,CL$11,FALSE)=0,"",VLOOKUP($B76,Sheet2!$A$5:$AP$103,CL$11,FALSE)),"")</f>
        <v/>
      </c>
      <c r="CM76" s="90" t="str">
        <f>IFERROR(IF(VLOOKUP($B76,Sheet2!$A$5:$AP$103,CM$11,FALSE)=0,"",VLOOKUP($B76,Sheet2!$A$5:$AP$103,CM$11,FALSE)),"")</f>
        <v/>
      </c>
      <c r="CN76" s="90" t="str">
        <f>IFERROR(IF(VLOOKUP($B76,Sheet2!$A$5:$AP$103,CN$11,FALSE)=0,"",VLOOKUP($B76,Sheet2!$A$5:$AP$103,CN$11,FALSE)),"")</f>
        <v/>
      </c>
      <c r="CO76" s="90" t="str">
        <f>IFERROR(IF(VLOOKUP($B76,Sheet2!$A$5:$AP$103,CO$11,FALSE)=0,"",VLOOKUP($B76,Sheet2!$A$5:$AP$103,CO$11,FALSE)),"")</f>
        <v/>
      </c>
      <c r="CP76" s="90" t="str">
        <f>IFERROR(IF(VLOOKUP($B76,Sheet2!$A$5:$AP$103,CP$11,FALSE)=0,"",VLOOKUP($B76,Sheet2!$A$5:$AP$103,CP$11,FALSE)),"")</f>
        <v/>
      </c>
      <c r="CQ76" s="90" t="str">
        <f>IFERROR(IF(VLOOKUP($B76,Sheet2!$A$5:$AP$103,CQ$11,FALSE)=0,"",VLOOKUP($B76,Sheet2!$A$5:$AP$103,CQ$11,FALSE)),"")</f>
        <v/>
      </c>
      <c r="CR76" s="90" t="str">
        <f>IFERROR(IF(VLOOKUP($B76,Sheet2!$A$5:$AP$103,CR$11,FALSE)=0,"",VLOOKUP($B76,Sheet2!$A$5:$AP$103,CR$11,FALSE)),"")</f>
        <v/>
      </c>
      <c r="CS76" s="90" t="str">
        <f>IFERROR(IF(VLOOKUP($B76,Sheet2!$A$5:$AP$103,CS$11,FALSE)=0,"",VLOOKUP($B76,Sheet2!$A$5:$AP$103,CS$11,FALSE)),"")</f>
        <v/>
      </c>
      <c r="CT76" s="90" t="str">
        <f>IFERROR(IF(VLOOKUP($B76,Sheet2!$A$5:$AP$103,CT$11,FALSE)=0,"",VLOOKUP($B76,Sheet2!$A$5:$AP$103,CT$11,FALSE)),"")</f>
        <v/>
      </c>
      <c r="CU76" s="90" t="str">
        <f>IFERROR(IF(VLOOKUP($B76,Sheet2!$A$5:$AP$103,CU$11,FALSE)=0,"",VLOOKUP($B76,Sheet2!$A$5:$AP$103,CU$11,FALSE)),"")</f>
        <v/>
      </c>
      <c r="CV76" s="90" t="str">
        <f>IFERROR(IF(VLOOKUP($B76,Sheet2!$A$5:$AP$103,CV$11,FALSE)=0,"",VLOOKUP($B76,Sheet2!$A$5:$AP$103,CV$11,FALSE)),"")</f>
        <v/>
      </c>
      <c r="CW76" s="90" t="str">
        <f>IFERROR(IF(VLOOKUP($B76,Sheet2!$A$5:$AP$103,CW$11,FALSE)=0,"",VLOOKUP($B76,Sheet2!$A$5:$AP$103,CW$11,FALSE)),"")</f>
        <v/>
      </c>
      <c r="CX76" s="90" t="str">
        <f>IFERROR(IF(VLOOKUP($B76,Sheet2!$A$5:$AP$103,CX$11,FALSE)=0,"",VLOOKUP($B76,Sheet2!$A$5:$AP$103,CX$11,FALSE)),"")</f>
        <v/>
      </c>
      <c r="CY76" s="90" t="str">
        <f>IFERROR(IF(VLOOKUP($B76,Sheet2!$A$5:$AP$103,CY$11,FALSE)=0,"",VLOOKUP($B76,Sheet2!$A$5:$AP$103,CY$11,FALSE)),"")</f>
        <v/>
      </c>
      <c r="CZ76" s="90" t="str">
        <f>IFERROR(IF(VLOOKUP($B76,Sheet2!$A$5:$AP$103,CZ$11,FALSE)=0,"",VLOOKUP($B76,Sheet2!$A$5:$AP$103,CZ$11,FALSE)),"")</f>
        <v/>
      </c>
      <c r="DA76" s="90" t="str">
        <f>IFERROR(IF(VLOOKUP($B76,Sheet2!$A$5:$AP$103,DA$11,FALSE)=0,"",VLOOKUP($B76,Sheet2!$A$5:$AP$103,DA$11,FALSE)),"")</f>
        <v/>
      </c>
      <c r="DB76" s="90" t="str">
        <f>IFERROR(IF(VLOOKUP($B76,Sheet2!$A$5:$AP$103,DB$11,FALSE)=0,"",VLOOKUP($B76,Sheet2!$A$5:$AP$103,DB$11,FALSE)),"")</f>
        <v/>
      </c>
      <c r="DC76" s="90" t="str">
        <f>IFERROR(IF(VLOOKUP($B76,Sheet2!$A$5:$AP$103,DC$11,FALSE)=0,"",VLOOKUP($B76,Sheet2!$A$5:$AP$103,DC$11,FALSE)),"")</f>
        <v/>
      </c>
      <c r="DD76" s="90" t="str">
        <f>IFERROR(IF(VLOOKUP($B76,Sheet2!$A$5:$AP$103,DD$11,FALSE)=0,"",VLOOKUP($B76,Sheet2!$A$5:$AP$103,DD$11,FALSE)),"")</f>
        <v/>
      </c>
      <c r="DE76" s="90" t="str">
        <f>IFERROR(IF(VLOOKUP($B76,Sheet2!$A$5:$AP$103,DE$11,FALSE)=0,"",VLOOKUP($B76,Sheet2!$A$5:$AP$103,DE$11,FALSE)),"")</f>
        <v/>
      </c>
      <c r="DF76" s="90" t="str">
        <f>IFERROR(IF(VLOOKUP($B76,Sheet2!$A$5:$AP$103,DF$11,FALSE)=0,"",VLOOKUP($B76,Sheet2!$A$5:$AP$103,DF$11,FALSE)),"")</f>
        <v/>
      </c>
      <c r="DG76" s="90" t="str">
        <f>IFERROR(IF(VLOOKUP($B76,Sheet2!$A$5:$AP$103,DG$11,FALSE)=0,"",VLOOKUP($B76,Sheet2!$A$5:$AP$103,DG$11,FALSE)),"")</f>
        <v/>
      </c>
      <c r="DH76" s="90" t="str">
        <f>IFERROR(IF(VLOOKUP($B76,Sheet2!$A$5:$AP$103,DH$11,FALSE)=0,"",VLOOKUP($B76,Sheet2!$A$5:$AP$103,DH$11,FALSE)),"")</f>
        <v/>
      </c>
      <c r="DI76" s="90" t="str">
        <f>IFERROR(IF(VLOOKUP($B76,Sheet2!$A$5:$AP$103,DI$11,FALSE)=0,"",VLOOKUP($B76,Sheet2!$A$5:$AP$103,DI$11,FALSE)),"")</f>
        <v/>
      </c>
      <c r="DJ76" s="90" t="str">
        <f>IFERROR(IF(VLOOKUP($B76,Sheet2!$A$5:$AP$103,DJ$11,FALSE)=0,"",VLOOKUP($B76,Sheet2!$A$5:$AP$103,DJ$11,FALSE)),"")</f>
        <v/>
      </c>
      <c r="DK76" s="90" t="str">
        <f>IFERROR(IF(VLOOKUP($B76,Sheet2!$A$5:$AP$103,DK$11,FALSE)=0,"",VLOOKUP($B76,Sheet2!$A$5:$AP$103,DK$11,FALSE)),"")</f>
        <v/>
      </c>
      <c r="DL76" s="90" t="str">
        <f>IFERROR(IF(VLOOKUP($B76,Sheet2!$A$5:$AP$103,DL$11,FALSE)=0,"",VLOOKUP($B76,Sheet2!$A$5:$AP$103,DL$11,FALSE)),"")</f>
        <v/>
      </c>
      <c r="DM76" s="90" t="str">
        <f>IFERROR(IF(VLOOKUP($B76,Sheet2!$A$5:$AP$103,DM$11,FALSE)=0,"",VLOOKUP($B76,Sheet2!$A$5:$AP$103,DM$11,FALSE)),"")</f>
        <v/>
      </c>
      <c r="DN76" s="90" t="str">
        <f>IFERROR(IF(VLOOKUP($B76,Sheet2!$A$5:$AP$103,DN$11,FALSE)=0,"",VLOOKUP($B76,Sheet2!$A$5:$AP$103,DN$11,FALSE)),"")</f>
        <v/>
      </c>
      <c r="DO76" s="90" t="str">
        <f>IFERROR(IF(VLOOKUP($B76,Sheet2!$A$5:$AP$103,DO$11,FALSE)=0,"",VLOOKUP($B76,Sheet2!$A$5:$AP$103,DO$11,FALSE)),"")</f>
        <v/>
      </c>
      <c r="DP76" s="90" t="str">
        <f>IFERROR(IF(VLOOKUP($B76,Sheet2!$A$5:$AP$103,DP$11,FALSE)=0,"",VLOOKUP($B76,Sheet2!$A$5:$AP$103,DP$11,FALSE)),"")</f>
        <v/>
      </c>
      <c r="DQ76" s="90" t="str">
        <f>IFERROR(IF(VLOOKUP($B76,Sheet2!$A$5:$AP$103,DQ$11,FALSE)=0,"",VLOOKUP($B76,Sheet2!$A$5:$AP$103,DQ$11,FALSE)),"")</f>
        <v/>
      </c>
      <c r="DR76" s="90" t="str">
        <f>IFERROR(IF(VLOOKUP($B76,Sheet2!$A$5:$AP$103,DR$11,FALSE)=0,"",VLOOKUP($B76,Sheet2!$A$5:$AP$103,DR$11,FALSE)),"")</f>
        <v/>
      </c>
      <c r="DS76" s="90" t="str">
        <f>IFERROR(IF(VLOOKUP($B76,Sheet2!$A$5:$AP$103,DS$11,FALSE)=0,"",VLOOKUP($B76,Sheet2!$A$5:$AP$103,DS$11,FALSE)),"")</f>
        <v/>
      </c>
      <c r="DT76" s="90" t="str">
        <f>IFERROR(IF(VLOOKUP($B76,Sheet2!$A$5:$AP$103,DT$11,FALSE)=0,"",VLOOKUP($B76,Sheet2!$A$5:$AP$103,DT$11,FALSE)),"")</f>
        <v/>
      </c>
      <c r="DU76" s="90" t="str">
        <f>IFERROR(IF(VLOOKUP($B76,Sheet2!$A$5:$AP$103,DU$11,FALSE)=0,"",VLOOKUP($B76,Sheet2!$A$5:$AP$103,DU$11,FALSE)),"")</f>
        <v/>
      </c>
      <c r="DV76" s="90" t="str">
        <f>IFERROR(IF(VLOOKUP($B76,Sheet2!$A$5:$AP$103,DV$11,FALSE)=0,"",VLOOKUP($B76,Sheet2!$A$5:$AP$103,DV$11,FALSE)),"")</f>
        <v/>
      </c>
      <c r="DW76" s="90" t="str">
        <f>IFERROR(IF(VLOOKUP($B76,Sheet2!$A$5:$AP$103,DW$11,FALSE)=0,"",VLOOKUP($B76,Sheet2!$A$5:$AP$103,DW$11,FALSE)),"")</f>
        <v/>
      </c>
      <c r="DX76" s="90" t="str">
        <f>IFERROR(IF(VLOOKUP($B76,Sheet2!$A$5:$AP$103,DX$11,FALSE)=0,"",VLOOKUP($B76,Sheet2!$A$5:$AP$103,DX$11,FALSE)),"")</f>
        <v/>
      </c>
      <c r="DY76" s="90" t="str">
        <f>IFERROR(IF(VLOOKUP($B76,Sheet2!$A$5:$AP$103,DY$11,FALSE)=0,"",VLOOKUP($B76,Sheet2!$A$5:$AP$103,DY$11,FALSE)),"")</f>
        <v/>
      </c>
      <c r="DZ76" s="90" t="str">
        <f>IFERROR(IF(VLOOKUP($B76,Sheet2!$A$5:$AP$103,DZ$11,FALSE)=0,"",VLOOKUP($B76,Sheet2!$A$5:$AP$103,DZ$11,FALSE)),"")</f>
        <v/>
      </c>
      <c r="EA76" s="90" t="str">
        <f>IFERROR(IF(VLOOKUP($B76,Sheet2!$A$5:$AP$103,EA$11,FALSE)=0,"",VLOOKUP($B76,Sheet2!$A$5:$AP$103,EA$11,FALSE)),"")</f>
        <v/>
      </c>
      <c r="EB76" s="90" t="str">
        <f>IFERROR(IF(VLOOKUP($B76,Sheet2!$A$5:$AP$103,EB$11,FALSE)=0,"",VLOOKUP($B76,Sheet2!$A$5:$AP$103,EB$11,FALSE)),"")</f>
        <v/>
      </c>
      <c r="EC76" s="90" t="str">
        <f>IFERROR(IF(VLOOKUP($B76,Sheet2!$A$5:$AP$103,EC$11,FALSE)=0,"",VLOOKUP($B76,Sheet2!$A$5:$AP$103,EC$11,FALSE)),"")</f>
        <v/>
      </c>
      <c r="ED76" s="90" t="str">
        <f>IFERROR(IF(VLOOKUP($B76,Sheet2!$A$5:$AP$103,ED$11,FALSE)=0,"",VLOOKUP($B76,Sheet2!$A$5:$AP$103,ED$11,FALSE)),"")</f>
        <v/>
      </c>
      <c r="EE76" s="90" t="str">
        <f>IFERROR(IF(VLOOKUP($B76,Sheet2!$A$5:$AP$103,EE$11,FALSE)=0,"",VLOOKUP($B76,Sheet2!$A$5:$AP$103,EE$11,FALSE)),"")</f>
        <v/>
      </c>
      <c r="EF76" s="90" t="str">
        <f>IFERROR(IF(VLOOKUP($B76,Sheet2!$A$5:$AP$103,EF$11,FALSE)=0,"",VLOOKUP($B76,Sheet2!$A$5:$AP$103,EF$11,FALSE)),"")</f>
        <v/>
      </c>
      <c r="EG76" s="90" t="str">
        <f>IFERROR(IF(VLOOKUP($B76,Sheet2!$A$5:$AP$103,EG$11,FALSE)=0,"",VLOOKUP($B76,Sheet2!$A$5:$AP$103,EG$11,FALSE)),"")</f>
        <v/>
      </c>
      <c r="EH76" s="90" t="str">
        <f>IFERROR(IF(VLOOKUP($B76,Sheet2!$A$5:$AP$103,EH$11,FALSE)=0,"",VLOOKUP($B76,Sheet2!$A$5:$AP$103,EH$11,FALSE)),"")</f>
        <v/>
      </c>
      <c r="EI76" s="90" t="str">
        <f>IFERROR(IF(VLOOKUP($B76,Sheet2!$A$5:$AP$103,EI$11,FALSE)=0,"",VLOOKUP($B76,Sheet2!$A$5:$AP$103,EI$11,FALSE)),"")</f>
        <v/>
      </c>
      <c r="EJ76" s="90" t="str">
        <f>IFERROR(IF(VLOOKUP($B76,Sheet2!$A$5:$AP$103,EJ$11,FALSE)=0,"",VLOOKUP($B76,Sheet2!$A$5:$AP$103,EJ$11,FALSE)),"")</f>
        <v/>
      </c>
      <c r="EK76" s="90" t="str">
        <f>IFERROR(IF(VLOOKUP($B76,Sheet2!$A$5:$AP$103,EK$11,FALSE)=0,"",VLOOKUP($B76,Sheet2!$A$5:$AP$103,EK$11,FALSE)),"")</f>
        <v/>
      </c>
      <c r="EL76" s="90" t="str">
        <f>IFERROR(IF(VLOOKUP($B76,Sheet2!$A$5:$AP$103,EL$11,FALSE)=0,"",VLOOKUP($B76,Sheet2!$A$5:$AP$103,EL$11,FALSE)),"")</f>
        <v/>
      </c>
      <c r="EM76" s="90" t="str">
        <f>IFERROR(IF(VLOOKUP($B76,Sheet2!$A$5:$AP$103,EM$11,FALSE)=0,"",VLOOKUP($B76,Sheet2!$A$5:$AP$103,EM$11,FALSE)),"")</f>
        <v/>
      </c>
      <c r="EN76" s="90" t="str">
        <f>IFERROR(IF(VLOOKUP($B76,Sheet2!$A$5:$AP$103,EN$11,FALSE)=0,"",VLOOKUP($B76,Sheet2!$A$5:$AP$103,EN$11,FALSE)),"")</f>
        <v/>
      </c>
      <c r="EO76" s="90" t="str">
        <f>IFERROR(IF(VLOOKUP($B76,Sheet2!$A$5:$AP$103,EO$11,FALSE)=0,"",VLOOKUP($B76,Sheet2!$A$5:$AP$103,EO$11,FALSE)),"")</f>
        <v/>
      </c>
      <c r="EP76" s="90" t="str">
        <f>IFERROR(IF(VLOOKUP($B76,Sheet2!$A$5:$AP$103,EP$11,FALSE)=0,"",VLOOKUP($B76,Sheet2!$A$5:$AP$103,EP$11,FALSE)),"")</f>
        <v/>
      </c>
      <c r="EQ76" s="90" t="str">
        <f>IFERROR(IF(VLOOKUP($B76,Sheet2!$A$5:$AP$103,EQ$11,FALSE)=0,"",VLOOKUP($B76,Sheet2!$A$5:$AP$103,EQ$11,FALSE)),"")</f>
        <v/>
      </c>
      <c r="ER76" s="90" t="str">
        <f>IFERROR(IF(VLOOKUP($B76,Sheet2!$A$5:$AP$103,ER$11,FALSE)=0,"",VLOOKUP($B76,Sheet2!$A$5:$AP$103,ER$11,FALSE)),"")</f>
        <v/>
      </c>
      <c r="ES76" s="90" t="str">
        <f>IFERROR(IF(VLOOKUP($B76,Sheet2!$A$5:$AP$103,ES$11,FALSE)=0,"",VLOOKUP($B76,Sheet2!$A$5:$AP$103,ES$11,FALSE)),"")</f>
        <v/>
      </c>
      <c r="ET76" s="90" t="str">
        <f>IFERROR(IF(VLOOKUP($B76,Sheet2!$A$5:$AP$103,ET$11,FALSE)=0,"",VLOOKUP($B76,Sheet2!$A$5:$AP$103,ET$11,FALSE)),"")</f>
        <v/>
      </c>
      <c r="EU76" s="90" t="str">
        <f>IFERROR(IF(VLOOKUP($B76,Sheet2!$A$5:$AP$103,EU$11,FALSE)=0,"",VLOOKUP($B76,Sheet2!$A$5:$AP$103,EU$11,FALSE)),"")</f>
        <v/>
      </c>
      <c r="EV76" s="90" t="str">
        <f>IFERROR(IF(VLOOKUP($B76,Sheet2!$A$5:$AP$103,EV$11,FALSE)=0,"",VLOOKUP($B76,Sheet2!$A$5:$AP$103,EV$11,FALSE)),"")</f>
        <v/>
      </c>
      <c r="EW76" s="90" t="str">
        <f>IFERROR(IF(VLOOKUP($B76,Sheet2!$A$5:$AP$103,EW$11,FALSE)=0,"",VLOOKUP($B76,Sheet2!$A$5:$AP$103,EW$11,FALSE)),"")</f>
        <v/>
      </c>
      <c r="EX76" s="90" t="str">
        <f>IFERROR(IF(VLOOKUP($B76,Sheet2!$A$5:$AP$103,EX$11,FALSE)=0,"",VLOOKUP($B76,Sheet2!$A$5:$AP$103,EX$11,FALSE)),"")</f>
        <v/>
      </c>
      <c r="EY76" s="90" t="str">
        <f>IFERROR(IF(VLOOKUP($B76,Sheet2!$A$5:$AP$103,EY$11,FALSE)=0,"",VLOOKUP($B76,Sheet2!$A$5:$AP$103,EY$11,FALSE)),"")</f>
        <v/>
      </c>
      <c r="EZ76" s="90" t="str">
        <f>IFERROR(IF(VLOOKUP($B76,Sheet2!$A$5:$AP$103,EZ$11,FALSE)=0,"",VLOOKUP($B76,Sheet2!$A$5:$AP$103,EZ$11,FALSE)),"")</f>
        <v/>
      </c>
      <c r="FA76" s="90" t="str">
        <f>IFERROR(IF(VLOOKUP($B76,Sheet2!$A$5:$AP$103,FA$11,FALSE)=0,"",VLOOKUP($B76,Sheet2!$A$5:$AP$103,FA$11,FALSE)),"")</f>
        <v/>
      </c>
      <c r="FB76" s="90" t="str">
        <f>IFERROR(IF(VLOOKUP($B76,Sheet2!$A$5:$AP$103,FB$11,FALSE)=0,"",VLOOKUP($B76,Sheet2!$A$5:$AP$103,FB$11,FALSE)),"")</f>
        <v/>
      </c>
      <c r="FC76" s="90" t="str">
        <f>IFERROR(IF(VLOOKUP($B76,Sheet2!$A$5:$AP$103,FC$11,FALSE)=0,"",VLOOKUP($B76,Sheet2!$A$5:$AP$103,FC$11,FALSE)),"")</f>
        <v/>
      </c>
      <c r="FD76" s="90" t="str">
        <f>IFERROR(IF(VLOOKUP($B76,Sheet2!$A$5:$AP$103,FD$11,FALSE)=0,"",VLOOKUP($B76,Sheet2!$A$5:$AP$103,FD$11,FALSE)),"")</f>
        <v/>
      </c>
      <c r="FE76" s="90" t="str">
        <f>IFERROR(IF(VLOOKUP($B76,Sheet2!$A$5:$AP$103,FE$11,FALSE)=0,"",VLOOKUP($B76,Sheet2!$A$5:$AP$103,FE$11,FALSE)),"")</f>
        <v/>
      </c>
      <c r="FF76" s="90" t="str">
        <f>IFERROR(IF(VLOOKUP($B76,Sheet2!$A$5:$AP$103,FF$11,FALSE)=0,"",VLOOKUP($B76,Sheet2!$A$5:$AP$103,FF$11,FALSE)),"")</f>
        <v/>
      </c>
      <c r="FG76" s="90" t="str">
        <f>IFERROR(IF(VLOOKUP($B76,Sheet2!$A$5:$AP$103,FG$11,FALSE)=0,"",VLOOKUP($B76,Sheet2!$A$5:$AP$103,FG$11,FALSE)),"")</f>
        <v/>
      </c>
      <c r="FH76" s="90" t="str">
        <f>IFERROR(IF(VLOOKUP($B76,Sheet2!$A$5:$AP$103,FH$11,FALSE)=0,"",VLOOKUP($B76,Sheet2!$A$5:$AP$103,FH$11,FALSE)),"")</f>
        <v/>
      </c>
      <c r="FI76" s="90" t="str">
        <f>IFERROR(IF(VLOOKUP($B76,Sheet2!$A$5:$AP$103,FI$11,FALSE)=0,"",VLOOKUP($B76,Sheet2!$A$5:$AP$103,FI$11,FALSE)),"")</f>
        <v/>
      </c>
      <c r="FJ76" s="90" t="str">
        <f>IFERROR(IF(VLOOKUP($B76,Sheet2!$A$5:$AP$103,FJ$11,FALSE)=0,"",VLOOKUP($B76,Sheet2!$A$5:$AP$103,FJ$11,FALSE)),"")</f>
        <v/>
      </c>
      <c r="FK76" s="90" t="str">
        <f>IFERROR(IF(VLOOKUP($B76,Sheet2!$A$5:$AP$103,FK$11,FALSE)=0,"",VLOOKUP($B76,Sheet2!$A$5:$AP$103,FK$11,FALSE)),"")</f>
        <v/>
      </c>
      <c r="FL76" s="90" t="str">
        <f>IFERROR(IF(VLOOKUP($B76,Sheet2!$A$5:$AP$103,FL$11,FALSE)=0,"",VLOOKUP($B76,Sheet2!$A$5:$AP$103,FL$11,FALSE)),"")</f>
        <v/>
      </c>
      <c r="FM76" s="90" t="str">
        <f>IFERROR(IF(VLOOKUP($B76,Sheet2!$A$5:$AP$103,FM$11,FALSE)=0,"",VLOOKUP($B76,Sheet2!$A$5:$AP$103,FM$11,FALSE)),"")</f>
        <v/>
      </c>
      <c r="FN76" s="90" t="str">
        <f>IFERROR(IF(VLOOKUP($B76,Sheet2!$A$5:$AP$103,FN$11,FALSE)=0,"",VLOOKUP($B76,Sheet2!$A$5:$AP$103,FN$11,FALSE)),"")</f>
        <v/>
      </c>
      <c r="FO76" s="90" t="str">
        <f>IFERROR(IF(VLOOKUP($B76,Sheet2!$A$5:$AP$103,FO$11,FALSE)=0,"",VLOOKUP($B76,Sheet2!$A$5:$AP$103,FO$11,FALSE)),"")</f>
        <v/>
      </c>
      <c r="FP76" s="90" t="str">
        <f>IFERROR(IF(VLOOKUP($B76,Sheet2!$A$5:$AP$103,FP$11,FALSE)=0,"",VLOOKUP($B76,Sheet2!$A$5:$AP$103,FP$11,FALSE)),"")</f>
        <v/>
      </c>
      <c r="FQ76" s="90" t="str">
        <f>IFERROR(IF(VLOOKUP($B76,Sheet2!$A$5:$AP$103,FQ$11,FALSE)=0,"",VLOOKUP($B76,Sheet2!$A$5:$AP$103,FQ$11,FALSE)),"")</f>
        <v/>
      </c>
      <c r="FR76" s="90" t="str">
        <f>IFERROR(IF(VLOOKUP($B76,Sheet2!$A$5:$AP$103,FR$11,FALSE)=0,"",VLOOKUP($B76,Sheet2!$A$5:$AP$103,FR$11,FALSE)),"")</f>
        <v/>
      </c>
      <c r="FS76" s="90" t="str">
        <f>IFERROR(IF(VLOOKUP($B76,Sheet2!$A$5:$AP$103,FS$11,FALSE)=0,"",VLOOKUP($B76,Sheet2!$A$5:$AP$103,FS$11,FALSE)),"")</f>
        <v/>
      </c>
      <c r="FT76" s="90" t="str">
        <f>IFERROR(IF(VLOOKUP($B76,Sheet2!$A$5:$AP$103,FT$11,FALSE)=0,"",VLOOKUP($B76,Sheet2!$A$5:$AP$103,FT$11,FALSE)),"")</f>
        <v/>
      </c>
      <c r="FU76" s="90" t="str">
        <f>IFERROR(IF(VLOOKUP($B76,Sheet2!$A$5:$AP$103,FU$11,FALSE)=0,"",VLOOKUP($B76,Sheet2!$A$5:$AP$103,FU$11,FALSE)),"")</f>
        <v/>
      </c>
      <c r="FV76" s="90" t="str">
        <f>IFERROR(IF(VLOOKUP($B76,Sheet2!$A$5:$AP$103,FV$11,FALSE)=0,"",VLOOKUP($B76,Sheet2!$A$5:$AP$103,FV$11,FALSE)),"")</f>
        <v/>
      </c>
      <c r="FW76" s="90" t="str">
        <f>IFERROR(IF(VLOOKUP($B76,Sheet2!$A$5:$AP$103,FW$11,FALSE)=0,"",VLOOKUP($B76,Sheet2!$A$5:$AP$103,FW$11,FALSE)),"")</f>
        <v/>
      </c>
      <c r="FX76" s="90" t="str">
        <f>IFERROR(IF(VLOOKUP($B76,Sheet2!$A$5:$AP$103,FX$11,FALSE)=0,"",VLOOKUP($B76,Sheet2!$A$5:$AP$103,FX$11,FALSE)),"")</f>
        <v/>
      </c>
      <c r="FY76" s="90" t="str">
        <f>IFERROR(IF(VLOOKUP($B76,Sheet2!$A$5:$AP$103,FY$11,FALSE)=0,"",VLOOKUP($B76,Sheet2!$A$5:$AP$103,FY$11,FALSE)),"")</f>
        <v/>
      </c>
      <c r="FZ76" s="90" t="str">
        <f>IFERROR(IF(VLOOKUP($B76,Sheet2!$A$5:$AP$103,FZ$11,FALSE)=0,"",VLOOKUP($B76,Sheet2!$A$5:$AP$103,FZ$11,FALSE)),"")</f>
        <v/>
      </c>
      <c r="GA76" s="90" t="str">
        <f>IFERROR(IF(VLOOKUP($B76,Sheet2!$A$5:$AP$103,GA$11,FALSE)=0,"",VLOOKUP($B76,Sheet2!$A$5:$AP$103,GA$11,FALSE)),"")</f>
        <v/>
      </c>
      <c r="GB76" s="90" t="str">
        <f>IFERROR(IF(VLOOKUP($B76,Sheet2!$A$5:$AP$103,GB$11,FALSE)=0,"",VLOOKUP($B76,Sheet2!$A$5:$AP$103,GB$11,FALSE)),"")</f>
        <v/>
      </c>
      <c r="GC76" s="90" t="str">
        <f>IFERROR(IF(VLOOKUP($B76,Sheet2!$A$5:$AP$103,GC$11,FALSE)=0,"",VLOOKUP($B76,Sheet2!$A$5:$AP$103,GC$11,FALSE)),"")</f>
        <v/>
      </c>
      <c r="GD76" s="90" t="str">
        <f>IFERROR(IF(VLOOKUP($B76,Sheet2!$A$5:$AP$103,GD$11,FALSE)=0,"",VLOOKUP($B76,Sheet2!$A$5:$AP$103,GD$11,FALSE)),"")</f>
        <v/>
      </c>
      <c r="GE76" s="90" t="str">
        <f>IFERROR(IF(VLOOKUP($B76,Sheet2!$A$5:$AP$103,GE$11,FALSE)=0,"",VLOOKUP($B76,Sheet2!$A$5:$AP$103,GE$11,FALSE)),"")</f>
        <v/>
      </c>
      <c r="GF76" s="90" t="str">
        <f>IFERROR(IF(VLOOKUP($B76,Sheet2!$A$5:$AP$103,GF$11,FALSE)=0,"",VLOOKUP($B76,Sheet2!$A$5:$AP$103,GF$11,FALSE)),"")</f>
        <v/>
      </c>
    </row>
    <row r="77" spans="1:188" x14ac:dyDescent="0.3">
      <c r="A77" s="389"/>
      <c r="B77" s="243" t="s">
        <v>586</v>
      </c>
      <c r="C77" s="92" t="s">
        <v>344</v>
      </c>
      <c r="D77" s="92" t="str">
        <f>VLOOKUP(B77,Sheet2!$A$5:$F$104,6,FALSE)</f>
        <v/>
      </c>
      <c r="E77" s="81">
        <f>VLOOKUP(B77,'Criteria Selection'!$A$9:$D$178,3,FALSE)</f>
        <v>20</v>
      </c>
      <c r="F77" s="81" t="str">
        <f>VLOOKUP(B77,'Criteria Selection'!$A$9:$D$178,4,FALSE)</f>
        <v>UK DWS</v>
      </c>
      <c r="G77" s="96">
        <f t="shared" si="8"/>
        <v>0</v>
      </c>
      <c r="H77" s="97">
        <f t="shared" si="9"/>
        <v>0</v>
      </c>
      <c r="I77" s="97">
        <f t="shared" si="10"/>
        <v>0</v>
      </c>
      <c r="J77" s="96">
        <f t="shared" si="11"/>
        <v>0</v>
      </c>
      <c r="K77" s="90" t="str">
        <f>IFERROR(IF(VLOOKUP($B77,Sheet2!$A$5:$AP$103,K$11,FALSE)=0,"",VLOOKUP($B77,Sheet2!$A$5:$AP$103,K$11,FALSE)),"")</f>
        <v/>
      </c>
      <c r="L77" s="90" t="str">
        <f>IFERROR(IF(VLOOKUP($B77,Sheet2!$A$5:$AP$103,L$11,FALSE)=0,"",VLOOKUP($B77,Sheet2!$A$5:$AP$103,L$11,FALSE)),"")</f>
        <v/>
      </c>
      <c r="M77" s="90" t="str">
        <f>IFERROR(IF(VLOOKUP($B77,Sheet2!$A$5:$AP$103,M$11,FALSE)=0,"",VLOOKUP($B77,Sheet2!$A$5:$AP$103,M$11,FALSE)),"")</f>
        <v/>
      </c>
      <c r="N77" s="90" t="str">
        <f>IFERROR(IF(VLOOKUP($B77,Sheet2!$A$5:$AP$103,N$11,FALSE)=0,"",VLOOKUP($B77,Sheet2!$A$5:$AP$103,N$11,FALSE)),"")</f>
        <v/>
      </c>
      <c r="O77" s="90" t="str">
        <f>IFERROR(IF(VLOOKUP($B77,Sheet2!$A$5:$AP$103,O$11,FALSE)=0,"",VLOOKUP($B77,Sheet2!$A$5:$AP$103,O$11,FALSE)),"")</f>
        <v/>
      </c>
      <c r="P77" s="90" t="str">
        <f>IFERROR(IF(VLOOKUP($B77,Sheet2!$A$5:$AP$103,P$11,FALSE)=0,"",VLOOKUP($B77,Sheet2!$A$5:$AP$103,P$11,FALSE)),"")</f>
        <v/>
      </c>
      <c r="Q77" s="90" t="str">
        <f>IFERROR(IF(VLOOKUP($B77,Sheet2!$A$5:$AP$103,Q$11,FALSE)=0,"",VLOOKUP($B77,Sheet2!$A$5:$AP$103,Q$11,FALSE)),"")</f>
        <v/>
      </c>
      <c r="R77" s="90" t="str">
        <f>IFERROR(IF(VLOOKUP($B77,Sheet2!$A$5:$AP$103,R$11,FALSE)=0,"",VLOOKUP($B77,Sheet2!$A$5:$AP$103,R$11,FALSE)),"")</f>
        <v/>
      </c>
      <c r="S77" s="90" t="str">
        <f>IFERROR(IF(VLOOKUP($B77,Sheet2!$A$5:$AP$103,S$11,FALSE)=0,"",VLOOKUP($B77,Sheet2!$A$5:$AP$103,S$11,FALSE)),"")</f>
        <v/>
      </c>
      <c r="T77" s="90" t="str">
        <f>IFERROR(IF(VLOOKUP($B77,Sheet2!$A$5:$AP$103,T$11,FALSE)=0,"",VLOOKUP($B77,Sheet2!$A$5:$AP$103,T$11,FALSE)),"")</f>
        <v/>
      </c>
      <c r="U77" s="90" t="str">
        <f>IFERROR(IF(VLOOKUP($B77,Sheet2!$A$5:$AP$103,U$11,FALSE)=0,"",VLOOKUP($B77,Sheet2!$A$5:$AP$103,U$11,FALSE)),"")</f>
        <v/>
      </c>
      <c r="V77" s="90" t="str">
        <f>IFERROR(IF(VLOOKUP($B77,Sheet2!$A$5:$AP$103,V$11,FALSE)=0,"",VLOOKUP($B77,Sheet2!$A$5:$AP$103,V$11,FALSE)),"")</f>
        <v/>
      </c>
      <c r="W77" s="90" t="str">
        <f>IFERROR(IF(VLOOKUP($B77,Sheet2!$A$5:$AP$103,W$11,FALSE)=0,"",VLOOKUP($B77,Sheet2!$A$5:$AP$103,W$11,FALSE)),"")</f>
        <v/>
      </c>
      <c r="X77" s="90" t="str">
        <f>IFERROR(IF(VLOOKUP($B77,Sheet2!$A$5:$AP$103,X$11,FALSE)=0,"",VLOOKUP($B77,Sheet2!$A$5:$AP$103,X$11,FALSE)),"")</f>
        <v/>
      </c>
      <c r="Y77" s="90" t="str">
        <f>IFERROR(IF(VLOOKUP($B77,Sheet2!$A$5:$AP$103,Y$11,FALSE)=0,"",VLOOKUP($B77,Sheet2!$A$5:$AP$103,Y$11,FALSE)),"")</f>
        <v/>
      </c>
      <c r="Z77" s="90" t="str">
        <f>IFERROR(IF(VLOOKUP($B77,Sheet2!$A$5:$AP$103,Z$11,FALSE)=0,"",VLOOKUP($B77,Sheet2!$A$5:$AP$103,Z$11,FALSE)),"")</f>
        <v/>
      </c>
      <c r="AA77" s="90" t="str">
        <f>IFERROR(IF(VLOOKUP($B77,Sheet2!$A$5:$AP$103,AA$11,FALSE)=0,"",VLOOKUP($B77,Sheet2!$A$5:$AP$103,AA$11,FALSE)),"")</f>
        <v/>
      </c>
      <c r="AB77" s="90" t="str">
        <f>IFERROR(IF(VLOOKUP($B77,Sheet2!$A$5:$AP$103,AB$11,FALSE)=0,"",VLOOKUP($B77,Sheet2!$A$5:$AP$103,AB$11,FALSE)),"")</f>
        <v/>
      </c>
      <c r="AC77" s="90" t="str">
        <f>IFERROR(IF(VLOOKUP($B77,Sheet2!$A$5:$AP$103,AC$11,FALSE)=0,"",VLOOKUP($B77,Sheet2!$A$5:$AP$103,AC$11,FALSE)),"")</f>
        <v/>
      </c>
      <c r="AD77" s="90" t="str">
        <f>IFERROR(IF(VLOOKUP($B77,Sheet2!$A$5:$AP$103,AD$11,FALSE)=0,"",VLOOKUP($B77,Sheet2!$A$5:$AP$103,AD$11,FALSE)),"")</f>
        <v/>
      </c>
      <c r="AE77" s="90" t="str">
        <f>IFERROR(IF(VLOOKUP($B77,Sheet2!$A$5:$AP$103,AE$11,FALSE)=0,"",VLOOKUP($B77,Sheet2!$A$5:$AP$103,AE$11,FALSE)),"")</f>
        <v/>
      </c>
      <c r="AF77" s="90" t="str">
        <f>IFERROR(IF(VLOOKUP($B77,Sheet2!$A$5:$AP$103,AF$11,FALSE)=0,"",VLOOKUP($B77,Sheet2!$A$5:$AP$103,AF$11,FALSE)),"")</f>
        <v/>
      </c>
      <c r="AG77" s="90" t="str">
        <f>IFERROR(IF(VLOOKUP($B77,Sheet2!$A$5:$AP$103,AG$11,FALSE)=0,"",VLOOKUP($B77,Sheet2!$A$5:$AP$103,AG$11,FALSE)),"")</f>
        <v/>
      </c>
      <c r="AH77" s="90" t="str">
        <f>IFERROR(IF(VLOOKUP($B77,Sheet2!$A$5:$AP$103,AH$11,FALSE)=0,"",VLOOKUP($B77,Sheet2!$A$5:$AP$103,AH$11,FALSE)),"")</f>
        <v/>
      </c>
      <c r="AI77" s="90" t="str">
        <f>IFERROR(IF(VLOOKUP($B77,Sheet2!$A$5:$AP$103,AI$11,FALSE)=0,"",VLOOKUP($B77,Sheet2!$A$5:$AP$103,AI$11,FALSE)),"")</f>
        <v/>
      </c>
      <c r="AJ77" s="90" t="str">
        <f>IFERROR(IF(VLOOKUP($B77,Sheet2!$A$5:$AP$103,AJ$11,FALSE)=0,"",VLOOKUP($B77,Sheet2!$A$5:$AP$103,AJ$11,FALSE)),"")</f>
        <v/>
      </c>
      <c r="AK77" s="90" t="str">
        <f>IFERROR(IF(VLOOKUP($B77,Sheet2!$A$5:$AP$103,AK$11,FALSE)=0,"",VLOOKUP($B77,Sheet2!$A$5:$AP$103,AK$11,FALSE)),"")</f>
        <v/>
      </c>
      <c r="AL77" s="90" t="str">
        <f>IFERROR(IF(VLOOKUP($B77,Sheet2!$A$5:$AP$103,AL$11,FALSE)=0,"",VLOOKUP($B77,Sheet2!$A$5:$AP$103,AL$11,FALSE)),"")</f>
        <v/>
      </c>
      <c r="AM77" s="90" t="str">
        <f>IFERROR(IF(VLOOKUP($B77,Sheet2!$A$5:$AP$103,AM$11,FALSE)=0,"",VLOOKUP($B77,Sheet2!$A$5:$AP$103,AM$11,FALSE)),"")</f>
        <v/>
      </c>
      <c r="AN77" s="90" t="str">
        <f>IFERROR(IF(VLOOKUP($B77,Sheet2!$A$5:$AP$103,AN$11,FALSE)=0,"",VLOOKUP($B77,Sheet2!$A$5:$AP$103,AN$11,FALSE)),"")</f>
        <v/>
      </c>
      <c r="AO77" s="90" t="str">
        <f>IFERROR(IF(VLOOKUP($B77,Sheet2!$A$5:$AP$103,AO$11,FALSE)=0,"",VLOOKUP($B77,Sheet2!$A$5:$AP$103,AO$11,FALSE)),"")</f>
        <v/>
      </c>
      <c r="AP77" s="90" t="str">
        <f>IFERROR(IF(VLOOKUP($B77,Sheet2!$A$5:$AP$103,AP$11,FALSE)=0,"",VLOOKUP($B77,Sheet2!$A$5:$AP$103,AP$11,FALSE)),"")</f>
        <v/>
      </c>
      <c r="AQ77" s="90" t="str">
        <f>IFERROR(IF(VLOOKUP($B77,Sheet2!$A$5:$AP$103,AQ$11,FALSE)=0,"",VLOOKUP($B77,Sheet2!$A$5:$AP$103,AQ$11,FALSE)),"")</f>
        <v/>
      </c>
      <c r="AR77" s="90" t="str">
        <f>IFERROR(IF(VLOOKUP($B77,Sheet2!$A$5:$AP$103,AR$11,FALSE)=0,"",VLOOKUP($B77,Sheet2!$A$5:$AP$103,AR$11,FALSE)),"")</f>
        <v/>
      </c>
      <c r="AS77" s="90" t="str">
        <f>IFERROR(IF(VLOOKUP($B77,Sheet2!$A$5:$AP$103,AS$11,FALSE)=0,"",VLOOKUP($B77,Sheet2!$A$5:$AP$103,AS$11,FALSE)),"")</f>
        <v/>
      </c>
      <c r="AT77" s="90" t="str">
        <f>IFERROR(IF(VLOOKUP($B77,Sheet2!$A$5:$AP$103,AT$11,FALSE)=0,"",VLOOKUP($B77,Sheet2!$A$5:$AP$103,AT$11,FALSE)),"")</f>
        <v/>
      </c>
      <c r="AU77" s="90" t="str">
        <f>IFERROR(IF(VLOOKUP($B77,Sheet2!$A$5:$AP$103,AU$11,FALSE)=0,"",VLOOKUP($B77,Sheet2!$A$5:$AP$103,AU$11,FALSE)),"")</f>
        <v/>
      </c>
      <c r="AV77" s="90" t="str">
        <f>IFERROR(IF(VLOOKUP($B77,Sheet2!$A$5:$AP$103,AV$11,FALSE)=0,"",VLOOKUP($B77,Sheet2!$A$5:$AP$103,AV$11,FALSE)),"")</f>
        <v/>
      </c>
      <c r="AW77" s="90" t="str">
        <f>IFERROR(IF(VLOOKUP($B77,Sheet2!$A$5:$AP$103,AW$11,FALSE)=0,"",VLOOKUP($B77,Sheet2!$A$5:$AP$103,AW$11,FALSE)),"")</f>
        <v/>
      </c>
      <c r="AX77" s="90" t="str">
        <f>IFERROR(IF(VLOOKUP($B77,Sheet2!$A$5:$AP$103,AX$11,FALSE)=0,"",VLOOKUP($B77,Sheet2!$A$5:$AP$103,AX$11,FALSE)),"")</f>
        <v/>
      </c>
      <c r="AY77" s="90" t="str">
        <f>IFERROR(IF(VLOOKUP($B77,Sheet2!$A$5:$AP$103,AY$11,FALSE)=0,"",VLOOKUP($B77,Sheet2!$A$5:$AP$103,AY$11,FALSE)),"")</f>
        <v/>
      </c>
      <c r="AZ77" s="90" t="str">
        <f>IFERROR(IF(VLOOKUP($B77,Sheet2!$A$5:$AP$103,AZ$11,FALSE)=0,"",VLOOKUP($B77,Sheet2!$A$5:$AP$103,AZ$11,FALSE)),"")</f>
        <v/>
      </c>
      <c r="BA77" s="90" t="str">
        <f>IFERROR(IF(VLOOKUP($B77,Sheet2!$A$5:$AP$103,BA$11,FALSE)=0,"",VLOOKUP($B77,Sheet2!$A$5:$AP$103,BA$11,FALSE)),"")</f>
        <v/>
      </c>
      <c r="BB77" s="90" t="str">
        <f>IFERROR(IF(VLOOKUP($B77,Sheet2!$A$5:$AP$103,BB$11,FALSE)=0,"",VLOOKUP($B77,Sheet2!$A$5:$AP$103,BB$11,FALSE)),"")</f>
        <v/>
      </c>
      <c r="BC77" s="90" t="str">
        <f>IFERROR(IF(VLOOKUP($B77,Sheet2!$A$5:$AP$103,BC$11,FALSE)=0,"",VLOOKUP($B77,Sheet2!$A$5:$AP$103,BC$11,FALSE)),"")</f>
        <v/>
      </c>
      <c r="BD77" s="90" t="str">
        <f>IFERROR(IF(VLOOKUP($B77,Sheet2!$A$5:$AP$103,BD$11,FALSE)=0,"",VLOOKUP($B77,Sheet2!$A$5:$AP$103,BD$11,FALSE)),"")</f>
        <v/>
      </c>
      <c r="BE77" s="90" t="str">
        <f>IFERROR(IF(VLOOKUP($B77,Sheet2!$A$5:$AP$103,BE$11,FALSE)=0,"",VLOOKUP($B77,Sheet2!$A$5:$AP$103,BE$11,FALSE)),"")</f>
        <v/>
      </c>
      <c r="BF77" s="90" t="str">
        <f>IFERROR(IF(VLOOKUP($B77,Sheet2!$A$5:$AP$103,BF$11,FALSE)=0,"",VLOOKUP($B77,Sheet2!$A$5:$AP$103,BF$11,FALSE)),"")</f>
        <v/>
      </c>
      <c r="BG77" s="90" t="str">
        <f>IFERROR(IF(VLOOKUP($B77,Sheet2!$A$5:$AP$103,BG$11,FALSE)=0,"",VLOOKUP($B77,Sheet2!$A$5:$AP$103,BG$11,FALSE)),"")</f>
        <v/>
      </c>
      <c r="BH77" s="90" t="str">
        <f>IFERROR(IF(VLOOKUP($B77,Sheet2!$A$5:$AP$103,BH$11,FALSE)=0,"",VLOOKUP($B77,Sheet2!$A$5:$AP$103,BH$11,FALSE)),"")</f>
        <v/>
      </c>
      <c r="BI77" s="90" t="str">
        <f>IFERROR(IF(VLOOKUP($B77,Sheet2!$A$5:$AP$103,BI$11,FALSE)=0,"",VLOOKUP($B77,Sheet2!$A$5:$AP$103,BI$11,FALSE)),"")</f>
        <v/>
      </c>
      <c r="BJ77" s="90" t="str">
        <f>IFERROR(IF(VLOOKUP($B77,Sheet2!$A$5:$AP$103,BJ$11,FALSE)=0,"",VLOOKUP($B77,Sheet2!$A$5:$AP$103,BJ$11,FALSE)),"")</f>
        <v/>
      </c>
      <c r="BK77" s="90" t="str">
        <f>IFERROR(IF(VLOOKUP($B77,Sheet2!$A$5:$AP$103,BK$11,FALSE)=0,"",VLOOKUP($B77,Sheet2!$A$5:$AP$103,BK$11,FALSE)),"")</f>
        <v/>
      </c>
      <c r="BL77" s="90" t="str">
        <f>IFERROR(IF(VLOOKUP($B77,Sheet2!$A$5:$AP$103,BL$11,FALSE)=0,"",VLOOKUP($B77,Sheet2!$A$5:$AP$103,BL$11,FALSE)),"")</f>
        <v/>
      </c>
      <c r="BM77" s="90" t="str">
        <f>IFERROR(IF(VLOOKUP($B77,Sheet2!$A$5:$AP$103,BM$11,FALSE)=0,"",VLOOKUP($B77,Sheet2!$A$5:$AP$103,BM$11,FALSE)),"")</f>
        <v/>
      </c>
      <c r="BN77" s="90" t="str">
        <f>IFERROR(IF(VLOOKUP($B77,Sheet2!$A$5:$AP$103,BN$11,FALSE)=0,"",VLOOKUP($B77,Sheet2!$A$5:$AP$103,BN$11,FALSE)),"")</f>
        <v/>
      </c>
      <c r="BO77" s="90" t="str">
        <f>IFERROR(IF(VLOOKUP($B77,Sheet2!$A$5:$AP$103,BO$11,FALSE)=0,"",VLOOKUP($B77,Sheet2!$A$5:$AP$103,BO$11,FALSE)),"")</f>
        <v/>
      </c>
      <c r="BP77" s="90" t="str">
        <f>IFERROR(IF(VLOOKUP($B77,Sheet2!$A$5:$AP$103,BP$11,FALSE)=0,"",VLOOKUP($B77,Sheet2!$A$5:$AP$103,BP$11,FALSE)),"")</f>
        <v/>
      </c>
      <c r="BQ77" s="90" t="str">
        <f>IFERROR(IF(VLOOKUP($B77,Sheet2!$A$5:$AP$103,BQ$11,FALSE)=0,"",VLOOKUP($B77,Sheet2!$A$5:$AP$103,BQ$11,FALSE)),"")</f>
        <v/>
      </c>
      <c r="BR77" s="90" t="str">
        <f>IFERROR(IF(VLOOKUP($B77,Sheet2!$A$5:$AP$103,BR$11,FALSE)=0,"",VLOOKUP($B77,Sheet2!$A$5:$AP$103,BR$11,FALSE)),"")</f>
        <v/>
      </c>
      <c r="BS77" s="90" t="str">
        <f>IFERROR(IF(VLOOKUP($B77,Sheet2!$A$5:$AP$103,BS$11,FALSE)=0,"",VLOOKUP($B77,Sheet2!$A$5:$AP$103,BS$11,FALSE)),"")</f>
        <v/>
      </c>
      <c r="BT77" s="90" t="str">
        <f>IFERROR(IF(VLOOKUP($B77,Sheet2!$A$5:$AP$103,BT$11,FALSE)=0,"",VLOOKUP($B77,Sheet2!$A$5:$AP$103,BT$11,FALSE)),"")</f>
        <v/>
      </c>
      <c r="BU77" s="90" t="str">
        <f>IFERROR(IF(VLOOKUP($B77,Sheet2!$A$5:$AP$103,BU$11,FALSE)=0,"",VLOOKUP($B77,Sheet2!$A$5:$AP$103,BU$11,FALSE)),"")</f>
        <v/>
      </c>
      <c r="BV77" s="90" t="str">
        <f>IFERROR(IF(VLOOKUP($B77,Sheet2!$A$5:$AP$103,BV$11,FALSE)=0,"",VLOOKUP($B77,Sheet2!$A$5:$AP$103,BV$11,FALSE)),"")</f>
        <v/>
      </c>
      <c r="BW77" s="90" t="str">
        <f>IFERROR(IF(VLOOKUP($B77,Sheet2!$A$5:$AP$103,BW$11,FALSE)=0,"",VLOOKUP($B77,Sheet2!$A$5:$AP$103,BW$11,FALSE)),"")</f>
        <v/>
      </c>
      <c r="BX77" s="90" t="str">
        <f>IFERROR(IF(VLOOKUP($B77,Sheet2!$A$5:$AP$103,BX$11,FALSE)=0,"",VLOOKUP($B77,Sheet2!$A$5:$AP$103,BX$11,FALSE)),"")</f>
        <v/>
      </c>
      <c r="BY77" s="90" t="str">
        <f>IFERROR(IF(VLOOKUP($B77,Sheet2!$A$5:$AP$103,BY$11,FALSE)=0,"",VLOOKUP($B77,Sheet2!$A$5:$AP$103,BY$11,FALSE)),"")</f>
        <v/>
      </c>
      <c r="BZ77" s="90" t="str">
        <f>IFERROR(IF(VLOOKUP($B77,Sheet2!$A$5:$AP$103,BZ$11,FALSE)=0,"",VLOOKUP($B77,Sheet2!$A$5:$AP$103,BZ$11,FALSE)),"")</f>
        <v/>
      </c>
      <c r="CA77" s="90" t="str">
        <f>IFERROR(IF(VLOOKUP($B77,Sheet2!$A$5:$AP$103,CA$11,FALSE)=0,"",VLOOKUP($B77,Sheet2!$A$5:$AP$103,CA$11,FALSE)),"")</f>
        <v/>
      </c>
      <c r="CB77" s="90" t="str">
        <f>IFERROR(IF(VLOOKUP($B77,Sheet2!$A$5:$AP$103,CB$11,FALSE)=0,"",VLOOKUP($B77,Sheet2!$A$5:$AP$103,CB$11,FALSE)),"")</f>
        <v/>
      </c>
      <c r="CC77" s="90" t="str">
        <f>IFERROR(IF(VLOOKUP($B77,Sheet2!$A$5:$AP$103,CC$11,FALSE)=0,"",VLOOKUP($B77,Sheet2!$A$5:$AP$103,CC$11,FALSE)),"")</f>
        <v/>
      </c>
      <c r="CD77" s="90" t="str">
        <f>IFERROR(IF(VLOOKUP($B77,Sheet2!$A$5:$AP$103,CD$11,FALSE)=0,"",VLOOKUP($B77,Sheet2!$A$5:$AP$103,CD$11,FALSE)),"")</f>
        <v/>
      </c>
      <c r="CE77" s="90" t="str">
        <f>IFERROR(IF(VLOOKUP($B77,Sheet2!$A$5:$AP$103,CE$11,FALSE)=0,"",VLOOKUP($B77,Sheet2!$A$5:$AP$103,CE$11,FALSE)),"")</f>
        <v/>
      </c>
      <c r="CF77" s="90" t="str">
        <f>IFERROR(IF(VLOOKUP($B77,Sheet2!$A$5:$AP$103,CF$11,FALSE)=0,"",VLOOKUP($B77,Sheet2!$A$5:$AP$103,CF$11,FALSE)),"")</f>
        <v/>
      </c>
      <c r="CG77" s="90" t="str">
        <f>IFERROR(IF(VLOOKUP($B77,Sheet2!$A$5:$AP$103,CG$11,FALSE)=0,"",VLOOKUP($B77,Sheet2!$A$5:$AP$103,CG$11,FALSE)),"")</f>
        <v/>
      </c>
      <c r="CH77" s="90" t="str">
        <f>IFERROR(IF(VLOOKUP($B77,Sheet2!$A$5:$AP$103,CH$11,FALSE)=0,"",VLOOKUP($B77,Sheet2!$A$5:$AP$103,CH$11,FALSE)),"")</f>
        <v/>
      </c>
      <c r="CI77" s="90" t="str">
        <f>IFERROR(IF(VLOOKUP($B77,Sheet2!$A$5:$AP$103,CI$11,FALSE)=0,"",VLOOKUP($B77,Sheet2!$A$5:$AP$103,CI$11,FALSE)),"")</f>
        <v/>
      </c>
      <c r="CJ77" s="90" t="str">
        <f>IFERROR(IF(VLOOKUP($B77,Sheet2!$A$5:$AP$103,CJ$11,FALSE)=0,"",VLOOKUP($B77,Sheet2!$A$5:$AP$103,CJ$11,FALSE)),"")</f>
        <v/>
      </c>
      <c r="CK77" s="90" t="str">
        <f>IFERROR(IF(VLOOKUP($B77,Sheet2!$A$5:$AP$103,CK$11,FALSE)=0,"",VLOOKUP($B77,Sheet2!$A$5:$AP$103,CK$11,FALSE)),"")</f>
        <v/>
      </c>
      <c r="CL77" s="90" t="str">
        <f>IFERROR(IF(VLOOKUP($B77,Sheet2!$A$5:$AP$103,CL$11,FALSE)=0,"",VLOOKUP($B77,Sheet2!$A$5:$AP$103,CL$11,FALSE)),"")</f>
        <v/>
      </c>
      <c r="CM77" s="90" t="str">
        <f>IFERROR(IF(VLOOKUP($B77,Sheet2!$A$5:$AP$103,CM$11,FALSE)=0,"",VLOOKUP($B77,Sheet2!$A$5:$AP$103,CM$11,FALSE)),"")</f>
        <v/>
      </c>
      <c r="CN77" s="90" t="str">
        <f>IFERROR(IF(VLOOKUP($B77,Sheet2!$A$5:$AP$103,CN$11,FALSE)=0,"",VLOOKUP($B77,Sheet2!$A$5:$AP$103,CN$11,FALSE)),"")</f>
        <v/>
      </c>
      <c r="CO77" s="90" t="str">
        <f>IFERROR(IF(VLOOKUP($B77,Sheet2!$A$5:$AP$103,CO$11,FALSE)=0,"",VLOOKUP($B77,Sheet2!$A$5:$AP$103,CO$11,FALSE)),"")</f>
        <v/>
      </c>
      <c r="CP77" s="90" t="str">
        <f>IFERROR(IF(VLOOKUP($B77,Sheet2!$A$5:$AP$103,CP$11,FALSE)=0,"",VLOOKUP($B77,Sheet2!$A$5:$AP$103,CP$11,FALSE)),"")</f>
        <v/>
      </c>
      <c r="CQ77" s="90" t="str">
        <f>IFERROR(IF(VLOOKUP($B77,Sheet2!$A$5:$AP$103,CQ$11,FALSE)=0,"",VLOOKUP($B77,Sheet2!$A$5:$AP$103,CQ$11,FALSE)),"")</f>
        <v/>
      </c>
      <c r="CR77" s="90" t="str">
        <f>IFERROR(IF(VLOOKUP($B77,Sheet2!$A$5:$AP$103,CR$11,FALSE)=0,"",VLOOKUP($B77,Sheet2!$A$5:$AP$103,CR$11,FALSE)),"")</f>
        <v/>
      </c>
      <c r="CS77" s="90" t="str">
        <f>IFERROR(IF(VLOOKUP($B77,Sheet2!$A$5:$AP$103,CS$11,FALSE)=0,"",VLOOKUP($B77,Sheet2!$A$5:$AP$103,CS$11,FALSE)),"")</f>
        <v/>
      </c>
      <c r="CT77" s="90" t="str">
        <f>IFERROR(IF(VLOOKUP($B77,Sheet2!$A$5:$AP$103,CT$11,FALSE)=0,"",VLOOKUP($B77,Sheet2!$A$5:$AP$103,CT$11,FALSE)),"")</f>
        <v/>
      </c>
      <c r="CU77" s="90" t="str">
        <f>IFERROR(IF(VLOOKUP($B77,Sheet2!$A$5:$AP$103,CU$11,FALSE)=0,"",VLOOKUP($B77,Sheet2!$A$5:$AP$103,CU$11,FALSE)),"")</f>
        <v/>
      </c>
      <c r="CV77" s="90" t="str">
        <f>IFERROR(IF(VLOOKUP($B77,Sheet2!$A$5:$AP$103,CV$11,FALSE)=0,"",VLOOKUP($B77,Sheet2!$A$5:$AP$103,CV$11,FALSE)),"")</f>
        <v/>
      </c>
      <c r="CW77" s="90" t="str">
        <f>IFERROR(IF(VLOOKUP($B77,Sheet2!$A$5:$AP$103,CW$11,FALSE)=0,"",VLOOKUP($B77,Sheet2!$A$5:$AP$103,CW$11,FALSE)),"")</f>
        <v/>
      </c>
      <c r="CX77" s="90" t="str">
        <f>IFERROR(IF(VLOOKUP($B77,Sheet2!$A$5:$AP$103,CX$11,FALSE)=0,"",VLOOKUP($B77,Sheet2!$A$5:$AP$103,CX$11,FALSE)),"")</f>
        <v/>
      </c>
      <c r="CY77" s="90" t="str">
        <f>IFERROR(IF(VLOOKUP($B77,Sheet2!$A$5:$AP$103,CY$11,FALSE)=0,"",VLOOKUP($B77,Sheet2!$A$5:$AP$103,CY$11,FALSE)),"")</f>
        <v/>
      </c>
      <c r="CZ77" s="90" t="str">
        <f>IFERROR(IF(VLOOKUP($B77,Sheet2!$A$5:$AP$103,CZ$11,FALSE)=0,"",VLOOKUP($B77,Sheet2!$A$5:$AP$103,CZ$11,FALSE)),"")</f>
        <v/>
      </c>
      <c r="DA77" s="90" t="str">
        <f>IFERROR(IF(VLOOKUP($B77,Sheet2!$A$5:$AP$103,DA$11,FALSE)=0,"",VLOOKUP($B77,Sheet2!$A$5:$AP$103,DA$11,FALSE)),"")</f>
        <v/>
      </c>
      <c r="DB77" s="90" t="str">
        <f>IFERROR(IF(VLOOKUP($B77,Sheet2!$A$5:$AP$103,DB$11,FALSE)=0,"",VLOOKUP($B77,Sheet2!$A$5:$AP$103,DB$11,FALSE)),"")</f>
        <v/>
      </c>
      <c r="DC77" s="90" t="str">
        <f>IFERROR(IF(VLOOKUP($B77,Sheet2!$A$5:$AP$103,DC$11,FALSE)=0,"",VLOOKUP($B77,Sheet2!$A$5:$AP$103,DC$11,FALSE)),"")</f>
        <v/>
      </c>
      <c r="DD77" s="90" t="str">
        <f>IFERROR(IF(VLOOKUP($B77,Sheet2!$A$5:$AP$103,DD$11,FALSE)=0,"",VLOOKUP($B77,Sheet2!$A$5:$AP$103,DD$11,FALSE)),"")</f>
        <v/>
      </c>
      <c r="DE77" s="90" t="str">
        <f>IFERROR(IF(VLOOKUP($B77,Sheet2!$A$5:$AP$103,DE$11,FALSE)=0,"",VLOOKUP($B77,Sheet2!$A$5:$AP$103,DE$11,FALSE)),"")</f>
        <v/>
      </c>
      <c r="DF77" s="90" t="str">
        <f>IFERROR(IF(VLOOKUP($B77,Sheet2!$A$5:$AP$103,DF$11,FALSE)=0,"",VLOOKUP($B77,Sheet2!$A$5:$AP$103,DF$11,FALSE)),"")</f>
        <v/>
      </c>
      <c r="DG77" s="90" t="str">
        <f>IFERROR(IF(VLOOKUP($B77,Sheet2!$A$5:$AP$103,DG$11,FALSE)=0,"",VLOOKUP($B77,Sheet2!$A$5:$AP$103,DG$11,FALSE)),"")</f>
        <v/>
      </c>
      <c r="DH77" s="90" t="str">
        <f>IFERROR(IF(VLOOKUP($B77,Sheet2!$A$5:$AP$103,DH$11,FALSE)=0,"",VLOOKUP($B77,Sheet2!$A$5:$AP$103,DH$11,FALSE)),"")</f>
        <v/>
      </c>
      <c r="DI77" s="90" t="str">
        <f>IFERROR(IF(VLOOKUP($B77,Sheet2!$A$5:$AP$103,DI$11,FALSE)=0,"",VLOOKUP($B77,Sheet2!$A$5:$AP$103,DI$11,FALSE)),"")</f>
        <v/>
      </c>
      <c r="DJ77" s="90" t="str">
        <f>IFERROR(IF(VLOOKUP($B77,Sheet2!$A$5:$AP$103,DJ$11,FALSE)=0,"",VLOOKUP($B77,Sheet2!$A$5:$AP$103,DJ$11,FALSE)),"")</f>
        <v/>
      </c>
      <c r="DK77" s="90" t="str">
        <f>IFERROR(IF(VLOOKUP($B77,Sheet2!$A$5:$AP$103,DK$11,FALSE)=0,"",VLOOKUP($B77,Sheet2!$A$5:$AP$103,DK$11,FALSE)),"")</f>
        <v/>
      </c>
      <c r="DL77" s="90" t="str">
        <f>IFERROR(IF(VLOOKUP($B77,Sheet2!$A$5:$AP$103,DL$11,FALSE)=0,"",VLOOKUP($B77,Sheet2!$A$5:$AP$103,DL$11,FALSE)),"")</f>
        <v/>
      </c>
      <c r="DM77" s="90" t="str">
        <f>IFERROR(IF(VLOOKUP($B77,Sheet2!$A$5:$AP$103,DM$11,FALSE)=0,"",VLOOKUP($B77,Sheet2!$A$5:$AP$103,DM$11,FALSE)),"")</f>
        <v/>
      </c>
      <c r="DN77" s="90" t="str">
        <f>IFERROR(IF(VLOOKUP($B77,Sheet2!$A$5:$AP$103,DN$11,FALSE)=0,"",VLOOKUP($B77,Sheet2!$A$5:$AP$103,DN$11,FALSE)),"")</f>
        <v/>
      </c>
      <c r="DO77" s="90" t="str">
        <f>IFERROR(IF(VLOOKUP($B77,Sheet2!$A$5:$AP$103,DO$11,FALSE)=0,"",VLOOKUP($B77,Sheet2!$A$5:$AP$103,DO$11,FALSE)),"")</f>
        <v/>
      </c>
      <c r="DP77" s="90" t="str">
        <f>IFERROR(IF(VLOOKUP($B77,Sheet2!$A$5:$AP$103,DP$11,FALSE)=0,"",VLOOKUP($B77,Sheet2!$A$5:$AP$103,DP$11,FALSE)),"")</f>
        <v/>
      </c>
      <c r="DQ77" s="90" t="str">
        <f>IFERROR(IF(VLOOKUP($B77,Sheet2!$A$5:$AP$103,DQ$11,FALSE)=0,"",VLOOKUP($B77,Sheet2!$A$5:$AP$103,DQ$11,FALSE)),"")</f>
        <v/>
      </c>
      <c r="DR77" s="90" t="str">
        <f>IFERROR(IF(VLOOKUP($B77,Sheet2!$A$5:$AP$103,DR$11,FALSE)=0,"",VLOOKUP($B77,Sheet2!$A$5:$AP$103,DR$11,FALSE)),"")</f>
        <v/>
      </c>
      <c r="DS77" s="90" t="str">
        <f>IFERROR(IF(VLOOKUP($B77,Sheet2!$A$5:$AP$103,DS$11,FALSE)=0,"",VLOOKUP($B77,Sheet2!$A$5:$AP$103,DS$11,FALSE)),"")</f>
        <v/>
      </c>
      <c r="DT77" s="90" t="str">
        <f>IFERROR(IF(VLOOKUP($B77,Sheet2!$A$5:$AP$103,DT$11,FALSE)=0,"",VLOOKUP($B77,Sheet2!$A$5:$AP$103,DT$11,FALSE)),"")</f>
        <v/>
      </c>
      <c r="DU77" s="90" t="str">
        <f>IFERROR(IF(VLOOKUP($B77,Sheet2!$A$5:$AP$103,DU$11,FALSE)=0,"",VLOOKUP($B77,Sheet2!$A$5:$AP$103,DU$11,FALSE)),"")</f>
        <v/>
      </c>
      <c r="DV77" s="90" t="str">
        <f>IFERROR(IF(VLOOKUP($B77,Sheet2!$A$5:$AP$103,DV$11,FALSE)=0,"",VLOOKUP($B77,Sheet2!$A$5:$AP$103,DV$11,FALSE)),"")</f>
        <v/>
      </c>
      <c r="DW77" s="90" t="str">
        <f>IFERROR(IF(VLOOKUP($B77,Sheet2!$A$5:$AP$103,DW$11,FALSE)=0,"",VLOOKUP($B77,Sheet2!$A$5:$AP$103,DW$11,FALSE)),"")</f>
        <v/>
      </c>
      <c r="DX77" s="90" t="str">
        <f>IFERROR(IF(VLOOKUP($B77,Sheet2!$A$5:$AP$103,DX$11,FALSE)=0,"",VLOOKUP($B77,Sheet2!$A$5:$AP$103,DX$11,FALSE)),"")</f>
        <v/>
      </c>
      <c r="DY77" s="90" t="str">
        <f>IFERROR(IF(VLOOKUP($B77,Sheet2!$A$5:$AP$103,DY$11,FALSE)=0,"",VLOOKUP($B77,Sheet2!$A$5:$AP$103,DY$11,FALSE)),"")</f>
        <v/>
      </c>
      <c r="DZ77" s="90" t="str">
        <f>IFERROR(IF(VLOOKUP($B77,Sheet2!$A$5:$AP$103,DZ$11,FALSE)=0,"",VLOOKUP($B77,Sheet2!$A$5:$AP$103,DZ$11,FALSE)),"")</f>
        <v/>
      </c>
      <c r="EA77" s="90" t="str">
        <f>IFERROR(IF(VLOOKUP($B77,Sheet2!$A$5:$AP$103,EA$11,FALSE)=0,"",VLOOKUP($B77,Sheet2!$A$5:$AP$103,EA$11,FALSE)),"")</f>
        <v/>
      </c>
      <c r="EB77" s="90" t="str">
        <f>IFERROR(IF(VLOOKUP($B77,Sheet2!$A$5:$AP$103,EB$11,FALSE)=0,"",VLOOKUP($B77,Sheet2!$A$5:$AP$103,EB$11,FALSE)),"")</f>
        <v/>
      </c>
      <c r="EC77" s="90" t="str">
        <f>IFERROR(IF(VLOOKUP($B77,Sheet2!$A$5:$AP$103,EC$11,FALSE)=0,"",VLOOKUP($B77,Sheet2!$A$5:$AP$103,EC$11,FALSE)),"")</f>
        <v/>
      </c>
      <c r="ED77" s="90" t="str">
        <f>IFERROR(IF(VLOOKUP($B77,Sheet2!$A$5:$AP$103,ED$11,FALSE)=0,"",VLOOKUP($B77,Sheet2!$A$5:$AP$103,ED$11,FALSE)),"")</f>
        <v/>
      </c>
      <c r="EE77" s="90" t="str">
        <f>IFERROR(IF(VLOOKUP($B77,Sheet2!$A$5:$AP$103,EE$11,FALSE)=0,"",VLOOKUP($B77,Sheet2!$A$5:$AP$103,EE$11,FALSE)),"")</f>
        <v/>
      </c>
      <c r="EF77" s="90" t="str">
        <f>IFERROR(IF(VLOOKUP($B77,Sheet2!$A$5:$AP$103,EF$11,FALSE)=0,"",VLOOKUP($B77,Sheet2!$A$5:$AP$103,EF$11,FALSE)),"")</f>
        <v/>
      </c>
      <c r="EG77" s="90" t="str">
        <f>IFERROR(IF(VLOOKUP($B77,Sheet2!$A$5:$AP$103,EG$11,FALSE)=0,"",VLOOKUP($B77,Sheet2!$A$5:$AP$103,EG$11,FALSE)),"")</f>
        <v/>
      </c>
      <c r="EH77" s="90" t="str">
        <f>IFERROR(IF(VLOOKUP($B77,Sheet2!$A$5:$AP$103,EH$11,FALSE)=0,"",VLOOKUP($B77,Sheet2!$A$5:$AP$103,EH$11,FALSE)),"")</f>
        <v/>
      </c>
      <c r="EI77" s="90" t="str">
        <f>IFERROR(IF(VLOOKUP($B77,Sheet2!$A$5:$AP$103,EI$11,FALSE)=0,"",VLOOKUP($B77,Sheet2!$A$5:$AP$103,EI$11,FALSE)),"")</f>
        <v/>
      </c>
      <c r="EJ77" s="90" t="str">
        <f>IFERROR(IF(VLOOKUP($B77,Sheet2!$A$5:$AP$103,EJ$11,FALSE)=0,"",VLOOKUP($B77,Sheet2!$A$5:$AP$103,EJ$11,FALSE)),"")</f>
        <v/>
      </c>
      <c r="EK77" s="90" t="str">
        <f>IFERROR(IF(VLOOKUP($B77,Sheet2!$A$5:$AP$103,EK$11,FALSE)=0,"",VLOOKUP($B77,Sheet2!$A$5:$AP$103,EK$11,FALSE)),"")</f>
        <v/>
      </c>
      <c r="EL77" s="90" t="str">
        <f>IFERROR(IF(VLOOKUP($B77,Sheet2!$A$5:$AP$103,EL$11,FALSE)=0,"",VLOOKUP($B77,Sheet2!$A$5:$AP$103,EL$11,FALSE)),"")</f>
        <v/>
      </c>
      <c r="EM77" s="90" t="str">
        <f>IFERROR(IF(VLOOKUP($B77,Sheet2!$A$5:$AP$103,EM$11,FALSE)=0,"",VLOOKUP($B77,Sheet2!$A$5:$AP$103,EM$11,FALSE)),"")</f>
        <v/>
      </c>
      <c r="EN77" s="90" t="str">
        <f>IFERROR(IF(VLOOKUP($B77,Sheet2!$A$5:$AP$103,EN$11,FALSE)=0,"",VLOOKUP($B77,Sheet2!$A$5:$AP$103,EN$11,FALSE)),"")</f>
        <v/>
      </c>
      <c r="EO77" s="90" t="str">
        <f>IFERROR(IF(VLOOKUP($B77,Sheet2!$A$5:$AP$103,EO$11,FALSE)=0,"",VLOOKUP($B77,Sheet2!$A$5:$AP$103,EO$11,FALSE)),"")</f>
        <v/>
      </c>
      <c r="EP77" s="90" t="str">
        <f>IFERROR(IF(VLOOKUP($B77,Sheet2!$A$5:$AP$103,EP$11,FALSE)=0,"",VLOOKUP($B77,Sheet2!$A$5:$AP$103,EP$11,FALSE)),"")</f>
        <v/>
      </c>
      <c r="EQ77" s="90" t="str">
        <f>IFERROR(IF(VLOOKUP($B77,Sheet2!$A$5:$AP$103,EQ$11,FALSE)=0,"",VLOOKUP($B77,Sheet2!$A$5:$AP$103,EQ$11,FALSE)),"")</f>
        <v/>
      </c>
      <c r="ER77" s="90" t="str">
        <f>IFERROR(IF(VLOOKUP($B77,Sheet2!$A$5:$AP$103,ER$11,FALSE)=0,"",VLOOKUP($B77,Sheet2!$A$5:$AP$103,ER$11,FALSE)),"")</f>
        <v/>
      </c>
      <c r="ES77" s="90" t="str">
        <f>IFERROR(IF(VLOOKUP($B77,Sheet2!$A$5:$AP$103,ES$11,FALSE)=0,"",VLOOKUP($B77,Sheet2!$A$5:$AP$103,ES$11,FALSE)),"")</f>
        <v/>
      </c>
      <c r="ET77" s="90" t="str">
        <f>IFERROR(IF(VLOOKUP($B77,Sheet2!$A$5:$AP$103,ET$11,FALSE)=0,"",VLOOKUP($B77,Sheet2!$A$5:$AP$103,ET$11,FALSE)),"")</f>
        <v/>
      </c>
      <c r="EU77" s="90" t="str">
        <f>IFERROR(IF(VLOOKUP($B77,Sheet2!$A$5:$AP$103,EU$11,FALSE)=0,"",VLOOKUP($B77,Sheet2!$A$5:$AP$103,EU$11,FALSE)),"")</f>
        <v/>
      </c>
      <c r="EV77" s="90" t="str">
        <f>IFERROR(IF(VLOOKUP($B77,Sheet2!$A$5:$AP$103,EV$11,FALSE)=0,"",VLOOKUP($B77,Sheet2!$A$5:$AP$103,EV$11,FALSE)),"")</f>
        <v/>
      </c>
      <c r="EW77" s="90" t="str">
        <f>IFERROR(IF(VLOOKUP($B77,Sheet2!$A$5:$AP$103,EW$11,FALSE)=0,"",VLOOKUP($B77,Sheet2!$A$5:$AP$103,EW$11,FALSE)),"")</f>
        <v/>
      </c>
      <c r="EX77" s="90" t="str">
        <f>IFERROR(IF(VLOOKUP($B77,Sheet2!$A$5:$AP$103,EX$11,FALSE)=0,"",VLOOKUP($B77,Sheet2!$A$5:$AP$103,EX$11,FALSE)),"")</f>
        <v/>
      </c>
      <c r="EY77" s="90" t="str">
        <f>IFERROR(IF(VLOOKUP($B77,Sheet2!$A$5:$AP$103,EY$11,FALSE)=0,"",VLOOKUP($B77,Sheet2!$A$5:$AP$103,EY$11,FALSE)),"")</f>
        <v/>
      </c>
      <c r="EZ77" s="90" t="str">
        <f>IFERROR(IF(VLOOKUP($B77,Sheet2!$A$5:$AP$103,EZ$11,FALSE)=0,"",VLOOKUP($B77,Sheet2!$A$5:$AP$103,EZ$11,FALSE)),"")</f>
        <v/>
      </c>
      <c r="FA77" s="90" t="str">
        <f>IFERROR(IF(VLOOKUP($B77,Sheet2!$A$5:$AP$103,FA$11,FALSE)=0,"",VLOOKUP($B77,Sheet2!$A$5:$AP$103,FA$11,FALSE)),"")</f>
        <v/>
      </c>
      <c r="FB77" s="90" t="str">
        <f>IFERROR(IF(VLOOKUP($B77,Sheet2!$A$5:$AP$103,FB$11,FALSE)=0,"",VLOOKUP($B77,Sheet2!$A$5:$AP$103,FB$11,FALSE)),"")</f>
        <v/>
      </c>
      <c r="FC77" s="90" t="str">
        <f>IFERROR(IF(VLOOKUP($B77,Sheet2!$A$5:$AP$103,FC$11,FALSE)=0,"",VLOOKUP($B77,Sheet2!$A$5:$AP$103,FC$11,FALSE)),"")</f>
        <v/>
      </c>
      <c r="FD77" s="90" t="str">
        <f>IFERROR(IF(VLOOKUP($B77,Sheet2!$A$5:$AP$103,FD$11,FALSE)=0,"",VLOOKUP($B77,Sheet2!$A$5:$AP$103,FD$11,FALSE)),"")</f>
        <v/>
      </c>
      <c r="FE77" s="90" t="str">
        <f>IFERROR(IF(VLOOKUP($B77,Sheet2!$A$5:$AP$103,FE$11,FALSE)=0,"",VLOOKUP($B77,Sheet2!$A$5:$AP$103,FE$11,FALSE)),"")</f>
        <v/>
      </c>
      <c r="FF77" s="90" t="str">
        <f>IFERROR(IF(VLOOKUP($B77,Sheet2!$A$5:$AP$103,FF$11,FALSE)=0,"",VLOOKUP($B77,Sheet2!$A$5:$AP$103,FF$11,FALSE)),"")</f>
        <v/>
      </c>
      <c r="FG77" s="90" t="str">
        <f>IFERROR(IF(VLOOKUP($B77,Sheet2!$A$5:$AP$103,FG$11,FALSE)=0,"",VLOOKUP($B77,Sheet2!$A$5:$AP$103,FG$11,FALSE)),"")</f>
        <v/>
      </c>
      <c r="FH77" s="90" t="str">
        <f>IFERROR(IF(VLOOKUP($B77,Sheet2!$A$5:$AP$103,FH$11,FALSE)=0,"",VLOOKUP($B77,Sheet2!$A$5:$AP$103,FH$11,FALSE)),"")</f>
        <v/>
      </c>
      <c r="FI77" s="90" t="str">
        <f>IFERROR(IF(VLOOKUP($B77,Sheet2!$A$5:$AP$103,FI$11,FALSE)=0,"",VLOOKUP($B77,Sheet2!$A$5:$AP$103,FI$11,FALSE)),"")</f>
        <v/>
      </c>
      <c r="FJ77" s="90" t="str">
        <f>IFERROR(IF(VLOOKUP($B77,Sheet2!$A$5:$AP$103,FJ$11,FALSE)=0,"",VLOOKUP($B77,Sheet2!$A$5:$AP$103,FJ$11,FALSE)),"")</f>
        <v/>
      </c>
      <c r="FK77" s="90" t="str">
        <f>IFERROR(IF(VLOOKUP($B77,Sheet2!$A$5:$AP$103,FK$11,FALSE)=0,"",VLOOKUP($B77,Sheet2!$A$5:$AP$103,FK$11,FALSE)),"")</f>
        <v/>
      </c>
      <c r="FL77" s="90" t="str">
        <f>IFERROR(IF(VLOOKUP($B77,Sheet2!$A$5:$AP$103,FL$11,FALSE)=0,"",VLOOKUP($B77,Sheet2!$A$5:$AP$103,FL$11,FALSE)),"")</f>
        <v/>
      </c>
      <c r="FM77" s="90" t="str">
        <f>IFERROR(IF(VLOOKUP($B77,Sheet2!$A$5:$AP$103,FM$11,FALSE)=0,"",VLOOKUP($B77,Sheet2!$A$5:$AP$103,FM$11,FALSE)),"")</f>
        <v/>
      </c>
      <c r="FN77" s="90" t="str">
        <f>IFERROR(IF(VLOOKUP($B77,Sheet2!$A$5:$AP$103,FN$11,FALSE)=0,"",VLOOKUP($B77,Sheet2!$A$5:$AP$103,FN$11,FALSE)),"")</f>
        <v/>
      </c>
      <c r="FO77" s="90" t="str">
        <f>IFERROR(IF(VLOOKUP($B77,Sheet2!$A$5:$AP$103,FO$11,FALSE)=0,"",VLOOKUP($B77,Sheet2!$A$5:$AP$103,FO$11,FALSE)),"")</f>
        <v/>
      </c>
      <c r="FP77" s="90" t="str">
        <f>IFERROR(IF(VLOOKUP($B77,Sheet2!$A$5:$AP$103,FP$11,FALSE)=0,"",VLOOKUP($B77,Sheet2!$A$5:$AP$103,FP$11,FALSE)),"")</f>
        <v/>
      </c>
      <c r="FQ77" s="90" t="str">
        <f>IFERROR(IF(VLOOKUP($B77,Sheet2!$A$5:$AP$103,FQ$11,FALSE)=0,"",VLOOKUP($B77,Sheet2!$A$5:$AP$103,FQ$11,FALSE)),"")</f>
        <v/>
      </c>
      <c r="FR77" s="90" t="str">
        <f>IFERROR(IF(VLOOKUP($B77,Sheet2!$A$5:$AP$103,FR$11,FALSE)=0,"",VLOOKUP($B77,Sheet2!$A$5:$AP$103,FR$11,FALSE)),"")</f>
        <v/>
      </c>
      <c r="FS77" s="90" t="str">
        <f>IFERROR(IF(VLOOKUP($B77,Sheet2!$A$5:$AP$103,FS$11,FALSE)=0,"",VLOOKUP($B77,Sheet2!$A$5:$AP$103,FS$11,FALSE)),"")</f>
        <v/>
      </c>
      <c r="FT77" s="90" t="str">
        <f>IFERROR(IF(VLOOKUP($B77,Sheet2!$A$5:$AP$103,FT$11,FALSE)=0,"",VLOOKUP($B77,Sheet2!$A$5:$AP$103,FT$11,FALSE)),"")</f>
        <v/>
      </c>
      <c r="FU77" s="90" t="str">
        <f>IFERROR(IF(VLOOKUP($B77,Sheet2!$A$5:$AP$103,FU$11,FALSE)=0,"",VLOOKUP($B77,Sheet2!$A$5:$AP$103,FU$11,FALSE)),"")</f>
        <v/>
      </c>
      <c r="FV77" s="90" t="str">
        <f>IFERROR(IF(VLOOKUP($B77,Sheet2!$A$5:$AP$103,FV$11,FALSE)=0,"",VLOOKUP($B77,Sheet2!$A$5:$AP$103,FV$11,FALSE)),"")</f>
        <v/>
      </c>
      <c r="FW77" s="90" t="str">
        <f>IFERROR(IF(VLOOKUP($B77,Sheet2!$A$5:$AP$103,FW$11,FALSE)=0,"",VLOOKUP($B77,Sheet2!$A$5:$AP$103,FW$11,FALSE)),"")</f>
        <v/>
      </c>
      <c r="FX77" s="90" t="str">
        <f>IFERROR(IF(VLOOKUP($B77,Sheet2!$A$5:$AP$103,FX$11,FALSE)=0,"",VLOOKUP($B77,Sheet2!$A$5:$AP$103,FX$11,FALSE)),"")</f>
        <v/>
      </c>
      <c r="FY77" s="90" t="str">
        <f>IFERROR(IF(VLOOKUP($B77,Sheet2!$A$5:$AP$103,FY$11,FALSE)=0,"",VLOOKUP($B77,Sheet2!$A$5:$AP$103,FY$11,FALSE)),"")</f>
        <v/>
      </c>
      <c r="FZ77" s="90" t="str">
        <f>IFERROR(IF(VLOOKUP($B77,Sheet2!$A$5:$AP$103,FZ$11,FALSE)=0,"",VLOOKUP($B77,Sheet2!$A$5:$AP$103,FZ$11,FALSE)),"")</f>
        <v/>
      </c>
      <c r="GA77" s="90" t="str">
        <f>IFERROR(IF(VLOOKUP($B77,Sheet2!$A$5:$AP$103,GA$11,FALSE)=0,"",VLOOKUP($B77,Sheet2!$A$5:$AP$103,GA$11,FALSE)),"")</f>
        <v/>
      </c>
      <c r="GB77" s="90" t="str">
        <f>IFERROR(IF(VLOOKUP($B77,Sheet2!$A$5:$AP$103,GB$11,FALSE)=0,"",VLOOKUP($B77,Sheet2!$A$5:$AP$103,GB$11,FALSE)),"")</f>
        <v/>
      </c>
      <c r="GC77" s="90" t="str">
        <f>IFERROR(IF(VLOOKUP($B77,Sheet2!$A$5:$AP$103,GC$11,FALSE)=0,"",VLOOKUP($B77,Sheet2!$A$5:$AP$103,GC$11,FALSE)),"")</f>
        <v/>
      </c>
      <c r="GD77" s="90" t="str">
        <f>IFERROR(IF(VLOOKUP($B77,Sheet2!$A$5:$AP$103,GD$11,FALSE)=0,"",VLOOKUP($B77,Sheet2!$A$5:$AP$103,GD$11,FALSE)),"")</f>
        <v/>
      </c>
      <c r="GE77" s="90" t="str">
        <f>IFERROR(IF(VLOOKUP($B77,Sheet2!$A$5:$AP$103,GE$11,FALSE)=0,"",VLOOKUP($B77,Sheet2!$A$5:$AP$103,GE$11,FALSE)),"")</f>
        <v/>
      </c>
      <c r="GF77" s="90" t="str">
        <f>IFERROR(IF(VLOOKUP($B77,Sheet2!$A$5:$AP$103,GF$11,FALSE)=0,"",VLOOKUP($B77,Sheet2!$A$5:$AP$103,GF$11,FALSE)),"")</f>
        <v/>
      </c>
    </row>
    <row r="78" spans="1:188" x14ac:dyDescent="0.3">
      <c r="A78" s="389"/>
      <c r="B78" s="243" t="s">
        <v>308</v>
      </c>
      <c r="C78" s="92" t="s">
        <v>344</v>
      </c>
      <c r="D78" s="92" t="str">
        <f>VLOOKUP(B78,Sheet2!$A$5:$F$104,6,FALSE)</f>
        <v/>
      </c>
      <c r="E78" s="81">
        <f>VLOOKUP(B78,'Criteria Selection'!$A$9:$D$178,3,FALSE)</f>
        <v>300</v>
      </c>
      <c r="F78" s="81" t="str">
        <f>VLOOKUP(B78,'Criteria Selection'!$A$9:$D$178,4,FALSE)</f>
        <v>UK DWS</v>
      </c>
      <c r="G78" s="96">
        <f t="shared" si="8"/>
        <v>0</v>
      </c>
      <c r="H78" s="97">
        <f t="shared" si="9"/>
        <v>0</v>
      </c>
      <c r="I78" s="97">
        <f t="shared" si="10"/>
        <v>0</v>
      </c>
      <c r="J78" s="96">
        <f t="shared" si="11"/>
        <v>0</v>
      </c>
      <c r="K78" s="90" t="str">
        <f>IFERROR(IF(VLOOKUP($B78,Sheet2!$A$5:$AP$103,K$11,FALSE)=0,"",VLOOKUP($B78,Sheet2!$A$5:$AP$103,K$11,FALSE)),"")</f>
        <v/>
      </c>
      <c r="L78" s="90" t="str">
        <f>IFERROR(IF(VLOOKUP($B78,Sheet2!$A$5:$AP$103,L$11,FALSE)=0,"",VLOOKUP($B78,Sheet2!$A$5:$AP$103,L$11,FALSE)),"")</f>
        <v/>
      </c>
      <c r="M78" s="90" t="str">
        <f>IFERROR(IF(VLOOKUP($B78,Sheet2!$A$5:$AP$103,M$11,FALSE)=0,"",VLOOKUP($B78,Sheet2!$A$5:$AP$103,M$11,FALSE)),"")</f>
        <v/>
      </c>
      <c r="N78" s="90" t="str">
        <f>IFERROR(IF(VLOOKUP($B78,Sheet2!$A$5:$AP$103,N$11,FALSE)=0,"",VLOOKUP($B78,Sheet2!$A$5:$AP$103,N$11,FALSE)),"")</f>
        <v/>
      </c>
      <c r="O78" s="90" t="str">
        <f>IFERROR(IF(VLOOKUP($B78,Sheet2!$A$5:$AP$103,O$11,FALSE)=0,"",VLOOKUP($B78,Sheet2!$A$5:$AP$103,O$11,FALSE)),"")</f>
        <v/>
      </c>
      <c r="P78" s="90" t="str">
        <f>IFERROR(IF(VLOOKUP($B78,Sheet2!$A$5:$AP$103,P$11,FALSE)=0,"",VLOOKUP($B78,Sheet2!$A$5:$AP$103,P$11,FALSE)),"")</f>
        <v/>
      </c>
      <c r="Q78" s="90" t="str">
        <f>IFERROR(IF(VLOOKUP($B78,Sheet2!$A$5:$AP$103,Q$11,FALSE)=0,"",VLOOKUP($B78,Sheet2!$A$5:$AP$103,Q$11,FALSE)),"")</f>
        <v/>
      </c>
      <c r="R78" s="90" t="str">
        <f>IFERROR(IF(VLOOKUP($B78,Sheet2!$A$5:$AP$103,R$11,FALSE)=0,"",VLOOKUP($B78,Sheet2!$A$5:$AP$103,R$11,FALSE)),"")</f>
        <v/>
      </c>
      <c r="S78" s="90" t="str">
        <f>IFERROR(IF(VLOOKUP($B78,Sheet2!$A$5:$AP$103,S$11,FALSE)=0,"",VLOOKUP($B78,Sheet2!$A$5:$AP$103,S$11,FALSE)),"")</f>
        <v/>
      </c>
      <c r="T78" s="90" t="str">
        <f>IFERROR(IF(VLOOKUP($B78,Sheet2!$A$5:$AP$103,T$11,FALSE)=0,"",VLOOKUP($B78,Sheet2!$A$5:$AP$103,T$11,FALSE)),"")</f>
        <v/>
      </c>
      <c r="U78" s="90" t="str">
        <f>IFERROR(IF(VLOOKUP($B78,Sheet2!$A$5:$AP$103,U$11,FALSE)=0,"",VLOOKUP($B78,Sheet2!$A$5:$AP$103,U$11,FALSE)),"")</f>
        <v/>
      </c>
      <c r="V78" s="90" t="str">
        <f>IFERROR(IF(VLOOKUP($B78,Sheet2!$A$5:$AP$103,V$11,FALSE)=0,"",VLOOKUP($B78,Sheet2!$A$5:$AP$103,V$11,FALSE)),"")</f>
        <v/>
      </c>
      <c r="W78" s="90" t="str">
        <f>IFERROR(IF(VLOOKUP($B78,Sheet2!$A$5:$AP$103,W$11,FALSE)=0,"",VLOOKUP($B78,Sheet2!$A$5:$AP$103,W$11,FALSE)),"")</f>
        <v/>
      </c>
      <c r="X78" s="90" t="str">
        <f>IFERROR(IF(VLOOKUP($B78,Sheet2!$A$5:$AP$103,X$11,FALSE)=0,"",VLOOKUP($B78,Sheet2!$A$5:$AP$103,X$11,FALSE)),"")</f>
        <v/>
      </c>
      <c r="Y78" s="90" t="str">
        <f>IFERROR(IF(VLOOKUP($B78,Sheet2!$A$5:$AP$103,Y$11,FALSE)=0,"",VLOOKUP($B78,Sheet2!$A$5:$AP$103,Y$11,FALSE)),"")</f>
        <v/>
      </c>
      <c r="Z78" s="90" t="str">
        <f>IFERROR(IF(VLOOKUP($B78,Sheet2!$A$5:$AP$103,Z$11,FALSE)=0,"",VLOOKUP($B78,Sheet2!$A$5:$AP$103,Z$11,FALSE)),"")</f>
        <v/>
      </c>
      <c r="AA78" s="90" t="str">
        <f>IFERROR(IF(VLOOKUP($B78,Sheet2!$A$5:$AP$103,AA$11,FALSE)=0,"",VLOOKUP($B78,Sheet2!$A$5:$AP$103,AA$11,FALSE)),"")</f>
        <v/>
      </c>
      <c r="AB78" s="90" t="str">
        <f>IFERROR(IF(VLOOKUP($B78,Sheet2!$A$5:$AP$103,AB$11,FALSE)=0,"",VLOOKUP($B78,Sheet2!$A$5:$AP$103,AB$11,FALSE)),"")</f>
        <v/>
      </c>
      <c r="AC78" s="90" t="str">
        <f>IFERROR(IF(VLOOKUP($B78,Sheet2!$A$5:$AP$103,AC$11,FALSE)=0,"",VLOOKUP($B78,Sheet2!$A$5:$AP$103,AC$11,FALSE)),"")</f>
        <v/>
      </c>
      <c r="AD78" s="90" t="str">
        <f>IFERROR(IF(VLOOKUP($B78,Sheet2!$A$5:$AP$103,AD$11,FALSE)=0,"",VLOOKUP($B78,Sheet2!$A$5:$AP$103,AD$11,FALSE)),"")</f>
        <v/>
      </c>
      <c r="AE78" s="90" t="str">
        <f>IFERROR(IF(VLOOKUP($B78,Sheet2!$A$5:$AP$103,AE$11,FALSE)=0,"",VLOOKUP($B78,Sheet2!$A$5:$AP$103,AE$11,FALSE)),"")</f>
        <v/>
      </c>
      <c r="AF78" s="90" t="str">
        <f>IFERROR(IF(VLOOKUP($B78,Sheet2!$A$5:$AP$103,AF$11,FALSE)=0,"",VLOOKUP($B78,Sheet2!$A$5:$AP$103,AF$11,FALSE)),"")</f>
        <v/>
      </c>
      <c r="AG78" s="90" t="str">
        <f>IFERROR(IF(VLOOKUP($B78,Sheet2!$A$5:$AP$103,AG$11,FALSE)=0,"",VLOOKUP($B78,Sheet2!$A$5:$AP$103,AG$11,FALSE)),"")</f>
        <v/>
      </c>
      <c r="AH78" s="90" t="str">
        <f>IFERROR(IF(VLOOKUP($B78,Sheet2!$A$5:$AP$103,AH$11,FALSE)=0,"",VLOOKUP($B78,Sheet2!$A$5:$AP$103,AH$11,FALSE)),"")</f>
        <v/>
      </c>
      <c r="AI78" s="90" t="str">
        <f>IFERROR(IF(VLOOKUP($B78,Sheet2!$A$5:$AP$103,AI$11,FALSE)=0,"",VLOOKUP($B78,Sheet2!$A$5:$AP$103,AI$11,FALSE)),"")</f>
        <v/>
      </c>
      <c r="AJ78" s="90" t="str">
        <f>IFERROR(IF(VLOOKUP($B78,Sheet2!$A$5:$AP$103,AJ$11,FALSE)=0,"",VLOOKUP($B78,Sheet2!$A$5:$AP$103,AJ$11,FALSE)),"")</f>
        <v/>
      </c>
      <c r="AK78" s="90" t="str">
        <f>IFERROR(IF(VLOOKUP($B78,Sheet2!$A$5:$AP$103,AK$11,FALSE)=0,"",VLOOKUP($B78,Sheet2!$A$5:$AP$103,AK$11,FALSE)),"")</f>
        <v/>
      </c>
      <c r="AL78" s="90" t="str">
        <f>IFERROR(IF(VLOOKUP($B78,Sheet2!$A$5:$AP$103,AL$11,FALSE)=0,"",VLOOKUP($B78,Sheet2!$A$5:$AP$103,AL$11,FALSE)),"")</f>
        <v/>
      </c>
      <c r="AM78" s="90" t="str">
        <f>IFERROR(IF(VLOOKUP($B78,Sheet2!$A$5:$AP$103,AM$11,FALSE)=0,"",VLOOKUP($B78,Sheet2!$A$5:$AP$103,AM$11,FALSE)),"")</f>
        <v/>
      </c>
      <c r="AN78" s="90" t="str">
        <f>IFERROR(IF(VLOOKUP($B78,Sheet2!$A$5:$AP$103,AN$11,FALSE)=0,"",VLOOKUP($B78,Sheet2!$A$5:$AP$103,AN$11,FALSE)),"")</f>
        <v/>
      </c>
      <c r="AO78" s="90" t="str">
        <f>IFERROR(IF(VLOOKUP($B78,Sheet2!$A$5:$AP$103,AO$11,FALSE)=0,"",VLOOKUP($B78,Sheet2!$A$5:$AP$103,AO$11,FALSE)),"")</f>
        <v/>
      </c>
      <c r="AP78" s="90" t="str">
        <f>IFERROR(IF(VLOOKUP($B78,Sheet2!$A$5:$AP$103,AP$11,FALSE)=0,"",VLOOKUP($B78,Sheet2!$A$5:$AP$103,AP$11,FALSE)),"")</f>
        <v/>
      </c>
      <c r="AQ78" s="90" t="str">
        <f>IFERROR(IF(VLOOKUP($B78,Sheet2!$A$5:$AP$103,AQ$11,FALSE)=0,"",VLOOKUP($B78,Sheet2!$A$5:$AP$103,AQ$11,FALSE)),"")</f>
        <v/>
      </c>
      <c r="AR78" s="90" t="str">
        <f>IFERROR(IF(VLOOKUP($B78,Sheet2!$A$5:$AP$103,AR$11,FALSE)=0,"",VLOOKUP($B78,Sheet2!$A$5:$AP$103,AR$11,FALSE)),"")</f>
        <v/>
      </c>
      <c r="AS78" s="90" t="str">
        <f>IFERROR(IF(VLOOKUP($B78,Sheet2!$A$5:$AP$103,AS$11,FALSE)=0,"",VLOOKUP($B78,Sheet2!$A$5:$AP$103,AS$11,FALSE)),"")</f>
        <v/>
      </c>
      <c r="AT78" s="90" t="str">
        <f>IFERROR(IF(VLOOKUP($B78,Sheet2!$A$5:$AP$103,AT$11,FALSE)=0,"",VLOOKUP($B78,Sheet2!$A$5:$AP$103,AT$11,FALSE)),"")</f>
        <v/>
      </c>
      <c r="AU78" s="90" t="str">
        <f>IFERROR(IF(VLOOKUP($B78,Sheet2!$A$5:$AP$103,AU$11,FALSE)=0,"",VLOOKUP($B78,Sheet2!$A$5:$AP$103,AU$11,FALSE)),"")</f>
        <v/>
      </c>
      <c r="AV78" s="90" t="str">
        <f>IFERROR(IF(VLOOKUP($B78,Sheet2!$A$5:$AP$103,AV$11,FALSE)=0,"",VLOOKUP($B78,Sheet2!$A$5:$AP$103,AV$11,FALSE)),"")</f>
        <v/>
      </c>
      <c r="AW78" s="90" t="str">
        <f>IFERROR(IF(VLOOKUP($B78,Sheet2!$A$5:$AP$103,AW$11,FALSE)=0,"",VLOOKUP($B78,Sheet2!$A$5:$AP$103,AW$11,FALSE)),"")</f>
        <v/>
      </c>
      <c r="AX78" s="90" t="str">
        <f>IFERROR(IF(VLOOKUP($B78,Sheet2!$A$5:$AP$103,AX$11,FALSE)=0,"",VLOOKUP($B78,Sheet2!$A$5:$AP$103,AX$11,FALSE)),"")</f>
        <v/>
      </c>
      <c r="AY78" s="90" t="str">
        <f>IFERROR(IF(VLOOKUP($B78,Sheet2!$A$5:$AP$103,AY$11,FALSE)=0,"",VLOOKUP($B78,Sheet2!$A$5:$AP$103,AY$11,FALSE)),"")</f>
        <v/>
      </c>
      <c r="AZ78" s="90" t="str">
        <f>IFERROR(IF(VLOOKUP($B78,Sheet2!$A$5:$AP$103,AZ$11,FALSE)=0,"",VLOOKUP($B78,Sheet2!$A$5:$AP$103,AZ$11,FALSE)),"")</f>
        <v/>
      </c>
      <c r="BA78" s="90" t="str">
        <f>IFERROR(IF(VLOOKUP($B78,Sheet2!$A$5:$AP$103,BA$11,FALSE)=0,"",VLOOKUP($B78,Sheet2!$A$5:$AP$103,BA$11,FALSE)),"")</f>
        <v/>
      </c>
      <c r="BB78" s="90" t="str">
        <f>IFERROR(IF(VLOOKUP($B78,Sheet2!$A$5:$AP$103,BB$11,FALSE)=0,"",VLOOKUP($B78,Sheet2!$A$5:$AP$103,BB$11,FALSE)),"")</f>
        <v/>
      </c>
      <c r="BC78" s="90" t="str">
        <f>IFERROR(IF(VLOOKUP($B78,Sheet2!$A$5:$AP$103,BC$11,FALSE)=0,"",VLOOKUP($B78,Sheet2!$A$5:$AP$103,BC$11,FALSE)),"")</f>
        <v/>
      </c>
      <c r="BD78" s="90" t="str">
        <f>IFERROR(IF(VLOOKUP($B78,Sheet2!$A$5:$AP$103,BD$11,FALSE)=0,"",VLOOKUP($B78,Sheet2!$A$5:$AP$103,BD$11,FALSE)),"")</f>
        <v/>
      </c>
      <c r="BE78" s="90" t="str">
        <f>IFERROR(IF(VLOOKUP($B78,Sheet2!$A$5:$AP$103,BE$11,FALSE)=0,"",VLOOKUP($B78,Sheet2!$A$5:$AP$103,BE$11,FALSE)),"")</f>
        <v/>
      </c>
      <c r="BF78" s="90" t="str">
        <f>IFERROR(IF(VLOOKUP($B78,Sheet2!$A$5:$AP$103,BF$11,FALSE)=0,"",VLOOKUP($B78,Sheet2!$A$5:$AP$103,BF$11,FALSE)),"")</f>
        <v/>
      </c>
      <c r="BG78" s="90" t="str">
        <f>IFERROR(IF(VLOOKUP($B78,Sheet2!$A$5:$AP$103,BG$11,FALSE)=0,"",VLOOKUP($B78,Sheet2!$A$5:$AP$103,BG$11,FALSE)),"")</f>
        <v/>
      </c>
      <c r="BH78" s="90" t="str">
        <f>IFERROR(IF(VLOOKUP($B78,Sheet2!$A$5:$AP$103,BH$11,FALSE)=0,"",VLOOKUP($B78,Sheet2!$A$5:$AP$103,BH$11,FALSE)),"")</f>
        <v/>
      </c>
      <c r="BI78" s="90" t="str">
        <f>IFERROR(IF(VLOOKUP($B78,Sheet2!$A$5:$AP$103,BI$11,FALSE)=0,"",VLOOKUP($B78,Sheet2!$A$5:$AP$103,BI$11,FALSE)),"")</f>
        <v/>
      </c>
      <c r="BJ78" s="90" t="str">
        <f>IFERROR(IF(VLOOKUP($B78,Sheet2!$A$5:$AP$103,BJ$11,FALSE)=0,"",VLOOKUP($B78,Sheet2!$A$5:$AP$103,BJ$11,FALSE)),"")</f>
        <v/>
      </c>
      <c r="BK78" s="90" t="str">
        <f>IFERROR(IF(VLOOKUP($B78,Sheet2!$A$5:$AP$103,BK$11,FALSE)=0,"",VLOOKUP($B78,Sheet2!$A$5:$AP$103,BK$11,FALSE)),"")</f>
        <v/>
      </c>
      <c r="BL78" s="90" t="str">
        <f>IFERROR(IF(VLOOKUP($B78,Sheet2!$A$5:$AP$103,BL$11,FALSE)=0,"",VLOOKUP($B78,Sheet2!$A$5:$AP$103,BL$11,FALSE)),"")</f>
        <v/>
      </c>
      <c r="BM78" s="90" t="str">
        <f>IFERROR(IF(VLOOKUP($B78,Sheet2!$A$5:$AP$103,BM$11,FALSE)=0,"",VLOOKUP($B78,Sheet2!$A$5:$AP$103,BM$11,FALSE)),"")</f>
        <v/>
      </c>
      <c r="BN78" s="90" t="str">
        <f>IFERROR(IF(VLOOKUP($B78,Sheet2!$A$5:$AP$103,BN$11,FALSE)=0,"",VLOOKUP($B78,Sheet2!$A$5:$AP$103,BN$11,FALSE)),"")</f>
        <v/>
      </c>
      <c r="BO78" s="90" t="str">
        <f>IFERROR(IF(VLOOKUP($B78,Sheet2!$A$5:$AP$103,BO$11,FALSE)=0,"",VLOOKUP($B78,Sheet2!$A$5:$AP$103,BO$11,FALSE)),"")</f>
        <v/>
      </c>
      <c r="BP78" s="90" t="str">
        <f>IFERROR(IF(VLOOKUP($B78,Sheet2!$A$5:$AP$103,BP$11,FALSE)=0,"",VLOOKUP($B78,Sheet2!$A$5:$AP$103,BP$11,FALSE)),"")</f>
        <v/>
      </c>
      <c r="BQ78" s="90" t="str">
        <f>IFERROR(IF(VLOOKUP($B78,Sheet2!$A$5:$AP$103,BQ$11,FALSE)=0,"",VLOOKUP($B78,Sheet2!$A$5:$AP$103,BQ$11,FALSE)),"")</f>
        <v/>
      </c>
      <c r="BR78" s="90" t="str">
        <f>IFERROR(IF(VLOOKUP($B78,Sheet2!$A$5:$AP$103,BR$11,FALSE)=0,"",VLOOKUP($B78,Sheet2!$A$5:$AP$103,BR$11,FALSE)),"")</f>
        <v/>
      </c>
      <c r="BS78" s="90" t="str">
        <f>IFERROR(IF(VLOOKUP($B78,Sheet2!$A$5:$AP$103,BS$11,FALSE)=0,"",VLOOKUP($B78,Sheet2!$A$5:$AP$103,BS$11,FALSE)),"")</f>
        <v/>
      </c>
      <c r="BT78" s="90" t="str">
        <f>IFERROR(IF(VLOOKUP($B78,Sheet2!$A$5:$AP$103,BT$11,FALSE)=0,"",VLOOKUP($B78,Sheet2!$A$5:$AP$103,BT$11,FALSE)),"")</f>
        <v/>
      </c>
      <c r="BU78" s="90" t="str">
        <f>IFERROR(IF(VLOOKUP($B78,Sheet2!$A$5:$AP$103,BU$11,FALSE)=0,"",VLOOKUP($B78,Sheet2!$A$5:$AP$103,BU$11,FALSE)),"")</f>
        <v/>
      </c>
      <c r="BV78" s="90" t="str">
        <f>IFERROR(IF(VLOOKUP($B78,Sheet2!$A$5:$AP$103,BV$11,FALSE)=0,"",VLOOKUP($B78,Sheet2!$A$5:$AP$103,BV$11,FALSE)),"")</f>
        <v/>
      </c>
      <c r="BW78" s="90" t="str">
        <f>IFERROR(IF(VLOOKUP($B78,Sheet2!$A$5:$AP$103,BW$11,FALSE)=0,"",VLOOKUP($B78,Sheet2!$A$5:$AP$103,BW$11,FALSE)),"")</f>
        <v/>
      </c>
      <c r="BX78" s="90" t="str">
        <f>IFERROR(IF(VLOOKUP($B78,Sheet2!$A$5:$AP$103,BX$11,FALSE)=0,"",VLOOKUP($B78,Sheet2!$A$5:$AP$103,BX$11,FALSE)),"")</f>
        <v/>
      </c>
      <c r="BY78" s="90" t="str">
        <f>IFERROR(IF(VLOOKUP($B78,Sheet2!$A$5:$AP$103,BY$11,FALSE)=0,"",VLOOKUP($B78,Sheet2!$A$5:$AP$103,BY$11,FALSE)),"")</f>
        <v/>
      </c>
      <c r="BZ78" s="90" t="str">
        <f>IFERROR(IF(VLOOKUP($B78,Sheet2!$A$5:$AP$103,BZ$11,FALSE)=0,"",VLOOKUP($B78,Sheet2!$A$5:$AP$103,BZ$11,FALSE)),"")</f>
        <v/>
      </c>
      <c r="CA78" s="90" t="str">
        <f>IFERROR(IF(VLOOKUP($B78,Sheet2!$A$5:$AP$103,CA$11,FALSE)=0,"",VLOOKUP($B78,Sheet2!$A$5:$AP$103,CA$11,FALSE)),"")</f>
        <v/>
      </c>
      <c r="CB78" s="90" t="str">
        <f>IFERROR(IF(VLOOKUP($B78,Sheet2!$A$5:$AP$103,CB$11,FALSE)=0,"",VLOOKUP($B78,Sheet2!$A$5:$AP$103,CB$11,FALSE)),"")</f>
        <v/>
      </c>
      <c r="CC78" s="90" t="str">
        <f>IFERROR(IF(VLOOKUP($B78,Sheet2!$A$5:$AP$103,CC$11,FALSE)=0,"",VLOOKUP($B78,Sheet2!$A$5:$AP$103,CC$11,FALSE)),"")</f>
        <v/>
      </c>
      <c r="CD78" s="90" t="str">
        <f>IFERROR(IF(VLOOKUP($B78,Sheet2!$A$5:$AP$103,CD$11,FALSE)=0,"",VLOOKUP($B78,Sheet2!$A$5:$AP$103,CD$11,FALSE)),"")</f>
        <v/>
      </c>
      <c r="CE78" s="90" t="str">
        <f>IFERROR(IF(VLOOKUP($B78,Sheet2!$A$5:$AP$103,CE$11,FALSE)=0,"",VLOOKUP($B78,Sheet2!$A$5:$AP$103,CE$11,FALSE)),"")</f>
        <v/>
      </c>
      <c r="CF78" s="90" t="str">
        <f>IFERROR(IF(VLOOKUP($B78,Sheet2!$A$5:$AP$103,CF$11,FALSE)=0,"",VLOOKUP($B78,Sheet2!$A$5:$AP$103,CF$11,FALSE)),"")</f>
        <v/>
      </c>
      <c r="CG78" s="90" t="str">
        <f>IFERROR(IF(VLOOKUP($B78,Sheet2!$A$5:$AP$103,CG$11,FALSE)=0,"",VLOOKUP($B78,Sheet2!$A$5:$AP$103,CG$11,FALSE)),"")</f>
        <v/>
      </c>
      <c r="CH78" s="90" t="str">
        <f>IFERROR(IF(VLOOKUP($B78,Sheet2!$A$5:$AP$103,CH$11,FALSE)=0,"",VLOOKUP($B78,Sheet2!$A$5:$AP$103,CH$11,FALSE)),"")</f>
        <v/>
      </c>
      <c r="CI78" s="90" t="str">
        <f>IFERROR(IF(VLOOKUP($B78,Sheet2!$A$5:$AP$103,CI$11,FALSE)=0,"",VLOOKUP($B78,Sheet2!$A$5:$AP$103,CI$11,FALSE)),"")</f>
        <v/>
      </c>
      <c r="CJ78" s="90" t="str">
        <f>IFERROR(IF(VLOOKUP($B78,Sheet2!$A$5:$AP$103,CJ$11,FALSE)=0,"",VLOOKUP($B78,Sheet2!$A$5:$AP$103,CJ$11,FALSE)),"")</f>
        <v/>
      </c>
      <c r="CK78" s="90" t="str">
        <f>IFERROR(IF(VLOOKUP($B78,Sheet2!$A$5:$AP$103,CK$11,FALSE)=0,"",VLOOKUP($B78,Sheet2!$A$5:$AP$103,CK$11,FALSE)),"")</f>
        <v/>
      </c>
      <c r="CL78" s="90" t="str">
        <f>IFERROR(IF(VLOOKUP($B78,Sheet2!$A$5:$AP$103,CL$11,FALSE)=0,"",VLOOKUP($B78,Sheet2!$A$5:$AP$103,CL$11,FALSE)),"")</f>
        <v/>
      </c>
      <c r="CM78" s="90" t="str">
        <f>IFERROR(IF(VLOOKUP($B78,Sheet2!$A$5:$AP$103,CM$11,FALSE)=0,"",VLOOKUP($B78,Sheet2!$A$5:$AP$103,CM$11,FALSE)),"")</f>
        <v/>
      </c>
      <c r="CN78" s="90" t="str">
        <f>IFERROR(IF(VLOOKUP($B78,Sheet2!$A$5:$AP$103,CN$11,FALSE)=0,"",VLOOKUP($B78,Sheet2!$A$5:$AP$103,CN$11,FALSE)),"")</f>
        <v/>
      </c>
      <c r="CO78" s="90" t="str">
        <f>IFERROR(IF(VLOOKUP($B78,Sheet2!$A$5:$AP$103,CO$11,FALSE)=0,"",VLOOKUP($B78,Sheet2!$A$5:$AP$103,CO$11,FALSE)),"")</f>
        <v/>
      </c>
      <c r="CP78" s="90" t="str">
        <f>IFERROR(IF(VLOOKUP($B78,Sheet2!$A$5:$AP$103,CP$11,FALSE)=0,"",VLOOKUP($B78,Sheet2!$A$5:$AP$103,CP$11,FALSE)),"")</f>
        <v/>
      </c>
      <c r="CQ78" s="90" t="str">
        <f>IFERROR(IF(VLOOKUP($B78,Sheet2!$A$5:$AP$103,CQ$11,FALSE)=0,"",VLOOKUP($B78,Sheet2!$A$5:$AP$103,CQ$11,FALSE)),"")</f>
        <v/>
      </c>
      <c r="CR78" s="90" t="str">
        <f>IFERROR(IF(VLOOKUP($B78,Sheet2!$A$5:$AP$103,CR$11,FALSE)=0,"",VLOOKUP($B78,Sheet2!$A$5:$AP$103,CR$11,FALSE)),"")</f>
        <v/>
      </c>
      <c r="CS78" s="90" t="str">
        <f>IFERROR(IF(VLOOKUP($B78,Sheet2!$A$5:$AP$103,CS$11,FALSE)=0,"",VLOOKUP($B78,Sheet2!$A$5:$AP$103,CS$11,FALSE)),"")</f>
        <v/>
      </c>
      <c r="CT78" s="90" t="str">
        <f>IFERROR(IF(VLOOKUP($B78,Sheet2!$A$5:$AP$103,CT$11,FALSE)=0,"",VLOOKUP($B78,Sheet2!$A$5:$AP$103,CT$11,FALSE)),"")</f>
        <v/>
      </c>
      <c r="CU78" s="90" t="str">
        <f>IFERROR(IF(VLOOKUP($B78,Sheet2!$A$5:$AP$103,CU$11,FALSE)=0,"",VLOOKUP($B78,Sheet2!$A$5:$AP$103,CU$11,FALSE)),"")</f>
        <v/>
      </c>
      <c r="CV78" s="90" t="str">
        <f>IFERROR(IF(VLOOKUP($B78,Sheet2!$A$5:$AP$103,CV$11,FALSE)=0,"",VLOOKUP($B78,Sheet2!$A$5:$AP$103,CV$11,FALSE)),"")</f>
        <v/>
      </c>
      <c r="CW78" s="90" t="str">
        <f>IFERROR(IF(VLOOKUP($B78,Sheet2!$A$5:$AP$103,CW$11,FALSE)=0,"",VLOOKUP($B78,Sheet2!$A$5:$AP$103,CW$11,FALSE)),"")</f>
        <v/>
      </c>
      <c r="CX78" s="90" t="str">
        <f>IFERROR(IF(VLOOKUP($B78,Sheet2!$A$5:$AP$103,CX$11,FALSE)=0,"",VLOOKUP($B78,Sheet2!$A$5:$AP$103,CX$11,FALSE)),"")</f>
        <v/>
      </c>
      <c r="CY78" s="90" t="str">
        <f>IFERROR(IF(VLOOKUP($B78,Sheet2!$A$5:$AP$103,CY$11,FALSE)=0,"",VLOOKUP($B78,Sheet2!$A$5:$AP$103,CY$11,FALSE)),"")</f>
        <v/>
      </c>
      <c r="CZ78" s="90" t="str">
        <f>IFERROR(IF(VLOOKUP($B78,Sheet2!$A$5:$AP$103,CZ$11,FALSE)=0,"",VLOOKUP($B78,Sheet2!$A$5:$AP$103,CZ$11,FALSE)),"")</f>
        <v/>
      </c>
      <c r="DA78" s="90" t="str">
        <f>IFERROR(IF(VLOOKUP($B78,Sheet2!$A$5:$AP$103,DA$11,FALSE)=0,"",VLOOKUP($B78,Sheet2!$A$5:$AP$103,DA$11,FALSE)),"")</f>
        <v/>
      </c>
      <c r="DB78" s="90" t="str">
        <f>IFERROR(IF(VLOOKUP($B78,Sheet2!$A$5:$AP$103,DB$11,FALSE)=0,"",VLOOKUP($B78,Sheet2!$A$5:$AP$103,DB$11,FALSE)),"")</f>
        <v/>
      </c>
      <c r="DC78" s="90" t="str">
        <f>IFERROR(IF(VLOOKUP($B78,Sheet2!$A$5:$AP$103,DC$11,FALSE)=0,"",VLOOKUP($B78,Sheet2!$A$5:$AP$103,DC$11,FALSE)),"")</f>
        <v/>
      </c>
      <c r="DD78" s="90" t="str">
        <f>IFERROR(IF(VLOOKUP($B78,Sheet2!$A$5:$AP$103,DD$11,FALSE)=0,"",VLOOKUP($B78,Sheet2!$A$5:$AP$103,DD$11,FALSE)),"")</f>
        <v/>
      </c>
      <c r="DE78" s="90" t="str">
        <f>IFERROR(IF(VLOOKUP($B78,Sheet2!$A$5:$AP$103,DE$11,FALSE)=0,"",VLOOKUP($B78,Sheet2!$A$5:$AP$103,DE$11,FALSE)),"")</f>
        <v/>
      </c>
      <c r="DF78" s="90" t="str">
        <f>IFERROR(IF(VLOOKUP($B78,Sheet2!$A$5:$AP$103,DF$11,FALSE)=0,"",VLOOKUP($B78,Sheet2!$A$5:$AP$103,DF$11,FALSE)),"")</f>
        <v/>
      </c>
      <c r="DG78" s="90" t="str">
        <f>IFERROR(IF(VLOOKUP($B78,Sheet2!$A$5:$AP$103,DG$11,FALSE)=0,"",VLOOKUP($B78,Sheet2!$A$5:$AP$103,DG$11,FALSE)),"")</f>
        <v/>
      </c>
      <c r="DH78" s="90" t="str">
        <f>IFERROR(IF(VLOOKUP($B78,Sheet2!$A$5:$AP$103,DH$11,FALSE)=0,"",VLOOKUP($B78,Sheet2!$A$5:$AP$103,DH$11,FALSE)),"")</f>
        <v/>
      </c>
      <c r="DI78" s="90" t="str">
        <f>IFERROR(IF(VLOOKUP($B78,Sheet2!$A$5:$AP$103,DI$11,FALSE)=0,"",VLOOKUP($B78,Sheet2!$A$5:$AP$103,DI$11,FALSE)),"")</f>
        <v/>
      </c>
      <c r="DJ78" s="90" t="str">
        <f>IFERROR(IF(VLOOKUP($B78,Sheet2!$A$5:$AP$103,DJ$11,FALSE)=0,"",VLOOKUP($B78,Sheet2!$A$5:$AP$103,DJ$11,FALSE)),"")</f>
        <v/>
      </c>
      <c r="DK78" s="90" t="str">
        <f>IFERROR(IF(VLOOKUP($B78,Sheet2!$A$5:$AP$103,DK$11,FALSE)=0,"",VLOOKUP($B78,Sheet2!$A$5:$AP$103,DK$11,FALSE)),"")</f>
        <v/>
      </c>
      <c r="DL78" s="90" t="str">
        <f>IFERROR(IF(VLOOKUP($B78,Sheet2!$A$5:$AP$103,DL$11,FALSE)=0,"",VLOOKUP($B78,Sheet2!$A$5:$AP$103,DL$11,FALSE)),"")</f>
        <v/>
      </c>
      <c r="DM78" s="90" t="str">
        <f>IFERROR(IF(VLOOKUP($B78,Sheet2!$A$5:$AP$103,DM$11,FALSE)=0,"",VLOOKUP($B78,Sheet2!$A$5:$AP$103,DM$11,FALSE)),"")</f>
        <v/>
      </c>
      <c r="DN78" s="90" t="str">
        <f>IFERROR(IF(VLOOKUP($B78,Sheet2!$A$5:$AP$103,DN$11,FALSE)=0,"",VLOOKUP($B78,Sheet2!$A$5:$AP$103,DN$11,FALSE)),"")</f>
        <v/>
      </c>
      <c r="DO78" s="90" t="str">
        <f>IFERROR(IF(VLOOKUP($B78,Sheet2!$A$5:$AP$103,DO$11,FALSE)=0,"",VLOOKUP($B78,Sheet2!$A$5:$AP$103,DO$11,FALSE)),"")</f>
        <v/>
      </c>
      <c r="DP78" s="90" t="str">
        <f>IFERROR(IF(VLOOKUP($B78,Sheet2!$A$5:$AP$103,DP$11,FALSE)=0,"",VLOOKUP($B78,Sheet2!$A$5:$AP$103,DP$11,FALSE)),"")</f>
        <v/>
      </c>
      <c r="DQ78" s="90" t="str">
        <f>IFERROR(IF(VLOOKUP($B78,Sheet2!$A$5:$AP$103,DQ$11,FALSE)=0,"",VLOOKUP($B78,Sheet2!$A$5:$AP$103,DQ$11,FALSE)),"")</f>
        <v/>
      </c>
      <c r="DR78" s="90" t="str">
        <f>IFERROR(IF(VLOOKUP($B78,Sheet2!$A$5:$AP$103,DR$11,FALSE)=0,"",VLOOKUP($B78,Sheet2!$A$5:$AP$103,DR$11,FALSE)),"")</f>
        <v/>
      </c>
      <c r="DS78" s="90" t="str">
        <f>IFERROR(IF(VLOOKUP($B78,Sheet2!$A$5:$AP$103,DS$11,FALSE)=0,"",VLOOKUP($B78,Sheet2!$A$5:$AP$103,DS$11,FALSE)),"")</f>
        <v/>
      </c>
      <c r="DT78" s="90" t="str">
        <f>IFERROR(IF(VLOOKUP($B78,Sheet2!$A$5:$AP$103,DT$11,FALSE)=0,"",VLOOKUP($B78,Sheet2!$A$5:$AP$103,DT$11,FALSE)),"")</f>
        <v/>
      </c>
      <c r="DU78" s="90" t="str">
        <f>IFERROR(IF(VLOOKUP($B78,Sheet2!$A$5:$AP$103,DU$11,FALSE)=0,"",VLOOKUP($B78,Sheet2!$A$5:$AP$103,DU$11,FALSE)),"")</f>
        <v/>
      </c>
      <c r="DV78" s="90" t="str">
        <f>IFERROR(IF(VLOOKUP($B78,Sheet2!$A$5:$AP$103,DV$11,FALSE)=0,"",VLOOKUP($B78,Sheet2!$A$5:$AP$103,DV$11,FALSE)),"")</f>
        <v/>
      </c>
      <c r="DW78" s="90" t="str">
        <f>IFERROR(IF(VLOOKUP($B78,Sheet2!$A$5:$AP$103,DW$11,FALSE)=0,"",VLOOKUP($B78,Sheet2!$A$5:$AP$103,DW$11,FALSE)),"")</f>
        <v/>
      </c>
      <c r="DX78" s="90" t="str">
        <f>IFERROR(IF(VLOOKUP($B78,Sheet2!$A$5:$AP$103,DX$11,FALSE)=0,"",VLOOKUP($B78,Sheet2!$A$5:$AP$103,DX$11,FALSE)),"")</f>
        <v/>
      </c>
      <c r="DY78" s="90" t="str">
        <f>IFERROR(IF(VLOOKUP($B78,Sheet2!$A$5:$AP$103,DY$11,FALSE)=0,"",VLOOKUP($B78,Sheet2!$A$5:$AP$103,DY$11,FALSE)),"")</f>
        <v/>
      </c>
      <c r="DZ78" s="90" t="str">
        <f>IFERROR(IF(VLOOKUP($B78,Sheet2!$A$5:$AP$103,DZ$11,FALSE)=0,"",VLOOKUP($B78,Sheet2!$A$5:$AP$103,DZ$11,FALSE)),"")</f>
        <v/>
      </c>
      <c r="EA78" s="90" t="str">
        <f>IFERROR(IF(VLOOKUP($B78,Sheet2!$A$5:$AP$103,EA$11,FALSE)=0,"",VLOOKUP($B78,Sheet2!$A$5:$AP$103,EA$11,FALSE)),"")</f>
        <v/>
      </c>
      <c r="EB78" s="90" t="str">
        <f>IFERROR(IF(VLOOKUP($B78,Sheet2!$A$5:$AP$103,EB$11,FALSE)=0,"",VLOOKUP($B78,Sheet2!$A$5:$AP$103,EB$11,FALSE)),"")</f>
        <v/>
      </c>
      <c r="EC78" s="90" t="str">
        <f>IFERROR(IF(VLOOKUP($B78,Sheet2!$A$5:$AP$103,EC$11,FALSE)=0,"",VLOOKUP($B78,Sheet2!$A$5:$AP$103,EC$11,FALSE)),"")</f>
        <v/>
      </c>
      <c r="ED78" s="90" t="str">
        <f>IFERROR(IF(VLOOKUP($B78,Sheet2!$A$5:$AP$103,ED$11,FALSE)=0,"",VLOOKUP($B78,Sheet2!$A$5:$AP$103,ED$11,FALSE)),"")</f>
        <v/>
      </c>
      <c r="EE78" s="90" t="str">
        <f>IFERROR(IF(VLOOKUP($B78,Sheet2!$A$5:$AP$103,EE$11,FALSE)=0,"",VLOOKUP($B78,Sheet2!$A$5:$AP$103,EE$11,FALSE)),"")</f>
        <v/>
      </c>
      <c r="EF78" s="90" t="str">
        <f>IFERROR(IF(VLOOKUP($B78,Sheet2!$A$5:$AP$103,EF$11,FALSE)=0,"",VLOOKUP($B78,Sheet2!$A$5:$AP$103,EF$11,FALSE)),"")</f>
        <v/>
      </c>
      <c r="EG78" s="90" t="str">
        <f>IFERROR(IF(VLOOKUP($B78,Sheet2!$A$5:$AP$103,EG$11,FALSE)=0,"",VLOOKUP($B78,Sheet2!$A$5:$AP$103,EG$11,FALSE)),"")</f>
        <v/>
      </c>
      <c r="EH78" s="90" t="str">
        <f>IFERROR(IF(VLOOKUP($B78,Sheet2!$A$5:$AP$103,EH$11,FALSE)=0,"",VLOOKUP($B78,Sheet2!$A$5:$AP$103,EH$11,FALSE)),"")</f>
        <v/>
      </c>
      <c r="EI78" s="90" t="str">
        <f>IFERROR(IF(VLOOKUP($B78,Sheet2!$A$5:$AP$103,EI$11,FALSE)=0,"",VLOOKUP($B78,Sheet2!$A$5:$AP$103,EI$11,FALSE)),"")</f>
        <v/>
      </c>
      <c r="EJ78" s="90" t="str">
        <f>IFERROR(IF(VLOOKUP($B78,Sheet2!$A$5:$AP$103,EJ$11,FALSE)=0,"",VLOOKUP($B78,Sheet2!$A$5:$AP$103,EJ$11,FALSE)),"")</f>
        <v/>
      </c>
      <c r="EK78" s="90" t="str">
        <f>IFERROR(IF(VLOOKUP($B78,Sheet2!$A$5:$AP$103,EK$11,FALSE)=0,"",VLOOKUP($B78,Sheet2!$A$5:$AP$103,EK$11,FALSE)),"")</f>
        <v/>
      </c>
      <c r="EL78" s="90" t="str">
        <f>IFERROR(IF(VLOOKUP($B78,Sheet2!$A$5:$AP$103,EL$11,FALSE)=0,"",VLOOKUP($B78,Sheet2!$A$5:$AP$103,EL$11,FALSE)),"")</f>
        <v/>
      </c>
      <c r="EM78" s="90" t="str">
        <f>IFERROR(IF(VLOOKUP($B78,Sheet2!$A$5:$AP$103,EM$11,FALSE)=0,"",VLOOKUP($B78,Sheet2!$A$5:$AP$103,EM$11,FALSE)),"")</f>
        <v/>
      </c>
      <c r="EN78" s="90" t="str">
        <f>IFERROR(IF(VLOOKUP($B78,Sheet2!$A$5:$AP$103,EN$11,FALSE)=0,"",VLOOKUP($B78,Sheet2!$A$5:$AP$103,EN$11,FALSE)),"")</f>
        <v/>
      </c>
      <c r="EO78" s="90" t="str">
        <f>IFERROR(IF(VLOOKUP($B78,Sheet2!$A$5:$AP$103,EO$11,FALSE)=0,"",VLOOKUP($B78,Sheet2!$A$5:$AP$103,EO$11,FALSE)),"")</f>
        <v/>
      </c>
      <c r="EP78" s="90" t="str">
        <f>IFERROR(IF(VLOOKUP($B78,Sheet2!$A$5:$AP$103,EP$11,FALSE)=0,"",VLOOKUP($B78,Sheet2!$A$5:$AP$103,EP$11,FALSE)),"")</f>
        <v/>
      </c>
      <c r="EQ78" s="90" t="str">
        <f>IFERROR(IF(VLOOKUP($B78,Sheet2!$A$5:$AP$103,EQ$11,FALSE)=0,"",VLOOKUP($B78,Sheet2!$A$5:$AP$103,EQ$11,FALSE)),"")</f>
        <v/>
      </c>
      <c r="ER78" s="90" t="str">
        <f>IFERROR(IF(VLOOKUP($B78,Sheet2!$A$5:$AP$103,ER$11,FALSE)=0,"",VLOOKUP($B78,Sheet2!$A$5:$AP$103,ER$11,FALSE)),"")</f>
        <v/>
      </c>
      <c r="ES78" s="90" t="str">
        <f>IFERROR(IF(VLOOKUP($B78,Sheet2!$A$5:$AP$103,ES$11,FALSE)=0,"",VLOOKUP($B78,Sheet2!$A$5:$AP$103,ES$11,FALSE)),"")</f>
        <v/>
      </c>
      <c r="ET78" s="90" t="str">
        <f>IFERROR(IF(VLOOKUP($B78,Sheet2!$A$5:$AP$103,ET$11,FALSE)=0,"",VLOOKUP($B78,Sheet2!$A$5:$AP$103,ET$11,FALSE)),"")</f>
        <v/>
      </c>
      <c r="EU78" s="90" t="str">
        <f>IFERROR(IF(VLOOKUP($B78,Sheet2!$A$5:$AP$103,EU$11,FALSE)=0,"",VLOOKUP($B78,Sheet2!$A$5:$AP$103,EU$11,FALSE)),"")</f>
        <v/>
      </c>
      <c r="EV78" s="90" t="str">
        <f>IFERROR(IF(VLOOKUP($B78,Sheet2!$A$5:$AP$103,EV$11,FALSE)=0,"",VLOOKUP($B78,Sheet2!$A$5:$AP$103,EV$11,FALSE)),"")</f>
        <v/>
      </c>
      <c r="EW78" s="90" t="str">
        <f>IFERROR(IF(VLOOKUP($B78,Sheet2!$A$5:$AP$103,EW$11,FALSE)=0,"",VLOOKUP($B78,Sheet2!$A$5:$AP$103,EW$11,FALSE)),"")</f>
        <v/>
      </c>
      <c r="EX78" s="90" t="str">
        <f>IFERROR(IF(VLOOKUP($B78,Sheet2!$A$5:$AP$103,EX$11,FALSE)=0,"",VLOOKUP($B78,Sheet2!$A$5:$AP$103,EX$11,FALSE)),"")</f>
        <v/>
      </c>
      <c r="EY78" s="90" t="str">
        <f>IFERROR(IF(VLOOKUP($B78,Sheet2!$A$5:$AP$103,EY$11,FALSE)=0,"",VLOOKUP($B78,Sheet2!$A$5:$AP$103,EY$11,FALSE)),"")</f>
        <v/>
      </c>
      <c r="EZ78" s="90" t="str">
        <f>IFERROR(IF(VLOOKUP($B78,Sheet2!$A$5:$AP$103,EZ$11,FALSE)=0,"",VLOOKUP($B78,Sheet2!$A$5:$AP$103,EZ$11,FALSE)),"")</f>
        <v/>
      </c>
      <c r="FA78" s="90" t="str">
        <f>IFERROR(IF(VLOOKUP($B78,Sheet2!$A$5:$AP$103,FA$11,FALSE)=0,"",VLOOKUP($B78,Sheet2!$A$5:$AP$103,FA$11,FALSE)),"")</f>
        <v/>
      </c>
      <c r="FB78" s="90" t="str">
        <f>IFERROR(IF(VLOOKUP($B78,Sheet2!$A$5:$AP$103,FB$11,FALSE)=0,"",VLOOKUP($B78,Sheet2!$A$5:$AP$103,FB$11,FALSE)),"")</f>
        <v/>
      </c>
      <c r="FC78" s="90" t="str">
        <f>IFERROR(IF(VLOOKUP($B78,Sheet2!$A$5:$AP$103,FC$11,FALSE)=0,"",VLOOKUP($B78,Sheet2!$A$5:$AP$103,FC$11,FALSE)),"")</f>
        <v/>
      </c>
      <c r="FD78" s="90" t="str">
        <f>IFERROR(IF(VLOOKUP($B78,Sheet2!$A$5:$AP$103,FD$11,FALSE)=0,"",VLOOKUP($B78,Sheet2!$A$5:$AP$103,FD$11,FALSE)),"")</f>
        <v/>
      </c>
      <c r="FE78" s="90" t="str">
        <f>IFERROR(IF(VLOOKUP($B78,Sheet2!$A$5:$AP$103,FE$11,FALSE)=0,"",VLOOKUP($B78,Sheet2!$A$5:$AP$103,FE$11,FALSE)),"")</f>
        <v/>
      </c>
      <c r="FF78" s="90" t="str">
        <f>IFERROR(IF(VLOOKUP($B78,Sheet2!$A$5:$AP$103,FF$11,FALSE)=0,"",VLOOKUP($B78,Sheet2!$A$5:$AP$103,FF$11,FALSE)),"")</f>
        <v/>
      </c>
      <c r="FG78" s="90" t="str">
        <f>IFERROR(IF(VLOOKUP($B78,Sheet2!$A$5:$AP$103,FG$11,FALSE)=0,"",VLOOKUP($B78,Sheet2!$A$5:$AP$103,FG$11,FALSE)),"")</f>
        <v/>
      </c>
      <c r="FH78" s="90" t="str">
        <f>IFERROR(IF(VLOOKUP($B78,Sheet2!$A$5:$AP$103,FH$11,FALSE)=0,"",VLOOKUP($B78,Sheet2!$A$5:$AP$103,FH$11,FALSE)),"")</f>
        <v/>
      </c>
      <c r="FI78" s="90" t="str">
        <f>IFERROR(IF(VLOOKUP($B78,Sheet2!$A$5:$AP$103,FI$11,FALSE)=0,"",VLOOKUP($B78,Sheet2!$A$5:$AP$103,FI$11,FALSE)),"")</f>
        <v/>
      </c>
      <c r="FJ78" s="90" t="str">
        <f>IFERROR(IF(VLOOKUP($B78,Sheet2!$A$5:$AP$103,FJ$11,FALSE)=0,"",VLOOKUP($B78,Sheet2!$A$5:$AP$103,FJ$11,FALSE)),"")</f>
        <v/>
      </c>
      <c r="FK78" s="90" t="str">
        <f>IFERROR(IF(VLOOKUP($B78,Sheet2!$A$5:$AP$103,FK$11,FALSE)=0,"",VLOOKUP($B78,Sheet2!$A$5:$AP$103,FK$11,FALSE)),"")</f>
        <v/>
      </c>
      <c r="FL78" s="90" t="str">
        <f>IFERROR(IF(VLOOKUP($B78,Sheet2!$A$5:$AP$103,FL$11,FALSE)=0,"",VLOOKUP($B78,Sheet2!$A$5:$AP$103,FL$11,FALSE)),"")</f>
        <v/>
      </c>
      <c r="FM78" s="90" t="str">
        <f>IFERROR(IF(VLOOKUP($B78,Sheet2!$A$5:$AP$103,FM$11,FALSE)=0,"",VLOOKUP($B78,Sheet2!$A$5:$AP$103,FM$11,FALSE)),"")</f>
        <v/>
      </c>
      <c r="FN78" s="90" t="str">
        <f>IFERROR(IF(VLOOKUP($B78,Sheet2!$A$5:$AP$103,FN$11,FALSE)=0,"",VLOOKUP($B78,Sheet2!$A$5:$AP$103,FN$11,FALSE)),"")</f>
        <v/>
      </c>
      <c r="FO78" s="90" t="str">
        <f>IFERROR(IF(VLOOKUP($B78,Sheet2!$A$5:$AP$103,FO$11,FALSE)=0,"",VLOOKUP($B78,Sheet2!$A$5:$AP$103,FO$11,FALSE)),"")</f>
        <v/>
      </c>
      <c r="FP78" s="90" t="str">
        <f>IFERROR(IF(VLOOKUP($B78,Sheet2!$A$5:$AP$103,FP$11,FALSE)=0,"",VLOOKUP($B78,Sheet2!$A$5:$AP$103,FP$11,FALSE)),"")</f>
        <v/>
      </c>
      <c r="FQ78" s="90" t="str">
        <f>IFERROR(IF(VLOOKUP($B78,Sheet2!$A$5:$AP$103,FQ$11,FALSE)=0,"",VLOOKUP($B78,Sheet2!$A$5:$AP$103,FQ$11,FALSE)),"")</f>
        <v/>
      </c>
      <c r="FR78" s="90" t="str">
        <f>IFERROR(IF(VLOOKUP($B78,Sheet2!$A$5:$AP$103,FR$11,FALSE)=0,"",VLOOKUP($B78,Sheet2!$A$5:$AP$103,FR$11,FALSE)),"")</f>
        <v/>
      </c>
      <c r="FS78" s="90" t="str">
        <f>IFERROR(IF(VLOOKUP($B78,Sheet2!$A$5:$AP$103,FS$11,FALSE)=0,"",VLOOKUP($B78,Sheet2!$A$5:$AP$103,FS$11,FALSE)),"")</f>
        <v/>
      </c>
      <c r="FT78" s="90" t="str">
        <f>IFERROR(IF(VLOOKUP($B78,Sheet2!$A$5:$AP$103,FT$11,FALSE)=0,"",VLOOKUP($B78,Sheet2!$A$5:$AP$103,FT$11,FALSE)),"")</f>
        <v/>
      </c>
      <c r="FU78" s="90" t="str">
        <f>IFERROR(IF(VLOOKUP($B78,Sheet2!$A$5:$AP$103,FU$11,FALSE)=0,"",VLOOKUP($B78,Sheet2!$A$5:$AP$103,FU$11,FALSE)),"")</f>
        <v/>
      </c>
      <c r="FV78" s="90" t="str">
        <f>IFERROR(IF(VLOOKUP($B78,Sheet2!$A$5:$AP$103,FV$11,FALSE)=0,"",VLOOKUP($B78,Sheet2!$A$5:$AP$103,FV$11,FALSE)),"")</f>
        <v/>
      </c>
      <c r="FW78" s="90" t="str">
        <f>IFERROR(IF(VLOOKUP($B78,Sheet2!$A$5:$AP$103,FW$11,FALSE)=0,"",VLOOKUP($B78,Sheet2!$A$5:$AP$103,FW$11,FALSE)),"")</f>
        <v/>
      </c>
      <c r="FX78" s="90" t="str">
        <f>IFERROR(IF(VLOOKUP($B78,Sheet2!$A$5:$AP$103,FX$11,FALSE)=0,"",VLOOKUP($B78,Sheet2!$A$5:$AP$103,FX$11,FALSE)),"")</f>
        <v/>
      </c>
      <c r="FY78" s="90" t="str">
        <f>IFERROR(IF(VLOOKUP($B78,Sheet2!$A$5:$AP$103,FY$11,FALSE)=0,"",VLOOKUP($B78,Sheet2!$A$5:$AP$103,FY$11,FALSE)),"")</f>
        <v/>
      </c>
      <c r="FZ78" s="90" t="str">
        <f>IFERROR(IF(VLOOKUP($B78,Sheet2!$A$5:$AP$103,FZ$11,FALSE)=0,"",VLOOKUP($B78,Sheet2!$A$5:$AP$103,FZ$11,FALSE)),"")</f>
        <v/>
      </c>
      <c r="GA78" s="90" t="str">
        <f>IFERROR(IF(VLOOKUP($B78,Sheet2!$A$5:$AP$103,GA$11,FALSE)=0,"",VLOOKUP($B78,Sheet2!$A$5:$AP$103,GA$11,FALSE)),"")</f>
        <v/>
      </c>
      <c r="GB78" s="90" t="str">
        <f>IFERROR(IF(VLOOKUP($B78,Sheet2!$A$5:$AP$103,GB$11,FALSE)=0,"",VLOOKUP($B78,Sheet2!$A$5:$AP$103,GB$11,FALSE)),"")</f>
        <v/>
      </c>
      <c r="GC78" s="90" t="str">
        <f>IFERROR(IF(VLOOKUP($B78,Sheet2!$A$5:$AP$103,GC$11,FALSE)=0,"",VLOOKUP($B78,Sheet2!$A$5:$AP$103,GC$11,FALSE)),"")</f>
        <v/>
      </c>
      <c r="GD78" s="90" t="str">
        <f>IFERROR(IF(VLOOKUP($B78,Sheet2!$A$5:$AP$103,GD$11,FALSE)=0,"",VLOOKUP($B78,Sheet2!$A$5:$AP$103,GD$11,FALSE)),"")</f>
        <v/>
      </c>
      <c r="GE78" s="90" t="str">
        <f>IFERROR(IF(VLOOKUP($B78,Sheet2!$A$5:$AP$103,GE$11,FALSE)=0,"",VLOOKUP($B78,Sheet2!$A$5:$AP$103,GE$11,FALSE)),"")</f>
        <v/>
      </c>
      <c r="GF78" s="90" t="str">
        <f>IFERROR(IF(VLOOKUP($B78,Sheet2!$A$5:$AP$103,GF$11,FALSE)=0,"",VLOOKUP($B78,Sheet2!$A$5:$AP$103,GF$11,FALSE)),"")</f>
        <v/>
      </c>
    </row>
    <row r="79" spans="1:188" x14ac:dyDescent="0.3">
      <c r="A79" s="389"/>
      <c r="B79" s="243" t="s">
        <v>212</v>
      </c>
      <c r="C79" s="92" t="s">
        <v>344</v>
      </c>
      <c r="D79" s="92" t="str">
        <f>VLOOKUP(B79,Sheet2!$A$5:$F$104,6,FALSE)</f>
        <v/>
      </c>
      <c r="E79" s="81">
        <f>VLOOKUP(B79,'Criteria Selection'!$A$9:$D$178,3,FALSE)</f>
        <v>10</v>
      </c>
      <c r="F79" s="81" t="str">
        <f>VLOOKUP(B79,'Criteria Selection'!$A$9:$D$178,4,FALSE)</f>
        <v>EQS Freshwater</v>
      </c>
      <c r="G79" s="96">
        <f t="shared" si="8"/>
        <v>0</v>
      </c>
      <c r="H79" s="97">
        <f t="shared" si="9"/>
        <v>0</v>
      </c>
      <c r="I79" s="97">
        <f t="shared" si="10"/>
        <v>0</v>
      </c>
      <c r="J79" s="96">
        <f t="shared" si="11"/>
        <v>0</v>
      </c>
      <c r="K79" s="90" t="str">
        <f>IFERROR(IF(VLOOKUP($B79,Sheet2!$A$5:$AP$103,K$11,FALSE)=0,"",VLOOKUP($B79,Sheet2!$A$5:$AP$103,K$11,FALSE)),"")</f>
        <v/>
      </c>
      <c r="L79" s="90" t="str">
        <f>IFERROR(IF(VLOOKUP($B79,Sheet2!$A$5:$AP$103,L$11,FALSE)=0,"",VLOOKUP($B79,Sheet2!$A$5:$AP$103,L$11,FALSE)),"")</f>
        <v/>
      </c>
      <c r="M79" s="90" t="str">
        <f>IFERROR(IF(VLOOKUP($B79,Sheet2!$A$5:$AP$103,M$11,FALSE)=0,"",VLOOKUP($B79,Sheet2!$A$5:$AP$103,M$11,FALSE)),"")</f>
        <v/>
      </c>
      <c r="N79" s="90" t="str">
        <f>IFERROR(IF(VLOOKUP($B79,Sheet2!$A$5:$AP$103,N$11,FALSE)=0,"",VLOOKUP($B79,Sheet2!$A$5:$AP$103,N$11,FALSE)),"")</f>
        <v/>
      </c>
      <c r="O79" s="90" t="str">
        <f>IFERROR(IF(VLOOKUP($B79,Sheet2!$A$5:$AP$103,O$11,FALSE)=0,"",VLOOKUP($B79,Sheet2!$A$5:$AP$103,O$11,FALSE)),"")</f>
        <v/>
      </c>
      <c r="P79" s="90" t="str">
        <f>IFERROR(IF(VLOOKUP($B79,Sheet2!$A$5:$AP$103,P$11,FALSE)=0,"",VLOOKUP($B79,Sheet2!$A$5:$AP$103,P$11,FALSE)),"")</f>
        <v/>
      </c>
      <c r="Q79" s="90" t="str">
        <f>IFERROR(IF(VLOOKUP($B79,Sheet2!$A$5:$AP$103,Q$11,FALSE)=0,"",VLOOKUP($B79,Sheet2!$A$5:$AP$103,Q$11,FALSE)),"")</f>
        <v/>
      </c>
      <c r="R79" s="90" t="str">
        <f>IFERROR(IF(VLOOKUP($B79,Sheet2!$A$5:$AP$103,R$11,FALSE)=0,"",VLOOKUP($B79,Sheet2!$A$5:$AP$103,R$11,FALSE)),"")</f>
        <v/>
      </c>
      <c r="S79" s="90" t="str">
        <f>IFERROR(IF(VLOOKUP($B79,Sheet2!$A$5:$AP$103,S$11,FALSE)=0,"",VLOOKUP($B79,Sheet2!$A$5:$AP$103,S$11,FALSE)),"")</f>
        <v/>
      </c>
      <c r="T79" s="90" t="str">
        <f>IFERROR(IF(VLOOKUP($B79,Sheet2!$A$5:$AP$103,T$11,FALSE)=0,"",VLOOKUP($B79,Sheet2!$A$5:$AP$103,T$11,FALSE)),"")</f>
        <v/>
      </c>
      <c r="U79" s="90" t="str">
        <f>IFERROR(IF(VLOOKUP($B79,Sheet2!$A$5:$AP$103,U$11,FALSE)=0,"",VLOOKUP($B79,Sheet2!$A$5:$AP$103,U$11,FALSE)),"")</f>
        <v/>
      </c>
      <c r="V79" s="90" t="str">
        <f>IFERROR(IF(VLOOKUP($B79,Sheet2!$A$5:$AP$103,V$11,FALSE)=0,"",VLOOKUP($B79,Sheet2!$A$5:$AP$103,V$11,FALSE)),"")</f>
        <v/>
      </c>
      <c r="W79" s="90" t="str">
        <f>IFERROR(IF(VLOOKUP($B79,Sheet2!$A$5:$AP$103,W$11,FALSE)=0,"",VLOOKUP($B79,Sheet2!$A$5:$AP$103,W$11,FALSE)),"")</f>
        <v/>
      </c>
      <c r="X79" s="90" t="str">
        <f>IFERROR(IF(VLOOKUP($B79,Sheet2!$A$5:$AP$103,X$11,FALSE)=0,"",VLOOKUP($B79,Sheet2!$A$5:$AP$103,X$11,FALSE)),"")</f>
        <v/>
      </c>
      <c r="Y79" s="90" t="str">
        <f>IFERROR(IF(VLOOKUP($B79,Sheet2!$A$5:$AP$103,Y$11,FALSE)=0,"",VLOOKUP($B79,Sheet2!$A$5:$AP$103,Y$11,FALSE)),"")</f>
        <v/>
      </c>
      <c r="Z79" s="90" t="str">
        <f>IFERROR(IF(VLOOKUP($B79,Sheet2!$A$5:$AP$103,Z$11,FALSE)=0,"",VLOOKUP($B79,Sheet2!$A$5:$AP$103,Z$11,FALSE)),"")</f>
        <v/>
      </c>
      <c r="AA79" s="90" t="str">
        <f>IFERROR(IF(VLOOKUP($B79,Sheet2!$A$5:$AP$103,AA$11,FALSE)=0,"",VLOOKUP($B79,Sheet2!$A$5:$AP$103,AA$11,FALSE)),"")</f>
        <v/>
      </c>
      <c r="AB79" s="90" t="str">
        <f>IFERROR(IF(VLOOKUP($B79,Sheet2!$A$5:$AP$103,AB$11,FALSE)=0,"",VLOOKUP($B79,Sheet2!$A$5:$AP$103,AB$11,FALSE)),"")</f>
        <v/>
      </c>
      <c r="AC79" s="90" t="str">
        <f>IFERROR(IF(VLOOKUP($B79,Sheet2!$A$5:$AP$103,AC$11,FALSE)=0,"",VLOOKUP($B79,Sheet2!$A$5:$AP$103,AC$11,FALSE)),"")</f>
        <v/>
      </c>
      <c r="AD79" s="90" t="str">
        <f>IFERROR(IF(VLOOKUP($B79,Sheet2!$A$5:$AP$103,AD$11,FALSE)=0,"",VLOOKUP($B79,Sheet2!$A$5:$AP$103,AD$11,FALSE)),"")</f>
        <v/>
      </c>
      <c r="AE79" s="90" t="str">
        <f>IFERROR(IF(VLOOKUP($B79,Sheet2!$A$5:$AP$103,AE$11,FALSE)=0,"",VLOOKUP($B79,Sheet2!$A$5:$AP$103,AE$11,FALSE)),"")</f>
        <v/>
      </c>
      <c r="AF79" s="90" t="str">
        <f>IFERROR(IF(VLOOKUP($B79,Sheet2!$A$5:$AP$103,AF$11,FALSE)=0,"",VLOOKUP($B79,Sheet2!$A$5:$AP$103,AF$11,FALSE)),"")</f>
        <v/>
      </c>
      <c r="AG79" s="90" t="str">
        <f>IFERROR(IF(VLOOKUP($B79,Sheet2!$A$5:$AP$103,AG$11,FALSE)=0,"",VLOOKUP($B79,Sheet2!$A$5:$AP$103,AG$11,FALSE)),"")</f>
        <v/>
      </c>
      <c r="AH79" s="90" t="str">
        <f>IFERROR(IF(VLOOKUP($B79,Sheet2!$A$5:$AP$103,AH$11,FALSE)=0,"",VLOOKUP($B79,Sheet2!$A$5:$AP$103,AH$11,FALSE)),"")</f>
        <v/>
      </c>
      <c r="AI79" s="90" t="str">
        <f>IFERROR(IF(VLOOKUP($B79,Sheet2!$A$5:$AP$103,AI$11,FALSE)=0,"",VLOOKUP($B79,Sheet2!$A$5:$AP$103,AI$11,FALSE)),"")</f>
        <v/>
      </c>
      <c r="AJ79" s="90" t="str">
        <f>IFERROR(IF(VLOOKUP($B79,Sheet2!$A$5:$AP$103,AJ$11,FALSE)=0,"",VLOOKUP($B79,Sheet2!$A$5:$AP$103,AJ$11,FALSE)),"")</f>
        <v/>
      </c>
      <c r="AK79" s="90" t="str">
        <f>IFERROR(IF(VLOOKUP($B79,Sheet2!$A$5:$AP$103,AK$11,FALSE)=0,"",VLOOKUP($B79,Sheet2!$A$5:$AP$103,AK$11,FALSE)),"")</f>
        <v/>
      </c>
      <c r="AL79" s="90" t="str">
        <f>IFERROR(IF(VLOOKUP($B79,Sheet2!$A$5:$AP$103,AL$11,FALSE)=0,"",VLOOKUP($B79,Sheet2!$A$5:$AP$103,AL$11,FALSE)),"")</f>
        <v/>
      </c>
      <c r="AM79" s="90" t="str">
        <f>IFERROR(IF(VLOOKUP($B79,Sheet2!$A$5:$AP$103,AM$11,FALSE)=0,"",VLOOKUP($B79,Sheet2!$A$5:$AP$103,AM$11,FALSE)),"")</f>
        <v/>
      </c>
      <c r="AN79" s="90" t="str">
        <f>IFERROR(IF(VLOOKUP($B79,Sheet2!$A$5:$AP$103,AN$11,FALSE)=0,"",VLOOKUP($B79,Sheet2!$A$5:$AP$103,AN$11,FALSE)),"")</f>
        <v/>
      </c>
      <c r="AO79" s="90" t="str">
        <f>IFERROR(IF(VLOOKUP($B79,Sheet2!$A$5:$AP$103,AO$11,FALSE)=0,"",VLOOKUP($B79,Sheet2!$A$5:$AP$103,AO$11,FALSE)),"")</f>
        <v/>
      </c>
      <c r="AP79" s="90" t="str">
        <f>IFERROR(IF(VLOOKUP($B79,Sheet2!$A$5:$AP$103,AP$11,FALSE)=0,"",VLOOKUP($B79,Sheet2!$A$5:$AP$103,AP$11,FALSE)),"")</f>
        <v/>
      </c>
      <c r="AQ79" s="90" t="str">
        <f>IFERROR(IF(VLOOKUP($B79,Sheet2!$A$5:$AP$103,AQ$11,FALSE)=0,"",VLOOKUP($B79,Sheet2!$A$5:$AP$103,AQ$11,FALSE)),"")</f>
        <v/>
      </c>
      <c r="AR79" s="90" t="str">
        <f>IFERROR(IF(VLOOKUP($B79,Sheet2!$A$5:$AP$103,AR$11,FALSE)=0,"",VLOOKUP($B79,Sheet2!$A$5:$AP$103,AR$11,FALSE)),"")</f>
        <v/>
      </c>
      <c r="AS79" s="90" t="str">
        <f>IFERROR(IF(VLOOKUP($B79,Sheet2!$A$5:$AP$103,AS$11,FALSE)=0,"",VLOOKUP($B79,Sheet2!$A$5:$AP$103,AS$11,FALSE)),"")</f>
        <v/>
      </c>
      <c r="AT79" s="90" t="str">
        <f>IFERROR(IF(VLOOKUP($B79,Sheet2!$A$5:$AP$103,AT$11,FALSE)=0,"",VLOOKUP($B79,Sheet2!$A$5:$AP$103,AT$11,FALSE)),"")</f>
        <v/>
      </c>
      <c r="AU79" s="90" t="str">
        <f>IFERROR(IF(VLOOKUP($B79,Sheet2!$A$5:$AP$103,AU$11,FALSE)=0,"",VLOOKUP($B79,Sheet2!$A$5:$AP$103,AU$11,FALSE)),"")</f>
        <v/>
      </c>
      <c r="AV79" s="90" t="str">
        <f>IFERROR(IF(VLOOKUP($B79,Sheet2!$A$5:$AP$103,AV$11,FALSE)=0,"",VLOOKUP($B79,Sheet2!$A$5:$AP$103,AV$11,FALSE)),"")</f>
        <v/>
      </c>
      <c r="AW79" s="90" t="str">
        <f>IFERROR(IF(VLOOKUP($B79,Sheet2!$A$5:$AP$103,AW$11,FALSE)=0,"",VLOOKUP($B79,Sheet2!$A$5:$AP$103,AW$11,FALSE)),"")</f>
        <v/>
      </c>
      <c r="AX79" s="90" t="str">
        <f>IFERROR(IF(VLOOKUP($B79,Sheet2!$A$5:$AP$103,AX$11,FALSE)=0,"",VLOOKUP($B79,Sheet2!$A$5:$AP$103,AX$11,FALSE)),"")</f>
        <v/>
      </c>
      <c r="AY79" s="90" t="str">
        <f>IFERROR(IF(VLOOKUP($B79,Sheet2!$A$5:$AP$103,AY$11,FALSE)=0,"",VLOOKUP($B79,Sheet2!$A$5:$AP$103,AY$11,FALSE)),"")</f>
        <v/>
      </c>
      <c r="AZ79" s="90" t="str">
        <f>IFERROR(IF(VLOOKUP($B79,Sheet2!$A$5:$AP$103,AZ$11,FALSE)=0,"",VLOOKUP($B79,Sheet2!$A$5:$AP$103,AZ$11,FALSE)),"")</f>
        <v/>
      </c>
      <c r="BA79" s="90" t="str">
        <f>IFERROR(IF(VLOOKUP($B79,Sheet2!$A$5:$AP$103,BA$11,FALSE)=0,"",VLOOKUP($B79,Sheet2!$A$5:$AP$103,BA$11,FALSE)),"")</f>
        <v/>
      </c>
      <c r="BB79" s="90" t="str">
        <f>IFERROR(IF(VLOOKUP($B79,Sheet2!$A$5:$AP$103,BB$11,FALSE)=0,"",VLOOKUP($B79,Sheet2!$A$5:$AP$103,BB$11,FALSE)),"")</f>
        <v/>
      </c>
      <c r="BC79" s="90" t="str">
        <f>IFERROR(IF(VLOOKUP($B79,Sheet2!$A$5:$AP$103,BC$11,FALSE)=0,"",VLOOKUP($B79,Sheet2!$A$5:$AP$103,BC$11,FALSE)),"")</f>
        <v/>
      </c>
      <c r="BD79" s="90" t="str">
        <f>IFERROR(IF(VLOOKUP($B79,Sheet2!$A$5:$AP$103,BD$11,FALSE)=0,"",VLOOKUP($B79,Sheet2!$A$5:$AP$103,BD$11,FALSE)),"")</f>
        <v/>
      </c>
      <c r="BE79" s="90" t="str">
        <f>IFERROR(IF(VLOOKUP($B79,Sheet2!$A$5:$AP$103,BE$11,FALSE)=0,"",VLOOKUP($B79,Sheet2!$A$5:$AP$103,BE$11,FALSE)),"")</f>
        <v/>
      </c>
      <c r="BF79" s="90" t="str">
        <f>IFERROR(IF(VLOOKUP($B79,Sheet2!$A$5:$AP$103,BF$11,FALSE)=0,"",VLOOKUP($B79,Sheet2!$A$5:$AP$103,BF$11,FALSE)),"")</f>
        <v/>
      </c>
      <c r="BG79" s="90" t="str">
        <f>IFERROR(IF(VLOOKUP($B79,Sheet2!$A$5:$AP$103,BG$11,FALSE)=0,"",VLOOKUP($B79,Sheet2!$A$5:$AP$103,BG$11,FALSE)),"")</f>
        <v/>
      </c>
      <c r="BH79" s="90" t="str">
        <f>IFERROR(IF(VLOOKUP($B79,Sheet2!$A$5:$AP$103,BH$11,FALSE)=0,"",VLOOKUP($B79,Sheet2!$A$5:$AP$103,BH$11,FALSE)),"")</f>
        <v/>
      </c>
      <c r="BI79" s="90" t="str">
        <f>IFERROR(IF(VLOOKUP($B79,Sheet2!$A$5:$AP$103,BI$11,FALSE)=0,"",VLOOKUP($B79,Sheet2!$A$5:$AP$103,BI$11,FALSE)),"")</f>
        <v/>
      </c>
      <c r="BJ79" s="90" t="str">
        <f>IFERROR(IF(VLOOKUP($B79,Sheet2!$A$5:$AP$103,BJ$11,FALSE)=0,"",VLOOKUP($B79,Sheet2!$A$5:$AP$103,BJ$11,FALSE)),"")</f>
        <v/>
      </c>
      <c r="BK79" s="90" t="str">
        <f>IFERROR(IF(VLOOKUP($B79,Sheet2!$A$5:$AP$103,BK$11,FALSE)=0,"",VLOOKUP($B79,Sheet2!$A$5:$AP$103,BK$11,FALSE)),"")</f>
        <v/>
      </c>
      <c r="BL79" s="90" t="str">
        <f>IFERROR(IF(VLOOKUP($B79,Sheet2!$A$5:$AP$103,BL$11,FALSE)=0,"",VLOOKUP($B79,Sheet2!$A$5:$AP$103,BL$11,FALSE)),"")</f>
        <v/>
      </c>
      <c r="BM79" s="90" t="str">
        <f>IFERROR(IF(VLOOKUP($B79,Sheet2!$A$5:$AP$103,BM$11,FALSE)=0,"",VLOOKUP($B79,Sheet2!$A$5:$AP$103,BM$11,FALSE)),"")</f>
        <v/>
      </c>
      <c r="BN79" s="90" t="str">
        <f>IFERROR(IF(VLOOKUP($B79,Sheet2!$A$5:$AP$103,BN$11,FALSE)=0,"",VLOOKUP($B79,Sheet2!$A$5:$AP$103,BN$11,FALSE)),"")</f>
        <v/>
      </c>
      <c r="BO79" s="90" t="str">
        <f>IFERROR(IF(VLOOKUP($B79,Sheet2!$A$5:$AP$103,BO$11,FALSE)=0,"",VLOOKUP($B79,Sheet2!$A$5:$AP$103,BO$11,FALSE)),"")</f>
        <v/>
      </c>
      <c r="BP79" s="90" t="str">
        <f>IFERROR(IF(VLOOKUP($B79,Sheet2!$A$5:$AP$103,BP$11,FALSE)=0,"",VLOOKUP($B79,Sheet2!$A$5:$AP$103,BP$11,FALSE)),"")</f>
        <v/>
      </c>
      <c r="BQ79" s="90" t="str">
        <f>IFERROR(IF(VLOOKUP($B79,Sheet2!$A$5:$AP$103,BQ$11,FALSE)=0,"",VLOOKUP($B79,Sheet2!$A$5:$AP$103,BQ$11,FALSE)),"")</f>
        <v/>
      </c>
      <c r="BR79" s="90" t="str">
        <f>IFERROR(IF(VLOOKUP($B79,Sheet2!$A$5:$AP$103,BR$11,FALSE)=0,"",VLOOKUP($B79,Sheet2!$A$5:$AP$103,BR$11,FALSE)),"")</f>
        <v/>
      </c>
      <c r="BS79" s="90" t="str">
        <f>IFERROR(IF(VLOOKUP($B79,Sheet2!$A$5:$AP$103,BS$11,FALSE)=0,"",VLOOKUP($B79,Sheet2!$A$5:$AP$103,BS$11,FALSE)),"")</f>
        <v/>
      </c>
      <c r="BT79" s="90" t="str">
        <f>IFERROR(IF(VLOOKUP($B79,Sheet2!$A$5:$AP$103,BT$11,FALSE)=0,"",VLOOKUP($B79,Sheet2!$A$5:$AP$103,BT$11,FALSE)),"")</f>
        <v/>
      </c>
      <c r="BU79" s="90" t="str">
        <f>IFERROR(IF(VLOOKUP($B79,Sheet2!$A$5:$AP$103,BU$11,FALSE)=0,"",VLOOKUP($B79,Sheet2!$A$5:$AP$103,BU$11,FALSE)),"")</f>
        <v/>
      </c>
      <c r="BV79" s="90" t="str">
        <f>IFERROR(IF(VLOOKUP($B79,Sheet2!$A$5:$AP$103,BV$11,FALSE)=0,"",VLOOKUP($B79,Sheet2!$A$5:$AP$103,BV$11,FALSE)),"")</f>
        <v/>
      </c>
      <c r="BW79" s="90" t="str">
        <f>IFERROR(IF(VLOOKUP($B79,Sheet2!$A$5:$AP$103,BW$11,FALSE)=0,"",VLOOKUP($B79,Sheet2!$A$5:$AP$103,BW$11,FALSE)),"")</f>
        <v/>
      </c>
      <c r="BX79" s="90" t="str">
        <f>IFERROR(IF(VLOOKUP($B79,Sheet2!$A$5:$AP$103,BX$11,FALSE)=0,"",VLOOKUP($B79,Sheet2!$A$5:$AP$103,BX$11,FALSE)),"")</f>
        <v/>
      </c>
      <c r="BY79" s="90" t="str">
        <f>IFERROR(IF(VLOOKUP($B79,Sheet2!$A$5:$AP$103,BY$11,FALSE)=0,"",VLOOKUP($B79,Sheet2!$A$5:$AP$103,BY$11,FALSE)),"")</f>
        <v/>
      </c>
      <c r="BZ79" s="90" t="str">
        <f>IFERROR(IF(VLOOKUP($B79,Sheet2!$A$5:$AP$103,BZ$11,FALSE)=0,"",VLOOKUP($B79,Sheet2!$A$5:$AP$103,BZ$11,FALSE)),"")</f>
        <v/>
      </c>
      <c r="CA79" s="90" t="str">
        <f>IFERROR(IF(VLOOKUP($B79,Sheet2!$A$5:$AP$103,CA$11,FALSE)=0,"",VLOOKUP($B79,Sheet2!$A$5:$AP$103,CA$11,FALSE)),"")</f>
        <v/>
      </c>
      <c r="CB79" s="90" t="str">
        <f>IFERROR(IF(VLOOKUP($B79,Sheet2!$A$5:$AP$103,CB$11,FALSE)=0,"",VLOOKUP($B79,Sheet2!$A$5:$AP$103,CB$11,FALSE)),"")</f>
        <v/>
      </c>
      <c r="CC79" s="90" t="str">
        <f>IFERROR(IF(VLOOKUP($B79,Sheet2!$A$5:$AP$103,CC$11,FALSE)=0,"",VLOOKUP($B79,Sheet2!$A$5:$AP$103,CC$11,FALSE)),"")</f>
        <v/>
      </c>
      <c r="CD79" s="90" t="str">
        <f>IFERROR(IF(VLOOKUP($B79,Sheet2!$A$5:$AP$103,CD$11,FALSE)=0,"",VLOOKUP($B79,Sheet2!$A$5:$AP$103,CD$11,FALSE)),"")</f>
        <v/>
      </c>
      <c r="CE79" s="90" t="str">
        <f>IFERROR(IF(VLOOKUP($B79,Sheet2!$A$5:$AP$103,CE$11,FALSE)=0,"",VLOOKUP($B79,Sheet2!$A$5:$AP$103,CE$11,FALSE)),"")</f>
        <v/>
      </c>
      <c r="CF79" s="90" t="str">
        <f>IFERROR(IF(VLOOKUP($B79,Sheet2!$A$5:$AP$103,CF$11,FALSE)=0,"",VLOOKUP($B79,Sheet2!$A$5:$AP$103,CF$11,FALSE)),"")</f>
        <v/>
      </c>
      <c r="CG79" s="90" t="str">
        <f>IFERROR(IF(VLOOKUP($B79,Sheet2!$A$5:$AP$103,CG$11,FALSE)=0,"",VLOOKUP($B79,Sheet2!$A$5:$AP$103,CG$11,FALSE)),"")</f>
        <v/>
      </c>
      <c r="CH79" s="90" t="str">
        <f>IFERROR(IF(VLOOKUP($B79,Sheet2!$A$5:$AP$103,CH$11,FALSE)=0,"",VLOOKUP($B79,Sheet2!$A$5:$AP$103,CH$11,FALSE)),"")</f>
        <v/>
      </c>
      <c r="CI79" s="90" t="str">
        <f>IFERROR(IF(VLOOKUP($B79,Sheet2!$A$5:$AP$103,CI$11,FALSE)=0,"",VLOOKUP($B79,Sheet2!$A$5:$AP$103,CI$11,FALSE)),"")</f>
        <v/>
      </c>
      <c r="CJ79" s="90" t="str">
        <f>IFERROR(IF(VLOOKUP($B79,Sheet2!$A$5:$AP$103,CJ$11,FALSE)=0,"",VLOOKUP($B79,Sheet2!$A$5:$AP$103,CJ$11,FALSE)),"")</f>
        <v/>
      </c>
      <c r="CK79" s="90" t="str">
        <f>IFERROR(IF(VLOOKUP($B79,Sheet2!$A$5:$AP$103,CK$11,FALSE)=0,"",VLOOKUP($B79,Sheet2!$A$5:$AP$103,CK$11,FALSE)),"")</f>
        <v/>
      </c>
      <c r="CL79" s="90" t="str">
        <f>IFERROR(IF(VLOOKUP($B79,Sheet2!$A$5:$AP$103,CL$11,FALSE)=0,"",VLOOKUP($B79,Sheet2!$A$5:$AP$103,CL$11,FALSE)),"")</f>
        <v/>
      </c>
      <c r="CM79" s="90" t="str">
        <f>IFERROR(IF(VLOOKUP($B79,Sheet2!$A$5:$AP$103,CM$11,FALSE)=0,"",VLOOKUP($B79,Sheet2!$A$5:$AP$103,CM$11,FALSE)),"")</f>
        <v/>
      </c>
      <c r="CN79" s="90" t="str">
        <f>IFERROR(IF(VLOOKUP($B79,Sheet2!$A$5:$AP$103,CN$11,FALSE)=0,"",VLOOKUP($B79,Sheet2!$A$5:$AP$103,CN$11,FALSE)),"")</f>
        <v/>
      </c>
      <c r="CO79" s="90" t="str">
        <f>IFERROR(IF(VLOOKUP($B79,Sheet2!$A$5:$AP$103,CO$11,FALSE)=0,"",VLOOKUP($B79,Sheet2!$A$5:$AP$103,CO$11,FALSE)),"")</f>
        <v/>
      </c>
      <c r="CP79" s="90" t="str">
        <f>IFERROR(IF(VLOOKUP($B79,Sheet2!$A$5:$AP$103,CP$11,FALSE)=0,"",VLOOKUP($B79,Sheet2!$A$5:$AP$103,CP$11,FALSE)),"")</f>
        <v/>
      </c>
      <c r="CQ79" s="90" t="str">
        <f>IFERROR(IF(VLOOKUP($B79,Sheet2!$A$5:$AP$103,CQ$11,FALSE)=0,"",VLOOKUP($B79,Sheet2!$A$5:$AP$103,CQ$11,FALSE)),"")</f>
        <v/>
      </c>
      <c r="CR79" s="90" t="str">
        <f>IFERROR(IF(VLOOKUP($B79,Sheet2!$A$5:$AP$103,CR$11,FALSE)=0,"",VLOOKUP($B79,Sheet2!$A$5:$AP$103,CR$11,FALSE)),"")</f>
        <v/>
      </c>
      <c r="CS79" s="90" t="str">
        <f>IFERROR(IF(VLOOKUP($B79,Sheet2!$A$5:$AP$103,CS$11,FALSE)=0,"",VLOOKUP($B79,Sheet2!$A$5:$AP$103,CS$11,FALSE)),"")</f>
        <v/>
      </c>
      <c r="CT79" s="90" t="str">
        <f>IFERROR(IF(VLOOKUP($B79,Sheet2!$A$5:$AP$103,CT$11,FALSE)=0,"",VLOOKUP($B79,Sheet2!$A$5:$AP$103,CT$11,FALSE)),"")</f>
        <v/>
      </c>
      <c r="CU79" s="90" t="str">
        <f>IFERROR(IF(VLOOKUP($B79,Sheet2!$A$5:$AP$103,CU$11,FALSE)=0,"",VLOOKUP($B79,Sheet2!$A$5:$AP$103,CU$11,FALSE)),"")</f>
        <v/>
      </c>
      <c r="CV79" s="90" t="str">
        <f>IFERROR(IF(VLOOKUP($B79,Sheet2!$A$5:$AP$103,CV$11,FALSE)=0,"",VLOOKUP($B79,Sheet2!$A$5:$AP$103,CV$11,FALSE)),"")</f>
        <v/>
      </c>
      <c r="CW79" s="90" t="str">
        <f>IFERROR(IF(VLOOKUP($B79,Sheet2!$A$5:$AP$103,CW$11,FALSE)=0,"",VLOOKUP($B79,Sheet2!$A$5:$AP$103,CW$11,FALSE)),"")</f>
        <v/>
      </c>
      <c r="CX79" s="90" t="str">
        <f>IFERROR(IF(VLOOKUP($B79,Sheet2!$A$5:$AP$103,CX$11,FALSE)=0,"",VLOOKUP($B79,Sheet2!$A$5:$AP$103,CX$11,FALSE)),"")</f>
        <v/>
      </c>
      <c r="CY79" s="90" t="str">
        <f>IFERROR(IF(VLOOKUP($B79,Sheet2!$A$5:$AP$103,CY$11,FALSE)=0,"",VLOOKUP($B79,Sheet2!$A$5:$AP$103,CY$11,FALSE)),"")</f>
        <v/>
      </c>
      <c r="CZ79" s="90" t="str">
        <f>IFERROR(IF(VLOOKUP($B79,Sheet2!$A$5:$AP$103,CZ$11,FALSE)=0,"",VLOOKUP($B79,Sheet2!$A$5:$AP$103,CZ$11,FALSE)),"")</f>
        <v/>
      </c>
      <c r="DA79" s="90" t="str">
        <f>IFERROR(IF(VLOOKUP($B79,Sheet2!$A$5:$AP$103,DA$11,FALSE)=0,"",VLOOKUP($B79,Sheet2!$A$5:$AP$103,DA$11,FALSE)),"")</f>
        <v/>
      </c>
      <c r="DB79" s="90" t="str">
        <f>IFERROR(IF(VLOOKUP($B79,Sheet2!$A$5:$AP$103,DB$11,FALSE)=0,"",VLOOKUP($B79,Sheet2!$A$5:$AP$103,DB$11,FALSE)),"")</f>
        <v/>
      </c>
      <c r="DC79" s="90" t="str">
        <f>IFERROR(IF(VLOOKUP($B79,Sheet2!$A$5:$AP$103,DC$11,FALSE)=0,"",VLOOKUP($B79,Sheet2!$A$5:$AP$103,DC$11,FALSE)),"")</f>
        <v/>
      </c>
      <c r="DD79" s="90" t="str">
        <f>IFERROR(IF(VLOOKUP($B79,Sheet2!$A$5:$AP$103,DD$11,FALSE)=0,"",VLOOKUP($B79,Sheet2!$A$5:$AP$103,DD$11,FALSE)),"")</f>
        <v/>
      </c>
      <c r="DE79" s="90" t="str">
        <f>IFERROR(IF(VLOOKUP($B79,Sheet2!$A$5:$AP$103,DE$11,FALSE)=0,"",VLOOKUP($B79,Sheet2!$A$5:$AP$103,DE$11,FALSE)),"")</f>
        <v/>
      </c>
      <c r="DF79" s="90" t="str">
        <f>IFERROR(IF(VLOOKUP($B79,Sheet2!$A$5:$AP$103,DF$11,FALSE)=0,"",VLOOKUP($B79,Sheet2!$A$5:$AP$103,DF$11,FALSE)),"")</f>
        <v/>
      </c>
      <c r="DG79" s="90" t="str">
        <f>IFERROR(IF(VLOOKUP($B79,Sheet2!$A$5:$AP$103,DG$11,FALSE)=0,"",VLOOKUP($B79,Sheet2!$A$5:$AP$103,DG$11,FALSE)),"")</f>
        <v/>
      </c>
      <c r="DH79" s="90" t="str">
        <f>IFERROR(IF(VLOOKUP($B79,Sheet2!$A$5:$AP$103,DH$11,FALSE)=0,"",VLOOKUP($B79,Sheet2!$A$5:$AP$103,DH$11,FALSE)),"")</f>
        <v/>
      </c>
      <c r="DI79" s="90" t="str">
        <f>IFERROR(IF(VLOOKUP($B79,Sheet2!$A$5:$AP$103,DI$11,FALSE)=0,"",VLOOKUP($B79,Sheet2!$A$5:$AP$103,DI$11,FALSE)),"")</f>
        <v/>
      </c>
      <c r="DJ79" s="90" t="str">
        <f>IFERROR(IF(VLOOKUP($B79,Sheet2!$A$5:$AP$103,DJ$11,FALSE)=0,"",VLOOKUP($B79,Sheet2!$A$5:$AP$103,DJ$11,FALSE)),"")</f>
        <v/>
      </c>
      <c r="DK79" s="90" t="str">
        <f>IFERROR(IF(VLOOKUP($B79,Sheet2!$A$5:$AP$103,DK$11,FALSE)=0,"",VLOOKUP($B79,Sheet2!$A$5:$AP$103,DK$11,FALSE)),"")</f>
        <v/>
      </c>
      <c r="DL79" s="90" t="str">
        <f>IFERROR(IF(VLOOKUP($B79,Sheet2!$A$5:$AP$103,DL$11,FALSE)=0,"",VLOOKUP($B79,Sheet2!$A$5:$AP$103,DL$11,FALSE)),"")</f>
        <v/>
      </c>
      <c r="DM79" s="90" t="str">
        <f>IFERROR(IF(VLOOKUP($B79,Sheet2!$A$5:$AP$103,DM$11,FALSE)=0,"",VLOOKUP($B79,Sheet2!$A$5:$AP$103,DM$11,FALSE)),"")</f>
        <v/>
      </c>
      <c r="DN79" s="90" t="str">
        <f>IFERROR(IF(VLOOKUP($B79,Sheet2!$A$5:$AP$103,DN$11,FALSE)=0,"",VLOOKUP($B79,Sheet2!$A$5:$AP$103,DN$11,FALSE)),"")</f>
        <v/>
      </c>
      <c r="DO79" s="90" t="str">
        <f>IFERROR(IF(VLOOKUP($B79,Sheet2!$A$5:$AP$103,DO$11,FALSE)=0,"",VLOOKUP($B79,Sheet2!$A$5:$AP$103,DO$11,FALSE)),"")</f>
        <v/>
      </c>
      <c r="DP79" s="90" t="str">
        <f>IFERROR(IF(VLOOKUP($B79,Sheet2!$A$5:$AP$103,DP$11,FALSE)=0,"",VLOOKUP($B79,Sheet2!$A$5:$AP$103,DP$11,FALSE)),"")</f>
        <v/>
      </c>
      <c r="DQ79" s="90" t="str">
        <f>IFERROR(IF(VLOOKUP($B79,Sheet2!$A$5:$AP$103,DQ$11,FALSE)=0,"",VLOOKUP($B79,Sheet2!$A$5:$AP$103,DQ$11,FALSE)),"")</f>
        <v/>
      </c>
      <c r="DR79" s="90" t="str">
        <f>IFERROR(IF(VLOOKUP($B79,Sheet2!$A$5:$AP$103,DR$11,FALSE)=0,"",VLOOKUP($B79,Sheet2!$A$5:$AP$103,DR$11,FALSE)),"")</f>
        <v/>
      </c>
      <c r="DS79" s="90" t="str">
        <f>IFERROR(IF(VLOOKUP($B79,Sheet2!$A$5:$AP$103,DS$11,FALSE)=0,"",VLOOKUP($B79,Sheet2!$A$5:$AP$103,DS$11,FALSE)),"")</f>
        <v/>
      </c>
      <c r="DT79" s="90" t="str">
        <f>IFERROR(IF(VLOOKUP($B79,Sheet2!$A$5:$AP$103,DT$11,FALSE)=0,"",VLOOKUP($B79,Sheet2!$A$5:$AP$103,DT$11,FALSE)),"")</f>
        <v/>
      </c>
      <c r="DU79" s="90" t="str">
        <f>IFERROR(IF(VLOOKUP($B79,Sheet2!$A$5:$AP$103,DU$11,FALSE)=0,"",VLOOKUP($B79,Sheet2!$A$5:$AP$103,DU$11,FALSE)),"")</f>
        <v/>
      </c>
      <c r="DV79" s="90" t="str">
        <f>IFERROR(IF(VLOOKUP($B79,Sheet2!$A$5:$AP$103,DV$11,FALSE)=0,"",VLOOKUP($B79,Sheet2!$A$5:$AP$103,DV$11,FALSE)),"")</f>
        <v/>
      </c>
      <c r="DW79" s="90" t="str">
        <f>IFERROR(IF(VLOOKUP($B79,Sheet2!$A$5:$AP$103,DW$11,FALSE)=0,"",VLOOKUP($B79,Sheet2!$A$5:$AP$103,DW$11,FALSE)),"")</f>
        <v/>
      </c>
      <c r="DX79" s="90" t="str">
        <f>IFERROR(IF(VLOOKUP($B79,Sheet2!$A$5:$AP$103,DX$11,FALSE)=0,"",VLOOKUP($B79,Sheet2!$A$5:$AP$103,DX$11,FALSE)),"")</f>
        <v/>
      </c>
      <c r="DY79" s="90" t="str">
        <f>IFERROR(IF(VLOOKUP($B79,Sheet2!$A$5:$AP$103,DY$11,FALSE)=0,"",VLOOKUP($B79,Sheet2!$A$5:$AP$103,DY$11,FALSE)),"")</f>
        <v/>
      </c>
      <c r="DZ79" s="90" t="str">
        <f>IFERROR(IF(VLOOKUP($B79,Sheet2!$A$5:$AP$103,DZ$11,FALSE)=0,"",VLOOKUP($B79,Sheet2!$A$5:$AP$103,DZ$11,FALSE)),"")</f>
        <v/>
      </c>
      <c r="EA79" s="90" t="str">
        <f>IFERROR(IF(VLOOKUP($B79,Sheet2!$A$5:$AP$103,EA$11,FALSE)=0,"",VLOOKUP($B79,Sheet2!$A$5:$AP$103,EA$11,FALSE)),"")</f>
        <v/>
      </c>
      <c r="EB79" s="90" t="str">
        <f>IFERROR(IF(VLOOKUP($B79,Sheet2!$A$5:$AP$103,EB$11,FALSE)=0,"",VLOOKUP($B79,Sheet2!$A$5:$AP$103,EB$11,FALSE)),"")</f>
        <v/>
      </c>
      <c r="EC79" s="90" t="str">
        <f>IFERROR(IF(VLOOKUP($B79,Sheet2!$A$5:$AP$103,EC$11,FALSE)=0,"",VLOOKUP($B79,Sheet2!$A$5:$AP$103,EC$11,FALSE)),"")</f>
        <v/>
      </c>
      <c r="ED79" s="90" t="str">
        <f>IFERROR(IF(VLOOKUP($B79,Sheet2!$A$5:$AP$103,ED$11,FALSE)=0,"",VLOOKUP($B79,Sheet2!$A$5:$AP$103,ED$11,FALSE)),"")</f>
        <v/>
      </c>
      <c r="EE79" s="90" t="str">
        <f>IFERROR(IF(VLOOKUP($B79,Sheet2!$A$5:$AP$103,EE$11,FALSE)=0,"",VLOOKUP($B79,Sheet2!$A$5:$AP$103,EE$11,FALSE)),"")</f>
        <v/>
      </c>
      <c r="EF79" s="90" t="str">
        <f>IFERROR(IF(VLOOKUP($B79,Sheet2!$A$5:$AP$103,EF$11,FALSE)=0,"",VLOOKUP($B79,Sheet2!$A$5:$AP$103,EF$11,FALSE)),"")</f>
        <v/>
      </c>
      <c r="EG79" s="90" t="str">
        <f>IFERROR(IF(VLOOKUP($B79,Sheet2!$A$5:$AP$103,EG$11,FALSE)=0,"",VLOOKUP($B79,Sheet2!$A$5:$AP$103,EG$11,FALSE)),"")</f>
        <v/>
      </c>
      <c r="EH79" s="90" t="str">
        <f>IFERROR(IF(VLOOKUP($B79,Sheet2!$A$5:$AP$103,EH$11,FALSE)=0,"",VLOOKUP($B79,Sheet2!$A$5:$AP$103,EH$11,FALSE)),"")</f>
        <v/>
      </c>
      <c r="EI79" s="90" t="str">
        <f>IFERROR(IF(VLOOKUP($B79,Sheet2!$A$5:$AP$103,EI$11,FALSE)=0,"",VLOOKUP($B79,Sheet2!$A$5:$AP$103,EI$11,FALSE)),"")</f>
        <v/>
      </c>
      <c r="EJ79" s="90" t="str">
        <f>IFERROR(IF(VLOOKUP($B79,Sheet2!$A$5:$AP$103,EJ$11,FALSE)=0,"",VLOOKUP($B79,Sheet2!$A$5:$AP$103,EJ$11,FALSE)),"")</f>
        <v/>
      </c>
      <c r="EK79" s="90" t="str">
        <f>IFERROR(IF(VLOOKUP($B79,Sheet2!$A$5:$AP$103,EK$11,FALSE)=0,"",VLOOKUP($B79,Sheet2!$A$5:$AP$103,EK$11,FALSE)),"")</f>
        <v/>
      </c>
      <c r="EL79" s="90" t="str">
        <f>IFERROR(IF(VLOOKUP($B79,Sheet2!$A$5:$AP$103,EL$11,FALSE)=0,"",VLOOKUP($B79,Sheet2!$A$5:$AP$103,EL$11,FALSE)),"")</f>
        <v/>
      </c>
      <c r="EM79" s="90" t="str">
        <f>IFERROR(IF(VLOOKUP($B79,Sheet2!$A$5:$AP$103,EM$11,FALSE)=0,"",VLOOKUP($B79,Sheet2!$A$5:$AP$103,EM$11,FALSE)),"")</f>
        <v/>
      </c>
      <c r="EN79" s="90" t="str">
        <f>IFERROR(IF(VLOOKUP($B79,Sheet2!$A$5:$AP$103,EN$11,FALSE)=0,"",VLOOKUP($B79,Sheet2!$A$5:$AP$103,EN$11,FALSE)),"")</f>
        <v/>
      </c>
      <c r="EO79" s="90" t="str">
        <f>IFERROR(IF(VLOOKUP($B79,Sheet2!$A$5:$AP$103,EO$11,FALSE)=0,"",VLOOKUP($B79,Sheet2!$A$5:$AP$103,EO$11,FALSE)),"")</f>
        <v/>
      </c>
      <c r="EP79" s="90" t="str">
        <f>IFERROR(IF(VLOOKUP($B79,Sheet2!$A$5:$AP$103,EP$11,FALSE)=0,"",VLOOKUP($B79,Sheet2!$A$5:$AP$103,EP$11,FALSE)),"")</f>
        <v/>
      </c>
      <c r="EQ79" s="90" t="str">
        <f>IFERROR(IF(VLOOKUP($B79,Sheet2!$A$5:$AP$103,EQ$11,FALSE)=0,"",VLOOKUP($B79,Sheet2!$A$5:$AP$103,EQ$11,FALSE)),"")</f>
        <v/>
      </c>
      <c r="ER79" s="90" t="str">
        <f>IFERROR(IF(VLOOKUP($B79,Sheet2!$A$5:$AP$103,ER$11,FALSE)=0,"",VLOOKUP($B79,Sheet2!$A$5:$AP$103,ER$11,FALSE)),"")</f>
        <v/>
      </c>
      <c r="ES79" s="90" t="str">
        <f>IFERROR(IF(VLOOKUP($B79,Sheet2!$A$5:$AP$103,ES$11,FALSE)=0,"",VLOOKUP($B79,Sheet2!$A$5:$AP$103,ES$11,FALSE)),"")</f>
        <v/>
      </c>
      <c r="ET79" s="90" t="str">
        <f>IFERROR(IF(VLOOKUP($B79,Sheet2!$A$5:$AP$103,ET$11,FALSE)=0,"",VLOOKUP($B79,Sheet2!$A$5:$AP$103,ET$11,FALSE)),"")</f>
        <v/>
      </c>
      <c r="EU79" s="90" t="str">
        <f>IFERROR(IF(VLOOKUP($B79,Sheet2!$A$5:$AP$103,EU$11,FALSE)=0,"",VLOOKUP($B79,Sheet2!$A$5:$AP$103,EU$11,FALSE)),"")</f>
        <v/>
      </c>
      <c r="EV79" s="90" t="str">
        <f>IFERROR(IF(VLOOKUP($B79,Sheet2!$A$5:$AP$103,EV$11,FALSE)=0,"",VLOOKUP($B79,Sheet2!$A$5:$AP$103,EV$11,FALSE)),"")</f>
        <v/>
      </c>
      <c r="EW79" s="90" t="str">
        <f>IFERROR(IF(VLOOKUP($B79,Sheet2!$A$5:$AP$103,EW$11,FALSE)=0,"",VLOOKUP($B79,Sheet2!$A$5:$AP$103,EW$11,FALSE)),"")</f>
        <v/>
      </c>
      <c r="EX79" s="90" t="str">
        <f>IFERROR(IF(VLOOKUP($B79,Sheet2!$A$5:$AP$103,EX$11,FALSE)=0,"",VLOOKUP($B79,Sheet2!$A$5:$AP$103,EX$11,FALSE)),"")</f>
        <v/>
      </c>
      <c r="EY79" s="90" t="str">
        <f>IFERROR(IF(VLOOKUP($B79,Sheet2!$A$5:$AP$103,EY$11,FALSE)=0,"",VLOOKUP($B79,Sheet2!$A$5:$AP$103,EY$11,FALSE)),"")</f>
        <v/>
      </c>
      <c r="EZ79" s="90" t="str">
        <f>IFERROR(IF(VLOOKUP($B79,Sheet2!$A$5:$AP$103,EZ$11,FALSE)=0,"",VLOOKUP($B79,Sheet2!$A$5:$AP$103,EZ$11,FALSE)),"")</f>
        <v/>
      </c>
      <c r="FA79" s="90" t="str">
        <f>IFERROR(IF(VLOOKUP($B79,Sheet2!$A$5:$AP$103,FA$11,FALSE)=0,"",VLOOKUP($B79,Sheet2!$A$5:$AP$103,FA$11,FALSE)),"")</f>
        <v/>
      </c>
      <c r="FB79" s="90" t="str">
        <f>IFERROR(IF(VLOOKUP($B79,Sheet2!$A$5:$AP$103,FB$11,FALSE)=0,"",VLOOKUP($B79,Sheet2!$A$5:$AP$103,FB$11,FALSE)),"")</f>
        <v/>
      </c>
      <c r="FC79" s="90" t="str">
        <f>IFERROR(IF(VLOOKUP($B79,Sheet2!$A$5:$AP$103,FC$11,FALSE)=0,"",VLOOKUP($B79,Sheet2!$A$5:$AP$103,FC$11,FALSE)),"")</f>
        <v/>
      </c>
      <c r="FD79" s="90" t="str">
        <f>IFERROR(IF(VLOOKUP($B79,Sheet2!$A$5:$AP$103,FD$11,FALSE)=0,"",VLOOKUP($B79,Sheet2!$A$5:$AP$103,FD$11,FALSE)),"")</f>
        <v/>
      </c>
      <c r="FE79" s="90" t="str">
        <f>IFERROR(IF(VLOOKUP($B79,Sheet2!$A$5:$AP$103,FE$11,FALSE)=0,"",VLOOKUP($B79,Sheet2!$A$5:$AP$103,FE$11,FALSE)),"")</f>
        <v/>
      </c>
      <c r="FF79" s="90" t="str">
        <f>IFERROR(IF(VLOOKUP($B79,Sheet2!$A$5:$AP$103,FF$11,FALSE)=0,"",VLOOKUP($B79,Sheet2!$A$5:$AP$103,FF$11,FALSE)),"")</f>
        <v/>
      </c>
      <c r="FG79" s="90" t="str">
        <f>IFERROR(IF(VLOOKUP($B79,Sheet2!$A$5:$AP$103,FG$11,FALSE)=0,"",VLOOKUP($B79,Sheet2!$A$5:$AP$103,FG$11,FALSE)),"")</f>
        <v/>
      </c>
      <c r="FH79" s="90" t="str">
        <f>IFERROR(IF(VLOOKUP($B79,Sheet2!$A$5:$AP$103,FH$11,FALSE)=0,"",VLOOKUP($B79,Sheet2!$A$5:$AP$103,FH$11,FALSE)),"")</f>
        <v/>
      </c>
      <c r="FI79" s="90" t="str">
        <f>IFERROR(IF(VLOOKUP($B79,Sheet2!$A$5:$AP$103,FI$11,FALSE)=0,"",VLOOKUP($B79,Sheet2!$A$5:$AP$103,FI$11,FALSE)),"")</f>
        <v/>
      </c>
      <c r="FJ79" s="90" t="str">
        <f>IFERROR(IF(VLOOKUP($B79,Sheet2!$A$5:$AP$103,FJ$11,FALSE)=0,"",VLOOKUP($B79,Sheet2!$A$5:$AP$103,FJ$11,FALSE)),"")</f>
        <v/>
      </c>
      <c r="FK79" s="90" t="str">
        <f>IFERROR(IF(VLOOKUP($B79,Sheet2!$A$5:$AP$103,FK$11,FALSE)=0,"",VLOOKUP($B79,Sheet2!$A$5:$AP$103,FK$11,FALSE)),"")</f>
        <v/>
      </c>
      <c r="FL79" s="90" t="str">
        <f>IFERROR(IF(VLOOKUP($B79,Sheet2!$A$5:$AP$103,FL$11,FALSE)=0,"",VLOOKUP($B79,Sheet2!$A$5:$AP$103,FL$11,FALSE)),"")</f>
        <v/>
      </c>
      <c r="FM79" s="90" t="str">
        <f>IFERROR(IF(VLOOKUP($B79,Sheet2!$A$5:$AP$103,FM$11,FALSE)=0,"",VLOOKUP($B79,Sheet2!$A$5:$AP$103,FM$11,FALSE)),"")</f>
        <v/>
      </c>
      <c r="FN79" s="90" t="str">
        <f>IFERROR(IF(VLOOKUP($B79,Sheet2!$A$5:$AP$103,FN$11,FALSE)=0,"",VLOOKUP($B79,Sheet2!$A$5:$AP$103,FN$11,FALSE)),"")</f>
        <v/>
      </c>
      <c r="FO79" s="90" t="str">
        <f>IFERROR(IF(VLOOKUP($B79,Sheet2!$A$5:$AP$103,FO$11,FALSE)=0,"",VLOOKUP($B79,Sheet2!$A$5:$AP$103,FO$11,FALSE)),"")</f>
        <v/>
      </c>
      <c r="FP79" s="90" t="str">
        <f>IFERROR(IF(VLOOKUP($B79,Sheet2!$A$5:$AP$103,FP$11,FALSE)=0,"",VLOOKUP($B79,Sheet2!$A$5:$AP$103,FP$11,FALSE)),"")</f>
        <v/>
      </c>
      <c r="FQ79" s="90" t="str">
        <f>IFERROR(IF(VLOOKUP($B79,Sheet2!$A$5:$AP$103,FQ$11,FALSE)=0,"",VLOOKUP($B79,Sheet2!$A$5:$AP$103,FQ$11,FALSE)),"")</f>
        <v/>
      </c>
      <c r="FR79" s="90" t="str">
        <f>IFERROR(IF(VLOOKUP($B79,Sheet2!$A$5:$AP$103,FR$11,FALSE)=0,"",VLOOKUP($B79,Sheet2!$A$5:$AP$103,FR$11,FALSE)),"")</f>
        <v/>
      </c>
      <c r="FS79" s="90" t="str">
        <f>IFERROR(IF(VLOOKUP($B79,Sheet2!$A$5:$AP$103,FS$11,FALSE)=0,"",VLOOKUP($B79,Sheet2!$A$5:$AP$103,FS$11,FALSE)),"")</f>
        <v/>
      </c>
      <c r="FT79" s="90" t="str">
        <f>IFERROR(IF(VLOOKUP($B79,Sheet2!$A$5:$AP$103,FT$11,FALSE)=0,"",VLOOKUP($B79,Sheet2!$A$5:$AP$103,FT$11,FALSE)),"")</f>
        <v/>
      </c>
      <c r="FU79" s="90" t="str">
        <f>IFERROR(IF(VLOOKUP($B79,Sheet2!$A$5:$AP$103,FU$11,FALSE)=0,"",VLOOKUP($B79,Sheet2!$A$5:$AP$103,FU$11,FALSE)),"")</f>
        <v/>
      </c>
      <c r="FV79" s="90" t="str">
        <f>IFERROR(IF(VLOOKUP($B79,Sheet2!$A$5:$AP$103,FV$11,FALSE)=0,"",VLOOKUP($B79,Sheet2!$A$5:$AP$103,FV$11,FALSE)),"")</f>
        <v/>
      </c>
      <c r="FW79" s="90" t="str">
        <f>IFERROR(IF(VLOOKUP($B79,Sheet2!$A$5:$AP$103,FW$11,FALSE)=0,"",VLOOKUP($B79,Sheet2!$A$5:$AP$103,FW$11,FALSE)),"")</f>
        <v/>
      </c>
      <c r="FX79" s="90" t="str">
        <f>IFERROR(IF(VLOOKUP($B79,Sheet2!$A$5:$AP$103,FX$11,FALSE)=0,"",VLOOKUP($B79,Sheet2!$A$5:$AP$103,FX$11,FALSE)),"")</f>
        <v/>
      </c>
      <c r="FY79" s="90" t="str">
        <f>IFERROR(IF(VLOOKUP($B79,Sheet2!$A$5:$AP$103,FY$11,FALSE)=0,"",VLOOKUP($B79,Sheet2!$A$5:$AP$103,FY$11,FALSE)),"")</f>
        <v/>
      </c>
      <c r="FZ79" s="90" t="str">
        <f>IFERROR(IF(VLOOKUP($B79,Sheet2!$A$5:$AP$103,FZ$11,FALSE)=0,"",VLOOKUP($B79,Sheet2!$A$5:$AP$103,FZ$11,FALSE)),"")</f>
        <v/>
      </c>
      <c r="GA79" s="90" t="str">
        <f>IFERROR(IF(VLOOKUP($B79,Sheet2!$A$5:$AP$103,GA$11,FALSE)=0,"",VLOOKUP($B79,Sheet2!$A$5:$AP$103,GA$11,FALSE)),"")</f>
        <v/>
      </c>
      <c r="GB79" s="90" t="str">
        <f>IFERROR(IF(VLOOKUP($B79,Sheet2!$A$5:$AP$103,GB$11,FALSE)=0,"",VLOOKUP($B79,Sheet2!$A$5:$AP$103,GB$11,FALSE)),"")</f>
        <v/>
      </c>
      <c r="GC79" s="90" t="str">
        <f>IFERROR(IF(VLOOKUP($B79,Sheet2!$A$5:$AP$103,GC$11,FALSE)=0,"",VLOOKUP($B79,Sheet2!$A$5:$AP$103,GC$11,FALSE)),"")</f>
        <v/>
      </c>
      <c r="GD79" s="90" t="str">
        <f>IFERROR(IF(VLOOKUP($B79,Sheet2!$A$5:$AP$103,GD$11,FALSE)=0,"",VLOOKUP($B79,Sheet2!$A$5:$AP$103,GD$11,FALSE)),"")</f>
        <v/>
      </c>
      <c r="GE79" s="90" t="str">
        <f>IFERROR(IF(VLOOKUP($B79,Sheet2!$A$5:$AP$103,GE$11,FALSE)=0,"",VLOOKUP($B79,Sheet2!$A$5:$AP$103,GE$11,FALSE)),"")</f>
        <v/>
      </c>
      <c r="GF79" s="90" t="str">
        <f>IFERROR(IF(VLOOKUP($B79,Sheet2!$A$5:$AP$103,GF$11,FALSE)=0,"",VLOOKUP($B79,Sheet2!$A$5:$AP$103,GF$11,FALSE)),"")</f>
        <v/>
      </c>
    </row>
    <row r="80" spans="1:188" x14ac:dyDescent="0.3">
      <c r="A80" s="389"/>
      <c r="B80" s="243" t="s">
        <v>278</v>
      </c>
      <c r="C80" s="92" t="s">
        <v>344</v>
      </c>
      <c r="D80" s="92" t="str">
        <f>VLOOKUP(B80,Sheet2!$A$5:$F$104,6,FALSE)</f>
        <v/>
      </c>
      <c r="E80" s="81">
        <f>VLOOKUP(B80,'Criteria Selection'!$A$9:$D$178,3,FALSE)</f>
        <v>12</v>
      </c>
      <c r="F80" s="81" t="str">
        <f>VLOOKUP(B80,'Criteria Selection'!$A$9:$D$178,4,FALSE)</f>
        <v>EQS Freshwater</v>
      </c>
      <c r="G80" s="96">
        <f t="shared" si="8"/>
        <v>0</v>
      </c>
      <c r="H80" s="97">
        <f t="shared" si="9"/>
        <v>0</v>
      </c>
      <c r="I80" s="97">
        <f t="shared" si="10"/>
        <v>0</v>
      </c>
      <c r="J80" s="96">
        <f t="shared" si="11"/>
        <v>0</v>
      </c>
      <c r="K80" s="90" t="str">
        <f>IFERROR(IF(VLOOKUP($B80,Sheet2!$A$5:$AP$103,K$11,FALSE)=0,"",VLOOKUP($B80,Sheet2!$A$5:$AP$103,K$11,FALSE)),"")</f>
        <v/>
      </c>
      <c r="L80" s="90" t="str">
        <f>IFERROR(IF(VLOOKUP($B80,Sheet2!$A$5:$AP$103,L$11,FALSE)=0,"",VLOOKUP($B80,Sheet2!$A$5:$AP$103,L$11,FALSE)),"")</f>
        <v/>
      </c>
      <c r="M80" s="90" t="str">
        <f>IFERROR(IF(VLOOKUP($B80,Sheet2!$A$5:$AP$103,M$11,FALSE)=0,"",VLOOKUP($B80,Sheet2!$A$5:$AP$103,M$11,FALSE)),"")</f>
        <v/>
      </c>
      <c r="N80" s="90" t="str">
        <f>IFERROR(IF(VLOOKUP($B80,Sheet2!$A$5:$AP$103,N$11,FALSE)=0,"",VLOOKUP($B80,Sheet2!$A$5:$AP$103,N$11,FALSE)),"")</f>
        <v/>
      </c>
      <c r="O80" s="90" t="str">
        <f>IFERROR(IF(VLOOKUP($B80,Sheet2!$A$5:$AP$103,O$11,FALSE)=0,"",VLOOKUP($B80,Sheet2!$A$5:$AP$103,O$11,FALSE)),"")</f>
        <v/>
      </c>
      <c r="P80" s="90" t="str">
        <f>IFERROR(IF(VLOOKUP($B80,Sheet2!$A$5:$AP$103,P$11,FALSE)=0,"",VLOOKUP($B80,Sheet2!$A$5:$AP$103,P$11,FALSE)),"")</f>
        <v/>
      </c>
      <c r="Q80" s="90" t="str">
        <f>IFERROR(IF(VLOOKUP($B80,Sheet2!$A$5:$AP$103,Q$11,FALSE)=0,"",VLOOKUP($B80,Sheet2!$A$5:$AP$103,Q$11,FALSE)),"")</f>
        <v/>
      </c>
      <c r="R80" s="90" t="str">
        <f>IFERROR(IF(VLOOKUP($B80,Sheet2!$A$5:$AP$103,R$11,FALSE)=0,"",VLOOKUP($B80,Sheet2!$A$5:$AP$103,R$11,FALSE)),"")</f>
        <v/>
      </c>
      <c r="S80" s="90" t="str">
        <f>IFERROR(IF(VLOOKUP($B80,Sheet2!$A$5:$AP$103,S$11,FALSE)=0,"",VLOOKUP($B80,Sheet2!$A$5:$AP$103,S$11,FALSE)),"")</f>
        <v/>
      </c>
      <c r="T80" s="90" t="str">
        <f>IFERROR(IF(VLOOKUP($B80,Sheet2!$A$5:$AP$103,T$11,FALSE)=0,"",VLOOKUP($B80,Sheet2!$A$5:$AP$103,T$11,FALSE)),"")</f>
        <v/>
      </c>
      <c r="U80" s="90" t="str">
        <f>IFERROR(IF(VLOOKUP($B80,Sheet2!$A$5:$AP$103,U$11,FALSE)=0,"",VLOOKUP($B80,Sheet2!$A$5:$AP$103,U$11,FALSE)),"")</f>
        <v/>
      </c>
      <c r="V80" s="90" t="str">
        <f>IFERROR(IF(VLOOKUP($B80,Sheet2!$A$5:$AP$103,V$11,FALSE)=0,"",VLOOKUP($B80,Sheet2!$A$5:$AP$103,V$11,FALSE)),"")</f>
        <v/>
      </c>
      <c r="W80" s="90" t="str">
        <f>IFERROR(IF(VLOOKUP($B80,Sheet2!$A$5:$AP$103,W$11,FALSE)=0,"",VLOOKUP($B80,Sheet2!$A$5:$AP$103,W$11,FALSE)),"")</f>
        <v/>
      </c>
      <c r="X80" s="90" t="str">
        <f>IFERROR(IF(VLOOKUP($B80,Sheet2!$A$5:$AP$103,X$11,FALSE)=0,"",VLOOKUP($B80,Sheet2!$A$5:$AP$103,X$11,FALSE)),"")</f>
        <v/>
      </c>
      <c r="Y80" s="90" t="str">
        <f>IFERROR(IF(VLOOKUP($B80,Sheet2!$A$5:$AP$103,Y$11,FALSE)=0,"",VLOOKUP($B80,Sheet2!$A$5:$AP$103,Y$11,FALSE)),"")</f>
        <v/>
      </c>
      <c r="Z80" s="90" t="str">
        <f>IFERROR(IF(VLOOKUP($B80,Sheet2!$A$5:$AP$103,Z$11,FALSE)=0,"",VLOOKUP($B80,Sheet2!$A$5:$AP$103,Z$11,FALSE)),"")</f>
        <v/>
      </c>
      <c r="AA80" s="90" t="str">
        <f>IFERROR(IF(VLOOKUP($B80,Sheet2!$A$5:$AP$103,AA$11,FALSE)=0,"",VLOOKUP($B80,Sheet2!$A$5:$AP$103,AA$11,FALSE)),"")</f>
        <v/>
      </c>
      <c r="AB80" s="90" t="str">
        <f>IFERROR(IF(VLOOKUP($B80,Sheet2!$A$5:$AP$103,AB$11,FALSE)=0,"",VLOOKUP($B80,Sheet2!$A$5:$AP$103,AB$11,FALSE)),"")</f>
        <v/>
      </c>
      <c r="AC80" s="90" t="str">
        <f>IFERROR(IF(VLOOKUP($B80,Sheet2!$A$5:$AP$103,AC$11,FALSE)=0,"",VLOOKUP($B80,Sheet2!$A$5:$AP$103,AC$11,FALSE)),"")</f>
        <v/>
      </c>
      <c r="AD80" s="90" t="str">
        <f>IFERROR(IF(VLOOKUP($B80,Sheet2!$A$5:$AP$103,AD$11,FALSE)=0,"",VLOOKUP($B80,Sheet2!$A$5:$AP$103,AD$11,FALSE)),"")</f>
        <v/>
      </c>
      <c r="AE80" s="90" t="str">
        <f>IFERROR(IF(VLOOKUP($B80,Sheet2!$A$5:$AP$103,AE$11,FALSE)=0,"",VLOOKUP($B80,Sheet2!$A$5:$AP$103,AE$11,FALSE)),"")</f>
        <v/>
      </c>
      <c r="AF80" s="90" t="str">
        <f>IFERROR(IF(VLOOKUP($B80,Sheet2!$A$5:$AP$103,AF$11,FALSE)=0,"",VLOOKUP($B80,Sheet2!$A$5:$AP$103,AF$11,FALSE)),"")</f>
        <v/>
      </c>
      <c r="AG80" s="90" t="str">
        <f>IFERROR(IF(VLOOKUP($B80,Sheet2!$A$5:$AP$103,AG$11,FALSE)=0,"",VLOOKUP($B80,Sheet2!$A$5:$AP$103,AG$11,FALSE)),"")</f>
        <v/>
      </c>
      <c r="AH80" s="90" t="str">
        <f>IFERROR(IF(VLOOKUP($B80,Sheet2!$A$5:$AP$103,AH$11,FALSE)=0,"",VLOOKUP($B80,Sheet2!$A$5:$AP$103,AH$11,FALSE)),"")</f>
        <v/>
      </c>
      <c r="AI80" s="90" t="str">
        <f>IFERROR(IF(VLOOKUP($B80,Sheet2!$A$5:$AP$103,AI$11,FALSE)=0,"",VLOOKUP($B80,Sheet2!$A$5:$AP$103,AI$11,FALSE)),"")</f>
        <v/>
      </c>
      <c r="AJ80" s="90" t="str">
        <f>IFERROR(IF(VLOOKUP($B80,Sheet2!$A$5:$AP$103,AJ$11,FALSE)=0,"",VLOOKUP($B80,Sheet2!$A$5:$AP$103,AJ$11,FALSE)),"")</f>
        <v/>
      </c>
      <c r="AK80" s="90" t="str">
        <f>IFERROR(IF(VLOOKUP($B80,Sheet2!$A$5:$AP$103,AK$11,FALSE)=0,"",VLOOKUP($B80,Sheet2!$A$5:$AP$103,AK$11,FALSE)),"")</f>
        <v/>
      </c>
      <c r="AL80" s="90" t="str">
        <f>IFERROR(IF(VLOOKUP($B80,Sheet2!$A$5:$AP$103,AL$11,FALSE)=0,"",VLOOKUP($B80,Sheet2!$A$5:$AP$103,AL$11,FALSE)),"")</f>
        <v/>
      </c>
      <c r="AM80" s="90" t="str">
        <f>IFERROR(IF(VLOOKUP($B80,Sheet2!$A$5:$AP$103,AM$11,FALSE)=0,"",VLOOKUP($B80,Sheet2!$A$5:$AP$103,AM$11,FALSE)),"")</f>
        <v/>
      </c>
      <c r="AN80" s="90" t="str">
        <f>IFERROR(IF(VLOOKUP($B80,Sheet2!$A$5:$AP$103,AN$11,FALSE)=0,"",VLOOKUP($B80,Sheet2!$A$5:$AP$103,AN$11,FALSE)),"")</f>
        <v/>
      </c>
      <c r="AO80" s="90" t="str">
        <f>IFERROR(IF(VLOOKUP($B80,Sheet2!$A$5:$AP$103,AO$11,FALSE)=0,"",VLOOKUP($B80,Sheet2!$A$5:$AP$103,AO$11,FALSE)),"")</f>
        <v/>
      </c>
      <c r="AP80" s="90" t="str">
        <f>IFERROR(IF(VLOOKUP($B80,Sheet2!$A$5:$AP$103,AP$11,FALSE)=0,"",VLOOKUP($B80,Sheet2!$A$5:$AP$103,AP$11,FALSE)),"")</f>
        <v/>
      </c>
      <c r="AQ80" s="90" t="str">
        <f>IFERROR(IF(VLOOKUP($B80,Sheet2!$A$5:$AP$103,AQ$11,FALSE)=0,"",VLOOKUP($B80,Sheet2!$A$5:$AP$103,AQ$11,FALSE)),"")</f>
        <v/>
      </c>
      <c r="AR80" s="90" t="str">
        <f>IFERROR(IF(VLOOKUP($B80,Sheet2!$A$5:$AP$103,AR$11,FALSE)=0,"",VLOOKUP($B80,Sheet2!$A$5:$AP$103,AR$11,FALSE)),"")</f>
        <v/>
      </c>
      <c r="AS80" s="90" t="str">
        <f>IFERROR(IF(VLOOKUP($B80,Sheet2!$A$5:$AP$103,AS$11,FALSE)=0,"",VLOOKUP($B80,Sheet2!$A$5:$AP$103,AS$11,FALSE)),"")</f>
        <v/>
      </c>
      <c r="AT80" s="90" t="str">
        <f>IFERROR(IF(VLOOKUP($B80,Sheet2!$A$5:$AP$103,AT$11,FALSE)=0,"",VLOOKUP($B80,Sheet2!$A$5:$AP$103,AT$11,FALSE)),"")</f>
        <v/>
      </c>
      <c r="AU80" s="90" t="str">
        <f>IFERROR(IF(VLOOKUP($B80,Sheet2!$A$5:$AP$103,AU$11,FALSE)=0,"",VLOOKUP($B80,Sheet2!$A$5:$AP$103,AU$11,FALSE)),"")</f>
        <v/>
      </c>
      <c r="AV80" s="90" t="str">
        <f>IFERROR(IF(VLOOKUP($B80,Sheet2!$A$5:$AP$103,AV$11,FALSE)=0,"",VLOOKUP($B80,Sheet2!$A$5:$AP$103,AV$11,FALSE)),"")</f>
        <v/>
      </c>
      <c r="AW80" s="90" t="str">
        <f>IFERROR(IF(VLOOKUP($B80,Sheet2!$A$5:$AP$103,AW$11,FALSE)=0,"",VLOOKUP($B80,Sheet2!$A$5:$AP$103,AW$11,FALSE)),"")</f>
        <v/>
      </c>
      <c r="AX80" s="90" t="str">
        <f>IFERROR(IF(VLOOKUP($B80,Sheet2!$A$5:$AP$103,AX$11,FALSE)=0,"",VLOOKUP($B80,Sheet2!$A$5:$AP$103,AX$11,FALSE)),"")</f>
        <v/>
      </c>
      <c r="AY80" s="90" t="str">
        <f>IFERROR(IF(VLOOKUP($B80,Sheet2!$A$5:$AP$103,AY$11,FALSE)=0,"",VLOOKUP($B80,Sheet2!$A$5:$AP$103,AY$11,FALSE)),"")</f>
        <v/>
      </c>
      <c r="AZ80" s="90" t="str">
        <f>IFERROR(IF(VLOOKUP($B80,Sheet2!$A$5:$AP$103,AZ$11,FALSE)=0,"",VLOOKUP($B80,Sheet2!$A$5:$AP$103,AZ$11,FALSE)),"")</f>
        <v/>
      </c>
      <c r="BA80" s="90" t="str">
        <f>IFERROR(IF(VLOOKUP($B80,Sheet2!$A$5:$AP$103,BA$11,FALSE)=0,"",VLOOKUP($B80,Sheet2!$A$5:$AP$103,BA$11,FALSE)),"")</f>
        <v/>
      </c>
      <c r="BB80" s="90" t="str">
        <f>IFERROR(IF(VLOOKUP($B80,Sheet2!$A$5:$AP$103,BB$11,FALSE)=0,"",VLOOKUP($B80,Sheet2!$A$5:$AP$103,BB$11,FALSE)),"")</f>
        <v/>
      </c>
      <c r="BC80" s="90" t="str">
        <f>IFERROR(IF(VLOOKUP($B80,Sheet2!$A$5:$AP$103,BC$11,FALSE)=0,"",VLOOKUP($B80,Sheet2!$A$5:$AP$103,BC$11,FALSE)),"")</f>
        <v/>
      </c>
      <c r="BD80" s="90" t="str">
        <f>IFERROR(IF(VLOOKUP($B80,Sheet2!$A$5:$AP$103,BD$11,FALSE)=0,"",VLOOKUP($B80,Sheet2!$A$5:$AP$103,BD$11,FALSE)),"")</f>
        <v/>
      </c>
      <c r="BE80" s="90" t="str">
        <f>IFERROR(IF(VLOOKUP($B80,Sheet2!$A$5:$AP$103,BE$11,FALSE)=0,"",VLOOKUP($B80,Sheet2!$A$5:$AP$103,BE$11,FALSE)),"")</f>
        <v/>
      </c>
      <c r="BF80" s="90" t="str">
        <f>IFERROR(IF(VLOOKUP($B80,Sheet2!$A$5:$AP$103,BF$11,FALSE)=0,"",VLOOKUP($B80,Sheet2!$A$5:$AP$103,BF$11,FALSE)),"")</f>
        <v/>
      </c>
      <c r="BG80" s="90" t="str">
        <f>IFERROR(IF(VLOOKUP($B80,Sheet2!$A$5:$AP$103,BG$11,FALSE)=0,"",VLOOKUP($B80,Sheet2!$A$5:$AP$103,BG$11,FALSE)),"")</f>
        <v/>
      </c>
      <c r="BH80" s="90" t="str">
        <f>IFERROR(IF(VLOOKUP($B80,Sheet2!$A$5:$AP$103,BH$11,FALSE)=0,"",VLOOKUP($B80,Sheet2!$A$5:$AP$103,BH$11,FALSE)),"")</f>
        <v/>
      </c>
      <c r="BI80" s="90" t="str">
        <f>IFERROR(IF(VLOOKUP($B80,Sheet2!$A$5:$AP$103,BI$11,FALSE)=0,"",VLOOKUP($B80,Sheet2!$A$5:$AP$103,BI$11,FALSE)),"")</f>
        <v/>
      </c>
      <c r="BJ80" s="90" t="str">
        <f>IFERROR(IF(VLOOKUP($B80,Sheet2!$A$5:$AP$103,BJ$11,FALSE)=0,"",VLOOKUP($B80,Sheet2!$A$5:$AP$103,BJ$11,FALSE)),"")</f>
        <v/>
      </c>
      <c r="BK80" s="90" t="str">
        <f>IFERROR(IF(VLOOKUP($B80,Sheet2!$A$5:$AP$103,BK$11,FALSE)=0,"",VLOOKUP($B80,Sheet2!$A$5:$AP$103,BK$11,FALSE)),"")</f>
        <v/>
      </c>
      <c r="BL80" s="90" t="str">
        <f>IFERROR(IF(VLOOKUP($B80,Sheet2!$A$5:$AP$103,BL$11,FALSE)=0,"",VLOOKUP($B80,Sheet2!$A$5:$AP$103,BL$11,FALSE)),"")</f>
        <v/>
      </c>
      <c r="BM80" s="90" t="str">
        <f>IFERROR(IF(VLOOKUP($B80,Sheet2!$A$5:$AP$103,BM$11,FALSE)=0,"",VLOOKUP($B80,Sheet2!$A$5:$AP$103,BM$11,FALSE)),"")</f>
        <v/>
      </c>
      <c r="BN80" s="90" t="str">
        <f>IFERROR(IF(VLOOKUP($B80,Sheet2!$A$5:$AP$103,BN$11,FALSE)=0,"",VLOOKUP($B80,Sheet2!$A$5:$AP$103,BN$11,FALSE)),"")</f>
        <v/>
      </c>
      <c r="BO80" s="90" t="str">
        <f>IFERROR(IF(VLOOKUP($B80,Sheet2!$A$5:$AP$103,BO$11,FALSE)=0,"",VLOOKUP($B80,Sheet2!$A$5:$AP$103,BO$11,FALSE)),"")</f>
        <v/>
      </c>
      <c r="BP80" s="90" t="str">
        <f>IFERROR(IF(VLOOKUP($B80,Sheet2!$A$5:$AP$103,BP$11,FALSE)=0,"",VLOOKUP($B80,Sheet2!$A$5:$AP$103,BP$11,FALSE)),"")</f>
        <v/>
      </c>
      <c r="BQ80" s="90" t="str">
        <f>IFERROR(IF(VLOOKUP($B80,Sheet2!$A$5:$AP$103,BQ$11,FALSE)=0,"",VLOOKUP($B80,Sheet2!$A$5:$AP$103,BQ$11,FALSE)),"")</f>
        <v/>
      </c>
      <c r="BR80" s="90" t="str">
        <f>IFERROR(IF(VLOOKUP($B80,Sheet2!$A$5:$AP$103,BR$11,FALSE)=0,"",VLOOKUP($B80,Sheet2!$A$5:$AP$103,BR$11,FALSE)),"")</f>
        <v/>
      </c>
      <c r="BS80" s="90" t="str">
        <f>IFERROR(IF(VLOOKUP($B80,Sheet2!$A$5:$AP$103,BS$11,FALSE)=0,"",VLOOKUP($B80,Sheet2!$A$5:$AP$103,BS$11,FALSE)),"")</f>
        <v/>
      </c>
      <c r="BT80" s="90" t="str">
        <f>IFERROR(IF(VLOOKUP($B80,Sheet2!$A$5:$AP$103,BT$11,FALSE)=0,"",VLOOKUP($B80,Sheet2!$A$5:$AP$103,BT$11,FALSE)),"")</f>
        <v/>
      </c>
      <c r="BU80" s="90" t="str">
        <f>IFERROR(IF(VLOOKUP($B80,Sheet2!$A$5:$AP$103,BU$11,FALSE)=0,"",VLOOKUP($B80,Sheet2!$A$5:$AP$103,BU$11,FALSE)),"")</f>
        <v/>
      </c>
      <c r="BV80" s="90" t="str">
        <f>IFERROR(IF(VLOOKUP($B80,Sheet2!$A$5:$AP$103,BV$11,FALSE)=0,"",VLOOKUP($B80,Sheet2!$A$5:$AP$103,BV$11,FALSE)),"")</f>
        <v/>
      </c>
      <c r="BW80" s="90" t="str">
        <f>IFERROR(IF(VLOOKUP($B80,Sheet2!$A$5:$AP$103,BW$11,FALSE)=0,"",VLOOKUP($B80,Sheet2!$A$5:$AP$103,BW$11,FALSE)),"")</f>
        <v/>
      </c>
      <c r="BX80" s="90" t="str">
        <f>IFERROR(IF(VLOOKUP($B80,Sheet2!$A$5:$AP$103,BX$11,FALSE)=0,"",VLOOKUP($B80,Sheet2!$A$5:$AP$103,BX$11,FALSE)),"")</f>
        <v/>
      </c>
      <c r="BY80" s="90" t="str">
        <f>IFERROR(IF(VLOOKUP($B80,Sheet2!$A$5:$AP$103,BY$11,FALSE)=0,"",VLOOKUP($B80,Sheet2!$A$5:$AP$103,BY$11,FALSE)),"")</f>
        <v/>
      </c>
      <c r="BZ80" s="90" t="str">
        <f>IFERROR(IF(VLOOKUP($B80,Sheet2!$A$5:$AP$103,BZ$11,FALSE)=0,"",VLOOKUP($B80,Sheet2!$A$5:$AP$103,BZ$11,FALSE)),"")</f>
        <v/>
      </c>
      <c r="CA80" s="90" t="str">
        <f>IFERROR(IF(VLOOKUP($B80,Sheet2!$A$5:$AP$103,CA$11,FALSE)=0,"",VLOOKUP($B80,Sheet2!$A$5:$AP$103,CA$11,FALSE)),"")</f>
        <v/>
      </c>
      <c r="CB80" s="90" t="str">
        <f>IFERROR(IF(VLOOKUP($B80,Sheet2!$A$5:$AP$103,CB$11,FALSE)=0,"",VLOOKUP($B80,Sheet2!$A$5:$AP$103,CB$11,FALSE)),"")</f>
        <v/>
      </c>
      <c r="CC80" s="90" t="str">
        <f>IFERROR(IF(VLOOKUP($B80,Sheet2!$A$5:$AP$103,CC$11,FALSE)=0,"",VLOOKUP($B80,Sheet2!$A$5:$AP$103,CC$11,FALSE)),"")</f>
        <v/>
      </c>
      <c r="CD80" s="90" t="str">
        <f>IFERROR(IF(VLOOKUP($B80,Sheet2!$A$5:$AP$103,CD$11,FALSE)=0,"",VLOOKUP($B80,Sheet2!$A$5:$AP$103,CD$11,FALSE)),"")</f>
        <v/>
      </c>
      <c r="CE80" s="90" t="str">
        <f>IFERROR(IF(VLOOKUP($B80,Sheet2!$A$5:$AP$103,CE$11,FALSE)=0,"",VLOOKUP($B80,Sheet2!$A$5:$AP$103,CE$11,FALSE)),"")</f>
        <v/>
      </c>
      <c r="CF80" s="90" t="str">
        <f>IFERROR(IF(VLOOKUP($B80,Sheet2!$A$5:$AP$103,CF$11,FALSE)=0,"",VLOOKUP($B80,Sheet2!$A$5:$AP$103,CF$11,FALSE)),"")</f>
        <v/>
      </c>
      <c r="CG80" s="90" t="str">
        <f>IFERROR(IF(VLOOKUP($B80,Sheet2!$A$5:$AP$103,CG$11,FALSE)=0,"",VLOOKUP($B80,Sheet2!$A$5:$AP$103,CG$11,FALSE)),"")</f>
        <v/>
      </c>
      <c r="CH80" s="90" t="str">
        <f>IFERROR(IF(VLOOKUP($B80,Sheet2!$A$5:$AP$103,CH$11,FALSE)=0,"",VLOOKUP($B80,Sheet2!$A$5:$AP$103,CH$11,FALSE)),"")</f>
        <v/>
      </c>
      <c r="CI80" s="90" t="str">
        <f>IFERROR(IF(VLOOKUP($B80,Sheet2!$A$5:$AP$103,CI$11,FALSE)=0,"",VLOOKUP($B80,Sheet2!$A$5:$AP$103,CI$11,FALSE)),"")</f>
        <v/>
      </c>
      <c r="CJ80" s="90" t="str">
        <f>IFERROR(IF(VLOOKUP($B80,Sheet2!$A$5:$AP$103,CJ$11,FALSE)=0,"",VLOOKUP($B80,Sheet2!$A$5:$AP$103,CJ$11,FALSE)),"")</f>
        <v/>
      </c>
      <c r="CK80" s="90" t="str">
        <f>IFERROR(IF(VLOOKUP($B80,Sheet2!$A$5:$AP$103,CK$11,FALSE)=0,"",VLOOKUP($B80,Sheet2!$A$5:$AP$103,CK$11,FALSE)),"")</f>
        <v/>
      </c>
      <c r="CL80" s="90" t="str">
        <f>IFERROR(IF(VLOOKUP($B80,Sheet2!$A$5:$AP$103,CL$11,FALSE)=0,"",VLOOKUP($B80,Sheet2!$A$5:$AP$103,CL$11,FALSE)),"")</f>
        <v/>
      </c>
      <c r="CM80" s="90" t="str">
        <f>IFERROR(IF(VLOOKUP($B80,Sheet2!$A$5:$AP$103,CM$11,FALSE)=0,"",VLOOKUP($B80,Sheet2!$A$5:$AP$103,CM$11,FALSE)),"")</f>
        <v/>
      </c>
      <c r="CN80" s="90" t="str">
        <f>IFERROR(IF(VLOOKUP($B80,Sheet2!$A$5:$AP$103,CN$11,FALSE)=0,"",VLOOKUP($B80,Sheet2!$A$5:$AP$103,CN$11,FALSE)),"")</f>
        <v/>
      </c>
      <c r="CO80" s="90" t="str">
        <f>IFERROR(IF(VLOOKUP($B80,Sheet2!$A$5:$AP$103,CO$11,FALSE)=0,"",VLOOKUP($B80,Sheet2!$A$5:$AP$103,CO$11,FALSE)),"")</f>
        <v/>
      </c>
      <c r="CP80" s="90" t="str">
        <f>IFERROR(IF(VLOOKUP($B80,Sheet2!$A$5:$AP$103,CP$11,FALSE)=0,"",VLOOKUP($B80,Sheet2!$A$5:$AP$103,CP$11,FALSE)),"")</f>
        <v/>
      </c>
      <c r="CQ80" s="90" t="str">
        <f>IFERROR(IF(VLOOKUP($B80,Sheet2!$A$5:$AP$103,CQ$11,FALSE)=0,"",VLOOKUP($B80,Sheet2!$A$5:$AP$103,CQ$11,FALSE)),"")</f>
        <v/>
      </c>
      <c r="CR80" s="90" t="str">
        <f>IFERROR(IF(VLOOKUP($B80,Sheet2!$A$5:$AP$103,CR$11,FALSE)=0,"",VLOOKUP($B80,Sheet2!$A$5:$AP$103,CR$11,FALSE)),"")</f>
        <v/>
      </c>
      <c r="CS80" s="90" t="str">
        <f>IFERROR(IF(VLOOKUP($B80,Sheet2!$A$5:$AP$103,CS$11,FALSE)=0,"",VLOOKUP($B80,Sheet2!$A$5:$AP$103,CS$11,FALSE)),"")</f>
        <v/>
      </c>
      <c r="CT80" s="90" t="str">
        <f>IFERROR(IF(VLOOKUP($B80,Sheet2!$A$5:$AP$103,CT$11,FALSE)=0,"",VLOOKUP($B80,Sheet2!$A$5:$AP$103,CT$11,FALSE)),"")</f>
        <v/>
      </c>
      <c r="CU80" s="90" t="str">
        <f>IFERROR(IF(VLOOKUP($B80,Sheet2!$A$5:$AP$103,CU$11,FALSE)=0,"",VLOOKUP($B80,Sheet2!$A$5:$AP$103,CU$11,FALSE)),"")</f>
        <v/>
      </c>
      <c r="CV80" s="90" t="str">
        <f>IFERROR(IF(VLOOKUP($B80,Sheet2!$A$5:$AP$103,CV$11,FALSE)=0,"",VLOOKUP($B80,Sheet2!$A$5:$AP$103,CV$11,FALSE)),"")</f>
        <v/>
      </c>
      <c r="CW80" s="90" t="str">
        <f>IFERROR(IF(VLOOKUP($B80,Sheet2!$A$5:$AP$103,CW$11,FALSE)=0,"",VLOOKUP($B80,Sheet2!$A$5:$AP$103,CW$11,FALSE)),"")</f>
        <v/>
      </c>
      <c r="CX80" s="90" t="str">
        <f>IFERROR(IF(VLOOKUP($B80,Sheet2!$A$5:$AP$103,CX$11,FALSE)=0,"",VLOOKUP($B80,Sheet2!$A$5:$AP$103,CX$11,FALSE)),"")</f>
        <v/>
      </c>
      <c r="CY80" s="90" t="str">
        <f>IFERROR(IF(VLOOKUP($B80,Sheet2!$A$5:$AP$103,CY$11,FALSE)=0,"",VLOOKUP($B80,Sheet2!$A$5:$AP$103,CY$11,FALSE)),"")</f>
        <v/>
      </c>
      <c r="CZ80" s="90" t="str">
        <f>IFERROR(IF(VLOOKUP($B80,Sheet2!$A$5:$AP$103,CZ$11,FALSE)=0,"",VLOOKUP($B80,Sheet2!$A$5:$AP$103,CZ$11,FALSE)),"")</f>
        <v/>
      </c>
      <c r="DA80" s="90" t="str">
        <f>IFERROR(IF(VLOOKUP($B80,Sheet2!$A$5:$AP$103,DA$11,FALSE)=0,"",VLOOKUP($B80,Sheet2!$A$5:$AP$103,DA$11,FALSE)),"")</f>
        <v/>
      </c>
      <c r="DB80" s="90" t="str">
        <f>IFERROR(IF(VLOOKUP($B80,Sheet2!$A$5:$AP$103,DB$11,FALSE)=0,"",VLOOKUP($B80,Sheet2!$A$5:$AP$103,DB$11,FALSE)),"")</f>
        <v/>
      </c>
      <c r="DC80" s="90" t="str">
        <f>IFERROR(IF(VLOOKUP($B80,Sheet2!$A$5:$AP$103,DC$11,FALSE)=0,"",VLOOKUP($B80,Sheet2!$A$5:$AP$103,DC$11,FALSE)),"")</f>
        <v/>
      </c>
      <c r="DD80" s="90" t="str">
        <f>IFERROR(IF(VLOOKUP($B80,Sheet2!$A$5:$AP$103,DD$11,FALSE)=0,"",VLOOKUP($B80,Sheet2!$A$5:$AP$103,DD$11,FALSE)),"")</f>
        <v/>
      </c>
      <c r="DE80" s="90" t="str">
        <f>IFERROR(IF(VLOOKUP($B80,Sheet2!$A$5:$AP$103,DE$11,FALSE)=0,"",VLOOKUP($B80,Sheet2!$A$5:$AP$103,DE$11,FALSE)),"")</f>
        <v/>
      </c>
      <c r="DF80" s="90" t="str">
        <f>IFERROR(IF(VLOOKUP($B80,Sheet2!$A$5:$AP$103,DF$11,FALSE)=0,"",VLOOKUP($B80,Sheet2!$A$5:$AP$103,DF$11,FALSE)),"")</f>
        <v/>
      </c>
      <c r="DG80" s="90" t="str">
        <f>IFERROR(IF(VLOOKUP($B80,Sheet2!$A$5:$AP$103,DG$11,FALSE)=0,"",VLOOKUP($B80,Sheet2!$A$5:$AP$103,DG$11,FALSE)),"")</f>
        <v/>
      </c>
      <c r="DH80" s="90" t="str">
        <f>IFERROR(IF(VLOOKUP($B80,Sheet2!$A$5:$AP$103,DH$11,FALSE)=0,"",VLOOKUP($B80,Sheet2!$A$5:$AP$103,DH$11,FALSE)),"")</f>
        <v/>
      </c>
      <c r="DI80" s="90" t="str">
        <f>IFERROR(IF(VLOOKUP($B80,Sheet2!$A$5:$AP$103,DI$11,FALSE)=0,"",VLOOKUP($B80,Sheet2!$A$5:$AP$103,DI$11,FALSE)),"")</f>
        <v/>
      </c>
      <c r="DJ80" s="90" t="str">
        <f>IFERROR(IF(VLOOKUP($B80,Sheet2!$A$5:$AP$103,DJ$11,FALSE)=0,"",VLOOKUP($B80,Sheet2!$A$5:$AP$103,DJ$11,FALSE)),"")</f>
        <v/>
      </c>
      <c r="DK80" s="90" t="str">
        <f>IFERROR(IF(VLOOKUP($B80,Sheet2!$A$5:$AP$103,DK$11,FALSE)=0,"",VLOOKUP($B80,Sheet2!$A$5:$AP$103,DK$11,FALSE)),"")</f>
        <v/>
      </c>
      <c r="DL80" s="90" t="str">
        <f>IFERROR(IF(VLOOKUP($B80,Sheet2!$A$5:$AP$103,DL$11,FALSE)=0,"",VLOOKUP($B80,Sheet2!$A$5:$AP$103,DL$11,FALSE)),"")</f>
        <v/>
      </c>
      <c r="DM80" s="90" t="str">
        <f>IFERROR(IF(VLOOKUP($B80,Sheet2!$A$5:$AP$103,DM$11,FALSE)=0,"",VLOOKUP($B80,Sheet2!$A$5:$AP$103,DM$11,FALSE)),"")</f>
        <v/>
      </c>
      <c r="DN80" s="90" t="str">
        <f>IFERROR(IF(VLOOKUP($B80,Sheet2!$A$5:$AP$103,DN$11,FALSE)=0,"",VLOOKUP($B80,Sheet2!$A$5:$AP$103,DN$11,FALSE)),"")</f>
        <v/>
      </c>
      <c r="DO80" s="90" t="str">
        <f>IFERROR(IF(VLOOKUP($B80,Sheet2!$A$5:$AP$103,DO$11,FALSE)=0,"",VLOOKUP($B80,Sheet2!$A$5:$AP$103,DO$11,FALSE)),"")</f>
        <v/>
      </c>
      <c r="DP80" s="90" t="str">
        <f>IFERROR(IF(VLOOKUP($B80,Sheet2!$A$5:$AP$103,DP$11,FALSE)=0,"",VLOOKUP($B80,Sheet2!$A$5:$AP$103,DP$11,FALSE)),"")</f>
        <v/>
      </c>
      <c r="DQ80" s="90" t="str">
        <f>IFERROR(IF(VLOOKUP($B80,Sheet2!$A$5:$AP$103,DQ$11,FALSE)=0,"",VLOOKUP($B80,Sheet2!$A$5:$AP$103,DQ$11,FALSE)),"")</f>
        <v/>
      </c>
      <c r="DR80" s="90" t="str">
        <f>IFERROR(IF(VLOOKUP($B80,Sheet2!$A$5:$AP$103,DR$11,FALSE)=0,"",VLOOKUP($B80,Sheet2!$A$5:$AP$103,DR$11,FALSE)),"")</f>
        <v/>
      </c>
      <c r="DS80" s="90" t="str">
        <f>IFERROR(IF(VLOOKUP($B80,Sheet2!$A$5:$AP$103,DS$11,FALSE)=0,"",VLOOKUP($B80,Sheet2!$A$5:$AP$103,DS$11,FALSE)),"")</f>
        <v/>
      </c>
      <c r="DT80" s="90" t="str">
        <f>IFERROR(IF(VLOOKUP($B80,Sheet2!$A$5:$AP$103,DT$11,FALSE)=0,"",VLOOKUP($B80,Sheet2!$A$5:$AP$103,DT$11,FALSE)),"")</f>
        <v/>
      </c>
      <c r="DU80" s="90" t="str">
        <f>IFERROR(IF(VLOOKUP($B80,Sheet2!$A$5:$AP$103,DU$11,FALSE)=0,"",VLOOKUP($B80,Sheet2!$A$5:$AP$103,DU$11,FALSE)),"")</f>
        <v/>
      </c>
      <c r="DV80" s="90" t="str">
        <f>IFERROR(IF(VLOOKUP($B80,Sheet2!$A$5:$AP$103,DV$11,FALSE)=0,"",VLOOKUP($B80,Sheet2!$A$5:$AP$103,DV$11,FALSE)),"")</f>
        <v/>
      </c>
      <c r="DW80" s="90" t="str">
        <f>IFERROR(IF(VLOOKUP($B80,Sheet2!$A$5:$AP$103,DW$11,FALSE)=0,"",VLOOKUP($B80,Sheet2!$A$5:$AP$103,DW$11,FALSE)),"")</f>
        <v/>
      </c>
      <c r="DX80" s="90" t="str">
        <f>IFERROR(IF(VLOOKUP($B80,Sheet2!$A$5:$AP$103,DX$11,FALSE)=0,"",VLOOKUP($B80,Sheet2!$A$5:$AP$103,DX$11,FALSE)),"")</f>
        <v/>
      </c>
      <c r="DY80" s="90" t="str">
        <f>IFERROR(IF(VLOOKUP($B80,Sheet2!$A$5:$AP$103,DY$11,FALSE)=0,"",VLOOKUP($B80,Sheet2!$A$5:$AP$103,DY$11,FALSE)),"")</f>
        <v/>
      </c>
      <c r="DZ80" s="90" t="str">
        <f>IFERROR(IF(VLOOKUP($B80,Sheet2!$A$5:$AP$103,DZ$11,FALSE)=0,"",VLOOKUP($B80,Sheet2!$A$5:$AP$103,DZ$11,FALSE)),"")</f>
        <v/>
      </c>
      <c r="EA80" s="90" t="str">
        <f>IFERROR(IF(VLOOKUP($B80,Sheet2!$A$5:$AP$103,EA$11,FALSE)=0,"",VLOOKUP($B80,Sheet2!$A$5:$AP$103,EA$11,FALSE)),"")</f>
        <v/>
      </c>
      <c r="EB80" s="90" t="str">
        <f>IFERROR(IF(VLOOKUP($B80,Sheet2!$A$5:$AP$103,EB$11,FALSE)=0,"",VLOOKUP($B80,Sheet2!$A$5:$AP$103,EB$11,FALSE)),"")</f>
        <v/>
      </c>
      <c r="EC80" s="90" t="str">
        <f>IFERROR(IF(VLOOKUP($B80,Sheet2!$A$5:$AP$103,EC$11,FALSE)=0,"",VLOOKUP($B80,Sheet2!$A$5:$AP$103,EC$11,FALSE)),"")</f>
        <v/>
      </c>
      <c r="ED80" s="90" t="str">
        <f>IFERROR(IF(VLOOKUP($B80,Sheet2!$A$5:$AP$103,ED$11,FALSE)=0,"",VLOOKUP($B80,Sheet2!$A$5:$AP$103,ED$11,FALSE)),"")</f>
        <v/>
      </c>
      <c r="EE80" s="90" t="str">
        <f>IFERROR(IF(VLOOKUP($B80,Sheet2!$A$5:$AP$103,EE$11,FALSE)=0,"",VLOOKUP($B80,Sheet2!$A$5:$AP$103,EE$11,FALSE)),"")</f>
        <v/>
      </c>
      <c r="EF80" s="90" t="str">
        <f>IFERROR(IF(VLOOKUP($B80,Sheet2!$A$5:$AP$103,EF$11,FALSE)=0,"",VLOOKUP($B80,Sheet2!$A$5:$AP$103,EF$11,FALSE)),"")</f>
        <v/>
      </c>
      <c r="EG80" s="90" t="str">
        <f>IFERROR(IF(VLOOKUP($B80,Sheet2!$A$5:$AP$103,EG$11,FALSE)=0,"",VLOOKUP($B80,Sheet2!$A$5:$AP$103,EG$11,FALSE)),"")</f>
        <v/>
      </c>
      <c r="EH80" s="90" t="str">
        <f>IFERROR(IF(VLOOKUP($B80,Sheet2!$A$5:$AP$103,EH$11,FALSE)=0,"",VLOOKUP($B80,Sheet2!$A$5:$AP$103,EH$11,FALSE)),"")</f>
        <v/>
      </c>
      <c r="EI80" s="90" t="str">
        <f>IFERROR(IF(VLOOKUP($B80,Sheet2!$A$5:$AP$103,EI$11,FALSE)=0,"",VLOOKUP($B80,Sheet2!$A$5:$AP$103,EI$11,FALSE)),"")</f>
        <v/>
      </c>
      <c r="EJ80" s="90" t="str">
        <f>IFERROR(IF(VLOOKUP($B80,Sheet2!$A$5:$AP$103,EJ$11,FALSE)=0,"",VLOOKUP($B80,Sheet2!$A$5:$AP$103,EJ$11,FALSE)),"")</f>
        <v/>
      </c>
      <c r="EK80" s="90" t="str">
        <f>IFERROR(IF(VLOOKUP($B80,Sheet2!$A$5:$AP$103,EK$11,FALSE)=0,"",VLOOKUP($B80,Sheet2!$A$5:$AP$103,EK$11,FALSE)),"")</f>
        <v/>
      </c>
      <c r="EL80" s="90" t="str">
        <f>IFERROR(IF(VLOOKUP($B80,Sheet2!$A$5:$AP$103,EL$11,FALSE)=0,"",VLOOKUP($B80,Sheet2!$A$5:$AP$103,EL$11,FALSE)),"")</f>
        <v/>
      </c>
      <c r="EM80" s="90" t="str">
        <f>IFERROR(IF(VLOOKUP($B80,Sheet2!$A$5:$AP$103,EM$11,FALSE)=0,"",VLOOKUP($B80,Sheet2!$A$5:$AP$103,EM$11,FALSE)),"")</f>
        <v/>
      </c>
      <c r="EN80" s="90" t="str">
        <f>IFERROR(IF(VLOOKUP($B80,Sheet2!$A$5:$AP$103,EN$11,FALSE)=0,"",VLOOKUP($B80,Sheet2!$A$5:$AP$103,EN$11,FALSE)),"")</f>
        <v/>
      </c>
      <c r="EO80" s="90" t="str">
        <f>IFERROR(IF(VLOOKUP($B80,Sheet2!$A$5:$AP$103,EO$11,FALSE)=0,"",VLOOKUP($B80,Sheet2!$A$5:$AP$103,EO$11,FALSE)),"")</f>
        <v/>
      </c>
      <c r="EP80" s="90" t="str">
        <f>IFERROR(IF(VLOOKUP($B80,Sheet2!$A$5:$AP$103,EP$11,FALSE)=0,"",VLOOKUP($B80,Sheet2!$A$5:$AP$103,EP$11,FALSE)),"")</f>
        <v/>
      </c>
      <c r="EQ80" s="90" t="str">
        <f>IFERROR(IF(VLOOKUP($B80,Sheet2!$A$5:$AP$103,EQ$11,FALSE)=0,"",VLOOKUP($B80,Sheet2!$A$5:$AP$103,EQ$11,FALSE)),"")</f>
        <v/>
      </c>
      <c r="ER80" s="90" t="str">
        <f>IFERROR(IF(VLOOKUP($B80,Sheet2!$A$5:$AP$103,ER$11,FALSE)=0,"",VLOOKUP($B80,Sheet2!$A$5:$AP$103,ER$11,FALSE)),"")</f>
        <v/>
      </c>
      <c r="ES80" s="90" t="str">
        <f>IFERROR(IF(VLOOKUP($B80,Sheet2!$A$5:$AP$103,ES$11,FALSE)=0,"",VLOOKUP($B80,Sheet2!$A$5:$AP$103,ES$11,FALSE)),"")</f>
        <v/>
      </c>
      <c r="ET80" s="90" t="str">
        <f>IFERROR(IF(VLOOKUP($B80,Sheet2!$A$5:$AP$103,ET$11,FALSE)=0,"",VLOOKUP($B80,Sheet2!$A$5:$AP$103,ET$11,FALSE)),"")</f>
        <v/>
      </c>
      <c r="EU80" s="90" t="str">
        <f>IFERROR(IF(VLOOKUP($B80,Sheet2!$A$5:$AP$103,EU$11,FALSE)=0,"",VLOOKUP($B80,Sheet2!$A$5:$AP$103,EU$11,FALSE)),"")</f>
        <v/>
      </c>
      <c r="EV80" s="90" t="str">
        <f>IFERROR(IF(VLOOKUP($B80,Sheet2!$A$5:$AP$103,EV$11,FALSE)=0,"",VLOOKUP($B80,Sheet2!$A$5:$AP$103,EV$11,FALSE)),"")</f>
        <v/>
      </c>
      <c r="EW80" s="90" t="str">
        <f>IFERROR(IF(VLOOKUP($B80,Sheet2!$A$5:$AP$103,EW$11,FALSE)=0,"",VLOOKUP($B80,Sheet2!$A$5:$AP$103,EW$11,FALSE)),"")</f>
        <v/>
      </c>
      <c r="EX80" s="90" t="str">
        <f>IFERROR(IF(VLOOKUP($B80,Sheet2!$A$5:$AP$103,EX$11,FALSE)=0,"",VLOOKUP($B80,Sheet2!$A$5:$AP$103,EX$11,FALSE)),"")</f>
        <v/>
      </c>
      <c r="EY80" s="90" t="str">
        <f>IFERROR(IF(VLOOKUP($B80,Sheet2!$A$5:$AP$103,EY$11,FALSE)=0,"",VLOOKUP($B80,Sheet2!$A$5:$AP$103,EY$11,FALSE)),"")</f>
        <v/>
      </c>
      <c r="EZ80" s="90" t="str">
        <f>IFERROR(IF(VLOOKUP($B80,Sheet2!$A$5:$AP$103,EZ$11,FALSE)=0,"",VLOOKUP($B80,Sheet2!$A$5:$AP$103,EZ$11,FALSE)),"")</f>
        <v/>
      </c>
      <c r="FA80" s="90" t="str">
        <f>IFERROR(IF(VLOOKUP($B80,Sheet2!$A$5:$AP$103,FA$11,FALSE)=0,"",VLOOKUP($B80,Sheet2!$A$5:$AP$103,FA$11,FALSE)),"")</f>
        <v/>
      </c>
      <c r="FB80" s="90" t="str">
        <f>IFERROR(IF(VLOOKUP($B80,Sheet2!$A$5:$AP$103,FB$11,FALSE)=0,"",VLOOKUP($B80,Sheet2!$A$5:$AP$103,FB$11,FALSE)),"")</f>
        <v/>
      </c>
      <c r="FC80" s="90" t="str">
        <f>IFERROR(IF(VLOOKUP($B80,Sheet2!$A$5:$AP$103,FC$11,FALSE)=0,"",VLOOKUP($B80,Sheet2!$A$5:$AP$103,FC$11,FALSE)),"")</f>
        <v/>
      </c>
      <c r="FD80" s="90" t="str">
        <f>IFERROR(IF(VLOOKUP($B80,Sheet2!$A$5:$AP$103,FD$11,FALSE)=0,"",VLOOKUP($B80,Sheet2!$A$5:$AP$103,FD$11,FALSE)),"")</f>
        <v/>
      </c>
      <c r="FE80" s="90" t="str">
        <f>IFERROR(IF(VLOOKUP($B80,Sheet2!$A$5:$AP$103,FE$11,FALSE)=0,"",VLOOKUP($B80,Sheet2!$A$5:$AP$103,FE$11,FALSE)),"")</f>
        <v/>
      </c>
      <c r="FF80" s="90" t="str">
        <f>IFERROR(IF(VLOOKUP($B80,Sheet2!$A$5:$AP$103,FF$11,FALSE)=0,"",VLOOKUP($B80,Sheet2!$A$5:$AP$103,FF$11,FALSE)),"")</f>
        <v/>
      </c>
      <c r="FG80" s="90" t="str">
        <f>IFERROR(IF(VLOOKUP($B80,Sheet2!$A$5:$AP$103,FG$11,FALSE)=0,"",VLOOKUP($B80,Sheet2!$A$5:$AP$103,FG$11,FALSE)),"")</f>
        <v/>
      </c>
      <c r="FH80" s="90" t="str">
        <f>IFERROR(IF(VLOOKUP($B80,Sheet2!$A$5:$AP$103,FH$11,FALSE)=0,"",VLOOKUP($B80,Sheet2!$A$5:$AP$103,FH$11,FALSE)),"")</f>
        <v/>
      </c>
      <c r="FI80" s="90" t="str">
        <f>IFERROR(IF(VLOOKUP($B80,Sheet2!$A$5:$AP$103,FI$11,FALSE)=0,"",VLOOKUP($B80,Sheet2!$A$5:$AP$103,FI$11,FALSE)),"")</f>
        <v/>
      </c>
      <c r="FJ80" s="90" t="str">
        <f>IFERROR(IF(VLOOKUP($B80,Sheet2!$A$5:$AP$103,FJ$11,FALSE)=0,"",VLOOKUP($B80,Sheet2!$A$5:$AP$103,FJ$11,FALSE)),"")</f>
        <v/>
      </c>
      <c r="FK80" s="90" t="str">
        <f>IFERROR(IF(VLOOKUP($B80,Sheet2!$A$5:$AP$103,FK$11,FALSE)=0,"",VLOOKUP($B80,Sheet2!$A$5:$AP$103,FK$11,FALSE)),"")</f>
        <v/>
      </c>
      <c r="FL80" s="90" t="str">
        <f>IFERROR(IF(VLOOKUP($B80,Sheet2!$A$5:$AP$103,FL$11,FALSE)=0,"",VLOOKUP($B80,Sheet2!$A$5:$AP$103,FL$11,FALSE)),"")</f>
        <v/>
      </c>
      <c r="FM80" s="90" t="str">
        <f>IFERROR(IF(VLOOKUP($B80,Sheet2!$A$5:$AP$103,FM$11,FALSE)=0,"",VLOOKUP($B80,Sheet2!$A$5:$AP$103,FM$11,FALSE)),"")</f>
        <v/>
      </c>
      <c r="FN80" s="90" t="str">
        <f>IFERROR(IF(VLOOKUP($B80,Sheet2!$A$5:$AP$103,FN$11,FALSE)=0,"",VLOOKUP($B80,Sheet2!$A$5:$AP$103,FN$11,FALSE)),"")</f>
        <v/>
      </c>
      <c r="FO80" s="90" t="str">
        <f>IFERROR(IF(VLOOKUP($B80,Sheet2!$A$5:$AP$103,FO$11,FALSE)=0,"",VLOOKUP($B80,Sheet2!$A$5:$AP$103,FO$11,FALSE)),"")</f>
        <v/>
      </c>
      <c r="FP80" s="90" t="str">
        <f>IFERROR(IF(VLOOKUP($B80,Sheet2!$A$5:$AP$103,FP$11,FALSE)=0,"",VLOOKUP($B80,Sheet2!$A$5:$AP$103,FP$11,FALSE)),"")</f>
        <v/>
      </c>
      <c r="FQ80" s="90" t="str">
        <f>IFERROR(IF(VLOOKUP($B80,Sheet2!$A$5:$AP$103,FQ$11,FALSE)=0,"",VLOOKUP($B80,Sheet2!$A$5:$AP$103,FQ$11,FALSE)),"")</f>
        <v/>
      </c>
      <c r="FR80" s="90" t="str">
        <f>IFERROR(IF(VLOOKUP($B80,Sheet2!$A$5:$AP$103,FR$11,FALSE)=0,"",VLOOKUP($B80,Sheet2!$A$5:$AP$103,FR$11,FALSE)),"")</f>
        <v/>
      </c>
      <c r="FS80" s="90" t="str">
        <f>IFERROR(IF(VLOOKUP($B80,Sheet2!$A$5:$AP$103,FS$11,FALSE)=0,"",VLOOKUP($B80,Sheet2!$A$5:$AP$103,FS$11,FALSE)),"")</f>
        <v/>
      </c>
      <c r="FT80" s="90" t="str">
        <f>IFERROR(IF(VLOOKUP($B80,Sheet2!$A$5:$AP$103,FT$11,FALSE)=0,"",VLOOKUP($B80,Sheet2!$A$5:$AP$103,FT$11,FALSE)),"")</f>
        <v/>
      </c>
      <c r="FU80" s="90" t="str">
        <f>IFERROR(IF(VLOOKUP($B80,Sheet2!$A$5:$AP$103,FU$11,FALSE)=0,"",VLOOKUP($B80,Sheet2!$A$5:$AP$103,FU$11,FALSE)),"")</f>
        <v/>
      </c>
      <c r="FV80" s="90" t="str">
        <f>IFERROR(IF(VLOOKUP($B80,Sheet2!$A$5:$AP$103,FV$11,FALSE)=0,"",VLOOKUP($B80,Sheet2!$A$5:$AP$103,FV$11,FALSE)),"")</f>
        <v/>
      </c>
      <c r="FW80" s="90" t="str">
        <f>IFERROR(IF(VLOOKUP($B80,Sheet2!$A$5:$AP$103,FW$11,FALSE)=0,"",VLOOKUP($B80,Sheet2!$A$5:$AP$103,FW$11,FALSE)),"")</f>
        <v/>
      </c>
      <c r="FX80" s="90" t="str">
        <f>IFERROR(IF(VLOOKUP($B80,Sheet2!$A$5:$AP$103,FX$11,FALSE)=0,"",VLOOKUP($B80,Sheet2!$A$5:$AP$103,FX$11,FALSE)),"")</f>
        <v/>
      </c>
      <c r="FY80" s="90" t="str">
        <f>IFERROR(IF(VLOOKUP($B80,Sheet2!$A$5:$AP$103,FY$11,FALSE)=0,"",VLOOKUP($B80,Sheet2!$A$5:$AP$103,FY$11,FALSE)),"")</f>
        <v/>
      </c>
      <c r="FZ80" s="90" t="str">
        <f>IFERROR(IF(VLOOKUP($B80,Sheet2!$A$5:$AP$103,FZ$11,FALSE)=0,"",VLOOKUP($B80,Sheet2!$A$5:$AP$103,FZ$11,FALSE)),"")</f>
        <v/>
      </c>
      <c r="GA80" s="90" t="str">
        <f>IFERROR(IF(VLOOKUP($B80,Sheet2!$A$5:$AP$103,GA$11,FALSE)=0,"",VLOOKUP($B80,Sheet2!$A$5:$AP$103,GA$11,FALSE)),"")</f>
        <v/>
      </c>
      <c r="GB80" s="90" t="str">
        <f>IFERROR(IF(VLOOKUP($B80,Sheet2!$A$5:$AP$103,GB$11,FALSE)=0,"",VLOOKUP($B80,Sheet2!$A$5:$AP$103,GB$11,FALSE)),"")</f>
        <v/>
      </c>
      <c r="GC80" s="90" t="str">
        <f>IFERROR(IF(VLOOKUP($B80,Sheet2!$A$5:$AP$103,GC$11,FALSE)=0,"",VLOOKUP($B80,Sheet2!$A$5:$AP$103,GC$11,FALSE)),"")</f>
        <v/>
      </c>
      <c r="GD80" s="90" t="str">
        <f>IFERROR(IF(VLOOKUP($B80,Sheet2!$A$5:$AP$103,GD$11,FALSE)=0,"",VLOOKUP($B80,Sheet2!$A$5:$AP$103,GD$11,FALSE)),"")</f>
        <v/>
      </c>
      <c r="GE80" s="90" t="str">
        <f>IFERROR(IF(VLOOKUP($B80,Sheet2!$A$5:$AP$103,GE$11,FALSE)=0,"",VLOOKUP($B80,Sheet2!$A$5:$AP$103,GE$11,FALSE)),"")</f>
        <v/>
      </c>
      <c r="GF80" s="90" t="str">
        <f>IFERROR(IF(VLOOKUP($B80,Sheet2!$A$5:$AP$103,GF$11,FALSE)=0,"",VLOOKUP($B80,Sheet2!$A$5:$AP$103,GF$11,FALSE)),"")</f>
        <v/>
      </c>
    </row>
    <row r="81" spans="1:188" x14ac:dyDescent="0.3">
      <c r="A81" s="389"/>
      <c r="B81" s="243" t="s">
        <v>168</v>
      </c>
      <c r="C81" s="92" t="s">
        <v>344</v>
      </c>
      <c r="D81" s="92" t="str">
        <f>VLOOKUP(B81,Sheet2!$A$5:$F$104,6,FALSE)</f>
        <v/>
      </c>
      <c r="E81" s="81">
        <f>VLOOKUP(B81,'Criteria Selection'!$A$9:$D$178,3,FALSE)</f>
        <v>12</v>
      </c>
      <c r="F81" s="81" t="str">
        <f>VLOOKUP(B81,'Criteria Selection'!$A$9:$D$178,4,FALSE)</f>
        <v>EQS Freshwater</v>
      </c>
      <c r="G81" s="96">
        <f t="shared" si="8"/>
        <v>0</v>
      </c>
      <c r="H81" s="97">
        <f t="shared" si="9"/>
        <v>0</v>
      </c>
      <c r="I81" s="97">
        <f t="shared" si="10"/>
        <v>0</v>
      </c>
      <c r="J81" s="96">
        <f t="shared" si="11"/>
        <v>0</v>
      </c>
      <c r="K81" s="90" t="str">
        <f>IFERROR(IF(VLOOKUP($B81,Sheet2!$A$5:$AP$103,K$11,FALSE)=0,"",VLOOKUP($B81,Sheet2!$A$5:$AP$103,K$11,FALSE)),"")</f>
        <v/>
      </c>
      <c r="L81" s="90" t="str">
        <f>IFERROR(IF(VLOOKUP($B81,Sheet2!$A$5:$AP$103,L$11,FALSE)=0,"",VLOOKUP($B81,Sheet2!$A$5:$AP$103,L$11,FALSE)),"")</f>
        <v/>
      </c>
      <c r="M81" s="90" t="str">
        <f>IFERROR(IF(VLOOKUP($B81,Sheet2!$A$5:$AP$103,M$11,FALSE)=0,"",VLOOKUP($B81,Sheet2!$A$5:$AP$103,M$11,FALSE)),"")</f>
        <v/>
      </c>
      <c r="N81" s="90" t="str">
        <f>IFERROR(IF(VLOOKUP($B81,Sheet2!$A$5:$AP$103,N$11,FALSE)=0,"",VLOOKUP($B81,Sheet2!$A$5:$AP$103,N$11,FALSE)),"")</f>
        <v/>
      </c>
      <c r="O81" s="90" t="str">
        <f>IFERROR(IF(VLOOKUP($B81,Sheet2!$A$5:$AP$103,O$11,FALSE)=0,"",VLOOKUP($B81,Sheet2!$A$5:$AP$103,O$11,FALSE)),"")</f>
        <v/>
      </c>
      <c r="P81" s="90" t="str">
        <f>IFERROR(IF(VLOOKUP($B81,Sheet2!$A$5:$AP$103,P$11,FALSE)=0,"",VLOOKUP($B81,Sheet2!$A$5:$AP$103,P$11,FALSE)),"")</f>
        <v/>
      </c>
      <c r="Q81" s="90" t="str">
        <f>IFERROR(IF(VLOOKUP($B81,Sheet2!$A$5:$AP$103,Q$11,FALSE)=0,"",VLOOKUP($B81,Sheet2!$A$5:$AP$103,Q$11,FALSE)),"")</f>
        <v/>
      </c>
      <c r="R81" s="90" t="str">
        <f>IFERROR(IF(VLOOKUP($B81,Sheet2!$A$5:$AP$103,R$11,FALSE)=0,"",VLOOKUP($B81,Sheet2!$A$5:$AP$103,R$11,FALSE)),"")</f>
        <v/>
      </c>
      <c r="S81" s="90" t="str">
        <f>IFERROR(IF(VLOOKUP($B81,Sheet2!$A$5:$AP$103,S$11,FALSE)=0,"",VLOOKUP($B81,Sheet2!$A$5:$AP$103,S$11,FALSE)),"")</f>
        <v/>
      </c>
      <c r="T81" s="90" t="str">
        <f>IFERROR(IF(VLOOKUP($B81,Sheet2!$A$5:$AP$103,T$11,FALSE)=0,"",VLOOKUP($B81,Sheet2!$A$5:$AP$103,T$11,FALSE)),"")</f>
        <v/>
      </c>
      <c r="U81" s="90" t="str">
        <f>IFERROR(IF(VLOOKUP($B81,Sheet2!$A$5:$AP$103,U$11,FALSE)=0,"",VLOOKUP($B81,Sheet2!$A$5:$AP$103,U$11,FALSE)),"")</f>
        <v/>
      </c>
      <c r="V81" s="90" t="str">
        <f>IFERROR(IF(VLOOKUP($B81,Sheet2!$A$5:$AP$103,V$11,FALSE)=0,"",VLOOKUP($B81,Sheet2!$A$5:$AP$103,V$11,FALSE)),"")</f>
        <v/>
      </c>
      <c r="W81" s="90" t="str">
        <f>IFERROR(IF(VLOOKUP($B81,Sheet2!$A$5:$AP$103,W$11,FALSE)=0,"",VLOOKUP($B81,Sheet2!$A$5:$AP$103,W$11,FALSE)),"")</f>
        <v/>
      </c>
      <c r="X81" s="90" t="str">
        <f>IFERROR(IF(VLOOKUP($B81,Sheet2!$A$5:$AP$103,X$11,FALSE)=0,"",VLOOKUP($B81,Sheet2!$A$5:$AP$103,X$11,FALSE)),"")</f>
        <v/>
      </c>
      <c r="Y81" s="90" t="str">
        <f>IFERROR(IF(VLOOKUP($B81,Sheet2!$A$5:$AP$103,Y$11,FALSE)=0,"",VLOOKUP($B81,Sheet2!$A$5:$AP$103,Y$11,FALSE)),"")</f>
        <v/>
      </c>
      <c r="Z81" s="90" t="str">
        <f>IFERROR(IF(VLOOKUP($B81,Sheet2!$A$5:$AP$103,Z$11,FALSE)=0,"",VLOOKUP($B81,Sheet2!$A$5:$AP$103,Z$11,FALSE)),"")</f>
        <v/>
      </c>
      <c r="AA81" s="90" t="str">
        <f>IFERROR(IF(VLOOKUP($B81,Sheet2!$A$5:$AP$103,AA$11,FALSE)=0,"",VLOOKUP($B81,Sheet2!$A$5:$AP$103,AA$11,FALSE)),"")</f>
        <v/>
      </c>
      <c r="AB81" s="90" t="str">
        <f>IFERROR(IF(VLOOKUP($B81,Sheet2!$A$5:$AP$103,AB$11,FALSE)=0,"",VLOOKUP($B81,Sheet2!$A$5:$AP$103,AB$11,FALSE)),"")</f>
        <v/>
      </c>
      <c r="AC81" s="90" t="str">
        <f>IFERROR(IF(VLOOKUP($B81,Sheet2!$A$5:$AP$103,AC$11,FALSE)=0,"",VLOOKUP($B81,Sheet2!$A$5:$AP$103,AC$11,FALSE)),"")</f>
        <v/>
      </c>
      <c r="AD81" s="90" t="str">
        <f>IFERROR(IF(VLOOKUP($B81,Sheet2!$A$5:$AP$103,AD$11,FALSE)=0,"",VLOOKUP($B81,Sheet2!$A$5:$AP$103,AD$11,FALSE)),"")</f>
        <v/>
      </c>
      <c r="AE81" s="90" t="str">
        <f>IFERROR(IF(VLOOKUP($B81,Sheet2!$A$5:$AP$103,AE$11,FALSE)=0,"",VLOOKUP($B81,Sheet2!$A$5:$AP$103,AE$11,FALSE)),"")</f>
        <v/>
      </c>
      <c r="AF81" s="90" t="str">
        <f>IFERROR(IF(VLOOKUP($B81,Sheet2!$A$5:$AP$103,AF$11,FALSE)=0,"",VLOOKUP($B81,Sheet2!$A$5:$AP$103,AF$11,FALSE)),"")</f>
        <v/>
      </c>
      <c r="AG81" s="90" t="str">
        <f>IFERROR(IF(VLOOKUP($B81,Sheet2!$A$5:$AP$103,AG$11,FALSE)=0,"",VLOOKUP($B81,Sheet2!$A$5:$AP$103,AG$11,FALSE)),"")</f>
        <v/>
      </c>
      <c r="AH81" s="90" t="str">
        <f>IFERROR(IF(VLOOKUP($B81,Sheet2!$A$5:$AP$103,AH$11,FALSE)=0,"",VLOOKUP($B81,Sheet2!$A$5:$AP$103,AH$11,FALSE)),"")</f>
        <v/>
      </c>
      <c r="AI81" s="90" t="str">
        <f>IFERROR(IF(VLOOKUP($B81,Sheet2!$A$5:$AP$103,AI$11,FALSE)=0,"",VLOOKUP($B81,Sheet2!$A$5:$AP$103,AI$11,FALSE)),"")</f>
        <v/>
      </c>
      <c r="AJ81" s="90" t="str">
        <f>IFERROR(IF(VLOOKUP($B81,Sheet2!$A$5:$AP$103,AJ$11,FALSE)=0,"",VLOOKUP($B81,Sheet2!$A$5:$AP$103,AJ$11,FALSE)),"")</f>
        <v/>
      </c>
      <c r="AK81" s="90" t="str">
        <f>IFERROR(IF(VLOOKUP($B81,Sheet2!$A$5:$AP$103,AK$11,FALSE)=0,"",VLOOKUP($B81,Sheet2!$A$5:$AP$103,AK$11,FALSE)),"")</f>
        <v/>
      </c>
      <c r="AL81" s="90" t="str">
        <f>IFERROR(IF(VLOOKUP($B81,Sheet2!$A$5:$AP$103,AL$11,FALSE)=0,"",VLOOKUP($B81,Sheet2!$A$5:$AP$103,AL$11,FALSE)),"")</f>
        <v/>
      </c>
      <c r="AM81" s="90" t="str">
        <f>IFERROR(IF(VLOOKUP($B81,Sheet2!$A$5:$AP$103,AM$11,FALSE)=0,"",VLOOKUP($B81,Sheet2!$A$5:$AP$103,AM$11,FALSE)),"")</f>
        <v/>
      </c>
      <c r="AN81" s="90" t="str">
        <f>IFERROR(IF(VLOOKUP($B81,Sheet2!$A$5:$AP$103,AN$11,FALSE)=0,"",VLOOKUP($B81,Sheet2!$A$5:$AP$103,AN$11,FALSE)),"")</f>
        <v/>
      </c>
      <c r="AO81" s="90" t="str">
        <f>IFERROR(IF(VLOOKUP($B81,Sheet2!$A$5:$AP$103,AO$11,FALSE)=0,"",VLOOKUP($B81,Sheet2!$A$5:$AP$103,AO$11,FALSE)),"")</f>
        <v/>
      </c>
      <c r="AP81" s="90" t="str">
        <f>IFERROR(IF(VLOOKUP($B81,Sheet2!$A$5:$AP$103,AP$11,FALSE)=0,"",VLOOKUP($B81,Sheet2!$A$5:$AP$103,AP$11,FALSE)),"")</f>
        <v/>
      </c>
      <c r="AQ81" s="90" t="str">
        <f>IFERROR(IF(VLOOKUP($B81,Sheet2!$A$5:$AP$103,AQ$11,FALSE)=0,"",VLOOKUP($B81,Sheet2!$A$5:$AP$103,AQ$11,FALSE)),"")</f>
        <v/>
      </c>
      <c r="AR81" s="90" t="str">
        <f>IFERROR(IF(VLOOKUP($B81,Sheet2!$A$5:$AP$103,AR$11,FALSE)=0,"",VLOOKUP($B81,Sheet2!$A$5:$AP$103,AR$11,FALSE)),"")</f>
        <v/>
      </c>
      <c r="AS81" s="90" t="str">
        <f>IFERROR(IF(VLOOKUP($B81,Sheet2!$A$5:$AP$103,AS$11,FALSE)=0,"",VLOOKUP($B81,Sheet2!$A$5:$AP$103,AS$11,FALSE)),"")</f>
        <v/>
      </c>
      <c r="AT81" s="90" t="str">
        <f>IFERROR(IF(VLOOKUP($B81,Sheet2!$A$5:$AP$103,AT$11,FALSE)=0,"",VLOOKUP($B81,Sheet2!$A$5:$AP$103,AT$11,FALSE)),"")</f>
        <v/>
      </c>
      <c r="AU81" s="90" t="str">
        <f>IFERROR(IF(VLOOKUP($B81,Sheet2!$A$5:$AP$103,AU$11,FALSE)=0,"",VLOOKUP($B81,Sheet2!$A$5:$AP$103,AU$11,FALSE)),"")</f>
        <v/>
      </c>
      <c r="AV81" s="90" t="str">
        <f>IFERROR(IF(VLOOKUP($B81,Sheet2!$A$5:$AP$103,AV$11,FALSE)=0,"",VLOOKUP($B81,Sheet2!$A$5:$AP$103,AV$11,FALSE)),"")</f>
        <v/>
      </c>
      <c r="AW81" s="90" t="str">
        <f>IFERROR(IF(VLOOKUP($B81,Sheet2!$A$5:$AP$103,AW$11,FALSE)=0,"",VLOOKUP($B81,Sheet2!$A$5:$AP$103,AW$11,FALSE)),"")</f>
        <v/>
      </c>
      <c r="AX81" s="90" t="str">
        <f>IFERROR(IF(VLOOKUP($B81,Sheet2!$A$5:$AP$103,AX$11,FALSE)=0,"",VLOOKUP($B81,Sheet2!$A$5:$AP$103,AX$11,FALSE)),"")</f>
        <v/>
      </c>
      <c r="AY81" s="90" t="str">
        <f>IFERROR(IF(VLOOKUP($B81,Sheet2!$A$5:$AP$103,AY$11,FALSE)=0,"",VLOOKUP($B81,Sheet2!$A$5:$AP$103,AY$11,FALSE)),"")</f>
        <v/>
      </c>
      <c r="AZ81" s="90" t="str">
        <f>IFERROR(IF(VLOOKUP($B81,Sheet2!$A$5:$AP$103,AZ$11,FALSE)=0,"",VLOOKUP($B81,Sheet2!$A$5:$AP$103,AZ$11,FALSE)),"")</f>
        <v/>
      </c>
      <c r="BA81" s="90" t="str">
        <f>IFERROR(IF(VLOOKUP($B81,Sheet2!$A$5:$AP$103,BA$11,FALSE)=0,"",VLOOKUP($B81,Sheet2!$A$5:$AP$103,BA$11,FALSE)),"")</f>
        <v/>
      </c>
      <c r="BB81" s="90" t="str">
        <f>IFERROR(IF(VLOOKUP($B81,Sheet2!$A$5:$AP$103,BB$11,FALSE)=0,"",VLOOKUP($B81,Sheet2!$A$5:$AP$103,BB$11,FALSE)),"")</f>
        <v/>
      </c>
      <c r="BC81" s="90" t="str">
        <f>IFERROR(IF(VLOOKUP($B81,Sheet2!$A$5:$AP$103,BC$11,FALSE)=0,"",VLOOKUP($B81,Sheet2!$A$5:$AP$103,BC$11,FALSE)),"")</f>
        <v/>
      </c>
      <c r="BD81" s="90" t="str">
        <f>IFERROR(IF(VLOOKUP($B81,Sheet2!$A$5:$AP$103,BD$11,FALSE)=0,"",VLOOKUP($B81,Sheet2!$A$5:$AP$103,BD$11,FALSE)),"")</f>
        <v/>
      </c>
      <c r="BE81" s="90" t="str">
        <f>IFERROR(IF(VLOOKUP($B81,Sheet2!$A$5:$AP$103,BE$11,FALSE)=0,"",VLOOKUP($B81,Sheet2!$A$5:$AP$103,BE$11,FALSE)),"")</f>
        <v/>
      </c>
      <c r="BF81" s="90" t="str">
        <f>IFERROR(IF(VLOOKUP($B81,Sheet2!$A$5:$AP$103,BF$11,FALSE)=0,"",VLOOKUP($B81,Sheet2!$A$5:$AP$103,BF$11,FALSE)),"")</f>
        <v/>
      </c>
      <c r="BG81" s="90" t="str">
        <f>IFERROR(IF(VLOOKUP($B81,Sheet2!$A$5:$AP$103,BG$11,FALSE)=0,"",VLOOKUP($B81,Sheet2!$A$5:$AP$103,BG$11,FALSE)),"")</f>
        <v/>
      </c>
      <c r="BH81" s="90" t="str">
        <f>IFERROR(IF(VLOOKUP($B81,Sheet2!$A$5:$AP$103,BH$11,FALSE)=0,"",VLOOKUP($B81,Sheet2!$A$5:$AP$103,BH$11,FALSE)),"")</f>
        <v/>
      </c>
      <c r="BI81" s="90" t="str">
        <f>IFERROR(IF(VLOOKUP($B81,Sheet2!$A$5:$AP$103,BI$11,FALSE)=0,"",VLOOKUP($B81,Sheet2!$A$5:$AP$103,BI$11,FALSE)),"")</f>
        <v/>
      </c>
      <c r="BJ81" s="90" t="str">
        <f>IFERROR(IF(VLOOKUP($B81,Sheet2!$A$5:$AP$103,BJ$11,FALSE)=0,"",VLOOKUP($B81,Sheet2!$A$5:$AP$103,BJ$11,FALSE)),"")</f>
        <v/>
      </c>
      <c r="BK81" s="90" t="str">
        <f>IFERROR(IF(VLOOKUP($B81,Sheet2!$A$5:$AP$103,BK$11,FALSE)=0,"",VLOOKUP($B81,Sheet2!$A$5:$AP$103,BK$11,FALSE)),"")</f>
        <v/>
      </c>
      <c r="BL81" s="90" t="str">
        <f>IFERROR(IF(VLOOKUP($B81,Sheet2!$A$5:$AP$103,BL$11,FALSE)=0,"",VLOOKUP($B81,Sheet2!$A$5:$AP$103,BL$11,FALSE)),"")</f>
        <v/>
      </c>
      <c r="BM81" s="90" t="str">
        <f>IFERROR(IF(VLOOKUP($B81,Sheet2!$A$5:$AP$103,BM$11,FALSE)=0,"",VLOOKUP($B81,Sheet2!$A$5:$AP$103,BM$11,FALSE)),"")</f>
        <v/>
      </c>
      <c r="BN81" s="90" t="str">
        <f>IFERROR(IF(VLOOKUP($B81,Sheet2!$A$5:$AP$103,BN$11,FALSE)=0,"",VLOOKUP($B81,Sheet2!$A$5:$AP$103,BN$11,FALSE)),"")</f>
        <v/>
      </c>
      <c r="BO81" s="90" t="str">
        <f>IFERROR(IF(VLOOKUP($B81,Sheet2!$A$5:$AP$103,BO$11,FALSE)=0,"",VLOOKUP($B81,Sheet2!$A$5:$AP$103,BO$11,FALSE)),"")</f>
        <v/>
      </c>
      <c r="BP81" s="90" t="str">
        <f>IFERROR(IF(VLOOKUP($B81,Sheet2!$A$5:$AP$103,BP$11,FALSE)=0,"",VLOOKUP($B81,Sheet2!$A$5:$AP$103,BP$11,FALSE)),"")</f>
        <v/>
      </c>
      <c r="BQ81" s="90" t="str">
        <f>IFERROR(IF(VLOOKUP($B81,Sheet2!$A$5:$AP$103,BQ$11,FALSE)=0,"",VLOOKUP($B81,Sheet2!$A$5:$AP$103,BQ$11,FALSE)),"")</f>
        <v/>
      </c>
      <c r="BR81" s="90" t="str">
        <f>IFERROR(IF(VLOOKUP($B81,Sheet2!$A$5:$AP$103,BR$11,FALSE)=0,"",VLOOKUP($B81,Sheet2!$A$5:$AP$103,BR$11,FALSE)),"")</f>
        <v/>
      </c>
      <c r="BS81" s="90" t="str">
        <f>IFERROR(IF(VLOOKUP($B81,Sheet2!$A$5:$AP$103,BS$11,FALSE)=0,"",VLOOKUP($B81,Sheet2!$A$5:$AP$103,BS$11,FALSE)),"")</f>
        <v/>
      </c>
      <c r="BT81" s="90" t="str">
        <f>IFERROR(IF(VLOOKUP($B81,Sheet2!$A$5:$AP$103,BT$11,FALSE)=0,"",VLOOKUP($B81,Sheet2!$A$5:$AP$103,BT$11,FALSE)),"")</f>
        <v/>
      </c>
      <c r="BU81" s="90" t="str">
        <f>IFERROR(IF(VLOOKUP($B81,Sheet2!$A$5:$AP$103,BU$11,FALSE)=0,"",VLOOKUP($B81,Sheet2!$A$5:$AP$103,BU$11,FALSE)),"")</f>
        <v/>
      </c>
      <c r="BV81" s="90" t="str">
        <f>IFERROR(IF(VLOOKUP($B81,Sheet2!$A$5:$AP$103,BV$11,FALSE)=0,"",VLOOKUP($B81,Sheet2!$A$5:$AP$103,BV$11,FALSE)),"")</f>
        <v/>
      </c>
      <c r="BW81" s="90" t="str">
        <f>IFERROR(IF(VLOOKUP($B81,Sheet2!$A$5:$AP$103,BW$11,FALSE)=0,"",VLOOKUP($B81,Sheet2!$A$5:$AP$103,BW$11,FALSE)),"")</f>
        <v/>
      </c>
      <c r="BX81" s="90" t="str">
        <f>IFERROR(IF(VLOOKUP($B81,Sheet2!$A$5:$AP$103,BX$11,FALSE)=0,"",VLOOKUP($B81,Sheet2!$A$5:$AP$103,BX$11,FALSE)),"")</f>
        <v/>
      </c>
      <c r="BY81" s="90" t="str">
        <f>IFERROR(IF(VLOOKUP($B81,Sheet2!$A$5:$AP$103,BY$11,FALSE)=0,"",VLOOKUP($B81,Sheet2!$A$5:$AP$103,BY$11,FALSE)),"")</f>
        <v/>
      </c>
      <c r="BZ81" s="90" t="str">
        <f>IFERROR(IF(VLOOKUP($B81,Sheet2!$A$5:$AP$103,BZ$11,FALSE)=0,"",VLOOKUP($B81,Sheet2!$A$5:$AP$103,BZ$11,FALSE)),"")</f>
        <v/>
      </c>
      <c r="CA81" s="90" t="str">
        <f>IFERROR(IF(VLOOKUP($B81,Sheet2!$A$5:$AP$103,CA$11,FALSE)=0,"",VLOOKUP($B81,Sheet2!$A$5:$AP$103,CA$11,FALSE)),"")</f>
        <v/>
      </c>
      <c r="CB81" s="90" t="str">
        <f>IFERROR(IF(VLOOKUP($B81,Sheet2!$A$5:$AP$103,CB$11,FALSE)=0,"",VLOOKUP($B81,Sheet2!$A$5:$AP$103,CB$11,FALSE)),"")</f>
        <v/>
      </c>
      <c r="CC81" s="90" t="str">
        <f>IFERROR(IF(VLOOKUP($B81,Sheet2!$A$5:$AP$103,CC$11,FALSE)=0,"",VLOOKUP($B81,Sheet2!$A$5:$AP$103,CC$11,FALSE)),"")</f>
        <v/>
      </c>
      <c r="CD81" s="90" t="str">
        <f>IFERROR(IF(VLOOKUP($B81,Sheet2!$A$5:$AP$103,CD$11,FALSE)=0,"",VLOOKUP($B81,Sheet2!$A$5:$AP$103,CD$11,FALSE)),"")</f>
        <v/>
      </c>
      <c r="CE81" s="90" t="str">
        <f>IFERROR(IF(VLOOKUP($B81,Sheet2!$A$5:$AP$103,CE$11,FALSE)=0,"",VLOOKUP($B81,Sheet2!$A$5:$AP$103,CE$11,FALSE)),"")</f>
        <v/>
      </c>
      <c r="CF81" s="90" t="str">
        <f>IFERROR(IF(VLOOKUP($B81,Sheet2!$A$5:$AP$103,CF$11,FALSE)=0,"",VLOOKUP($B81,Sheet2!$A$5:$AP$103,CF$11,FALSE)),"")</f>
        <v/>
      </c>
      <c r="CG81" s="90" t="str">
        <f>IFERROR(IF(VLOOKUP($B81,Sheet2!$A$5:$AP$103,CG$11,FALSE)=0,"",VLOOKUP($B81,Sheet2!$A$5:$AP$103,CG$11,FALSE)),"")</f>
        <v/>
      </c>
      <c r="CH81" s="90" t="str">
        <f>IFERROR(IF(VLOOKUP($B81,Sheet2!$A$5:$AP$103,CH$11,FALSE)=0,"",VLOOKUP($B81,Sheet2!$A$5:$AP$103,CH$11,FALSE)),"")</f>
        <v/>
      </c>
      <c r="CI81" s="90" t="str">
        <f>IFERROR(IF(VLOOKUP($B81,Sheet2!$A$5:$AP$103,CI$11,FALSE)=0,"",VLOOKUP($B81,Sheet2!$A$5:$AP$103,CI$11,FALSE)),"")</f>
        <v/>
      </c>
      <c r="CJ81" s="90" t="str">
        <f>IFERROR(IF(VLOOKUP($B81,Sheet2!$A$5:$AP$103,CJ$11,FALSE)=0,"",VLOOKUP($B81,Sheet2!$A$5:$AP$103,CJ$11,FALSE)),"")</f>
        <v/>
      </c>
      <c r="CK81" s="90" t="str">
        <f>IFERROR(IF(VLOOKUP($B81,Sheet2!$A$5:$AP$103,CK$11,FALSE)=0,"",VLOOKUP($B81,Sheet2!$A$5:$AP$103,CK$11,FALSE)),"")</f>
        <v/>
      </c>
      <c r="CL81" s="90" t="str">
        <f>IFERROR(IF(VLOOKUP($B81,Sheet2!$A$5:$AP$103,CL$11,FALSE)=0,"",VLOOKUP($B81,Sheet2!$A$5:$AP$103,CL$11,FALSE)),"")</f>
        <v/>
      </c>
      <c r="CM81" s="90" t="str">
        <f>IFERROR(IF(VLOOKUP($B81,Sheet2!$A$5:$AP$103,CM$11,FALSE)=0,"",VLOOKUP($B81,Sheet2!$A$5:$AP$103,CM$11,FALSE)),"")</f>
        <v/>
      </c>
      <c r="CN81" s="90" t="str">
        <f>IFERROR(IF(VLOOKUP($B81,Sheet2!$A$5:$AP$103,CN$11,FALSE)=0,"",VLOOKUP($B81,Sheet2!$A$5:$AP$103,CN$11,FALSE)),"")</f>
        <v/>
      </c>
      <c r="CO81" s="90" t="str">
        <f>IFERROR(IF(VLOOKUP($B81,Sheet2!$A$5:$AP$103,CO$11,FALSE)=0,"",VLOOKUP($B81,Sheet2!$A$5:$AP$103,CO$11,FALSE)),"")</f>
        <v/>
      </c>
      <c r="CP81" s="90" t="str">
        <f>IFERROR(IF(VLOOKUP($B81,Sheet2!$A$5:$AP$103,CP$11,FALSE)=0,"",VLOOKUP($B81,Sheet2!$A$5:$AP$103,CP$11,FALSE)),"")</f>
        <v/>
      </c>
      <c r="CQ81" s="90" t="str">
        <f>IFERROR(IF(VLOOKUP($B81,Sheet2!$A$5:$AP$103,CQ$11,FALSE)=0,"",VLOOKUP($B81,Sheet2!$A$5:$AP$103,CQ$11,FALSE)),"")</f>
        <v/>
      </c>
      <c r="CR81" s="90" t="str">
        <f>IFERROR(IF(VLOOKUP($B81,Sheet2!$A$5:$AP$103,CR$11,FALSE)=0,"",VLOOKUP($B81,Sheet2!$A$5:$AP$103,CR$11,FALSE)),"")</f>
        <v/>
      </c>
      <c r="CS81" s="90" t="str">
        <f>IFERROR(IF(VLOOKUP($B81,Sheet2!$A$5:$AP$103,CS$11,FALSE)=0,"",VLOOKUP($B81,Sheet2!$A$5:$AP$103,CS$11,FALSE)),"")</f>
        <v/>
      </c>
      <c r="CT81" s="90" t="str">
        <f>IFERROR(IF(VLOOKUP($B81,Sheet2!$A$5:$AP$103,CT$11,FALSE)=0,"",VLOOKUP($B81,Sheet2!$A$5:$AP$103,CT$11,FALSE)),"")</f>
        <v/>
      </c>
      <c r="CU81" s="90" t="str">
        <f>IFERROR(IF(VLOOKUP($B81,Sheet2!$A$5:$AP$103,CU$11,FALSE)=0,"",VLOOKUP($B81,Sheet2!$A$5:$AP$103,CU$11,FALSE)),"")</f>
        <v/>
      </c>
      <c r="CV81" s="90" t="str">
        <f>IFERROR(IF(VLOOKUP($B81,Sheet2!$A$5:$AP$103,CV$11,FALSE)=0,"",VLOOKUP($B81,Sheet2!$A$5:$AP$103,CV$11,FALSE)),"")</f>
        <v/>
      </c>
      <c r="CW81" s="90" t="str">
        <f>IFERROR(IF(VLOOKUP($B81,Sheet2!$A$5:$AP$103,CW$11,FALSE)=0,"",VLOOKUP($B81,Sheet2!$A$5:$AP$103,CW$11,FALSE)),"")</f>
        <v/>
      </c>
      <c r="CX81" s="90" t="str">
        <f>IFERROR(IF(VLOOKUP($B81,Sheet2!$A$5:$AP$103,CX$11,FALSE)=0,"",VLOOKUP($B81,Sheet2!$A$5:$AP$103,CX$11,FALSE)),"")</f>
        <v/>
      </c>
      <c r="CY81" s="90" t="str">
        <f>IFERROR(IF(VLOOKUP($B81,Sheet2!$A$5:$AP$103,CY$11,FALSE)=0,"",VLOOKUP($B81,Sheet2!$A$5:$AP$103,CY$11,FALSE)),"")</f>
        <v/>
      </c>
      <c r="CZ81" s="90" t="str">
        <f>IFERROR(IF(VLOOKUP($B81,Sheet2!$A$5:$AP$103,CZ$11,FALSE)=0,"",VLOOKUP($B81,Sheet2!$A$5:$AP$103,CZ$11,FALSE)),"")</f>
        <v/>
      </c>
      <c r="DA81" s="90" t="str">
        <f>IFERROR(IF(VLOOKUP($B81,Sheet2!$A$5:$AP$103,DA$11,FALSE)=0,"",VLOOKUP($B81,Sheet2!$A$5:$AP$103,DA$11,FALSE)),"")</f>
        <v/>
      </c>
      <c r="DB81" s="90" t="str">
        <f>IFERROR(IF(VLOOKUP($B81,Sheet2!$A$5:$AP$103,DB$11,FALSE)=0,"",VLOOKUP($B81,Sheet2!$A$5:$AP$103,DB$11,FALSE)),"")</f>
        <v/>
      </c>
      <c r="DC81" s="90" t="str">
        <f>IFERROR(IF(VLOOKUP($B81,Sheet2!$A$5:$AP$103,DC$11,FALSE)=0,"",VLOOKUP($B81,Sheet2!$A$5:$AP$103,DC$11,FALSE)),"")</f>
        <v/>
      </c>
      <c r="DD81" s="90" t="str">
        <f>IFERROR(IF(VLOOKUP($B81,Sheet2!$A$5:$AP$103,DD$11,FALSE)=0,"",VLOOKUP($B81,Sheet2!$A$5:$AP$103,DD$11,FALSE)),"")</f>
        <v/>
      </c>
      <c r="DE81" s="90" t="str">
        <f>IFERROR(IF(VLOOKUP($B81,Sheet2!$A$5:$AP$103,DE$11,FALSE)=0,"",VLOOKUP($B81,Sheet2!$A$5:$AP$103,DE$11,FALSE)),"")</f>
        <v/>
      </c>
      <c r="DF81" s="90" t="str">
        <f>IFERROR(IF(VLOOKUP($B81,Sheet2!$A$5:$AP$103,DF$11,FALSE)=0,"",VLOOKUP($B81,Sheet2!$A$5:$AP$103,DF$11,FALSE)),"")</f>
        <v/>
      </c>
      <c r="DG81" s="90" t="str">
        <f>IFERROR(IF(VLOOKUP($B81,Sheet2!$A$5:$AP$103,DG$11,FALSE)=0,"",VLOOKUP($B81,Sheet2!$A$5:$AP$103,DG$11,FALSE)),"")</f>
        <v/>
      </c>
      <c r="DH81" s="90" t="str">
        <f>IFERROR(IF(VLOOKUP($B81,Sheet2!$A$5:$AP$103,DH$11,FALSE)=0,"",VLOOKUP($B81,Sheet2!$A$5:$AP$103,DH$11,FALSE)),"")</f>
        <v/>
      </c>
      <c r="DI81" s="90" t="str">
        <f>IFERROR(IF(VLOOKUP($B81,Sheet2!$A$5:$AP$103,DI$11,FALSE)=0,"",VLOOKUP($B81,Sheet2!$A$5:$AP$103,DI$11,FALSE)),"")</f>
        <v/>
      </c>
      <c r="DJ81" s="90" t="str">
        <f>IFERROR(IF(VLOOKUP($B81,Sheet2!$A$5:$AP$103,DJ$11,FALSE)=0,"",VLOOKUP($B81,Sheet2!$A$5:$AP$103,DJ$11,FALSE)),"")</f>
        <v/>
      </c>
      <c r="DK81" s="90" t="str">
        <f>IFERROR(IF(VLOOKUP($B81,Sheet2!$A$5:$AP$103,DK$11,FALSE)=0,"",VLOOKUP($B81,Sheet2!$A$5:$AP$103,DK$11,FALSE)),"")</f>
        <v/>
      </c>
      <c r="DL81" s="90" t="str">
        <f>IFERROR(IF(VLOOKUP($B81,Sheet2!$A$5:$AP$103,DL$11,FALSE)=0,"",VLOOKUP($B81,Sheet2!$A$5:$AP$103,DL$11,FALSE)),"")</f>
        <v/>
      </c>
      <c r="DM81" s="90" t="str">
        <f>IFERROR(IF(VLOOKUP($B81,Sheet2!$A$5:$AP$103,DM$11,FALSE)=0,"",VLOOKUP($B81,Sheet2!$A$5:$AP$103,DM$11,FALSE)),"")</f>
        <v/>
      </c>
      <c r="DN81" s="90" t="str">
        <f>IFERROR(IF(VLOOKUP($B81,Sheet2!$A$5:$AP$103,DN$11,FALSE)=0,"",VLOOKUP($B81,Sheet2!$A$5:$AP$103,DN$11,FALSE)),"")</f>
        <v/>
      </c>
      <c r="DO81" s="90" t="str">
        <f>IFERROR(IF(VLOOKUP($B81,Sheet2!$A$5:$AP$103,DO$11,FALSE)=0,"",VLOOKUP($B81,Sheet2!$A$5:$AP$103,DO$11,FALSE)),"")</f>
        <v/>
      </c>
      <c r="DP81" s="90" t="str">
        <f>IFERROR(IF(VLOOKUP($B81,Sheet2!$A$5:$AP$103,DP$11,FALSE)=0,"",VLOOKUP($B81,Sheet2!$A$5:$AP$103,DP$11,FALSE)),"")</f>
        <v/>
      </c>
      <c r="DQ81" s="90" t="str">
        <f>IFERROR(IF(VLOOKUP($B81,Sheet2!$A$5:$AP$103,DQ$11,FALSE)=0,"",VLOOKUP($B81,Sheet2!$A$5:$AP$103,DQ$11,FALSE)),"")</f>
        <v/>
      </c>
      <c r="DR81" s="90" t="str">
        <f>IFERROR(IF(VLOOKUP($B81,Sheet2!$A$5:$AP$103,DR$11,FALSE)=0,"",VLOOKUP($B81,Sheet2!$A$5:$AP$103,DR$11,FALSE)),"")</f>
        <v/>
      </c>
      <c r="DS81" s="90" t="str">
        <f>IFERROR(IF(VLOOKUP($B81,Sheet2!$A$5:$AP$103,DS$11,FALSE)=0,"",VLOOKUP($B81,Sheet2!$A$5:$AP$103,DS$11,FALSE)),"")</f>
        <v/>
      </c>
      <c r="DT81" s="90" t="str">
        <f>IFERROR(IF(VLOOKUP($B81,Sheet2!$A$5:$AP$103,DT$11,FALSE)=0,"",VLOOKUP($B81,Sheet2!$A$5:$AP$103,DT$11,FALSE)),"")</f>
        <v/>
      </c>
      <c r="DU81" s="90" t="str">
        <f>IFERROR(IF(VLOOKUP($B81,Sheet2!$A$5:$AP$103,DU$11,FALSE)=0,"",VLOOKUP($B81,Sheet2!$A$5:$AP$103,DU$11,FALSE)),"")</f>
        <v/>
      </c>
      <c r="DV81" s="90" t="str">
        <f>IFERROR(IF(VLOOKUP($B81,Sheet2!$A$5:$AP$103,DV$11,FALSE)=0,"",VLOOKUP($B81,Sheet2!$A$5:$AP$103,DV$11,FALSE)),"")</f>
        <v/>
      </c>
      <c r="DW81" s="90" t="str">
        <f>IFERROR(IF(VLOOKUP($B81,Sheet2!$A$5:$AP$103,DW$11,FALSE)=0,"",VLOOKUP($B81,Sheet2!$A$5:$AP$103,DW$11,FALSE)),"")</f>
        <v/>
      </c>
      <c r="DX81" s="90" t="str">
        <f>IFERROR(IF(VLOOKUP($B81,Sheet2!$A$5:$AP$103,DX$11,FALSE)=0,"",VLOOKUP($B81,Sheet2!$A$5:$AP$103,DX$11,FALSE)),"")</f>
        <v/>
      </c>
      <c r="DY81" s="90" t="str">
        <f>IFERROR(IF(VLOOKUP($B81,Sheet2!$A$5:$AP$103,DY$11,FALSE)=0,"",VLOOKUP($B81,Sheet2!$A$5:$AP$103,DY$11,FALSE)),"")</f>
        <v/>
      </c>
      <c r="DZ81" s="90" t="str">
        <f>IFERROR(IF(VLOOKUP($B81,Sheet2!$A$5:$AP$103,DZ$11,FALSE)=0,"",VLOOKUP($B81,Sheet2!$A$5:$AP$103,DZ$11,FALSE)),"")</f>
        <v/>
      </c>
      <c r="EA81" s="90" t="str">
        <f>IFERROR(IF(VLOOKUP($B81,Sheet2!$A$5:$AP$103,EA$11,FALSE)=0,"",VLOOKUP($B81,Sheet2!$A$5:$AP$103,EA$11,FALSE)),"")</f>
        <v/>
      </c>
      <c r="EB81" s="90" t="str">
        <f>IFERROR(IF(VLOOKUP($B81,Sheet2!$A$5:$AP$103,EB$11,FALSE)=0,"",VLOOKUP($B81,Sheet2!$A$5:$AP$103,EB$11,FALSE)),"")</f>
        <v/>
      </c>
      <c r="EC81" s="90" t="str">
        <f>IFERROR(IF(VLOOKUP($B81,Sheet2!$A$5:$AP$103,EC$11,FALSE)=0,"",VLOOKUP($B81,Sheet2!$A$5:$AP$103,EC$11,FALSE)),"")</f>
        <v/>
      </c>
      <c r="ED81" s="90" t="str">
        <f>IFERROR(IF(VLOOKUP($B81,Sheet2!$A$5:$AP$103,ED$11,FALSE)=0,"",VLOOKUP($B81,Sheet2!$A$5:$AP$103,ED$11,FALSE)),"")</f>
        <v/>
      </c>
      <c r="EE81" s="90" t="str">
        <f>IFERROR(IF(VLOOKUP($B81,Sheet2!$A$5:$AP$103,EE$11,FALSE)=0,"",VLOOKUP($B81,Sheet2!$A$5:$AP$103,EE$11,FALSE)),"")</f>
        <v/>
      </c>
      <c r="EF81" s="90" t="str">
        <f>IFERROR(IF(VLOOKUP($B81,Sheet2!$A$5:$AP$103,EF$11,FALSE)=0,"",VLOOKUP($B81,Sheet2!$A$5:$AP$103,EF$11,FALSE)),"")</f>
        <v/>
      </c>
      <c r="EG81" s="90" t="str">
        <f>IFERROR(IF(VLOOKUP($B81,Sheet2!$A$5:$AP$103,EG$11,FALSE)=0,"",VLOOKUP($B81,Sheet2!$A$5:$AP$103,EG$11,FALSE)),"")</f>
        <v/>
      </c>
      <c r="EH81" s="90" t="str">
        <f>IFERROR(IF(VLOOKUP($B81,Sheet2!$A$5:$AP$103,EH$11,FALSE)=0,"",VLOOKUP($B81,Sheet2!$A$5:$AP$103,EH$11,FALSE)),"")</f>
        <v/>
      </c>
      <c r="EI81" s="90" t="str">
        <f>IFERROR(IF(VLOOKUP($B81,Sheet2!$A$5:$AP$103,EI$11,FALSE)=0,"",VLOOKUP($B81,Sheet2!$A$5:$AP$103,EI$11,FALSE)),"")</f>
        <v/>
      </c>
      <c r="EJ81" s="90" t="str">
        <f>IFERROR(IF(VLOOKUP($B81,Sheet2!$A$5:$AP$103,EJ$11,FALSE)=0,"",VLOOKUP($B81,Sheet2!$A$5:$AP$103,EJ$11,FALSE)),"")</f>
        <v/>
      </c>
      <c r="EK81" s="90" t="str">
        <f>IFERROR(IF(VLOOKUP($B81,Sheet2!$A$5:$AP$103,EK$11,FALSE)=0,"",VLOOKUP($B81,Sheet2!$A$5:$AP$103,EK$11,FALSE)),"")</f>
        <v/>
      </c>
      <c r="EL81" s="90" t="str">
        <f>IFERROR(IF(VLOOKUP($B81,Sheet2!$A$5:$AP$103,EL$11,FALSE)=0,"",VLOOKUP($B81,Sheet2!$A$5:$AP$103,EL$11,FALSE)),"")</f>
        <v/>
      </c>
      <c r="EM81" s="90" t="str">
        <f>IFERROR(IF(VLOOKUP($B81,Sheet2!$A$5:$AP$103,EM$11,FALSE)=0,"",VLOOKUP($B81,Sheet2!$A$5:$AP$103,EM$11,FALSE)),"")</f>
        <v/>
      </c>
      <c r="EN81" s="90" t="str">
        <f>IFERROR(IF(VLOOKUP($B81,Sheet2!$A$5:$AP$103,EN$11,FALSE)=0,"",VLOOKUP($B81,Sheet2!$A$5:$AP$103,EN$11,FALSE)),"")</f>
        <v/>
      </c>
      <c r="EO81" s="90" t="str">
        <f>IFERROR(IF(VLOOKUP($B81,Sheet2!$A$5:$AP$103,EO$11,FALSE)=0,"",VLOOKUP($B81,Sheet2!$A$5:$AP$103,EO$11,FALSE)),"")</f>
        <v/>
      </c>
      <c r="EP81" s="90" t="str">
        <f>IFERROR(IF(VLOOKUP($B81,Sheet2!$A$5:$AP$103,EP$11,FALSE)=0,"",VLOOKUP($B81,Sheet2!$A$5:$AP$103,EP$11,FALSE)),"")</f>
        <v/>
      </c>
      <c r="EQ81" s="90" t="str">
        <f>IFERROR(IF(VLOOKUP($B81,Sheet2!$A$5:$AP$103,EQ$11,FALSE)=0,"",VLOOKUP($B81,Sheet2!$A$5:$AP$103,EQ$11,FALSE)),"")</f>
        <v/>
      </c>
      <c r="ER81" s="90" t="str">
        <f>IFERROR(IF(VLOOKUP($B81,Sheet2!$A$5:$AP$103,ER$11,FALSE)=0,"",VLOOKUP($B81,Sheet2!$A$5:$AP$103,ER$11,FALSE)),"")</f>
        <v/>
      </c>
      <c r="ES81" s="90" t="str">
        <f>IFERROR(IF(VLOOKUP($B81,Sheet2!$A$5:$AP$103,ES$11,FALSE)=0,"",VLOOKUP($B81,Sheet2!$A$5:$AP$103,ES$11,FALSE)),"")</f>
        <v/>
      </c>
      <c r="ET81" s="90" t="str">
        <f>IFERROR(IF(VLOOKUP($B81,Sheet2!$A$5:$AP$103,ET$11,FALSE)=0,"",VLOOKUP($B81,Sheet2!$A$5:$AP$103,ET$11,FALSE)),"")</f>
        <v/>
      </c>
      <c r="EU81" s="90" t="str">
        <f>IFERROR(IF(VLOOKUP($B81,Sheet2!$A$5:$AP$103,EU$11,FALSE)=0,"",VLOOKUP($B81,Sheet2!$A$5:$AP$103,EU$11,FALSE)),"")</f>
        <v/>
      </c>
      <c r="EV81" s="90" t="str">
        <f>IFERROR(IF(VLOOKUP($B81,Sheet2!$A$5:$AP$103,EV$11,FALSE)=0,"",VLOOKUP($B81,Sheet2!$A$5:$AP$103,EV$11,FALSE)),"")</f>
        <v/>
      </c>
      <c r="EW81" s="90" t="str">
        <f>IFERROR(IF(VLOOKUP($B81,Sheet2!$A$5:$AP$103,EW$11,FALSE)=0,"",VLOOKUP($B81,Sheet2!$A$5:$AP$103,EW$11,FALSE)),"")</f>
        <v/>
      </c>
      <c r="EX81" s="90" t="str">
        <f>IFERROR(IF(VLOOKUP($B81,Sheet2!$A$5:$AP$103,EX$11,FALSE)=0,"",VLOOKUP($B81,Sheet2!$A$5:$AP$103,EX$11,FALSE)),"")</f>
        <v/>
      </c>
      <c r="EY81" s="90" t="str">
        <f>IFERROR(IF(VLOOKUP($B81,Sheet2!$A$5:$AP$103,EY$11,FALSE)=0,"",VLOOKUP($B81,Sheet2!$A$5:$AP$103,EY$11,FALSE)),"")</f>
        <v/>
      </c>
      <c r="EZ81" s="90" t="str">
        <f>IFERROR(IF(VLOOKUP($B81,Sheet2!$A$5:$AP$103,EZ$11,FALSE)=0,"",VLOOKUP($B81,Sheet2!$A$5:$AP$103,EZ$11,FALSE)),"")</f>
        <v/>
      </c>
      <c r="FA81" s="90" t="str">
        <f>IFERROR(IF(VLOOKUP($B81,Sheet2!$A$5:$AP$103,FA$11,FALSE)=0,"",VLOOKUP($B81,Sheet2!$A$5:$AP$103,FA$11,FALSE)),"")</f>
        <v/>
      </c>
      <c r="FB81" s="90" t="str">
        <f>IFERROR(IF(VLOOKUP($B81,Sheet2!$A$5:$AP$103,FB$11,FALSE)=0,"",VLOOKUP($B81,Sheet2!$A$5:$AP$103,FB$11,FALSE)),"")</f>
        <v/>
      </c>
      <c r="FC81" s="90" t="str">
        <f>IFERROR(IF(VLOOKUP($B81,Sheet2!$A$5:$AP$103,FC$11,FALSE)=0,"",VLOOKUP($B81,Sheet2!$A$5:$AP$103,FC$11,FALSE)),"")</f>
        <v/>
      </c>
      <c r="FD81" s="90" t="str">
        <f>IFERROR(IF(VLOOKUP($B81,Sheet2!$A$5:$AP$103,FD$11,FALSE)=0,"",VLOOKUP($B81,Sheet2!$A$5:$AP$103,FD$11,FALSE)),"")</f>
        <v/>
      </c>
      <c r="FE81" s="90" t="str">
        <f>IFERROR(IF(VLOOKUP($B81,Sheet2!$A$5:$AP$103,FE$11,FALSE)=0,"",VLOOKUP($B81,Sheet2!$A$5:$AP$103,FE$11,FALSE)),"")</f>
        <v/>
      </c>
      <c r="FF81" s="90" t="str">
        <f>IFERROR(IF(VLOOKUP($B81,Sheet2!$A$5:$AP$103,FF$11,FALSE)=0,"",VLOOKUP($B81,Sheet2!$A$5:$AP$103,FF$11,FALSE)),"")</f>
        <v/>
      </c>
      <c r="FG81" s="90" t="str">
        <f>IFERROR(IF(VLOOKUP($B81,Sheet2!$A$5:$AP$103,FG$11,FALSE)=0,"",VLOOKUP($B81,Sheet2!$A$5:$AP$103,FG$11,FALSE)),"")</f>
        <v/>
      </c>
      <c r="FH81" s="90" t="str">
        <f>IFERROR(IF(VLOOKUP($B81,Sheet2!$A$5:$AP$103,FH$11,FALSE)=0,"",VLOOKUP($B81,Sheet2!$A$5:$AP$103,FH$11,FALSE)),"")</f>
        <v/>
      </c>
      <c r="FI81" s="90" t="str">
        <f>IFERROR(IF(VLOOKUP($B81,Sheet2!$A$5:$AP$103,FI$11,FALSE)=0,"",VLOOKUP($B81,Sheet2!$A$5:$AP$103,FI$11,FALSE)),"")</f>
        <v/>
      </c>
      <c r="FJ81" s="90" t="str">
        <f>IFERROR(IF(VLOOKUP($B81,Sheet2!$A$5:$AP$103,FJ$11,FALSE)=0,"",VLOOKUP($B81,Sheet2!$A$5:$AP$103,FJ$11,FALSE)),"")</f>
        <v/>
      </c>
      <c r="FK81" s="90" t="str">
        <f>IFERROR(IF(VLOOKUP($B81,Sheet2!$A$5:$AP$103,FK$11,FALSE)=0,"",VLOOKUP($B81,Sheet2!$A$5:$AP$103,FK$11,FALSE)),"")</f>
        <v/>
      </c>
      <c r="FL81" s="90" t="str">
        <f>IFERROR(IF(VLOOKUP($B81,Sheet2!$A$5:$AP$103,FL$11,FALSE)=0,"",VLOOKUP($B81,Sheet2!$A$5:$AP$103,FL$11,FALSE)),"")</f>
        <v/>
      </c>
      <c r="FM81" s="90" t="str">
        <f>IFERROR(IF(VLOOKUP($B81,Sheet2!$A$5:$AP$103,FM$11,FALSE)=0,"",VLOOKUP($B81,Sheet2!$A$5:$AP$103,FM$11,FALSE)),"")</f>
        <v/>
      </c>
      <c r="FN81" s="90" t="str">
        <f>IFERROR(IF(VLOOKUP($B81,Sheet2!$A$5:$AP$103,FN$11,FALSE)=0,"",VLOOKUP($B81,Sheet2!$A$5:$AP$103,FN$11,FALSE)),"")</f>
        <v/>
      </c>
      <c r="FO81" s="90" t="str">
        <f>IFERROR(IF(VLOOKUP($B81,Sheet2!$A$5:$AP$103,FO$11,FALSE)=0,"",VLOOKUP($B81,Sheet2!$A$5:$AP$103,FO$11,FALSE)),"")</f>
        <v/>
      </c>
      <c r="FP81" s="90" t="str">
        <f>IFERROR(IF(VLOOKUP($B81,Sheet2!$A$5:$AP$103,FP$11,FALSE)=0,"",VLOOKUP($B81,Sheet2!$A$5:$AP$103,FP$11,FALSE)),"")</f>
        <v/>
      </c>
      <c r="FQ81" s="90" t="str">
        <f>IFERROR(IF(VLOOKUP($B81,Sheet2!$A$5:$AP$103,FQ$11,FALSE)=0,"",VLOOKUP($B81,Sheet2!$A$5:$AP$103,FQ$11,FALSE)),"")</f>
        <v/>
      </c>
      <c r="FR81" s="90" t="str">
        <f>IFERROR(IF(VLOOKUP($B81,Sheet2!$A$5:$AP$103,FR$11,FALSE)=0,"",VLOOKUP($B81,Sheet2!$A$5:$AP$103,FR$11,FALSE)),"")</f>
        <v/>
      </c>
      <c r="FS81" s="90" t="str">
        <f>IFERROR(IF(VLOOKUP($B81,Sheet2!$A$5:$AP$103,FS$11,FALSE)=0,"",VLOOKUP($B81,Sheet2!$A$5:$AP$103,FS$11,FALSE)),"")</f>
        <v/>
      </c>
      <c r="FT81" s="90" t="str">
        <f>IFERROR(IF(VLOOKUP($B81,Sheet2!$A$5:$AP$103,FT$11,FALSE)=0,"",VLOOKUP($B81,Sheet2!$A$5:$AP$103,FT$11,FALSE)),"")</f>
        <v/>
      </c>
      <c r="FU81" s="90" t="str">
        <f>IFERROR(IF(VLOOKUP($B81,Sheet2!$A$5:$AP$103,FU$11,FALSE)=0,"",VLOOKUP($B81,Sheet2!$A$5:$AP$103,FU$11,FALSE)),"")</f>
        <v/>
      </c>
      <c r="FV81" s="90" t="str">
        <f>IFERROR(IF(VLOOKUP($B81,Sheet2!$A$5:$AP$103,FV$11,FALSE)=0,"",VLOOKUP($B81,Sheet2!$A$5:$AP$103,FV$11,FALSE)),"")</f>
        <v/>
      </c>
      <c r="FW81" s="90" t="str">
        <f>IFERROR(IF(VLOOKUP($B81,Sheet2!$A$5:$AP$103,FW$11,FALSE)=0,"",VLOOKUP($B81,Sheet2!$A$5:$AP$103,FW$11,FALSE)),"")</f>
        <v/>
      </c>
      <c r="FX81" s="90" t="str">
        <f>IFERROR(IF(VLOOKUP($B81,Sheet2!$A$5:$AP$103,FX$11,FALSE)=0,"",VLOOKUP($B81,Sheet2!$A$5:$AP$103,FX$11,FALSE)),"")</f>
        <v/>
      </c>
      <c r="FY81" s="90" t="str">
        <f>IFERROR(IF(VLOOKUP($B81,Sheet2!$A$5:$AP$103,FY$11,FALSE)=0,"",VLOOKUP($B81,Sheet2!$A$5:$AP$103,FY$11,FALSE)),"")</f>
        <v/>
      </c>
      <c r="FZ81" s="90" t="str">
        <f>IFERROR(IF(VLOOKUP($B81,Sheet2!$A$5:$AP$103,FZ$11,FALSE)=0,"",VLOOKUP($B81,Sheet2!$A$5:$AP$103,FZ$11,FALSE)),"")</f>
        <v/>
      </c>
      <c r="GA81" s="90" t="str">
        <f>IFERROR(IF(VLOOKUP($B81,Sheet2!$A$5:$AP$103,GA$11,FALSE)=0,"",VLOOKUP($B81,Sheet2!$A$5:$AP$103,GA$11,FALSE)),"")</f>
        <v/>
      </c>
      <c r="GB81" s="90" t="str">
        <f>IFERROR(IF(VLOOKUP($B81,Sheet2!$A$5:$AP$103,GB$11,FALSE)=0,"",VLOOKUP($B81,Sheet2!$A$5:$AP$103,GB$11,FALSE)),"")</f>
        <v/>
      </c>
      <c r="GC81" s="90" t="str">
        <f>IFERROR(IF(VLOOKUP($B81,Sheet2!$A$5:$AP$103,GC$11,FALSE)=0,"",VLOOKUP($B81,Sheet2!$A$5:$AP$103,GC$11,FALSE)),"")</f>
        <v/>
      </c>
      <c r="GD81" s="90" t="str">
        <f>IFERROR(IF(VLOOKUP($B81,Sheet2!$A$5:$AP$103,GD$11,FALSE)=0,"",VLOOKUP($B81,Sheet2!$A$5:$AP$103,GD$11,FALSE)),"")</f>
        <v/>
      </c>
      <c r="GE81" s="90" t="str">
        <f>IFERROR(IF(VLOOKUP($B81,Sheet2!$A$5:$AP$103,GE$11,FALSE)=0,"",VLOOKUP($B81,Sheet2!$A$5:$AP$103,GE$11,FALSE)),"")</f>
        <v/>
      </c>
      <c r="GF81" s="90" t="str">
        <f>IFERROR(IF(VLOOKUP($B81,Sheet2!$A$5:$AP$103,GF$11,FALSE)=0,"",VLOOKUP($B81,Sheet2!$A$5:$AP$103,GF$11,FALSE)),"")</f>
        <v/>
      </c>
    </row>
    <row r="82" spans="1:188" x14ac:dyDescent="0.3">
      <c r="A82" s="389"/>
      <c r="B82" s="243" t="s">
        <v>652</v>
      </c>
      <c r="C82" s="92" t="s">
        <v>344</v>
      </c>
      <c r="D82" s="92" t="str">
        <f>VLOOKUP(B82,Sheet2!$A$5:$F$104,6,FALSE)</f>
        <v/>
      </c>
      <c r="E82" s="81">
        <f>'Criteria Selection'!C65</f>
        <v>50</v>
      </c>
      <c r="F82" s="81" t="str">
        <f>'Criteria Selection'!D65</f>
        <v>UK DWS</v>
      </c>
      <c r="G82" s="96">
        <f t="shared" si="8"/>
        <v>0</v>
      </c>
      <c r="H82" s="97">
        <f t="shared" si="9"/>
        <v>0</v>
      </c>
      <c r="I82" s="97">
        <f t="shared" si="10"/>
        <v>0</v>
      </c>
      <c r="J82" s="96">
        <f t="shared" si="11"/>
        <v>0</v>
      </c>
      <c r="K82" s="90" t="str">
        <f>IFERROR(IF(VLOOKUP($B82,Sheet2!$A$5:$AP$103,K$11,FALSE)=0,"",VLOOKUP($B82,Sheet2!$A$5:$AP$103,K$11,FALSE)),"")</f>
        <v/>
      </c>
      <c r="L82" s="90" t="str">
        <f>IFERROR(IF(VLOOKUP($B82,Sheet2!$A$5:$AP$103,L$11,FALSE)=0,"",VLOOKUP($B82,Sheet2!$A$5:$AP$103,L$11,FALSE)),"")</f>
        <v/>
      </c>
      <c r="M82" s="90" t="str">
        <f>IFERROR(IF(VLOOKUP($B82,Sheet2!$A$5:$AP$103,M$11,FALSE)=0,"",VLOOKUP($B82,Sheet2!$A$5:$AP$103,M$11,FALSE)),"")</f>
        <v/>
      </c>
      <c r="N82" s="90" t="str">
        <f>IFERROR(IF(VLOOKUP($B82,Sheet2!$A$5:$AP$103,N$11,FALSE)=0,"",VLOOKUP($B82,Sheet2!$A$5:$AP$103,N$11,FALSE)),"")</f>
        <v/>
      </c>
      <c r="O82" s="90" t="str">
        <f>IFERROR(IF(VLOOKUP($B82,Sheet2!$A$5:$AP$103,O$11,FALSE)=0,"",VLOOKUP($B82,Sheet2!$A$5:$AP$103,O$11,FALSE)),"")</f>
        <v/>
      </c>
      <c r="P82" s="90" t="str">
        <f>IFERROR(IF(VLOOKUP($B82,Sheet2!$A$5:$AP$103,P$11,FALSE)=0,"",VLOOKUP($B82,Sheet2!$A$5:$AP$103,P$11,FALSE)),"")</f>
        <v/>
      </c>
      <c r="Q82" s="90" t="str">
        <f>IFERROR(IF(VLOOKUP($B82,Sheet2!$A$5:$AP$103,Q$11,FALSE)=0,"",VLOOKUP($B82,Sheet2!$A$5:$AP$103,Q$11,FALSE)),"")</f>
        <v/>
      </c>
      <c r="R82" s="90" t="str">
        <f>IFERROR(IF(VLOOKUP($B82,Sheet2!$A$5:$AP$103,R$11,FALSE)=0,"",VLOOKUP($B82,Sheet2!$A$5:$AP$103,R$11,FALSE)),"")</f>
        <v/>
      </c>
      <c r="S82" s="90" t="str">
        <f>IFERROR(IF(VLOOKUP($B82,Sheet2!$A$5:$AP$103,S$11,FALSE)=0,"",VLOOKUP($B82,Sheet2!$A$5:$AP$103,S$11,FALSE)),"")</f>
        <v/>
      </c>
      <c r="T82" s="90" t="str">
        <f>IFERROR(IF(VLOOKUP($B82,Sheet2!$A$5:$AP$103,T$11,FALSE)=0,"",VLOOKUP($B82,Sheet2!$A$5:$AP$103,T$11,FALSE)),"")</f>
        <v/>
      </c>
      <c r="U82" s="90" t="str">
        <f>IFERROR(IF(VLOOKUP($B82,Sheet2!$A$5:$AP$103,U$11,FALSE)=0,"",VLOOKUP($B82,Sheet2!$A$5:$AP$103,U$11,FALSE)),"")</f>
        <v/>
      </c>
      <c r="V82" s="90" t="str">
        <f>IFERROR(IF(VLOOKUP($B82,Sheet2!$A$5:$AP$103,V$11,FALSE)=0,"",VLOOKUP($B82,Sheet2!$A$5:$AP$103,V$11,FALSE)),"")</f>
        <v/>
      </c>
      <c r="W82" s="90" t="str">
        <f>IFERROR(IF(VLOOKUP($B82,Sheet2!$A$5:$AP$103,W$11,FALSE)=0,"",VLOOKUP($B82,Sheet2!$A$5:$AP$103,W$11,FALSE)),"")</f>
        <v/>
      </c>
      <c r="X82" s="90" t="str">
        <f>IFERROR(IF(VLOOKUP($B82,Sheet2!$A$5:$AP$103,X$11,FALSE)=0,"",VLOOKUP($B82,Sheet2!$A$5:$AP$103,X$11,FALSE)),"")</f>
        <v/>
      </c>
      <c r="Y82" s="90" t="str">
        <f>IFERROR(IF(VLOOKUP($B82,Sheet2!$A$5:$AP$103,Y$11,FALSE)=0,"",VLOOKUP($B82,Sheet2!$A$5:$AP$103,Y$11,FALSE)),"")</f>
        <v/>
      </c>
      <c r="Z82" s="90" t="str">
        <f>IFERROR(IF(VLOOKUP($B82,Sheet2!$A$5:$AP$103,Z$11,FALSE)=0,"",VLOOKUP($B82,Sheet2!$A$5:$AP$103,Z$11,FALSE)),"")</f>
        <v/>
      </c>
      <c r="AA82" s="90" t="str">
        <f>IFERROR(IF(VLOOKUP($B82,Sheet2!$A$5:$AP$103,AA$11,FALSE)=0,"",VLOOKUP($B82,Sheet2!$A$5:$AP$103,AA$11,FALSE)),"")</f>
        <v/>
      </c>
      <c r="AB82" s="90" t="str">
        <f>IFERROR(IF(VLOOKUP($B82,Sheet2!$A$5:$AP$103,AB$11,FALSE)=0,"",VLOOKUP($B82,Sheet2!$A$5:$AP$103,AB$11,FALSE)),"")</f>
        <v/>
      </c>
      <c r="AC82" s="90" t="str">
        <f>IFERROR(IF(VLOOKUP($B82,Sheet2!$A$5:$AP$103,AC$11,FALSE)=0,"",VLOOKUP($B82,Sheet2!$A$5:$AP$103,AC$11,FALSE)),"")</f>
        <v/>
      </c>
      <c r="AD82" s="90" t="str">
        <f>IFERROR(IF(VLOOKUP($B82,Sheet2!$A$5:$AP$103,AD$11,FALSE)=0,"",VLOOKUP($B82,Sheet2!$A$5:$AP$103,AD$11,FALSE)),"")</f>
        <v/>
      </c>
      <c r="AE82" s="90" t="str">
        <f>IFERROR(IF(VLOOKUP($B82,Sheet2!$A$5:$AP$103,AE$11,FALSE)=0,"",VLOOKUP($B82,Sheet2!$A$5:$AP$103,AE$11,FALSE)),"")</f>
        <v/>
      </c>
      <c r="AF82" s="90" t="str">
        <f>IFERROR(IF(VLOOKUP($B82,Sheet2!$A$5:$AP$103,AF$11,FALSE)=0,"",VLOOKUP($B82,Sheet2!$A$5:$AP$103,AF$11,FALSE)),"")</f>
        <v/>
      </c>
      <c r="AG82" s="90" t="str">
        <f>IFERROR(IF(VLOOKUP($B82,Sheet2!$A$5:$AP$103,AG$11,FALSE)=0,"",VLOOKUP($B82,Sheet2!$A$5:$AP$103,AG$11,FALSE)),"")</f>
        <v/>
      </c>
      <c r="AH82" s="90" t="str">
        <f>IFERROR(IF(VLOOKUP($B82,Sheet2!$A$5:$AP$103,AH$11,FALSE)=0,"",VLOOKUP($B82,Sheet2!$A$5:$AP$103,AH$11,FALSE)),"")</f>
        <v/>
      </c>
      <c r="AI82" s="90" t="str">
        <f>IFERROR(IF(VLOOKUP($B82,Sheet2!$A$5:$AP$103,AI$11,FALSE)=0,"",VLOOKUP($B82,Sheet2!$A$5:$AP$103,AI$11,FALSE)),"")</f>
        <v/>
      </c>
      <c r="AJ82" s="90" t="str">
        <f>IFERROR(IF(VLOOKUP($B82,Sheet2!$A$5:$AP$103,AJ$11,FALSE)=0,"",VLOOKUP($B82,Sheet2!$A$5:$AP$103,AJ$11,FALSE)),"")</f>
        <v/>
      </c>
      <c r="AK82" s="90" t="str">
        <f>IFERROR(IF(VLOOKUP($B82,Sheet2!$A$5:$AP$103,AK$11,FALSE)=0,"",VLOOKUP($B82,Sheet2!$A$5:$AP$103,AK$11,FALSE)),"")</f>
        <v/>
      </c>
      <c r="AL82" s="90" t="str">
        <f>IFERROR(IF(VLOOKUP($B82,Sheet2!$A$5:$AP$103,AL$11,FALSE)=0,"",VLOOKUP($B82,Sheet2!$A$5:$AP$103,AL$11,FALSE)),"")</f>
        <v/>
      </c>
      <c r="AM82" s="90" t="str">
        <f>IFERROR(IF(VLOOKUP($B82,Sheet2!$A$5:$AP$103,AM$11,FALSE)=0,"",VLOOKUP($B82,Sheet2!$A$5:$AP$103,AM$11,FALSE)),"")</f>
        <v/>
      </c>
      <c r="AN82" s="90" t="str">
        <f>IFERROR(IF(VLOOKUP($B82,Sheet2!$A$5:$AP$103,AN$11,FALSE)=0,"",VLOOKUP($B82,Sheet2!$A$5:$AP$103,AN$11,FALSE)),"")</f>
        <v/>
      </c>
      <c r="AO82" s="90" t="str">
        <f>IFERROR(IF(VLOOKUP($B82,Sheet2!$A$5:$AP$103,AO$11,FALSE)=0,"",VLOOKUP($B82,Sheet2!$A$5:$AP$103,AO$11,FALSE)),"")</f>
        <v/>
      </c>
      <c r="AP82" s="90" t="str">
        <f>IFERROR(IF(VLOOKUP($B82,Sheet2!$A$5:$AP$103,AP$11,FALSE)=0,"",VLOOKUP($B82,Sheet2!$A$5:$AP$103,AP$11,FALSE)),"")</f>
        <v/>
      </c>
      <c r="AQ82" s="90" t="str">
        <f>IFERROR(IF(VLOOKUP($B82,Sheet2!$A$5:$AP$103,AQ$11,FALSE)=0,"",VLOOKUP($B82,Sheet2!$A$5:$AP$103,AQ$11,FALSE)),"")</f>
        <v/>
      </c>
      <c r="AR82" s="90" t="str">
        <f>IFERROR(IF(VLOOKUP($B82,Sheet2!$A$5:$AP$103,AR$11,FALSE)=0,"",VLOOKUP($B82,Sheet2!$A$5:$AP$103,AR$11,FALSE)),"")</f>
        <v/>
      </c>
      <c r="AS82" s="90" t="str">
        <f>IFERROR(IF(VLOOKUP($B82,Sheet2!$A$5:$AP$103,AS$11,FALSE)=0,"",VLOOKUP($B82,Sheet2!$A$5:$AP$103,AS$11,FALSE)),"")</f>
        <v/>
      </c>
      <c r="AT82" s="90" t="str">
        <f>IFERROR(IF(VLOOKUP($B82,Sheet2!$A$5:$AP$103,AT$11,FALSE)=0,"",VLOOKUP($B82,Sheet2!$A$5:$AP$103,AT$11,FALSE)),"")</f>
        <v/>
      </c>
      <c r="AU82" s="90" t="str">
        <f>IFERROR(IF(VLOOKUP($B82,Sheet2!$A$5:$AP$103,AU$11,FALSE)=0,"",VLOOKUP($B82,Sheet2!$A$5:$AP$103,AU$11,FALSE)),"")</f>
        <v/>
      </c>
      <c r="AV82" s="90" t="str">
        <f>IFERROR(IF(VLOOKUP($B82,Sheet2!$A$5:$AP$103,AV$11,FALSE)=0,"",VLOOKUP($B82,Sheet2!$A$5:$AP$103,AV$11,FALSE)),"")</f>
        <v/>
      </c>
      <c r="AW82" s="90" t="str">
        <f>IFERROR(IF(VLOOKUP($B82,Sheet2!$A$5:$AP$103,AW$11,FALSE)=0,"",VLOOKUP($B82,Sheet2!$A$5:$AP$103,AW$11,FALSE)),"")</f>
        <v/>
      </c>
      <c r="AX82" s="90" t="str">
        <f>IFERROR(IF(VLOOKUP($B82,Sheet2!$A$5:$AP$103,AX$11,FALSE)=0,"",VLOOKUP($B82,Sheet2!$A$5:$AP$103,AX$11,FALSE)),"")</f>
        <v/>
      </c>
      <c r="AY82" s="90" t="str">
        <f>IFERROR(IF(VLOOKUP($B82,Sheet2!$A$5:$AP$103,AY$11,FALSE)=0,"",VLOOKUP($B82,Sheet2!$A$5:$AP$103,AY$11,FALSE)),"")</f>
        <v/>
      </c>
      <c r="AZ82" s="90" t="str">
        <f>IFERROR(IF(VLOOKUP($B82,Sheet2!$A$5:$AP$103,AZ$11,FALSE)=0,"",VLOOKUP($B82,Sheet2!$A$5:$AP$103,AZ$11,FALSE)),"")</f>
        <v/>
      </c>
      <c r="BA82" s="90" t="str">
        <f>IFERROR(IF(VLOOKUP($B82,Sheet2!$A$5:$AP$103,BA$11,FALSE)=0,"",VLOOKUP($B82,Sheet2!$A$5:$AP$103,BA$11,FALSE)),"")</f>
        <v/>
      </c>
      <c r="BB82" s="90" t="str">
        <f>IFERROR(IF(VLOOKUP($B82,Sheet2!$A$5:$AP$103,BB$11,FALSE)=0,"",VLOOKUP($B82,Sheet2!$A$5:$AP$103,BB$11,FALSE)),"")</f>
        <v/>
      </c>
      <c r="BC82" s="90" t="str">
        <f>IFERROR(IF(VLOOKUP($B82,Sheet2!$A$5:$AP$103,BC$11,FALSE)=0,"",VLOOKUP($B82,Sheet2!$A$5:$AP$103,BC$11,FALSE)),"")</f>
        <v/>
      </c>
      <c r="BD82" s="90" t="str">
        <f>IFERROR(IF(VLOOKUP($B82,Sheet2!$A$5:$AP$103,BD$11,FALSE)=0,"",VLOOKUP($B82,Sheet2!$A$5:$AP$103,BD$11,FALSE)),"")</f>
        <v/>
      </c>
      <c r="BE82" s="90" t="str">
        <f>IFERROR(IF(VLOOKUP($B82,Sheet2!$A$5:$AP$103,BE$11,FALSE)=0,"",VLOOKUP($B82,Sheet2!$A$5:$AP$103,BE$11,FALSE)),"")</f>
        <v/>
      </c>
      <c r="BF82" s="90" t="str">
        <f>IFERROR(IF(VLOOKUP($B82,Sheet2!$A$5:$AP$103,BF$11,FALSE)=0,"",VLOOKUP($B82,Sheet2!$A$5:$AP$103,BF$11,FALSE)),"")</f>
        <v/>
      </c>
      <c r="BG82" s="90" t="str">
        <f>IFERROR(IF(VLOOKUP($B82,Sheet2!$A$5:$AP$103,BG$11,FALSE)=0,"",VLOOKUP($B82,Sheet2!$A$5:$AP$103,BG$11,FALSE)),"")</f>
        <v/>
      </c>
      <c r="BH82" s="90" t="str">
        <f>IFERROR(IF(VLOOKUP($B82,Sheet2!$A$5:$AP$103,BH$11,FALSE)=0,"",VLOOKUP($B82,Sheet2!$A$5:$AP$103,BH$11,FALSE)),"")</f>
        <v/>
      </c>
      <c r="BI82" s="90" t="str">
        <f>IFERROR(IF(VLOOKUP($B82,Sheet2!$A$5:$AP$103,BI$11,FALSE)=0,"",VLOOKUP($B82,Sheet2!$A$5:$AP$103,BI$11,FALSE)),"")</f>
        <v/>
      </c>
      <c r="BJ82" s="90" t="str">
        <f>IFERROR(IF(VLOOKUP($B82,Sheet2!$A$5:$AP$103,BJ$11,FALSE)=0,"",VLOOKUP($B82,Sheet2!$A$5:$AP$103,BJ$11,FALSE)),"")</f>
        <v/>
      </c>
      <c r="BK82" s="90" t="str">
        <f>IFERROR(IF(VLOOKUP($B82,Sheet2!$A$5:$AP$103,BK$11,FALSE)=0,"",VLOOKUP($B82,Sheet2!$A$5:$AP$103,BK$11,FALSE)),"")</f>
        <v/>
      </c>
      <c r="BL82" s="90" t="str">
        <f>IFERROR(IF(VLOOKUP($B82,Sheet2!$A$5:$AP$103,BL$11,FALSE)=0,"",VLOOKUP($B82,Sheet2!$A$5:$AP$103,BL$11,FALSE)),"")</f>
        <v/>
      </c>
      <c r="BM82" s="90" t="str">
        <f>IFERROR(IF(VLOOKUP($B82,Sheet2!$A$5:$AP$103,BM$11,FALSE)=0,"",VLOOKUP($B82,Sheet2!$A$5:$AP$103,BM$11,FALSE)),"")</f>
        <v/>
      </c>
      <c r="BN82" s="90" t="str">
        <f>IFERROR(IF(VLOOKUP($B82,Sheet2!$A$5:$AP$103,BN$11,FALSE)=0,"",VLOOKUP($B82,Sheet2!$A$5:$AP$103,BN$11,FALSE)),"")</f>
        <v/>
      </c>
      <c r="BO82" s="90" t="str">
        <f>IFERROR(IF(VLOOKUP($B82,Sheet2!$A$5:$AP$103,BO$11,FALSE)=0,"",VLOOKUP($B82,Sheet2!$A$5:$AP$103,BO$11,FALSE)),"")</f>
        <v/>
      </c>
      <c r="BP82" s="90" t="str">
        <f>IFERROR(IF(VLOOKUP($B82,Sheet2!$A$5:$AP$103,BP$11,FALSE)=0,"",VLOOKUP($B82,Sheet2!$A$5:$AP$103,BP$11,FALSE)),"")</f>
        <v/>
      </c>
      <c r="BQ82" s="90" t="str">
        <f>IFERROR(IF(VLOOKUP($B82,Sheet2!$A$5:$AP$103,BQ$11,FALSE)=0,"",VLOOKUP($B82,Sheet2!$A$5:$AP$103,BQ$11,FALSE)),"")</f>
        <v/>
      </c>
      <c r="BR82" s="90" t="str">
        <f>IFERROR(IF(VLOOKUP($B82,Sheet2!$A$5:$AP$103,BR$11,FALSE)=0,"",VLOOKUP($B82,Sheet2!$A$5:$AP$103,BR$11,FALSE)),"")</f>
        <v/>
      </c>
      <c r="BS82" s="90" t="str">
        <f>IFERROR(IF(VLOOKUP($B82,Sheet2!$A$5:$AP$103,BS$11,FALSE)=0,"",VLOOKUP($B82,Sheet2!$A$5:$AP$103,BS$11,FALSE)),"")</f>
        <v/>
      </c>
      <c r="BT82" s="90" t="str">
        <f>IFERROR(IF(VLOOKUP($B82,Sheet2!$A$5:$AP$103,BT$11,FALSE)=0,"",VLOOKUP($B82,Sheet2!$A$5:$AP$103,BT$11,FALSE)),"")</f>
        <v/>
      </c>
      <c r="BU82" s="90" t="str">
        <f>IFERROR(IF(VLOOKUP($B82,Sheet2!$A$5:$AP$103,BU$11,FALSE)=0,"",VLOOKUP($B82,Sheet2!$A$5:$AP$103,BU$11,FALSE)),"")</f>
        <v/>
      </c>
      <c r="BV82" s="90" t="str">
        <f>IFERROR(IF(VLOOKUP($B82,Sheet2!$A$5:$AP$103,BV$11,FALSE)=0,"",VLOOKUP($B82,Sheet2!$A$5:$AP$103,BV$11,FALSE)),"")</f>
        <v/>
      </c>
      <c r="BW82" s="90" t="str">
        <f>IFERROR(IF(VLOOKUP($B82,Sheet2!$A$5:$AP$103,BW$11,FALSE)=0,"",VLOOKUP($B82,Sheet2!$A$5:$AP$103,BW$11,FALSE)),"")</f>
        <v/>
      </c>
      <c r="BX82" s="90" t="str">
        <f>IFERROR(IF(VLOOKUP($B82,Sheet2!$A$5:$AP$103,BX$11,FALSE)=0,"",VLOOKUP($B82,Sheet2!$A$5:$AP$103,BX$11,FALSE)),"")</f>
        <v/>
      </c>
      <c r="BY82" s="90" t="str">
        <f>IFERROR(IF(VLOOKUP($B82,Sheet2!$A$5:$AP$103,BY$11,FALSE)=0,"",VLOOKUP($B82,Sheet2!$A$5:$AP$103,BY$11,FALSE)),"")</f>
        <v/>
      </c>
      <c r="BZ82" s="90" t="str">
        <f>IFERROR(IF(VLOOKUP($B82,Sheet2!$A$5:$AP$103,BZ$11,FALSE)=0,"",VLOOKUP($B82,Sheet2!$A$5:$AP$103,BZ$11,FALSE)),"")</f>
        <v/>
      </c>
      <c r="CA82" s="90" t="str">
        <f>IFERROR(IF(VLOOKUP($B82,Sheet2!$A$5:$AP$103,CA$11,FALSE)=0,"",VLOOKUP($B82,Sheet2!$A$5:$AP$103,CA$11,FALSE)),"")</f>
        <v/>
      </c>
      <c r="CB82" s="90" t="str">
        <f>IFERROR(IF(VLOOKUP($B82,Sheet2!$A$5:$AP$103,CB$11,FALSE)=0,"",VLOOKUP($B82,Sheet2!$A$5:$AP$103,CB$11,FALSE)),"")</f>
        <v/>
      </c>
      <c r="CC82" s="90" t="str">
        <f>IFERROR(IF(VLOOKUP($B82,Sheet2!$A$5:$AP$103,CC$11,FALSE)=0,"",VLOOKUP($B82,Sheet2!$A$5:$AP$103,CC$11,FALSE)),"")</f>
        <v/>
      </c>
      <c r="CD82" s="90" t="str">
        <f>IFERROR(IF(VLOOKUP($B82,Sheet2!$A$5:$AP$103,CD$11,FALSE)=0,"",VLOOKUP($B82,Sheet2!$A$5:$AP$103,CD$11,FALSE)),"")</f>
        <v/>
      </c>
      <c r="CE82" s="90" t="str">
        <f>IFERROR(IF(VLOOKUP($B82,Sheet2!$A$5:$AP$103,CE$11,FALSE)=0,"",VLOOKUP($B82,Sheet2!$A$5:$AP$103,CE$11,FALSE)),"")</f>
        <v/>
      </c>
      <c r="CF82" s="90" t="str">
        <f>IFERROR(IF(VLOOKUP($B82,Sheet2!$A$5:$AP$103,CF$11,FALSE)=0,"",VLOOKUP($B82,Sheet2!$A$5:$AP$103,CF$11,FALSE)),"")</f>
        <v/>
      </c>
      <c r="CG82" s="90" t="str">
        <f>IFERROR(IF(VLOOKUP($B82,Sheet2!$A$5:$AP$103,CG$11,FALSE)=0,"",VLOOKUP($B82,Sheet2!$A$5:$AP$103,CG$11,FALSE)),"")</f>
        <v/>
      </c>
      <c r="CH82" s="90" t="str">
        <f>IFERROR(IF(VLOOKUP($B82,Sheet2!$A$5:$AP$103,CH$11,FALSE)=0,"",VLOOKUP($B82,Sheet2!$A$5:$AP$103,CH$11,FALSE)),"")</f>
        <v/>
      </c>
      <c r="CI82" s="90" t="str">
        <f>IFERROR(IF(VLOOKUP($B82,Sheet2!$A$5:$AP$103,CI$11,FALSE)=0,"",VLOOKUP($B82,Sheet2!$A$5:$AP$103,CI$11,FALSE)),"")</f>
        <v/>
      </c>
      <c r="CJ82" s="90" t="str">
        <f>IFERROR(IF(VLOOKUP($B82,Sheet2!$A$5:$AP$103,CJ$11,FALSE)=0,"",VLOOKUP($B82,Sheet2!$A$5:$AP$103,CJ$11,FALSE)),"")</f>
        <v/>
      </c>
      <c r="CK82" s="90" t="str">
        <f>IFERROR(IF(VLOOKUP($B82,Sheet2!$A$5:$AP$103,CK$11,FALSE)=0,"",VLOOKUP($B82,Sheet2!$A$5:$AP$103,CK$11,FALSE)),"")</f>
        <v/>
      </c>
      <c r="CL82" s="90" t="str">
        <f>IFERROR(IF(VLOOKUP($B82,Sheet2!$A$5:$AP$103,CL$11,FALSE)=0,"",VLOOKUP($B82,Sheet2!$A$5:$AP$103,CL$11,FALSE)),"")</f>
        <v/>
      </c>
      <c r="CM82" s="90" t="str">
        <f>IFERROR(IF(VLOOKUP($B82,Sheet2!$A$5:$AP$103,CM$11,FALSE)=0,"",VLOOKUP($B82,Sheet2!$A$5:$AP$103,CM$11,FALSE)),"")</f>
        <v/>
      </c>
      <c r="CN82" s="90" t="str">
        <f>IFERROR(IF(VLOOKUP($B82,Sheet2!$A$5:$AP$103,CN$11,FALSE)=0,"",VLOOKUP($B82,Sheet2!$A$5:$AP$103,CN$11,FALSE)),"")</f>
        <v/>
      </c>
      <c r="CO82" s="90" t="str">
        <f>IFERROR(IF(VLOOKUP($B82,Sheet2!$A$5:$AP$103,CO$11,FALSE)=0,"",VLOOKUP($B82,Sheet2!$A$5:$AP$103,CO$11,FALSE)),"")</f>
        <v/>
      </c>
      <c r="CP82" s="90" t="str">
        <f>IFERROR(IF(VLOOKUP($B82,Sheet2!$A$5:$AP$103,CP$11,FALSE)=0,"",VLOOKUP($B82,Sheet2!$A$5:$AP$103,CP$11,FALSE)),"")</f>
        <v/>
      </c>
      <c r="CQ82" s="90" t="str">
        <f>IFERROR(IF(VLOOKUP($B82,Sheet2!$A$5:$AP$103,CQ$11,FALSE)=0,"",VLOOKUP($B82,Sheet2!$A$5:$AP$103,CQ$11,FALSE)),"")</f>
        <v/>
      </c>
      <c r="CR82" s="90" t="str">
        <f>IFERROR(IF(VLOOKUP($B82,Sheet2!$A$5:$AP$103,CR$11,FALSE)=0,"",VLOOKUP($B82,Sheet2!$A$5:$AP$103,CR$11,FALSE)),"")</f>
        <v/>
      </c>
      <c r="CS82" s="90" t="str">
        <f>IFERROR(IF(VLOOKUP($B82,Sheet2!$A$5:$AP$103,CS$11,FALSE)=0,"",VLOOKUP($B82,Sheet2!$A$5:$AP$103,CS$11,FALSE)),"")</f>
        <v/>
      </c>
      <c r="CT82" s="90" t="str">
        <f>IFERROR(IF(VLOOKUP($B82,Sheet2!$A$5:$AP$103,CT$11,FALSE)=0,"",VLOOKUP($B82,Sheet2!$A$5:$AP$103,CT$11,FALSE)),"")</f>
        <v/>
      </c>
      <c r="CU82" s="90" t="str">
        <f>IFERROR(IF(VLOOKUP($B82,Sheet2!$A$5:$AP$103,CU$11,FALSE)=0,"",VLOOKUP($B82,Sheet2!$A$5:$AP$103,CU$11,FALSE)),"")</f>
        <v/>
      </c>
      <c r="CV82" s="90" t="str">
        <f>IFERROR(IF(VLOOKUP($B82,Sheet2!$A$5:$AP$103,CV$11,FALSE)=0,"",VLOOKUP($B82,Sheet2!$A$5:$AP$103,CV$11,FALSE)),"")</f>
        <v/>
      </c>
      <c r="CW82" s="90" t="str">
        <f>IFERROR(IF(VLOOKUP($B82,Sheet2!$A$5:$AP$103,CW$11,FALSE)=0,"",VLOOKUP($B82,Sheet2!$A$5:$AP$103,CW$11,FALSE)),"")</f>
        <v/>
      </c>
      <c r="CX82" s="90" t="str">
        <f>IFERROR(IF(VLOOKUP($B82,Sheet2!$A$5:$AP$103,CX$11,FALSE)=0,"",VLOOKUP($B82,Sheet2!$A$5:$AP$103,CX$11,FALSE)),"")</f>
        <v/>
      </c>
      <c r="CY82" s="90" t="str">
        <f>IFERROR(IF(VLOOKUP($B82,Sheet2!$A$5:$AP$103,CY$11,FALSE)=0,"",VLOOKUP($B82,Sheet2!$A$5:$AP$103,CY$11,FALSE)),"")</f>
        <v/>
      </c>
      <c r="CZ82" s="90" t="str">
        <f>IFERROR(IF(VLOOKUP($B82,Sheet2!$A$5:$AP$103,CZ$11,FALSE)=0,"",VLOOKUP($B82,Sheet2!$A$5:$AP$103,CZ$11,FALSE)),"")</f>
        <v/>
      </c>
      <c r="DA82" s="90" t="str">
        <f>IFERROR(IF(VLOOKUP($B82,Sheet2!$A$5:$AP$103,DA$11,FALSE)=0,"",VLOOKUP($B82,Sheet2!$A$5:$AP$103,DA$11,FALSE)),"")</f>
        <v/>
      </c>
      <c r="DB82" s="90" t="str">
        <f>IFERROR(IF(VLOOKUP($B82,Sheet2!$A$5:$AP$103,DB$11,FALSE)=0,"",VLOOKUP($B82,Sheet2!$A$5:$AP$103,DB$11,FALSE)),"")</f>
        <v/>
      </c>
      <c r="DC82" s="90" t="str">
        <f>IFERROR(IF(VLOOKUP($B82,Sheet2!$A$5:$AP$103,DC$11,FALSE)=0,"",VLOOKUP($B82,Sheet2!$A$5:$AP$103,DC$11,FALSE)),"")</f>
        <v/>
      </c>
      <c r="DD82" s="90" t="str">
        <f>IFERROR(IF(VLOOKUP($B82,Sheet2!$A$5:$AP$103,DD$11,FALSE)=0,"",VLOOKUP($B82,Sheet2!$A$5:$AP$103,DD$11,FALSE)),"")</f>
        <v/>
      </c>
      <c r="DE82" s="90" t="str">
        <f>IFERROR(IF(VLOOKUP($B82,Sheet2!$A$5:$AP$103,DE$11,FALSE)=0,"",VLOOKUP($B82,Sheet2!$A$5:$AP$103,DE$11,FALSE)),"")</f>
        <v/>
      </c>
      <c r="DF82" s="90" t="str">
        <f>IFERROR(IF(VLOOKUP($B82,Sheet2!$A$5:$AP$103,DF$11,FALSE)=0,"",VLOOKUP($B82,Sheet2!$A$5:$AP$103,DF$11,FALSE)),"")</f>
        <v/>
      </c>
      <c r="DG82" s="90" t="str">
        <f>IFERROR(IF(VLOOKUP($B82,Sheet2!$A$5:$AP$103,DG$11,FALSE)=0,"",VLOOKUP($B82,Sheet2!$A$5:$AP$103,DG$11,FALSE)),"")</f>
        <v/>
      </c>
      <c r="DH82" s="90" t="str">
        <f>IFERROR(IF(VLOOKUP($B82,Sheet2!$A$5:$AP$103,DH$11,FALSE)=0,"",VLOOKUP($B82,Sheet2!$A$5:$AP$103,DH$11,FALSE)),"")</f>
        <v/>
      </c>
      <c r="DI82" s="90" t="str">
        <f>IFERROR(IF(VLOOKUP($B82,Sheet2!$A$5:$AP$103,DI$11,FALSE)=0,"",VLOOKUP($B82,Sheet2!$A$5:$AP$103,DI$11,FALSE)),"")</f>
        <v/>
      </c>
      <c r="DJ82" s="90" t="str">
        <f>IFERROR(IF(VLOOKUP($B82,Sheet2!$A$5:$AP$103,DJ$11,FALSE)=0,"",VLOOKUP($B82,Sheet2!$A$5:$AP$103,DJ$11,FALSE)),"")</f>
        <v/>
      </c>
      <c r="DK82" s="90" t="str">
        <f>IFERROR(IF(VLOOKUP($B82,Sheet2!$A$5:$AP$103,DK$11,FALSE)=0,"",VLOOKUP($B82,Sheet2!$A$5:$AP$103,DK$11,FALSE)),"")</f>
        <v/>
      </c>
      <c r="DL82" s="90" t="str">
        <f>IFERROR(IF(VLOOKUP($B82,Sheet2!$A$5:$AP$103,DL$11,FALSE)=0,"",VLOOKUP($B82,Sheet2!$A$5:$AP$103,DL$11,FALSE)),"")</f>
        <v/>
      </c>
      <c r="DM82" s="90" t="str">
        <f>IFERROR(IF(VLOOKUP($B82,Sheet2!$A$5:$AP$103,DM$11,FALSE)=0,"",VLOOKUP($B82,Sheet2!$A$5:$AP$103,DM$11,FALSE)),"")</f>
        <v/>
      </c>
      <c r="DN82" s="90" t="str">
        <f>IFERROR(IF(VLOOKUP($B82,Sheet2!$A$5:$AP$103,DN$11,FALSE)=0,"",VLOOKUP($B82,Sheet2!$A$5:$AP$103,DN$11,FALSE)),"")</f>
        <v/>
      </c>
      <c r="DO82" s="90" t="str">
        <f>IFERROR(IF(VLOOKUP($B82,Sheet2!$A$5:$AP$103,DO$11,FALSE)=0,"",VLOOKUP($B82,Sheet2!$A$5:$AP$103,DO$11,FALSE)),"")</f>
        <v/>
      </c>
      <c r="DP82" s="90" t="str">
        <f>IFERROR(IF(VLOOKUP($B82,Sheet2!$A$5:$AP$103,DP$11,FALSE)=0,"",VLOOKUP($B82,Sheet2!$A$5:$AP$103,DP$11,FALSE)),"")</f>
        <v/>
      </c>
      <c r="DQ82" s="90" t="str">
        <f>IFERROR(IF(VLOOKUP($B82,Sheet2!$A$5:$AP$103,DQ$11,FALSE)=0,"",VLOOKUP($B82,Sheet2!$A$5:$AP$103,DQ$11,FALSE)),"")</f>
        <v/>
      </c>
      <c r="DR82" s="90" t="str">
        <f>IFERROR(IF(VLOOKUP($B82,Sheet2!$A$5:$AP$103,DR$11,FALSE)=0,"",VLOOKUP($B82,Sheet2!$A$5:$AP$103,DR$11,FALSE)),"")</f>
        <v/>
      </c>
      <c r="DS82" s="90" t="str">
        <f>IFERROR(IF(VLOOKUP($B82,Sheet2!$A$5:$AP$103,DS$11,FALSE)=0,"",VLOOKUP($B82,Sheet2!$A$5:$AP$103,DS$11,FALSE)),"")</f>
        <v/>
      </c>
      <c r="DT82" s="90" t="str">
        <f>IFERROR(IF(VLOOKUP($B82,Sheet2!$A$5:$AP$103,DT$11,FALSE)=0,"",VLOOKUP($B82,Sheet2!$A$5:$AP$103,DT$11,FALSE)),"")</f>
        <v/>
      </c>
      <c r="DU82" s="90" t="str">
        <f>IFERROR(IF(VLOOKUP($B82,Sheet2!$A$5:$AP$103,DU$11,FALSE)=0,"",VLOOKUP($B82,Sheet2!$A$5:$AP$103,DU$11,FALSE)),"")</f>
        <v/>
      </c>
      <c r="DV82" s="90" t="str">
        <f>IFERROR(IF(VLOOKUP($B82,Sheet2!$A$5:$AP$103,DV$11,FALSE)=0,"",VLOOKUP($B82,Sheet2!$A$5:$AP$103,DV$11,FALSE)),"")</f>
        <v/>
      </c>
      <c r="DW82" s="90" t="str">
        <f>IFERROR(IF(VLOOKUP($B82,Sheet2!$A$5:$AP$103,DW$11,FALSE)=0,"",VLOOKUP($B82,Sheet2!$A$5:$AP$103,DW$11,FALSE)),"")</f>
        <v/>
      </c>
      <c r="DX82" s="90" t="str">
        <f>IFERROR(IF(VLOOKUP($B82,Sheet2!$A$5:$AP$103,DX$11,FALSE)=0,"",VLOOKUP($B82,Sheet2!$A$5:$AP$103,DX$11,FALSE)),"")</f>
        <v/>
      </c>
      <c r="DY82" s="90" t="str">
        <f>IFERROR(IF(VLOOKUP($B82,Sheet2!$A$5:$AP$103,DY$11,FALSE)=0,"",VLOOKUP($B82,Sheet2!$A$5:$AP$103,DY$11,FALSE)),"")</f>
        <v/>
      </c>
      <c r="DZ82" s="90" t="str">
        <f>IFERROR(IF(VLOOKUP($B82,Sheet2!$A$5:$AP$103,DZ$11,FALSE)=0,"",VLOOKUP($B82,Sheet2!$A$5:$AP$103,DZ$11,FALSE)),"")</f>
        <v/>
      </c>
      <c r="EA82" s="90" t="str">
        <f>IFERROR(IF(VLOOKUP($B82,Sheet2!$A$5:$AP$103,EA$11,FALSE)=0,"",VLOOKUP($B82,Sheet2!$A$5:$AP$103,EA$11,FALSE)),"")</f>
        <v/>
      </c>
      <c r="EB82" s="90" t="str">
        <f>IFERROR(IF(VLOOKUP($B82,Sheet2!$A$5:$AP$103,EB$11,FALSE)=0,"",VLOOKUP($B82,Sheet2!$A$5:$AP$103,EB$11,FALSE)),"")</f>
        <v/>
      </c>
      <c r="EC82" s="90" t="str">
        <f>IFERROR(IF(VLOOKUP($B82,Sheet2!$A$5:$AP$103,EC$11,FALSE)=0,"",VLOOKUP($B82,Sheet2!$A$5:$AP$103,EC$11,FALSE)),"")</f>
        <v/>
      </c>
      <c r="ED82" s="90" t="str">
        <f>IFERROR(IF(VLOOKUP($B82,Sheet2!$A$5:$AP$103,ED$11,FALSE)=0,"",VLOOKUP($B82,Sheet2!$A$5:$AP$103,ED$11,FALSE)),"")</f>
        <v/>
      </c>
      <c r="EE82" s="90" t="str">
        <f>IFERROR(IF(VLOOKUP($B82,Sheet2!$A$5:$AP$103,EE$11,FALSE)=0,"",VLOOKUP($B82,Sheet2!$A$5:$AP$103,EE$11,FALSE)),"")</f>
        <v/>
      </c>
      <c r="EF82" s="90" t="str">
        <f>IFERROR(IF(VLOOKUP($B82,Sheet2!$A$5:$AP$103,EF$11,FALSE)=0,"",VLOOKUP($B82,Sheet2!$A$5:$AP$103,EF$11,FALSE)),"")</f>
        <v/>
      </c>
      <c r="EG82" s="90" t="str">
        <f>IFERROR(IF(VLOOKUP($B82,Sheet2!$A$5:$AP$103,EG$11,FALSE)=0,"",VLOOKUP($B82,Sheet2!$A$5:$AP$103,EG$11,FALSE)),"")</f>
        <v/>
      </c>
      <c r="EH82" s="90" t="str">
        <f>IFERROR(IF(VLOOKUP($B82,Sheet2!$A$5:$AP$103,EH$11,FALSE)=0,"",VLOOKUP($B82,Sheet2!$A$5:$AP$103,EH$11,FALSE)),"")</f>
        <v/>
      </c>
      <c r="EI82" s="90" t="str">
        <f>IFERROR(IF(VLOOKUP($B82,Sheet2!$A$5:$AP$103,EI$11,FALSE)=0,"",VLOOKUP($B82,Sheet2!$A$5:$AP$103,EI$11,FALSE)),"")</f>
        <v/>
      </c>
      <c r="EJ82" s="90" t="str">
        <f>IFERROR(IF(VLOOKUP($B82,Sheet2!$A$5:$AP$103,EJ$11,FALSE)=0,"",VLOOKUP($B82,Sheet2!$A$5:$AP$103,EJ$11,FALSE)),"")</f>
        <v/>
      </c>
      <c r="EK82" s="90" t="str">
        <f>IFERROR(IF(VLOOKUP($B82,Sheet2!$A$5:$AP$103,EK$11,FALSE)=0,"",VLOOKUP($B82,Sheet2!$A$5:$AP$103,EK$11,FALSE)),"")</f>
        <v/>
      </c>
      <c r="EL82" s="90" t="str">
        <f>IFERROR(IF(VLOOKUP($B82,Sheet2!$A$5:$AP$103,EL$11,FALSE)=0,"",VLOOKUP($B82,Sheet2!$A$5:$AP$103,EL$11,FALSE)),"")</f>
        <v/>
      </c>
      <c r="EM82" s="90" t="str">
        <f>IFERROR(IF(VLOOKUP($B82,Sheet2!$A$5:$AP$103,EM$11,FALSE)=0,"",VLOOKUP($B82,Sheet2!$A$5:$AP$103,EM$11,FALSE)),"")</f>
        <v/>
      </c>
      <c r="EN82" s="90" t="str">
        <f>IFERROR(IF(VLOOKUP($B82,Sheet2!$A$5:$AP$103,EN$11,FALSE)=0,"",VLOOKUP($B82,Sheet2!$A$5:$AP$103,EN$11,FALSE)),"")</f>
        <v/>
      </c>
      <c r="EO82" s="90" t="str">
        <f>IFERROR(IF(VLOOKUP($B82,Sheet2!$A$5:$AP$103,EO$11,FALSE)=0,"",VLOOKUP($B82,Sheet2!$A$5:$AP$103,EO$11,FALSE)),"")</f>
        <v/>
      </c>
      <c r="EP82" s="90" t="str">
        <f>IFERROR(IF(VLOOKUP($B82,Sheet2!$A$5:$AP$103,EP$11,FALSE)=0,"",VLOOKUP($B82,Sheet2!$A$5:$AP$103,EP$11,FALSE)),"")</f>
        <v/>
      </c>
      <c r="EQ82" s="90" t="str">
        <f>IFERROR(IF(VLOOKUP($B82,Sheet2!$A$5:$AP$103,EQ$11,FALSE)=0,"",VLOOKUP($B82,Sheet2!$A$5:$AP$103,EQ$11,FALSE)),"")</f>
        <v/>
      </c>
      <c r="ER82" s="90" t="str">
        <f>IFERROR(IF(VLOOKUP($B82,Sheet2!$A$5:$AP$103,ER$11,FALSE)=0,"",VLOOKUP($B82,Sheet2!$A$5:$AP$103,ER$11,FALSE)),"")</f>
        <v/>
      </c>
      <c r="ES82" s="90" t="str">
        <f>IFERROR(IF(VLOOKUP($B82,Sheet2!$A$5:$AP$103,ES$11,FALSE)=0,"",VLOOKUP($B82,Sheet2!$A$5:$AP$103,ES$11,FALSE)),"")</f>
        <v/>
      </c>
      <c r="ET82" s="90" t="str">
        <f>IFERROR(IF(VLOOKUP($B82,Sheet2!$A$5:$AP$103,ET$11,FALSE)=0,"",VLOOKUP($B82,Sheet2!$A$5:$AP$103,ET$11,FALSE)),"")</f>
        <v/>
      </c>
      <c r="EU82" s="90" t="str">
        <f>IFERROR(IF(VLOOKUP($B82,Sheet2!$A$5:$AP$103,EU$11,FALSE)=0,"",VLOOKUP($B82,Sheet2!$A$5:$AP$103,EU$11,FALSE)),"")</f>
        <v/>
      </c>
      <c r="EV82" s="90" t="str">
        <f>IFERROR(IF(VLOOKUP($B82,Sheet2!$A$5:$AP$103,EV$11,FALSE)=0,"",VLOOKUP($B82,Sheet2!$A$5:$AP$103,EV$11,FALSE)),"")</f>
        <v/>
      </c>
      <c r="EW82" s="90" t="str">
        <f>IFERROR(IF(VLOOKUP($B82,Sheet2!$A$5:$AP$103,EW$11,FALSE)=0,"",VLOOKUP($B82,Sheet2!$A$5:$AP$103,EW$11,FALSE)),"")</f>
        <v/>
      </c>
      <c r="EX82" s="90" t="str">
        <f>IFERROR(IF(VLOOKUP($B82,Sheet2!$A$5:$AP$103,EX$11,FALSE)=0,"",VLOOKUP($B82,Sheet2!$A$5:$AP$103,EX$11,FALSE)),"")</f>
        <v/>
      </c>
      <c r="EY82" s="90" t="str">
        <f>IFERROR(IF(VLOOKUP($B82,Sheet2!$A$5:$AP$103,EY$11,FALSE)=0,"",VLOOKUP($B82,Sheet2!$A$5:$AP$103,EY$11,FALSE)),"")</f>
        <v/>
      </c>
      <c r="EZ82" s="90" t="str">
        <f>IFERROR(IF(VLOOKUP($B82,Sheet2!$A$5:$AP$103,EZ$11,FALSE)=0,"",VLOOKUP($B82,Sheet2!$A$5:$AP$103,EZ$11,FALSE)),"")</f>
        <v/>
      </c>
      <c r="FA82" s="90" t="str">
        <f>IFERROR(IF(VLOOKUP($B82,Sheet2!$A$5:$AP$103,FA$11,FALSE)=0,"",VLOOKUP($B82,Sheet2!$A$5:$AP$103,FA$11,FALSE)),"")</f>
        <v/>
      </c>
      <c r="FB82" s="90" t="str">
        <f>IFERROR(IF(VLOOKUP($B82,Sheet2!$A$5:$AP$103,FB$11,FALSE)=0,"",VLOOKUP($B82,Sheet2!$A$5:$AP$103,FB$11,FALSE)),"")</f>
        <v/>
      </c>
      <c r="FC82" s="90" t="str">
        <f>IFERROR(IF(VLOOKUP($B82,Sheet2!$A$5:$AP$103,FC$11,FALSE)=0,"",VLOOKUP($B82,Sheet2!$A$5:$AP$103,FC$11,FALSE)),"")</f>
        <v/>
      </c>
      <c r="FD82" s="90" t="str">
        <f>IFERROR(IF(VLOOKUP($B82,Sheet2!$A$5:$AP$103,FD$11,FALSE)=0,"",VLOOKUP($B82,Sheet2!$A$5:$AP$103,FD$11,FALSE)),"")</f>
        <v/>
      </c>
      <c r="FE82" s="90" t="str">
        <f>IFERROR(IF(VLOOKUP($B82,Sheet2!$A$5:$AP$103,FE$11,FALSE)=0,"",VLOOKUP($B82,Sheet2!$A$5:$AP$103,FE$11,FALSE)),"")</f>
        <v/>
      </c>
      <c r="FF82" s="90" t="str">
        <f>IFERROR(IF(VLOOKUP($B82,Sheet2!$A$5:$AP$103,FF$11,FALSE)=0,"",VLOOKUP($B82,Sheet2!$A$5:$AP$103,FF$11,FALSE)),"")</f>
        <v/>
      </c>
      <c r="FG82" s="90" t="str">
        <f>IFERROR(IF(VLOOKUP($B82,Sheet2!$A$5:$AP$103,FG$11,FALSE)=0,"",VLOOKUP($B82,Sheet2!$A$5:$AP$103,FG$11,FALSE)),"")</f>
        <v/>
      </c>
      <c r="FH82" s="90" t="str">
        <f>IFERROR(IF(VLOOKUP($B82,Sheet2!$A$5:$AP$103,FH$11,FALSE)=0,"",VLOOKUP($B82,Sheet2!$A$5:$AP$103,FH$11,FALSE)),"")</f>
        <v/>
      </c>
      <c r="FI82" s="90" t="str">
        <f>IFERROR(IF(VLOOKUP($B82,Sheet2!$A$5:$AP$103,FI$11,FALSE)=0,"",VLOOKUP($B82,Sheet2!$A$5:$AP$103,FI$11,FALSE)),"")</f>
        <v/>
      </c>
      <c r="FJ82" s="90" t="str">
        <f>IFERROR(IF(VLOOKUP($B82,Sheet2!$A$5:$AP$103,FJ$11,FALSE)=0,"",VLOOKUP($B82,Sheet2!$A$5:$AP$103,FJ$11,FALSE)),"")</f>
        <v/>
      </c>
      <c r="FK82" s="90" t="str">
        <f>IFERROR(IF(VLOOKUP($B82,Sheet2!$A$5:$AP$103,FK$11,FALSE)=0,"",VLOOKUP($B82,Sheet2!$A$5:$AP$103,FK$11,FALSE)),"")</f>
        <v/>
      </c>
      <c r="FL82" s="90" t="str">
        <f>IFERROR(IF(VLOOKUP($B82,Sheet2!$A$5:$AP$103,FL$11,FALSE)=0,"",VLOOKUP($B82,Sheet2!$A$5:$AP$103,FL$11,FALSE)),"")</f>
        <v/>
      </c>
      <c r="FM82" s="90" t="str">
        <f>IFERROR(IF(VLOOKUP($B82,Sheet2!$A$5:$AP$103,FM$11,FALSE)=0,"",VLOOKUP($B82,Sheet2!$A$5:$AP$103,FM$11,FALSE)),"")</f>
        <v/>
      </c>
      <c r="FN82" s="90" t="str">
        <f>IFERROR(IF(VLOOKUP($B82,Sheet2!$A$5:$AP$103,FN$11,FALSE)=0,"",VLOOKUP($B82,Sheet2!$A$5:$AP$103,FN$11,FALSE)),"")</f>
        <v/>
      </c>
      <c r="FO82" s="90" t="str">
        <f>IFERROR(IF(VLOOKUP($B82,Sheet2!$A$5:$AP$103,FO$11,FALSE)=0,"",VLOOKUP($B82,Sheet2!$A$5:$AP$103,FO$11,FALSE)),"")</f>
        <v/>
      </c>
      <c r="FP82" s="90" t="str">
        <f>IFERROR(IF(VLOOKUP($B82,Sheet2!$A$5:$AP$103,FP$11,FALSE)=0,"",VLOOKUP($B82,Sheet2!$A$5:$AP$103,FP$11,FALSE)),"")</f>
        <v/>
      </c>
      <c r="FQ82" s="90" t="str">
        <f>IFERROR(IF(VLOOKUP($B82,Sheet2!$A$5:$AP$103,FQ$11,FALSE)=0,"",VLOOKUP($B82,Sheet2!$A$5:$AP$103,FQ$11,FALSE)),"")</f>
        <v/>
      </c>
      <c r="FR82" s="90" t="str">
        <f>IFERROR(IF(VLOOKUP($B82,Sheet2!$A$5:$AP$103,FR$11,FALSE)=0,"",VLOOKUP($B82,Sheet2!$A$5:$AP$103,FR$11,FALSE)),"")</f>
        <v/>
      </c>
      <c r="FS82" s="90" t="str">
        <f>IFERROR(IF(VLOOKUP($B82,Sheet2!$A$5:$AP$103,FS$11,FALSE)=0,"",VLOOKUP($B82,Sheet2!$A$5:$AP$103,FS$11,FALSE)),"")</f>
        <v/>
      </c>
      <c r="FT82" s="90" t="str">
        <f>IFERROR(IF(VLOOKUP($B82,Sheet2!$A$5:$AP$103,FT$11,FALSE)=0,"",VLOOKUP($B82,Sheet2!$A$5:$AP$103,FT$11,FALSE)),"")</f>
        <v/>
      </c>
      <c r="FU82" s="90" t="str">
        <f>IFERROR(IF(VLOOKUP($B82,Sheet2!$A$5:$AP$103,FU$11,FALSE)=0,"",VLOOKUP($B82,Sheet2!$A$5:$AP$103,FU$11,FALSE)),"")</f>
        <v/>
      </c>
      <c r="FV82" s="90" t="str">
        <f>IFERROR(IF(VLOOKUP($B82,Sheet2!$A$5:$AP$103,FV$11,FALSE)=0,"",VLOOKUP($B82,Sheet2!$A$5:$AP$103,FV$11,FALSE)),"")</f>
        <v/>
      </c>
      <c r="FW82" s="90" t="str">
        <f>IFERROR(IF(VLOOKUP($B82,Sheet2!$A$5:$AP$103,FW$11,FALSE)=0,"",VLOOKUP($B82,Sheet2!$A$5:$AP$103,FW$11,FALSE)),"")</f>
        <v/>
      </c>
      <c r="FX82" s="90" t="str">
        <f>IFERROR(IF(VLOOKUP($B82,Sheet2!$A$5:$AP$103,FX$11,FALSE)=0,"",VLOOKUP($B82,Sheet2!$A$5:$AP$103,FX$11,FALSE)),"")</f>
        <v/>
      </c>
      <c r="FY82" s="90" t="str">
        <f>IFERROR(IF(VLOOKUP($B82,Sheet2!$A$5:$AP$103,FY$11,FALSE)=0,"",VLOOKUP($B82,Sheet2!$A$5:$AP$103,FY$11,FALSE)),"")</f>
        <v/>
      </c>
      <c r="FZ82" s="90" t="str">
        <f>IFERROR(IF(VLOOKUP($B82,Sheet2!$A$5:$AP$103,FZ$11,FALSE)=0,"",VLOOKUP($B82,Sheet2!$A$5:$AP$103,FZ$11,FALSE)),"")</f>
        <v/>
      </c>
      <c r="GA82" s="90" t="str">
        <f>IFERROR(IF(VLOOKUP($B82,Sheet2!$A$5:$AP$103,GA$11,FALSE)=0,"",VLOOKUP($B82,Sheet2!$A$5:$AP$103,GA$11,FALSE)),"")</f>
        <v/>
      </c>
      <c r="GB82" s="90" t="str">
        <f>IFERROR(IF(VLOOKUP($B82,Sheet2!$A$5:$AP$103,GB$11,FALSE)=0,"",VLOOKUP($B82,Sheet2!$A$5:$AP$103,GB$11,FALSE)),"")</f>
        <v/>
      </c>
      <c r="GC82" s="90" t="str">
        <f>IFERROR(IF(VLOOKUP($B82,Sheet2!$A$5:$AP$103,GC$11,FALSE)=0,"",VLOOKUP($B82,Sheet2!$A$5:$AP$103,GC$11,FALSE)),"")</f>
        <v/>
      </c>
      <c r="GD82" s="90" t="str">
        <f>IFERROR(IF(VLOOKUP($B82,Sheet2!$A$5:$AP$103,GD$11,FALSE)=0,"",VLOOKUP($B82,Sheet2!$A$5:$AP$103,GD$11,FALSE)),"")</f>
        <v/>
      </c>
      <c r="GE82" s="90" t="str">
        <f>IFERROR(IF(VLOOKUP($B82,Sheet2!$A$5:$AP$103,GE$11,FALSE)=0,"",VLOOKUP($B82,Sheet2!$A$5:$AP$103,GE$11,FALSE)),"")</f>
        <v/>
      </c>
      <c r="GF82" s="90" t="str">
        <f>IFERROR(IF(VLOOKUP($B82,Sheet2!$A$5:$AP$103,GF$11,FALSE)=0,"",VLOOKUP($B82,Sheet2!$A$5:$AP$103,GF$11,FALSE)),"")</f>
        <v/>
      </c>
    </row>
    <row r="83" spans="1:188" x14ac:dyDescent="0.3">
      <c r="A83" s="389"/>
      <c r="B83" s="243" t="s">
        <v>284</v>
      </c>
      <c r="C83" s="92" t="s">
        <v>344</v>
      </c>
      <c r="D83" s="92" t="str">
        <f>VLOOKUP(B83,Sheet2!$A$5:$F$104,6,FALSE)</f>
        <v/>
      </c>
      <c r="E83" s="81">
        <f>'Criteria Selection'!C69</f>
        <v>20</v>
      </c>
      <c r="F83" s="81" t="str">
        <f>'Criteria Selection'!D69</f>
        <v>UK DWS</v>
      </c>
      <c r="G83" s="96">
        <f t="shared" si="8"/>
        <v>0</v>
      </c>
      <c r="H83" s="97">
        <f t="shared" si="9"/>
        <v>0</v>
      </c>
      <c r="I83" s="97">
        <f t="shared" si="10"/>
        <v>0</v>
      </c>
      <c r="J83" s="96">
        <f t="shared" si="11"/>
        <v>0</v>
      </c>
      <c r="K83" s="90" t="str">
        <f>IFERROR(IF(VLOOKUP($B83,Sheet2!$A$5:$AP$103,K$11,FALSE)=0,"",VLOOKUP($B83,Sheet2!$A$5:$AP$103,K$11,FALSE)),"")</f>
        <v/>
      </c>
      <c r="L83" s="90" t="str">
        <f>IFERROR(IF(VLOOKUP($B83,Sheet2!$A$5:$AP$103,L$11,FALSE)=0,"",VLOOKUP($B83,Sheet2!$A$5:$AP$103,L$11,FALSE)),"")</f>
        <v/>
      </c>
      <c r="M83" s="90" t="str">
        <f>IFERROR(IF(VLOOKUP($B83,Sheet2!$A$5:$AP$103,M$11,FALSE)=0,"",VLOOKUP($B83,Sheet2!$A$5:$AP$103,M$11,FALSE)),"")</f>
        <v/>
      </c>
      <c r="N83" s="90" t="str">
        <f>IFERROR(IF(VLOOKUP($B83,Sheet2!$A$5:$AP$103,N$11,FALSE)=0,"",VLOOKUP($B83,Sheet2!$A$5:$AP$103,N$11,FALSE)),"")</f>
        <v/>
      </c>
      <c r="O83" s="90" t="str">
        <f>IFERROR(IF(VLOOKUP($B83,Sheet2!$A$5:$AP$103,O$11,FALSE)=0,"",VLOOKUP($B83,Sheet2!$A$5:$AP$103,O$11,FALSE)),"")</f>
        <v/>
      </c>
      <c r="P83" s="90" t="str">
        <f>IFERROR(IF(VLOOKUP($B83,Sheet2!$A$5:$AP$103,P$11,FALSE)=0,"",VLOOKUP($B83,Sheet2!$A$5:$AP$103,P$11,FALSE)),"")</f>
        <v/>
      </c>
      <c r="Q83" s="90" t="str">
        <f>IFERROR(IF(VLOOKUP($B83,Sheet2!$A$5:$AP$103,Q$11,FALSE)=0,"",VLOOKUP($B83,Sheet2!$A$5:$AP$103,Q$11,FALSE)),"")</f>
        <v/>
      </c>
      <c r="R83" s="90" t="str">
        <f>IFERROR(IF(VLOOKUP($B83,Sheet2!$A$5:$AP$103,R$11,FALSE)=0,"",VLOOKUP($B83,Sheet2!$A$5:$AP$103,R$11,FALSE)),"")</f>
        <v/>
      </c>
      <c r="S83" s="90" t="str">
        <f>IFERROR(IF(VLOOKUP($B83,Sheet2!$A$5:$AP$103,S$11,FALSE)=0,"",VLOOKUP($B83,Sheet2!$A$5:$AP$103,S$11,FALSE)),"")</f>
        <v/>
      </c>
      <c r="T83" s="90" t="str">
        <f>IFERROR(IF(VLOOKUP($B83,Sheet2!$A$5:$AP$103,T$11,FALSE)=0,"",VLOOKUP($B83,Sheet2!$A$5:$AP$103,T$11,FALSE)),"")</f>
        <v/>
      </c>
      <c r="U83" s="90" t="str">
        <f>IFERROR(IF(VLOOKUP($B83,Sheet2!$A$5:$AP$103,U$11,FALSE)=0,"",VLOOKUP($B83,Sheet2!$A$5:$AP$103,U$11,FALSE)),"")</f>
        <v/>
      </c>
      <c r="V83" s="90" t="str">
        <f>IFERROR(IF(VLOOKUP($B83,Sheet2!$A$5:$AP$103,V$11,FALSE)=0,"",VLOOKUP($B83,Sheet2!$A$5:$AP$103,V$11,FALSE)),"")</f>
        <v/>
      </c>
      <c r="W83" s="90" t="str">
        <f>IFERROR(IF(VLOOKUP($B83,Sheet2!$A$5:$AP$103,W$11,FALSE)=0,"",VLOOKUP($B83,Sheet2!$A$5:$AP$103,W$11,FALSE)),"")</f>
        <v/>
      </c>
      <c r="X83" s="90" t="str">
        <f>IFERROR(IF(VLOOKUP($B83,Sheet2!$A$5:$AP$103,X$11,FALSE)=0,"",VLOOKUP($B83,Sheet2!$A$5:$AP$103,X$11,FALSE)),"")</f>
        <v/>
      </c>
      <c r="Y83" s="90" t="str">
        <f>IFERROR(IF(VLOOKUP($B83,Sheet2!$A$5:$AP$103,Y$11,FALSE)=0,"",VLOOKUP($B83,Sheet2!$A$5:$AP$103,Y$11,FALSE)),"")</f>
        <v/>
      </c>
      <c r="Z83" s="90" t="str">
        <f>IFERROR(IF(VLOOKUP($B83,Sheet2!$A$5:$AP$103,Z$11,FALSE)=0,"",VLOOKUP($B83,Sheet2!$A$5:$AP$103,Z$11,FALSE)),"")</f>
        <v/>
      </c>
      <c r="AA83" s="90" t="str">
        <f>IFERROR(IF(VLOOKUP($B83,Sheet2!$A$5:$AP$103,AA$11,FALSE)=0,"",VLOOKUP($B83,Sheet2!$A$5:$AP$103,AA$11,FALSE)),"")</f>
        <v/>
      </c>
      <c r="AB83" s="90" t="str">
        <f>IFERROR(IF(VLOOKUP($B83,Sheet2!$A$5:$AP$103,AB$11,FALSE)=0,"",VLOOKUP($B83,Sheet2!$A$5:$AP$103,AB$11,FALSE)),"")</f>
        <v/>
      </c>
      <c r="AC83" s="90" t="str">
        <f>IFERROR(IF(VLOOKUP($B83,Sheet2!$A$5:$AP$103,AC$11,FALSE)=0,"",VLOOKUP($B83,Sheet2!$A$5:$AP$103,AC$11,FALSE)),"")</f>
        <v/>
      </c>
      <c r="AD83" s="90" t="str">
        <f>IFERROR(IF(VLOOKUP($B83,Sheet2!$A$5:$AP$103,AD$11,FALSE)=0,"",VLOOKUP($B83,Sheet2!$A$5:$AP$103,AD$11,FALSE)),"")</f>
        <v/>
      </c>
      <c r="AE83" s="90" t="str">
        <f>IFERROR(IF(VLOOKUP($B83,Sheet2!$A$5:$AP$103,AE$11,FALSE)=0,"",VLOOKUP($B83,Sheet2!$A$5:$AP$103,AE$11,FALSE)),"")</f>
        <v/>
      </c>
      <c r="AF83" s="90" t="str">
        <f>IFERROR(IF(VLOOKUP($B83,Sheet2!$A$5:$AP$103,AF$11,FALSE)=0,"",VLOOKUP($B83,Sheet2!$A$5:$AP$103,AF$11,FALSE)),"")</f>
        <v/>
      </c>
      <c r="AG83" s="90" t="str">
        <f>IFERROR(IF(VLOOKUP($B83,Sheet2!$A$5:$AP$103,AG$11,FALSE)=0,"",VLOOKUP($B83,Sheet2!$A$5:$AP$103,AG$11,FALSE)),"")</f>
        <v/>
      </c>
      <c r="AH83" s="90" t="str">
        <f>IFERROR(IF(VLOOKUP($B83,Sheet2!$A$5:$AP$103,AH$11,FALSE)=0,"",VLOOKUP($B83,Sheet2!$A$5:$AP$103,AH$11,FALSE)),"")</f>
        <v/>
      </c>
      <c r="AI83" s="90" t="str">
        <f>IFERROR(IF(VLOOKUP($B83,Sheet2!$A$5:$AP$103,AI$11,FALSE)=0,"",VLOOKUP($B83,Sheet2!$A$5:$AP$103,AI$11,FALSE)),"")</f>
        <v/>
      </c>
      <c r="AJ83" s="90" t="str">
        <f>IFERROR(IF(VLOOKUP($B83,Sheet2!$A$5:$AP$103,AJ$11,FALSE)=0,"",VLOOKUP($B83,Sheet2!$A$5:$AP$103,AJ$11,FALSE)),"")</f>
        <v/>
      </c>
      <c r="AK83" s="90" t="str">
        <f>IFERROR(IF(VLOOKUP($B83,Sheet2!$A$5:$AP$103,AK$11,FALSE)=0,"",VLOOKUP($B83,Sheet2!$A$5:$AP$103,AK$11,FALSE)),"")</f>
        <v/>
      </c>
      <c r="AL83" s="90" t="str">
        <f>IFERROR(IF(VLOOKUP($B83,Sheet2!$A$5:$AP$103,AL$11,FALSE)=0,"",VLOOKUP($B83,Sheet2!$A$5:$AP$103,AL$11,FALSE)),"")</f>
        <v/>
      </c>
      <c r="AM83" s="90" t="str">
        <f>IFERROR(IF(VLOOKUP($B83,Sheet2!$A$5:$AP$103,AM$11,FALSE)=0,"",VLOOKUP($B83,Sheet2!$A$5:$AP$103,AM$11,FALSE)),"")</f>
        <v/>
      </c>
      <c r="AN83" s="90" t="str">
        <f>IFERROR(IF(VLOOKUP($B83,Sheet2!$A$5:$AP$103,AN$11,FALSE)=0,"",VLOOKUP($B83,Sheet2!$A$5:$AP$103,AN$11,FALSE)),"")</f>
        <v/>
      </c>
      <c r="AO83" s="90" t="str">
        <f>IFERROR(IF(VLOOKUP($B83,Sheet2!$A$5:$AP$103,AO$11,FALSE)=0,"",VLOOKUP($B83,Sheet2!$A$5:$AP$103,AO$11,FALSE)),"")</f>
        <v/>
      </c>
      <c r="AP83" s="90" t="str">
        <f>IFERROR(IF(VLOOKUP($B83,Sheet2!$A$5:$AP$103,AP$11,FALSE)=0,"",VLOOKUP($B83,Sheet2!$A$5:$AP$103,AP$11,FALSE)),"")</f>
        <v/>
      </c>
      <c r="AQ83" s="90" t="str">
        <f>IFERROR(IF(VLOOKUP($B83,Sheet2!$A$5:$AP$103,AQ$11,FALSE)=0,"",VLOOKUP($B83,Sheet2!$A$5:$AP$103,AQ$11,FALSE)),"")</f>
        <v/>
      </c>
      <c r="AR83" s="90" t="str">
        <f>IFERROR(IF(VLOOKUP($B83,Sheet2!$A$5:$AP$103,AR$11,FALSE)=0,"",VLOOKUP($B83,Sheet2!$A$5:$AP$103,AR$11,FALSE)),"")</f>
        <v/>
      </c>
      <c r="AS83" s="90" t="str">
        <f>IFERROR(IF(VLOOKUP($B83,Sheet2!$A$5:$AP$103,AS$11,FALSE)=0,"",VLOOKUP($B83,Sheet2!$A$5:$AP$103,AS$11,FALSE)),"")</f>
        <v/>
      </c>
      <c r="AT83" s="90" t="str">
        <f>IFERROR(IF(VLOOKUP($B83,Sheet2!$A$5:$AP$103,AT$11,FALSE)=0,"",VLOOKUP($B83,Sheet2!$A$5:$AP$103,AT$11,FALSE)),"")</f>
        <v/>
      </c>
      <c r="AU83" s="90" t="str">
        <f>IFERROR(IF(VLOOKUP($B83,Sheet2!$A$5:$AP$103,AU$11,FALSE)=0,"",VLOOKUP($B83,Sheet2!$A$5:$AP$103,AU$11,FALSE)),"")</f>
        <v/>
      </c>
      <c r="AV83" s="90" t="str">
        <f>IFERROR(IF(VLOOKUP($B83,Sheet2!$A$5:$AP$103,AV$11,FALSE)=0,"",VLOOKUP($B83,Sheet2!$A$5:$AP$103,AV$11,FALSE)),"")</f>
        <v/>
      </c>
      <c r="AW83" s="90" t="str">
        <f>IFERROR(IF(VLOOKUP($B83,Sheet2!$A$5:$AP$103,AW$11,FALSE)=0,"",VLOOKUP($B83,Sheet2!$A$5:$AP$103,AW$11,FALSE)),"")</f>
        <v/>
      </c>
      <c r="AX83" s="90" t="str">
        <f>IFERROR(IF(VLOOKUP($B83,Sheet2!$A$5:$AP$103,AX$11,FALSE)=0,"",VLOOKUP($B83,Sheet2!$A$5:$AP$103,AX$11,FALSE)),"")</f>
        <v/>
      </c>
      <c r="AY83" s="90" t="str">
        <f>IFERROR(IF(VLOOKUP($B83,Sheet2!$A$5:$AP$103,AY$11,FALSE)=0,"",VLOOKUP($B83,Sheet2!$A$5:$AP$103,AY$11,FALSE)),"")</f>
        <v/>
      </c>
      <c r="AZ83" s="90" t="str">
        <f>IFERROR(IF(VLOOKUP($B83,Sheet2!$A$5:$AP$103,AZ$11,FALSE)=0,"",VLOOKUP($B83,Sheet2!$A$5:$AP$103,AZ$11,FALSE)),"")</f>
        <v/>
      </c>
      <c r="BA83" s="90" t="str">
        <f>IFERROR(IF(VLOOKUP($B83,Sheet2!$A$5:$AP$103,BA$11,FALSE)=0,"",VLOOKUP($B83,Sheet2!$A$5:$AP$103,BA$11,FALSE)),"")</f>
        <v/>
      </c>
      <c r="BB83" s="90" t="str">
        <f>IFERROR(IF(VLOOKUP($B83,Sheet2!$A$5:$AP$103,BB$11,FALSE)=0,"",VLOOKUP($B83,Sheet2!$A$5:$AP$103,BB$11,FALSE)),"")</f>
        <v/>
      </c>
      <c r="BC83" s="90" t="str">
        <f>IFERROR(IF(VLOOKUP($B83,Sheet2!$A$5:$AP$103,BC$11,FALSE)=0,"",VLOOKUP($B83,Sheet2!$A$5:$AP$103,BC$11,FALSE)),"")</f>
        <v/>
      </c>
      <c r="BD83" s="90" t="str">
        <f>IFERROR(IF(VLOOKUP($B83,Sheet2!$A$5:$AP$103,BD$11,FALSE)=0,"",VLOOKUP($B83,Sheet2!$A$5:$AP$103,BD$11,FALSE)),"")</f>
        <v/>
      </c>
      <c r="BE83" s="90" t="str">
        <f>IFERROR(IF(VLOOKUP($B83,Sheet2!$A$5:$AP$103,BE$11,FALSE)=0,"",VLOOKUP($B83,Sheet2!$A$5:$AP$103,BE$11,FALSE)),"")</f>
        <v/>
      </c>
      <c r="BF83" s="90" t="str">
        <f>IFERROR(IF(VLOOKUP($B83,Sheet2!$A$5:$AP$103,BF$11,FALSE)=0,"",VLOOKUP($B83,Sheet2!$A$5:$AP$103,BF$11,FALSE)),"")</f>
        <v/>
      </c>
      <c r="BG83" s="90" t="str">
        <f>IFERROR(IF(VLOOKUP($B83,Sheet2!$A$5:$AP$103,BG$11,FALSE)=0,"",VLOOKUP($B83,Sheet2!$A$5:$AP$103,BG$11,FALSE)),"")</f>
        <v/>
      </c>
      <c r="BH83" s="90" t="str">
        <f>IFERROR(IF(VLOOKUP($B83,Sheet2!$A$5:$AP$103,BH$11,FALSE)=0,"",VLOOKUP($B83,Sheet2!$A$5:$AP$103,BH$11,FALSE)),"")</f>
        <v/>
      </c>
      <c r="BI83" s="90" t="str">
        <f>IFERROR(IF(VLOOKUP($B83,Sheet2!$A$5:$AP$103,BI$11,FALSE)=0,"",VLOOKUP($B83,Sheet2!$A$5:$AP$103,BI$11,FALSE)),"")</f>
        <v/>
      </c>
      <c r="BJ83" s="90" t="str">
        <f>IFERROR(IF(VLOOKUP($B83,Sheet2!$A$5:$AP$103,BJ$11,FALSE)=0,"",VLOOKUP($B83,Sheet2!$A$5:$AP$103,BJ$11,FALSE)),"")</f>
        <v/>
      </c>
      <c r="BK83" s="90" t="str">
        <f>IFERROR(IF(VLOOKUP($B83,Sheet2!$A$5:$AP$103,BK$11,FALSE)=0,"",VLOOKUP($B83,Sheet2!$A$5:$AP$103,BK$11,FALSE)),"")</f>
        <v/>
      </c>
      <c r="BL83" s="90" t="str">
        <f>IFERROR(IF(VLOOKUP($B83,Sheet2!$A$5:$AP$103,BL$11,FALSE)=0,"",VLOOKUP($B83,Sheet2!$A$5:$AP$103,BL$11,FALSE)),"")</f>
        <v/>
      </c>
      <c r="BM83" s="90" t="str">
        <f>IFERROR(IF(VLOOKUP($B83,Sheet2!$A$5:$AP$103,BM$11,FALSE)=0,"",VLOOKUP($B83,Sheet2!$A$5:$AP$103,BM$11,FALSE)),"")</f>
        <v/>
      </c>
      <c r="BN83" s="90" t="str">
        <f>IFERROR(IF(VLOOKUP($B83,Sheet2!$A$5:$AP$103,BN$11,FALSE)=0,"",VLOOKUP($B83,Sheet2!$A$5:$AP$103,BN$11,FALSE)),"")</f>
        <v/>
      </c>
      <c r="BO83" s="90" t="str">
        <f>IFERROR(IF(VLOOKUP($B83,Sheet2!$A$5:$AP$103,BO$11,FALSE)=0,"",VLOOKUP($B83,Sheet2!$A$5:$AP$103,BO$11,FALSE)),"")</f>
        <v/>
      </c>
      <c r="BP83" s="90" t="str">
        <f>IFERROR(IF(VLOOKUP($B83,Sheet2!$A$5:$AP$103,BP$11,FALSE)=0,"",VLOOKUP($B83,Sheet2!$A$5:$AP$103,BP$11,FALSE)),"")</f>
        <v/>
      </c>
      <c r="BQ83" s="90" t="str">
        <f>IFERROR(IF(VLOOKUP($B83,Sheet2!$A$5:$AP$103,BQ$11,FALSE)=0,"",VLOOKUP($B83,Sheet2!$A$5:$AP$103,BQ$11,FALSE)),"")</f>
        <v/>
      </c>
      <c r="BR83" s="90" t="str">
        <f>IFERROR(IF(VLOOKUP($B83,Sheet2!$A$5:$AP$103,BR$11,FALSE)=0,"",VLOOKUP($B83,Sheet2!$A$5:$AP$103,BR$11,FALSE)),"")</f>
        <v/>
      </c>
      <c r="BS83" s="90" t="str">
        <f>IFERROR(IF(VLOOKUP($B83,Sheet2!$A$5:$AP$103,BS$11,FALSE)=0,"",VLOOKUP($B83,Sheet2!$A$5:$AP$103,BS$11,FALSE)),"")</f>
        <v/>
      </c>
      <c r="BT83" s="90" t="str">
        <f>IFERROR(IF(VLOOKUP($B83,Sheet2!$A$5:$AP$103,BT$11,FALSE)=0,"",VLOOKUP($B83,Sheet2!$A$5:$AP$103,BT$11,FALSE)),"")</f>
        <v/>
      </c>
      <c r="BU83" s="90" t="str">
        <f>IFERROR(IF(VLOOKUP($B83,Sheet2!$A$5:$AP$103,BU$11,FALSE)=0,"",VLOOKUP($B83,Sheet2!$A$5:$AP$103,BU$11,FALSE)),"")</f>
        <v/>
      </c>
      <c r="BV83" s="90" t="str">
        <f>IFERROR(IF(VLOOKUP($B83,Sheet2!$A$5:$AP$103,BV$11,FALSE)=0,"",VLOOKUP($B83,Sheet2!$A$5:$AP$103,BV$11,FALSE)),"")</f>
        <v/>
      </c>
      <c r="BW83" s="90" t="str">
        <f>IFERROR(IF(VLOOKUP($B83,Sheet2!$A$5:$AP$103,BW$11,FALSE)=0,"",VLOOKUP($B83,Sheet2!$A$5:$AP$103,BW$11,FALSE)),"")</f>
        <v/>
      </c>
      <c r="BX83" s="90" t="str">
        <f>IFERROR(IF(VLOOKUP($B83,Sheet2!$A$5:$AP$103,BX$11,FALSE)=0,"",VLOOKUP($B83,Sheet2!$A$5:$AP$103,BX$11,FALSE)),"")</f>
        <v/>
      </c>
      <c r="BY83" s="90" t="str">
        <f>IFERROR(IF(VLOOKUP($B83,Sheet2!$A$5:$AP$103,BY$11,FALSE)=0,"",VLOOKUP($B83,Sheet2!$A$5:$AP$103,BY$11,FALSE)),"")</f>
        <v/>
      </c>
      <c r="BZ83" s="90" t="str">
        <f>IFERROR(IF(VLOOKUP($B83,Sheet2!$A$5:$AP$103,BZ$11,FALSE)=0,"",VLOOKUP($B83,Sheet2!$A$5:$AP$103,BZ$11,FALSE)),"")</f>
        <v/>
      </c>
      <c r="CA83" s="90" t="str">
        <f>IFERROR(IF(VLOOKUP($B83,Sheet2!$A$5:$AP$103,CA$11,FALSE)=0,"",VLOOKUP($B83,Sheet2!$A$5:$AP$103,CA$11,FALSE)),"")</f>
        <v/>
      </c>
      <c r="CB83" s="90" t="str">
        <f>IFERROR(IF(VLOOKUP($B83,Sheet2!$A$5:$AP$103,CB$11,FALSE)=0,"",VLOOKUP($B83,Sheet2!$A$5:$AP$103,CB$11,FALSE)),"")</f>
        <v/>
      </c>
      <c r="CC83" s="90" t="str">
        <f>IFERROR(IF(VLOOKUP($B83,Sheet2!$A$5:$AP$103,CC$11,FALSE)=0,"",VLOOKUP($B83,Sheet2!$A$5:$AP$103,CC$11,FALSE)),"")</f>
        <v/>
      </c>
      <c r="CD83" s="90" t="str">
        <f>IFERROR(IF(VLOOKUP($B83,Sheet2!$A$5:$AP$103,CD$11,FALSE)=0,"",VLOOKUP($B83,Sheet2!$A$5:$AP$103,CD$11,FALSE)),"")</f>
        <v/>
      </c>
      <c r="CE83" s="90" t="str">
        <f>IFERROR(IF(VLOOKUP($B83,Sheet2!$A$5:$AP$103,CE$11,FALSE)=0,"",VLOOKUP($B83,Sheet2!$A$5:$AP$103,CE$11,FALSE)),"")</f>
        <v/>
      </c>
      <c r="CF83" s="90" t="str">
        <f>IFERROR(IF(VLOOKUP($B83,Sheet2!$A$5:$AP$103,CF$11,FALSE)=0,"",VLOOKUP($B83,Sheet2!$A$5:$AP$103,CF$11,FALSE)),"")</f>
        <v/>
      </c>
      <c r="CG83" s="90" t="str">
        <f>IFERROR(IF(VLOOKUP($B83,Sheet2!$A$5:$AP$103,CG$11,FALSE)=0,"",VLOOKUP($B83,Sheet2!$A$5:$AP$103,CG$11,FALSE)),"")</f>
        <v/>
      </c>
      <c r="CH83" s="90" t="str">
        <f>IFERROR(IF(VLOOKUP($B83,Sheet2!$A$5:$AP$103,CH$11,FALSE)=0,"",VLOOKUP($B83,Sheet2!$A$5:$AP$103,CH$11,FALSE)),"")</f>
        <v/>
      </c>
      <c r="CI83" s="90" t="str">
        <f>IFERROR(IF(VLOOKUP($B83,Sheet2!$A$5:$AP$103,CI$11,FALSE)=0,"",VLOOKUP($B83,Sheet2!$A$5:$AP$103,CI$11,FALSE)),"")</f>
        <v/>
      </c>
      <c r="CJ83" s="90" t="str">
        <f>IFERROR(IF(VLOOKUP($B83,Sheet2!$A$5:$AP$103,CJ$11,FALSE)=0,"",VLOOKUP($B83,Sheet2!$A$5:$AP$103,CJ$11,FALSE)),"")</f>
        <v/>
      </c>
      <c r="CK83" s="90" t="str">
        <f>IFERROR(IF(VLOOKUP($B83,Sheet2!$A$5:$AP$103,CK$11,FALSE)=0,"",VLOOKUP($B83,Sheet2!$A$5:$AP$103,CK$11,FALSE)),"")</f>
        <v/>
      </c>
      <c r="CL83" s="90" t="str">
        <f>IFERROR(IF(VLOOKUP($B83,Sheet2!$A$5:$AP$103,CL$11,FALSE)=0,"",VLOOKUP($B83,Sheet2!$A$5:$AP$103,CL$11,FALSE)),"")</f>
        <v/>
      </c>
      <c r="CM83" s="90" t="str">
        <f>IFERROR(IF(VLOOKUP($B83,Sheet2!$A$5:$AP$103,CM$11,FALSE)=0,"",VLOOKUP($B83,Sheet2!$A$5:$AP$103,CM$11,FALSE)),"")</f>
        <v/>
      </c>
      <c r="CN83" s="90" t="str">
        <f>IFERROR(IF(VLOOKUP($B83,Sheet2!$A$5:$AP$103,CN$11,FALSE)=0,"",VLOOKUP($B83,Sheet2!$A$5:$AP$103,CN$11,FALSE)),"")</f>
        <v/>
      </c>
      <c r="CO83" s="90" t="str">
        <f>IFERROR(IF(VLOOKUP($B83,Sheet2!$A$5:$AP$103,CO$11,FALSE)=0,"",VLOOKUP($B83,Sheet2!$A$5:$AP$103,CO$11,FALSE)),"")</f>
        <v/>
      </c>
      <c r="CP83" s="90" t="str">
        <f>IFERROR(IF(VLOOKUP($B83,Sheet2!$A$5:$AP$103,CP$11,FALSE)=0,"",VLOOKUP($B83,Sheet2!$A$5:$AP$103,CP$11,FALSE)),"")</f>
        <v/>
      </c>
      <c r="CQ83" s="90" t="str">
        <f>IFERROR(IF(VLOOKUP($B83,Sheet2!$A$5:$AP$103,CQ$11,FALSE)=0,"",VLOOKUP($B83,Sheet2!$A$5:$AP$103,CQ$11,FALSE)),"")</f>
        <v/>
      </c>
      <c r="CR83" s="90" t="str">
        <f>IFERROR(IF(VLOOKUP($B83,Sheet2!$A$5:$AP$103,CR$11,FALSE)=0,"",VLOOKUP($B83,Sheet2!$A$5:$AP$103,CR$11,FALSE)),"")</f>
        <v/>
      </c>
      <c r="CS83" s="90" t="str">
        <f>IFERROR(IF(VLOOKUP($B83,Sheet2!$A$5:$AP$103,CS$11,FALSE)=0,"",VLOOKUP($B83,Sheet2!$A$5:$AP$103,CS$11,FALSE)),"")</f>
        <v/>
      </c>
      <c r="CT83" s="90" t="str">
        <f>IFERROR(IF(VLOOKUP($B83,Sheet2!$A$5:$AP$103,CT$11,FALSE)=0,"",VLOOKUP($B83,Sheet2!$A$5:$AP$103,CT$11,FALSE)),"")</f>
        <v/>
      </c>
      <c r="CU83" s="90" t="str">
        <f>IFERROR(IF(VLOOKUP($B83,Sheet2!$A$5:$AP$103,CU$11,FALSE)=0,"",VLOOKUP($B83,Sheet2!$A$5:$AP$103,CU$11,FALSE)),"")</f>
        <v/>
      </c>
      <c r="CV83" s="90" t="str">
        <f>IFERROR(IF(VLOOKUP($B83,Sheet2!$A$5:$AP$103,CV$11,FALSE)=0,"",VLOOKUP($B83,Sheet2!$A$5:$AP$103,CV$11,FALSE)),"")</f>
        <v/>
      </c>
      <c r="CW83" s="90" t="str">
        <f>IFERROR(IF(VLOOKUP($B83,Sheet2!$A$5:$AP$103,CW$11,FALSE)=0,"",VLOOKUP($B83,Sheet2!$A$5:$AP$103,CW$11,FALSE)),"")</f>
        <v/>
      </c>
      <c r="CX83" s="90" t="str">
        <f>IFERROR(IF(VLOOKUP($B83,Sheet2!$A$5:$AP$103,CX$11,FALSE)=0,"",VLOOKUP($B83,Sheet2!$A$5:$AP$103,CX$11,FALSE)),"")</f>
        <v/>
      </c>
      <c r="CY83" s="90" t="str">
        <f>IFERROR(IF(VLOOKUP($B83,Sheet2!$A$5:$AP$103,CY$11,FALSE)=0,"",VLOOKUP($B83,Sheet2!$A$5:$AP$103,CY$11,FALSE)),"")</f>
        <v/>
      </c>
      <c r="CZ83" s="90" t="str">
        <f>IFERROR(IF(VLOOKUP($B83,Sheet2!$A$5:$AP$103,CZ$11,FALSE)=0,"",VLOOKUP($B83,Sheet2!$A$5:$AP$103,CZ$11,FALSE)),"")</f>
        <v/>
      </c>
      <c r="DA83" s="90" t="str">
        <f>IFERROR(IF(VLOOKUP($B83,Sheet2!$A$5:$AP$103,DA$11,FALSE)=0,"",VLOOKUP($B83,Sheet2!$A$5:$AP$103,DA$11,FALSE)),"")</f>
        <v/>
      </c>
      <c r="DB83" s="90" t="str">
        <f>IFERROR(IF(VLOOKUP($B83,Sheet2!$A$5:$AP$103,DB$11,FALSE)=0,"",VLOOKUP($B83,Sheet2!$A$5:$AP$103,DB$11,FALSE)),"")</f>
        <v/>
      </c>
      <c r="DC83" s="90" t="str">
        <f>IFERROR(IF(VLOOKUP($B83,Sheet2!$A$5:$AP$103,DC$11,FALSE)=0,"",VLOOKUP($B83,Sheet2!$A$5:$AP$103,DC$11,FALSE)),"")</f>
        <v/>
      </c>
      <c r="DD83" s="90" t="str">
        <f>IFERROR(IF(VLOOKUP($B83,Sheet2!$A$5:$AP$103,DD$11,FALSE)=0,"",VLOOKUP($B83,Sheet2!$A$5:$AP$103,DD$11,FALSE)),"")</f>
        <v/>
      </c>
      <c r="DE83" s="90" t="str">
        <f>IFERROR(IF(VLOOKUP($B83,Sheet2!$A$5:$AP$103,DE$11,FALSE)=0,"",VLOOKUP($B83,Sheet2!$A$5:$AP$103,DE$11,FALSE)),"")</f>
        <v/>
      </c>
      <c r="DF83" s="90" t="str">
        <f>IFERROR(IF(VLOOKUP($B83,Sheet2!$A$5:$AP$103,DF$11,FALSE)=0,"",VLOOKUP($B83,Sheet2!$A$5:$AP$103,DF$11,FALSE)),"")</f>
        <v/>
      </c>
      <c r="DG83" s="90" t="str">
        <f>IFERROR(IF(VLOOKUP($B83,Sheet2!$A$5:$AP$103,DG$11,FALSE)=0,"",VLOOKUP($B83,Sheet2!$A$5:$AP$103,DG$11,FALSE)),"")</f>
        <v/>
      </c>
      <c r="DH83" s="90" t="str">
        <f>IFERROR(IF(VLOOKUP($B83,Sheet2!$A$5:$AP$103,DH$11,FALSE)=0,"",VLOOKUP($B83,Sheet2!$A$5:$AP$103,DH$11,FALSE)),"")</f>
        <v/>
      </c>
      <c r="DI83" s="90" t="str">
        <f>IFERROR(IF(VLOOKUP($B83,Sheet2!$A$5:$AP$103,DI$11,FALSE)=0,"",VLOOKUP($B83,Sheet2!$A$5:$AP$103,DI$11,FALSE)),"")</f>
        <v/>
      </c>
      <c r="DJ83" s="90" t="str">
        <f>IFERROR(IF(VLOOKUP($B83,Sheet2!$A$5:$AP$103,DJ$11,FALSE)=0,"",VLOOKUP($B83,Sheet2!$A$5:$AP$103,DJ$11,FALSE)),"")</f>
        <v/>
      </c>
      <c r="DK83" s="90" t="str">
        <f>IFERROR(IF(VLOOKUP($B83,Sheet2!$A$5:$AP$103,DK$11,FALSE)=0,"",VLOOKUP($B83,Sheet2!$A$5:$AP$103,DK$11,FALSE)),"")</f>
        <v/>
      </c>
      <c r="DL83" s="90" t="str">
        <f>IFERROR(IF(VLOOKUP($B83,Sheet2!$A$5:$AP$103,DL$11,FALSE)=0,"",VLOOKUP($B83,Sheet2!$A$5:$AP$103,DL$11,FALSE)),"")</f>
        <v/>
      </c>
      <c r="DM83" s="90" t="str">
        <f>IFERROR(IF(VLOOKUP($B83,Sheet2!$A$5:$AP$103,DM$11,FALSE)=0,"",VLOOKUP($B83,Sheet2!$A$5:$AP$103,DM$11,FALSE)),"")</f>
        <v/>
      </c>
      <c r="DN83" s="90" t="str">
        <f>IFERROR(IF(VLOOKUP($B83,Sheet2!$A$5:$AP$103,DN$11,FALSE)=0,"",VLOOKUP($B83,Sheet2!$A$5:$AP$103,DN$11,FALSE)),"")</f>
        <v/>
      </c>
      <c r="DO83" s="90" t="str">
        <f>IFERROR(IF(VLOOKUP($B83,Sheet2!$A$5:$AP$103,DO$11,FALSE)=0,"",VLOOKUP($B83,Sheet2!$A$5:$AP$103,DO$11,FALSE)),"")</f>
        <v/>
      </c>
      <c r="DP83" s="90" t="str">
        <f>IFERROR(IF(VLOOKUP($B83,Sheet2!$A$5:$AP$103,DP$11,FALSE)=0,"",VLOOKUP($B83,Sheet2!$A$5:$AP$103,DP$11,FALSE)),"")</f>
        <v/>
      </c>
      <c r="DQ83" s="90" t="str">
        <f>IFERROR(IF(VLOOKUP($B83,Sheet2!$A$5:$AP$103,DQ$11,FALSE)=0,"",VLOOKUP($B83,Sheet2!$A$5:$AP$103,DQ$11,FALSE)),"")</f>
        <v/>
      </c>
      <c r="DR83" s="90" t="str">
        <f>IFERROR(IF(VLOOKUP($B83,Sheet2!$A$5:$AP$103,DR$11,FALSE)=0,"",VLOOKUP($B83,Sheet2!$A$5:$AP$103,DR$11,FALSE)),"")</f>
        <v/>
      </c>
      <c r="DS83" s="90" t="str">
        <f>IFERROR(IF(VLOOKUP($B83,Sheet2!$A$5:$AP$103,DS$11,FALSE)=0,"",VLOOKUP($B83,Sheet2!$A$5:$AP$103,DS$11,FALSE)),"")</f>
        <v/>
      </c>
      <c r="DT83" s="90" t="str">
        <f>IFERROR(IF(VLOOKUP($B83,Sheet2!$A$5:$AP$103,DT$11,FALSE)=0,"",VLOOKUP($B83,Sheet2!$A$5:$AP$103,DT$11,FALSE)),"")</f>
        <v/>
      </c>
      <c r="DU83" s="90" t="str">
        <f>IFERROR(IF(VLOOKUP($B83,Sheet2!$A$5:$AP$103,DU$11,FALSE)=0,"",VLOOKUP($B83,Sheet2!$A$5:$AP$103,DU$11,FALSE)),"")</f>
        <v/>
      </c>
      <c r="DV83" s="90" t="str">
        <f>IFERROR(IF(VLOOKUP($B83,Sheet2!$A$5:$AP$103,DV$11,FALSE)=0,"",VLOOKUP($B83,Sheet2!$A$5:$AP$103,DV$11,FALSE)),"")</f>
        <v/>
      </c>
      <c r="DW83" s="90" t="str">
        <f>IFERROR(IF(VLOOKUP($B83,Sheet2!$A$5:$AP$103,DW$11,FALSE)=0,"",VLOOKUP($B83,Sheet2!$A$5:$AP$103,DW$11,FALSE)),"")</f>
        <v/>
      </c>
      <c r="DX83" s="90" t="str">
        <f>IFERROR(IF(VLOOKUP($B83,Sheet2!$A$5:$AP$103,DX$11,FALSE)=0,"",VLOOKUP($B83,Sheet2!$A$5:$AP$103,DX$11,FALSE)),"")</f>
        <v/>
      </c>
      <c r="DY83" s="90" t="str">
        <f>IFERROR(IF(VLOOKUP($B83,Sheet2!$A$5:$AP$103,DY$11,FALSE)=0,"",VLOOKUP($B83,Sheet2!$A$5:$AP$103,DY$11,FALSE)),"")</f>
        <v/>
      </c>
      <c r="DZ83" s="90" t="str">
        <f>IFERROR(IF(VLOOKUP($B83,Sheet2!$A$5:$AP$103,DZ$11,FALSE)=0,"",VLOOKUP($B83,Sheet2!$A$5:$AP$103,DZ$11,FALSE)),"")</f>
        <v/>
      </c>
      <c r="EA83" s="90" t="str">
        <f>IFERROR(IF(VLOOKUP($B83,Sheet2!$A$5:$AP$103,EA$11,FALSE)=0,"",VLOOKUP($B83,Sheet2!$A$5:$AP$103,EA$11,FALSE)),"")</f>
        <v/>
      </c>
      <c r="EB83" s="90" t="str">
        <f>IFERROR(IF(VLOOKUP($B83,Sheet2!$A$5:$AP$103,EB$11,FALSE)=0,"",VLOOKUP($B83,Sheet2!$A$5:$AP$103,EB$11,FALSE)),"")</f>
        <v/>
      </c>
      <c r="EC83" s="90" t="str">
        <f>IFERROR(IF(VLOOKUP($B83,Sheet2!$A$5:$AP$103,EC$11,FALSE)=0,"",VLOOKUP($B83,Sheet2!$A$5:$AP$103,EC$11,FALSE)),"")</f>
        <v/>
      </c>
      <c r="ED83" s="90" t="str">
        <f>IFERROR(IF(VLOOKUP($B83,Sheet2!$A$5:$AP$103,ED$11,FALSE)=0,"",VLOOKUP($B83,Sheet2!$A$5:$AP$103,ED$11,FALSE)),"")</f>
        <v/>
      </c>
      <c r="EE83" s="90" t="str">
        <f>IFERROR(IF(VLOOKUP($B83,Sheet2!$A$5:$AP$103,EE$11,FALSE)=0,"",VLOOKUP($B83,Sheet2!$A$5:$AP$103,EE$11,FALSE)),"")</f>
        <v/>
      </c>
      <c r="EF83" s="90" t="str">
        <f>IFERROR(IF(VLOOKUP($B83,Sheet2!$A$5:$AP$103,EF$11,FALSE)=0,"",VLOOKUP($B83,Sheet2!$A$5:$AP$103,EF$11,FALSE)),"")</f>
        <v/>
      </c>
      <c r="EG83" s="90" t="str">
        <f>IFERROR(IF(VLOOKUP($B83,Sheet2!$A$5:$AP$103,EG$11,FALSE)=0,"",VLOOKUP($B83,Sheet2!$A$5:$AP$103,EG$11,FALSE)),"")</f>
        <v/>
      </c>
      <c r="EH83" s="90" t="str">
        <f>IFERROR(IF(VLOOKUP($B83,Sheet2!$A$5:$AP$103,EH$11,FALSE)=0,"",VLOOKUP($B83,Sheet2!$A$5:$AP$103,EH$11,FALSE)),"")</f>
        <v/>
      </c>
      <c r="EI83" s="90" t="str">
        <f>IFERROR(IF(VLOOKUP($B83,Sheet2!$A$5:$AP$103,EI$11,FALSE)=0,"",VLOOKUP($B83,Sheet2!$A$5:$AP$103,EI$11,FALSE)),"")</f>
        <v/>
      </c>
      <c r="EJ83" s="90" t="str">
        <f>IFERROR(IF(VLOOKUP($B83,Sheet2!$A$5:$AP$103,EJ$11,FALSE)=0,"",VLOOKUP($B83,Sheet2!$A$5:$AP$103,EJ$11,FALSE)),"")</f>
        <v/>
      </c>
      <c r="EK83" s="90" t="str">
        <f>IFERROR(IF(VLOOKUP($B83,Sheet2!$A$5:$AP$103,EK$11,FALSE)=0,"",VLOOKUP($B83,Sheet2!$A$5:$AP$103,EK$11,FALSE)),"")</f>
        <v/>
      </c>
      <c r="EL83" s="90" t="str">
        <f>IFERROR(IF(VLOOKUP($B83,Sheet2!$A$5:$AP$103,EL$11,FALSE)=0,"",VLOOKUP($B83,Sheet2!$A$5:$AP$103,EL$11,FALSE)),"")</f>
        <v/>
      </c>
      <c r="EM83" s="90" t="str">
        <f>IFERROR(IF(VLOOKUP($B83,Sheet2!$A$5:$AP$103,EM$11,FALSE)=0,"",VLOOKUP($B83,Sheet2!$A$5:$AP$103,EM$11,FALSE)),"")</f>
        <v/>
      </c>
      <c r="EN83" s="90" t="str">
        <f>IFERROR(IF(VLOOKUP($B83,Sheet2!$A$5:$AP$103,EN$11,FALSE)=0,"",VLOOKUP($B83,Sheet2!$A$5:$AP$103,EN$11,FALSE)),"")</f>
        <v/>
      </c>
      <c r="EO83" s="90" t="str">
        <f>IFERROR(IF(VLOOKUP($B83,Sheet2!$A$5:$AP$103,EO$11,FALSE)=0,"",VLOOKUP($B83,Sheet2!$A$5:$AP$103,EO$11,FALSE)),"")</f>
        <v/>
      </c>
      <c r="EP83" s="90" t="str">
        <f>IFERROR(IF(VLOOKUP($B83,Sheet2!$A$5:$AP$103,EP$11,FALSE)=0,"",VLOOKUP($B83,Sheet2!$A$5:$AP$103,EP$11,FALSE)),"")</f>
        <v/>
      </c>
      <c r="EQ83" s="90" t="str">
        <f>IFERROR(IF(VLOOKUP($B83,Sheet2!$A$5:$AP$103,EQ$11,FALSE)=0,"",VLOOKUP($B83,Sheet2!$A$5:$AP$103,EQ$11,FALSE)),"")</f>
        <v/>
      </c>
      <c r="ER83" s="90" t="str">
        <f>IFERROR(IF(VLOOKUP($B83,Sheet2!$A$5:$AP$103,ER$11,FALSE)=0,"",VLOOKUP($B83,Sheet2!$A$5:$AP$103,ER$11,FALSE)),"")</f>
        <v/>
      </c>
      <c r="ES83" s="90" t="str">
        <f>IFERROR(IF(VLOOKUP($B83,Sheet2!$A$5:$AP$103,ES$11,FALSE)=0,"",VLOOKUP($B83,Sheet2!$A$5:$AP$103,ES$11,FALSE)),"")</f>
        <v/>
      </c>
      <c r="ET83" s="90" t="str">
        <f>IFERROR(IF(VLOOKUP($B83,Sheet2!$A$5:$AP$103,ET$11,FALSE)=0,"",VLOOKUP($B83,Sheet2!$A$5:$AP$103,ET$11,FALSE)),"")</f>
        <v/>
      </c>
      <c r="EU83" s="90" t="str">
        <f>IFERROR(IF(VLOOKUP($B83,Sheet2!$A$5:$AP$103,EU$11,FALSE)=0,"",VLOOKUP($B83,Sheet2!$A$5:$AP$103,EU$11,FALSE)),"")</f>
        <v/>
      </c>
      <c r="EV83" s="90" t="str">
        <f>IFERROR(IF(VLOOKUP($B83,Sheet2!$A$5:$AP$103,EV$11,FALSE)=0,"",VLOOKUP($B83,Sheet2!$A$5:$AP$103,EV$11,FALSE)),"")</f>
        <v/>
      </c>
      <c r="EW83" s="90" t="str">
        <f>IFERROR(IF(VLOOKUP($B83,Sheet2!$A$5:$AP$103,EW$11,FALSE)=0,"",VLOOKUP($B83,Sheet2!$A$5:$AP$103,EW$11,FALSE)),"")</f>
        <v/>
      </c>
      <c r="EX83" s="90" t="str">
        <f>IFERROR(IF(VLOOKUP($B83,Sheet2!$A$5:$AP$103,EX$11,FALSE)=0,"",VLOOKUP($B83,Sheet2!$A$5:$AP$103,EX$11,FALSE)),"")</f>
        <v/>
      </c>
      <c r="EY83" s="90" t="str">
        <f>IFERROR(IF(VLOOKUP($B83,Sheet2!$A$5:$AP$103,EY$11,FALSE)=0,"",VLOOKUP($B83,Sheet2!$A$5:$AP$103,EY$11,FALSE)),"")</f>
        <v/>
      </c>
      <c r="EZ83" s="90" t="str">
        <f>IFERROR(IF(VLOOKUP($B83,Sheet2!$A$5:$AP$103,EZ$11,FALSE)=0,"",VLOOKUP($B83,Sheet2!$A$5:$AP$103,EZ$11,FALSE)),"")</f>
        <v/>
      </c>
      <c r="FA83" s="90" t="str">
        <f>IFERROR(IF(VLOOKUP($B83,Sheet2!$A$5:$AP$103,FA$11,FALSE)=0,"",VLOOKUP($B83,Sheet2!$A$5:$AP$103,FA$11,FALSE)),"")</f>
        <v/>
      </c>
      <c r="FB83" s="90" t="str">
        <f>IFERROR(IF(VLOOKUP($B83,Sheet2!$A$5:$AP$103,FB$11,FALSE)=0,"",VLOOKUP($B83,Sheet2!$A$5:$AP$103,FB$11,FALSE)),"")</f>
        <v/>
      </c>
      <c r="FC83" s="90" t="str">
        <f>IFERROR(IF(VLOOKUP($B83,Sheet2!$A$5:$AP$103,FC$11,FALSE)=0,"",VLOOKUP($B83,Sheet2!$A$5:$AP$103,FC$11,FALSE)),"")</f>
        <v/>
      </c>
      <c r="FD83" s="90" t="str">
        <f>IFERROR(IF(VLOOKUP($B83,Sheet2!$A$5:$AP$103,FD$11,FALSE)=0,"",VLOOKUP($B83,Sheet2!$A$5:$AP$103,FD$11,FALSE)),"")</f>
        <v/>
      </c>
      <c r="FE83" s="90" t="str">
        <f>IFERROR(IF(VLOOKUP($B83,Sheet2!$A$5:$AP$103,FE$11,FALSE)=0,"",VLOOKUP($B83,Sheet2!$A$5:$AP$103,FE$11,FALSE)),"")</f>
        <v/>
      </c>
      <c r="FF83" s="90" t="str">
        <f>IFERROR(IF(VLOOKUP($B83,Sheet2!$A$5:$AP$103,FF$11,FALSE)=0,"",VLOOKUP($B83,Sheet2!$A$5:$AP$103,FF$11,FALSE)),"")</f>
        <v/>
      </c>
      <c r="FG83" s="90" t="str">
        <f>IFERROR(IF(VLOOKUP($B83,Sheet2!$A$5:$AP$103,FG$11,FALSE)=0,"",VLOOKUP($B83,Sheet2!$A$5:$AP$103,FG$11,FALSE)),"")</f>
        <v/>
      </c>
      <c r="FH83" s="90" t="str">
        <f>IFERROR(IF(VLOOKUP($B83,Sheet2!$A$5:$AP$103,FH$11,FALSE)=0,"",VLOOKUP($B83,Sheet2!$A$5:$AP$103,FH$11,FALSE)),"")</f>
        <v/>
      </c>
      <c r="FI83" s="90" t="str">
        <f>IFERROR(IF(VLOOKUP($B83,Sheet2!$A$5:$AP$103,FI$11,FALSE)=0,"",VLOOKUP($B83,Sheet2!$A$5:$AP$103,FI$11,FALSE)),"")</f>
        <v/>
      </c>
      <c r="FJ83" s="90" t="str">
        <f>IFERROR(IF(VLOOKUP($B83,Sheet2!$A$5:$AP$103,FJ$11,FALSE)=0,"",VLOOKUP($B83,Sheet2!$A$5:$AP$103,FJ$11,FALSE)),"")</f>
        <v/>
      </c>
      <c r="FK83" s="90" t="str">
        <f>IFERROR(IF(VLOOKUP($B83,Sheet2!$A$5:$AP$103,FK$11,FALSE)=0,"",VLOOKUP($B83,Sheet2!$A$5:$AP$103,FK$11,FALSE)),"")</f>
        <v/>
      </c>
      <c r="FL83" s="90" t="str">
        <f>IFERROR(IF(VLOOKUP($B83,Sheet2!$A$5:$AP$103,FL$11,FALSE)=0,"",VLOOKUP($B83,Sheet2!$A$5:$AP$103,FL$11,FALSE)),"")</f>
        <v/>
      </c>
      <c r="FM83" s="90" t="str">
        <f>IFERROR(IF(VLOOKUP($B83,Sheet2!$A$5:$AP$103,FM$11,FALSE)=0,"",VLOOKUP($B83,Sheet2!$A$5:$AP$103,FM$11,FALSE)),"")</f>
        <v/>
      </c>
      <c r="FN83" s="90" t="str">
        <f>IFERROR(IF(VLOOKUP($B83,Sheet2!$A$5:$AP$103,FN$11,FALSE)=0,"",VLOOKUP($B83,Sheet2!$A$5:$AP$103,FN$11,FALSE)),"")</f>
        <v/>
      </c>
      <c r="FO83" s="90" t="str">
        <f>IFERROR(IF(VLOOKUP($B83,Sheet2!$A$5:$AP$103,FO$11,FALSE)=0,"",VLOOKUP($B83,Sheet2!$A$5:$AP$103,FO$11,FALSE)),"")</f>
        <v/>
      </c>
      <c r="FP83" s="90" t="str">
        <f>IFERROR(IF(VLOOKUP($B83,Sheet2!$A$5:$AP$103,FP$11,FALSE)=0,"",VLOOKUP($B83,Sheet2!$A$5:$AP$103,FP$11,FALSE)),"")</f>
        <v/>
      </c>
      <c r="FQ83" s="90" t="str">
        <f>IFERROR(IF(VLOOKUP($B83,Sheet2!$A$5:$AP$103,FQ$11,FALSE)=0,"",VLOOKUP($B83,Sheet2!$A$5:$AP$103,FQ$11,FALSE)),"")</f>
        <v/>
      </c>
      <c r="FR83" s="90" t="str">
        <f>IFERROR(IF(VLOOKUP($B83,Sheet2!$A$5:$AP$103,FR$11,FALSE)=0,"",VLOOKUP($B83,Sheet2!$A$5:$AP$103,FR$11,FALSE)),"")</f>
        <v/>
      </c>
      <c r="FS83" s="90" t="str">
        <f>IFERROR(IF(VLOOKUP($B83,Sheet2!$A$5:$AP$103,FS$11,FALSE)=0,"",VLOOKUP($B83,Sheet2!$A$5:$AP$103,FS$11,FALSE)),"")</f>
        <v/>
      </c>
      <c r="FT83" s="90" t="str">
        <f>IFERROR(IF(VLOOKUP($B83,Sheet2!$A$5:$AP$103,FT$11,FALSE)=0,"",VLOOKUP($B83,Sheet2!$A$5:$AP$103,FT$11,FALSE)),"")</f>
        <v/>
      </c>
      <c r="FU83" s="90" t="str">
        <f>IFERROR(IF(VLOOKUP($B83,Sheet2!$A$5:$AP$103,FU$11,FALSE)=0,"",VLOOKUP($B83,Sheet2!$A$5:$AP$103,FU$11,FALSE)),"")</f>
        <v/>
      </c>
      <c r="FV83" s="90" t="str">
        <f>IFERROR(IF(VLOOKUP($B83,Sheet2!$A$5:$AP$103,FV$11,FALSE)=0,"",VLOOKUP($B83,Sheet2!$A$5:$AP$103,FV$11,FALSE)),"")</f>
        <v/>
      </c>
      <c r="FW83" s="90" t="str">
        <f>IFERROR(IF(VLOOKUP($B83,Sheet2!$A$5:$AP$103,FW$11,FALSE)=0,"",VLOOKUP($B83,Sheet2!$A$5:$AP$103,FW$11,FALSE)),"")</f>
        <v/>
      </c>
      <c r="FX83" s="90" t="str">
        <f>IFERROR(IF(VLOOKUP($B83,Sheet2!$A$5:$AP$103,FX$11,FALSE)=0,"",VLOOKUP($B83,Sheet2!$A$5:$AP$103,FX$11,FALSE)),"")</f>
        <v/>
      </c>
      <c r="FY83" s="90" t="str">
        <f>IFERROR(IF(VLOOKUP($B83,Sheet2!$A$5:$AP$103,FY$11,FALSE)=0,"",VLOOKUP($B83,Sheet2!$A$5:$AP$103,FY$11,FALSE)),"")</f>
        <v/>
      </c>
      <c r="FZ83" s="90" t="str">
        <f>IFERROR(IF(VLOOKUP($B83,Sheet2!$A$5:$AP$103,FZ$11,FALSE)=0,"",VLOOKUP($B83,Sheet2!$A$5:$AP$103,FZ$11,FALSE)),"")</f>
        <v/>
      </c>
      <c r="GA83" s="90" t="str">
        <f>IFERROR(IF(VLOOKUP($B83,Sheet2!$A$5:$AP$103,GA$11,FALSE)=0,"",VLOOKUP($B83,Sheet2!$A$5:$AP$103,GA$11,FALSE)),"")</f>
        <v/>
      </c>
      <c r="GB83" s="90" t="str">
        <f>IFERROR(IF(VLOOKUP($B83,Sheet2!$A$5:$AP$103,GB$11,FALSE)=0,"",VLOOKUP($B83,Sheet2!$A$5:$AP$103,GB$11,FALSE)),"")</f>
        <v/>
      </c>
      <c r="GC83" s="90" t="str">
        <f>IFERROR(IF(VLOOKUP($B83,Sheet2!$A$5:$AP$103,GC$11,FALSE)=0,"",VLOOKUP($B83,Sheet2!$A$5:$AP$103,GC$11,FALSE)),"")</f>
        <v/>
      </c>
      <c r="GD83" s="90" t="str">
        <f>IFERROR(IF(VLOOKUP($B83,Sheet2!$A$5:$AP$103,GD$11,FALSE)=0,"",VLOOKUP($B83,Sheet2!$A$5:$AP$103,GD$11,FALSE)),"")</f>
        <v/>
      </c>
      <c r="GE83" s="90" t="str">
        <f>IFERROR(IF(VLOOKUP($B83,Sheet2!$A$5:$AP$103,GE$11,FALSE)=0,"",VLOOKUP($B83,Sheet2!$A$5:$AP$103,GE$11,FALSE)),"")</f>
        <v/>
      </c>
      <c r="GF83" s="90" t="str">
        <f>IFERROR(IF(VLOOKUP($B83,Sheet2!$A$5:$AP$103,GF$11,FALSE)=0,"",VLOOKUP($B83,Sheet2!$A$5:$AP$103,GF$11,FALSE)),"")</f>
        <v/>
      </c>
    </row>
    <row r="84" spans="1:188" x14ac:dyDescent="0.3">
      <c r="A84" s="389"/>
      <c r="B84" s="243" t="s">
        <v>214</v>
      </c>
      <c r="C84" s="92" t="s">
        <v>344</v>
      </c>
      <c r="D84" s="92" t="str">
        <f>VLOOKUP(B84,Sheet2!$A$5:$F$104,6,FALSE)</f>
        <v/>
      </c>
      <c r="E84" s="81">
        <f>VLOOKUP(B84,'Criteria Selection'!$A$9:$D$178,3,FALSE)</f>
        <v>300</v>
      </c>
      <c r="F84" s="81" t="str">
        <f>VLOOKUP(B84,'Criteria Selection'!$A$9:$D$178,4,FALSE)</f>
        <v>UK DWS</v>
      </c>
      <c r="G84" s="96">
        <f t="shared" si="8"/>
        <v>0</v>
      </c>
      <c r="H84" s="97">
        <f t="shared" si="9"/>
        <v>0</v>
      </c>
      <c r="I84" s="97">
        <f t="shared" si="10"/>
        <v>0</v>
      </c>
      <c r="J84" s="96">
        <f t="shared" si="11"/>
        <v>0</v>
      </c>
      <c r="K84" s="90" t="str">
        <f>IFERROR(IF(VLOOKUP($B84,Sheet2!$A$5:$AP$103,K$11,FALSE)=0,"",VLOOKUP($B84,Sheet2!$A$5:$AP$103,K$11,FALSE)),"")</f>
        <v/>
      </c>
      <c r="L84" s="90" t="str">
        <f>IFERROR(IF(VLOOKUP($B84,Sheet2!$A$5:$AP$103,L$11,FALSE)=0,"",VLOOKUP($B84,Sheet2!$A$5:$AP$103,L$11,FALSE)),"")</f>
        <v/>
      </c>
      <c r="M84" s="90" t="str">
        <f>IFERROR(IF(VLOOKUP($B84,Sheet2!$A$5:$AP$103,M$11,FALSE)=0,"",VLOOKUP($B84,Sheet2!$A$5:$AP$103,M$11,FALSE)),"")</f>
        <v/>
      </c>
      <c r="N84" s="90" t="str">
        <f>IFERROR(IF(VLOOKUP($B84,Sheet2!$A$5:$AP$103,N$11,FALSE)=0,"",VLOOKUP($B84,Sheet2!$A$5:$AP$103,N$11,FALSE)),"")</f>
        <v/>
      </c>
      <c r="O84" s="90" t="str">
        <f>IFERROR(IF(VLOOKUP($B84,Sheet2!$A$5:$AP$103,O$11,FALSE)=0,"",VLOOKUP($B84,Sheet2!$A$5:$AP$103,O$11,FALSE)),"")</f>
        <v/>
      </c>
      <c r="P84" s="90" t="str">
        <f>IFERROR(IF(VLOOKUP($B84,Sheet2!$A$5:$AP$103,P$11,FALSE)=0,"",VLOOKUP($B84,Sheet2!$A$5:$AP$103,P$11,FALSE)),"")</f>
        <v/>
      </c>
      <c r="Q84" s="90" t="str">
        <f>IFERROR(IF(VLOOKUP($B84,Sheet2!$A$5:$AP$103,Q$11,FALSE)=0,"",VLOOKUP($B84,Sheet2!$A$5:$AP$103,Q$11,FALSE)),"")</f>
        <v/>
      </c>
      <c r="R84" s="90" t="str">
        <f>IFERROR(IF(VLOOKUP($B84,Sheet2!$A$5:$AP$103,R$11,FALSE)=0,"",VLOOKUP($B84,Sheet2!$A$5:$AP$103,R$11,FALSE)),"")</f>
        <v/>
      </c>
      <c r="S84" s="90" t="str">
        <f>IFERROR(IF(VLOOKUP($B84,Sheet2!$A$5:$AP$103,S$11,FALSE)=0,"",VLOOKUP($B84,Sheet2!$A$5:$AP$103,S$11,FALSE)),"")</f>
        <v/>
      </c>
      <c r="T84" s="90" t="str">
        <f>IFERROR(IF(VLOOKUP($B84,Sheet2!$A$5:$AP$103,T$11,FALSE)=0,"",VLOOKUP($B84,Sheet2!$A$5:$AP$103,T$11,FALSE)),"")</f>
        <v/>
      </c>
      <c r="U84" s="90" t="str">
        <f>IFERROR(IF(VLOOKUP($B84,Sheet2!$A$5:$AP$103,U$11,FALSE)=0,"",VLOOKUP($B84,Sheet2!$A$5:$AP$103,U$11,FALSE)),"")</f>
        <v/>
      </c>
      <c r="V84" s="90" t="str">
        <f>IFERROR(IF(VLOOKUP($B84,Sheet2!$A$5:$AP$103,V$11,FALSE)=0,"",VLOOKUP($B84,Sheet2!$A$5:$AP$103,V$11,FALSE)),"")</f>
        <v/>
      </c>
      <c r="W84" s="90" t="str">
        <f>IFERROR(IF(VLOOKUP($B84,Sheet2!$A$5:$AP$103,W$11,FALSE)=0,"",VLOOKUP($B84,Sheet2!$A$5:$AP$103,W$11,FALSE)),"")</f>
        <v/>
      </c>
      <c r="X84" s="90" t="str">
        <f>IFERROR(IF(VLOOKUP($B84,Sheet2!$A$5:$AP$103,X$11,FALSE)=0,"",VLOOKUP($B84,Sheet2!$A$5:$AP$103,X$11,FALSE)),"")</f>
        <v/>
      </c>
      <c r="Y84" s="90" t="str">
        <f>IFERROR(IF(VLOOKUP($B84,Sheet2!$A$5:$AP$103,Y$11,FALSE)=0,"",VLOOKUP($B84,Sheet2!$A$5:$AP$103,Y$11,FALSE)),"")</f>
        <v/>
      </c>
      <c r="Z84" s="90" t="str">
        <f>IFERROR(IF(VLOOKUP($B84,Sheet2!$A$5:$AP$103,Z$11,FALSE)=0,"",VLOOKUP($B84,Sheet2!$A$5:$AP$103,Z$11,FALSE)),"")</f>
        <v/>
      </c>
      <c r="AA84" s="90" t="str">
        <f>IFERROR(IF(VLOOKUP($B84,Sheet2!$A$5:$AP$103,AA$11,FALSE)=0,"",VLOOKUP($B84,Sheet2!$A$5:$AP$103,AA$11,FALSE)),"")</f>
        <v/>
      </c>
      <c r="AB84" s="90" t="str">
        <f>IFERROR(IF(VLOOKUP($B84,Sheet2!$A$5:$AP$103,AB$11,FALSE)=0,"",VLOOKUP($B84,Sheet2!$A$5:$AP$103,AB$11,FALSE)),"")</f>
        <v/>
      </c>
      <c r="AC84" s="90" t="str">
        <f>IFERROR(IF(VLOOKUP($B84,Sheet2!$A$5:$AP$103,AC$11,FALSE)=0,"",VLOOKUP($B84,Sheet2!$A$5:$AP$103,AC$11,FALSE)),"")</f>
        <v/>
      </c>
      <c r="AD84" s="90" t="str">
        <f>IFERROR(IF(VLOOKUP($B84,Sheet2!$A$5:$AP$103,AD$11,FALSE)=0,"",VLOOKUP($B84,Sheet2!$A$5:$AP$103,AD$11,FALSE)),"")</f>
        <v/>
      </c>
      <c r="AE84" s="90" t="str">
        <f>IFERROR(IF(VLOOKUP($B84,Sheet2!$A$5:$AP$103,AE$11,FALSE)=0,"",VLOOKUP($B84,Sheet2!$A$5:$AP$103,AE$11,FALSE)),"")</f>
        <v/>
      </c>
      <c r="AF84" s="90" t="str">
        <f>IFERROR(IF(VLOOKUP($B84,Sheet2!$A$5:$AP$103,AF$11,FALSE)=0,"",VLOOKUP($B84,Sheet2!$A$5:$AP$103,AF$11,FALSE)),"")</f>
        <v/>
      </c>
      <c r="AG84" s="90" t="str">
        <f>IFERROR(IF(VLOOKUP($B84,Sheet2!$A$5:$AP$103,AG$11,FALSE)=0,"",VLOOKUP($B84,Sheet2!$A$5:$AP$103,AG$11,FALSE)),"")</f>
        <v/>
      </c>
      <c r="AH84" s="90" t="str">
        <f>IFERROR(IF(VLOOKUP($B84,Sheet2!$A$5:$AP$103,AH$11,FALSE)=0,"",VLOOKUP($B84,Sheet2!$A$5:$AP$103,AH$11,FALSE)),"")</f>
        <v/>
      </c>
      <c r="AI84" s="90" t="str">
        <f>IFERROR(IF(VLOOKUP($B84,Sheet2!$A$5:$AP$103,AI$11,FALSE)=0,"",VLOOKUP($B84,Sheet2!$A$5:$AP$103,AI$11,FALSE)),"")</f>
        <v/>
      </c>
      <c r="AJ84" s="90" t="str">
        <f>IFERROR(IF(VLOOKUP($B84,Sheet2!$A$5:$AP$103,AJ$11,FALSE)=0,"",VLOOKUP($B84,Sheet2!$A$5:$AP$103,AJ$11,FALSE)),"")</f>
        <v/>
      </c>
      <c r="AK84" s="90" t="str">
        <f>IFERROR(IF(VLOOKUP($B84,Sheet2!$A$5:$AP$103,AK$11,FALSE)=0,"",VLOOKUP($B84,Sheet2!$A$5:$AP$103,AK$11,FALSE)),"")</f>
        <v/>
      </c>
      <c r="AL84" s="90" t="str">
        <f>IFERROR(IF(VLOOKUP($B84,Sheet2!$A$5:$AP$103,AL$11,FALSE)=0,"",VLOOKUP($B84,Sheet2!$A$5:$AP$103,AL$11,FALSE)),"")</f>
        <v/>
      </c>
      <c r="AM84" s="90" t="str">
        <f>IFERROR(IF(VLOOKUP($B84,Sheet2!$A$5:$AP$103,AM$11,FALSE)=0,"",VLOOKUP($B84,Sheet2!$A$5:$AP$103,AM$11,FALSE)),"")</f>
        <v/>
      </c>
      <c r="AN84" s="90" t="str">
        <f>IFERROR(IF(VLOOKUP($B84,Sheet2!$A$5:$AP$103,AN$11,FALSE)=0,"",VLOOKUP($B84,Sheet2!$A$5:$AP$103,AN$11,FALSE)),"")</f>
        <v/>
      </c>
      <c r="AO84" s="90" t="str">
        <f>IFERROR(IF(VLOOKUP($B84,Sheet2!$A$5:$AP$103,AO$11,FALSE)=0,"",VLOOKUP($B84,Sheet2!$A$5:$AP$103,AO$11,FALSE)),"")</f>
        <v/>
      </c>
      <c r="AP84" s="90" t="str">
        <f>IFERROR(IF(VLOOKUP($B84,Sheet2!$A$5:$AP$103,AP$11,FALSE)=0,"",VLOOKUP($B84,Sheet2!$A$5:$AP$103,AP$11,FALSE)),"")</f>
        <v/>
      </c>
      <c r="AQ84" s="90" t="str">
        <f>IFERROR(IF(VLOOKUP($B84,Sheet2!$A$5:$AP$103,AQ$11,FALSE)=0,"",VLOOKUP($B84,Sheet2!$A$5:$AP$103,AQ$11,FALSE)),"")</f>
        <v/>
      </c>
      <c r="AR84" s="90" t="str">
        <f>IFERROR(IF(VLOOKUP($B84,Sheet2!$A$5:$AP$103,AR$11,FALSE)=0,"",VLOOKUP($B84,Sheet2!$A$5:$AP$103,AR$11,FALSE)),"")</f>
        <v/>
      </c>
      <c r="AS84" s="90" t="str">
        <f>IFERROR(IF(VLOOKUP($B84,Sheet2!$A$5:$AP$103,AS$11,FALSE)=0,"",VLOOKUP($B84,Sheet2!$A$5:$AP$103,AS$11,FALSE)),"")</f>
        <v/>
      </c>
      <c r="AT84" s="90" t="str">
        <f>IFERROR(IF(VLOOKUP($B84,Sheet2!$A$5:$AP$103,AT$11,FALSE)=0,"",VLOOKUP($B84,Sheet2!$A$5:$AP$103,AT$11,FALSE)),"")</f>
        <v/>
      </c>
      <c r="AU84" s="90" t="str">
        <f>IFERROR(IF(VLOOKUP($B84,Sheet2!$A$5:$AP$103,AU$11,FALSE)=0,"",VLOOKUP($B84,Sheet2!$A$5:$AP$103,AU$11,FALSE)),"")</f>
        <v/>
      </c>
      <c r="AV84" s="90" t="str">
        <f>IFERROR(IF(VLOOKUP($B84,Sheet2!$A$5:$AP$103,AV$11,FALSE)=0,"",VLOOKUP($B84,Sheet2!$A$5:$AP$103,AV$11,FALSE)),"")</f>
        <v/>
      </c>
      <c r="AW84" s="90" t="str">
        <f>IFERROR(IF(VLOOKUP($B84,Sheet2!$A$5:$AP$103,AW$11,FALSE)=0,"",VLOOKUP($B84,Sheet2!$A$5:$AP$103,AW$11,FALSE)),"")</f>
        <v/>
      </c>
      <c r="AX84" s="90" t="str">
        <f>IFERROR(IF(VLOOKUP($B84,Sheet2!$A$5:$AP$103,AX$11,FALSE)=0,"",VLOOKUP($B84,Sheet2!$A$5:$AP$103,AX$11,FALSE)),"")</f>
        <v/>
      </c>
      <c r="AY84" s="90" t="str">
        <f>IFERROR(IF(VLOOKUP($B84,Sheet2!$A$5:$AP$103,AY$11,FALSE)=0,"",VLOOKUP($B84,Sheet2!$A$5:$AP$103,AY$11,FALSE)),"")</f>
        <v/>
      </c>
      <c r="AZ84" s="90" t="str">
        <f>IFERROR(IF(VLOOKUP($B84,Sheet2!$A$5:$AP$103,AZ$11,FALSE)=0,"",VLOOKUP($B84,Sheet2!$A$5:$AP$103,AZ$11,FALSE)),"")</f>
        <v/>
      </c>
      <c r="BA84" s="90" t="str">
        <f>IFERROR(IF(VLOOKUP($B84,Sheet2!$A$5:$AP$103,BA$11,FALSE)=0,"",VLOOKUP($B84,Sheet2!$A$5:$AP$103,BA$11,FALSE)),"")</f>
        <v/>
      </c>
      <c r="BB84" s="90" t="str">
        <f>IFERROR(IF(VLOOKUP($B84,Sheet2!$A$5:$AP$103,BB$11,FALSE)=0,"",VLOOKUP($B84,Sheet2!$A$5:$AP$103,BB$11,FALSE)),"")</f>
        <v/>
      </c>
      <c r="BC84" s="90" t="str">
        <f>IFERROR(IF(VLOOKUP($B84,Sheet2!$A$5:$AP$103,BC$11,FALSE)=0,"",VLOOKUP($B84,Sheet2!$A$5:$AP$103,BC$11,FALSE)),"")</f>
        <v/>
      </c>
      <c r="BD84" s="90" t="str">
        <f>IFERROR(IF(VLOOKUP($B84,Sheet2!$A$5:$AP$103,BD$11,FALSE)=0,"",VLOOKUP($B84,Sheet2!$A$5:$AP$103,BD$11,FALSE)),"")</f>
        <v/>
      </c>
      <c r="BE84" s="90" t="str">
        <f>IFERROR(IF(VLOOKUP($B84,Sheet2!$A$5:$AP$103,BE$11,FALSE)=0,"",VLOOKUP($B84,Sheet2!$A$5:$AP$103,BE$11,FALSE)),"")</f>
        <v/>
      </c>
      <c r="BF84" s="90" t="str">
        <f>IFERROR(IF(VLOOKUP($B84,Sheet2!$A$5:$AP$103,BF$11,FALSE)=0,"",VLOOKUP($B84,Sheet2!$A$5:$AP$103,BF$11,FALSE)),"")</f>
        <v/>
      </c>
      <c r="BG84" s="90" t="str">
        <f>IFERROR(IF(VLOOKUP($B84,Sheet2!$A$5:$AP$103,BG$11,FALSE)=0,"",VLOOKUP($B84,Sheet2!$A$5:$AP$103,BG$11,FALSE)),"")</f>
        <v/>
      </c>
      <c r="BH84" s="90" t="str">
        <f>IFERROR(IF(VLOOKUP($B84,Sheet2!$A$5:$AP$103,BH$11,FALSE)=0,"",VLOOKUP($B84,Sheet2!$A$5:$AP$103,BH$11,FALSE)),"")</f>
        <v/>
      </c>
      <c r="BI84" s="90" t="str">
        <f>IFERROR(IF(VLOOKUP($B84,Sheet2!$A$5:$AP$103,BI$11,FALSE)=0,"",VLOOKUP($B84,Sheet2!$A$5:$AP$103,BI$11,FALSE)),"")</f>
        <v/>
      </c>
      <c r="BJ84" s="90" t="str">
        <f>IFERROR(IF(VLOOKUP($B84,Sheet2!$A$5:$AP$103,BJ$11,FALSE)=0,"",VLOOKUP($B84,Sheet2!$A$5:$AP$103,BJ$11,FALSE)),"")</f>
        <v/>
      </c>
      <c r="BK84" s="90" t="str">
        <f>IFERROR(IF(VLOOKUP($B84,Sheet2!$A$5:$AP$103,BK$11,FALSE)=0,"",VLOOKUP($B84,Sheet2!$A$5:$AP$103,BK$11,FALSE)),"")</f>
        <v/>
      </c>
      <c r="BL84" s="90" t="str">
        <f>IFERROR(IF(VLOOKUP($B84,Sheet2!$A$5:$AP$103,BL$11,FALSE)=0,"",VLOOKUP($B84,Sheet2!$A$5:$AP$103,BL$11,FALSE)),"")</f>
        <v/>
      </c>
      <c r="BM84" s="90" t="str">
        <f>IFERROR(IF(VLOOKUP($B84,Sheet2!$A$5:$AP$103,BM$11,FALSE)=0,"",VLOOKUP($B84,Sheet2!$A$5:$AP$103,BM$11,FALSE)),"")</f>
        <v/>
      </c>
      <c r="BN84" s="90" t="str">
        <f>IFERROR(IF(VLOOKUP($B84,Sheet2!$A$5:$AP$103,BN$11,FALSE)=0,"",VLOOKUP($B84,Sheet2!$A$5:$AP$103,BN$11,FALSE)),"")</f>
        <v/>
      </c>
      <c r="BO84" s="90" t="str">
        <f>IFERROR(IF(VLOOKUP($B84,Sheet2!$A$5:$AP$103,BO$11,FALSE)=0,"",VLOOKUP($B84,Sheet2!$A$5:$AP$103,BO$11,FALSE)),"")</f>
        <v/>
      </c>
      <c r="BP84" s="90" t="str">
        <f>IFERROR(IF(VLOOKUP($B84,Sheet2!$A$5:$AP$103,BP$11,FALSE)=0,"",VLOOKUP($B84,Sheet2!$A$5:$AP$103,BP$11,FALSE)),"")</f>
        <v/>
      </c>
      <c r="BQ84" s="90" t="str">
        <f>IFERROR(IF(VLOOKUP($B84,Sheet2!$A$5:$AP$103,BQ$11,FALSE)=0,"",VLOOKUP($B84,Sheet2!$A$5:$AP$103,BQ$11,FALSE)),"")</f>
        <v/>
      </c>
      <c r="BR84" s="90" t="str">
        <f>IFERROR(IF(VLOOKUP($B84,Sheet2!$A$5:$AP$103,BR$11,FALSE)=0,"",VLOOKUP($B84,Sheet2!$A$5:$AP$103,BR$11,FALSE)),"")</f>
        <v/>
      </c>
      <c r="BS84" s="90" t="str">
        <f>IFERROR(IF(VLOOKUP($B84,Sheet2!$A$5:$AP$103,BS$11,FALSE)=0,"",VLOOKUP($B84,Sheet2!$A$5:$AP$103,BS$11,FALSE)),"")</f>
        <v/>
      </c>
      <c r="BT84" s="90" t="str">
        <f>IFERROR(IF(VLOOKUP($B84,Sheet2!$A$5:$AP$103,BT$11,FALSE)=0,"",VLOOKUP($B84,Sheet2!$A$5:$AP$103,BT$11,FALSE)),"")</f>
        <v/>
      </c>
      <c r="BU84" s="90" t="str">
        <f>IFERROR(IF(VLOOKUP($B84,Sheet2!$A$5:$AP$103,BU$11,FALSE)=0,"",VLOOKUP($B84,Sheet2!$A$5:$AP$103,BU$11,FALSE)),"")</f>
        <v/>
      </c>
      <c r="BV84" s="90" t="str">
        <f>IFERROR(IF(VLOOKUP($B84,Sheet2!$A$5:$AP$103,BV$11,FALSE)=0,"",VLOOKUP($B84,Sheet2!$A$5:$AP$103,BV$11,FALSE)),"")</f>
        <v/>
      </c>
      <c r="BW84" s="90" t="str">
        <f>IFERROR(IF(VLOOKUP($B84,Sheet2!$A$5:$AP$103,BW$11,FALSE)=0,"",VLOOKUP($B84,Sheet2!$A$5:$AP$103,BW$11,FALSE)),"")</f>
        <v/>
      </c>
      <c r="BX84" s="90" t="str">
        <f>IFERROR(IF(VLOOKUP($B84,Sheet2!$A$5:$AP$103,BX$11,FALSE)=0,"",VLOOKUP($B84,Sheet2!$A$5:$AP$103,BX$11,FALSE)),"")</f>
        <v/>
      </c>
      <c r="BY84" s="90" t="str">
        <f>IFERROR(IF(VLOOKUP($B84,Sheet2!$A$5:$AP$103,BY$11,FALSE)=0,"",VLOOKUP($B84,Sheet2!$A$5:$AP$103,BY$11,FALSE)),"")</f>
        <v/>
      </c>
      <c r="BZ84" s="90" t="str">
        <f>IFERROR(IF(VLOOKUP($B84,Sheet2!$A$5:$AP$103,BZ$11,FALSE)=0,"",VLOOKUP($B84,Sheet2!$A$5:$AP$103,BZ$11,FALSE)),"")</f>
        <v/>
      </c>
      <c r="CA84" s="90" t="str">
        <f>IFERROR(IF(VLOOKUP($B84,Sheet2!$A$5:$AP$103,CA$11,FALSE)=0,"",VLOOKUP($B84,Sheet2!$A$5:$AP$103,CA$11,FALSE)),"")</f>
        <v/>
      </c>
      <c r="CB84" s="90" t="str">
        <f>IFERROR(IF(VLOOKUP($B84,Sheet2!$A$5:$AP$103,CB$11,FALSE)=0,"",VLOOKUP($B84,Sheet2!$A$5:$AP$103,CB$11,FALSE)),"")</f>
        <v/>
      </c>
      <c r="CC84" s="90" t="str">
        <f>IFERROR(IF(VLOOKUP($B84,Sheet2!$A$5:$AP$103,CC$11,FALSE)=0,"",VLOOKUP($B84,Sheet2!$A$5:$AP$103,CC$11,FALSE)),"")</f>
        <v/>
      </c>
      <c r="CD84" s="90" t="str">
        <f>IFERROR(IF(VLOOKUP($B84,Sheet2!$A$5:$AP$103,CD$11,FALSE)=0,"",VLOOKUP($B84,Sheet2!$A$5:$AP$103,CD$11,FALSE)),"")</f>
        <v/>
      </c>
      <c r="CE84" s="90" t="str">
        <f>IFERROR(IF(VLOOKUP($B84,Sheet2!$A$5:$AP$103,CE$11,FALSE)=0,"",VLOOKUP($B84,Sheet2!$A$5:$AP$103,CE$11,FALSE)),"")</f>
        <v/>
      </c>
      <c r="CF84" s="90" t="str">
        <f>IFERROR(IF(VLOOKUP($B84,Sheet2!$A$5:$AP$103,CF$11,FALSE)=0,"",VLOOKUP($B84,Sheet2!$A$5:$AP$103,CF$11,FALSE)),"")</f>
        <v/>
      </c>
      <c r="CG84" s="90" t="str">
        <f>IFERROR(IF(VLOOKUP($B84,Sheet2!$A$5:$AP$103,CG$11,FALSE)=0,"",VLOOKUP($B84,Sheet2!$A$5:$AP$103,CG$11,FALSE)),"")</f>
        <v/>
      </c>
      <c r="CH84" s="90" t="str">
        <f>IFERROR(IF(VLOOKUP($B84,Sheet2!$A$5:$AP$103,CH$11,FALSE)=0,"",VLOOKUP($B84,Sheet2!$A$5:$AP$103,CH$11,FALSE)),"")</f>
        <v/>
      </c>
      <c r="CI84" s="90" t="str">
        <f>IFERROR(IF(VLOOKUP($B84,Sheet2!$A$5:$AP$103,CI$11,FALSE)=0,"",VLOOKUP($B84,Sheet2!$A$5:$AP$103,CI$11,FALSE)),"")</f>
        <v/>
      </c>
      <c r="CJ84" s="90" t="str">
        <f>IFERROR(IF(VLOOKUP($B84,Sheet2!$A$5:$AP$103,CJ$11,FALSE)=0,"",VLOOKUP($B84,Sheet2!$A$5:$AP$103,CJ$11,FALSE)),"")</f>
        <v/>
      </c>
      <c r="CK84" s="90" t="str">
        <f>IFERROR(IF(VLOOKUP($B84,Sheet2!$A$5:$AP$103,CK$11,FALSE)=0,"",VLOOKUP($B84,Sheet2!$A$5:$AP$103,CK$11,FALSE)),"")</f>
        <v/>
      </c>
      <c r="CL84" s="90" t="str">
        <f>IFERROR(IF(VLOOKUP($B84,Sheet2!$A$5:$AP$103,CL$11,FALSE)=0,"",VLOOKUP($B84,Sheet2!$A$5:$AP$103,CL$11,FALSE)),"")</f>
        <v/>
      </c>
      <c r="CM84" s="90" t="str">
        <f>IFERROR(IF(VLOOKUP($B84,Sheet2!$A$5:$AP$103,CM$11,FALSE)=0,"",VLOOKUP($B84,Sheet2!$A$5:$AP$103,CM$11,FALSE)),"")</f>
        <v/>
      </c>
      <c r="CN84" s="90" t="str">
        <f>IFERROR(IF(VLOOKUP($B84,Sheet2!$A$5:$AP$103,CN$11,FALSE)=0,"",VLOOKUP($B84,Sheet2!$A$5:$AP$103,CN$11,FALSE)),"")</f>
        <v/>
      </c>
      <c r="CO84" s="90" t="str">
        <f>IFERROR(IF(VLOOKUP($B84,Sheet2!$A$5:$AP$103,CO$11,FALSE)=0,"",VLOOKUP($B84,Sheet2!$A$5:$AP$103,CO$11,FALSE)),"")</f>
        <v/>
      </c>
      <c r="CP84" s="90" t="str">
        <f>IFERROR(IF(VLOOKUP($B84,Sheet2!$A$5:$AP$103,CP$11,FALSE)=0,"",VLOOKUP($B84,Sheet2!$A$5:$AP$103,CP$11,FALSE)),"")</f>
        <v/>
      </c>
      <c r="CQ84" s="90" t="str">
        <f>IFERROR(IF(VLOOKUP($B84,Sheet2!$A$5:$AP$103,CQ$11,FALSE)=0,"",VLOOKUP($B84,Sheet2!$A$5:$AP$103,CQ$11,FALSE)),"")</f>
        <v/>
      </c>
      <c r="CR84" s="90" t="str">
        <f>IFERROR(IF(VLOOKUP($B84,Sheet2!$A$5:$AP$103,CR$11,FALSE)=0,"",VLOOKUP($B84,Sheet2!$A$5:$AP$103,CR$11,FALSE)),"")</f>
        <v/>
      </c>
      <c r="CS84" s="90" t="str">
        <f>IFERROR(IF(VLOOKUP($B84,Sheet2!$A$5:$AP$103,CS$11,FALSE)=0,"",VLOOKUP($B84,Sheet2!$A$5:$AP$103,CS$11,FALSE)),"")</f>
        <v/>
      </c>
      <c r="CT84" s="90" t="str">
        <f>IFERROR(IF(VLOOKUP($B84,Sheet2!$A$5:$AP$103,CT$11,FALSE)=0,"",VLOOKUP($B84,Sheet2!$A$5:$AP$103,CT$11,FALSE)),"")</f>
        <v/>
      </c>
      <c r="CU84" s="90" t="str">
        <f>IFERROR(IF(VLOOKUP($B84,Sheet2!$A$5:$AP$103,CU$11,FALSE)=0,"",VLOOKUP($B84,Sheet2!$A$5:$AP$103,CU$11,FALSE)),"")</f>
        <v/>
      </c>
      <c r="CV84" s="90" t="str">
        <f>IFERROR(IF(VLOOKUP($B84,Sheet2!$A$5:$AP$103,CV$11,FALSE)=0,"",VLOOKUP($B84,Sheet2!$A$5:$AP$103,CV$11,FALSE)),"")</f>
        <v/>
      </c>
      <c r="CW84" s="90" t="str">
        <f>IFERROR(IF(VLOOKUP($B84,Sheet2!$A$5:$AP$103,CW$11,FALSE)=0,"",VLOOKUP($B84,Sheet2!$A$5:$AP$103,CW$11,FALSE)),"")</f>
        <v/>
      </c>
      <c r="CX84" s="90" t="str">
        <f>IFERROR(IF(VLOOKUP($B84,Sheet2!$A$5:$AP$103,CX$11,FALSE)=0,"",VLOOKUP($B84,Sheet2!$A$5:$AP$103,CX$11,FALSE)),"")</f>
        <v/>
      </c>
      <c r="CY84" s="90" t="str">
        <f>IFERROR(IF(VLOOKUP($B84,Sheet2!$A$5:$AP$103,CY$11,FALSE)=0,"",VLOOKUP($B84,Sheet2!$A$5:$AP$103,CY$11,FALSE)),"")</f>
        <v/>
      </c>
      <c r="CZ84" s="90" t="str">
        <f>IFERROR(IF(VLOOKUP($B84,Sheet2!$A$5:$AP$103,CZ$11,FALSE)=0,"",VLOOKUP($B84,Sheet2!$A$5:$AP$103,CZ$11,FALSE)),"")</f>
        <v/>
      </c>
      <c r="DA84" s="90" t="str">
        <f>IFERROR(IF(VLOOKUP($B84,Sheet2!$A$5:$AP$103,DA$11,FALSE)=0,"",VLOOKUP($B84,Sheet2!$A$5:$AP$103,DA$11,FALSE)),"")</f>
        <v/>
      </c>
      <c r="DB84" s="90" t="str">
        <f>IFERROR(IF(VLOOKUP($B84,Sheet2!$A$5:$AP$103,DB$11,FALSE)=0,"",VLOOKUP($B84,Sheet2!$A$5:$AP$103,DB$11,FALSE)),"")</f>
        <v/>
      </c>
      <c r="DC84" s="90" t="str">
        <f>IFERROR(IF(VLOOKUP($B84,Sheet2!$A$5:$AP$103,DC$11,FALSE)=0,"",VLOOKUP($B84,Sheet2!$A$5:$AP$103,DC$11,FALSE)),"")</f>
        <v/>
      </c>
      <c r="DD84" s="90" t="str">
        <f>IFERROR(IF(VLOOKUP($B84,Sheet2!$A$5:$AP$103,DD$11,FALSE)=0,"",VLOOKUP($B84,Sheet2!$A$5:$AP$103,DD$11,FALSE)),"")</f>
        <v/>
      </c>
      <c r="DE84" s="90" t="str">
        <f>IFERROR(IF(VLOOKUP($B84,Sheet2!$A$5:$AP$103,DE$11,FALSE)=0,"",VLOOKUP($B84,Sheet2!$A$5:$AP$103,DE$11,FALSE)),"")</f>
        <v/>
      </c>
      <c r="DF84" s="90" t="str">
        <f>IFERROR(IF(VLOOKUP($B84,Sheet2!$A$5:$AP$103,DF$11,FALSE)=0,"",VLOOKUP($B84,Sheet2!$A$5:$AP$103,DF$11,FALSE)),"")</f>
        <v/>
      </c>
      <c r="DG84" s="90" t="str">
        <f>IFERROR(IF(VLOOKUP($B84,Sheet2!$A$5:$AP$103,DG$11,FALSE)=0,"",VLOOKUP($B84,Sheet2!$A$5:$AP$103,DG$11,FALSE)),"")</f>
        <v/>
      </c>
      <c r="DH84" s="90" t="str">
        <f>IFERROR(IF(VLOOKUP($B84,Sheet2!$A$5:$AP$103,DH$11,FALSE)=0,"",VLOOKUP($B84,Sheet2!$A$5:$AP$103,DH$11,FALSE)),"")</f>
        <v/>
      </c>
      <c r="DI84" s="90" t="str">
        <f>IFERROR(IF(VLOOKUP($B84,Sheet2!$A$5:$AP$103,DI$11,FALSE)=0,"",VLOOKUP($B84,Sheet2!$A$5:$AP$103,DI$11,FALSE)),"")</f>
        <v/>
      </c>
      <c r="DJ84" s="90" t="str">
        <f>IFERROR(IF(VLOOKUP($B84,Sheet2!$A$5:$AP$103,DJ$11,FALSE)=0,"",VLOOKUP($B84,Sheet2!$A$5:$AP$103,DJ$11,FALSE)),"")</f>
        <v/>
      </c>
      <c r="DK84" s="90" t="str">
        <f>IFERROR(IF(VLOOKUP($B84,Sheet2!$A$5:$AP$103,DK$11,FALSE)=0,"",VLOOKUP($B84,Sheet2!$A$5:$AP$103,DK$11,FALSE)),"")</f>
        <v/>
      </c>
      <c r="DL84" s="90" t="str">
        <f>IFERROR(IF(VLOOKUP($B84,Sheet2!$A$5:$AP$103,DL$11,FALSE)=0,"",VLOOKUP($B84,Sheet2!$A$5:$AP$103,DL$11,FALSE)),"")</f>
        <v/>
      </c>
      <c r="DM84" s="90" t="str">
        <f>IFERROR(IF(VLOOKUP($B84,Sheet2!$A$5:$AP$103,DM$11,FALSE)=0,"",VLOOKUP($B84,Sheet2!$A$5:$AP$103,DM$11,FALSE)),"")</f>
        <v/>
      </c>
      <c r="DN84" s="90" t="str">
        <f>IFERROR(IF(VLOOKUP($B84,Sheet2!$A$5:$AP$103,DN$11,FALSE)=0,"",VLOOKUP($B84,Sheet2!$A$5:$AP$103,DN$11,FALSE)),"")</f>
        <v/>
      </c>
      <c r="DO84" s="90" t="str">
        <f>IFERROR(IF(VLOOKUP($B84,Sheet2!$A$5:$AP$103,DO$11,FALSE)=0,"",VLOOKUP($B84,Sheet2!$A$5:$AP$103,DO$11,FALSE)),"")</f>
        <v/>
      </c>
      <c r="DP84" s="90" t="str">
        <f>IFERROR(IF(VLOOKUP($B84,Sheet2!$A$5:$AP$103,DP$11,FALSE)=0,"",VLOOKUP($B84,Sheet2!$A$5:$AP$103,DP$11,FALSE)),"")</f>
        <v/>
      </c>
      <c r="DQ84" s="90" t="str">
        <f>IFERROR(IF(VLOOKUP($B84,Sheet2!$A$5:$AP$103,DQ$11,FALSE)=0,"",VLOOKUP($B84,Sheet2!$A$5:$AP$103,DQ$11,FALSE)),"")</f>
        <v/>
      </c>
      <c r="DR84" s="90" t="str">
        <f>IFERROR(IF(VLOOKUP($B84,Sheet2!$A$5:$AP$103,DR$11,FALSE)=0,"",VLOOKUP($B84,Sheet2!$A$5:$AP$103,DR$11,FALSE)),"")</f>
        <v/>
      </c>
      <c r="DS84" s="90" t="str">
        <f>IFERROR(IF(VLOOKUP($B84,Sheet2!$A$5:$AP$103,DS$11,FALSE)=0,"",VLOOKUP($B84,Sheet2!$A$5:$AP$103,DS$11,FALSE)),"")</f>
        <v/>
      </c>
      <c r="DT84" s="90" t="str">
        <f>IFERROR(IF(VLOOKUP($B84,Sheet2!$A$5:$AP$103,DT$11,FALSE)=0,"",VLOOKUP($B84,Sheet2!$A$5:$AP$103,DT$11,FALSE)),"")</f>
        <v/>
      </c>
      <c r="DU84" s="90" t="str">
        <f>IFERROR(IF(VLOOKUP($B84,Sheet2!$A$5:$AP$103,DU$11,FALSE)=0,"",VLOOKUP($B84,Sheet2!$A$5:$AP$103,DU$11,FALSE)),"")</f>
        <v/>
      </c>
      <c r="DV84" s="90" t="str">
        <f>IFERROR(IF(VLOOKUP($B84,Sheet2!$A$5:$AP$103,DV$11,FALSE)=0,"",VLOOKUP($B84,Sheet2!$A$5:$AP$103,DV$11,FALSE)),"")</f>
        <v/>
      </c>
      <c r="DW84" s="90" t="str">
        <f>IFERROR(IF(VLOOKUP($B84,Sheet2!$A$5:$AP$103,DW$11,FALSE)=0,"",VLOOKUP($B84,Sheet2!$A$5:$AP$103,DW$11,FALSE)),"")</f>
        <v/>
      </c>
      <c r="DX84" s="90" t="str">
        <f>IFERROR(IF(VLOOKUP($B84,Sheet2!$A$5:$AP$103,DX$11,FALSE)=0,"",VLOOKUP($B84,Sheet2!$A$5:$AP$103,DX$11,FALSE)),"")</f>
        <v/>
      </c>
      <c r="DY84" s="90" t="str">
        <f>IFERROR(IF(VLOOKUP($B84,Sheet2!$A$5:$AP$103,DY$11,FALSE)=0,"",VLOOKUP($B84,Sheet2!$A$5:$AP$103,DY$11,FALSE)),"")</f>
        <v/>
      </c>
      <c r="DZ84" s="90" t="str">
        <f>IFERROR(IF(VLOOKUP($B84,Sheet2!$A$5:$AP$103,DZ$11,FALSE)=0,"",VLOOKUP($B84,Sheet2!$A$5:$AP$103,DZ$11,FALSE)),"")</f>
        <v/>
      </c>
      <c r="EA84" s="90" t="str">
        <f>IFERROR(IF(VLOOKUP($B84,Sheet2!$A$5:$AP$103,EA$11,FALSE)=0,"",VLOOKUP($B84,Sheet2!$A$5:$AP$103,EA$11,FALSE)),"")</f>
        <v/>
      </c>
      <c r="EB84" s="90" t="str">
        <f>IFERROR(IF(VLOOKUP($B84,Sheet2!$A$5:$AP$103,EB$11,FALSE)=0,"",VLOOKUP($B84,Sheet2!$A$5:$AP$103,EB$11,FALSE)),"")</f>
        <v/>
      </c>
      <c r="EC84" s="90" t="str">
        <f>IFERROR(IF(VLOOKUP($B84,Sheet2!$A$5:$AP$103,EC$11,FALSE)=0,"",VLOOKUP($B84,Sheet2!$A$5:$AP$103,EC$11,FALSE)),"")</f>
        <v/>
      </c>
      <c r="ED84" s="90" t="str">
        <f>IFERROR(IF(VLOOKUP($B84,Sheet2!$A$5:$AP$103,ED$11,FALSE)=0,"",VLOOKUP($B84,Sheet2!$A$5:$AP$103,ED$11,FALSE)),"")</f>
        <v/>
      </c>
      <c r="EE84" s="90" t="str">
        <f>IFERROR(IF(VLOOKUP($B84,Sheet2!$A$5:$AP$103,EE$11,FALSE)=0,"",VLOOKUP($B84,Sheet2!$A$5:$AP$103,EE$11,FALSE)),"")</f>
        <v/>
      </c>
      <c r="EF84" s="90" t="str">
        <f>IFERROR(IF(VLOOKUP($B84,Sheet2!$A$5:$AP$103,EF$11,FALSE)=0,"",VLOOKUP($B84,Sheet2!$A$5:$AP$103,EF$11,FALSE)),"")</f>
        <v/>
      </c>
      <c r="EG84" s="90" t="str">
        <f>IFERROR(IF(VLOOKUP($B84,Sheet2!$A$5:$AP$103,EG$11,FALSE)=0,"",VLOOKUP($B84,Sheet2!$A$5:$AP$103,EG$11,FALSE)),"")</f>
        <v/>
      </c>
      <c r="EH84" s="90" t="str">
        <f>IFERROR(IF(VLOOKUP($B84,Sheet2!$A$5:$AP$103,EH$11,FALSE)=0,"",VLOOKUP($B84,Sheet2!$A$5:$AP$103,EH$11,FALSE)),"")</f>
        <v/>
      </c>
      <c r="EI84" s="90" t="str">
        <f>IFERROR(IF(VLOOKUP($B84,Sheet2!$A$5:$AP$103,EI$11,FALSE)=0,"",VLOOKUP($B84,Sheet2!$A$5:$AP$103,EI$11,FALSE)),"")</f>
        <v/>
      </c>
      <c r="EJ84" s="90" t="str">
        <f>IFERROR(IF(VLOOKUP($B84,Sheet2!$A$5:$AP$103,EJ$11,FALSE)=0,"",VLOOKUP($B84,Sheet2!$A$5:$AP$103,EJ$11,FALSE)),"")</f>
        <v/>
      </c>
      <c r="EK84" s="90" t="str">
        <f>IFERROR(IF(VLOOKUP($B84,Sheet2!$A$5:$AP$103,EK$11,FALSE)=0,"",VLOOKUP($B84,Sheet2!$A$5:$AP$103,EK$11,FALSE)),"")</f>
        <v/>
      </c>
      <c r="EL84" s="90" t="str">
        <f>IFERROR(IF(VLOOKUP($B84,Sheet2!$A$5:$AP$103,EL$11,FALSE)=0,"",VLOOKUP($B84,Sheet2!$A$5:$AP$103,EL$11,FALSE)),"")</f>
        <v/>
      </c>
      <c r="EM84" s="90" t="str">
        <f>IFERROR(IF(VLOOKUP($B84,Sheet2!$A$5:$AP$103,EM$11,FALSE)=0,"",VLOOKUP($B84,Sheet2!$A$5:$AP$103,EM$11,FALSE)),"")</f>
        <v/>
      </c>
      <c r="EN84" s="90" t="str">
        <f>IFERROR(IF(VLOOKUP($B84,Sheet2!$A$5:$AP$103,EN$11,FALSE)=0,"",VLOOKUP($B84,Sheet2!$A$5:$AP$103,EN$11,FALSE)),"")</f>
        <v/>
      </c>
      <c r="EO84" s="90" t="str">
        <f>IFERROR(IF(VLOOKUP($B84,Sheet2!$A$5:$AP$103,EO$11,FALSE)=0,"",VLOOKUP($B84,Sheet2!$A$5:$AP$103,EO$11,FALSE)),"")</f>
        <v/>
      </c>
      <c r="EP84" s="90" t="str">
        <f>IFERROR(IF(VLOOKUP($B84,Sheet2!$A$5:$AP$103,EP$11,FALSE)=0,"",VLOOKUP($B84,Sheet2!$A$5:$AP$103,EP$11,FALSE)),"")</f>
        <v/>
      </c>
      <c r="EQ84" s="90" t="str">
        <f>IFERROR(IF(VLOOKUP($B84,Sheet2!$A$5:$AP$103,EQ$11,FALSE)=0,"",VLOOKUP($B84,Sheet2!$A$5:$AP$103,EQ$11,FALSE)),"")</f>
        <v/>
      </c>
      <c r="ER84" s="90" t="str">
        <f>IFERROR(IF(VLOOKUP($B84,Sheet2!$A$5:$AP$103,ER$11,FALSE)=0,"",VLOOKUP($B84,Sheet2!$A$5:$AP$103,ER$11,FALSE)),"")</f>
        <v/>
      </c>
      <c r="ES84" s="90" t="str">
        <f>IFERROR(IF(VLOOKUP($B84,Sheet2!$A$5:$AP$103,ES$11,FALSE)=0,"",VLOOKUP($B84,Sheet2!$A$5:$AP$103,ES$11,FALSE)),"")</f>
        <v/>
      </c>
      <c r="ET84" s="90" t="str">
        <f>IFERROR(IF(VLOOKUP($B84,Sheet2!$A$5:$AP$103,ET$11,FALSE)=0,"",VLOOKUP($B84,Sheet2!$A$5:$AP$103,ET$11,FALSE)),"")</f>
        <v/>
      </c>
      <c r="EU84" s="90" t="str">
        <f>IFERROR(IF(VLOOKUP($B84,Sheet2!$A$5:$AP$103,EU$11,FALSE)=0,"",VLOOKUP($B84,Sheet2!$A$5:$AP$103,EU$11,FALSE)),"")</f>
        <v/>
      </c>
      <c r="EV84" s="90" t="str">
        <f>IFERROR(IF(VLOOKUP($B84,Sheet2!$A$5:$AP$103,EV$11,FALSE)=0,"",VLOOKUP($B84,Sheet2!$A$5:$AP$103,EV$11,FALSE)),"")</f>
        <v/>
      </c>
      <c r="EW84" s="90" t="str">
        <f>IFERROR(IF(VLOOKUP($B84,Sheet2!$A$5:$AP$103,EW$11,FALSE)=0,"",VLOOKUP($B84,Sheet2!$A$5:$AP$103,EW$11,FALSE)),"")</f>
        <v/>
      </c>
      <c r="EX84" s="90" t="str">
        <f>IFERROR(IF(VLOOKUP($B84,Sheet2!$A$5:$AP$103,EX$11,FALSE)=0,"",VLOOKUP($B84,Sheet2!$A$5:$AP$103,EX$11,FALSE)),"")</f>
        <v/>
      </c>
      <c r="EY84" s="90" t="str">
        <f>IFERROR(IF(VLOOKUP($B84,Sheet2!$A$5:$AP$103,EY$11,FALSE)=0,"",VLOOKUP($B84,Sheet2!$A$5:$AP$103,EY$11,FALSE)),"")</f>
        <v/>
      </c>
      <c r="EZ84" s="90" t="str">
        <f>IFERROR(IF(VLOOKUP($B84,Sheet2!$A$5:$AP$103,EZ$11,FALSE)=0,"",VLOOKUP($B84,Sheet2!$A$5:$AP$103,EZ$11,FALSE)),"")</f>
        <v/>
      </c>
      <c r="FA84" s="90" t="str">
        <f>IFERROR(IF(VLOOKUP($B84,Sheet2!$A$5:$AP$103,FA$11,FALSE)=0,"",VLOOKUP($B84,Sheet2!$A$5:$AP$103,FA$11,FALSE)),"")</f>
        <v/>
      </c>
      <c r="FB84" s="90" t="str">
        <f>IFERROR(IF(VLOOKUP($B84,Sheet2!$A$5:$AP$103,FB$11,FALSE)=0,"",VLOOKUP($B84,Sheet2!$A$5:$AP$103,FB$11,FALSE)),"")</f>
        <v/>
      </c>
      <c r="FC84" s="90" t="str">
        <f>IFERROR(IF(VLOOKUP($B84,Sheet2!$A$5:$AP$103,FC$11,FALSE)=0,"",VLOOKUP($B84,Sheet2!$A$5:$AP$103,FC$11,FALSE)),"")</f>
        <v/>
      </c>
      <c r="FD84" s="90" t="str">
        <f>IFERROR(IF(VLOOKUP($B84,Sheet2!$A$5:$AP$103,FD$11,FALSE)=0,"",VLOOKUP($B84,Sheet2!$A$5:$AP$103,FD$11,FALSE)),"")</f>
        <v/>
      </c>
      <c r="FE84" s="90" t="str">
        <f>IFERROR(IF(VLOOKUP($B84,Sheet2!$A$5:$AP$103,FE$11,FALSE)=0,"",VLOOKUP($B84,Sheet2!$A$5:$AP$103,FE$11,FALSE)),"")</f>
        <v/>
      </c>
      <c r="FF84" s="90" t="str">
        <f>IFERROR(IF(VLOOKUP($B84,Sheet2!$A$5:$AP$103,FF$11,FALSE)=0,"",VLOOKUP($B84,Sheet2!$A$5:$AP$103,FF$11,FALSE)),"")</f>
        <v/>
      </c>
      <c r="FG84" s="90" t="str">
        <f>IFERROR(IF(VLOOKUP($B84,Sheet2!$A$5:$AP$103,FG$11,FALSE)=0,"",VLOOKUP($B84,Sheet2!$A$5:$AP$103,FG$11,FALSE)),"")</f>
        <v/>
      </c>
      <c r="FH84" s="90" t="str">
        <f>IFERROR(IF(VLOOKUP($B84,Sheet2!$A$5:$AP$103,FH$11,FALSE)=0,"",VLOOKUP($B84,Sheet2!$A$5:$AP$103,FH$11,FALSE)),"")</f>
        <v/>
      </c>
      <c r="FI84" s="90" t="str">
        <f>IFERROR(IF(VLOOKUP($B84,Sheet2!$A$5:$AP$103,FI$11,FALSE)=0,"",VLOOKUP($B84,Sheet2!$A$5:$AP$103,FI$11,FALSE)),"")</f>
        <v/>
      </c>
      <c r="FJ84" s="90" t="str">
        <f>IFERROR(IF(VLOOKUP($B84,Sheet2!$A$5:$AP$103,FJ$11,FALSE)=0,"",VLOOKUP($B84,Sheet2!$A$5:$AP$103,FJ$11,FALSE)),"")</f>
        <v/>
      </c>
      <c r="FK84" s="90" t="str">
        <f>IFERROR(IF(VLOOKUP($B84,Sheet2!$A$5:$AP$103,FK$11,FALSE)=0,"",VLOOKUP($B84,Sheet2!$A$5:$AP$103,FK$11,FALSE)),"")</f>
        <v/>
      </c>
      <c r="FL84" s="90" t="str">
        <f>IFERROR(IF(VLOOKUP($B84,Sheet2!$A$5:$AP$103,FL$11,FALSE)=0,"",VLOOKUP($B84,Sheet2!$A$5:$AP$103,FL$11,FALSE)),"")</f>
        <v/>
      </c>
      <c r="FM84" s="90" t="str">
        <f>IFERROR(IF(VLOOKUP($B84,Sheet2!$A$5:$AP$103,FM$11,FALSE)=0,"",VLOOKUP($B84,Sheet2!$A$5:$AP$103,FM$11,FALSE)),"")</f>
        <v/>
      </c>
      <c r="FN84" s="90" t="str">
        <f>IFERROR(IF(VLOOKUP($B84,Sheet2!$A$5:$AP$103,FN$11,FALSE)=0,"",VLOOKUP($B84,Sheet2!$A$5:$AP$103,FN$11,FALSE)),"")</f>
        <v/>
      </c>
      <c r="FO84" s="90" t="str">
        <f>IFERROR(IF(VLOOKUP($B84,Sheet2!$A$5:$AP$103,FO$11,FALSE)=0,"",VLOOKUP($B84,Sheet2!$A$5:$AP$103,FO$11,FALSE)),"")</f>
        <v/>
      </c>
      <c r="FP84" s="90" t="str">
        <f>IFERROR(IF(VLOOKUP($B84,Sheet2!$A$5:$AP$103,FP$11,FALSE)=0,"",VLOOKUP($B84,Sheet2!$A$5:$AP$103,FP$11,FALSE)),"")</f>
        <v/>
      </c>
      <c r="FQ84" s="90" t="str">
        <f>IFERROR(IF(VLOOKUP($B84,Sheet2!$A$5:$AP$103,FQ$11,FALSE)=0,"",VLOOKUP($B84,Sheet2!$A$5:$AP$103,FQ$11,FALSE)),"")</f>
        <v/>
      </c>
      <c r="FR84" s="90" t="str">
        <f>IFERROR(IF(VLOOKUP($B84,Sheet2!$A$5:$AP$103,FR$11,FALSE)=0,"",VLOOKUP($B84,Sheet2!$A$5:$AP$103,FR$11,FALSE)),"")</f>
        <v/>
      </c>
      <c r="FS84" s="90" t="str">
        <f>IFERROR(IF(VLOOKUP($B84,Sheet2!$A$5:$AP$103,FS$11,FALSE)=0,"",VLOOKUP($B84,Sheet2!$A$5:$AP$103,FS$11,FALSE)),"")</f>
        <v/>
      </c>
      <c r="FT84" s="90" t="str">
        <f>IFERROR(IF(VLOOKUP($B84,Sheet2!$A$5:$AP$103,FT$11,FALSE)=0,"",VLOOKUP($B84,Sheet2!$A$5:$AP$103,FT$11,FALSE)),"")</f>
        <v/>
      </c>
      <c r="FU84" s="90" t="str">
        <f>IFERROR(IF(VLOOKUP($B84,Sheet2!$A$5:$AP$103,FU$11,FALSE)=0,"",VLOOKUP($B84,Sheet2!$A$5:$AP$103,FU$11,FALSE)),"")</f>
        <v/>
      </c>
      <c r="FV84" s="90" t="str">
        <f>IFERROR(IF(VLOOKUP($B84,Sheet2!$A$5:$AP$103,FV$11,FALSE)=0,"",VLOOKUP($B84,Sheet2!$A$5:$AP$103,FV$11,FALSE)),"")</f>
        <v/>
      </c>
      <c r="FW84" s="90" t="str">
        <f>IFERROR(IF(VLOOKUP($B84,Sheet2!$A$5:$AP$103,FW$11,FALSE)=0,"",VLOOKUP($B84,Sheet2!$A$5:$AP$103,FW$11,FALSE)),"")</f>
        <v/>
      </c>
      <c r="FX84" s="90" t="str">
        <f>IFERROR(IF(VLOOKUP($B84,Sheet2!$A$5:$AP$103,FX$11,FALSE)=0,"",VLOOKUP($B84,Sheet2!$A$5:$AP$103,FX$11,FALSE)),"")</f>
        <v/>
      </c>
      <c r="FY84" s="90" t="str">
        <f>IFERROR(IF(VLOOKUP($B84,Sheet2!$A$5:$AP$103,FY$11,FALSE)=0,"",VLOOKUP($B84,Sheet2!$A$5:$AP$103,FY$11,FALSE)),"")</f>
        <v/>
      </c>
      <c r="FZ84" s="90" t="str">
        <f>IFERROR(IF(VLOOKUP($B84,Sheet2!$A$5:$AP$103,FZ$11,FALSE)=0,"",VLOOKUP($B84,Sheet2!$A$5:$AP$103,FZ$11,FALSE)),"")</f>
        <v/>
      </c>
      <c r="GA84" s="90" t="str">
        <f>IFERROR(IF(VLOOKUP($B84,Sheet2!$A$5:$AP$103,GA$11,FALSE)=0,"",VLOOKUP($B84,Sheet2!$A$5:$AP$103,GA$11,FALSE)),"")</f>
        <v/>
      </c>
      <c r="GB84" s="90" t="str">
        <f>IFERROR(IF(VLOOKUP($B84,Sheet2!$A$5:$AP$103,GB$11,FALSE)=0,"",VLOOKUP($B84,Sheet2!$A$5:$AP$103,GB$11,FALSE)),"")</f>
        <v/>
      </c>
      <c r="GC84" s="90" t="str">
        <f>IFERROR(IF(VLOOKUP($B84,Sheet2!$A$5:$AP$103,GC$11,FALSE)=0,"",VLOOKUP($B84,Sheet2!$A$5:$AP$103,GC$11,FALSE)),"")</f>
        <v/>
      </c>
      <c r="GD84" s="90" t="str">
        <f>IFERROR(IF(VLOOKUP($B84,Sheet2!$A$5:$AP$103,GD$11,FALSE)=0,"",VLOOKUP($B84,Sheet2!$A$5:$AP$103,GD$11,FALSE)),"")</f>
        <v/>
      </c>
      <c r="GE84" s="90" t="str">
        <f>IFERROR(IF(VLOOKUP($B84,Sheet2!$A$5:$AP$103,GE$11,FALSE)=0,"",VLOOKUP($B84,Sheet2!$A$5:$AP$103,GE$11,FALSE)),"")</f>
        <v/>
      </c>
      <c r="GF84" s="90" t="str">
        <f>IFERROR(IF(VLOOKUP($B84,Sheet2!$A$5:$AP$103,GF$11,FALSE)=0,"",VLOOKUP($B84,Sheet2!$A$5:$AP$103,GF$11,FALSE)),"")</f>
        <v/>
      </c>
    </row>
    <row r="85" spans="1:188" x14ac:dyDescent="0.3">
      <c r="A85" s="389"/>
      <c r="B85" s="243" t="s">
        <v>313</v>
      </c>
      <c r="C85" s="92" t="s">
        <v>344</v>
      </c>
      <c r="D85" s="92" t="str">
        <f>VLOOKUP(B85,Sheet2!$A$5:$F$104,6,FALSE)</f>
        <v/>
      </c>
      <c r="E85" s="81">
        <f>VLOOKUP(B85,'Criteria Selection'!$A$9:$D$178,3,FALSE)</f>
        <v>0.6</v>
      </c>
      <c r="F85" s="81" t="str">
        <f>VLOOKUP(B85,'Criteria Selection'!$A$9:$D$178,4,FALSE)</f>
        <v>EQS Freshwater</v>
      </c>
      <c r="G85" s="96">
        <f t="shared" si="8"/>
        <v>0</v>
      </c>
      <c r="H85" s="97">
        <f t="shared" si="9"/>
        <v>0</v>
      </c>
      <c r="I85" s="97">
        <f t="shared" si="10"/>
        <v>0</v>
      </c>
      <c r="J85" s="96">
        <f t="shared" si="11"/>
        <v>0</v>
      </c>
      <c r="K85" s="90" t="str">
        <f>IFERROR(IF(VLOOKUP($B85,Sheet2!$A$5:$AP$103,K$11,FALSE)=0,"",VLOOKUP($B85,Sheet2!$A$5:$AP$103,K$11,FALSE)),"")</f>
        <v/>
      </c>
      <c r="L85" s="90" t="str">
        <f>IFERROR(IF(VLOOKUP($B85,Sheet2!$A$5:$AP$103,L$11,FALSE)=0,"",VLOOKUP($B85,Sheet2!$A$5:$AP$103,L$11,FALSE)),"")</f>
        <v/>
      </c>
      <c r="M85" s="90" t="str">
        <f>IFERROR(IF(VLOOKUP($B85,Sheet2!$A$5:$AP$103,M$11,FALSE)=0,"",VLOOKUP($B85,Sheet2!$A$5:$AP$103,M$11,FALSE)),"")</f>
        <v/>
      </c>
      <c r="N85" s="90" t="str">
        <f>IFERROR(IF(VLOOKUP($B85,Sheet2!$A$5:$AP$103,N$11,FALSE)=0,"",VLOOKUP($B85,Sheet2!$A$5:$AP$103,N$11,FALSE)),"")</f>
        <v/>
      </c>
      <c r="O85" s="90" t="str">
        <f>IFERROR(IF(VLOOKUP($B85,Sheet2!$A$5:$AP$103,O$11,FALSE)=0,"",VLOOKUP($B85,Sheet2!$A$5:$AP$103,O$11,FALSE)),"")</f>
        <v/>
      </c>
      <c r="P85" s="90" t="str">
        <f>IFERROR(IF(VLOOKUP($B85,Sheet2!$A$5:$AP$103,P$11,FALSE)=0,"",VLOOKUP($B85,Sheet2!$A$5:$AP$103,P$11,FALSE)),"")</f>
        <v/>
      </c>
      <c r="Q85" s="90" t="str">
        <f>IFERROR(IF(VLOOKUP($B85,Sheet2!$A$5:$AP$103,Q$11,FALSE)=0,"",VLOOKUP($B85,Sheet2!$A$5:$AP$103,Q$11,FALSE)),"")</f>
        <v/>
      </c>
      <c r="R85" s="90" t="str">
        <f>IFERROR(IF(VLOOKUP($B85,Sheet2!$A$5:$AP$103,R$11,FALSE)=0,"",VLOOKUP($B85,Sheet2!$A$5:$AP$103,R$11,FALSE)),"")</f>
        <v/>
      </c>
      <c r="S85" s="90" t="str">
        <f>IFERROR(IF(VLOOKUP($B85,Sheet2!$A$5:$AP$103,S$11,FALSE)=0,"",VLOOKUP($B85,Sheet2!$A$5:$AP$103,S$11,FALSE)),"")</f>
        <v/>
      </c>
      <c r="T85" s="90" t="str">
        <f>IFERROR(IF(VLOOKUP($B85,Sheet2!$A$5:$AP$103,T$11,FALSE)=0,"",VLOOKUP($B85,Sheet2!$A$5:$AP$103,T$11,FALSE)),"")</f>
        <v/>
      </c>
      <c r="U85" s="90" t="str">
        <f>IFERROR(IF(VLOOKUP($B85,Sheet2!$A$5:$AP$103,U$11,FALSE)=0,"",VLOOKUP($B85,Sheet2!$A$5:$AP$103,U$11,FALSE)),"")</f>
        <v/>
      </c>
      <c r="V85" s="90" t="str">
        <f>IFERROR(IF(VLOOKUP($B85,Sheet2!$A$5:$AP$103,V$11,FALSE)=0,"",VLOOKUP($B85,Sheet2!$A$5:$AP$103,V$11,FALSE)),"")</f>
        <v/>
      </c>
      <c r="W85" s="90" t="str">
        <f>IFERROR(IF(VLOOKUP($B85,Sheet2!$A$5:$AP$103,W$11,FALSE)=0,"",VLOOKUP($B85,Sheet2!$A$5:$AP$103,W$11,FALSE)),"")</f>
        <v/>
      </c>
      <c r="X85" s="90" t="str">
        <f>IFERROR(IF(VLOOKUP($B85,Sheet2!$A$5:$AP$103,X$11,FALSE)=0,"",VLOOKUP($B85,Sheet2!$A$5:$AP$103,X$11,FALSE)),"")</f>
        <v/>
      </c>
      <c r="Y85" s="90" t="str">
        <f>IFERROR(IF(VLOOKUP($B85,Sheet2!$A$5:$AP$103,Y$11,FALSE)=0,"",VLOOKUP($B85,Sheet2!$A$5:$AP$103,Y$11,FALSE)),"")</f>
        <v/>
      </c>
      <c r="Z85" s="90" t="str">
        <f>IFERROR(IF(VLOOKUP($B85,Sheet2!$A$5:$AP$103,Z$11,FALSE)=0,"",VLOOKUP($B85,Sheet2!$A$5:$AP$103,Z$11,FALSE)),"")</f>
        <v/>
      </c>
      <c r="AA85" s="90" t="str">
        <f>IFERROR(IF(VLOOKUP($B85,Sheet2!$A$5:$AP$103,AA$11,FALSE)=0,"",VLOOKUP($B85,Sheet2!$A$5:$AP$103,AA$11,FALSE)),"")</f>
        <v/>
      </c>
      <c r="AB85" s="90" t="str">
        <f>IFERROR(IF(VLOOKUP($B85,Sheet2!$A$5:$AP$103,AB$11,FALSE)=0,"",VLOOKUP($B85,Sheet2!$A$5:$AP$103,AB$11,FALSE)),"")</f>
        <v/>
      </c>
      <c r="AC85" s="90" t="str">
        <f>IFERROR(IF(VLOOKUP($B85,Sheet2!$A$5:$AP$103,AC$11,FALSE)=0,"",VLOOKUP($B85,Sheet2!$A$5:$AP$103,AC$11,FALSE)),"")</f>
        <v/>
      </c>
      <c r="AD85" s="90" t="str">
        <f>IFERROR(IF(VLOOKUP($B85,Sheet2!$A$5:$AP$103,AD$11,FALSE)=0,"",VLOOKUP($B85,Sheet2!$A$5:$AP$103,AD$11,FALSE)),"")</f>
        <v/>
      </c>
      <c r="AE85" s="90" t="str">
        <f>IFERROR(IF(VLOOKUP($B85,Sheet2!$A$5:$AP$103,AE$11,FALSE)=0,"",VLOOKUP($B85,Sheet2!$A$5:$AP$103,AE$11,FALSE)),"")</f>
        <v/>
      </c>
      <c r="AF85" s="90" t="str">
        <f>IFERROR(IF(VLOOKUP($B85,Sheet2!$A$5:$AP$103,AF$11,FALSE)=0,"",VLOOKUP($B85,Sheet2!$A$5:$AP$103,AF$11,FALSE)),"")</f>
        <v/>
      </c>
      <c r="AG85" s="90" t="str">
        <f>IFERROR(IF(VLOOKUP($B85,Sheet2!$A$5:$AP$103,AG$11,FALSE)=0,"",VLOOKUP($B85,Sheet2!$A$5:$AP$103,AG$11,FALSE)),"")</f>
        <v/>
      </c>
      <c r="AH85" s="90" t="str">
        <f>IFERROR(IF(VLOOKUP($B85,Sheet2!$A$5:$AP$103,AH$11,FALSE)=0,"",VLOOKUP($B85,Sheet2!$A$5:$AP$103,AH$11,FALSE)),"")</f>
        <v/>
      </c>
      <c r="AI85" s="90" t="str">
        <f>IFERROR(IF(VLOOKUP($B85,Sheet2!$A$5:$AP$103,AI$11,FALSE)=0,"",VLOOKUP($B85,Sheet2!$A$5:$AP$103,AI$11,FALSE)),"")</f>
        <v/>
      </c>
      <c r="AJ85" s="90" t="str">
        <f>IFERROR(IF(VLOOKUP($B85,Sheet2!$A$5:$AP$103,AJ$11,FALSE)=0,"",VLOOKUP($B85,Sheet2!$A$5:$AP$103,AJ$11,FALSE)),"")</f>
        <v/>
      </c>
      <c r="AK85" s="90" t="str">
        <f>IFERROR(IF(VLOOKUP($B85,Sheet2!$A$5:$AP$103,AK$11,FALSE)=0,"",VLOOKUP($B85,Sheet2!$A$5:$AP$103,AK$11,FALSE)),"")</f>
        <v/>
      </c>
      <c r="AL85" s="90" t="str">
        <f>IFERROR(IF(VLOOKUP($B85,Sheet2!$A$5:$AP$103,AL$11,FALSE)=0,"",VLOOKUP($B85,Sheet2!$A$5:$AP$103,AL$11,FALSE)),"")</f>
        <v/>
      </c>
      <c r="AM85" s="90" t="str">
        <f>IFERROR(IF(VLOOKUP($B85,Sheet2!$A$5:$AP$103,AM$11,FALSE)=0,"",VLOOKUP($B85,Sheet2!$A$5:$AP$103,AM$11,FALSE)),"")</f>
        <v/>
      </c>
      <c r="AN85" s="90" t="str">
        <f>IFERROR(IF(VLOOKUP($B85,Sheet2!$A$5:$AP$103,AN$11,FALSE)=0,"",VLOOKUP($B85,Sheet2!$A$5:$AP$103,AN$11,FALSE)),"")</f>
        <v/>
      </c>
      <c r="AO85" s="90" t="str">
        <f>IFERROR(IF(VLOOKUP($B85,Sheet2!$A$5:$AP$103,AO$11,FALSE)=0,"",VLOOKUP($B85,Sheet2!$A$5:$AP$103,AO$11,FALSE)),"")</f>
        <v/>
      </c>
      <c r="AP85" s="90" t="str">
        <f>IFERROR(IF(VLOOKUP($B85,Sheet2!$A$5:$AP$103,AP$11,FALSE)=0,"",VLOOKUP($B85,Sheet2!$A$5:$AP$103,AP$11,FALSE)),"")</f>
        <v/>
      </c>
      <c r="AQ85" s="90" t="str">
        <f>IFERROR(IF(VLOOKUP($B85,Sheet2!$A$5:$AP$103,AQ$11,FALSE)=0,"",VLOOKUP($B85,Sheet2!$A$5:$AP$103,AQ$11,FALSE)),"")</f>
        <v/>
      </c>
      <c r="AR85" s="90" t="str">
        <f>IFERROR(IF(VLOOKUP($B85,Sheet2!$A$5:$AP$103,AR$11,FALSE)=0,"",VLOOKUP($B85,Sheet2!$A$5:$AP$103,AR$11,FALSE)),"")</f>
        <v/>
      </c>
      <c r="AS85" s="90" t="str">
        <f>IFERROR(IF(VLOOKUP($B85,Sheet2!$A$5:$AP$103,AS$11,FALSE)=0,"",VLOOKUP($B85,Sheet2!$A$5:$AP$103,AS$11,FALSE)),"")</f>
        <v/>
      </c>
      <c r="AT85" s="90" t="str">
        <f>IFERROR(IF(VLOOKUP($B85,Sheet2!$A$5:$AP$103,AT$11,FALSE)=0,"",VLOOKUP($B85,Sheet2!$A$5:$AP$103,AT$11,FALSE)),"")</f>
        <v/>
      </c>
      <c r="AU85" s="90" t="str">
        <f>IFERROR(IF(VLOOKUP($B85,Sheet2!$A$5:$AP$103,AU$11,FALSE)=0,"",VLOOKUP($B85,Sheet2!$A$5:$AP$103,AU$11,FALSE)),"")</f>
        <v/>
      </c>
      <c r="AV85" s="90" t="str">
        <f>IFERROR(IF(VLOOKUP($B85,Sheet2!$A$5:$AP$103,AV$11,FALSE)=0,"",VLOOKUP($B85,Sheet2!$A$5:$AP$103,AV$11,FALSE)),"")</f>
        <v/>
      </c>
      <c r="AW85" s="90" t="str">
        <f>IFERROR(IF(VLOOKUP($B85,Sheet2!$A$5:$AP$103,AW$11,FALSE)=0,"",VLOOKUP($B85,Sheet2!$A$5:$AP$103,AW$11,FALSE)),"")</f>
        <v/>
      </c>
      <c r="AX85" s="90" t="str">
        <f>IFERROR(IF(VLOOKUP($B85,Sheet2!$A$5:$AP$103,AX$11,FALSE)=0,"",VLOOKUP($B85,Sheet2!$A$5:$AP$103,AX$11,FALSE)),"")</f>
        <v/>
      </c>
      <c r="AY85" s="90" t="str">
        <f>IFERROR(IF(VLOOKUP($B85,Sheet2!$A$5:$AP$103,AY$11,FALSE)=0,"",VLOOKUP($B85,Sheet2!$A$5:$AP$103,AY$11,FALSE)),"")</f>
        <v/>
      </c>
      <c r="AZ85" s="90" t="str">
        <f>IFERROR(IF(VLOOKUP($B85,Sheet2!$A$5:$AP$103,AZ$11,FALSE)=0,"",VLOOKUP($B85,Sheet2!$A$5:$AP$103,AZ$11,FALSE)),"")</f>
        <v/>
      </c>
      <c r="BA85" s="90" t="str">
        <f>IFERROR(IF(VLOOKUP($B85,Sheet2!$A$5:$AP$103,BA$11,FALSE)=0,"",VLOOKUP($B85,Sheet2!$A$5:$AP$103,BA$11,FALSE)),"")</f>
        <v/>
      </c>
      <c r="BB85" s="90" t="str">
        <f>IFERROR(IF(VLOOKUP($B85,Sheet2!$A$5:$AP$103,BB$11,FALSE)=0,"",VLOOKUP($B85,Sheet2!$A$5:$AP$103,BB$11,FALSE)),"")</f>
        <v/>
      </c>
      <c r="BC85" s="90" t="str">
        <f>IFERROR(IF(VLOOKUP($B85,Sheet2!$A$5:$AP$103,BC$11,FALSE)=0,"",VLOOKUP($B85,Sheet2!$A$5:$AP$103,BC$11,FALSE)),"")</f>
        <v/>
      </c>
      <c r="BD85" s="90" t="str">
        <f>IFERROR(IF(VLOOKUP($B85,Sheet2!$A$5:$AP$103,BD$11,FALSE)=0,"",VLOOKUP($B85,Sheet2!$A$5:$AP$103,BD$11,FALSE)),"")</f>
        <v/>
      </c>
      <c r="BE85" s="90" t="str">
        <f>IFERROR(IF(VLOOKUP($B85,Sheet2!$A$5:$AP$103,BE$11,FALSE)=0,"",VLOOKUP($B85,Sheet2!$A$5:$AP$103,BE$11,FALSE)),"")</f>
        <v/>
      </c>
      <c r="BF85" s="90" t="str">
        <f>IFERROR(IF(VLOOKUP($B85,Sheet2!$A$5:$AP$103,BF$11,FALSE)=0,"",VLOOKUP($B85,Sheet2!$A$5:$AP$103,BF$11,FALSE)),"")</f>
        <v/>
      </c>
      <c r="BG85" s="90" t="str">
        <f>IFERROR(IF(VLOOKUP($B85,Sheet2!$A$5:$AP$103,BG$11,FALSE)=0,"",VLOOKUP($B85,Sheet2!$A$5:$AP$103,BG$11,FALSE)),"")</f>
        <v/>
      </c>
      <c r="BH85" s="90" t="str">
        <f>IFERROR(IF(VLOOKUP($B85,Sheet2!$A$5:$AP$103,BH$11,FALSE)=0,"",VLOOKUP($B85,Sheet2!$A$5:$AP$103,BH$11,FALSE)),"")</f>
        <v/>
      </c>
      <c r="BI85" s="90" t="str">
        <f>IFERROR(IF(VLOOKUP($B85,Sheet2!$A$5:$AP$103,BI$11,FALSE)=0,"",VLOOKUP($B85,Sheet2!$A$5:$AP$103,BI$11,FALSE)),"")</f>
        <v/>
      </c>
      <c r="BJ85" s="90" t="str">
        <f>IFERROR(IF(VLOOKUP($B85,Sheet2!$A$5:$AP$103,BJ$11,FALSE)=0,"",VLOOKUP($B85,Sheet2!$A$5:$AP$103,BJ$11,FALSE)),"")</f>
        <v/>
      </c>
      <c r="BK85" s="90" t="str">
        <f>IFERROR(IF(VLOOKUP($B85,Sheet2!$A$5:$AP$103,BK$11,FALSE)=0,"",VLOOKUP($B85,Sheet2!$A$5:$AP$103,BK$11,FALSE)),"")</f>
        <v/>
      </c>
      <c r="BL85" s="90" t="str">
        <f>IFERROR(IF(VLOOKUP($B85,Sheet2!$A$5:$AP$103,BL$11,FALSE)=0,"",VLOOKUP($B85,Sheet2!$A$5:$AP$103,BL$11,FALSE)),"")</f>
        <v/>
      </c>
      <c r="BM85" s="90" t="str">
        <f>IFERROR(IF(VLOOKUP($B85,Sheet2!$A$5:$AP$103,BM$11,FALSE)=0,"",VLOOKUP($B85,Sheet2!$A$5:$AP$103,BM$11,FALSE)),"")</f>
        <v/>
      </c>
      <c r="BN85" s="90" t="str">
        <f>IFERROR(IF(VLOOKUP($B85,Sheet2!$A$5:$AP$103,BN$11,FALSE)=0,"",VLOOKUP($B85,Sheet2!$A$5:$AP$103,BN$11,FALSE)),"")</f>
        <v/>
      </c>
      <c r="BO85" s="90" t="str">
        <f>IFERROR(IF(VLOOKUP($B85,Sheet2!$A$5:$AP$103,BO$11,FALSE)=0,"",VLOOKUP($B85,Sheet2!$A$5:$AP$103,BO$11,FALSE)),"")</f>
        <v/>
      </c>
      <c r="BP85" s="90" t="str">
        <f>IFERROR(IF(VLOOKUP($B85,Sheet2!$A$5:$AP$103,BP$11,FALSE)=0,"",VLOOKUP($B85,Sheet2!$A$5:$AP$103,BP$11,FALSE)),"")</f>
        <v/>
      </c>
      <c r="BQ85" s="90" t="str">
        <f>IFERROR(IF(VLOOKUP($B85,Sheet2!$A$5:$AP$103,BQ$11,FALSE)=0,"",VLOOKUP($B85,Sheet2!$A$5:$AP$103,BQ$11,FALSE)),"")</f>
        <v/>
      </c>
      <c r="BR85" s="90" t="str">
        <f>IFERROR(IF(VLOOKUP($B85,Sheet2!$A$5:$AP$103,BR$11,FALSE)=0,"",VLOOKUP($B85,Sheet2!$A$5:$AP$103,BR$11,FALSE)),"")</f>
        <v/>
      </c>
      <c r="BS85" s="90" t="str">
        <f>IFERROR(IF(VLOOKUP($B85,Sheet2!$A$5:$AP$103,BS$11,FALSE)=0,"",VLOOKUP($B85,Sheet2!$A$5:$AP$103,BS$11,FALSE)),"")</f>
        <v/>
      </c>
      <c r="BT85" s="90" t="str">
        <f>IFERROR(IF(VLOOKUP($B85,Sheet2!$A$5:$AP$103,BT$11,FALSE)=0,"",VLOOKUP($B85,Sheet2!$A$5:$AP$103,BT$11,FALSE)),"")</f>
        <v/>
      </c>
      <c r="BU85" s="90" t="str">
        <f>IFERROR(IF(VLOOKUP($B85,Sheet2!$A$5:$AP$103,BU$11,FALSE)=0,"",VLOOKUP($B85,Sheet2!$A$5:$AP$103,BU$11,FALSE)),"")</f>
        <v/>
      </c>
      <c r="BV85" s="90" t="str">
        <f>IFERROR(IF(VLOOKUP($B85,Sheet2!$A$5:$AP$103,BV$11,FALSE)=0,"",VLOOKUP($B85,Sheet2!$A$5:$AP$103,BV$11,FALSE)),"")</f>
        <v/>
      </c>
      <c r="BW85" s="90" t="str">
        <f>IFERROR(IF(VLOOKUP($B85,Sheet2!$A$5:$AP$103,BW$11,FALSE)=0,"",VLOOKUP($B85,Sheet2!$A$5:$AP$103,BW$11,FALSE)),"")</f>
        <v/>
      </c>
      <c r="BX85" s="90" t="str">
        <f>IFERROR(IF(VLOOKUP($B85,Sheet2!$A$5:$AP$103,BX$11,FALSE)=0,"",VLOOKUP($B85,Sheet2!$A$5:$AP$103,BX$11,FALSE)),"")</f>
        <v/>
      </c>
      <c r="BY85" s="90" t="str">
        <f>IFERROR(IF(VLOOKUP($B85,Sheet2!$A$5:$AP$103,BY$11,FALSE)=0,"",VLOOKUP($B85,Sheet2!$A$5:$AP$103,BY$11,FALSE)),"")</f>
        <v/>
      </c>
      <c r="BZ85" s="90" t="str">
        <f>IFERROR(IF(VLOOKUP($B85,Sheet2!$A$5:$AP$103,BZ$11,FALSE)=0,"",VLOOKUP($B85,Sheet2!$A$5:$AP$103,BZ$11,FALSE)),"")</f>
        <v/>
      </c>
      <c r="CA85" s="90" t="str">
        <f>IFERROR(IF(VLOOKUP($B85,Sheet2!$A$5:$AP$103,CA$11,FALSE)=0,"",VLOOKUP($B85,Sheet2!$A$5:$AP$103,CA$11,FALSE)),"")</f>
        <v/>
      </c>
      <c r="CB85" s="90" t="str">
        <f>IFERROR(IF(VLOOKUP($B85,Sheet2!$A$5:$AP$103,CB$11,FALSE)=0,"",VLOOKUP($B85,Sheet2!$A$5:$AP$103,CB$11,FALSE)),"")</f>
        <v/>
      </c>
      <c r="CC85" s="90" t="str">
        <f>IFERROR(IF(VLOOKUP($B85,Sheet2!$A$5:$AP$103,CC$11,FALSE)=0,"",VLOOKUP($B85,Sheet2!$A$5:$AP$103,CC$11,FALSE)),"")</f>
        <v/>
      </c>
      <c r="CD85" s="90" t="str">
        <f>IFERROR(IF(VLOOKUP($B85,Sheet2!$A$5:$AP$103,CD$11,FALSE)=0,"",VLOOKUP($B85,Sheet2!$A$5:$AP$103,CD$11,FALSE)),"")</f>
        <v/>
      </c>
      <c r="CE85" s="90" t="str">
        <f>IFERROR(IF(VLOOKUP($B85,Sheet2!$A$5:$AP$103,CE$11,FALSE)=0,"",VLOOKUP($B85,Sheet2!$A$5:$AP$103,CE$11,FALSE)),"")</f>
        <v/>
      </c>
      <c r="CF85" s="90" t="str">
        <f>IFERROR(IF(VLOOKUP($B85,Sheet2!$A$5:$AP$103,CF$11,FALSE)=0,"",VLOOKUP($B85,Sheet2!$A$5:$AP$103,CF$11,FALSE)),"")</f>
        <v/>
      </c>
      <c r="CG85" s="90" t="str">
        <f>IFERROR(IF(VLOOKUP($B85,Sheet2!$A$5:$AP$103,CG$11,FALSE)=0,"",VLOOKUP($B85,Sheet2!$A$5:$AP$103,CG$11,FALSE)),"")</f>
        <v/>
      </c>
      <c r="CH85" s="90" t="str">
        <f>IFERROR(IF(VLOOKUP($B85,Sheet2!$A$5:$AP$103,CH$11,FALSE)=0,"",VLOOKUP($B85,Sheet2!$A$5:$AP$103,CH$11,FALSE)),"")</f>
        <v/>
      </c>
      <c r="CI85" s="90" t="str">
        <f>IFERROR(IF(VLOOKUP($B85,Sheet2!$A$5:$AP$103,CI$11,FALSE)=0,"",VLOOKUP($B85,Sheet2!$A$5:$AP$103,CI$11,FALSE)),"")</f>
        <v/>
      </c>
      <c r="CJ85" s="90" t="str">
        <f>IFERROR(IF(VLOOKUP($B85,Sheet2!$A$5:$AP$103,CJ$11,FALSE)=0,"",VLOOKUP($B85,Sheet2!$A$5:$AP$103,CJ$11,FALSE)),"")</f>
        <v/>
      </c>
      <c r="CK85" s="90" t="str">
        <f>IFERROR(IF(VLOOKUP($B85,Sheet2!$A$5:$AP$103,CK$11,FALSE)=0,"",VLOOKUP($B85,Sheet2!$A$5:$AP$103,CK$11,FALSE)),"")</f>
        <v/>
      </c>
      <c r="CL85" s="90" t="str">
        <f>IFERROR(IF(VLOOKUP($B85,Sheet2!$A$5:$AP$103,CL$11,FALSE)=0,"",VLOOKUP($B85,Sheet2!$A$5:$AP$103,CL$11,FALSE)),"")</f>
        <v/>
      </c>
      <c r="CM85" s="90" t="str">
        <f>IFERROR(IF(VLOOKUP($B85,Sheet2!$A$5:$AP$103,CM$11,FALSE)=0,"",VLOOKUP($B85,Sheet2!$A$5:$AP$103,CM$11,FALSE)),"")</f>
        <v/>
      </c>
      <c r="CN85" s="90" t="str">
        <f>IFERROR(IF(VLOOKUP($B85,Sheet2!$A$5:$AP$103,CN$11,FALSE)=0,"",VLOOKUP($B85,Sheet2!$A$5:$AP$103,CN$11,FALSE)),"")</f>
        <v/>
      </c>
      <c r="CO85" s="90" t="str">
        <f>IFERROR(IF(VLOOKUP($B85,Sheet2!$A$5:$AP$103,CO$11,FALSE)=0,"",VLOOKUP($B85,Sheet2!$A$5:$AP$103,CO$11,FALSE)),"")</f>
        <v/>
      </c>
      <c r="CP85" s="90" t="str">
        <f>IFERROR(IF(VLOOKUP($B85,Sheet2!$A$5:$AP$103,CP$11,FALSE)=0,"",VLOOKUP($B85,Sheet2!$A$5:$AP$103,CP$11,FALSE)),"")</f>
        <v/>
      </c>
      <c r="CQ85" s="90" t="str">
        <f>IFERROR(IF(VLOOKUP($B85,Sheet2!$A$5:$AP$103,CQ$11,FALSE)=0,"",VLOOKUP($B85,Sheet2!$A$5:$AP$103,CQ$11,FALSE)),"")</f>
        <v/>
      </c>
      <c r="CR85" s="90" t="str">
        <f>IFERROR(IF(VLOOKUP($B85,Sheet2!$A$5:$AP$103,CR$11,FALSE)=0,"",VLOOKUP($B85,Sheet2!$A$5:$AP$103,CR$11,FALSE)),"")</f>
        <v/>
      </c>
      <c r="CS85" s="90" t="str">
        <f>IFERROR(IF(VLOOKUP($B85,Sheet2!$A$5:$AP$103,CS$11,FALSE)=0,"",VLOOKUP($B85,Sheet2!$A$5:$AP$103,CS$11,FALSE)),"")</f>
        <v/>
      </c>
      <c r="CT85" s="90" t="str">
        <f>IFERROR(IF(VLOOKUP($B85,Sheet2!$A$5:$AP$103,CT$11,FALSE)=0,"",VLOOKUP($B85,Sheet2!$A$5:$AP$103,CT$11,FALSE)),"")</f>
        <v/>
      </c>
      <c r="CU85" s="90" t="str">
        <f>IFERROR(IF(VLOOKUP($B85,Sheet2!$A$5:$AP$103,CU$11,FALSE)=0,"",VLOOKUP($B85,Sheet2!$A$5:$AP$103,CU$11,FALSE)),"")</f>
        <v/>
      </c>
      <c r="CV85" s="90" t="str">
        <f>IFERROR(IF(VLOOKUP($B85,Sheet2!$A$5:$AP$103,CV$11,FALSE)=0,"",VLOOKUP($B85,Sheet2!$A$5:$AP$103,CV$11,FALSE)),"")</f>
        <v/>
      </c>
      <c r="CW85" s="90" t="str">
        <f>IFERROR(IF(VLOOKUP($B85,Sheet2!$A$5:$AP$103,CW$11,FALSE)=0,"",VLOOKUP($B85,Sheet2!$A$5:$AP$103,CW$11,FALSE)),"")</f>
        <v/>
      </c>
      <c r="CX85" s="90" t="str">
        <f>IFERROR(IF(VLOOKUP($B85,Sheet2!$A$5:$AP$103,CX$11,FALSE)=0,"",VLOOKUP($B85,Sheet2!$A$5:$AP$103,CX$11,FALSE)),"")</f>
        <v/>
      </c>
      <c r="CY85" s="90" t="str">
        <f>IFERROR(IF(VLOOKUP($B85,Sheet2!$A$5:$AP$103,CY$11,FALSE)=0,"",VLOOKUP($B85,Sheet2!$A$5:$AP$103,CY$11,FALSE)),"")</f>
        <v/>
      </c>
      <c r="CZ85" s="90" t="str">
        <f>IFERROR(IF(VLOOKUP($B85,Sheet2!$A$5:$AP$103,CZ$11,FALSE)=0,"",VLOOKUP($B85,Sheet2!$A$5:$AP$103,CZ$11,FALSE)),"")</f>
        <v/>
      </c>
      <c r="DA85" s="90" t="str">
        <f>IFERROR(IF(VLOOKUP($B85,Sheet2!$A$5:$AP$103,DA$11,FALSE)=0,"",VLOOKUP($B85,Sheet2!$A$5:$AP$103,DA$11,FALSE)),"")</f>
        <v/>
      </c>
      <c r="DB85" s="90" t="str">
        <f>IFERROR(IF(VLOOKUP($B85,Sheet2!$A$5:$AP$103,DB$11,FALSE)=0,"",VLOOKUP($B85,Sheet2!$A$5:$AP$103,DB$11,FALSE)),"")</f>
        <v/>
      </c>
      <c r="DC85" s="90" t="str">
        <f>IFERROR(IF(VLOOKUP($B85,Sheet2!$A$5:$AP$103,DC$11,FALSE)=0,"",VLOOKUP($B85,Sheet2!$A$5:$AP$103,DC$11,FALSE)),"")</f>
        <v/>
      </c>
      <c r="DD85" s="90" t="str">
        <f>IFERROR(IF(VLOOKUP($B85,Sheet2!$A$5:$AP$103,DD$11,FALSE)=0,"",VLOOKUP($B85,Sheet2!$A$5:$AP$103,DD$11,FALSE)),"")</f>
        <v/>
      </c>
      <c r="DE85" s="90" t="str">
        <f>IFERROR(IF(VLOOKUP($B85,Sheet2!$A$5:$AP$103,DE$11,FALSE)=0,"",VLOOKUP($B85,Sheet2!$A$5:$AP$103,DE$11,FALSE)),"")</f>
        <v/>
      </c>
      <c r="DF85" s="90" t="str">
        <f>IFERROR(IF(VLOOKUP($B85,Sheet2!$A$5:$AP$103,DF$11,FALSE)=0,"",VLOOKUP($B85,Sheet2!$A$5:$AP$103,DF$11,FALSE)),"")</f>
        <v/>
      </c>
      <c r="DG85" s="90" t="str">
        <f>IFERROR(IF(VLOOKUP($B85,Sheet2!$A$5:$AP$103,DG$11,FALSE)=0,"",VLOOKUP($B85,Sheet2!$A$5:$AP$103,DG$11,FALSE)),"")</f>
        <v/>
      </c>
      <c r="DH85" s="90" t="str">
        <f>IFERROR(IF(VLOOKUP($B85,Sheet2!$A$5:$AP$103,DH$11,FALSE)=0,"",VLOOKUP($B85,Sheet2!$A$5:$AP$103,DH$11,FALSE)),"")</f>
        <v/>
      </c>
      <c r="DI85" s="90" t="str">
        <f>IFERROR(IF(VLOOKUP($B85,Sheet2!$A$5:$AP$103,DI$11,FALSE)=0,"",VLOOKUP($B85,Sheet2!$A$5:$AP$103,DI$11,FALSE)),"")</f>
        <v/>
      </c>
      <c r="DJ85" s="90" t="str">
        <f>IFERROR(IF(VLOOKUP($B85,Sheet2!$A$5:$AP$103,DJ$11,FALSE)=0,"",VLOOKUP($B85,Sheet2!$A$5:$AP$103,DJ$11,FALSE)),"")</f>
        <v/>
      </c>
      <c r="DK85" s="90" t="str">
        <f>IFERROR(IF(VLOOKUP($B85,Sheet2!$A$5:$AP$103,DK$11,FALSE)=0,"",VLOOKUP($B85,Sheet2!$A$5:$AP$103,DK$11,FALSE)),"")</f>
        <v/>
      </c>
      <c r="DL85" s="90" t="str">
        <f>IFERROR(IF(VLOOKUP($B85,Sheet2!$A$5:$AP$103,DL$11,FALSE)=0,"",VLOOKUP($B85,Sheet2!$A$5:$AP$103,DL$11,FALSE)),"")</f>
        <v/>
      </c>
      <c r="DM85" s="90" t="str">
        <f>IFERROR(IF(VLOOKUP($B85,Sheet2!$A$5:$AP$103,DM$11,FALSE)=0,"",VLOOKUP($B85,Sheet2!$A$5:$AP$103,DM$11,FALSE)),"")</f>
        <v/>
      </c>
      <c r="DN85" s="90" t="str">
        <f>IFERROR(IF(VLOOKUP($B85,Sheet2!$A$5:$AP$103,DN$11,FALSE)=0,"",VLOOKUP($B85,Sheet2!$A$5:$AP$103,DN$11,FALSE)),"")</f>
        <v/>
      </c>
      <c r="DO85" s="90" t="str">
        <f>IFERROR(IF(VLOOKUP($B85,Sheet2!$A$5:$AP$103,DO$11,FALSE)=0,"",VLOOKUP($B85,Sheet2!$A$5:$AP$103,DO$11,FALSE)),"")</f>
        <v/>
      </c>
      <c r="DP85" s="90" t="str">
        <f>IFERROR(IF(VLOOKUP($B85,Sheet2!$A$5:$AP$103,DP$11,FALSE)=0,"",VLOOKUP($B85,Sheet2!$A$5:$AP$103,DP$11,FALSE)),"")</f>
        <v/>
      </c>
      <c r="DQ85" s="90" t="str">
        <f>IFERROR(IF(VLOOKUP($B85,Sheet2!$A$5:$AP$103,DQ$11,FALSE)=0,"",VLOOKUP($B85,Sheet2!$A$5:$AP$103,DQ$11,FALSE)),"")</f>
        <v/>
      </c>
      <c r="DR85" s="90" t="str">
        <f>IFERROR(IF(VLOOKUP($B85,Sheet2!$A$5:$AP$103,DR$11,FALSE)=0,"",VLOOKUP($B85,Sheet2!$A$5:$AP$103,DR$11,FALSE)),"")</f>
        <v/>
      </c>
      <c r="DS85" s="90" t="str">
        <f>IFERROR(IF(VLOOKUP($B85,Sheet2!$A$5:$AP$103,DS$11,FALSE)=0,"",VLOOKUP($B85,Sheet2!$A$5:$AP$103,DS$11,FALSE)),"")</f>
        <v/>
      </c>
      <c r="DT85" s="90" t="str">
        <f>IFERROR(IF(VLOOKUP($B85,Sheet2!$A$5:$AP$103,DT$11,FALSE)=0,"",VLOOKUP($B85,Sheet2!$A$5:$AP$103,DT$11,FALSE)),"")</f>
        <v/>
      </c>
      <c r="DU85" s="90" t="str">
        <f>IFERROR(IF(VLOOKUP($B85,Sheet2!$A$5:$AP$103,DU$11,FALSE)=0,"",VLOOKUP($B85,Sheet2!$A$5:$AP$103,DU$11,FALSE)),"")</f>
        <v/>
      </c>
      <c r="DV85" s="90" t="str">
        <f>IFERROR(IF(VLOOKUP($B85,Sheet2!$A$5:$AP$103,DV$11,FALSE)=0,"",VLOOKUP($B85,Sheet2!$A$5:$AP$103,DV$11,FALSE)),"")</f>
        <v/>
      </c>
      <c r="DW85" s="90" t="str">
        <f>IFERROR(IF(VLOOKUP($B85,Sheet2!$A$5:$AP$103,DW$11,FALSE)=0,"",VLOOKUP($B85,Sheet2!$A$5:$AP$103,DW$11,FALSE)),"")</f>
        <v/>
      </c>
      <c r="DX85" s="90" t="str">
        <f>IFERROR(IF(VLOOKUP($B85,Sheet2!$A$5:$AP$103,DX$11,FALSE)=0,"",VLOOKUP($B85,Sheet2!$A$5:$AP$103,DX$11,FALSE)),"")</f>
        <v/>
      </c>
      <c r="DY85" s="90" t="str">
        <f>IFERROR(IF(VLOOKUP($B85,Sheet2!$A$5:$AP$103,DY$11,FALSE)=0,"",VLOOKUP($B85,Sheet2!$A$5:$AP$103,DY$11,FALSE)),"")</f>
        <v/>
      </c>
      <c r="DZ85" s="90" t="str">
        <f>IFERROR(IF(VLOOKUP($B85,Sheet2!$A$5:$AP$103,DZ$11,FALSE)=0,"",VLOOKUP($B85,Sheet2!$A$5:$AP$103,DZ$11,FALSE)),"")</f>
        <v/>
      </c>
      <c r="EA85" s="90" t="str">
        <f>IFERROR(IF(VLOOKUP($B85,Sheet2!$A$5:$AP$103,EA$11,FALSE)=0,"",VLOOKUP($B85,Sheet2!$A$5:$AP$103,EA$11,FALSE)),"")</f>
        <v/>
      </c>
      <c r="EB85" s="90" t="str">
        <f>IFERROR(IF(VLOOKUP($B85,Sheet2!$A$5:$AP$103,EB$11,FALSE)=0,"",VLOOKUP($B85,Sheet2!$A$5:$AP$103,EB$11,FALSE)),"")</f>
        <v/>
      </c>
      <c r="EC85" s="90" t="str">
        <f>IFERROR(IF(VLOOKUP($B85,Sheet2!$A$5:$AP$103,EC$11,FALSE)=0,"",VLOOKUP($B85,Sheet2!$A$5:$AP$103,EC$11,FALSE)),"")</f>
        <v/>
      </c>
      <c r="ED85" s="90" t="str">
        <f>IFERROR(IF(VLOOKUP($B85,Sheet2!$A$5:$AP$103,ED$11,FALSE)=0,"",VLOOKUP($B85,Sheet2!$A$5:$AP$103,ED$11,FALSE)),"")</f>
        <v/>
      </c>
      <c r="EE85" s="90" t="str">
        <f>IFERROR(IF(VLOOKUP($B85,Sheet2!$A$5:$AP$103,EE$11,FALSE)=0,"",VLOOKUP($B85,Sheet2!$A$5:$AP$103,EE$11,FALSE)),"")</f>
        <v/>
      </c>
      <c r="EF85" s="90" t="str">
        <f>IFERROR(IF(VLOOKUP($B85,Sheet2!$A$5:$AP$103,EF$11,FALSE)=0,"",VLOOKUP($B85,Sheet2!$A$5:$AP$103,EF$11,FALSE)),"")</f>
        <v/>
      </c>
      <c r="EG85" s="90" t="str">
        <f>IFERROR(IF(VLOOKUP($B85,Sheet2!$A$5:$AP$103,EG$11,FALSE)=0,"",VLOOKUP($B85,Sheet2!$A$5:$AP$103,EG$11,FALSE)),"")</f>
        <v/>
      </c>
      <c r="EH85" s="90" t="str">
        <f>IFERROR(IF(VLOOKUP($B85,Sheet2!$A$5:$AP$103,EH$11,FALSE)=0,"",VLOOKUP($B85,Sheet2!$A$5:$AP$103,EH$11,FALSE)),"")</f>
        <v/>
      </c>
      <c r="EI85" s="90" t="str">
        <f>IFERROR(IF(VLOOKUP($B85,Sheet2!$A$5:$AP$103,EI$11,FALSE)=0,"",VLOOKUP($B85,Sheet2!$A$5:$AP$103,EI$11,FALSE)),"")</f>
        <v/>
      </c>
      <c r="EJ85" s="90" t="str">
        <f>IFERROR(IF(VLOOKUP($B85,Sheet2!$A$5:$AP$103,EJ$11,FALSE)=0,"",VLOOKUP($B85,Sheet2!$A$5:$AP$103,EJ$11,FALSE)),"")</f>
        <v/>
      </c>
      <c r="EK85" s="90" t="str">
        <f>IFERROR(IF(VLOOKUP($B85,Sheet2!$A$5:$AP$103,EK$11,FALSE)=0,"",VLOOKUP($B85,Sheet2!$A$5:$AP$103,EK$11,FALSE)),"")</f>
        <v/>
      </c>
      <c r="EL85" s="90" t="str">
        <f>IFERROR(IF(VLOOKUP($B85,Sheet2!$A$5:$AP$103,EL$11,FALSE)=0,"",VLOOKUP($B85,Sheet2!$A$5:$AP$103,EL$11,FALSE)),"")</f>
        <v/>
      </c>
      <c r="EM85" s="90" t="str">
        <f>IFERROR(IF(VLOOKUP($B85,Sheet2!$A$5:$AP$103,EM$11,FALSE)=0,"",VLOOKUP($B85,Sheet2!$A$5:$AP$103,EM$11,FALSE)),"")</f>
        <v/>
      </c>
      <c r="EN85" s="90" t="str">
        <f>IFERROR(IF(VLOOKUP($B85,Sheet2!$A$5:$AP$103,EN$11,FALSE)=0,"",VLOOKUP($B85,Sheet2!$A$5:$AP$103,EN$11,FALSE)),"")</f>
        <v/>
      </c>
      <c r="EO85" s="90" t="str">
        <f>IFERROR(IF(VLOOKUP($B85,Sheet2!$A$5:$AP$103,EO$11,FALSE)=0,"",VLOOKUP($B85,Sheet2!$A$5:$AP$103,EO$11,FALSE)),"")</f>
        <v/>
      </c>
      <c r="EP85" s="90" t="str">
        <f>IFERROR(IF(VLOOKUP($B85,Sheet2!$A$5:$AP$103,EP$11,FALSE)=0,"",VLOOKUP($B85,Sheet2!$A$5:$AP$103,EP$11,FALSE)),"")</f>
        <v/>
      </c>
      <c r="EQ85" s="90" t="str">
        <f>IFERROR(IF(VLOOKUP($B85,Sheet2!$A$5:$AP$103,EQ$11,FALSE)=0,"",VLOOKUP($B85,Sheet2!$A$5:$AP$103,EQ$11,FALSE)),"")</f>
        <v/>
      </c>
      <c r="ER85" s="90" t="str">
        <f>IFERROR(IF(VLOOKUP($B85,Sheet2!$A$5:$AP$103,ER$11,FALSE)=0,"",VLOOKUP($B85,Sheet2!$A$5:$AP$103,ER$11,FALSE)),"")</f>
        <v/>
      </c>
      <c r="ES85" s="90" t="str">
        <f>IFERROR(IF(VLOOKUP($B85,Sheet2!$A$5:$AP$103,ES$11,FALSE)=0,"",VLOOKUP($B85,Sheet2!$A$5:$AP$103,ES$11,FALSE)),"")</f>
        <v/>
      </c>
      <c r="ET85" s="90" t="str">
        <f>IFERROR(IF(VLOOKUP($B85,Sheet2!$A$5:$AP$103,ET$11,FALSE)=0,"",VLOOKUP($B85,Sheet2!$A$5:$AP$103,ET$11,FALSE)),"")</f>
        <v/>
      </c>
      <c r="EU85" s="90" t="str">
        <f>IFERROR(IF(VLOOKUP($B85,Sheet2!$A$5:$AP$103,EU$11,FALSE)=0,"",VLOOKUP($B85,Sheet2!$A$5:$AP$103,EU$11,FALSE)),"")</f>
        <v/>
      </c>
      <c r="EV85" s="90" t="str">
        <f>IFERROR(IF(VLOOKUP($B85,Sheet2!$A$5:$AP$103,EV$11,FALSE)=0,"",VLOOKUP($B85,Sheet2!$A$5:$AP$103,EV$11,FALSE)),"")</f>
        <v/>
      </c>
      <c r="EW85" s="90" t="str">
        <f>IFERROR(IF(VLOOKUP($B85,Sheet2!$A$5:$AP$103,EW$11,FALSE)=0,"",VLOOKUP($B85,Sheet2!$A$5:$AP$103,EW$11,FALSE)),"")</f>
        <v/>
      </c>
      <c r="EX85" s="90" t="str">
        <f>IFERROR(IF(VLOOKUP($B85,Sheet2!$A$5:$AP$103,EX$11,FALSE)=0,"",VLOOKUP($B85,Sheet2!$A$5:$AP$103,EX$11,FALSE)),"")</f>
        <v/>
      </c>
      <c r="EY85" s="90" t="str">
        <f>IFERROR(IF(VLOOKUP($B85,Sheet2!$A$5:$AP$103,EY$11,FALSE)=0,"",VLOOKUP($B85,Sheet2!$A$5:$AP$103,EY$11,FALSE)),"")</f>
        <v/>
      </c>
      <c r="EZ85" s="90" t="str">
        <f>IFERROR(IF(VLOOKUP($B85,Sheet2!$A$5:$AP$103,EZ$11,FALSE)=0,"",VLOOKUP($B85,Sheet2!$A$5:$AP$103,EZ$11,FALSE)),"")</f>
        <v/>
      </c>
      <c r="FA85" s="90" t="str">
        <f>IFERROR(IF(VLOOKUP($B85,Sheet2!$A$5:$AP$103,FA$11,FALSE)=0,"",VLOOKUP($B85,Sheet2!$A$5:$AP$103,FA$11,FALSE)),"")</f>
        <v/>
      </c>
      <c r="FB85" s="90" t="str">
        <f>IFERROR(IF(VLOOKUP($B85,Sheet2!$A$5:$AP$103,FB$11,FALSE)=0,"",VLOOKUP($B85,Sheet2!$A$5:$AP$103,FB$11,FALSE)),"")</f>
        <v/>
      </c>
      <c r="FC85" s="90" t="str">
        <f>IFERROR(IF(VLOOKUP($B85,Sheet2!$A$5:$AP$103,FC$11,FALSE)=0,"",VLOOKUP($B85,Sheet2!$A$5:$AP$103,FC$11,FALSE)),"")</f>
        <v/>
      </c>
      <c r="FD85" s="90" t="str">
        <f>IFERROR(IF(VLOOKUP($B85,Sheet2!$A$5:$AP$103,FD$11,FALSE)=0,"",VLOOKUP($B85,Sheet2!$A$5:$AP$103,FD$11,FALSE)),"")</f>
        <v/>
      </c>
      <c r="FE85" s="90" t="str">
        <f>IFERROR(IF(VLOOKUP($B85,Sheet2!$A$5:$AP$103,FE$11,FALSE)=0,"",VLOOKUP($B85,Sheet2!$A$5:$AP$103,FE$11,FALSE)),"")</f>
        <v/>
      </c>
      <c r="FF85" s="90" t="str">
        <f>IFERROR(IF(VLOOKUP($B85,Sheet2!$A$5:$AP$103,FF$11,FALSE)=0,"",VLOOKUP($B85,Sheet2!$A$5:$AP$103,FF$11,FALSE)),"")</f>
        <v/>
      </c>
      <c r="FG85" s="90" t="str">
        <f>IFERROR(IF(VLOOKUP($B85,Sheet2!$A$5:$AP$103,FG$11,FALSE)=0,"",VLOOKUP($B85,Sheet2!$A$5:$AP$103,FG$11,FALSE)),"")</f>
        <v/>
      </c>
      <c r="FH85" s="90" t="str">
        <f>IFERROR(IF(VLOOKUP($B85,Sheet2!$A$5:$AP$103,FH$11,FALSE)=0,"",VLOOKUP($B85,Sheet2!$A$5:$AP$103,FH$11,FALSE)),"")</f>
        <v/>
      </c>
      <c r="FI85" s="90" t="str">
        <f>IFERROR(IF(VLOOKUP($B85,Sheet2!$A$5:$AP$103,FI$11,FALSE)=0,"",VLOOKUP($B85,Sheet2!$A$5:$AP$103,FI$11,FALSE)),"")</f>
        <v/>
      </c>
      <c r="FJ85" s="90" t="str">
        <f>IFERROR(IF(VLOOKUP($B85,Sheet2!$A$5:$AP$103,FJ$11,FALSE)=0,"",VLOOKUP($B85,Sheet2!$A$5:$AP$103,FJ$11,FALSE)),"")</f>
        <v/>
      </c>
      <c r="FK85" s="90" t="str">
        <f>IFERROR(IF(VLOOKUP($B85,Sheet2!$A$5:$AP$103,FK$11,FALSE)=0,"",VLOOKUP($B85,Sheet2!$A$5:$AP$103,FK$11,FALSE)),"")</f>
        <v/>
      </c>
      <c r="FL85" s="90" t="str">
        <f>IFERROR(IF(VLOOKUP($B85,Sheet2!$A$5:$AP$103,FL$11,FALSE)=0,"",VLOOKUP($B85,Sheet2!$A$5:$AP$103,FL$11,FALSE)),"")</f>
        <v/>
      </c>
      <c r="FM85" s="90" t="str">
        <f>IFERROR(IF(VLOOKUP($B85,Sheet2!$A$5:$AP$103,FM$11,FALSE)=0,"",VLOOKUP($B85,Sheet2!$A$5:$AP$103,FM$11,FALSE)),"")</f>
        <v/>
      </c>
      <c r="FN85" s="90" t="str">
        <f>IFERROR(IF(VLOOKUP($B85,Sheet2!$A$5:$AP$103,FN$11,FALSE)=0,"",VLOOKUP($B85,Sheet2!$A$5:$AP$103,FN$11,FALSE)),"")</f>
        <v/>
      </c>
      <c r="FO85" s="90" t="str">
        <f>IFERROR(IF(VLOOKUP($B85,Sheet2!$A$5:$AP$103,FO$11,FALSE)=0,"",VLOOKUP($B85,Sheet2!$A$5:$AP$103,FO$11,FALSE)),"")</f>
        <v/>
      </c>
      <c r="FP85" s="90" t="str">
        <f>IFERROR(IF(VLOOKUP($B85,Sheet2!$A$5:$AP$103,FP$11,FALSE)=0,"",VLOOKUP($B85,Sheet2!$A$5:$AP$103,FP$11,FALSE)),"")</f>
        <v/>
      </c>
      <c r="FQ85" s="90" t="str">
        <f>IFERROR(IF(VLOOKUP($B85,Sheet2!$A$5:$AP$103,FQ$11,FALSE)=0,"",VLOOKUP($B85,Sheet2!$A$5:$AP$103,FQ$11,FALSE)),"")</f>
        <v/>
      </c>
      <c r="FR85" s="90" t="str">
        <f>IFERROR(IF(VLOOKUP($B85,Sheet2!$A$5:$AP$103,FR$11,FALSE)=0,"",VLOOKUP($B85,Sheet2!$A$5:$AP$103,FR$11,FALSE)),"")</f>
        <v/>
      </c>
      <c r="FS85" s="90" t="str">
        <f>IFERROR(IF(VLOOKUP($B85,Sheet2!$A$5:$AP$103,FS$11,FALSE)=0,"",VLOOKUP($B85,Sheet2!$A$5:$AP$103,FS$11,FALSE)),"")</f>
        <v/>
      </c>
      <c r="FT85" s="90" t="str">
        <f>IFERROR(IF(VLOOKUP($B85,Sheet2!$A$5:$AP$103,FT$11,FALSE)=0,"",VLOOKUP($B85,Sheet2!$A$5:$AP$103,FT$11,FALSE)),"")</f>
        <v/>
      </c>
      <c r="FU85" s="90" t="str">
        <f>IFERROR(IF(VLOOKUP($B85,Sheet2!$A$5:$AP$103,FU$11,FALSE)=0,"",VLOOKUP($B85,Sheet2!$A$5:$AP$103,FU$11,FALSE)),"")</f>
        <v/>
      </c>
      <c r="FV85" s="90" t="str">
        <f>IFERROR(IF(VLOOKUP($B85,Sheet2!$A$5:$AP$103,FV$11,FALSE)=0,"",VLOOKUP($B85,Sheet2!$A$5:$AP$103,FV$11,FALSE)),"")</f>
        <v/>
      </c>
      <c r="FW85" s="90" t="str">
        <f>IFERROR(IF(VLOOKUP($B85,Sheet2!$A$5:$AP$103,FW$11,FALSE)=0,"",VLOOKUP($B85,Sheet2!$A$5:$AP$103,FW$11,FALSE)),"")</f>
        <v/>
      </c>
      <c r="FX85" s="90" t="str">
        <f>IFERROR(IF(VLOOKUP($B85,Sheet2!$A$5:$AP$103,FX$11,FALSE)=0,"",VLOOKUP($B85,Sheet2!$A$5:$AP$103,FX$11,FALSE)),"")</f>
        <v/>
      </c>
      <c r="FY85" s="90" t="str">
        <f>IFERROR(IF(VLOOKUP($B85,Sheet2!$A$5:$AP$103,FY$11,FALSE)=0,"",VLOOKUP($B85,Sheet2!$A$5:$AP$103,FY$11,FALSE)),"")</f>
        <v/>
      </c>
      <c r="FZ85" s="90" t="str">
        <f>IFERROR(IF(VLOOKUP($B85,Sheet2!$A$5:$AP$103,FZ$11,FALSE)=0,"",VLOOKUP($B85,Sheet2!$A$5:$AP$103,FZ$11,FALSE)),"")</f>
        <v/>
      </c>
      <c r="GA85" s="90" t="str">
        <f>IFERROR(IF(VLOOKUP($B85,Sheet2!$A$5:$AP$103,GA$11,FALSE)=0,"",VLOOKUP($B85,Sheet2!$A$5:$AP$103,GA$11,FALSE)),"")</f>
        <v/>
      </c>
      <c r="GB85" s="90" t="str">
        <f>IFERROR(IF(VLOOKUP($B85,Sheet2!$A$5:$AP$103,GB$11,FALSE)=0,"",VLOOKUP($B85,Sheet2!$A$5:$AP$103,GB$11,FALSE)),"")</f>
        <v/>
      </c>
      <c r="GC85" s="90" t="str">
        <f>IFERROR(IF(VLOOKUP($B85,Sheet2!$A$5:$AP$103,GC$11,FALSE)=0,"",VLOOKUP($B85,Sheet2!$A$5:$AP$103,GC$11,FALSE)),"")</f>
        <v/>
      </c>
      <c r="GD85" s="90" t="str">
        <f>IFERROR(IF(VLOOKUP($B85,Sheet2!$A$5:$AP$103,GD$11,FALSE)=0,"",VLOOKUP($B85,Sheet2!$A$5:$AP$103,GD$11,FALSE)),"")</f>
        <v/>
      </c>
      <c r="GE85" s="90" t="str">
        <f>IFERROR(IF(VLOOKUP($B85,Sheet2!$A$5:$AP$103,GE$11,FALSE)=0,"",VLOOKUP($B85,Sheet2!$A$5:$AP$103,GE$11,FALSE)),"")</f>
        <v/>
      </c>
      <c r="GF85" s="90" t="str">
        <f>IFERROR(IF(VLOOKUP($B85,Sheet2!$A$5:$AP$103,GF$11,FALSE)=0,"",VLOOKUP($B85,Sheet2!$A$5:$AP$103,GF$11,FALSE)),"")</f>
        <v/>
      </c>
    </row>
    <row r="86" spans="1:188" x14ac:dyDescent="0.3">
      <c r="A86" s="389"/>
      <c r="B86" s="244" t="s">
        <v>215</v>
      </c>
      <c r="C86" s="92" t="s">
        <v>344</v>
      </c>
      <c r="D86" s="92" t="str">
        <f>VLOOKUP(B86,Sheet2!$A$5:$F$104,6,FALSE)</f>
        <v/>
      </c>
      <c r="E86" s="81">
        <f>VLOOKUP(B86,'Criteria Selection'!$A$9:$D$178,3,FALSE)</f>
        <v>30</v>
      </c>
      <c r="F86" s="81" t="str">
        <f>VLOOKUP(B86,'Criteria Selection'!$A$9:$D$178,4,FALSE)</f>
        <v>EQS Freshwater</v>
      </c>
      <c r="G86" s="96">
        <f t="shared" si="8"/>
        <v>0</v>
      </c>
      <c r="H86" s="97">
        <f t="shared" si="9"/>
        <v>0</v>
      </c>
      <c r="I86" s="97">
        <f t="shared" si="10"/>
        <v>0</v>
      </c>
      <c r="J86" s="96">
        <f t="shared" si="11"/>
        <v>0</v>
      </c>
      <c r="K86" s="90" t="str">
        <f>IFERROR(IF(VLOOKUP($B86,Sheet2!$A$5:$AP$103,K$11,FALSE)=0,"",VLOOKUP($B86,Sheet2!$A$5:$AP$103,K$11,FALSE)),"")</f>
        <v/>
      </c>
      <c r="L86" s="90" t="str">
        <f>IFERROR(IF(VLOOKUP($B86,Sheet2!$A$5:$AP$103,L$11,FALSE)=0,"",VLOOKUP($B86,Sheet2!$A$5:$AP$103,L$11,FALSE)),"")</f>
        <v/>
      </c>
      <c r="M86" s="90" t="str">
        <f>IFERROR(IF(VLOOKUP($B86,Sheet2!$A$5:$AP$103,M$11,FALSE)=0,"",VLOOKUP($B86,Sheet2!$A$5:$AP$103,M$11,FALSE)),"")</f>
        <v/>
      </c>
      <c r="N86" s="90" t="str">
        <f>IFERROR(IF(VLOOKUP($B86,Sheet2!$A$5:$AP$103,N$11,FALSE)=0,"",VLOOKUP($B86,Sheet2!$A$5:$AP$103,N$11,FALSE)),"")</f>
        <v/>
      </c>
      <c r="O86" s="90" t="str">
        <f>IFERROR(IF(VLOOKUP($B86,Sheet2!$A$5:$AP$103,O$11,FALSE)=0,"",VLOOKUP($B86,Sheet2!$A$5:$AP$103,O$11,FALSE)),"")</f>
        <v/>
      </c>
      <c r="P86" s="90" t="str">
        <f>IFERROR(IF(VLOOKUP($B86,Sheet2!$A$5:$AP$103,P$11,FALSE)=0,"",VLOOKUP($B86,Sheet2!$A$5:$AP$103,P$11,FALSE)),"")</f>
        <v/>
      </c>
      <c r="Q86" s="90" t="str">
        <f>IFERROR(IF(VLOOKUP($B86,Sheet2!$A$5:$AP$103,Q$11,FALSE)=0,"",VLOOKUP($B86,Sheet2!$A$5:$AP$103,Q$11,FALSE)),"")</f>
        <v/>
      </c>
      <c r="R86" s="90" t="str">
        <f>IFERROR(IF(VLOOKUP($B86,Sheet2!$A$5:$AP$103,R$11,FALSE)=0,"",VLOOKUP($B86,Sheet2!$A$5:$AP$103,R$11,FALSE)),"")</f>
        <v/>
      </c>
      <c r="S86" s="90" t="str">
        <f>IFERROR(IF(VLOOKUP($B86,Sheet2!$A$5:$AP$103,S$11,FALSE)=0,"",VLOOKUP($B86,Sheet2!$A$5:$AP$103,S$11,FALSE)),"")</f>
        <v/>
      </c>
      <c r="T86" s="90" t="str">
        <f>IFERROR(IF(VLOOKUP($B86,Sheet2!$A$5:$AP$103,T$11,FALSE)=0,"",VLOOKUP($B86,Sheet2!$A$5:$AP$103,T$11,FALSE)),"")</f>
        <v/>
      </c>
      <c r="U86" s="90" t="str">
        <f>IFERROR(IF(VLOOKUP($B86,Sheet2!$A$5:$AP$103,U$11,FALSE)=0,"",VLOOKUP($B86,Sheet2!$A$5:$AP$103,U$11,FALSE)),"")</f>
        <v/>
      </c>
      <c r="V86" s="90" t="str">
        <f>IFERROR(IF(VLOOKUP($B86,Sheet2!$A$5:$AP$103,V$11,FALSE)=0,"",VLOOKUP($B86,Sheet2!$A$5:$AP$103,V$11,FALSE)),"")</f>
        <v/>
      </c>
      <c r="W86" s="90" t="str">
        <f>IFERROR(IF(VLOOKUP($B86,Sheet2!$A$5:$AP$103,W$11,FALSE)=0,"",VLOOKUP($B86,Sheet2!$A$5:$AP$103,W$11,FALSE)),"")</f>
        <v/>
      </c>
      <c r="X86" s="90" t="str">
        <f>IFERROR(IF(VLOOKUP($B86,Sheet2!$A$5:$AP$103,X$11,FALSE)=0,"",VLOOKUP($B86,Sheet2!$A$5:$AP$103,X$11,FALSE)),"")</f>
        <v/>
      </c>
      <c r="Y86" s="90" t="str">
        <f>IFERROR(IF(VLOOKUP($B86,Sheet2!$A$5:$AP$103,Y$11,FALSE)=0,"",VLOOKUP($B86,Sheet2!$A$5:$AP$103,Y$11,FALSE)),"")</f>
        <v/>
      </c>
      <c r="Z86" s="90" t="str">
        <f>IFERROR(IF(VLOOKUP($B86,Sheet2!$A$5:$AP$103,Z$11,FALSE)=0,"",VLOOKUP($B86,Sheet2!$A$5:$AP$103,Z$11,FALSE)),"")</f>
        <v/>
      </c>
      <c r="AA86" s="90" t="str">
        <f>IFERROR(IF(VLOOKUP($B86,Sheet2!$A$5:$AP$103,AA$11,FALSE)=0,"",VLOOKUP($B86,Sheet2!$A$5:$AP$103,AA$11,FALSE)),"")</f>
        <v/>
      </c>
      <c r="AB86" s="90" t="str">
        <f>IFERROR(IF(VLOOKUP($B86,Sheet2!$A$5:$AP$103,AB$11,FALSE)=0,"",VLOOKUP($B86,Sheet2!$A$5:$AP$103,AB$11,FALSE)),"")</f>
        <v/>
      </c>
      <c r="AC86" s="90" t="str">
        <f>IFERROR(IF(VLOOKUP($B86,Sheet2!$A$5:$AP$103,AC$11,FALSE)=0,"",VLOOKUP($B86,Sheet2!$A$5:$AP$103,AC$11,FALSE)),"")</f>
        <v/>
      </c>
      <c r="AD86" s="90" t="str">
        <f>IFERROR(IF(VLOOKUP($B86,Sheet2!$A$5:$AP$103,AD$11,FALSE)=0,"",VLOOKUP($B86,Sheet2!$A$5:$AP$103,AD$11,FALSE)),"")</f>
        <v/>
      </c>
      <c r="AE86" s="90" t="str">
        <f>IFERROR(IF(VLOOKUP($B86,Sheet2!$A$5:$AP$103,AE$11,FALSE)=0,"",VLOOKUP($B86,Sheet2!$A$5:$AP$103,AE$11,FALSE)),"")</f>
        <v/>
      </c>
      <c r="AF86" s="90" t="str">
        <f>IFERROR(IF(VLOOKUP($B86,Sheet2!$A$5:$AP$103,AF$11,FALSE)=0,"",VLOOKUP($B86,Sheet2!$A$5:$AP$103,AF$11,FALSE)),"")</f>
        <v/>
      </c>
      <c r="AG86" s="90" t="str">
        <f>IFERROR(IF(VLOOKUP($B86,Sheet2!$A$5:$AP$103,AG$11,FALSE)=0,"",VLOOKUP($B86,Sheet2!$A$5:$AP$103,AG$11,FALSE)),"")</f>
        <v/>
      </c>
      <c r="AH86" s="90" t="str">
        <f>IFERROR(IF(VLOOKUP($B86,Sheet2!$A$5:$AP$103,AH$11,FALSE)=0,"",VLOOKUP($B86,Sheet2!$A$5:$AP$103,AH$11,FALSE)),"")</f>
        <v/>
      </c>
      <c r="AI86" s="90" t="str">
        <f>IFERROR(IF(VLOOKUP($B86,Sheet2!$A$5:$AP$103,AI$11,FALSE)=0,"",VLOOKUP($B86,Sheet2!$A$5:$AP$103,AI$11,FALSE)),"")</f>
        <v/>
      </c>
      <c r="AJ86" s="90" t="str">
        <f>IFERROR(IF(VLOOKUP($B86,Sheet2!$A$5:$AP$103,AJ$11,FALSE)=0,"",VLOOKUP($B86,Sheet2!$A$5:$AP$103,AJ$11,FALSE)),"")</f>
        <v/>
      </c>
      <c r="AK86" s="90" t="str">
        <f>IFERROR(IF(VLOOKUP($B86,Sheet2!$A$5:$AP$103,AK$11,FALSE)=0,"",VLOOKUP($B86,Sheet2!$A$5:$AP$103,AK$11,FALSE)),"")</f>
        <v/>
      </c>
      <c r="AL86" s="90" t="str">
        <f>IFERROR(IF(VLOOKUP($B86,Sheet2!$A$5:$AP$103,AL$11,FALSE)=0,"",VLOOKUP($B86,Sheet2!$A$5:$AP$103,AL$11,FALSE)),"")</f>
        <v/>
      </c>
      <c r="AM86" s="90" t="str">
        <f>IFERROR(IF(VLOOKUP($B86,Sheet2!$A$5:$AP$103,AM$11,FALSE)=0,"",VLOOKUP($B86,Sheet2!$A$5:$AP$103,AM$11,FALSE)),"")</f>
        <v/>
      </c>
      <c r="AN86" s="90" t="str">
        <f>IFERROR(IF(VLOOKUP($B86,Sheet2!$A$5:$AP$103,AN$11,FALSE)=0,"",VLOOKUP($B86,Sheet2!$A$5:$AP$103,AN$11,FALSE)),"")</f>
        <v/>
      </c>
      <c r="AO86" s="90" t="str">
        <f>IFERROR(IF(VLOOKUP($B86,Sheet2!$A$5:$AP$103,AO$11,FALSE)=0,"",VLOOKUP($B86,Sheet2!$A$5:$AP$103,AO$11,FALSE)),"")</f>
        <v/>
      </c>
      <c r="AP86" s="90" t="str">
        <f>IFERROR(IF(VLOOKUP($B86,Sheet2!$A$5:$AP$103,AP$11,FALSE)=0,"",VLOOKUP($B86,Sheet2!$A$5:$AP$103,AP$11,FALSE)),"")</f>
        <v/>
      </c>
      <c r="AQ86" s="90" t="str">
        <f>IFERROR(IF(VLOOKUP($B86,Sheet2!$A$5:$AP$103,AQ$11,FALSE)=0,"",VLOOKUP($B86,Sheet2!$A$5:$AP$103,AQ$11,FALSE)),"")</f>
        <v/>
      </c>
      <c r="AR86" s="90" t="str">
        <f>IFERROR(IF(VLOOKUP($B86,Sheet2!$A$5:$AP$103,AR$11,FALSE)=0,"",VLOOKUP($B86,Sheet2!$A$5:$AP$103,AR$11,FALSE)),"")</f>
        <v/>
      </c>
      <c r="AS86" s="90" t="str">
        <f>IFERROR(IF(VLOOKUP($B86,Sheet2!$A$5:$AP$103,AS$11,FALSE)=0,"",VLOOKUP($B86,Sheet2!$A$5:$AP$103,AS$11,FALSE)),"")</f>
        <v/>
      </c>
      <c r="AT86" s="90" t="str">
        <f>IFERROR(IF(VLOOKUP($B86,Sheet2!$A$5:$AP$103,AT$11,FALSE)=0,"",VLOOKUP($B86,Sheet2!$A$5:$AP$103,AT$11,FALSE)),"")</f>
        <v/>
      </c>
      <c r="AU86" s="90" t="str">
        <f>IFERROR(IF(VLOOKUP($B86,Sheet2!$A$5:$AP$103,AU$11,FALSE)=0,"",VLOOKUP($B86,Sheet2!$A$5:$AP$103,AU$11,FALSE)),"")</f>
        <v/>
      </c>
      <c r="AV86" s="90" t="str">
        <f>IFERROR(IF(VLOOKUP($B86,Sheet2!$A$5:$AP$103,AV$11,FALSE)=0,"",VLOOKUP($B86,Sheet2!$A$5:$AP$103,AV$11,FALSE)),"")</f>
        <v/>
      </c>
      <c r="AW86" s="90" t="str">
        <f>IFERROR(IF(VLOOKUP($B86,Sheet2!$A$5:$AP$103,AW$11,FALSE)=0,"",VLOOKUP($B86,Sheet2!$A$5:$AP$103,AW$11,FALSE)),"")</f>
        <v/>
      </c>
      <c r="AX86" s="90" t="str">
        <f>IFERROR(IF(VLOOKUP($B86,Sheet2!$A$5:$AP$103,AX$11,FALSE)=0,"",VLOOKUP($B86,Sheet2!$A$5:$AP$103,AX$11,FALSE)),"")</f>
        <v/>
      </c>
      <c r="AY86" s="90" t="str">
        <f>IFERROR(IF(VLOOKUP($B86,Sheet2!$A$5:$AP$103,AY$11,FALSE)=0,"",VLOOKUP($B86,Sheet2!$A$5:$AP$103,AY$11,FALSE)),"")</f>
        <v/>
      </c>
      <c r="AZ86" s="90" t="str">
        <f>IFERROR(IF(VLOOKUP($B86,Sheet2!$A$5:$AP$103,AZ$11,FALSE)=0,"",VLOOKUP($B86,Sheet2!$A$5:$AP$103,AZ$11,FALSE)),"")</f>
        <v/>
      </c>
      <c r="BA86" s="90" t="str">
        <f>IFERROR(IF(VLOOKUP($B86,Sheet2!$A$5:$AP$103,BA$11,FALSE)=0,"",VLOOKUP($B86,Sheet2!$A$5:$AP$103,BA$11,FALSE)),"")</f>
        <v/>
      </c>
      <c r="BB86" s="90" t="str">
        <f>IFERROR(IF(VLOOKUP($B86,Sheet2!$A$5:$AP$103,BB$11,FALSE)=0,"",VLOOKUP($B86,Sheet2!$A$5:$AP$103,BB$11,FALSE)),"")</f>
        <v/>
      </c>
      <c r="BC86" s="90" t="str">
        <f>IFERROR(IF(VLOOKUP($B86,Sheet2!$A$5:$AP$103,BC$11,FALSE)=0,"",VLOOKUP($B86,Sheet2!$A$5:$AP$103,BC$11,FALSE)),"")</f>
        <v/>
      </c>
      <c r="BD86" s="90" t="str">
        <f>IFERROR(IF(VLOOKUP($B86,Sheet2!$A$5:$AP$103,BD$11,FALSE)=0,"",VLOOKUP($B86,Sheet2!$A$5:$AP$103,BD$11,FALSE)),"")</f>
        <v/>
      </c>
      <c r="BE86" s="90" t="str">
        <f>IFERROR(IF(VLOOKUP($B86,Sheet2!$A$5:$AP$103,BE$11,FALSE)=0,"",VLOOKUP($B86,Sheet2!$A$5:$AP$103,BE$11,FALSE)),"")</f>
        <v/>
      </c>
      <c r="BF86" s="90" t="str">
        <f>IFERROR(IF(VLOOKUP($B86,Sheet2!$A$5:$AP$103,BF$11,FALSE)=0,"",VLOOKUP($B86,Sheet2!$A$5:$AP$103,BF$11,FALSE)),"")</f>
        <v/>
      </c>
      <c r="BG86" s="90" t="str">
        <f>IFERROR(IF(VLOOKUP($B86,Sheet2!$A$5:$AP$103,BG$11,FALSE)=0,"",VLOOKUP($B86,Sheet2!$A$5:$AP$103,BG$11,FALSE)),"")</f>
        <v/>
      </c>
      <c r="BH86" s="90" t="str">
        <f>IFERROR(IF(VLOOKUP($B86,Sheet2!$A$5:$AP$103,BH$11,FALSE)=0,"",VLOOKUP($B86,Sheet2!$A$5:$AP$103,BH$11,FALSE)),"")</f>
        <v/>
      </c>
      <c r="BI86" s="90" t="str">
        <f>IFERROR(IF(VLOOKUP($B86,Sheet2!$A$5:$AP$103,BI$11,FALSE)=0,"",VLOOKUP($B86,Sheet2!$A$5:$AP$103,BI$11,FALSE)),"")</f>
        <v/>
      </c>
      <c r="BJ86" s="90" t="str">
        <f>IFERROR(IF(VLOOKUP($B86,Sheet2!$A$5:$AP$103,BJ$11,FALSE)=0,"",VLOOKUP($B86,Sheet2!$A$5:$AP$103,BJ$11,FALSE)),"")</f>
        <v/>
      </c>
      <c r="BK86" s="90" t="str">
        <f>IFERROR(IF(VLOOKUP($B86,Sheet2!$A$5:$AP$103,BK$11,FALSE)=0,"",VLOOKUP($B86,Sheet2!$A$5:$AP$103,BK$11,FALSE)),"")</f>
        <v/>
      </c>
      <c r="BL86" s="90" t="str">
        <f>IFERROR(IF(VLOOKUP($B86,Sheet2!$A$5:$AP$103,BL$11,FALSE)=0,"",VLOOKUP($B86,Sheet2!$A$5:$AP$103,BL$11,FALSE)),"")</f>
        <v/>
      </c>
      <c r="BM86" s="90" t="str">
        <f>IFERROR(IF(VLOOKUP($B86,Sheet2!$A$5:$AP$103,BM$11,FALSE)=0,"",VLOOKUP($B86,Sheet2!$A$5:$AP$103,BM$11,FALSE)),"")</f>
        <v/>
      </c>
      <c r="BN86" s="90" t="str">
        <f>IFERROR(IF(VLOOKUP($B86,Sheet2!$A$5:$AP$103,BN$11,FALSE)=0,"",VLOOKUP($B86,Sheet2!$A$5:$AP$103,BN$11,FALSE)),"")</f>
        <v/>
      </c>
      <c r="BO86" s="90" t="str">
        <f>IFERROR(IF(VLOOKUP($B86,Sheet2!$A$5:$AP$103,BO$11,FALSE)=0,"",VLOOKUP($B86,Sheet2!$A$5:$AP$103,BO$11,FALSE)),"")</f>
        <v/>
      </c>
      <c r="BP86" s="90" t="str">
        <f>IFERROR(IF(VLOOKUP($B86,Sheet2!$A$5:$AP$103,BP$11,FALSE)=0,"",VLOOKUP($B86,Sheet2!$A$5:$AP$103,BP$11,FALSE)),"")</f>
        <v/>
      </c>
      <c r="BQ86" s="90" t="str">
        <f>IFERROR(IF(VLOOKUP($B86,Sheet2!$A$5:$AP$103,BQ$11,FALSE)=0,"",VLOOKUP($B86,Sheet2!$A$5:$AP$103,BQ$11,FALSE)),"")</f>
        <v/>
      </c>
      <c r="BR86" s="90" t="str">
        <f>IFERROR(IF(VLOOKUP($B86,Sheet2!$A$5:$AP$103,BR$11,FALSE)=0,"",VLOOKUP($B86,Sheet2!$A$5:$AP$103,BR$11,FALSE)),"")</f>
        <v/>
      </c>
      <c r="BS86" s="90" t="str">
        <f>IFERROR(IF(VLOOKUP($B86,Sheet2!$A$5:$AP$103,BS$11,FALSE)=0,"",VLOOKUP($B86,Sheet2!$A$5:$AP$103,BS$11,FALSE)),"")</f>
        <v/>
      </c>
      <c r="BT86" s="90" t="str">
        <f>IFERROR(IF(VLOOKUP($B86,Sheet2!$A$5:$AP$103,BT$11,FALSE)=0,"",VLOOKUP($B86,Sheet2!$A$5:$AP$103,BT$11,FALSE)),"")</f>
        <v/>
      </c>
      <c r="BU86" s="90" t="str">
        <f>IFERROR(IF(VLOOKUP($B86,Sheet2!$A$5:$AP$103,BU$11,FALSE)=0,"",VLOOKUP($B86,Sheet2!$A$5:$AP$103,BU$11,FALSE)),"")</f>
        <v/>
      </c>
      <c r="BV86" s="90" t="str">
        <f>IFERROR(IF(VLOOKUP($B86,Sheet2!$A$5:$AP$103,BV$11,FALSE)=0,"",VLOOKUP($B86,Sheet2!$A$5:$AP$103,BV$11,FALSE)),"")</f>
        <v/>
      </c>
      <c r="BW86" s="90" t="str">
        <f>IFERROR(IF(VLOOKUP($B86,Sheet2!$A$5:$AP$103,BW$11,FALSE)=0,"",VLOOKUP($B86,Sheet2!$A$5:$AP$103,BW$11,FALSE)),"")</f>
        <v/>
      </c>
      <c r="BX86" s="90" t="str">
        <f>IFERROR(IF(VLOOKUP($B86,Sheet2!$A$5:$AP$103,BX$11,FALSE)=0,"",VLOOKUP($B86,Sheet2!$A$5:$AP$103,BX$11,FALSE)),"")</f>
        <v/>
      </c>
      <c r="BY86" s="90" t="str">
        <f>IFERROR(IF(VLOOKUP($B86,Sheet2!$A$5:$AP$103,BY$11,FALSE)=0,"",VLOOKUP($B86,Sheet2!$A$5:$AP$103,BY$11,FALSE)),"")</f>
        <v/>
      </c>
      <c r="BZ86" s="90" t="str">
        <f>IFERROR(IF(VLOOKUP($B86,Sheet2!$A$5:$AP$103,BZ$11,FALSE)=0,"",VLOOKUP($B86,Sheet2!$A$5:$AP$103,BZ$11,FALSE)),"")</f>
        <v/>
      </c>
      <c r="CA86" s="90" t="str">
        <f>IFERROR(IF(VLOOKUP($B86,Sheet2!$A$5:$AP$103,CA$11,FALSE)=0,"",VLOOKUP($B86,Sheet2!$A$5:$AP$103,CA$11,FALSE)),"")</f>
        <v/>
      </c>
      <c r="CB86" s="90" t="str">
        <f>IFERROR(IF(VLOOKUP($B86,Sheet2!$A$5:$AP$103,CB$11,FALSE)=0,"",VLOOKUP($B86,Sheet2!$A$5:$AP$103,CB$11,FALSE)),"")</f>
        <v/>
      </c>
      <c r="CC86" s="90" t="str">
        <f>IFERROR(IF(VLOOKUP($B86,Sheet2!$A$5:$AP$103,CC$11,FALSE)=0,"",VLOOKUP($B86,Sheet2!$A$5:$AP$103,CC$11,FALSE)),"")</f>
        <v/>
      </c>
      <c r="CD86" s="90" t="str">
        <f>IFERROR(IF(VLOOKUP($B86,Sheet2!$A$5:$AP$103,CD$11,FALSE)=0,"",VLOOKUP($B86,Sheet2!$A$5:$AP$103,CD$11,FALSE)),"")</f>
        <v/>
      </c>
      <c r="CE86" s="90" t="str">
        <f>IFERROR(IF(VLOOKUP($B86,Sheet2!$A$5:$AP$103,CE$11,FALSE)=0,"",VLOOKUP($B86,Sheet2!$A$5:$AP$103,CE$11,FALSE)),"")</f>
        <v/>
      </c>
      <c r="CF86" s="90" t="str">
        <f>IFERROR(IF(VLOOKUP($B86,Sheet2!$A$5:$AP$103,CF$11,FALSE)=0,"",VLOOKUP($B86,Sheet2!$A$5:$AP$103,CF$11,FALSE)),"")</f>
        <v/>
      </c>
      <c r="CG86" s="90" t="str">
        <f>IFERROR(IF(VLOOKUP($B86,Sheet2!$A$5:$AP$103,CG$11,FALSE)=0,"",VLOOKUP($B86,Sheet2!$A$5:$AP$103,CG$11,FALSE)),"")</f>
        <v/>
      </c>
      <c r="CH86" s="90" t="str">
        <f>IFERROR(IF(VLOOKUP($B86,Sheet2!$A$5:$AP$103,CH$11,FALSE)=0,"",VLOOKUP($B86,Sheet2!$A$5:$AP$103,CH$11,FALSE)),"")</f>
        <v/>
      </c>
      <c r="CI86" s="90" t="str">
        <f>IFERROR(IF(VLOOKUP($B86,Sheet2!$A$5:$AP$103,CI$11,FALSE)=0,"",VLOOKUP($B86,Sheet2!$A$5:$AP$103,CI$11,FALSE)),"")</f>
        <v/>
      </c>
      <c r="CJ86" s="90" t="str">
        <f>IFERROR(IF(VLOOKUP($B86,Sheet2!$A$5:$AP$103,CJ$11,FALSE)=0,"",VLOOKUP($B86,Sheet2!$A$5:$AP$103,CJ$11,FALSE)),"")</f>
        <v/>
      </c>
      <c r="CK86" s="90" t="str">
        <f>IFERROR(IF(VLOOKUP($B86,Sheet2!$A$5:$AP$103,CK$11,FALSE)=0,"",VLOOKUP($B86,Sheet2!$A$5:$AP$103,CK$11,FALSE)),"")</f>
        <v/>
      </c>
      <c r="CL86" s="90" t="str">
        <f>IFERROR(IF(VLOOKUP($B86,Sheet2!$A$5:$AP$103,CL$11,FALSE)=0,"",VLOOKUP($B86,Sheet2!$A$5:$AP$103,CL$11,FALSE)),"")</f>
        <v/>
      </c>
      <c r="CM86" s="90" t="str">
        <f>IFERROR(IF(VLOOKUP($B86,Sheet2!$A$5:$AP$103,CM$11,FALSE)=0,"",VLOOKUP($B86,Sheet2!$A$5:$AP$103,CM$11,FALSE)),"")</f>
        <v/>
      </c>
      <c r="CN86" s="90" t="str">
        <f>IFERROR(IF(VLOOKUP($B86,Sheet2!$A$5:$AP$103,CN$11,FALSE)=0,"",VLOOKUP($B86,Sheet2!$A$5:$AP$103,CN$11,FALSE)),"")</f>
        <v/>
      </c>
      <c r="CO86" s="90" t="str">
        <f>IFERROR(IF(VLOOKUP($B86,Sheet2!$A$5:$AP$103,CO$11,FALSE)=0,"",VLOOKUP($B86,Sheet2!$A$5:$AP$103,CO$11,FALSE)),"")</f>
        <v/>
      </c>
      <c r="CP86" s="90" t="str">
        <f>IFERROR(IF(VLOOKUP($B86,Sheet2!$A$5:$AP$103,CP$11,FALSE)=0,"",VLOOKUP($B86,Sheet2!$A$5:$AP$103,CP$11,FALSE)),"")</f>
        <v/>
      </c>
      <c r="CQ86" s="90" t="str">
        <f>IFERROR(IF(VLOOKUP($B86,Sheet2!$A$5:$AP$103,CQ$11,FALSE)=0,"",VLOOKUP($B86,Sheet2!$A$5:$AP$103,CQ$11,FALSE)),"")</f>
        <v/>
      </c>
      <c r="CR86" s="90" t="str">
        <f>IFERROR(IF(VLOOKUP($B86,Sheet2!$A$5:$AP$103,CR$11,FALSE)=0,"",VLOOKUP($B86,Sheet2!$A$5:$AP$103,CR$11,FALSE)),"")</f>
        <v/>
      </c>
      <c r="CS86" s="90" t="str">
        <f>IFERROR(IF(VLOOKUP($B86,Sheet2!$A$5:$AP$103,CS$11,FALSE)=0,"",VLOOKUP($B86,Sheet2!$A$5:$AP$103,CS$11,FALSE)),"")</f>
        <v/>
      </c>
      <c r="CT86" s="90" t="str">
        <f>IFERROR(IF(VLOOKUP($B86,Sheet2!$A$5:$AP$103,CT$11,FALSE)=0,"",VLOOKUP($B86,Sheet2!$A$5:$AP$103,CT$11,FALSE)),"")</f>
        <v/>
      </c>
      <c r="CU86" s="90" t="str">
        <f>IFERROR(IF(VLOOKUP($B86,Sheet2!$A$5:$AP$103,CU$11,FALSE)=0,"",VLOOKUP($B86,Sheet2!$A$5:$AP$103,CU$11,FALSE)),"")</f>
        <v/>
      </c>
      <c r="CV86" s="90" t="str">
        <f>IFERROR(IF(VLOOKUP($B86,Sheet2!$A$5:$AP$103,CV$11,FALSE)=0,"",VLOOKUP($B86,Sheet2!$A$5:$AP$103,CV$11,FALSE)),"")</f>
        <v/>
      </c>
      <c r="CW86" s="90" t="str">
        <f>IFERROR(IF(VLOOKUP($B86,Sheet2!$A$5:$AP$103,CW$11,FALSE)=0,"",VLOOKUP($B86,Sheet2!$A$5:$AP$103,CW$11,FALSE)),"")</f>
        <v/>
      </c>
      <c r="CX86" s="90" t="str">
        <f>IFERROR(IF(VLOOKUP($B86,Sheet2!$A$5:$AP$103,CX$11,FALSE)=0,"",VLOOKUP($B86,Sheet2!$A$5:$AP$103,CX$11,FALSE)),"")</f>
        <v/>
      </c>
      <c r="CY86" s="90" t="str">
        <f>IFERROR(IF(VLOOKUP($B86,Sheet2!$A$5:$AP$103,CY$11,FALSE)=0,"",VLOOKUP($B86,Sheet2!$A$5:$AP$103,CY$11,FALSE)),"")</f>
        <v/>
      </c>
      <c r="CZ86" s="90" t="str">
        <f>IFERROR(IF(VLOOKUP($B86,Sheet2!$A$5:$AP$103,CZ$11,FALSE)=0,"",VLOOKUP($B86,Sheet2!$A$5:$AP$103,CZ$11,FALSE)),"")</f>
        <v/>
      </c>
      <c r="DA86" s="90" t="str">
        <f>IFERROR(IF(VLOOKUP($B86,Sheet2!$A$5:$AP$103,DA$11,FALSE)=0,"",VLOOKUP($B86,Sheet2!$A$5:$AP$103,DA$11,FALSE)),"")</f>
        <v/>
      </c>
      <c r="DB86" s="90" t="str">
        <f>IFERROR(IF(VLOOKUP($B86,Sheet2!$A$5:$AP$103,DB$11,FALSE)=0,"",VLOOKUP($B86,Sheet2!$A$5:$AP$103,DB$11,FALSE)),"")</f>
        <v/>
      </c>
      <c r="DC86" s="90" t="str">
        <f>IFERROR(IF(VLOOKUP($B86,Sheet2!$A$5:$AP$103,DC$11,FALSE)=0,"",VLOOKUP($B86,Sheet2!$A$5:$AP$103,DC$11,FALSE)),"")</f>
        <v/>
      </c>
      <c r="DD86" s="90" t="str">
        <f>IFERROR(IF(VLOOKUP($B86,Sheet2!$A$5:$AP$103,DD$11,FALSE)=0,"",VLOOKUP($B86,Sheet2!$A$5:$AP$103,DD$11,FALSE)),"")</f>
        <v/>
      </c>
      <c r="DE86" s="90" t="str">
        <f>IFERROR(IF(VLOOKUP($B86,Sheet2!$A$5:$AP$103,DE$11,FALSE)=0,"",VLOOKUP($B86,Sheet2!$A$5:$AP$103,DE$11,FALSE)),"")</f>
        <v/>
      </c>
      <c r="DF86" s="90" t="str">
        <f>IFERROR(IF(VLOOKUP($B86,Sheet2!$A$5:$AP$103,DF$11,FALSE)=0,"",VLOOKUP($B86,Sheet2!$A$5:$AP$103,DF$11,FALSE)),"")</f>
        <v/>
      </c>
      <c r="DG86" s="90" t="str">
        <f>IFERROR(IF(VLOOKUP($B86,Sheet2!$A$5:$AP$103,DG$11,FALSE)=0,"",VLOOKUP($B86,Sheet2!$A$5:$AP$103,DG$11,FALSE)),"")</f>
        <v/>
      </c>
      <c r="DH86" s="90" t="str">
        <f>IFERROR(IF(VLOOKUP($B86,Sheet2!$A$5:$AP$103,DH$11,FALSE)=0,"",VLOOKUP($B86,Sheet2!$A$5:$AP$103,DH$11,FALSE)),"")</f>
        <v/>
      </c>
      <c r="DI86" s="90" t="str">
        <f>IFERROR(IF(VLOOKUP($B86,Sheet2!$A$5:$AP$103,DI$11,FALSE)=0,"",VLOOKUP($B86,Sheet2!$A$5:$AP$103,DI$11,FALSE)),"")</f>
        <v/>
      </c>
      <c r="DJ86" s="90" t="str">
        <f>IFERROR(IF(VLOOKUP($B86,Sheet2!$A$5:$AP$103,DJ$11,FALSE)=0,"",VLOOKUP($B86,Sheet2!$A$5:$AP$103,DJ$11,FALSE)),"")</f>
        <v/>
      </c>
      <c r="DK86" s="90" t="str">
        <f>IFERROR(IF(VLOOKUP($B86,Sheet2!$A$5:$AP$103,DK$11,FALSE)=0,"",VLOOKUP($B86,Sheet2!$A$5:$AP$103,DK$11,FALSE)),"")</f>
        <v/>
      </c>
      <c r="DL86" s="90" t="str">
        <f>IFERROR(IF(VLOOKUP($B86,Sheet2!$A$5:$AP$103,DL$11,FALSE)=0,"",VLOOKUP($B86,Sheet2!$A$5:$AP$103,DL$11,FALSE)),"")</f>
        <v/>
      </c>
      <c r="DM86" s="90" t="str">
        <f>IFERROR(IF(VLOOKUP($B86,Sheet2!$A$5:$AP$103,DM$11,FALSE)=0,"",VLOOKUP($B86,Sheet2!$A$5:$AP$103,DM$11,FALSE)),"")</f>
        <v/>
      </c>
      <c r="DN86" s="90" t="str">
        <f>IFERROR(IF(VLOOKUP($B86,Sheet2!$A$5:$AP$103,DN$11,FALSE)=0,"",VLOOKUP($B86,Sheet2!$A$5:$AP$103,DN$11,FALSE)),"")</f>
        <v/>
      </c>
      <c r="DO86" s="90" t="str">
        <f>IFERROR(IF(VLOOKUP($B86,Sheet2!$A$5:$AP$103,DO$11,FALSE)=0,"",VLOOKUP($B86,Sheet2!$A$5:$AP$103,DO$11,FALSE)),"")</f>
        <v/>
      </c>
      <c r="DP86" s="90" t="str">
        <f>IFERROR(IF(VLOOKUP($B86,Sheet2!$A$5:$AP$103,DP$11,FALSE)=0,"",VLOOKUP($B86,Sheet2!$A$5:$AP$103,DP$11,FALSE)),"")</f>
        <v/>
      </c>
      <c r="DQ86" s="90" t="str">
        <f>IFERROR(IF(VLOOKUP($B86,Sheet2!$A$5:$AP$103,DQ$11,FALSE)=0,"",VLOOKUP($B86,Sheet2!$A$5:$AP$103,DQ$11,FALSE)),"")</f>
        <v/>
      </c>
      <c r="DR86" s="90" t="str">
        <f>IFERROR(IF(VLOOKUP($B86,Sheet2!$A$5:$AP$103,DR$11,FALSE)=0,"",VLOOKUP($B86,Sheet2!$A$5:$AP$103,DR$11,FALSE)),"")</f>
        <v/>
      </c>
      <c r="DS86" s="90" t="str">
        <f>IFERROR(IF(VLOOKUP($B86,Sheet2!$A$5:$AP$103,DS$11,FALSE)=0,"",VLOOKUP($B86,Sheet2!$A$5:$AP$103,DS$11,FALSE)),"")</f>
        <v/>
      </c>
      <c r="DT86" s="90" t="str">
        <f>IFERROR(IF(VLOOKUP($B86,Sheet2!$A$5:$AP$103,DT$11,FALSE)=0,"",VLOOKUP($B86,Sheet2!$A$5:$AP$103,DT$11,FALSE)),"")</f>
        <v/>
      </c>
      <c r="DU86" s="90" t="str">
        <f>IFERROR(IF(VLOOKUP($B86,Sheet2!$A$5:$AP$103,DU$11,FALSE)=0,"",VLOOKUP($B86,Sheet2!$A$5:$AP$103,DU$11,FALSE)),"")</f>
        <v/>
      </c>
      <c r="DV86" s="90" t="str">
        <f>IFERROR(IF(VLOOKUP($B86,Sheet2!$A$5:$AP$103,DV$11,FALSE)=0,"",VLOOKUP($B86,Sheet2!$A$5:$AP$103,DV$11,FALSE)),"")</f>
        <v/>
      </c>
      <c r="DW86" s="90" t="str">
        <f>IFERROR(IF(VLOOKUP($B86,Sheet2!$A$5:$AP$103,DW$11,FALSE)=0,"",VLOOKUP($B86,Sheet2!$A$5:$AP$103,DW$11,FALSE)),"")</f>
        <v/>
      </c>
      <c r="DX86" s="90" t="str">
        <f>IFERROR(IF(VLOOKUP($B86,Sheet2!$A$5:$AP$103,DX$11,FALSE)=0,"",VLOOKUP($B86,Sheet2!$A$5:$AP$103,DX$11,FALSE)),"")</f>
        <v/>
      </c>
      <c r="DY86" s="90" t="str">
        <f>IFERROR(IF(VLOOKUP($B86,Sheet2!$A$5:$AP$103,DY$11,FALSE)=0,"",VLOOKUP($B86,Sheet2!$A$5:$AP$103,DY$11,FALSE)),"")</f>
        <v/>
      </c>
      <c r="DZ86" s="90" t="str">
        <f>IFERROR(IF(VLOOKUP($B86,Sheet2!$A$5:$AP$103,DZ$11,FALSE)=0,"",VLOOKUP($B86,Sheet2!$A$5:$AP$103,DZ$11,FALSE)),"")</f>
        <v/>
      </c>
      <c r="EA86" s="90" t="str">
        <f>IFERROR(IF(VLOOKUP($B86,Sheet2!$A$5:$AP$103,EA$11,FALSE)=0,"",VLOOKUP($B86,Sheet2!$A$5:$AP$103,EA$11,FALSE)),"")</f>
        <v/>
      </c>
      <c r="EB86" s="90" t="str">
        <f>IFERROR(IF(VLOOKUP($B86,Sheet2!$A$5:$AP$103,EB$11,FALSE)=0,"",VLOOKUP($B86,Sheet2!$A$5:$AP$103,EB$11,FALSE)),"")</f>
        <v/>
      </c>
      <c r="EC86" s="90" t="str">
        <f>IFERROR(IF(VLOOKUP($B86,Sheet2!$A$5:$AP$103,EC$11,FALSE)=0,"",VLOOKUP($B86,Sheet2!$A$5:$AP$103,EC$11,FALSE)),"")</f>
        <v/>
      </c>
      <c r="ED86" s="90" t="str">
        <f>IFERROR(IF(VLOOKUP($B86,Sheet2!$A$5:$AP$103,ED$11,FALSE)=0,"",VLOOKUP($B86,Sheet2!$A$5:$AP$103,ED$11,FALSE)),"")</f>
        <v/>
      </c>
      <c r="EE86" s="90" t="str">
        <f>IFERROR(IF(VLOOKUP($B86,Sheet2!$A$5:$AP$103,EE$11,FALSE)=0,"",VLOOKUP($B86,Sheet2!$A$5:$AP$103,EE$11,FALSE)),"")</f>
        <v/>
      </c>
      <c r="EF86" s="90" t="str">
        <f>IFERROR(IF(VLOOKUP($B86,Sheet2!$A$5:$AP$103,EF$11,FALSE)=0,"",VLOOKUP($B86,Sheet2!$A$5:$AP$103,EF$11,FALSE)),"")</f>
        <v/>
      </c>
      <c r="EG86" s="90" t="str">
        <f>IFERROR(IF(VLOOKUP($B86,Sheet2!$A$5:$AP$103,EG$11,FALSE)=0,"",VLOOKUP($B86,Sheet2!$A$5:$AP$103,EG$11,FALSE)),"")</f>
        <v/>
      </c>
      <c r="EH86" s="90" t="str">
        <f>IFERROR(IF(VLOOKUP($B86,Sheet2!$A$5:$AP$103,EH$11,FALSE)=0,"",VLOOKUP($B86,Sheet2!$A$5:$AP$103,EH$11,FALSE)),"")</f>
        <v/>
      </c>
      <c r="EI86" s="90" t="str">
        <f>IFERROR(IF(VLOOKUP($B86,Sheet2!$A$5:$AP$103,EI$11,FALSE)=0,"",VLOOKUP($B86,Sheet2!$A$5:$AP$103,EI$11,FALSE)),"")</f>
        <v/>
      </c>
      <c r="EJ86" s="90" t="str">
        <f>IFERROR(IF(VLOOKUP($B86,Sheet2!$A$5:$AP$103,EJ$11,FALSE)=0,"",VLOOKUP($B86,Sheet2!$A$5:$AP$103,EJ$11,FALSE)),"")</f>
        <v/>
      </c>
      <c r="EK86" s="90" t="str">
        <f>IFERROR(IF(VLOOKUP($B86,Sheet2!$A$5:$AP$103,EK$11,FALSE)=0,"",VLOOKUP($B86,Sheet2!$A$5:$AP$103,EK$11,FALSE)),"")</f>
        <v/>
      </c>
      <c r="EL86" s="90" t="str">
        <f>IFERROR(IF(VLOOKUP($B86,Sheet2!$A$5:$AP$103,EL$11,FALSE)=0,"",VLOOKUP($B86,Sheet2!$A$5:$AP$103,EL$11,FALSE)),"")</f>
        <v/>
      </c>
      <c r="EM86" s="90" t="str">
        <f>IFERROR(IF(VLOOKUP($B86,Sheet2!$A$5:$AP$103,EM$11,FALSE)=0,"",VLOOKUP($B86,Sheet2!$A$5:$AP$103,EM$11,FALSE)),"")</f>
        <v/>
      </c>
      <c r="EN86" s="90" t="str">
        <f>IFERROR(IF(VLOOKUP($B86,Sheet2!$A$5:$AP$103,EN$11,FALSE)=0,"",VLOOKUP($B86,Sheet2!$A$5:$AP$103,EN$11,FALSE)),"")</f>
        <v/>
      </c>
      <c r="EO86" s="90" t="str">
        <f>IFERROR(IF(VLOOKUP($B86,Sheet2!$A$5:$AP$103,EO$11,FALSE)=0,"",VLOOKUP($B86,Sheet2!$A$5:$AP$103,EO$11,FALSE)),"")</f>
        <v/>
      </c>
      <c r="EP86" s="90" t="str">
        <f>IFERROR(IF(VLOOKUP($B86,Sheet2!$A$5:$AP$103,EP$11,FALSE)=0,"",VLOOKUP($B86,Sheet2!$A$5:$AP$103,EP$11,FALSE)),"")</f>
        <v/>
      </c>
      <c r="EQ86" s="90" t="str">
        <f>IFERROR(IF(VLOOKUP($B86,Sheet2!$A$5:$AP$103,EQ$11,FALSE)=0,"",VLOOKUP($B86,Sheet2!$A$5:$AP$103,EQ$11,FALSE)),"")</f>
        <v/>
      </c>
      <c r="ER86" s="90" t="str">
        <f>IFERROR(IF(VLOOKUP($B86,Sheet2!$A$5:$AP$103,ER$11,FALSE)=0,"",VLOOKUP($B86,Sheet2!$A$5:$AP$103,ER$11,FALSE)),"")</f>
        <v/>
      </c>
      <c r="ES86" s="90" t="str">
        <f>IFERROR(IF(VLOOKUP($B86,Sheet2!$A$5:$AP$103,ES$11,FALSE)=0,"",VLOOKUP($B86,Sheet2!$A$5:$AP$103,ES$11,FALSE)),"")</f>
        <v/>
      </c>
      <c r="ET86" s="90" t="str">
        <f>IFERROR(IF(VLOOKUP($B86,Sheet2!$A$5:$AP$103,ET$11,FALSE)=0,"",VLOOKUP($B86,Sheet2!$A$5:$AP$103,ET$11,FALSE)),"")</f>
        <v/>
      </c>
      <c r="EU86" s="90" t="str">
        <f>IFERROR(IF(VLOOKUP($B86,Sheet2!$A$5:$AP$103,EU$11,FALSE)=0,"",VLOOKUP($B86,Sheet2!$A$5:$AP$103,EU$11,FALSE)),"")</f>
        <v/>
      </c>
      <c r="EV86" s="90" t="str">
        <f>IFERROR(IF(VLOOKUP($B86,Sheet2!$A$5:$AP$103,EV$11,FALSE)=0,"",VLOOKUP($B86,Sheet2!$A$5:$AP$103,EV$11,FALSE)),"")</f>
        <v/>
      </c>
      <c r="EW86" s="90" t="str">
        <f>IFERROR(IF(VLOOKUP($B86,Sheet2!$A$5:$AP$103,EW$11,FALSE)=0,"",VLOOKUP($B86,Sheet2!$A$5:$AP$103,EW$11,FALSE)),"")</f>
        <v/>
      </c>
      <c r="EX86" s="90" t="str">
        <f>IFERROR(IF(VLOOKUP($B86,Sheet2!$A$5:$AP$103,EX$11,FALSE)=0,"",VLOOKUP($B86,Sheet2!$A$5:$AP$103,EX$11,FALSE)),"")</f>
        <v/>
      </c>
      <c r="EY86" s="90" t="str">
        <f>IFERROR(IF(VLOOKUP($B86,Sheet2!$A$5:$AP$103,EY$11,FALSE)=0,"",VLOOKUP($B86,Sheet2!$A$5:$AP$103,EY$11,FALSE)),"")</f>
        <v/>
      </c>
      <c r="EZ86" s="90" t="str">
        <f>IFERROR(IF(VLOOKUP($B86,Sheet2!$A$5:$AP$103,EZ$11,FALSE)=0,"",VLOOKUP($B86,Sheet2!$A$5:$AP$103,EZ$11,FALSE)),"")</f>
        <v/>
      </c>
      <c r="FA86" s="90" t="str">
        <f>IFERROR(IF(VLOOKUP($B86,Sheet2!$A$5:$AP$103,FA$11,FALSE)=0,"",VLOOKUP($B86,Sheet2!$A$5:$AP$103,FA$11,FALSE)),"")</f>
        <v/>
      </c>
      <c r="FB86" s="90" t="str">
        <f>IFERROR(IF(VLOOKUP($B86,Sheet2!$A$5:$AP$103,FB$11,FALSE)=0,"",VLOOKUP($B86,Sheet2!$A$5:$AP$103,FB$11,FALSE)),"")</f>
        <v/>
      </c>
      <c r="FC86" s="90" t="str">
        <f>IFERROR(IF(VLOOKUP($B86,Sheet2!$A$5:$AP$103,FC$11,FALSE)=0,"",VLOOKUP($B86,Sheet2!$A$5:$AP$103,FC$11,FALSE)),"")</f>
        <v/>
      </c>
      <c r="FD86" s="90" t="str">
        <f>IFERROR(IF(VLOOKUP($B86,Sheet2!$A$5:$AP$103,FD$11,FALSE)=0,"",VLOOKUP($B86,Sheet2!$A$5:$AP$103,FD$11,FALSE)),"")</f>
        <v/>
      </c>
      <c r="FE86" s="90" t="str">
        <f>IFERROR(IF(VLOOKUP($B86,Sheet2!$A$5:$AP$103,FE$11,FALSE)=0,"",VLOOKUP($B86,Sheet2!$A$5:$AP$103,FE$11,FALSE)),"")</f>
        <v/>
      </c>
      <c r="FF86" s="90" t="str">
        <f>IFERROR(IF(VLOOKUP($B86,Sheet2!$A$5:$AP$103,FF$11,FALSE)=0,"",VLOOKUP($B86,Sheet2!$A$5:$AP$103,FF$11,FALSE)),"")</f>
        <v/>
      </c>
      <c r="FG86" s="90" t="str">
        <f>IFERROR(IF(VLOOKUP($B86,Sheet2!$A$5:$AP$103,FG$11,FALSE)=0,"",VLOOKUP($B86,Sheet2!$A$5:$AP$103,FG$11,FALSE)),"")</f>
        <v/>
      </c>
      <c r="FH86" s="90" t="str">
        <f>IFERROR(IF(VLOOKUP($B86,Sheet2!$A$5:$AP$103,FH$11,FALSE)=0,"",VLOOKUP($B86,Sheet2!$A$5:$AP$103,FH$11,FALSE)),"")</f>
        <v/>
      </c>
      <c r="FI86" s="90" t="str">
        <f>IFERROR(IF(VLOOKUP($B86,Sheet2!$A$5:$AP$103,FI$11,FALSE)=0,"",VLOOKUP($B86,Sheet2!$A$5:$AP$103,FI$11,FALSE)),"")</f>
        <v/>
      </c>
      <c r="FJ86" s="90" t="str">
        <f>IFERROR(IF(VLOOKUP($B86,Sheet2!$A$5:$AP$103,FJ$11,FALSE)=0,"",VLOOKUP($B86,Sheet2!$A$5:$AP$103,FJ$11,FALSE)),"")</f>
        <v/>
      </c>
      <c r="FK86" s="90" t="str">
        <f>IFERROR(IF(VLOOKUP($B86,Sheet2!$A$5:$AP$103,FK$11,FALSE)=0,"",VLOOKUP($B86,Sheet2!$A$5:$AP$103,FK$11,FALSE)),"")</f>
        <v/>
      </c>
      <c r="FL86" s="90" t="str">
        <f>IFERROR(IF(VLOOKUP($B86,Sheet2!$A$5:$AP$103,FL$11,FALSE)=0,"",VLOOKUP($B86,Sheet2!$A$5:$AP$103,FL$11,FALSE)),"")</f>
        <v/>
      </c>
      <c r="FM86" s="90" t="str">
        <f>IFERROR(IF(VLOOKUP($B86,Sheet2!$A$5:$AP$103,FM$11,FALSE)=0,"",VLOOKUP($B86,Sheet2!$A$5:$AP$103,FM$11,FALSE)),"")</f>
        <v/>
      </c>
      <c r="FN86" s="90" t="str">
        <f>IFERROR(IF(VLOOKUP($B86,Sheet2!$A$5:$AP$103,FN$11,FALSE)=0,"",VLOOKUP($B86,Sheet2!$A$5:$AP$103,FN$11,FALSE)),"")</f>
        <v/>
      </c>
      <c r="FO86" s="90" t="str">
        <f>IFERROR(IF(VLOOKUP($B86,Sheet2!$A$5:$AP$103,FO$11,FALSE)=0,"",VLOOKUP($B86,Sheet2!$A$5:$AP$103,FO$11,FALSE)),"")</f>
        <v/>
      </c>
      <c r="FP86" s="90" t="str">
        <f>IFERROR(IF(VLOOKUP($B86,Sheet2!$A$5:$AP$103,FP$11,FALSE)=0,"",VLOOKUP($B86,Sheet2!$A$5:$AP$103,FP$11,FALSE)),"")</f>
        <v/>
      </c>
      <c r="FQ86" s="90" t="str">
        <f>IFERROR(IF(VLOOKUP($B86,Sheet2!$A$5:$AP$103,FQ$11,FALSE)=0,"",VLOOKUP($B86,Sheet2!$A$5:$AP$103,FQ$11,FALSE)),"")</f>
        <v/>
      </c>
      <c r="FR86" s="90" t="str">
        <f>IFERROR(IF(VLOOKUP($B86,Sheet2!$A$5:$AP$103,FR$11,FALSE)=0,"",VLOOKUP($B86,Sheet2!$A$5:$AP$103,FR$11,FALSE)),"")</f>
        <v/>
      </c>
      <c r="FS86" s="90" t="str">
        <f>IFERROR(IF(VLOOKUP($B86,Sheet2!$A$5:$AP$103,FS$11,FALSE)=0,"",VLOOKUP($B86,Sheet2!$A$5:$AP$103,FS$11,FALSE)),"")</f>
        <v/>
      </c>
      <c r="FT86" s="90" t="str">
        <f>IFERROR(IF(VLOOKUP($B86,Sheet2!$A$5:$AP$103,FT$11,FALSE)=0,"",VLOOKUP($B86,Sheet2!$A$5:$AP$103,FT$11,FALSE)),"")</f>
        <v/>
      </c>
      <c r="FU86" s="90" t="str">
        <f>IFERROR(IF(VLOOKUP($B86,Sheet2!$A$5:$AP$103,FU$11,FALSE)=0,"",VLOOKUP($B86,Sheet2!$A$5:$AP$103,FU$11,FALSE)),"")</f>
        <v/>
      </c>
      <c r="FV86" s="90" t="str">
        <f>IFERROR(IF(VLOOKUP($B86,Sheet2!$A$5:$AP$103,FV$11,FALSE)=0,"",VLOOKUP($B86,Sheet2!$A$5:$AP$103,FV$11,FALSE)),"")</f>
        <v/>
      </c>
      <c r="FW86" s="90" t="str">
        <f>IFERROR(IF(VLOOKUP($B86,Sheet2!$A$5:$AP$103,FW$11,FALSE)=0,"",VLOOKUP($B86,Sheet2!$A$5:$AP$103,FW$11,FALSE)),"")</f>
        <v/>
      </c>
      <c r="FX86" s="90" t="str">
        <f>IFERROR(IF(VLOOKUP($B86,Sheet2!$A$5:$AP$103,FX$11,FALSE)=0,"",VLOOKUP($B86,Sheet2!$A$5:$AP$103,FX$11,FALSE)),"")</f>
        <v/>
      </c>
      <c r="FY86" s="90" t="str">
        <f>IFERROR(IF(VLOOKUP($B86,Sheet2!$A$5:$AP$103,FY$11,FALSE)=0,"",VLOOKUP($B86,Sheet2!$A$5:$AP$103,FY$11,FALSE)),"")</f>
        <v/>
      </c>
      <c r="FZ86" s="90" t="str">
        <f>IFERROR(IF(VLOOKUP($B86,Sheet2!$A$5:$AP$103,FZ$11,FALSE)=0,"",VLOOKUP($B86,Sheet2!$A$5:$AP$103,FZ$11,FALSE)),"")</f>
        <v/>
      </c>
      <c r="GA86" s="90" t="str">
        <f>IFERROR(IF(VLOOKUP($B86,Sheet2!$A$5:$AP$103,GA$11,FALSE)=0,"",VLOOKUP($B86,Sheet2!$A$5:$AP$103,GA$11,FALSE)),"")</f>
        <v/>
      </c>
      <c r="GB86" s="90" t="str">
        <f>IFERROR(IF(VLOOKUP($B86,Sheet2!$A$5:$AP$103,GB$11,FALSE)=0,"",VLOOKUP($B86,Sheet2!$A$5:$AP$103,GB$11,FALSE)),"")</f>
        <v/>
      </c>
      <c r="GC86" s="90" t="str">
        <f>IFERROR(IF(VLOOKUP($B86,Sheet2!$A$5:$AP$103,GC$11,FALSE)=0,"",VLOOKUP($B86,Sheet2!$A$5:$AP$103,GC$11,FALSE)),"")</f>
        <v/>
      </c>
      <c r="GD86" s="90" t="str">
        <f>IFERROR(IF(VLOOKUP($B86,Sheet2!$A$5:$AP$103,GD$11,FALSE)=0,"",VLOOKUP($B86,Sheet2!$A$5:$AP$103,GD$11,FALSE)),"")</f>
        <v/>
      </c>
      <c r="GE86" s="90" t="str">
        <f>IFERROR(IF(VLOOKUP($B86,Sheet2!$A$5:$AP$103,GE$11,FALSE)=0,"",VLOOKUP($B86,Sheet2!$A$5:$AP$103,GE$11,FALSE)),"")</f>
        <v/>
      </c>
      <c r="GF86" s="90" t="str">
        <f>IFERROR(IF(VLOOKUP($B86,Sheet2!$A$5:$AP$103,GF$11,FALSE)=0,"",VLOOKUP($B86,Sheet2!$A$5:$AP$103,GF$11,FALSE)),"")</f>
        <v/>
      </c>
    </row>
    <row r="87" spans="1:188" x14ac:dyDescent="0.3">
      <c r="A87" s="389"/>
      <c r="B87" s="243" t="s">
        <v>294</v>
      </c>
      <c r="C87" s="92" t="s">
        <v>344</v>
      </c>
      <c r="D87" s="92" t="str">
        <f>VLOOKUP(B87,Sheet2!$A$5:$F$104,6,FALSE)</f>
        <v/>
      </c>
      <c r="E87" s="81">
        <f>VLOOKUP(B87,'Criteria Selection'!$A$9:$D$178,3,FALSE)</f>
        <v>50</v>
      </c>
      <c r="F87" s="81" t="str">
        <f>VLOOKUP(B87,'Criteria Selection'!$A$9:$D$178,4,FALSE)</f>
        <v>EQS Freshwater</v>
      </c>
      <c r="G87" s="96">
        <f t="shared" si="8"/>
        <v>0</v>
      </c>
      <c r="H87" s="97">
        <f t="shared" si="9"/>
        <v>0</v>
      </c>
      <c r="I87" s="97">
        <f t="shared" si="10"/>
        <v>0</v>
      </c>
      <c r="J87" s="96">
        <f t="shared" si="11"/>
        <v>0</v>
      </c>
      <c r="K87" s="90" t="str">
        <f>IFERROR(IF(VLOOKUP($B87,Sheet2!$A$5:$AP$103,K$11,FALSE)=0,"",VLOOKUP($B87,Sheet2!$A$5:$AP$103,K$11,FALSE)),"")</f>
        <v/>
      </c>
      <c r="L87" s="90" t="str">
        <f>IFERROR(IF(VLOOKUP($B87,Sheet2!$A$5:$AP$103,L$11,FALSE)=0,"",VLOOKUP($B87,Sheet2!$A$5:$AP$103,L$11,FALSE)),"")</f>
        <v/>
      </c>
      <c r="M87" s="90" t="str">
        <f>IFERROR(IF(VLOOKUP($B87,Sheet2!$A$5:$AP$103,M$11,FALSE)=0,"",VLOOKUP($B87,Sheet2!$A$5:$AP$103,M$11,FALSE)),"")</f>
        <v/>
      </c>
      <c r="N87" s="90" t="str">
        <f>IFERROR(IF(VLOOKUP($B87,Sheet2!$A$5:$AP$103,N$11,FALSE)=0,"",VLOOKUP($B87,Sheet2!$A$5:$AP$103,N$11,FALSE)),"")</f>
        <v/>
      </c>
      <c r="O87" s="90" t="str">
        <f>IFERROR(IF(VLOOKUP($B87,Sheet2!$A$5:$AP$103,O$11,FALSE)=0,"",VLOOKUP($B87,Sheet2!$A$5:$AP$103,O$11,FALSE)),"")</f>
        <v/>
      </c>
      <c r="P87" s="90" t="str">
        <f>IFERROR(IF(VLOOKUP($B87,Sheet2!$A$5:$AP$103,P$11,FALSE)=0,"",VLOOKUP($B87,Sheet2!$A$5:$AP$103,P$11,FALSE)),"")</f>
        <v/>
      </c>
      <c r="Q87" s="90" t="str">
        <f>IFERROR(IF(VLOOKUP($B87,Sheet2!$A$5:$AP$103,Q$11,FALSE)=0,"",VLOOKUP($B87,Sheet2!$A$5:$AP$103,Q$11,FALSE)),"")</f>
        <v/>
      </c>
      <c r="R87" s="90" t="str">
        <f>IFERROR(IF(VLOOKUP($B87,Sheet2!$A$5:$AP$103,R$11,FALSE)=0,"",VLOOKUP($B87,Sheet2!$A$5:$AP$103,R$11,FALSE)),"")</f>
        <v/>
      </c>
      <c r="S87" s="90" t="str">
        <f>IFERROR(IF(VLOOKUP($B87,Sheet2!$A$5:$AP$103,S$11,FALSE)=0,"",VLOOKUP($B87,Sheet2!$A$5:$AP$103,S$11,FALSE)),"")</f>
        <v/>
      </c>
      <c r="T87" s="90" t="str">
        <f>IFERROR(IF(VLOOKUP($B87,Sheet2!$A$5:$AP$103,T$11,FALSE)=0,"",VLOOKUP($B87,Sheet2!$A$5:$AP$103,T$11,FALSE)),"")</f>
        <v/>
      </c>
      <c r="U87" s="90" t="str">
        <f>IFERROR(IF(VLOOKUP($B87,Sheet2!$A$5:$AP$103,U$11,FALSE)=0,"",VLOOKUP($B87,Sheet2!$A$5:$AP$103,U$11,FALSE)),"")</f>
        <v/>
      </c>
      <c r="V87" s="90" t="str">
        <f>IFERROR(IF(VLOOKUP($B87,Sheet2!$A$5:$AP$103,V$11,FALSE)=0,"",VLOOKUP($B87,Sheet2!$A$5:$AP$103,V$11,FALSE)),"")</f>
        <v/>
      </c>
      <c r="W87" s="90" t="str">
        <f>IFERROR(IF(VLOOKUP($B87,Sheet2!$A$5:$AP$103,W$11,FALSE)=0,"",VLOOKUP($B87,Sheet2!$A$5:$AP$103,W$11,FALSE)),"")</f>
        <v/>
      </c>
      <c r="X87" s="90" t="str">
        <f>IFERROR(IF(VLOOKUP($B87,Sheet2!$A$5:$AP$103,X$11,FALSE)=0,"",VLOOKUP($B87,Sheet2!$A$5:$AP$103,X$11,FALSE)),"")</f>
        <v/>
      </c>
      <c r="Y87" s="90" t="str">
        <f>IFERROR(IF(VLOOKUP($B87,Sheet2!$A$5:$AP$103,Y$11,FALSE)=0,"",VLOOKUP($B87,Sheet2!$A$5:$AP$103,Y$11,FALSE)),"")</f>
        <v/>
      </c>
      <c r="Z87" s="90" t="str">
        <f>IFERROR(IF(VLOOKUP($B87,Sheet2!$A$5:$AP$103,Z$11,FALSE)=0,"",VLOOKUP($B87,Sheet2!$A$5:$AP$103,Z$11,FALSE)),"")</f>
        <v/>
      </c>
      <c r="AA87" s="90" t="str">
        <f>IFERROR(IF(VLOOKUP($B87,Sheet2!$A$5:$AP$103,AA$11,FALSE)=0,"",VLOOKUP($B87,Sheet2!$A$5:$AP$103,AA$11,FALSE)),"")</f>
        <v/>
      </c>
      <c r="AB87" s="90" t="str">
        <f>IFERROR(IF(VLOOKUP($B87,Sheet2!$A$5:$AP$103,AB$11,FALSE)=0,"",VLOOKUP($B87,Sheet2!$A$5:$AP$103,AB$11,FALSE)),"")</f>
        <v/>
      </c>
      <c r="AC87" s="90" t="str">
        <f>IFERROR(IF(VLOOKUP($B87,Sheet2!$A$5:$AP$103,AC$11,FALSE)=0,"",VLOOKUP($B87,Sheet2!$A$5:$AP$103,AC$11,FALSE)),"")</f>
        <v/>
      </c>
      <c r="AD87" s="90" t="str">
        <f>IFERROR(IF(VLOOKUP($B87,Sheet2!$A$5:$AP$103,AD$11,FALSE)=0,"",VLOOKUP($B87,Sheet2!$A$5:$AP$103,AD$11,FALSE)),"")</f>
        <v/>
      </c>
      <c r="AE87" s="90" t="str">
        <f>IFERROR(IF(VLOOKUP($B87,Sheet2!$A$5:$AP$103,AE$11,FALSE)=0,"",VLOOKUP($B87,Sheet2!$A$5:$AP$103,AE$11,FALSE)),"")</f>
        <v/>
      </c>
      <c r="AF87" s="90" t="str">
        <f>IFERROR(IF(VLOOKUP($B87,Sheet2!$A$5:$AP$103,AF$11,FALSE)=0,"",VLOOKUP($B87,Sheet2!$A$5:$AP$103,AF$11,FALSE)),"")</f>
        <v/>
      </c>
      <c r="AG87" s="90" t="str">
        <f>IFERROR(IF(VLOOKUP($B87,Sheet2!$A$5:$AP$103,AG$11,FALSE)=0,"",VLOOKUP($B87,Sheet2!$A$5:$AP$103,AG$11,FALSE)),"")</f>
        <v/>
      </c>
      <c r="AH87" s="90" t="str">
        <f>IFERROR(IF(VLOOKUP($B87,Sheet2!$A$5:$AP$103,AH$11,FALSE)=0,"",VLOOKUP($B87,Sheet2!$A$5:$AP$103,AH$11,FALSE)),"")</f>
        <v/>
      </c>
      <c r="AI87" s="90" t="str">
        <f>IFERROR(IF(VLOOKUP($B87,Sheet2!$A$5:$AP$103,AI$11,FALSE)=0,"",VLOOKUP($B87,Sheet2!$A$5:$AP$103,AI$11,FALSE)),"")</f>
        <v/>
      </c>
      <c r="AJ87" s="90" t="str">
        <f>IFERROR(IF(VLOOKUP($B87,Sheet2!$A$5:$AP$103,AJ$11,FALSE)=0,"",VLOOKUP($B87,Sheet2!$A$5:$AP$103,AJ$11,FALSE)),"")</f>
        <v/>
      </c>
      <c r="AK87" s="90" t="str">
        <f>IFERROR(IF(VLOOKUP($B87,Sheet2!$A$5:$AP$103,AK$11,FALSE)=0,"",VLOOKUP($B87,Sheet2!$A$5:$AP$103,AK$11,FALSE)),"")</f>
        <v/>
      </c>
      <c r="AL87" s="90" t="str">
        <f>IFERROR(IF(VLOOKUP($B87,Sheet2!$A$5:$AP$103,AL$11,FALSE)=0,"",VLOOKUP($B87,Sheet2!$A$5:$AP$103,AL$11,FALSE)),"")</f>
        <v/>
      </c>
      <c r="AM87" s="90" t="str">
        <f>IFERROR(IF(VLOOKUP($B87,Sheet2!$A$5:$AP$103,AM$11,FALSE)=0,"",VLOOKUP($B87,Sheet2!$A$5:$AP$103,AM$11,FALSE)),"")</f>
        <v/>
      </c>
      <c r="AN87" s="90" t="str">
        <f>IFERROR(IF(VLOOKUP($B87,Sheet2!$A$5:$AP$103,AN$11,FALSE)=0,"",VLOOKUP($B87,Sheet2!$A$5:$AP$103,AN$11,FALSE)),"")</f>
        <v/>
      </c>
      <c r="AO87" s="90" t="str">
        <f>IFERROR(IF(VLOOKUP($B87,Sheet2!$A$5:$AP$103,AO$11,FALSE)=0,"",VLOOKUP($B87,Sheet2!$A$5:$AP$103,AO$11,FALSE)),"")</f>
        <v/>
      </c>
      <c r="AP87" s="90" t="str">
        <f>IFERROR(IF(VLOOKUP($B87,Sheet2!$A$5:$AP$103,AP$11,FALSE)=0,"",VLOOKUP($B87,Sheet2!$A$5:$AP$103,AP$11,FALSE)),"")</f>
        <v/>
      </c>
      <c r="AQ87" s="90" t="str">
        <f>IFERROR(IF(VLOOKUP($B87,Sheet2!$A$5:$AP$103,AQ$11,FALSE)=0,"",VLOOKUP($B87,Sheet2!$A$5:$AP$103,AQ$11,FALSE)),"")</f>
        <v/>
      </c>
      <c r="AR87" s="90" t="str">
        <f>IFERROR(IF(VLOOKUP($B87,Sheet2!$A$5:$AP$103,AR$11,FALSE)=0,"",VLOOKUP($B87,Sheet2!$A$5:$AP$103,AR$11,FALSE)),"")</f>
        <v/>
      </c>
      <c r="AS87" s="90" t="str">
        <f>IFERROR(IF(VLOOKUP($B87,Sheet2!$A$5:$AP$103,AS$11,FALSE)=0,"",VLOOKUP($B87,Sheet2!$A$5:$AP$103,AS$11,FALSE)),"")</f>
        <v/>
      </c>
      <c r="AT87" s="90" t="str">
        <f>IFERROR(IF(VLOOKUP($B87,Sheet2!$A$5:$AP$103,AT$11,FALSE)=0,"",VLOOKUP($B87,Sheet2!$A$5:$AP$103,AT$11,FALSE)),"")</f>
        <v/>
      </c>
      <c r="AU87" s="90" t="str">
        <f>IFERROR(IF(VLOOKUP($B87,Sheet2!$A$5:$AP$103,AU$11,FALSE)=0,"",VLOOKUP($B87,Sheet2!$A$5:$AP$103,AU$11,FALSE)),"")</f>
        <v/>
      </c>
      <c r="AV87" s="90" t="str">
        <f>IFERROR(IF(VLOOKUP($B87,Sheet2!$A$5:$AP$103,AV$11,FALSE)=0,"",VLOOKUP($B87,Sheet2!$A$5:$AP$103,AV$11,FALSE)),"")</f>
        <v/>
      </c>
      <c r="AW87" s="90" t="str">
        <f>IFERROR(IF(VLOOKUP($B87,Sheet2!$A$5:$AP$103,AW$11,FALSE)=0,"",VLOOKUP($B87,Sheet2!$A$5:$AP$103,AW$11,FALSE)),"")</f>
        <v/>
      </c>
      <c r="AX87" s="90" t="str">
        <f>IFERROR(IF(VLOOKUP($B87,Sheet2!$A$5:$AP$103,AX$11,FALSE)=0,"",VLOOKUP($B87,Sheet2!$A$5:$AP$103,AX$11,FALSE)),"")</f>
        <v/>
      </c>
      <c r="AY87" s="90" t="str">
        <f>IFERROR(IF(VLOOKUP($B87,Sheet2!$A$5:$AP$103,AY$11,FALSE)=0,"",VLOOKUP($B87,Sheet2!$A$5:$AP$103,AY$11,FALSE)),"")</f>
        <v/>
      </c>
      <c r="AZ87" s="90" t="str">
        <f>IFERROR(IF(VLOOKUP($B87,Sheet2!$A$5:$AP$103,AZ$11,FALSE)=0,"",VLOOKUP($B87,Sheet2!$A$5:$AP$103,AZ$11,FALSE)),"")</f>
        <v/>
      </c>
      <c r="BA87" s="90" t="str">
        <f>IFERROR(IF(VLOOKUP($B87,Sheet2!$A$5:$AP$103,BA$11,FALSE)=0,"",VLOOKUP($B87,Sheet2!$A$5:$AP$103,BA$11,FALSE)),"")</f>
        <v/>
      </c>
      <c r="BB87" s="90" t="str">
        <f>IFERROR(IF(VLOOKUP($B87,Sheet2!$A$5:$AP$103,BB$11,FALSE)=0,"",VLOOKUP($B87,Sheet2!$A$5:$AP$103,BB$11,FALSE)),"")</f>
        <v/>
      </c>
      <c r="BC87" s="90" t="str">
        <f>IFERROR(IF(VLOOKUP($B87,Sheet2!$A$5:$AP$103,BC$11,FALSE)=0,"",VLOOKUP($B87,Sheet2!$A$5:$AP$103,BC$11,FALSE)),"")</f>
        <v/>
      </c>
      <c r="BD87" s="90" t="str">
        <f>IFERROR(IF(VLOOKUP($B87,Sheet2!$A$5:$AP$103,BD$11,FALSE)=0,"",VLOOKUP($B87,Sheet2!$A$5:$AP$103,BD$11,FALSE)),"")</f>
        <v/>
      </c>
      <c r="BE87" s="90" t="str">
        <f>IFERROR(IF(VLOOKUP($B87,Sheet2!$A$5:$AP$103,BE$11,FALSE)=0,"",VLOOKUP($B87,Sheet2!$A$5:$AP$103,BE$11,FALSE)),"")</f>
        <v/>
      </c>
      <c r="BF87" s="90" t="str">
        <f>IFERROR(IF(VLOOKUP($B87,Sheet2!$A$5:$AP$103,BF$11,FALSE)=0,"",VLOOKUP($B87,Sheet2!$A$5:$AP$103,BF$11,FALSE)),"")</f>
        <v/>
      </c>
      <c r="BG87" s="90" t="str">
        <f>IFERROR(IF(VLOOKUP($B87,Sheet2!$A$5:$AP$103,BG$11,FALSE)=0,"",VLOOKUP($B87,Sheet2!$A$5:$AP$103,BG$11,FALSE)),"")</f>
        <v/>
      </c>
      <c r="BH87" s="90" t="str">
        <f>IFERROR(IF(VLOOKUP($B87,Sheet2!$A$5:$AP$103,BH$11,FALSE)=0,"",VLOOKUP($B87,Sheet2!$A$5:$AP$103,BH$11,FALSE)),"")</f>
        <v/>
      </c>
      <c r="BI87" s="90" t="str">
        <f>IFERROR(IF(VLOOKUP($B87,Sheet2!$A$5:$AP$103,BI$11,FALSE)=0,"",VLOOKUP($B87,Sheet2!$A$5:$AP$103,BI$11,FALSE)),"")</f>
        <v/>
      </c>
      <c r="BJ87" s="90" t="str">
        <f>IFERROR(IF(VLOOKUP($B87,Sheet2!$A$5:$AP$103,BJ$11,FALSE)=0,"",VLOOKUP($B87,Sheet2!$A$5:$AP$103,BJ$11,FALSE)),"")</f>
        <v/>
      </c>
      <c r="BK87" s="90" t="str">
        <f>IFERROR(IF(VLOOKUP($B87,Sheet2!$A$5:$AP$103,BK$11,FALSE)=0,"",VLOOKUP($B87,Sheet2!$A$5:$AP$103,BK$11,FALSE)),"")</f>
        <v/>
      </c>
      <c r="BL87" s="90" t="str">
        <f>IFERROR(IF(VLOOKUP($B87,Sheet2!$A$5:$AP$103,BL$11,FALSE)=0,"",VLOOKUP($B87,Sheet2!$A$5:$AP$103,BL$11,FALSE)),"")</f>
        <v/>
      </c>
      <c r="BM87" s="90" t="str">
        <f>IFERROR(IF(VLOOKUP($B87,Sheet2!$A$5:$AP$103,BM$11,FALSE)=0,"",VLOOKUP($B87,Sheet2!$A$5:$AP$103,BM$11,FALSE)),"")</f>
        <v/>
      </c>
      <c r="BN87" s="90" t="str">
        <f>IFERROR(IF(VLOOKUP($B87,Sheet2!$A$5:$AP$103,BN$11,FALSE)=0,"",VLOOKUP($B87,Sheet2!$A$5:$AP$103,BN$11,FALSE)),"")</f>
        <v/>
      </c>
      <c r="BO87" s="90" t="str">
        <f>IFERROR(IF(VLOOKUP($B87,Sheet2!$A$5:$AP$103,BO$11,FALSE)=0,"",VLOOKUP($B87,Sheet2!$A$5:$AP$103,BO$11,FALSE)),"")</f>
        <v/>
      </c>
      <c r="BP87" s="90" t="str">
        <f>IFERROR(IF(VLOOKUP($B87,Sheet2!$A$5:$AP$103,BP$11,FALSE)=0,"",VLOOKUP($B87,Sheet2!$A$5:$AP$103,BP$11,FALSE)),"")</f>
        <v/>
      </c>
      <c r="BQ87" s="90" t="str">
        <f>IFERROR(IF(VLOOKUP($B87,Sheet2!$A$5:$AP$103,BQ$11,FALSE)=0,"",VLOOKUP($B87,Sheet2!$A$5:$AP$103,BQ$11,FALSE)),"")</f>
        <v/>
      </c>
      <c r="BR87" s="90" t="str">
        <f>IFERROR(IF(VLOOKUP($B87,Sheet2!$A$5:$AP$103,BR$11,FALSE)=0,"",VLOOKUP($B87,Sheet2!$A$5:$AP$103,BR$11,FALSE)),"")</f>
        <v/>
      </c>
      <c r="BS87" s="90" t="str">
        <f>IFERROR(IF(VLOOKUP($B87,Sheet2!$A$5:$AP$103,BS$11,FALSE)=0,"",VLOOKUP($B87,Sheet2!$A$5:$AP$103,BS$11,FALSE)),"")</f>
        <v/>
      </c>
      <c r="BT87" s="90" t="str">
        <f>IFERROR(IF(VLOOKUP($B87,Sheet2!$A$5:$AP$103,BT$11,FALSE)=0,"",VLOOKUP($B87,Sheet2!$A$5:$AP$103,BT$11,FALSE)),"")</f>
        <v/>
      </c>
      <c r="BU87" s="90" t="str">
        <f>IFERROR(IF(VLOOKUP($B87,Sheet2!$A$5:$AP$103,BU$11,FALSE)=0,"",VLOOKUP($B87,Sheet2!$A$5:$AP$103,BU$11,FALSE)),"")</f>
        <v/>
      </c>
      <c r="BV87" s="90" t="str">
        <f>IFERROR(IF(VLOOKUP($B87,Sheet2!$A$5:$AP$103,BV$11,FALSE)=0,"",VLOOKUP($B87,Sheet2!$A$5:$AP$103,BV$11,FALSE)),"")</f>
        <v/>
      </c>
      <c r="BW87" s="90" t="str">
        <f>IFERROR(IF(VLOOKUP($B87,Sheet2!$A$5:$AP$103,BW$11,FALSE)=0,"",VLOOKUP($B87,Sheet2!$A$5:$AP$103,BW$11,FALSE)),"")</f>
        <v/>
      </c>
      <c r="BX87" s="90" t="str">
        <f>IFERROR(IF(VLOOKUP($B87,Sheet2!$A$5:$AP$103,BX$11,FALSE)=0,"",VLOOKUP($B87,Sheet2!$A$5:$AP$103,BX$11,FALSE)),"")</f>
        <v/>
      </c>
      <c r="BY87" s="90" t="str">
        <f>IFERROR(IF(VLOOKUP($B87,Sheet2!$A$5:$AP$103,BY$11,FALSE)=0,"",VLOOKUP($B87,Sheet2!$A$5:$AP$103,BY$11,FALSE)),"")</f>
        <v/>
      </c>
      <c r="BZ87" s="90" t="str">
        <f>IFERROR(IF(VLOOKUP($B87,Sheet2!$A$5:$AP$103,BZ$11,FALSE)=0,"",VLOOKUP($B87,Sheet2!$A$5:$AP$103,BZ$11,FALSE)),"")</f>
        <v/>
      </c>
      <c r="CA87" s="90" t="str">
        <f>IFERROR(IF(VLOOKUP($B87,Sheet2!$A$5:$AP$103,CA$11,FALSE)=0,"",VLOOKUP($B87,Sheet2!$A$5:$AP$103,CA$11,FALSE)),"")</f>
        <v/>
      </c>
      <c r="CB87" s="90" t="str">
        <f>IFERROR(IF(VLOOKUP($B87,Sheet2!$A$5:$AP$103,CB$11,FALSE)=0,"",VLOOKUP($B87,Sheet2!$A$5:$AP$103,CB$11,FALSE)),"")</f>
        <v/>
      </c>
      <c r="CC87" s="90" t="str">
        <f>IFERROR(IF(VLOOKUP($B87,Sheet2!$A$5:$AP$103,CC$11,FALSE)=0,"",VLOOKUP($B87,Sheet2!$A$5:$AP$103,CC$11,FALSE)),"")</f>
        <v/>
      </c>
      <c r="CD87" s="90" t="str">
        <f>IFERROR(IF(VLOOKUP($B87,Sheet2!$A$5:$AP$103,CD$11,FALSE)=0,"",VLOOKUP($B87,Sheet2!$A$5:$AP$103,CD$11,FALSE)),"")</f>
        <v/>
      </c>
      <c r="CE87" s="90" t="str">
        <f>IFERROR(IF(VLOOKUP($B87,Sheet2!$A$5:$AP$103,CE$11,FALSE)=0,"",VLOOKUP($B87,Sheet2!$A$5:$AP$103,CE$11,FALSE)),"")</f>
        <v/>
      </c>
      <c r="CF87" s="90" t="str">
        <f>IFERROR(IF(VLOOKUP($B87,Sheet2!$A$5:$AP$103,CF$11,FALSE)=0,"",VLOOKUP($B87,Sheet2!$A$5:$AP$103,CF$11,FALSE)),"")</f>
        <v/>
      </c>
      <c r="CG87" s="90" t="str">
        <f>IFERROR(IF(VLOOKUP($B87,Sheet2!$A$5:$AP$103,CG$11,FALSE)=0,"",VLOOKUP($B87,Sheet2!$A$5:$AP$103,CG$11,FALSE)),"")</f>
        <v/>
      </c>
      <c r="CH87" s="90" t="str">
        <f>IFERROR(IF(VLOOKUP($B87,Sheet2!$A$5:$AP$103,CH$11,FALSE)=0,"",VLOOKUP($B87,Sheet2!$A$5:$AP$103,CH$11,FALSE)),"")</f>
        <v/>
      </c>
      <c r="CI87" s="90" t="str">
        <f>IFERROR(IF(VLOOKUP($B87,Sheet2!$A$5:$AP$103,CI$11,FALSE)=0,"",VLOOKUP($B87,Sheet2!$A$5:$AP$103,CI$11,FALSE)),"")</f>
        <v/>
      </c>
      <c r="CJ87" s="90" t="str">
        <f>IFERROR(IF(VLOOKUP($B87,Sheet2!$A$5:$AP$103,CJ$11,FALSE)=0,"",VLOOKUP($B87,Sheet2!$A$5:$AP$103,CJ$11,FALSE)),"")</f>
        <v/>
      </c>
      <c r="CK87" s="90" t="str">
        <f>IFERROR(IF(VLOOKUP($B87,Sheet2!$A$5:$AP$103,CK$11,FALSE)=0,"",VLOOKUP($B87,Sheet2!$A$5:$AP$103,CK$11,FALSE)),"")</f>
        <v/>
      </c>
      <c r="CL87" s="90" t="str">
        <f>IFERROR(IF(VLOOKUP($B87,Sheet2!$A$5:$AP$103,CL$11,FALSE)=0,"",VLOOKUP($B87,Sheet2!$A$5:$AP$103,CL$11,FALSE)),"")</f>
        <v/>
      </c>
      <c r="CM87" s="90" t="str">
        <f>IFERROR(IF(VLOOKUP($B87,Sheet2!$A$5:$AP$103,CM$11,FALSE)=0,"",VLOOKUP($B87,Sheet2!$A$5:$AP$103,CM$11,FALSE)),"")</f>
        <v/>
      </c>
      <c r="CN87" s="90" t="str">
        <f>IFERROR(IF(VLOOKUP($B87,Sheet2!$A$5:$AP$103,CN$11,FALSE)=0,"",VLOOKUP($B87,Sheet2!$A$5:$AP$103,CN$11,FALSE)),"")</f>
        <v/>
      </c>
      <c r="CO87" s="90" t="str">
        <f>IFERROR(IF(VLOOKUP($B87,Sheet2!$A$5:$AP$103,CO$11,FALSE)=0,"",VLOOKUP($B87,Sheet2!$A$5:$AP$103,CO$11,FALSE)),"")</f>
        <v/>
      </c>
      <c r="CP87" s="90" t="str">
        <f>IFERROR(IF(VLOOKUP($B87,Sheet2!$A$5:$AP$103,CP$11,FALSE)=0,"",VLOOKUP($B87,Sheet2!$A$5:$AP$103,CP$11,FALSE)),"")</f>
        <v/>
      </c>
      <c r="CQ87" s="90" t="str">
        <f>IFERROR(IF(VLOOKUP($B87,Sheet2!$A$5:$AP$103,CQ$11,FALSE)=0,"",VLOOKUP($B87,Sheet2!$A$5:$AP$103,CQ$11,FALSE)),"")</f>
        <v/>
      </c>
      <c r="CR87" s="90" t="str">
        <f>IFERROR(IF(VLOOKUP($B87,Sheet2!$A$5:$AP$103,CR$11,FALSE)=0,"",VLOOKUP($B87,Sheet2!$A$5:$AP$103,CR$11,FALSE)),"")</f>
        <v/>
      </c>
      <c r="CS87" s="90" t="str">
        <f>IFERROR(IF(VLOOKUP($B87,Sheet2!$A$5:$AP$103,CS$11,FALSE)=0,"",VLOOKUP($B87,Sheet2!$A$5:$AP$103,CS$11,FALSE)),"")</f>
        <v/>
      </c>
      <c r="CT87" s="90" t="str">
        <f>IFERROR(IF(VLOOKUP($B87,Sheet2!$A$5:$AP$103,CT$11,FALSE)=0,"",VLOOKUP($B87,Sheet2!$A$5:$AP$103,CT$11,FALSE)),"")</f>
        <v/>
      </c>
      <c r="CU87" s="90" t="str">
        <f>IFERROR(IF(VLOOKUP($B87,Sheet2!$A$5:$AP$103,CU$11,FALSE)=0,"",VLOOKUP($B87,Sheet2!$A$5:$AP$103,CU$11,FALSE)),"")</f>
        <v/>
      </c>
      <c r="CV87" s="90" t="str">
        <f>IFERROR(IF(VLOOKUP($B87,Sheet2!$A$5:$AP$103,CV$11,FALSE)=0,"",VLOOKUP($B87,Sheet2!$A$5:$AP$103,CV$11,FALSE)),"")</f>
        <v/>
      </c>
      <c r="CW87" s="90" t="str">
        <f>IFERROR(IF(VLOOKUP($B87,Sheet2!$A$5:$AP$103,CW$11,FALSE)=0,"",VLOOKUP($B87,Sheet2!$A$5:$AP$103,CW$11,FALSE)),"")</f>
        <v/>
      </c>
      <c r="CX87" s="90" t="str">
        <f>IFERROR(IF(VLOOKUP($B87,Sheet2!$A$5:$AP$103,CX$11,FALSE)=0,"",VLOOKUP($B87,Sheet2!$A$5:$AP$103,CX$11,FALSE)),"")</f>
        <v/>
      </c>
      <c r="CY87" s="90" t="str">
        <f>IFERROR(IF(VLOOKUP($B87,Sheet2!$A$5:$AP$103,CY$11,FALSE)=0,"",VLOOKUP($B87,Sheet2!$A$5:$AP$103,CY$11,FALSE)),"")</f>
        <v/>
      </c>
      <c r="CZ87" s="90" t="str">
        <f>IFERROR(IF(VLOOKUP($B87,Sheet2!$A$5:$AP$103,CZ$11,FALSE)=0,"",VLOOKUP($B87,Sheet2!$A$5:$AP$103,CZ$11,FALSE)),"")</f>
        <v/>
      </c>
      <c r="DA87" s="90" t="str">
        <f>IFERROR(IF(VLOOKUP($B87,Sheet2!$A$5:$AP$103,DA$11,FALSE)=0,"",VLOOKUP($B87,Sheet2!$A$5:$AP$103,DA$11,FALSE)),"")</f>
        <v/>
      </c>
      <c r="DB87" s="90" t="str">
        <f>IFERROR(IF(VLOOKUP($B87,Sheet2!$A$5:$AP$103,DB$11,FALSE)=0,"",VLOOKUP($B87,Sheet2!$A$5:$AP$103,DB$11,FALSE)),"")</f>
        <v/>
      </c>
      <c r="DC87" s="90" t="str">
        <f>IFERROR(IF(VLOOKUP($B87,Sheet2!$A$5:$AP$103,DC$11,FALSE)=0,"",VLOOKUP($B87,Sheet2!$A$5:$AP$103,DC$11,FALSE)),"")</f>
        <v/>
      </c>
      <c r="DD87" s="90" t="str">
        <f>IFERROR(IF(VLOOKUP($B87,Sheet2!$A$5:$AP$103,DD$11,FALSE)=0,"",VLOOKUP($B87,Sheet2!$A$5:$AP$103,DD$11,FALSE)),"")</f>
        <v/>
      </c>
      <c r="DE87" s="90" t="str">
        <f>IFERROR(IF(VLOOKUP($B87,Sheet2!$A$5:$AP$103,DE$11,FALSE)=0,"",VLOOKUP($B87,Sheet2!$A$5:$AP$103,DE$11,FALSE)),"")</f>
        <v/>
      </c>
      <c r="DF87" s="90" t="str">
        <f>IFERROR(IF(VLOOKUP($B87,Sheet2!$A$5:$AP$103,DF$11,FALSE)=0,"",VLOOKUP($B87,Sheet2!$A$5:$AP$103,DF$11,FALSE)),"")</f>
        <v/>
      </c>
      <c r="DG87" s="90" t="str">
        <f>IFERROR(IF(VLOOKUP($B87,Sheet2!$A$5:$AP$103,DG$11,FALSE)=0,"",VLOOKUP($B87,Sheet2!$A$5:$AP$103,DG$11,FALSE)),"")</f>
        <v/>
      </c>
      <c r="DH87" s="90" t="str">
        <f>IFERROR(IF(VLOOKUP($B87,Sheet2!$A$5:$AP$103,DH$11,FALSE)=0,"",VLOOKUP($B87,Sheet2!$A$5:$AP$103,DH$11,FALSE)),"")</f>
        <v/>
      </c>
      <c r="DI87" s="90" t="str">
        <f>IFERROR(IF(VLOOKUP($B87,Sheet2!$A$5:$AP$103,DI$11,FALSE)=0,"",VLOOKUP($B87,Sheet2!$A$5:$AP$103,DI$11,FALSE)),"")</f>
        <v/>
      </c>
      <c r="DJ87" s="90" t="str">
        <f>IFERROR(IF(VLOOKUP($B87,Sheet2!$A$5:$AP$103,DJ$11,FALSE)=0,"",VLOOKUP($B87,Sheet2!$A$5:$AP$103,DJ$11,FALSE)),"")</f>
        <v/>
      </c>
      <c r="DK87" s="90" t="str">
        <f>IFERROR(IF(VLOOKUP($B87,Sheet2!$A$5:$AP$103,DK$11,FALSE)=0,"",VLOOKUP($B87,Sheet2!$A$5:$AP$103,DK$11,FALSE)),"")</f>
        <v/>
      </c>
      <c r="DL87" s="90" t="str">
        <f>IFERROR(IF(VLOOKUP($B87,Sheet2!$A$5:$AP$103,DL$11,FALSE)=0,"",VLOOKUP($B87,Sheet2!$A$5:$AP$103,DL$11,FALSE)),"")</f>
        <v/>
      </c>
      <c r="DM87" s="90" t="str">
        <f>IFERROR(IF(VLOOKUP($B87,Sheet2!$A$5:$AP$103,DM$11,FALSE)=0,"",VLOOKUP($B87,Sheet2!$A$5:$AP$103,DM$11,FALSE)),"")</f>
        <v/>
      </c>
      <c r="DN87" s="90" t="str">
        <f>IFERROR(IF(VLOOKUP($B87,Sheet2!$A$5:$AP$103,DN$11,FALSE)=0,"",VLOOKUP($B87,Sheet2!$A$5:$AP$103,DN$11,FALSE)),"")</f>
        <v/>
      </c>
      <c r="DO87" s="90" t="str">
        <f>IFERROR(IF(VLOOKUP($B87,Sheet2!$A$5:$AP$103,DO$11,FALSE)=0,"",VLOOKUP($B87,Sheet2!$A$5:$AP$103,DO$11,FALSE)),"")</f>
        <v/>
      </c>
      <c r="DP87" s="90" t="str">
        <f>IFERROR(IF(VLOOKUP($B87,Sheet2!$A$5:$AP$103,DP$11,FALSE)=0,"",VLOOKUP($B87,Sheet2!$A$5:$AP$103,DP$11,FALSE)),"")</f>
        <v/>
      </c>
      <c r="DQ87" s="90" t="str">
        <f>IFERROR(IF(VLOOKUP($B87,Sheet2!$A$5:$AP$103,DQ$11,FALSE)=0,"",VLOOKUP($B87,Sheet2!$A$5:$AP$103,DQ$11,FALSE)),"")</f>
        <v/>
      </c>
      <c r="DR87" s="90" t="str">
        <f>IFERROR(IF(VLOOKUP($B87,Sheet2!$A$5:$AP$103,DR$11,FALSE)=0,"",VLOOKUP($B87,Sheet2!$A$5:$AP$103,DR$11,FALSE)),"")</f>
        <v/>
      </c>
      <c r="DS87" s="90" t="str">
        <f>IFERROR(IF(VLOOKUP($B87,Sheet2!$A$5:$AP$103,DS$11,FALSE)=0,"",VLOOKUP($B87,Sheet2!$A$5:$AP$103,DS$11,FALSE)),"")</f>
        <v/>
      </c>
      <c r="DT87" s="90" t="str">
        <f>IFERROR(IF(VLOOKUP($B87,Sheet2!$A$5:$AP$103,DT$11,FALSE)=0,"",VLOOKUP($B87,Sheet2!$A$5:$AP$103,DT$11,FALSE)),"")</f>
        <v/>
      </c>
      <c r="DU87" s="90" t="str">
        <f>IFERROR(IF(VLOOKUP($B87,Sheet2!$A$5:$AP$103,DU$11,FALSE)=0,"",VLOOKUP($B87,Sheet2!$A$5:$AP$103,DU$11,FALSE)),"")</f>
        <v/>
      </c>
      <c r="DV87" s="90" t="str">
        <f>IFERROR(IF(VLOOKUP($B87,Sheet2!$A$5:$AP$103,DV$11,FALSE)=0,"",VLOOKUP($B87,Sheet2!$A$5:$AP$103,DV$11,FALSE)),"")</f>
        <v/>
      </c>
      <c r="DW87" s="90" t="str">
        <f>IFERROR(IF(VLOOKUP($B87,Sheet2!$A$5:$AP$103,DW$11,FALSE)=0,"",VLOOKUP($B87,Sheet2!$A$5:$AP$103,DW$11,FALSE)),"")</f>
        <v/>
      </c>
      <c r="DX87" s="90" t="str">
        <f>IFERROR(IF(VLOOKUP($B87,Sheet2!$A$5:$AP$103,DX$11,FALSE)=0,"",VLOOKUP($B87,Sheet2!$A$5:$AP$103,DX$11,FALSE)),"")</f>
        <v/>
      </c>
      <c r="DY87" s="90" t="str">
        <f>IFERROR(IF(VLOOKUP($B87,Sheet2!$A$5:$AP$103,DY$11,FALSE)=0,"",VLOOKUP($B87,Sheet2!$A$5:$AP$103,DY$11,FALSE)),"")</f>
        <v/>
      </c>
      <c r="DZ87" s="90" t="str">
        <f>IFERROR(IF(VLOOKUP($B87,Sheet2!$A$5:$AP$103,DZ$11,FALSE)=0,"",VLOOKUP($B87,Sheet2!$A$5:$AP$103,DZ$11,FALSE)),"")</f>
        <v/>
      </c>
      <c r="EA87" s="90" t="str">
        <f>IFERROR(IF(VLOOKUP($B87,Sheet2!$A$5:$AP$103,EA$11,FALSE)=0,"",VLOOKUP($B87,Sheet2!$A$5:$AP$103,EA$11,FALSE)),"")</f>
        <v/>
      </c>
      <c r="EB87" s="90" t="str">
        <f>IFERROR(IF(VLOOKUP($B87,Sheet2!$A$5:$AP$103,EB$11,FALSE)=0,"",VLOOKUP($B87,Sheet2!$A$5:$AP$103,EB$11,FALSE)),"")</f>
        <v/>
      </c>
      <c r="EC87" s="90" t="str">
        <f>IFERROR(IF(VLOOKUP($B87,Sheet2!$A$5:$AP$103,EC$11,FALSE)=0,"",VLOOKUP($B87,Sheet2!$A$5:$AP$103,EC$11,FALSE)),"")</f>
        <v/>
      </c>
      <c r="ED87" s="90" t="str">
        <f>IFERROR(IF(VLOOKUP($B87,Sheet2!$A$5:$AP$103,ED$11,FALSE)=0,"",VLOOKUP($B87,Sheet2!$A$5:$AP$103,ED$11,FALSE)),"")</f>
        <v/>
      </c>
      <c r="EE87" s="90" t="str">
        <f>IFERROR(IF(VLOOKUP($B87,Sheet2!$A$5:$AP$103,EE$11,FALSE)=0,"",VLOOKUP($B87,Sheet2!$A$5:$AP$103,EE$11,FALSE)),"")</f>
        <v/>
      </c>
      <c r="EF87" s="90" t="str">
        <f>IFERROR(IF(VLOOKUP($B87,Sheet2!$A$5:$AP$103,EF$11,FALSE)=0,"",VLOOKUP($B87,Sheet2!$A$5:$AP$103,EF$11,FALSE)),"")</f>
        <v/>
      </c>
      <c r="EG87" s="90" t="str">
        <f>IFERROR(IF(VLOOKUP($B87,Sheet2!$A$5:$AP$103,EG$11,FALSE)=0,"",VLOOKUP($B87,Sheet2!$A$5:$AP$103,EG$11,FALSE)),"")</f>
        <v/>
      </c>
      <c r="EH87" s="90" t="str">
        <f>IFERROR(IF(VLOOKUP($B87,Sheet2!$A$5:$AP$103,EH$11,FALSE)=0,"",VLOOKUP($B87,Sheet2!$A$5:$AP$103,EH$11,FALSE)),"")</f>
        <v/>
      </c>
      <c r="EI87" s="90" t="str">
        <f>IFERROR(IF(VLOOKUP($B87,Sheet2!$A$5:$AP$103,EI$11,FALSE)=0,"",VLOOKUP($B87,Sheet2!$A$5:$AP$103,EI$11,FALSE)),"")</f>
        <v/>
      </c>
      <c r="EJ87" s="90" t="str">
        <f>IFERROR(IF(VLOOKUP($B87,Sheet2!$A$5:$AP$103,EJ$11,FALSE)=0,"",VLOOKUP($B87,Sheet2!$A$5:$AP$103,EJ$11,FALSE)),"")</f>
        <v/>
      </c>
      <c r="EK87" s="90" t="str">
        <f>IFERROR(IF(VLOOKUP($B87,Sheet2!$A$5:$AP$103,EK$11,FALSE)=0,"",VLOOKUP($B87,Sheet2!$A$5:$AP$103,EK$11,FALSE)),"")</f>
        <v/>
      </c>
      <c r="EL87" s="90" t="str">
        <f>IFERROR(IF(VLOOKUP($B87,Sheet2!$A$5:$AP$103,EL$11,FALSE)=0,"",VLOOKUP($B87,Sheet2!$A$5:$AP$103,EL$11,FALSE)),"")</f>
        <v/>
      </c>
      <c r="EM87" s="90" t="str">
        <f>IFERROR(IF(VLOOKUP($B87,Sheet2!$A$5:$AP$103,EM$11,FALSE)=0,"",VLOOKUP($B87,Sheet2!$A$5:$AP$103,EM$11,FALSE)),"")</f>
        <v/>
      </c>
      <c r="EN87" s="90" t="str">
        <f>IFERROR(IF(VLOOKUP($B87,Sheet2!$A$5:$AP$103,EN$11,FALSE)=0,"",VLOOKUP($B87,Sheet2!$A$5:$AP$103,EN$11,FALSE)),"")</f>
        <v/>
      </c>
      <c r="EO87" s="90" t="str">
        <f>IFERROR(IF(VLOOKUP($B87,Sheet2!$A$5:$AP$103,EO$11,FALSE)=0,"",VLOOKUP($B87,Sheet2!$A$5:$AP$103,EO$11,FALSE)),"")</f>
        <v/>
      </c>
      <c r="EP87" s="90" t="str">
        <f>IFERROR(IF(VLOOKUP($B87,Sheet2!$A$5:$AP$103,EP$11,FALSE)=0,"",VLOOKUP($B87,Sheet2!$A$5:$AP$103,EP$11,FALSE)),"")</f>
        <v/>
      </c>
      <c r="EQ87" s="90" t="str">
        <f>IFERROR(IF(VLOOKUP($B87,Sheet2!$A$5:$AP$103,EQ$11,FALSE)=0,"",VLOOKUP($B87,Sheet2!$A$5:$AP$103,EQ$11,FALSE)),"")</f>
        <v/>
      </c>
      <c r="ER87" s="90" t="str">
        <f>IFERROR(IF(VLOOKUP($B87,Sheet2!$A$5:$AP$103,ER$11,FALSE)=0,"",VLOOKUP($B87,Sheet2!$A$5:$AP$103,ER$11,FALSE)),"")</f>
        <v/>
      </c>
      <c r="ES87" s="90" t="str">
        <f>IFERROR(IF(VLOOKUP($B87,Sheet2!$A$5:$AP$103,ES$11,FALSE)=0,"",VLOOKUP($B87,Sheet2!$A$5:$AP$103,ES$11,FALSE)),"")</f>
        <v/>
      </c>
      <c r="ET87" s="90" t="str">
        <f>IFERROR(IF(VLOOKUP($B87,Sheet2!$A$5:$AP$103,ET$11,FALSE)=0,"",VLOOKUP($B87,Sheet2!$A$5:$AP$103,ET$11,FALSE)),"")</f>
        <v/>
      </c>
      <c r="EU87" s="90" t="str">
        <f>IFERROR(IF(VLOOKUP($B87,Sheet2!$A$5:$AP$103,EU$11,FALSE)=0,"",VLOOKUP($B87,Sheet2!$A$5:$AP$103,EU$11,FALSE)),"")</f>
        <v/>
      </c>
      <c r="EV87" s="90" t="str">
        <f>IFERROR(IF(VLOOKUP($B87,Sheet2!$A$5:$AP$103,EV$11,FALSE)=0,"",VLOOKUP($B87,Sheet2!$A$5:$AP$103,EV$11,FALSE)),"")</f>
        <v/>
      </c>
      <c r="EW87" s="90" t="str">
        <f>IFERROR(IF(VLOOKUP($B87,Sheet2!$A$5:$AP$103,EW$11,FALSE)=0,"",VLOOKUP($B87,Sheet2!$A$5:$AP$103,EW$11,FALSE)),"")</f>
        <v/>
      </c>
      <c r="EX87" s="90" t="str">
        <f>IFERROR(IF(VLOOKUP($B87,Sheet2!$A$5:$AP$103,EX$11,FALSE)=0,"",VLOOKUP($B87,Sheet2!$A$5:$AP$103,EX$11,FALSE)),"")</f>
        <v/>
      </c>
      <c r="EY87" s="90" t="str">
        <f>IFERROR(IF(VLOOKUP($B87,Sheet2!$A$5:$AP$103,EY$11,FALSE)=0,"",VLOOKUP($B87,Sheet2!$A$5:$AP$103,EY$11,FALSE)),"")</f>
        <v/>
      </c>
      <c r="EZ87" s="90" t="str">
        <f>IFERROR(IF(VLOOKUP($B87,Sheet2!$A$5:$AP$103,EZ$11,FALSE)=0,"",VLOOKUP($B87,Sheet2!$A$5:$AP$103,EZ$11,FALSE)),"")</f>
        <v/>
      </c>
      <c r="FA87" s="90" t="str">
        <f>IFERROR(IF(VLOOKUP($B87,Sheet2!$A$5:$AP$103,FA$11,FALSE)=0,"",VLOOKUP($B87,Sheet2!$A$5:$AP$103,FA$11,FALSE)),"")</f>
        <v/>
      </c>
      <c r="FB87" s="90" t="str">
        <f>IFERROR(IF(VLOOKUP($B87,Sheet2!$A$5:$AP$103,FB$11,FALSE)=0,"",VLOOKUP($B87,Sheet2!$A$5:$AP$103,FB$11,FALSE)),"")</f>
        <v/>
      </c>
      <c r="FC87" s="90" t="str">
        <f>IFERROR(IF(VLOOKUP($B87,Sheet2!$A$5:$AP$103,FC$11,FALSE)=0,"",VLOOKUP($B87,Sheet2!$A$5:$AP$103,FC$11,FALSE)),"")</f>
        <v/>
      </c>
      <c r="FD87" s="90" t="str">
        <f>IFERROR(IF(VLOOKUP($B87,Sheet2!$A$5:$AP$103,FD$11,FALSE)=0,"",VLOOKUP($B87,Sheet2!$A$5:$AP$103,FD$11,FALSE)),"")</f>
        <v/>
      </c>
      <c r="FE87" s="90" t="str">
        <f>IFERROR(IF(VLOOKUP($B87,Sheet2!$A$5:$AP$103,FE$11,FALSE)=0,"",VLOOKUP($B87,Sheet2!$A$5:$AP$103,FE$11,FALSE)),"")</f>
        <v/>
      </c>
      <c r="FF87" s="90" t="str">
        <f>IFERROR(IF(VLOOKUP($B87,Sheet2!$A$5:$AP$103,FF$11,FALSE)=0,"",VLOOKUP($B87,Sheet2!$A$5:$AP$103,FF$11,FALSE)),"")</f>
        <v/>
      </c>
      <c r="FG87" s="90" t="str">
        <f>IFERROR(IF(VLOOKUP($B87,Sheet2!$A$5:$AP$103,FG$11,FALSE)=0,"",VLOOKUP($B87,Sheet2!$A$5:$AP$103,FG$11,FALSE)),"")</f>
        <v/>
      </c>
      <c r="FH87" s="90" t="str">
        <f>IFERROR(IF(VLOOKUP($B87,Sheet2!$A$5:$AP$103,FH$11,FALSE)=0,"",VLOOKUP($B87,Sheet2!$A$5:$AP$103,FH$11,FALSE)),"")</f>
        <v/>
      </c>
      <c r="FI87" s="90" t="str">
        <f>IFERROR(IF(VLOOKUP($B87,Sheet2!$A$5:$AP$103,FI$11,FALSE)=0,"",VLOOKUP($B87,Sheet2!$A$5:$AP$103,FI$11,FALSE)),"")</f>
        <v/>
      </c>
      <c r="FJ87" s="90" t="str">
        <f>IFERROR(IF(VLOOKUP($B87,Sheet2!$A$5:$AP$103,FJ$11,FALSE)=0,"",VLOOKUP($B87,Sheet2!$A$5:$AP$103,FJ$11,FALSE)),"")</f>
        <v/>
      </c>
      <c r="FK87" s="90" t="str">
        <f>IFERROR(IF(VLOOKUP($B87,Sheet2!$A$5:$AP$103,FK$11,FALSE)=0,"",VLOOKUP($B87,Sheet2!$A$5:$AP$103,FK$11,FALSE)),"")</f>
        <v/>
      </c>
      <c r="FL87" s="90" t="str">
        <f>IFERROR(IF(VLOOKUP($B87,Sheet2!$A$5:$AP$103,FL$11,FALSE)=0,"",VLOOKUP($B87,Sheet2!$A$5:$AP$103,FL$11,FALSE)),"")</f>
        <v/>
      </c>
      <c r="FM87" s="90" t="str">
        <f>IFERROR(IF(VLOOKUP($B87,Sheet2!$A$5:$AP$103,FM$11,FALSE)=0,"",VLOOKUP($B87,Sheet2!$A$5:$AP$103,FM$11,FALSE)),"")</f>
        <v/>
      </c>
      <c r="FN87" s="90" t="str">
        <f>IFERROR(IF(VLOOKUP($B87,Sheet2!$A$5:$AP$103,FN$11,FALSE)=0,"",VLOOKUP($B87,Sheet2!$A$5:$AP$103,FN$11,FALSE)),"")</f>
        <v/>
      </c>
      <c r="FO87" s="90" t="str">
        <f>IFERROR(IF(VLOOKUP($B87,Sheet2!$A$5:$AP$103,FO$11,FALSE)=0,"",VLOOKUP($B87,Sheet2!$A$5:$AP$103,FO$11,FALSE)),"")</f>
        <v/>
      </c>
      <c r="FP87" s="90" t="str">
        <f>IFERROR(IF(VLOOKUP($B87,Sheet2!$A$5:$AP$103,FP$11,FALSE)=0,"",VLOOKUP($B87,Sheet2!$A$5:$AP$103,FP$11,FALSE)),"")</f>
        <v/>
      </c>
      <c r="FQ87" s="90" t="str">
        <f>IFERROR(IF(VLOOKUP($B87,Sheet2!$A$5:$AP$103,FQ$11,FALSE)=0,"",VLOOKUP($B87,Sheet2!$A$5:$AP$103,FQ$11,FALSE)),"")</f>
        <v/>
      </c>
      <c r="FR87" s="90" t="str">
        <f>IFERROR(IF(VLOOKUP($B87,Sheet2!$A$5:$AP$103,FR$11,FALSE)=0,"",VLOOKUP($B87,Sheet2!$A$5:$AP$103,FR$11,FALSE)),"")</f>
        <v/>
      </c>
      <c r="FS87" s="90" t="str">
        <f>IFERROR(IF(VLOOKUP($B87,Sheet2!$A$5:$AP$103,FS$11,FALSE)=0,"",VLOOKUP($B87,Sheet2!$A$5:$AP$103,FS$11,FALSE)),"")</f>
        <v/>
      </c>
      <c r="FT87" s="90" t="str">
        <f>IFERROR(IF(VLOOKUP($B87,Sheet2!$A$5:$AP$103,FT$11,FALSE)=0,"",VLOOKUP($B87,Sheet2!$A$5:$AP$103,FT$11,FALSE)),"")</f>
        <v/>
      </c>
      <c r="FU87" s="90" t="str">
        <f>IFERROR(IF(VLOOKUP($B87,Sheet2!$A$5:$AP$103,FU$11,FALSE)=0,"",VLOOKUP($B87,Sheet2!$A$5:$AP$103,FU$11,FALSE)),"")</f>
        <v/>
      </c>
      <c r="FV87" s="90" t="str">
        <f>IFERROR(IF(VLOOKUP($B87,Sheet2!$A$5:$AP$103,FV$11,FALSE)=0,"",VLOOKUP($B87,Sheet2!$A$5:$AP$103,FV$11,FALSE)),"")</f>
        <v/>
      </c>
      <c r="FW87" s="90" t="str">
        <f>IFERROR(IF(VLOOKUP($B87,Sheet2!$A$5:$AP$103,FW$11,FALSE)=0,"",VLOOKUP($B87,Sheet2!$A$5:$AP$103,FW$11,FALSE)),"")</f>
        <v/>
      </c>
      <c r="FX87" s="90" t="str">
        <f>IFERROR(IF(VLOOKUP($B87,Sheet2!$A$5:$AP$103,FX$11,FALSE)=0,"",VLOOKUP($B87,Sheet2!$A$5:$AP$103,FX$11,FALSE)),"")</f>
        <v/>
      </c>
      <c r="FY87" s="90" t="str">
        <f>IFERROR(IF(VLOOKUP($B87,Sheet2!$A$5:$AP$103,FY$11,FALSE)=0,"",VLOOKUP($B87,Sheet2!$A$5:$AP$103,FY$11,FALSE)),"")</f>
        <v/>
      </c>
      <c r="FZ87" s="90" t="str">
        <f>IFERROR(IF(VLOOKUP($B87,Sheet2!$A$5:$AP$103,FZ$11,FALSE)=0,"",VLOOKUP($B87,Sheet2!$A$5:$AP$103,FZ$11,FALSE)),"")</f>
        <v/>
      </c>
      <c r="GA87" s="90" t="str">
        <f>IFERROR(IF(VLOOKUP($B87,Sheet2!$A$5:$AP$103,GA$11,FALSE)=0,"",VLOOKUP($B87,Sheet2!$A$5:$AP$103,GA$11,FALSE)),"")</f>
        <v/>
      </c>
      <c r="GB87" s="90" t="str">
        <f>IFERROR(IF(VLOOKUP($B87,Sheet2!$A$5:$AP$103,GB$11,FALSE)=0,"",VLOOKUP($B87,Sheet2!$A$5:$AP$103,GB$11,FALSE)),"")</f>
        <v/>
      </c>
      <c r="GC87" s="90" t="str">
        <f>IFERROR(IF(VLOOKUP($B87,Sheet2!$A$5:$AP$103,GC$11,FALSE)=0,"",VLOOKUP($B87,Sheet2!$A$5:$AP$103,GC$11,FALSE)),"")</f>
        <v/>
      </c>
      <c r="GD87" s="90" t="str">
        <f>IFERROR(IF(VLOOKUP($B87,Sheet2!$A$5:$AP$103,GD$11,FALSE)=0,"",VLOOKUP($B87,Sheet2!$A$5:$AP$103,GD$11,FALSE)),"")</f>
        <v/>
      </c>
      <c r="GE87" s="90" t="str">
        <f>IFERROR(IF(VLOOKUP($B87,Sheet2!$A$5:$AP$103,GE$11,FALSE)=0,"",VLOOKUP($B87,Sheet2!$A$5:$AP$103,GE$11,FALSE)),"")</f>
        <v/>
      </c>
      <c r="GF87" s="90" t="str">
        <f>IFERROR(IF(VLOOKUP($B87,Sheet2!$A$5:$AP$103,GF$11,FALSE)=0,"",VLOOKUP($B87,Sheet2!$A$5:$AP$103,GF$11,FALSE)),"")</f>
        <v/>
      </c>
    </row>
    <row r="88" spans="1:188" x14ac:dyDescent="0.3">
      <c r="A88" s="389"/>
      <c r="B88" s="243" t="s">
        <v>638</v>
      </c>
      <c r="C88" s="92" t="s">
        <v>344</v>
      </c>
      <c r="D88" s="92" t="str">
        <f>VLOOKUP(B88,Sheet2!$A$5:$F$104,6,FALSE)</f>
        <v/>
      </c>
      <c r="E88" s="81">
        <f>VLOOKUP(B88,'Criteria Selection'!$A$9:$D$178,3,FALSE)</f>
        <v>10</v>
      </c>
      <c r="F88" s="81" t="str">
        <f>VLOOKUP(B88,'Criteria Selection'!$A$9:$D$178,4,FALSE)</f>
        <v>EQS Freshwater</v>
      </c>
      <c r="G88" s="96">
        <f t="shared" si="8"/>
        <v>0</v>
      </c>
      <c r="H88" s="97">
        <f t="shared" si="9"/>
        <v>0</v>
      </c>
      <c r="I88" s="97">
        <f t="shared" si="10"/>
        <v>0</v>
      </c>
      <c r="J88" s="96">
        <f t="shared" si="11"/>
        <v>0</v>
      </c>
      <c r="K88" s="90" t="str">
        <f>IFERROR(IF(VLOOKUP($B88,Sheet2!$A$5:$AP$103,K$11,FALSE)=0,"",VLOOKUP($B88,Sheet2!$A$5:$AP$103,K$11,FALSE)),"")</f>
        <v/>
      </c>
      <c r="L88" s="90" t="str">
        <f>IFERROR(IF(VLOOKUP($B88,Sheet2!$A$5:$AP$103,L$11,FALSE)=0,"",VLOOKUP($B88,Sheet2!$A$5:$AP$103,L$11,FALSE)),"")</f>
        <v/>
      </c>
      <c r="M88" s="90" t="str">
        <f>IFERROR(IF(VLOOKUP($B88,Sheet2!$A$5:$AP$103,M$11,FALSE)=0,"",VLOOKUP($B88,Sheet2!$A$5:$AP$103,M$11,FALSE)),"")</f>
        <v/>
      </c>
      <c r="N88" s="90" t="str">
        <f>IFERROR(IF(VLOOKUP($B88,Sheet2!$A$5:$AP$103,N$11,FALSE)=0,"",VLOOKUP($B88,Sheet2!$A$5:$AP$103,N$11,FALSE)),"")</f>
        <v/>
      </c>
      <c r="O88" s="90" t="str">
        <f>IFERROR(IF(VLOOKUP($B88,Sheet2!$A$5:$AP$103,O$11,FALSE)=0,"",VLOOKUP($B88,Sheet2!$A$5:$AP$103,O$11,FALSE)),"")</f>
        <v/>
      </c>
      <c r="P88" s="90" t="str">
        <f>IFERROR(IF(VLOOKUP($B88,Sheet2!$A$5:$AP$103,P$11,FALSE)=0,"",VLOOKUP($B88,Sheet2!$A$5:$AP$103,P$11,FALSE)),"")</f>
        <v/>
      </c>
      <c r="Q88" s="90" t="str">
        <f>IFERROR(IF(VLOOKUP($B88,Sheet2!$A$5:$AP$103,Q$11,FALSE)=0,"",VLOOKUP($B88,Sheet2!$A$5:$AP$103,Q$11,FALSE)),"")</f>
        <v/>
      </c>
      <c r="R88" s="90" t="str">
        <f>IFERROR(IF(VLOOKUP($B88,Sheet2!$A$5:$AP$103,R$11,FALSE)=0,"",VLOOKUP($B88,Sheet2!$A$5:$AP$103,R$11,FALSE)),"")</f>
        <v/>
      </c>
      <c r="S88" s="90" t="str">
        <f>IFERROR(IF(VLOOKUP($B88,Sheet2!$A$5:$AP$103,S$11,FALSE)=0,"",VLOOKUP($B88,Sheet2!$A$5:$AP$103,S$11,FALSE)),"")</f>
        <v/>
      </c>
      <c r="T88" s="90" t="str">
        <f>IFERROR(IF(VLOOKUP($B88,Sheet2!$A$5:$AP$103,T$11,FALSE)=0,"",VLOOKUP($B88,Sheet2!$A$5:$AP$103,T$11,FALSE)),"")</f>
        <v/>
      </c>
      <c r="U88" s="90" t="str">
        <f>IFERROR(IF(VLOOKUP($B88,Sheet2!$A$5:$AP$103,U$11,FALSE)=0,"",VLOOKUP($B88,Sheet2!$A$5:$AP$103,U$11,FALSE)),"")</f>
        <v/>
      </c>
      <c r="V88" s="90" t="str">
        <f>IFERROR(IF(VLOOKUP($B88,Sheet2!$A$5:$AP$103,V$11,FALSE)=0,"",VLOOKUP($B88,Sheet2!$A$5:$AP$103,V$11,FALSE)),"")</f>
        <v/>
      </c>
      <c r="W88" s="90" t="str">
        <f>IFERROR(IF(VLOOKUP($B88,Sheet2!$A$5:$AP$103,W$11,FALSE)=0,"",VLOOKUP($B88,Sheet2!$A$5:$AP$103,W$11,FALSE)),"")</f>
        <v/>
      </c>
      <c r="X88" s="90" t="str">
        <f>IFERROR(IF(VLOOKUP($B88,Sheet2!$A$5:$AP$103,X$11,FALSE)=0,"",VLOOKUP($B88,Sheet2!$A$5:$AP$103,X$11,FALSE)),"")</f>
        <v/>
      </c>
      <c r="Y88" s="90" t="str">
        <f>IFERROR(IF(VLOOKUP($B88,Sheet2!$A$5:$AP$103,Y$11,FALSE)=0,"",VLOOKUP($B88,Sheet2!$A$5:$AP$103,Y$11,FALSE)),"")</f>
        <v/>
      </c>
      <c r="Z88" s="90" t="str">
        <f>IFERROR(IF(VLOOKUP($B88,Sheet2!$A$5:$AP$103,Z$11,FALSE)=0,"",VLOOKUP($B88,Sheet2!$A$5:$AP$103,Z$11,FALSE)),"")</f>
        <v/>
      </c>
      <c r="AA88" s="90" t="str">
        <f>IFERROR(IF(VLOOKUP($B88,Sheet2!$A$5:$AP$103,AA$11,FALSE)=0,"",VLOOKUP($B88,Sheet2!$A$5:$AP$103,AA$11,FALSE)),"")</f>
        <v/>
      </c>
      <c r="AB88" s="90" t="str">
        <f>IFERROR(IF(VLOOKUP($B88,Sheet2!$A$5:$AP$103,AB$11,FALSE)=0,"",VLOOKUP($B88,Sheet2!$A$5:$AP$103,AB$11,FALSE)),"")</f>
        <v/>
      </c>
      <c r="AC88" s="90" t="str">
        <f>IFERROR(IF(VLOOKUP($B88,Sheet2!$A$5:$AP$103,AC$11,FALSE)=0,"",VLOOKUP($B88,Sheet2!$A$5:$AP$103,AC$11,FALSE)),"")</f>
        <v/>
      </c>
      <c r="AD88" s="90" t="str">
        <f>IFERROR(IF(VLOOKUP($B88,Sheet2!$A$5:$AP$103,AD$11,FALSE)=0,"",VLOOKUP($B88,Sheet2!$A$5:$AP$103,AD$11,FALSE)),"")</f>
        <v/>
      </c>
      <c r="AE88" s="90" t="str">
        <f>IFERROR(IF(VLOOKUP($B88,Sheet2!$A$5:$AP$103,AE$11,FALSE)=0,"",VLOOKUP($B88,Sheet2!$A$5:$AP$103,AE$11,FALSE)),"")</f>
        <v/>
      </c>
      <c r="AF88" s="90" t="str">
        <f>IFERROR(IF(VLOOKUP($B88,Sheet2!$A$5:$AP$103,AF$11,FALSE)=0,"",VLOOKUP($B88,Sheet2!$A$5:$AP$103,AF$11,FALSE)),"")</f>
        <v/>
      </c>
      <c r="AG88" s="90" t="str">
        <f>IFERROR(IF(VLOOKUP($B88,Sheet2!$A$5:$AP$103,AG$11,FALSE)=0,"",VLOOKUP($B88,Sheet2!$A$5:$AP$103,AG$11,FALSE)),"")</f>
        <v/>
      </c>
      <c r="AH88" s="90" t="str">
        <f>IFERROR(IF(VLOOKUP($B88,Sheet2!$A$5:$AP$103,AH$11,FALSE)=0,"",VLOOKUP($B88,Sheet2!$A$5:$AP$103,AH$11,FALSE)),"")</f>
        <v/>
      </c>
      <c r="AI88" s="90" t="str">
        <f>IFERROR(IF(VLOOKUP($B88,Sheet2!$A$5:$AP$103,AI$11,FALSE)=0,"",VLOOKUP($B88,Sheet2!$A$5:$AP$103,AI$11,FALSE)),"")</f>
        <v/>
      </c>
      <c r="AJ88" s="90" t="str">
        <f>IFERROR(IF(VLOOKUP($B88,Sheet2!$A$5:$AP$103,AJ$11,FALSE)=0,"",VLOOKUP($B88,Sheet2!$A$5:$AP$103,AJ$11,FALSE)),"")</f>
        <v/>
      </c>
      <c r="AK88" s="90" t="str">
        <f>IFERROR(IF(VLOOKUP($B88,Sheet2!$A$5:$AP$103,AK$11,FALSE)=0,"",VLOOKUP($B88,Sheet2!$A$5:$AP$103,AK$11,FALSE)),"")</f>
        <v/>
      </c>
      <c r="AL88" s="90" t="str">
        <f>IFERROR(IF(VLOOKUP($B88,Sheet2!$A$5:$AP$103,AL$11,FALSE)=0,"",VLOOKUP($B88,Sheet2!$A$5:$AP$103,AL$11,FALSE)),"")</f>
        <v/>
      </c>
      <c r="AM88" s="90" t="str">
        <f>IFERROR(IF(VLOOKUP($B88,Sheet2!$A$5:$AP$103,AM$11,FALSE)=0,"",VLOOKUP($B88,Sheet2!$A$5:$AP$103,AM$11,FALSE)),"")</f>
        <v/>
      </c>
      <c r="AN88" s="90" t="str">
        <f>IFERROR(IF(VLOOKUP($B88,Sheet2!$A$5:$AP$103,AN$11,FALSE)=0,"",VLOOKUP($B88,Sheet2!$A$5:$AP$103,AN$11,FALSE)),"")</f>
        <v/>
      </c>
      <c r="AO88" s="90" t="str">
        <f>IFERROR(IF(VLOOKUP($B88,Sheet2!$A$5:$AP$103,AO$11,FALSE)=0,"",VLOOKUP($B88,Sheet2!$A$5:$AP$103,AO$11,FALSE)),"")</f>
        <v/>
      </c>
      <c r="AP88" s="90" t="str">
        <f>IFERROR(IF(VLOOKUP($B88,Sheet2!$A$5:$AP$103,AP$11,FALSE)=0,"",VLOOKUP($B88,Sheet2!$A$5:$AP$103,AP$11,FALSE)),"")</f>
        <v/>
      </c>
      <c r="AQ88" s="90" t="str">
        <f>IFERROR(IF(VLOOKUP($B88,Sheet2!$A$5:$AP$103,AQ$11,FALSE)=0,"",VLOOKUP($B88,Sheet2!$A$5:$AP$103,AQ$11,FALSE)),"")</f>
        <v/>
      </c>
      <c r="AR88" s="90" t="str">
        <f>IFERROR(IF(VLOOKUP($B88,Sheet2!$A$5:$AP$103,AR$11,FALSE)=0,"",VLOOKUP($B88,Sheet2!$A$5:$AP$103,AR$11,FALSE)),"")</f>
        <v/>
      </c>
      <c r="AS88" s="90" t="str">
        <f>IFERROR(IF(VLOOKUP($B88,Sheet2!$A$5:$AP$103,AS$11,FALSE)=0,"",VLOOKUP($B88,Sheet2!$A$5:$AP$103,AS$11,FALSE)),"")</f>
        <v/>
      </c>
      <c r="AT88" s="90" t="str">
        <f>IFERROR(IF(VLOOKUP($B88,Sheet2!$A$5:$AP$103,AT$11,FALSE)=0,"",VLOOKUP($B88,Sheet2!$A$5:$AP$103,AT$11,FALSE)),"")</f>
        <v/>
      </c>
      <c r="AU88" s="90" t="str">
        <f>IFERROR(IF(VLOOKUP($B88,Sheet2!$A$5:$AP$103,AU$11,FALSE)=0,"",VLOOKUP($B88,Sheet2!$A$5:$AP$103,AU$11,FALSE)),"")</f>
        <v/>
      </c>
      <c r="AV88" s="90" t="str">
        <f>IFERROR(IF(VLOOKUP($B88,Sheet2!$A$5:$AP$103,AV$11,FALSE)=0,"",VLOOKUP($B88,Sheet2!$A$5:$AP$103,AV$11,FALSE)),"")</f>
        <v/>
      </c>
      <c r="AW88" s="90" t="str">
        <f>IFERROR(IF(VLOOKUP($B88,Sheet2!$A$5:$AP$103,AW$11,FALSE)=0,"",VLOOKUP($B88,Sheet2!$A$5:$AP$103,AW$11,FALSE)),"")</f>
        <v/>
      </c>
      <c r="AX88" s="90" t="str">
        <f>IFERROR(IF(VLOOKUP($B88,Sheet2!$A$5:$AP$103,AX$11,FALSE)=0,"",VLOOKUP($B88,Sheet2!$A$5:$AP$103,AX$11,FALSE)),"")</f>
        <v/>
      </c>
      <c r="AY88" s="90" t="str">
        <f>IFERROR(IF(VLOOKUP($B88,Sheet2!$A$5:$AP$103,AY$11,FALSE)=0,"",VLOOKUP($B88,Sheet2!$A$5:$AP$103,AY$11,FALSE)),"")</f>
        <v/>
      </c>
      <c r="AZ88" s="90" t="str">
        <f>IFERROR(IF(VLOOKUP($B88,Sheet2!$A$5:$AP$103,AZ$11,FALSE)=0,"",VLOOKUP($B88,Sheet2!$A$5:$AP$103,AZ$11,FALSE)),"")</f>
        <v/>
      </c>
      <c r="BA88" s="90" t="str">
        <f>IFERROR(IF(VLOOKUP($B88,Sheet2!$A$5:$AP$103,BA$11,FALSE)=0,"",VLOOKUP($B88,Sheet2!$A$5:$AP$103,BA$11,FALSE)),"")</f>
        <v/>
      </c>
      <c r="BB88" s="90" t="str">
        <f>IFERROR(IF(VLOOKUP($B88,Sheet2!$A$5:$AP$103,BB$11,FALSE)=0,"",VLOOKUP($B88,Sheet2!$A$5:$AP$103,BB$11,FALSE)),"")</f>
        <v/>
      </c>
      <c r="BC88" s="90" t="str">
        <f>IFERROR(IF(VLOOKUP($B88,Sheet2!$A$5:$AP$103,BC$11,FALSE)=0,"",VLOOKUP($B88,Sheet2!$A$5:$AP$103,BC$11,FALSE)),"")</f>
        <v/>
      </c>
      <c r="BD88" s="90" t="str">
        <f>IFERROR(IF(VLOOKUP($B88,Sheet2!$A$5:$AP$103,BD$11,FALSE)=0,"",VLOOKUP($B88,Sheet2!$A$5:$AP$103,BD$11,FALSE)),"")</f>
        <v/>
      </c>
      <c r="BE88" s="90" t="str">
        <f>IFERROR(IF(VLOOKUP($B88,Sheet2!$A$5:$AP$103,BE$11,FALSE)=0,"",VLOOKUP($B88,Sheet2!$A$5:$AP$103,BE$11,FALSE)),"")</f>
        <v/>
      </c>
      <c r="BF88" s="90" t="str">
        <f>IFERROR(IF(VLOOKUP($B88,Sheet2!$A$5:$AP$103,BF$11,FALSE)=0,"",VLOOKUP($B88,Sheet2!$A$5:$AP$103,BF$11,FALSE)),"")</f>
        <v/>
      </c>
      <c r="BG88" s="90" t="str">
        <f>IFERROR(IF(VLOOKUP($B88,Sheet2!$A$5:$AP$103,BG$11,FALSE)=0,"",VLOOKUP($B88,Sheet2!$A$5:$AP$103,BG$11,FALSE)),"")</f>
        <v/>
      </c>
      <c r="BH88" s="90" t="str">
        <f>IFERROR(IF(VLOOKUP($B88,Sheet2!$A$5:$AP$103,BH$11,FALSE)=0,"",VLOOKUP($B88,Sheet2!$A$5:$AP$103,BH$11,FALSE)),"")</f>
        <v/>
      </c>
      <c r="BI88" s="90" t="str">
        <f>IFERROR(IF(VLOOKUP($B88,Sheet2!$A$5:$AP$103,BI$11,FALSE)=0,"",VLOOKUP($B88,Sheet2!$A$5:$AP$103,BI$11,FALSE)),"")</f>
        <v/>
      </c>
      <c r="BJ88" s="90" t="str">
        <f>IFERROR(IF(VLOOKUP($B88,Sheet2!$A$5:$AP$103,BJ$11,FALSE)=0,"",VLOOKUP($B88,Sheet2!$A$5:$AP$103,BJ$11,FALSE)),"")</f>
        <v/>
      </c>
      <c r="BK88" s="90" t="str">
        <f>IFERROR(IF(VLOOKUP($B88,Sheet2!$A$5:$AP$103,BK$11,FALSE)=0,"",VLOOKUP($B88,Sheet2!$A$5:$AP$103,BK$11,FALSE)),"")</f>
        <v/>
      </c>
      <c r="BL88" s="90" t="str">
        <f>IFERROR(IF(VLOOKUP($B88,Sheet2!$A$5:$AP$103,BL$11,FALSE)=0,"",VLOOKUP($B88,Sheet2!$A$5:$AP$103,BL$11,FALSE)),"")</f>
        <v/>
      </c>
      <c r="BM88" s="90" t="str">
        <f>IFERROR(IF(VLOOKUP($B88,Sheet2!$A$5:$AP$103,BM$11,FALSE)=0,"",VLOOKUP($B88,Sheet2!$A$5:$AP$103,BM$11,FALSE)),"")</f>
        <v/>
      </c>
      <c r="BN88" s="90" t="str">
        <f>IFERROR(IF(VLOOKUP($B88,Sheet2!$A$5:$AP$103,BN$11,FALSE)=0,"",VLOOKUP($B88,Sheet2!$A$5:$AP$103,BN$11,FALSE)),"")</f>
        <v/>
      </c>
      <c r="BO88" s="90" t="str">
        <f>IFERROR(IF(VLOOKUP($B88,Sheet2!$A$5:$AP$103,BO$11,FALSE)=0,"",VLOOKUP($B88,Sheet2!$A$5:$AP$103,BO$11,FALSE)),"")</f>
        <v/>
      </c>
      <c r="BP88" s="90" t="str">
        <f>IFERROR(IF(VLOOKUP($B88,Sheet2!$A$5:$AP$103,BP$11,FALSE)=0,"",VLOOKUP($B88,Sheet2!$A$5:$AP$103,BP$11,FALSE)),"")</f>
        <v/>
      </c>
      <c r="BQ88" s="90" t="str">
        <f>IFERROR(IF(VLOOKUP($B88,Sheet2!$A$5:$AP$103,BQ$11,FALSE)=0,"",VLOOKUP($B88,Sheet2!$A$5:$AP$103,BQ$11,FALSE)),"")</f>
        <v/>
      </c>
      <c r="BR88" s="90" t="str">
        <f>IFERROR(IF(VLOOKUP($B88,Sheet2!$A$5:$AP$103,BR$11,FALSE)=0,"",VLOOKUP($B88,Sheet2!$A$5:$AP$103,BR$11,FALSE)),"")</f>
        <v/>
      </c>
      <c r="BS88" s="90" t="str">
        <f>IFERROR(IF(VLOOKUP($B88,Sheet2!$A$5:$AP$103,BS$11,FALSE)=0,"",VLOOKUP($B88,Sheet2!$A$5:$AP$103,BS$11,FALSE)),"")</f>
        <v/>
      </c>
      <c r="BT88" s="90" t="str">
        <f>IFERROR(IF(VLOOKUP($B88,Sheet2!$A$5:$AP$103,BT$11,FALSE)=0,"",VLOOKUP($B88,Sheet2!$A$5:$AP$103,BT$11,FALSE)),"")</f>
        <v/>
      </c>
      <c r="BU88" s="90" t="str">
        <f>IFERROR(IF(VLOOKUP($B88,Sheet2!$A$5:$AP$103,BU$11,FALSE)=0,"",VLOOKUP($B88,Sheet2!$A$5:$AP$103,BU$11,FALSE)),"")</f>
        <v/>
      </c>
      <c r="BV88" s="90" t="str">
        <f>IFERROR(IF(VLOOKUP($B88,Sheet2!$A$5:$AP$103,BV$11,FALSE)=0,"",VLOOKUP($B88,Sheet2!$A$5:$AP$103,BV$11,FALSE)),"")</f>
        <v/>
      </c>
      <c r="BW88" s="90" t="str">
        <f>IFERROR(IF(VLOOKUP($B88,Sheet2!$A$5:$AP$103,BW$11,FALSE)=0,"",VLOOKUP($B88,Sheet2!$A$5:$AP$103,BW$11,FALSE)),"")</f>
        <v/>
      </c>
      <c r="BX88" s="90" t="str">
        <f>IFERROR(IF(VLOOKUP($B88,Sheet2!$A$5:$AP$103,BX$11,FALSE)=0,"",VLOOKUP($B88,Sheet2!$A$5:$AP$103,BX$11,FALSE)),"")</f>
        <v/>
      </c>
      <c r="BY88" s="90" t="str">
        <f>IFERROR(IF(VLOOKUP($B88,Sheet2!$A$5:$AP$103,BY$11,FALSE)=0,"",VLOOKUP($B88,Sheet2!$A$5:$AP$103,BY$11,FALSE)),"")</f>
        <v/>
      </c>
      <c r="BZ88" s="90" t="str">
        <f>IFERROR(IF(VLOOKUP($B88,Sheet2!$A$5:$AP$103,BZ$11,FALSE)=0,"",VLOOKUP($B88,Sheet2!$A$5:$AP$103,BZ$11,FALSE)),"")</f>
        <v/>
      </c>
      <c r="CA88" s="90" t="str">
        <f>IFERROR(IF(VLOOKUP($B88,Sheet2!$A$5:$AP$103,CA$11,FALSE)=0,"",VLOOKUP($B88,Sheet2!$A$5:$AP$103,CA$11,FALSE)),"")</f>
        <v/>
      </c>
      <c r="CB88" s="90" t="str">
        <f>IFERROR(IF(VLOOKUP($B88,Sheet2!$A$5:$AP$103,CB$11,FALSE)=0,"",VLOOKUP($B88,Sheet2!$A$5:$AP$103,CB$11,FALSE)),"")</f>
        <v/>
      </c>
      <c r="CC88" s="90" t="str">
        <f>IFERROR(IF(VLOOKUP($B88,Sheet2!$A$5:$AP$103,CC$11,FALSE)=0,"",VLOOKUP($B88,Sheet2!$A$5:$AP$103,CC$11,FALSE)),"")</f>
        <v/>
      </c>
      <c r="CD88" s="90" t="str">
        <f>IFERROR(IF(VLOOKUP($B88,Sheet2!$A$5:$AP$103,CD$11,FALSE)=0,"",VLOOKUP($B88,Sheet2!$A$5:$AP$103,CD$11,FALSE)),"")</f>
        <v/>
      </c>
      <c r="CE88" s="90" t="str">
        <f>IFERROR(IF(VLOOKUP($B88,Sheet2!$A$5:$AP$103,CE$11,FALSE)=0,"",VLOOKUP($B88,Sheet2!$A$5:$AP$103,CE$11,FALSE)),"")</f>
        <v/>
      </c>
      <c r="CF88" s="90" t="str">
        <f>IFERROR(IF(VLOOKUP($B88,Sheet2!$A$5:$AP$103,CF$11,FALSE)=0,"",VLOOKUP($B88,Sheet2!$A$5:$AP$103,CF$11,FALSE)),"")</f>
        <v/>
      </c>
      <c r="CG88" s="90" t="str">
        <f>IFERROR(IF(VLOOKUP($B88,Sheet2!$A$5:$AP$103,CG$11,FALSE)=0,"",VLOOKUP($B88,Sheet2!$A$5:$AP$103,CG$11,FALSE)),"")</f>
        <v/>
      </c>
      <c r="CH88" s="90" t="str">
        <f>IFERROR(IF(VLOOKUP($B88,Sheet2!$A$5:$AP$103,CH$11,FALSE)=0,"",VLOOKUP($B88,Sheet2!$A$5:$AP$103,CH$11,FALSE)),"")</f>
        <v/>
      </c>
      <c r="CI88" s="90" t="str">
        <f>IFERROR(IF(VLOOKUP($B88,Sheet2!$A$5:$AP$103,CI$11,FALSE)=0,"",VLOOKUP($B88,Sheet2!$A$5:$AP$103,CI$11,FALSE)),"")</f>
        <v/>
      </c>
      <c r="CJ88" s="90" t="str">
        <f>IFERROR(IF(VLOOKUP($B88,Sheet2!$A$5:$AP$103,CJ$11,FALSE)=0,"",VLOOKUP($B88,Sheet2!$A$5:$AP$103,CJ$11,FALSE)),"")</f>
        <v/>
      </c>
      <c r="CK88" s="90" t="str">
        <f>IFERROR(IF(VLOOKUP($B88,Sheet2!$A$5:$AP$103,CK$11,FALSE)=0,"",VLOOKUP($B88,Sheet2!$A$5:$AP$103,CK$11,FALSE)),"")</f>
        <v/>
      </c>
      <c r="CL88" s="90" t="str">
        <f>IFERROR(IF(VLOOKUP($B88,Sheet2!$A$5:$AP$103,CL$11,FALSE)=0,"",VLOOKUP($B88,Sheet2!$A$5:$AP$103,CL$11,FALSE)),"")</f>
        <v/>
      </c>
      <c r="CM88" s="90" t="str">
        <f>IFERROR(IF(VLOOKUP($B88,Sheet2!$A$5:$AP$103,CM$11,FALSE)=0,"",VLOOKUP($B88,Sheet2!$A$5:$AP$103,CM$11,FALSE)),"")</f>
        <v/>
      </c>
      <c r="CN88" s="90" t="str">
        <f>IFERROR(IF(VLOOKUP($B88,Sheet2!$A$5:$AP$103,CN$11,FALSE)=0,"",VLOOKUP($B88,Sheet2!$A$5:$AP$103,CN$11,FALSE)),"")</f>
        <v/>
      </c>
      <c r="CO88" s="90" t="str">
        <f>IFERROR(IF(VLOOKUP($B88,Sheet2!$A$5:$AP$103,CO$11,FALSE)=0,"",VLOOKUP($B88,Sheet2!$A$5:$AP$103,CO$11,FALSE)),"")</f>
        <v/>
      </c>
      <c r="CP88" s="90" t="str">
        <f>IFERROR(IF(VLOOKUP($B88,Sheet2!$A$5:$AP$103,CP$11,FALSE)=0,"",VLOOKUP($B88,Sheet2!$A$5:$AP$103,CP$11,FALSE)),"")</f>
        <v/>
      </c>
      <c r="CQ88" s="90" t="str">
        <f>IFERROR(IF(VLOOKUP($B88,Sheet2!$A$5:$AP$103,CQ$11,FALSE)=0,"",VLOOKUP($B88,Sheet2!$A$5:$AP$103,CQ$11,FALSE)),"")</f>
        <v/>
      </c>
      <c r="CR88" s="90" t="str">
        <f>IFERROR(IF(VLOOKUP($B88,Sheet2!$A$5:$AP$103,CR$11,FALSE)=0,"",VLOOKUP($B88,Sheet2!$A$5:$AP$103,CR$11,FALSE)),"")</f>
        <v/>
      </c>
      <c r="CS88" s="90" t="str">
        <f>IFERROR(IF(VLOOKUP($B88,Sheet2!$A$5:$AP$103,CS$11,FALSE)=0,"",VLOOKUP($B88,Sheet2!$A$5:$AP$103,CS$11,FALSE)),"")</f>
        <v/>
      </c>
      <c r="CT88" s="90" t="str">
        <f>IFERROR(IF(VLOOKUP($B88,Sheet2!$A$5:$AP$103,CT$11,FALSE)=0,"",VLOOKUP($B88,Sheet2!$A$5:$AP$103,CT$11,FALSE)),"")</f>
        <v/>
      </c>
      <c r="CU88" s="90" t="str">
        <f>IFERROR(IF(VLOOKUP($B88,Sheet2!$A$5:$AP$103,CU$11,FALSE)=0,"",VLOOKUP($B88,Sheet2!$A$5:$AP$103,CU$11,FALSE)),"")</f>
        <v/>
      </c>
      <c r="CV88" s="90" t="str">
        <f>IFERROR(IF(VLOOKUP($B88,Sheet2!$A$5:$AP$103,CV$11,FALSE)=0,"",VLOOKUP($B88,Sheet2!$A$5:$AP$103,CV$11,FALSE)),"")</f>
        <v/>
      </c>
      <c r="CW88" s="90" t="str">
        <f>IFERROR(IF(VLOOKUP($B88,Sheet2!$A$5:$AP$103,CW$11,FALSE)=0,"",VLOOKUP($B88,Sheet2!$A$5:$AP$103,CW$11,FALSE)),"")</f>
        <v/>
      </c>
      <c r="CX88" s="90" t="str">
        <f>IFERROR(IF(VLOOKUP($B88,Sheet2!$A$5:$AP$103,CX$11,FALSE)=0,"",VLOOKUP($B88,Sheet2!$A$5:$AP$103,CX$11,FALSE)),"")</f>
        <v/>
      </c>
      <c r="CY88" s="90" t="str">
        <f>IFERROR(IF(VLOOKUP($B88,Sheet2!$A$5:$AP$103,CY$11,FALSE)=0,"",VLOOKUP($B88,Sheet2!$A$5:$AP$103,CY$11,FALSE)),"")</f>
        <v/>
      </c>
      <c r="CZ88" s="90" t="str">
        <f>IFERROR(IF(VLOOKUP($B88,Sheet2!$A$5:$AP$103,CZ$11,FALSE)=0,"",VLOOKUP($B88,Sheet2!$A$5:$AP$103,CZ$11,FALSE)),"")</f>
        <v/>
      </c>
      <c r="DA88" s="90" t="str">
        <f>IFERROR(IF(VLOOKUP($B88,Sheet2!$A$5:$AP$103,DA$11,FALSE)=0,"",VLOOKUP($B88,Sheet2!$A$5:$AP$103,DA$11,FALSE)),"")</f>
        <v/>
      </c>
      <c r="DB88" s="90" t="str">
        <f>IFERROR(IF(VLOOKUP($B88,Sheet2!$A$5:$AP$103,DB$11,FALSE)=0,"",VLOOKUP($B88,Sheet2!$A$5:$AP$103,DB$11,FALSE)),"")</f>
        <v/>
      </c>
      <c r="DC88" s="90" t="str">
        <f>IFERROR(IF(VLOOKUP($B88,Sheet2!$A$5:$AP$103,DC$11,FALSE)=0,"",VLOOKUP($B88,Sheet2!$A$5:$AP$103,DC$11,FALSE)),"")</f>
        <v/>
      </c>
      <c r="DD88" s="90" t="str">
        <f>IFERROR(IF(VLOOKUP($B88,Sheet2!$A$5:$AP$103,DD$11,FALSE)=0,"",VLOOKUP($B88,Sheet2!$A$5:$AP$103,DD$11,FALSE)),"")</f>
        <v/>
      </c>
      <c r="DE88" s="90" t="str">
        <f>IFERROR(IF(VLOOKUP($B88,Sheet2!$A$5:$AP$103,DE$11,FALSE)=0,"",VLOOKUP($B88,Sheet2!$A$5:$AP$103,DE$11,FALSE)),"")</f>
        <v/>
      </c>
      <c r="DF88" s="90" t="str">
        <f>IFERROR(IF(VLOOKUP($B88,Sheet2!$A$5:$AP$103,DF$11,FALSE)=0,"",VLOOKUP($B88,Sheet2!$A$5:$AP$103,DF$11,FALSE)),"")</f>
        <v/>
      </c>
      <c r="DG88" s="90" t="str">
        <f>IFERROR(IF(VLOOKUP($B88,Sheet2!$A$5:$AP$103,DG$11,FALSE)=0,"",VLOOKUP($B88,Sheet2!$A$5:$AP$103,DG$11,FALSE)),"")</f>
        <v/>
      </c>
      <c r="DH88" s="90" t="str">
        <f>IFERROR(IF(VLOOKUP($B88,Sheet2!$A$5:$AP$103,DH$11,FALSE)=0,"",VLOOKUP($B88,Sheet2!$A$5:$AP$103,DH$11,FALSE)),"")</f>
        <v/>
      </c>
      <c r="DI88" s="90" t="str">
        <f>IFERROR(IF(VLOOKUP($B88,Sheet2!$A$5:$AP$103,DI$11,FALSE)=0,"",VLOOKUP($B88,Sheet2!$A$5:$AP$103,DI$11,FALSE)),"")</f>
        <v/>
      </c>
      <c r="DJ88" s="90" t="str">
        <f>IFERROR(IF(VLOOKUP($B88,Sheet2!$A$5:$AP$103,DJ$11,FALSE)=0,"",VLOOKUP($B88,Sheet2!$A$5:$AP$103,DJ$11,FALSE)),"")</f>
        <v/>
      </c>
      <c r="DK88" s="90" t="str">
        <f>IFERROR(IF(VLOOKUP($B88,Sheet2!$A$5:$AP$103,DK$11,FALSE)=0,"",VLOOKUP($B88,Sheet2!$A$5:$AP$103,DK$11,FALSE)),"")</f>
        <v/>
      </c>
      <c r="DL88" s="90" t="str">
        <f>IFERROR(IF(VLOOKUP($B88,Sheet2!$A$5:$AP$103,DL$11,FALSE)=0,"",VLOOKUP($B88,Sheet2!$A$5:$AP$103,DL$11,FALSE)),"")</f>
        <v/>
      </c>
      <c r="DM88" s="90" t="str">
        <f>IFERROR(IF(VLOOKUP($B88,Sheet2!$A$5:$AP$103,DM$11,FALSE)=0,"",VLOOKUP($B88,Sheet2!$A$5:$AP$103,DM$11,FALSE)),"")</f>
        <v/>
      </c>
      <c r="DN88" s="90" t="str">
        <f>IFERROR(IF(VLOOKUP($B88,Sheet2!$A$5:$AP$103,DN$11,FALSE)=0,"",VLOOKUP($B88,Sheet2!$A$5:$AP$103,DN$11,FALSE)),"")</f>
        <v/>
      </c>
      <c r="DO88" s="90" t="str">
        <f>IFERROR(IF(VLOOKUP($B88,Sheet2!$A$5:$AP$103,DO$11,FALSE)=0,"",VLOOKUP($B88,Sheet2!$A$5:$AP$103,DO$11,FALSE)),"")</f>
        <v/>
      </c>
      <c r="DP88" s="90" t="str">
        <f>IFERROR(IF(VLOOKUP($B88,Sheet2!$A$5:$AP$103,DP$11,FALSE)=0,"",VLOOKUP($B88,Sheet2!$A$5:$AP$103,DP$11,FALSE)),"")</f>
        <v/>
      </c>
      <c r="DQ88" s="90" t="str">
        <f>IFERROR(IF(VLOOKUP($B88,Sheet2!$A$5:$AP$103,DQ$11,FALSE)=0,"",VLOOKUP($B88,Sheet2!$A$5:$AP$103,DQ$11,FALSE)),"")</f>
        <v/>
      </c>
      <c r="DR88" s="90" t="str">
        <f>IFERROR(IF(VLOOKUP($B88,Sheet2!$A$5:$AP$103,DR$11,FALSE)=0,"",VLOOKUP($B88,Sheet2!$A$5:$AP$103,DR$11,FALSE)),"")</f>
        <v/>
      </c>
      <c r="DS88" s="90" t="str">
        <f>IFERROR(IF(VLOOKUP($B88,Sheet2!$A$5:$AP$103,DS$11,FALSE)=0,"",VLOOKUP($B88,Sheet2!$A$5:$AP$103,DS$11,FALSE)),"")</f>
        <v/>
      </c>
      <c r="DT88" s="90" t="str">
        <f>IFERROR(IF(VLOOKUP($B88,Sheet2!$A$5:$AP$103,DT$11,FALSE)=0,"",VLOOKUP($B88,Sheet2!$A$5:$AP$103,DT$11,FALSE)),"")</f>
        <v/>
      </c>
      <c r="DU88" s="90" t="str">
        <f>IFERROR(IF(VLOOKUP($B88,Sheet2!$A$5:$AP$103,DU$11,FALSE)=0,"",VLOOKUP($B88,Sheet2!$A$5:$AP$103,DU$11,FALSE)),"")</f>
        <v/>
      </c>
      <c r="DV88" s="90" t="str">
        <f>IFERROR(IF(VLOOKUP($B88,Sheet2!$A$5:$AP$103,DV$11,FALSE)=0,"",VLOOKUP($B88,Sheet2!$A$5:$AP$103,DV$11,FALSE)),"")</f>
        <v/>
      </c>
      <c r="DW88" s="90" t="str">
        <f>IFERROR(IF(VLOOKUP($B88,Sheet2!$A$5:$AP$103,DW$11,FALSE)=0,"",VLOOKUP($B88,Sheet2!$A$5:$AP$103,DW$11,FALSE)),"")</f>
        <v/>
      </c>
      <c r="DX88" s="90" t="str">
        <f>IFERROR(IF(VLOOKUP($B88,Sheet2!$A$5:$AP$103,DX$11,FALSE)=0,"",VLOOKUP($B88,Sheet2!$A$5:$AP$103,DX$11,FALSE)),"")</f>
        <v/>
      </c>
      <c r="DY88" s="90" t="str">
        <f>IFERROR(IF(VLOOKUP($B88,Sheet2!$A$5:$AP$103,DY$11,FALSE)=0,"",VLOOKUP($B88,Sheet2!$A$5:$AP$103,DY$11,FALSE)),"")</f>
        <v/>
      </c>
      <c r="DZ88" s="90" t="str">
        <f>IFERROR(IF(VLOOKUP($B88,Sheet2!$A$5:$AP$103,DZ$11,FALSE)=0,"",VLOOKUP($B88,Sheet2!$A$5:$AP$103,DZ$11,FALSE)),"")</f>
        <v/>
      </c>
      <c r="EA88" s="90" t="str">
        <f>IFERROR(IF(VLOOKUP($B88,Sheet2!$A$5:$AP$103,EA$11,FALSE)=0,"",VLOOKUP($B88,Sheet2!$A$5:$AP$103,EA$11,FALSE)),"")</f>
        <v/>
      </c>
      <c r="EB88" s="90" t="str">
        <f>IFERROR(IF(VLOOKUP($B88,Sheet2!$A$5:$AP$103,EB$11,FALSE)=0,"",VLOOKUP($B88,Sheet2!$A$5:$AP$103,EB$11,FALSE)),"")</f>
        <v/>
      </c>
      <c r="EC88" s="90" t="str">
        <f>IFERROR(IF(VLOOKUP($B88,Sheet2!$A$5:$AP$103,EC$11,FALSE)=0,"",VLOOKUP($B88,Sheet2!$A$5:$AP$103,EC$11,FALSE)),"")</f>
        <v/>
      </c>
      <c r="ED88" s="90" t="str">
        <f>IFERROR(IF(VLOOKUP($B88,Sheet2!$A$5:$AP$103,ED$11,FALSE)=0,"",VLOOKUP($B88,Sheet2!$A$5:$AP$103,ED$11,FALSE)),"")</f>
        <v/>
      </c>
      <c r="EE88" s="90" t="str">
        <f>IFERROR(IF(VLOOKUP($B88,Sheet2!$A$5:$AP$103,EE$11,FALSE)=0,"",VLOOKUP($B88,Sheet2!$A$5:$AP$103,EE$11,FALSE)),"")</f>
        <v/>
      </c>
      <c r="EF88" s="90" t="str">
        <f>IFERROR(IF(VLOOKUP($B88,Sheet2!$A$5:$AP$103,EF$11,FALSE)=0,"",VLOOKUP($B88,Sheet2!$A$5:$AP$103,EF$11,FALSE)),"")</f>
        <v/>
      </c>
      <c r="EG88" s="90" t="str">
        <f>IFERROR(IF(VLOOKUP($B88,Sheet2!$A$5:$AP$103,EG$11,FALSE)=0,"",VLOOKUP($B88,Sheet2!$A$5:$AP$103,EG$11,FALSE)),"")</f>
        <v/>
      </c>
      <c r="EH88" s="90" t="str">
        <f>IFERROR(IF(VLOOKUP($B88,Sheet2!$A$5:$AP$103,EH$11,FALSE)=0,"",VLOOKUP($B88,Sheet2!$A$5:$AP$103,EH$11,FALSE)),"")</f>
        <v/>
      </c>
      <c r="EI88" s="90" t="str">
        <f>IFERROR(IF(VLOOKUP($B88,Sheet2!$A$5:$AP$103,EI$11,FALSE)=0,"",VLOOKUP($B88,Sheet2!$A$5:$AP$103,EI$11,FALSE)),"")</f>
        <v/>
      </c>
      <c r="EJ88" s="90" t="str">
        <f>IFERROR(IF(VLOOKUP($B88,Sheet2!$A$5:$AP$103,EJ$11,FALSE)=0,"",VLOOKUP($B88,Sheet2!$A$5:$AP$103,EJ$11,FALSE)),"")</f>
        <v/>
      </c>
      <c r="EK88" s="90" t="str">
        <f>IFERROR(IF(VLOOKUP($B88,Sheet2!$A$5:$AP$103,EK$11,FALSE)=0,"",VLOOKUP($B88,Sheet2!$A$5:$AP$103,EK$11,FALSE)),"")</f>
        <v/>
      </c>
      <c r="EL88" s="90" t="str">
        <f>IFERROR(IF(VLOOKUP($B88,Sheet2!$A$5:$AP$103,EL$11,FALSE)=0,"",VLOOKUP($B88,Sheet2!$A$5:$AP$103,EL$11,FALSE)),"")</f>
        <v/>
      </c>
      <c r="EM88" s="90" t="str">
        <f>IFERROR(IF(VLOOKUP($B88,Sheet2!$A$5:$AP$103,EM$11,FALSE)=0,"",VLOOKUP($B88,Sheet2!$A$5:$AP$103,EM$11,FALSE)),"")</f>
        <v/>
      </c>
      <c r="EN88" s="90" t="str">
        <f>IFERROR(IF(VLOOKUP($B88,Sheet2!$A$5:$AP$103,EN$11,FALSE)=0,"",VLOOKUP($B88,Sheet2!$A$5:$AP$103,EN$11,FALSE)),"")</f>
        <v/>
      </c>
      <c r="EO88" s="90" t="str">
        <f>IFERROR(IF(VLOOKUP($B88,Sheet2!$A$5:$AP$103,EO$11,FALSE)=0,"",VLOOKUP($B88,Sheet2!$A$5:$AP$103,EO$11,FALSE)),"")</f>
        <v/>
      </c>
      <c r="EP88" s="90" t="str">
        <f>IFERROR(IF(VLOOKUP($B88,Sheet2!$A$5:$AP$103,EP$11,FALSE)=0,"",VLOOKUP($B88,Sheet2!$A$5:$AP$103,EP$11,FALSE)),"")</f>
        <v/>
      </c>
      <c r="EQ88" s="90" t="str">
        <f>IFERROR(IF(VLOOKUP($B88,Sheet2!$A$5:$AP$103,EQ$11,FALSE)=0,"",VLOOKUP($B88,Sheet2!$A$5:$AP$103,EQ$11,FALSE)),"")</f>
        <v/>
      </c>
      <c r="ER88" s="90" t="str">
        <f>IFERROR(IF(VLOOKUP($B88,Sheet2!$A$5:$AP$103,ER$11,FALSE)=0,"",VLOOKUP($B88,Sheet2!$A$5:$AP$103,ER$11,FALSE)),"")</f>
        <v/>
      </c>
      <c r="ES88" s="90" t="str">
        <f>IFERROR(IF(VLOOKUP($B88,Sheet2!$A$5:$AP$103,ES$11,FALSE)=0,"",VLOOKUP($B88,Sheet2!$A$5:$AP$103,ES$11,FALSE)),"")</f>
        <v/>
      </c>
      <c r="ET88" s="90" t="str">
        <f>IFERROR(IF(VLOOKUP($B88,Sheet2!$A$5:$AP$103,ET$11,FALSE)=0,"",VLOOKUP($B88,Sheet2!$A$5:$AP$103,ET$11,FALSE)),"")</f>
        <v/>
      </c>
      <c r="EU88" s="90" t="str">
        <f>IFERROR(IF(VLOOKUP($B88,Sheet2!$A$5:$AP$103,EU$11,FALSE)=0,"",VLOOKUP($B88,Sheet2!$A$5:$AP$103,EU$11,FALSE)),"")</f>
        <v/>
      </c>
      <c r="EV88" s="90" t="str">
        <f>IFERROR(IF(VLOOKUP($B88,Sheet2!$A$5:$AP$103,EV$11,FALSE)=0,"",VLOOKUP($B88,Sheet2!$A$5:$AP$103,EV$11,FALSE)),"")</f>
        <v/>
      </c>
      <c r="EW88" s="90" t="str">
        <f>IFERROR(IF(VLOOKUP($B88,Sheet2!$A$5:$AP$103,EW$11,FALSE)=0,"",VLOOKUP($B88,Sheet2!$A$5:$AP$103,EW$11,FALSE)),"")</f>
        <v/>
      </c>
      <c r="EX88" s="90" t="str">
        <f>IFERROR(IF(VLOOKUP($B88,Sheet2!$A$5:$AP$103,EX$11,FALSE)=0,"",VLOOKUP($B88,Sheet2!$A$5:$AP$103,EX$11,FALSE)),"")</f>
        <v/>
      </c>
      <c r="EY88" s="90" t="str">
        <f>IFERROR(IF(VLOOKUP($B88,Sheet2!$A$5:$AP$103,EY$11,FALSE)=0,"",VLOOKUP($B88,Sheet2!$A$5:$AP$103,EY$11,FALSE)),"")</f>
        <v/>
      </c>
      <c r="EZ88" s="90" t="str">
        <f>IFERROR(IF(VLOOKUP($B88,Sheet2!$A$5:$AP$103,EZ$11,FALSE)=0,"",VLOOKUP($B88,Sheet2!$A$5:$AP$103,EZ$11,FALSE)),"")</f>
        <v/>
      </c>
      <c r="FA88" s="90" t="str">
        <f>IFERROR(IF(VLOOKUP($B88,Sheet2!$A$5:$AP$103,FA$11,FALSE)=0,"",VLOOKUP($B88,Sheet2!$A$5:$AP$103,FA$11,FALSE)),"")</f>
        <v/>
      </c>
      <c r="FB88" s="90" t="str">
        <f>IFERROR(IF(VLOOKUP($B88,Sheet2!$A$5:$AP$103,FB$11,FALSE)=0,"",VLOOKUP($B88,Sheet2!$A$5:$AP$103,FB$11,FALSE)),"")</f>
        <v/>
      </c>
      <c r="FC88" s="90" t="str">
        <f>IFERROR(IF(VLOOKUP($B88,Sheet2!$A$5:$AP$103,FC$11,FALSE)=0,"",VLOOKUP($B88,Sheet2!$A$5:$AP$103,FC$11,FALSE)),"")</f>
        <v/>
      </c>
      <c r="FD88" s="90" t="str">
        <f>IFERROR(IF(VLOOKUP($B88,Sheet2!$A$5:$AP$103,FD$11,FALSE)=0,"",VLOOKUP($B88,Sheet2!$A$5:$AP$103,FD$11,FALSE)),"")</f>
        <v/>
      </c>
      <c r="FE88" s="90" t="str">
        <f>IFERROR(IF(VLOOKUP($B88,Sheet2!$A$5:$AP$103,FE$11,FALSE)=0,"",VLOOKUP($B88,Sheet2!$A$5:$AP$103,FE$11,FALSE)),"")</f>
        <v/>
      </c>
      <c r="FF88" s="90" t="str">
        <f>IFERROR(IF(VLOOKUP($B88,Sheet2!$A$5:$AP$103,FF$11,FALSE)=0,"",VLOOKUP($B88,Sheet2!$A$5:$AP$103,FF$11,FALSE)),"")</f>
        <v/>
      </c>
      <c r="FG88" s="90" t="str">
        <f>IFERROR(IF(VLOOKUP($B88,Sheet2!$A$5:$AP$103,FG$11,FALSE)=0,"",VLOOKUP($B88,Sheet2!$A$5:$AP$103,FG$11,FALSE)),"")</f>
        <v/>
      </c>
      <c r="FH88" s="90" t="str">
        <f>IFERROR(IF(VLOOKUP($B88,Sheet2!$A$5:$AP$103,FH$11,FALSE)=0,"",VLOOKUP($B88,Sheet2!$A$5:$AP$103,FH$11,FALSE)),"")</f>
        <v/>
      </c>
      <c r="FI88" s="90" t="str">
        <f>IFERROR(IF(VLOOKUP($B88,Sheet2!$A$5:$AP$103,FI$11,FALSE)=0,"",VLOOKUP($B88,Sheet2!$A$5:$AP$103,FI$11,FALSE)),"")</f>
        <v/>
      </c>
      <c r="FJ88" s="90" t="str">
        <f>IFERROR(IF(VLOOKUP($B88,Sheet2!$A$5:$AP$103,FJ$11,FALSE)=0,"",VLOOKUP($B88,Sheet2!$A$5:$AP$103,FJ$11,FALSE)),"")</f>
        <v/>
      </c>
      <c r="FK88" s="90" t="str">
        <f>IFERROR(IF(VLOOKUP($B88,Sheet2!$A$5:$AP$103,FK$11,FALSE)=0,"",VLOOKUP($B88,Sheet2!$A$5:$AP$103,FK$11,FALSE)),"")</f>
        <v/>
      </c>
      <c r="FL88" s="90" t="str">
        <f>IFERROR(IF(VLOOKUP($B88,Sheet2!$A$5:$AP$103,FL$11,FALSE)=0,"",VLOOKUP($B88,Sheet2!$A$5:$AP$103,FL$11,FALSE)),"")</f>
        <v/>
      </c>
      <c r="FM88" s="90" t="str">
        <f>IFERROR(IF(VLOOKUP($B88,Sheet2!$A$5:$AP$103,FM$11,FALSE)=0,"",VLOOKUP($B88,Sheet2!$A$5:$AP$103,FM$11,FALSE)),"")</f>
        <v/>
      </c>
      <c r="FN88" s="90" t="str">
        <f>IFERROR(IF(VLOOKUP($B88,Sheet2!$A$5:$AP$103,FN$11,FALSE)=0,"",VLOOKUP($B88,Sheet2!$A$5:$AP$103,FN$11,FALSE)),"")</f>
        <v/>
      </c>
      <c r="FO88" s="90" t="str">
        <f>IFERROR(IF(VLOOKUP($B88,Sheet2!$A$5:$AP$103,FO$11,FALSE)=0,"",VLOOKUP($B88,Sheet2!$A$5:$AP$103,FO$11,FALSE)),"")</f>
        <v/>
      </c>
      <c r="FP88" s="90" t="str">
        <f>IFERROR(IF(VLOOKUP($B88,Sheet2!$A$5:$AP$103,FP$11,FALSE)=0,"",VLOOKUP($B88,Sheet2!$A$5:$AP$103,FP$11,FALSE)),"")</f>
        <v/>
      </c>
      <c r="FQ88" s="90" t="str">
        <f>IFERROR(IF(VLOOKUP($B88,Sheet2!$A$5:$AP$103,FQ$11,FALSE)=0,"",VLOOKUP($B88,Sheet2!$A$5:$AP$103,FQ$11,FALSE)),"")</f>
        <v/>
      </c>
      <c r="FR88" s="90" t="str">
        <f>IFERROR(IF(VLOOKUP($B88,Sheet2!$A$5:$AP$103,FR$11,FALSE)=0,"",VLOOKUP($B88,Sheet2!$A$5:$AP$103,FR$11,FALSE)),"")</f>
        <v/>
      </c>
      <c r="FS88" s="90" t="str">
        <f>IFERROR(IF(VLOOKUP($B88,Sheet2!$A$5:$AP$103,FS$11,FALSE)=0,"",VLOOKUP($B88,Sheet2!$A$5:$AP$103,FS$11,FALSE)),"")</f>
        <v/>
      </c>
      <c r="FT88" s="90" t="str">
        <f>IFERROR(IF(VLOOKUP($B88,Sheet2!$A$5:$AP$103,FT$11,FALSE)=0,"",VLOOKUP($B88,Sheet2!$A$5:$AP$103,FT$11,FALSE)),"")</f>
        <v/>
      </c>
      <c r="FU88" s="90" t="str">
        <f>IFERROR(IF(VLOOKUP($B88,Sheet2!$A$5:$AP$103,FU$11,FALSE)=0,"",VLOOKUP($B88,Sheet2!$A$5:$AP$103,FU$11,FALSE)),"")</f>
        <v/>
      </c>
      <c r="FV88" s="90" t="str">
        <f>IFERROR(IF(VLOOKUP($B88,Sheet2!$A$5:$AP$103,FV$11,FALSE)=0,"",VLOOKUP($B88,Sheet2!$A$5:$AP$103,FV$11,FALSE)),"")</f>
        <v/>
      </c>
      <c r="FW88" s="90" t="str">
        <f>IFERROR(IF(VLOOKUP($B88,Sheet2!$A$5:$AP$103,FW$11,FALSE)=0,"",VLOOKUP($B88,Sheet2!$A$5:$AP$103,FW$11,FALSE)),"")</f>
        <v/>
      </c>
      <c r="FX88" s="90" t="str">
        <f>IFERROR(IF(VLOOKUP($B88,Sheet2!$A$5:$AP$103,FX$11,FALSE)=0,"",VLOOKUP($B88,Sheet2!$A$5:$AP$103,FX$11,FALSE)),"")</f>
        <v/>
      </c>
      <c r="FY88" s="90" t="str">
        <f>IFERROR(IF(VLOOKUP($B88,Sheet2!$A$5:$AP$103,FY$11,FALSE)=0,"",VLOOKUP($B88,Sheet2!$A$5:$AP$103,FY$11,FALSE)),"")</f>
        <v/>
      </c>
      <c r="FZ88" s="90" t="str">
        <f>IFERROR(IF(VLOOKUP($B88,Sheet2!$A$5:$AP$103,FZ$11,FALSE)=0,"",VLOOKUP($B88,Sheet2!$A$5:$AP$103,FZ$11,FALSE)),"")</f>
        <v/>
      </c>
      <c r="GA88" s="90" t="str">
        <f>IFERROR(IF(VLOOKUP($B88,Sheet2!$A$5:$AP$103,GA$11,FALSE)=0,"",VLOOKUP($B88,Sheet2!$A$5:$AP$103,GA$11,FALSE)),"")</f>
        <v/>
      </c>
      <c r="GB88" s="90" t="str">
        <f>IFERROR(IF(VLOOKUP($B88,Sheet2!$A$5:$AP$103,GB$11,FALSE)=0,"",VLOOKUP($B88,Sheet2!$A$5:$AP$103,GB$11,FALSE)),"")</f>
        <v/>
      </c>
      <c r="GC88" s="90" t="str">
        <f>IFERROR(IF(VLOOKUP($B88,Sheet2!$A$5:$AP$103,GC$11,FALSE)=0,"",VLOOKUP($B88,Sheet2!$A$5:$AP$103,GC$11,FALSE)),"")</f>
        <v/>
      </c>
      <c r="GD88" s="90" t="str">
        <f>IFERROR(IF(VLOOKUP($B88,Sheet2!$A$5:$AP$103,GD$11,FALSE)=0,"",VLOOKUP($B88,Sheet2!$A$5:$AP$103,GD$11,FALSE)),"")</f>
        <v/>
      </c>
      <c r="GE88" s="90" t="str">
        <f>IFERROR(IF(VLOOKUP($B88,Sheet2!$A$5:$AP$103,GE$11,FALSE)=0,"",VLOOKUP($B88,Sheet2!$A$5:$AP$103,GE$11,FALSE)),"")</f>
        <v/>
      </c>
      <c r="GF88" s="90" t="str">
        <f>IFERROR(IF(VLOOKUP($B88,Sheet2!$A$5:$AP$103,GF$11,FALSE)=0,"",VLOOKUP($B88,Sheet2!$A$5:$AP$103,GF$11,FALSE)),"")</f>
        <v/>
      </c>
    </row>
    <row r="89" spans="1:188" x14ac:dyDescent="0.3">
      <c r="A89" s="389"/>
      <c r="B89" s="243" t="s">
        <v>213</v>
      </c>
      <c r="C89" s="92" t="s">
        <v>344</v>
      </c>
      <c r="D89" s="92" t="str">
        <f>VLOOKUP(B89,Sheet2!$A$5:$F$104,6,FALSE)</f>
        <v/>
      </c>
      <c r="E89" s="81">
        <f>VLOOKUP(B89,'Criteria Selection'!$A$9:$D$178,3,FALSE)</f>
        <v>74</v>
      </c>
      <c r="F89" s="81" t="str">
        <f>VLOOKUP(B89,'Criteria Selection'!$A$9:$D$178,4,FALSE)</f>
        <v>EQS Freshwater</v>
      </c>
      <c r="G89" s="96">
        <f t="shared" si="8"/>
        <v>0</v>
      </c>
      <c r="H89" s="97">
        <f t="shared" si="9"/>
        <v>0</v>
      </c>
      <c r="I89" s="97">
        <f t="shared" si="10"/>
        <v>0</v>
      </c>
      <c r="J89" s="96">
        <f t="shared" si="11"/>
        <v>0</v>
      </c>
      <c r="K89" s="90" t="str">
        <f>IFERROR(IF(VLOOKUP($B89,Sheet2!$A$5:$AP$103,K$11,FALSE)=0,"",VLOOKUP($B89,Sheet2!$A$5:$AP$103,K$11,FALSE)),"")</f>
        <v/>
      </c>
      <c r="L89" s="90" t="str">
        <f>IFERROR(IF(VLOOKUP($B89,Sheet2!$A$5:$AP$103,L$11,FALSE)=0,"",VLOOKUP($B89,Sheet2!$A$5:$AP$103,L$11,FALSE)),"")</f>
        <v/>
      </c>
      <c r="M89" s="90" t="str">
        <f>IFERROR(IF(VLOOKUP($B89,Sheet2!$A$5:$AP$103,M$11,FALSE)=0,"",VLOOKUP($B89,Sheet2!$A$5:$AP$103,M$11,FALSE)),"")</f>
        <v/>
      </c>
      <c r="N89" s="90" t="str">
        <f>IFERROR(IF(VLOOKUP($B89,Sheet2!$A$5:$AP$103,N$11,FALSE)=0,"",VLOOKUP($B89,Sheet2!$A$5:$AP$103,N$11,FALSE)),"")</f>
        <v/>
      </c>
      <c r="O89" s="90" t="str">
        <f>IFERROR(IF(VLOOKUP($B89,Sheet2!$A$5:$AP$103,O$11,FALSE)=0,"",VLOOKUP($B89,Sheet2!$A$5:$AP$103,O$11,FALSE)),"")</f>
        <v/>
      </c>
      <c r="P89" s="90" t="str">
        <f>IFERROR(IF(VLOOKUP($B89,Sheet2!$A$5:$AP$103,P$11,FALSE)=0,"",VLOOKUP($B89,Sheet2!$A$5:$AP$103,P$11,FALSE)),"")</f>
        <v/>
      </c>
      <c r="Q89" s="90" t="str">
        <f>IFERROR(IF(VLOOKUP($B89,Sheet2!$A$5:$AP$103,Q$11,FALSE)=0,"",VLOOKUP($B89,Sheet2!$A$5:$AP$103,Q$11,FALSE)),"")</f>
        <v/>
      </c>
      <c r="R89" s="90" t="str">
        <f>IFERROR(IF(VLOOKUP($B89,Sheet2!$A$5:$AP$103,R$11,FALSE)=0,"",VLOOKUP($B89,Sheet2!$A$5:$AP$103,R$11,FALSE)),"")</f>
        <v/>
      </c>
      <c r="S89" s="90" t="str">
        <f>IFERROR(IF(VLOOKUP($B89,Sheet2!$A$5:$AP$103,S$11,FALSE)=0,"",VLOOKUP($B89,Sheet2!$A$5:$AP$103,S$11,FALSE)),"")</f>
        <v/>
      </c>
      <c r="T89" s="90" t="str">
        <f>IFERROR(IF(VLOOKUP($B89,Sheet2!$A$5:$AP$103,T$11,FALSE)=0,"",VLOOKUP($B89,Sheet2!$A$5:$AP$103,T$11,FALSE)),"")</f>
        <v/>
      </c>
      <c r="U89" s="90" t="str">
        <f>IFERROR(IF(VLOOKUP($B89,Sheet2!$A$5:$AP$103,U$11,FALSE)=0,"",VLOOKUP($B89,Sheet2!$A$5:$AP$103,U$11,FALSE)),"")</f>
        <v/>
      </c>
      <c r="V89" s="90" t="str">
        <f>IFERROR(IF(VLOOKUP($B89,Sheet2!$A$5:$AP$103,V$11,FALSE)=0,"",VLOOKUP($B89,Sheet2!$A$5:$AP$103,V$11,FALSE)),"")</f>
        <v/>
      </c>
      <c r="W89" s="90" t="str">
        <f>IFERROR(IF(VLOOKUP($B89,Sheet2!$A$5:$AP$103,W$11,FALSE)=0,"",VLOOKUP($B89,Sheet2!$A$5:$AP$103,W$11,FALSE)),"")</f>
        <v/>
      </c>
      <c r="X89" s="90" t="str">
        <f>IFERROR(IF(VLOOKUP($B89,Sheet2!$A$5:$AP$103,X$11,FALSE)=0,"",VLOOKUP($B89,Sheet2!$A$5:$AP$103,X$11,FALSE)),"")</f>
        <v/>
      </c>
      <c r="Y89" s="90" t="str">
        <f>IFERROR(IF(VLOOKUP($B89,Sheet2!$A$5:$AP$103,Y$11,FALSE)=0,"",VLOOKUP($B89,Sheet2!$A$5:$AP$103,Y$11,FALSE)),"")</f>
        <v/>
      </c>
      <c r="Z89" s="90" t="str">
        <f>IFERROR(IF(VLOOKUP($B89,Sheet2!$A$5:$AP$103,Z$11,FALSE)=0,"",VLOOKUP($B89,Sheet2!$A$5:$AP$103,Z$11,FALSE)),"")</f>
        <v/>
      </c>
      <c r="AA89" s="90" t="str">
        <f>IFERROR(IF(VLOOKUP($B89,Sheet2!$A$5:$AP$103,AA$11,FALSE)=0,"",VLOOKUP($B89,Sheet2!$A$5:$AP$103,AA$11,FALSE)),"")</f>
        <v/>
      </c>
      <c r="AB89" s="90" t="str">
        <f>IFERROR(IF(VLOOKUP($B89,Sheet2!$A$5:$AP$103,AB$11,FALSE)=0,"",VLOOKUP($B89,Sheet2!$A$5:$AP$103,AB$11,FALSE)),"")</f>
        <v/>
      </c>
      <c r="AC89" s="90" t="str">
        <f>IFERROR(IF(VLOOKUP($B89,Sheet2!$A$5:$AP$103,AC$11,FALSE)=0,"",VLOOKUP($B89,Sheet2!$A$5:$AP$103,AC$11,FALSE)),"")</f>
        <v/>
      </c>
      <c r="AD89" s="90" t="str">
        <f>IFERROR(IF(VLOOKUP($B89,Sheet2!$A$5:$AP$103,AD$11,FALSE)=0,"",VLOOKUP($B89,Sheet2!$A$5:$AP$103,AD$11,FALSE)),"")</f>
        <v/>
      </c>
      <c r="AE89" s="90" t="str">
        <f>IFERROR(IF(VLOOKUP($B89,Sheet2!$A$5:$AP$103,AE$11,FALSE)=0,"",VLOOKUP($B89,Sheet2!$A$5:$AP$103,AE$11,FALSE)),"")</f>
        <v/>
      </c>
      <c r="AF89" s="90" t="str">
        <f>IFERROR(IF(VLOOKUP($B89,Sheet2!$A$5:$AP$103,AF$11,FALSE)=0,"",VLOOKUP($B89,Sheet2!$A$5:$AP$103,AF$11,FALSE)),"")</f>
        <v/>
      </c>
      <c r="AG89" s="90" t="str">
        <f>IFERROR(IF(VLOOKUP($B89,Sheet2!$A$5:$AP$103,AG$11,FALSE)=0,"",VLOOKUP($B89,Sheet2!$A$5:$AP$103,AG$11,FALSE)),"")</f>
        <v/>
      </c>
      <c r="AH89" s="90" t="str">
        <f>IFERROR(IF(VLOOKUP($B89,Sheet2!$A$5:$AP$103,AH$11,FALSE)=0,"",VLOOKUP($B89,Sheet2!$A$5:$AP$103,AH$11,FALSE)),"")</f>
        <v/>
      </c>
      <c r="AI89" s="90" t="str">
        <f>IFERROR(IF(VLOOKUP($B89,Sheet2!$A$5:$AP$103,AI$11,FALSE)=0,"",VLOOKUP($B89,Sheet2!$A$5:$AP$103,AI$11,FALSE)),"")</f>
        <v/>
      </c>
      <c r="AJ89" s="90" t="str">
        <f>IFERROR(IF(VLOOKUP($B89,Sheet2!$A$5:$AP$103,AJ$11,FALSE)=0,"",VLOOKUP($B89,Sheet2!$A$5:$AP$103,AJ$11,FALSE)),"")</f>
        <v/>
      </c>
      <c r="AK89" s="90" t="str">
        <f>IFERROR(IF(VLOOKUP($B89,Sheet2!$A$5:$AP$103,AK$11,FALSE)=0,"",VLOOKUP($B89,Sheet2!$A$5:$AP$103,AK$11,FALSE)),"")</f>
        <v/>
      </c>
      <c r="AL89" s="90" t="str">
        <f>IFERROR(IF(VLOOKUP($B89,Sheet2!$A$5:$AP$103,AL$11,FALSE)=0,"",VLOOKUP($B89,Sheet2!$A$5:$AP$103,AL$11,FALSE)),"")</f>
        <v/>
      </c>
      <c r="AM89" s="90" t="str">
        <f>IFERROR(IF(VLOOKUP($B89,Sheet2!$A$5:$AP$103,AM$11,FALSE)=0,"",VLOOKUP($B89,Sheet2!$A$5:$AP$103,AM$11,FALSE)),"")</f>
        <v/>
      </c>
      <c r="AN89" s="90" t="str">
        <f>IFERROR(IF(VLOOKUP($B89,Sheet2!$A$5:$AP$103,AN$11,FALSE)=0,"",VLOOKUP($B89,Sheet2!$A$5:$AP$103,AN$11,FALSE)),"")</f>
        <v/>
      </c>
      <c r="AO89" s="90" t="str">
        <f>IFERROR(IF(VLOOKUP($B89,Sheet2!$A$5:$AP$103,AO$11,FALSE)=0,"",VLOOKUP($B89,Sheet2!$A$5:$AP$103,AO$11,FALSE)),"")</f>
        <v/>
      </c>
      <c r="AP89" s="90" t="str">
        <f>IFERROR(IF(VLOOKUP($B89,Sheet2!$A$5:$AP$103,AP$11,FALSE)=0,"",VLOOKUP($B89,Sheet2!$A$5:$AP$103,AP$11,FALSE)),"")</f>
        <v/>
      </c>
      <c r="AQ89" s="90" t="str">
        <f>IFERROR(IF(VLOOKUP($B89,Sheet2!$A$5:$AP$103,AQ$11,FALSE)=0,"",VLOOKUP($B89,Sheet2!$A$5:$AP$103,AQ$11,FALSE)),"")</f>
        <v/>
      </c>
      <c r="AR89" s="90" t="str">
        <f>IFERROR(IF(VLOOKUP($B89,Sheet2!$A$5:$AP$103,AR$11,FALSE)=0,"",VLOOKUP($B89,Sheet2!$A$5:$AP$103,AR$11,FALSE)),"")</f>
        <v/>
      </c>
      <c r="AS89" s="90" t="str">
        <f>IFERROR(IF(VLOOKUP($B89,Sheet2!$A$5:$AP$103,AS$11,FALSE)=0,"",VLOOKUP($B89,Sheet2!$A$5:$AP$103,AS$11,FALSE)),"")</f>
        <v/>
      </c>
      <c r="AT89" s="90" t="str">
        <f>IFERROR(IF(VLOOKUP($B89,Sheet2!$A$5:$AP$103,AT$11,FALSE)=0,"",VLOOKUP($B89,Sheet2!$A$5:$AP$103,AT$11,FALSE)),"")</f>
        <v/>
      </c>
      <c r="AU89" s="90" t="str">
        <f>IFERROR(IF(VLOOKUP($B89,Sheet2!$A$5:$AP$103,AU$11,FALSE)=0,"",VLOOKUP($B89,Sheet2!$A$5:$AP$103,AU$11,FALSE)),"")</f>
        <v/>
      </c>
      <c r="AV89" s="90" t="str">
        <f>IFERROR(IF(VLOOKUP($B89,Sheet2!$A$5:$AP$103,AV$11,FALSE)=0,"",VLOOKUP($B89,Sheet2!$A$5:$AP$103,AV$11,FALSE)),"")</f>
        <v/>
      </c>
      <c r="AW89" s="90" t="str">
        <f>IFERROR(IF(VLOOKUP($B89,Sheet2!$A$5:$AP$103,AW$11,FALSE)=0,"",VLOOKUP($B89,Sheet2!$A$5:$AP$103,AW$11,FALSE)),"")</f>
        <v/>
      </c>
      <c r="AX89" s="90" t="str">
        <f>IFERROR(IF(VLOOKUP($B89,Sheet2!$A$5:$AP$103,AX$11,FALSE)=0,"",VLOOKUP($B89,Sheet2!$A$5:$AP$103,AX$11,FALSE)),"")</f>
        <v/>
      </c>
      <c r="AY89" s="90" t="str">
        <f>IFERROR(IF(VLOOKUP($B89,Sheet2!$A$5:$AP$103,AY$11,FALSE)=0,"",VLOOKUP($B89,Sheet2!$A$5:$AP$103,AY$11,FALSE)),"")</f>
        <v/>
      </c>
      <c r="AZ89" s="90" t="str">
        <f>IFERROR(IF(VLOOKUP($B89,Sheet2!$A$5:$AP$103,AZ$11,FALSE)=0,"",VLOOKUP($B89,Sheet2!$A$5:$AP$103,AZ$11,FALSE)),"")</f>
        <v/>
      </c>
      <c r="BA89" s="90" t="str">
        <f>IFERROR(IF(VLOOKUP($B89,Sheet2!$A$5:$AP$103,BA$11,FALSE)=0,"",VLOOKUP($B89,Sheet2!$A$5:$AP$103,BA$11,FALSE)),"")</f>
        <v/>
      </c>
      <c r="BB89" s="90" t="str">
        <f>IFERROR(IF(VLOOKUP($B89,Sheet2!$A$5:$AP$103,BB$11,FALSE)=0,"",VLOOKUP($B89,Sheet2!$A$5:$AP$103,BB$11,FALSE)),"")</f>
        <v/>
      </c>
      <c r="BC89" s="90" t="str">
        <f>IFERROR(IF(VLOOKUP($B89,Sheet2!$A$5:$AP$103,BC$11,FALSE)=0,"",VLOOKUP($B89,Sheet2!$A$5:$AP$103,BC$11,FALSE)),"")</f>
        <v/>
      </c>
      <c r="BD89" s="90" t="str">
        <f>IFERROR(IF(VLOOKUP($B89,Sheet2!$A$5:$AP$103,BD$11,FALSE)=0,"",VLOOKUP($B89,Sheet2!$A$5:$AP$103,BD$11,FALSE)),"")</f>
        <v/>
      </c>
      <c r="BE89" s="90" t="str">
        <f>IFERROR(IF(VLOOKUP($B89,Sheet2!$A$5:$AP$103,BE$11,FALSE)=0,"",VLOOKUP($B89,Sheet2!$A$5:$AP$103,BE$11,FALSE)),"")</f>
        <v/>
      </c>
      <c r="BF89" s="90" t="str">
        <f>IFERROR(IF(VLOOKUP($B89,Sheet2!$A$5:$AP$103,BF$11,FALSE)=0,"",VLOOKUP($B89,Sheet2!$A$5:$AP$103,BF$11,FALSE)),"")</f>
        <v/>
      </c>
      <c r="BG89" s="90" t="str">
        <f>IFERROR(IF(VLOOKUP($B89,Sheet2!$A$5:$AP$103,BG$11,FALSE)=0,"",VLOOKUP($B89,Sheet2!$A$5:$AP$103,BG$11,FALSE)),"")</f>
        <v/>
      </c>
      <c r="BH89" s="90" t="str">
        <f>IFERROR(IF(VLOOKUP($B89,Sheet2!$A$5:$AP$103,BH$11,FALSE)=0,"",VLOOKUP($B89,Sheet2!$A$5:$AP$103,BH$11,FALSE)),"")</f>
        <v/>
      </c>
      <c r="BI89" s="90" t="str">
        <f>IFERROR(IF(VLOOKUP($B89,Sheet2!$A$5:$AP$103,BI$11,FALSE)=0,"",VLOOKUP($B89,Sheet2!$A$5:$AP$103,BI$11,FALSE)),"")</f>
        <v/>
      </c>
      <c r="BJ89" s="90" t="str">
        <f>IFERROR(IF(VLOOKUP($B89,Sheet2!$A$5:$AP$103,BJ$11,FALSE)=0,"",VLOOKUP($B89,Sheet2!$A$5:$AP$103,BJ$11,FALSE)),"")</f>
        <v/>
      </c>
      <c r="BK89" s="90" t="str">
        <f>IFERROR(IF(VLOOKUP($B89,Sheet2!$A$5:$AP$103,BK$11,FALSE)=0,"",VLOOKUP($B89,Sheet2!$A$5:$AP$103,BK$11,FALSE)),"")</f>
        <v/>
      </c>
      <c r="BL89" s="90" t="str">
        <f>IFERROR(IF(VLOOKUP($B89,Sheet2!$A$5:$AP$103,BL$11,FALSE)=0,"",VLOOKUP($B89,Sheet2!$A$5:$AP$103,BL$11,FALSE)),"")</f>
        <v/>
      </c>
      <c r="BM89" s="90" t="str">
        <f>IFERROR(IF(VLOOKUP($B89,Sheet2!$A$5:$AP$103,BM$11,FALSE)=0,"",VLOOKUP($B89,Sheet2!$A$5:$AP$103,BM$11,FALSE)),"")</f>
        <v/>
      </c>
      <c r="BN89" s="90" t="str">
        <f>IFERROR(IF(VLOOKUP($B89,Sheet2!$A$5:$AP$103,BN$11,FALSE)=0,"",VLOOKUP($B89,Sheet2!$A$5:$AP$103,BN$11,FALSE)),"")</f>
        <v/>
      </c>
      <c r="BO89" s="90" t="str">
        <f>IFERROR(IF(VLOOKUP($B89,Sheet2!$A$5:$AP$103,BO$11,FALSE)=0,"",VLOOKUP($B89,Sheet2!$A$5:$AP$103,BO$11,FALSE)),"")</f>
        <v/>
      </c>
      <c r="BP89" s="90" t="str">
        <f>IFERROR(IF(VLOOKUP($B89,Sheet2!$A$5:$AP$103,BP$11,FALSE)=0,"",VLOOKUP($B89,Sheet2!$A$5:$AP$103,BP$11,FALSE)),"")</f>
        <v/>
      </c>
      <c r="BQ89" s="90" t="str">
        <f>IFERROR(IF(VLOOKUP($B89,Sheet2!$A$5:$AP$103,BQ$11,FALSE)=0,"",VLOOKUP($B89,Sheet2!$A$5:$AP$103,BQ$11,FALSE)),"")</f>
        <v/>
      </c>
      <c r="BR89" s="90" t="str">
        <f>IFERROR(IF(VLOOKUP($B89,Sheet2!$A$5:$AP$103,BR$11,FALSE)=0,"",VLOOKUP($B89,Sheet2!$A$5:$AP$103,BR$11,FALSE)),"")</f>
        <v/>
      </c>
      <c r="BS89" s="90" t="str">
        <f>IFERROR(IF(VLOOKUP($B89,Sheet2!$A$5:$AP$103,BS$11,FALSE)=0,"",VLOOKUP($B89,Sheet2!$A$5:$AP$103,BS$11,FALSE)),"")</f>
        <v/>
      </c>
      <c r="BT89" s="90" t="str">
        <f>IFERROR(IF(VLOOKUP($B89,Sheet2!$A$5:$AP$103,BT$11,FALSE)=0,"",VLOOKUP($B89,Sheet2!$A$5:$AP$103,BT$11,FALSE)),"")</f>
        <v/>
      </c>
      <c r="BU89" s="90" t="str">
        <f>IFERROR(IF(VLOOKUP($B89,Sheet2!$A$5:$AP$103,BU$11,FALSE)=0,"",VLOOKUP($B89,Sheet2!$A$5:$AP$103,BU$11,FALSE)),"")</f>
        <v/>
      </c>
      <c r="BV89" s="90" t="str">
        <f>IFERROR(IF(VLOOKUP($B89,Sheet2!$A$5:$AP$103,BV$11,FALSE)=0,"",VLOOKUP($B89,Sheet2!$A$5:$AP$103,BV$11,FALSE)),"")</f>
        <v/>
      </c>
      <c r="BW89" s="90" t="str">
        <f>IFERROR(IF(VLOOKUP($B89,Sheet2!$A$5:$AP$103,BW$11,FALSE)=0,"",VLOOKUP($B89,Sheet2!$A$5:$AP$103,BW$11,FALSE)),"")</f>
        <v/>
      </c>
      <c r="BX89" s="90" t="str">
        <f>IFERROR(IF(VLOOKUP($B89,Sheet2!$A$5:$AP$103,BX$11,FALSE)=0,"",VLOOKUP($B89,Sheet2!$A$5:$AP$103,BX$11,FALSE)),"")</f>
        <v/>
      </c>
      <c r="BY89" s="90" t="str">
        <f>IFERROR(IF(VLOOKUP($B89,Sheet2!$A$5:$AP$103,BY$11,FALSE)=0,"",VLOOKUP($B89,Sheet2!$A$5:$AP$103,BY$11,FALSE)),"")</f>
        <v/>
      </c>
      <c r="BZ89" s="90" t="str">
        <f>IFERROR(IF(VLOOKUP($B89,Sheet2!$A$5:$AP$103,BZ$11,FALSE)=0,"",VLOOKUP($B89,Sheet2!$A$5:$AP$103,BZ$11,FALSE)),"")</f>
        <v/>
      </c>
      <c r="CA89" s="90" t="str">
        <f>IFERROR(IF(VLOOKUP($B89,Sheet2!$A$5:$AP$103,CA$11,FALSE)=0,"",VLOOKUP($B89,Sheet2!$A$5:$AP$103,CA$11,FALSE)),"")</f>
        <v/>
      </c>
      <c r="CB89" s="90" t="str">
        <f>IFERROR(IF(VLOOKUP($B89,Sheet2!$A$5:$AP$103,CB$11,FALSE)=0,"",VLOOKUP($B89,Sheet2!$A$5:$AP$103,CB$11,FALSE)),"")</f>
        <v/>
      </c>
      <c r="CC89" s="90" t="str">
        <f>IFERROR(IF(VLOOKUP($B89,Sheet2!$A$5:$AP$103,CC$11,FALSE)=0,"",VLOOKUP($B89,Sheet2!$A$5:$AP$103,CC$11,FALSE)),"")</f>
        <v/>
      </c>
      <c r="CD89" s="90" t="str">
        <f>IFERROR(IF(VLOOKUP($B89,Sheet2!$A$5:$AP$103,CD$11,FALSE)=0,"",VLOOKUP($B89,Sheet2!$A$5:$AP$103,CD$11,FALSE)),"")</f>
        <v/>
      </c>
      <c r="CE89" s="90" t="str">
        <f>IFERROR(IF(VLOOKUP($B89,Sheet2!$A$5:$AP$103,CE$11,FALSE)=0,"",VLOOKUP($B89,Sheet2!$A$5:$AP$103,CE$11,FALSE)),"")</f>
        <v/>
      </c>
      <c r="CF89" s="90" t="str">
        <f>IFERROR(IF(VLOOKUP($B89,Sheet2!$A$5:$AP$103,CF$11,FALSE)=0,"",VLOOKUP($B89,Sheet2!$A$5:$AP$103,CF$11,FALSE)),"")</f>
        <v/>
      </c>
      <c r="CG89" s="90" t="str">
        <f>IFERROR(IF(VLOOKUP($B89,Sheet2!$A$5:$AP$103,CG$11,FALSE)=0,"",VLOOKUP($B89,Sheet2!$A$5:$AP$103,CG$11,FALSE)),"")</f>
        <v/>
      </c>
      <c r="CH89" s="90" t="str">
        <f>IFERROR(IF(VLOOKUP($B89,Sheet2!$A$5:$AP$103,CH$11,FALSE)=0,"",VLOOKUP($B89,Sheet2!$A$5:$AP$103,CH$11,FALSE)),"")</f>
        <v/>
      </c>
      <c r="CI89" s="90" t="str">
        <f>IFERROR(IF(VLOOKUP($B89,Sheet2!$A$5:$AP$103,CI$11,FALSE)=0,"",VLOOKUP($B89,Sheet2!$A$5:$AP$103,CI$11,FALSE)),"")</f>
        <v/>
      </c>
      <c r="CJ89" s="90" t="str">
        <f>IFERROR(IF(VLOOKUP($B89,Sheet2!$A$5:$AP$103,CJ$11,FALSE)=0,"",VLOOKUP($B89,Sheet2!$A$5:$AP$103,CJ$11,FALSE)),"")</f>
        <v/>
      </c>
      <c r="CK89" s="90" t="str">
        <f>IFERROR(IF(VLOOKUP($B89,Sheet2!$A$5:$AP$103,CK$11,FALSE)=0,"",VLOOKUP($B89,Sheet2!$A$5:$AP$103,CK$11,FALSE)),"")</f>
        <v/>
      </c>
      <c r="CL89" s="90" t="str">
        <f>IFERROR(IF(VLOOKUP($B89,Sheet2!$A$5:$AP$103,CL$11,FALSE)=0,"",VLOOKUP($B89,Sheet2!$A$5:$AP$103,CL$11,FALSE)),"")</f>
        <v/>
      </c>
      <c r="CM89" s="90" t="str">
        <f>IFERROR(IF(VLOOKUP($B89,Sheet2!$A$5:$AP$103,CM$11,FALSE)=0,"",VLOOKUP($B89,Sheet2!$A$5:$AP$103,CM$11,FALSE)),"")</f>
        <v/>
      </c>
      <c r="CN89" s="90" t="str">
        <f>IFERROR(IF(VLOOKUP($B89,Sheet2!$A$5:$AP$103,CN$11,FALSE)=0,"",VLOOKUP($B89,Sheet2!$A$5:$AP$103,CN$11,FALSE)),"")</f>
        <v/>
      </c>
      <c r="CO89" s="90" t="str">
        <f>IFERROR(IF(VLOOKUP($B89,Sheet2!$A$5:$AP$103,CO$11,FALSE)=0,"",VLOOKUP($B89,Sheet2!$A$5:$AP$103,CO$11,FALSE)),"")</f>
        <v/>
      </c>
      <c r="CP89" s="90" t="str">
        <f>IFERROR(IF(VLOOKUP($B89,Sheet2!$A$5:$AP$103,CP$11,FALSE)=0,"",VLOOKUP($B89,Sheet2!$A$5:$AP$103,CP$11,FALSE)),"")</f>
        <v/>
      </c>
      <c r="CQ89" s="90" t="str">
        <f>IFERROR(IF(VLOOKUP($B89,Sheet2!$A$5:$AP$103,CQ$11,FALSE)=0,"",VLOOKUP($B89,Sheet2!$A$5:$AP$103,CQ$11,FALSE)),"")</f>
        <v/>
      </c>
      <c r="CR89" s="90" t="str">
        <f>IFERROR(IF(VLOOKUP($B89,Sheet2!$A$5:$AP$103,CR$11,FALSE)=0,"",VLOOKUP($B89,Sheet2!$A$5:$AP$103,CR$11,FALSE)),"")</f>
        <v/>
      </c>
      <c r="CS89" s="90" t="str">
        <f>IFERROR(IF(VLOOKUP($B89,Sheet2!$A$5:$AP$103,CS$11,FALSE)=0,"",VLOOKUP($B89,Sheet2!$A$5:$AP$103,CS$11,FALSE)),"")</f>
        <v/>
      </c>
      <c r="CT89" s="90" t="str">
        <f>IFERROR(IF(VLOOKUP($B89,Sheet2!$A$5:$AP$103,CT$11,FALSE)=0,"",VLOOKUP($B89,Sheet2!$A$5:$AP$103,CT$11,FALSE)),"")</f>
        <v/>
      </c>
      <c r="CU89" s="90" t="str">
        <f>IFERROR(IF(VLOOKUP($B89,Sheet2!$A$5:$AP$103,CU$11,FALSE)=0,"",VLOOKUP($B89,Sheet2!$A$5:$AP$103,CU$11,FALSE)),"")</f>
        <v/>
      </c>
      <c r="CV89" s="90" t="str">
        <f>IFERROR(IF(VLOOKUP($B89,Sheet2!$A$5:$AP$103,CV$11,FALSE)=0,"",VLOOKUP($B89,Sheet2!$A$5:$AP$103,CV$11,FALSE)),"")</f>
        <v/>
      </c>
      <c r="CW89" s="90" t="str">
        <f>IFERROR(IF(VLOOKUP($B89,Sheet2!$A$5:$AP$103,CW$11,FALSE)=0,"",VLOOKUP($B89,Sheet2!$A$5:$AP$103,CW$11,FALSE)),"")</f>
        <v/>
      </c>
      <c r="CX89" s="90" t="str">
        <f>IFERROR(IF(VLOOKUP($B89,Sheet2!$A$5:$AP$103,CX$11,FALSE)=0,"",VLOOKUP($B89,Sheet2!$A$5:$AP$103,CX$11,FALSE)),"")</f>
        <v/>
      </c>
      <c r="CY89" s="90" t="str">
        <f>IFERROR(IF(VLOOKUP($B89,Sheet2!$A$5:$AP$103,CY$11,FALSE)=0,"",VLOOKUP($B89,Sheet2!$A$5:$AP$103,CY$11,FALSE)),"")</f>
        <v/>
      </c>
      <c r="CZ89" s="90" t="str">
        <f>IFERROR(IF(VLOOKUP($B89,Sheet2!$A$5:$AP$103,CZ$11,FALSE)=0,"",VLOOKUP($B89,Sheet2!$A$5:$AP$103,CZ$11,FALSE)),"")</f>
        <v/>
      </c>
      <c r="DA89" s="90" t="str">
        <f>IFERROR(IF(VLOOKUP($B89,Sheet2!$A$5:$AP$103,DA$11,FALSE)=0,"",VLOOKUP($B89,Sheet2!$A$5:$AP$103,DA$11,FALSE)),"")</f>
        <v/>
      </c>
      <c r="DB89" s="90" t="str">
        <f>IFERROR(IF(VLOOKUP($B89,Sheet2!$A$5:$AP$103,DB$11,FALSE)=0,"",VLOOKUP($B89,Sheet2!$A$5:$AP$103,DB$11,FALSE)),"")</f>
        <v/>
      </c>
      <c r="DC89" s="90" t="str">
        <f>IFERROR(IF(VLOOKUP($B89,Sheet2!$A$5:$AP$103,DC$11,FALSE)=0,"",VLOOKUP($B89,Sheet2!$A$5:$AP$103,DC$11,FALSE)),"")</f>
        <v/>
      </c>
      <c r="DD89" s="90" t="str">
        <f>IFERROR(IF(VLOOKUP($B89,Sheet2!$A$5:$AP$103,DD$11,FALSE)=0,"",VLOOKUP($B89,Sheet2!$A$5:$AP$103,DD$11,FALSE)),"")</f>
        <v/>
      </c>
      <c r="DE89" s="90" t="str">
        <f>IFERROR(IF(VLOOKUP($B89,Sheet2!$A$5:$AP$103,DE$11,FALSE)=0,"",VLOOKUP($B89,Sheet2!$A$5:$AP$103,DE$11,FALSE)),"")</f>
        <v/>
      </c>
      <c r="DF89" s="90" t="str">
        <f>IFERROR(IF(VLOOKUP($B89,Sheet2!$A$5:$AP$103,DF$11,FALSE)=0,"",VLOOKUP($B89,Sheet2!$A$5:$AP$103,DF$11,FALSE)),"")</f>
        <v/>
      </c>
      <c r="DG89" s="90" t="str">
        <f>IFERROR(IF(VLOOKUP($B89,Sheet2!$A$5:$AP$103,DG$11,FALSE)=0,"",VLOOKUP($B89,Sheet2!$A$5:$AP$103,DG$11,FALSE)),"")</f>
        <v/>
      </c>
      <c r="DH89" s="90" t="str">
        <f>IFERROR(IF(VLOOKUP($B89,Sheet2!$A$5:$AP$103,DH$11,FALSE)=0,"",VLOOKUP($B89,Sheet2!$A$5:$AP$103,DH$11,FALSE)),"")</f>
        <v/>
      </c>
      <c r="DI89" s="90" t="str">
        <f>IFERROR(IF(VLOOKUP($B89,Sheet2!$A$5:$AP$103,DI$11,FALSE)=0,"",VLOOKUP($B89,Sheet2!$A$5:$AP$103,DI$11,FALSE)),"")</f>
        <v/>
      </c>
      <c r="DJ89" s="90" t="str">
        <f>IFERROR(IF(VLOOKUP($B89,Sheet2!$A$5:$AP$103,DJ$11,FALSE)=0,"",VLOOKUP($B89,Sheet2!$A$5:$AP$103,DJ$11,FALSE)),"")</f>
        <v/>
      </c>
      <c r="DK89" s="90" t="str">
        <f>IFERROR(IF(VLOOKUP($B89,Sheet2!$A$5:$AP$103,DK$11,FALSE)=0,"",VLOOKUP($B89,Sheet2!$A$5:$AP$103,DK$11,FALSE)),"")</f>
        <v/>
      </c>
      <c r="DL89" s="90" t="str">
        <f>IFERROR(IF(VLOOKUP($B89,Sheet2!$A$5:$AP$103,DL$11,FALSE)=0,"",VLOOKUP($B89,Sheet2!$A$5:$AP$103,DL$11,FALSE)),"")</f>
        <v/>
      </c>
      <c r="DM89" s="90" t="str">
        <f>IFERROR(IF(VLOOKUP($B89,Sheet2!$A$5:$AP$103,DM$11,FALSE)=0,"",VLOOKUP($B89,Sheet2!$A$5:$AP$103,DM$11,FALSE)),"")</f>
        <v/>
      </c>
      <c r="DN89" s="90" t="str">
        <f>IFERROR(IF(VLOOKUP($B89,Sheet2!$A$5:$AP$103,DN$11,FALSE)=0,"",VLOOKUP($B89,Sheet2!$A$5:$AP$103,DN$11,FALSE)),"")</f>
        <v/>
      </c>
      <c r="DO89" s="90" t="str">
        <f>IFERROR(IF(VLOOKUP($B89,Sheet2!$A$5:$AP$103,DO$11,FALSE)=0,"",VLOOKUP($B89,Sheet2!$A$5:$AP$103,DO$11,FALSE)),"")</f>
        <v/>
      </c>
      <c r="DP89" s="90" t="str">
        <f>IFERROR(IF(VLOOKUP($B89,Sheet2!$A$5:$AP$103,DP$11,FALSE)=0,"",VLOOKUP($B89,Sheet2!$A$5:$AP$103,DP$11,FALSE)),"")</f>
        <v/>
      </c>
      <c r="DQ89" s="90" t="str">
        <f>IFERROR(IF(VLOOKUP($B89,Sheet2!$A$5:$AP$103,DQ$11,FALSE)=0,"",VLOOKUP($B89,Sheet2!$A$5:$AP$103,DQ$11,FALSE)),"")</f>
        <v/>
      </c>
      <c r="DR89" s="90" t="str">
        <f>IFERROR(IF(VLOOKUP($B89,Sheet2!$A$5:$AP$103,DR$11,FALSE)=0,"",VLOOKUP($B89,Sheet2!$A$5:$AP$103,DR$11,FALSE)),"")</f>
        <v/>
      </c>
      <c r="DS89" s="90" t="str">
        <f>IFERROR(IF(VLOOKUP($B89,Sheet2!$A$5:$AP$103,DS$11,FALSE)=0,"",VLOOKUP($B89,Sheet2!$A$5:$AP$103,DS$11,FALSE)),"")</f>
        <v/>
      </c>
      <c r="DT89" s="90" t="str">
        <f>IFERROR(IF(VLOOKUP($B89,Sheet2!$A$5:$AP$103,DT$11,FALSE)=0,"",VLOOKUP($B89,Sheet2!$A$5:$AP$103,DT$11,FALSE)),"")</f>
        <v/>
      </c>
      <c r="DU89" s="90" t="str">
        <f>IFERROR(IF(VLOOKUP($B89,Sheet2!$A$5:$AP$103,DU$11,FALSE)=0,"",VLOOKUP($B89,Sheet2!$A$5:$AP$103,DU$11,FALSE)),"")</f>
        <v/>
      </c>
      <c r="DV89" s="90" t="str">
        <f>IFERROR(IF(VLOOKUP($B89,Sheet2!$A$5:$AP$103,DV$11,FALSE)=0,"",VLOOKUP($B89,Sheet2!$A$5:$AP$103,DV$11,FALSE)),"")</f>
        <v/>
      </c>
      <c r="DW89" s="90" t="str">
        <f>IFERROR(IF(VLOOKUP($B89,Sheet2!$A$5:$AP$103,DW$11,FALSE)=0,"",VLOOKUP($B89,Sheet2!$A$5:$AP$103,DW$11,FALSE)),"")</f>
        <v/>
      </c>
      <c r="DX89" s="90" t="str">
        <f>IFERROR(IF(VLOOKUP($B89,Sheet2!$A$5:$AP$103,DX$11,FALSE)=0,"",VLOOKUP($B89,Sheet2!$A$5:$AP$103,DX$11,FALSE)),"")</f>
        <v/>
      </c>
      <c r="DY89" s="90" t="str">
        <f>IFERROR(IF(VLOOKUP($B89,Sheet2!$A$5:$AP$103,DY$11,FALSE)=0,"",VLOOKUP($B89,Sheet2!$A$5:$AP$103,DY$11,FALSE)),"")</f>
        <v/>
      </c>
      <c r="DZ89" s="90" t="str">
        <f>IFERROR(IF(VLOOKUP($B89,Sheet2!$A$5:$AP$103,DZ$11,FALSE)=0,"",VLOOKUP($B89,Sheet2!$A$5:$AP$103,DZ$11,FALSE)),"")</f>
        <v/>
      </c>
      <c r="EA89" s="90" t="str">
        <f>IFERROR(IF(VLOOKUP($B89,Sheet2!$A$5:$AP$103,EA$11,FALSE)=0,"",VLOOKUP($B89,Sheet2!$A$5:$AP$103,EA$11,FALSE)),"")</f>
        <v/>
      </c>
      <c r="EB89" s="90" t="str">
        <f>IFERROR(IF(VLOOKUP($B89,Sheet2!$A$5:$AP$103,EB$11,FALSE)=0,"",VLOOKUP($B89,Sheet2!$A$5:$AP$103,EB$11,FALSE)),"")</f>
        <v/>
      </c>
      <c r="EC89" s="90" t="str">
        <f>IFERROR(IF(VLOOKUP($B89,Sheet2!$A$5:$AP$103,EC$11,FALSE)=0,"",VLOOKUP($B89,Sheet2!$A$5:$AP$103,EC$11,FALSE)),"")</f>
        <v/>
      </c>
      <c r="ED89" s="90" t="str">
        <f>IFERROR(IF(VLOOKUP($B89,Sheet2!$A$5:$AP$103,ED$11,FALSE)=0,"",VLOOKUP($B89,Sheet2!$A$5:$AP$103,ED$11,FALSE)),"")</f>
        <v/>
      </c>
      <c r="EE89" s="90" t="str">
        <f>IFERROR(IF(VLOOKUP($B89,Sheet2!$A$5:$AP$103,EE$11,FALSE)=0,"",VLOOKUP($B89,Sheet2!$A$5:$AP$103,EE$11,FALSE)),"")</f>
        <v/>
      </c>
      <c r="EF89" s="90" t="str">
        <f>IFERROR(IF(VLOOKUP($B89,Sheet2!$A$5:$AP$103,EF$11,FALSE)=0,"",VLOOKUP($B89,Sheet2!$A$5:$AP$103,EF$11,FALSE)),"")</f>
        <v/>
      </c>
      <c r="EG89" s="90" t="str">
        <f>IFERROR(IF(VLOOKUP($B89,Sheet2!$A$5:$AP$103,EG$11,FALSE)=0,"",VLOOKUP($B89,Sheet2!$A$5:$AP$103,EG$11,FALSE)),"")</f>
        <v/>
      </c>
      <c r="EH89" s="90" t="str">
        <f>IFERROR(IF(VLOOKUP($B89,Sheet2!$A$5:$AP$103,EH$11,FALSE)=0,"",VLOOKUP($B89,Sheet2!$A$5:$AP$103,EH$11,FALSE)),"")</f>
        <v/>
      </c>
      <c r="EI89" s="90" t="str">
        <f>IFERROR(IF(VLOOKUP($B89,Sheet2!$A$5:$AP$103,EI$11,FALSE)=0,"",VLOOKUP($B89,Sheet2!$A$5:$AP$103,EI$11,FALSE)),"")</f>
        <v/>
      </c>
      <c r="EJ89" s="90" t="str">
        <f>IFERROR(IF(VLOOKUP($B89,Sheet2!$A$5:$AP$103,EJ$11,FALSE)=0,"",VLOOKUP($B89,Sheet2!$A$5:$AP$103,EJ$11,FALSE)),"")</f>
        <v/>
      </c>
      <c r="EK89" s="90" t="str">
        <f>IFERROR(IF(VLOOKUP($B89,Sheet2!$A$5:$AP$103,EK$11,FALSE)=0,"",VLOOKUP($B89,Sheet2!$A$5:$AP$103,EK$11,FALSE)),"")</f>
        <v/>
      </c>
      <c r="EL89" s="90" t="str">
        <f>IFERROR(IF(VLOOKUP($B89,Sheet2!$A$5:$AP$103,EL$11,FALSE)=0,"",VLOOKUP($B89,Sheet2!$A$5:$AP$103,EL$11,FALSE)),"")</f>
        <v/>
      </c>
      <c r="EM89" s="90" t="str">
        <f>IFERROR(IF(VLOOKUP($B89,Sheet2!$A$5:$AP$103,EM$11,FALSE)=0,"",VLOOKUP($B89,Sheet2!$A$5:$AP$103,EM$11,FALSE)),"")</f>
        <v/>
      </c>
      <c r="EN89" s="90" t="str">
        <f>IFERROR(IF(VLOOKUP($B89,Sheet2!$A$5:$AP$103,EN$11,FALSE)=0,"",VLOOKUP($B89,Sheet2!$A$5:$AP$103,EN$11,FALSE)),"")</f>
        <v/>
      </c>
      <c r="EO89" s="90" t="str">
        <f>IFERROR(IF(VLOOKUP($B89,Sheet2!$A$5:$AP$103,EO$11,FALSE)=0,"",VLOOKUP($B89,Sheet2!$A$5:$AP$103,EO$11,FALSE)),"")</f>
        <v/>
      </c>
      <c r="EP89" s="90" t="str">
        <f>IFERROR(IF(VLOOKUP($B89,Sheet2!$A$5:$AP$103,EP$11,FALSE)=0,"",VLOOKUP($B89,Sheet2!$A$5:$AP$103,EP$11,FALSE)),"")</f>
        <v/>
      </c>
      <c r="EQ89" s="90" t="str">
        <f>IFERROR(IF(VLOOKUP($B89,Sheet2!$A$5:$AP$103,EQ$11,FALSE)=0,"",VLOOKUP($B89,Sheet2!$A$5:$AP$103,EQ$11,FALSE)),"")</f>
        <v/>
      </c>
      <c r="ER89" s="90" t="str">
        <f>IFERROR(IF(VLOOKUP($B89,Sheet2!$A$5:$AP$103,ER$11,FALSE)=0,"",VLOOKUP($B89,Sheet2!$A$5:$AP$103,ER$11,FALSE)),"")</f>
        <v/>
      </c>
      <c r="ES89" s="90" t="str">
        <f>IFERROR(IF(VLOOKUP($B89,Sheet2!$A$5:$AP$103,ES$11,FALSE)=0,"",VLOOKUP($B89,Sheet2!$A$5:$AP$103,ES$11,FALSE)),"")</f>
        <v/>
      </c>
      <c r="ET89" s="90" t="str">
        <f>IFERROR(IF(VLOOKUP($B89,Sheet2!$A$5:$AP$103,ET$11,FALSE)=0,"",VLOOKUP($B89,Sheet2!$A$5:$AP$103,ET$11,FALSE)),"")</f>
        <v/>
      </c>
      <c r="EU89" s="90" t="str">
        <f>IFERROR(IF(VLOOKUP($B89,Sheet2!$A$5:$AP$103,EU$11,FALSE)=0,"",VLOOKUP($B89,Sheet2!$A$5:$AP$103,EU$11,FALSE)),"")</f>
        <v/>
      </c>
      <c r="EV89" s="90" t="str">
        <f>IFERROR(IF(VLOOKUP($B89,Sheet2!$A$5:$AP$103,EV$11,FALSE)=0,"",VLOOKUP($B89,Sheet2!$A$5:$AP$103,EV$11,FALSE)),"")</f>
        <v/>
      </c>
      <c r="EW89" s="90" t="str">
        <f>IFERROR(IF(VLOOKUP($B89,Sheet2!$A$5:$AP$103,EW$11,FALSE)=0,"",VLOOKUP($B89,Sheet2!$A$5:$AP$103,EW$11,FALSE)),"")</f>
        <v/>
      </c>
      <c r="EX89" s="90" t="str">
        <f>IFERROR(IF(VLOOKUP($B89,Sheet2!$A$5:$AP$103,EX$11,FALSE)=0,"",VLOOKUP($B89,Sheet2!$A$5:$AP$103,EX$11,FALSE)),"")</f>
        <v/>
      </c>
      <c r="EY89" s="90" t="str">
        <f>IFERROR(IF(VLOOKUP($B89,Sheet2!$A$5:$AP$103,EY$11,FALSE)=0,"",VLOOKUP($B89,Sheet2!$A$5:$AP$103,EY$11,FALSE)),"")</f>
        <v/>
      </c>
      <c r="EZ89" s="90" t="str">
        <f>IFERROR(IF(VLOOKUP($B89,Sheet2!$A$5:$AP$103,EZ$11,FALSE)=0,"",VLOOKUP($B89,Sheet2!$A$5:$AP$103,EZ$11,FALSE)),"")</f>
        <v/>
      </c>
      <c r="FA89" s="90" t="str">
        <f>IFERROR(IF(VLOOKUP($B89,Sheet2!$A$5:$AP$103,FA$11,FALSE)=0,"",VLOOKUP($B89,Sheet2!$A$5:$AP$103,FA$11,FALSE)),"")</f>
        <v/>
      </c>
      <c r="FB89" s="90" t="str">
        <f>IFERROR(IF(VLOOKUP($B89,Sheet2!$A$5:$AP$103,FB$11,FALSE)=0,"",VLOOKUP($B89,Sheet2!$A$5:$AP$103,FB$11,FALSE)),"")</f>
        <v/>
      </c>
      <c r="FC89" s="90" t="str">
        <f>IFERROR(IF(VLOOKUP($B89,Sheet2!$A$5:$AP$103,FC$11,FALSE)=0,"",VLOOKUP($B89,Sheet2!$A$5:$AP$103,FC$11,FALSE)),"")</f>
        <v/>
      </c>
      <c r="FD89" s="90" t="str">
        <f>IFERROR(IF(VLOOKUP($B89,Sheet2!$A$5:$AP$103,FD$11,FALSE)=0,"",VLOOKUP($B89,Sheet2!$A$5:$AP$103,FD$11,FALSE)),"")</f>
        <v/>
      </c>
      <c r="FE89" s="90" t="str">
        <f>IFERROR(IF(VLOOKUP($B89,Sheet2!$A$5:$AP$103,FE$11,FALSE)=0,"",VLOOKUP($B89,Sheet2!$A$5:$AP$103,FE$11,FALSE)),"")</f>
        <v/>
      </c>
      <c r="FF89" s="90" t="str">
        <f>IFERROR(IF(VLOOKUP($B89,Sheet2!$A$5:$AP$103,FF$11,FALSE)=0,"",VLOOKUP($B89,Sheet2!$A$5:$AP$103,FF$11,FALSE)),"")</f>
        <v/>
      </c>
      <c r="FG89" s="90" t="str">
        <f>IFERROR(IF(VLOOKUP($B89,Sheet2!$A$5:$AP$103,FG$11,FALSE)=0,"",VLOOKUP($B89,Sheet2!$A$5:$AP$103,FG$11,FALSE)),"")</f>
        <v/>
      </c>
      <c r="FH89" s="90" t="str">
        <f>IFERROR(IF(VLOOKUP($B89,Sheet2!$A$5:$AP$103,FH$11,FALSE)=0,"",VLOOKUP($B89,Sheet2!$A$5:$AP$103,FH$11,FALSE)),"")</f>
        <v/>
      </c>
      <c r="FI89" s="90" t="str">
        <f>IFERROR(IF(VLOOKUP($B89,Sheet2!$A$5:$AP$103,FI$11,FALSE)=0,"",VLOOKUP($B89,Sheet2!$A$5:$AP$103,FI$11,FALSE)),"")</f>
        <v/>
      </c>
      <c r="FJ89" s="90" t="str">
        <f>IFERROR(IF(VLOOKUP($B89,Sheet2!$A$5:$AP$103,FJ$11,FALSE)=0,"",VLOOKUP($B89,Sheet2!$A$5:$AP$103,FJ$11,FALSE)),"")</f>
        <v/>
      </c>
      <c r="FK89" s="90" t="str">
        <f>IFERROR(IF(VLOOKUP($B89,Sheet2!$A$5:$AP$103,FK$11,FALSE)=0,"",VLOOKUP($B89,Sheet2!$A$5:$AP$103,FK$11,FALSE)),"")</f>
        <v/>
      </c>
      <c r="FL89" s="90" t="str">
        <f>IFERROR(IF(VLOOKUP($B89,Sheet2!$A$5:$AP$103,FL$11,FALSE)=0,"",VLOOKUP($B89,Sheet2!$A$5:$AP$103,FL$11,FALSE)),"")</f>
        <v/>
      </c>
      <c r="FM89" s="90" t="str">
        <f>IFERROR(IF(VLOOKUP($B89,Sheet2!$A$5:$AP$103,FM$11,FALSE)=0,"",VLOOKUP($B89,Sheet2!$A$5:$AP$103,FM$11,FALSE)),"")</f>
        <v/>
      </c>
      <c r="FN89" s="90" t="str">
        <f>IFERROR(IF(VLOOKUP($B89,Sheet2!$A$5:$AP$103,FN$11,FALSE)=0,"",VLOOKUP($B89,Sheet2!$A$5:$AP$103,FN$11,FALSE)),"")</f>
        <v/>
      </c>
      <c r="FO89" s="90" t="str">
        <f>IFERROR(IF(VLOOKUP($B89,Sheet2!$A$5:$AP$103,FO$11,FALSE)=0,"",VLOOKUP($B89,Sheet2!$A$5:$AP$103,FO$11,FALSE)),"")</f>
        <v/>
      </c>
      <c r="FP89" s="90" t="str">
        <f>IFERROR(IF(VLOOKUP($B89,Sheet2!$A$5:$AP$103,FP$11,FALSE)=0,"",VLOOKUP($B89,Sheet2!$A$5:$AP$103,FP$11,FALSE)),"")</f>
        <v/>
      </c>
      <c r="FQ89" s="90" t="str">
        <f>IFERROR(IF(VLOOKUP($B89,Sheet2!$A$5:$AP$103,FQ$11,FALSE)=0,"",VLOOKUP($B89,Sheet2!$A$5:$AP$103,FQ$11,FALSE)),"")</f>
        <v/>
      </c>
      <c r="FR89" s="90" t="str">
        <f>IFERROR(IF(VLOOKUP($B89,Sheet2!$A$5:$AP$103,FR$11,FALSE)=0,"",VLOOKUP($B89,Sheet2!$A$5:$AP$103,FR$11,FALSE)),"")</f>
        <v/>
      </c>
      <c r="FS89" s="90" t="str">
        <f>IFERROR(IF(VLOOKUP($B89,Sheet2!$A$5:$AP$103,FS$11,FALSE)=0,"",VLOOKUP($B89,Sheet2!$A$5:$AP$103,FS$11,FALSE)),"")</f>
        <v/>
      </c>
      <c r="FT89" s="90" t="str">
        <f>IFERROR(IF(VLOOKUP($B89,Sheet2!$A$5:$AP$103,FT$11,FALSE)=0,"",VLOOKUP($B89,Sheet2!$A$5:$AP$103,FT$11,FALSE)),"")</f>
        <v/>
      </c>
      <c r="FU89" s="90" t="str">
        <f>IFERROR(IF(VLOOKUP($B89,Sheet2!$A$5:$AP$103,FU$11,FALSE)=0,"",VLOOKUP($B89,Sheet2!$A$5:$AP$103,FU$11,FALSE)),"")</f>
        <v/>
      </c>
      <c r="FV89" s="90" t="str">
        <f>IFERROR(IF(VLOOKUP($B89,Sheet2!$A$5:$AP$103,FV$11,FALSE)=0,"",VLOOKUP($B89,Sheet2!$A$5:$AP$103,FV$11,FALSE)),"")</f>
        <v/>
      </c>
      <c r="FW89" s="90" t="str">
        <f>IFERROR(IF(VLOOKUP($B89,Sheet2!$A$5:$AP$103,FW$11,FALSE)=0,"",VLOOKUP($B89,Sheet2!$A$5:$AP$103,FW$11,FALSE)),"")</f>
        <v/>
      </c>
      <c r="FX89" s="90" t="str">
        <f>IFERROR(IF(VLOOKUP($B89,Sheet2!$A$5:$AP$103,FX$11,FALSE)=0,"",VLOOKUP($B89,Sheet2!$A$5:$AP$103,FX$11,FALSE)),"")</f>
        <v/>
      </c>
      <c r="FY89" s="90" t="str">
        <f>IFERROR(IF(VLOOKUP($B89,Sheet2!$A$5:$AP$103,FY$11,FALSE)=0,"",VLOOKUP($B89,Sheet2!$A$5:$AP$103,FY$11,FALSE)),"")</f>
        <v/>
      </c>
      <c r="FZ89" s="90" t="str">
        <f>IFERROR(IF(VLOOKUP($B89,Sheet2!$A$5:$AP$103,FZ$11,FALSE)=0,"",VLOOKUP($B89,Sheet2!$A$5:$AP$103,FZ$11,FALSE)),"")</f>
        <v/>
      </c>
      <c r="GA89" s="90" t="str">
        <f>IFERROR(IF(VLOOKUP($B89,Sheet2!$A$5:$AP$103,GA$11,FALSE)=0,"",VLOOKUP($B89,Sheet2!$A$5:$AP$103,GA$11,FALSE)),"")</f>
        <v/>
      </c>
      <c r="GB89" s="90" t="str">
        <f>IFERROR(IF(VLOOKUP($B89,Sheet2!$A$5:$AP$103,GB$11,FALSE)=0,"",VLOOKUP($B89,Sheet2!$A$5:$AP$103,GB$11,FALSE)),"")</f>
        <v/>
      </c>
      <c r="GC89" s="90" t="str">
        <f>IFERROR(IF(VLOOKUP($B89,Sheet2!$A$5:$AP$103,GC$11,FALSE)=0,"",VLOOKUP($B89,Sheet2!$A$5:$AP$103,GC$11,FALSE)),"")</f>
        <v/>
      </c>
      <c r="GD89" s="90" t="str">
        <f>IFERROR(IF(VLOOKUP($B89,Sheet2!$A$5:$AP$103,GD$11,FALSE)=0,"",VLOOKUP($B89,Sheet2!$A$5:$AP$103,GD$11,FALSE)),"")</f>
        <v/>
      </c>
      <c r="GE89" s="90" t="str">
        <f>IFERROR(IF(VLOOKUP($B89,Sheet2!$A$5:$AP$103,GE$11,FALSE)=0,"",VLOOKUP($B89,Sheet2!$A$5:$AP$103,GE$11,FALSE)),"")</f>
        <v/>
      </c>
      <c r="GF89" s="90" t="str">
        <f>IFERROR(IF(VLOOKUP($B89,Sheet2!$A$5:$AP$103,GF$11,FALSE)=0,"",VLOOKUP($B89,Sheet2!$A$5:$AP$103,GF$11,FALSE)),"")</f>
        <v/>
      </c>
    </row>
    <row r="90" spans="1:188" x14ac:dyDescent="0.3">
      <c r="A90" s="389"/>
      <c r="B90" s="243" t="s">
        <v>651</v>
      </c>
      <c r="C90" s="92" t="s">
        <v>344</v>
      </c>
      <c r="D90" s="92" t="str">
        <f>VLOOKUP(B90,Sheet2!$A$5:$F$104,6,FALSE)</f>
        <v/>
      </c>
      <c r="E90" s="81">
        <f>'Criteria Selection'!C65</f>
        <v>50</v>
      </c>
      <c r="F90" s="81" t="str">
        <f>'Criteria Selection'!D65</f>
        <v>UK DWS</v>
      </c>
      <c r="G90" s="96">
        <f t="shared" si="8"/>
        <v>0</v>
      </c>
      <c r="H90" s="97">
        <f t="shared" si="9"/>
        <v>0</v>
      </c>
      <c r="I90" s="97">
        <f t="shared" si="10"/>
        <v>0</v>
      </c>
      <c r="J90" s="96">
        <f t="shared" si="11"/>
        <v>0</v>
      </c>
      <c r="K90" s="90" t="str">
        <f>IFERROR(IF(VLOOKUP($B90,Sheet2!$A$5:$AP$103,K$11,FALSE)=0,"",VLOOKUP($B90,Sheet2!$A$5:$AP$103,K$11,FALSE)),"")</f>
        <v/>
      </c>
      <c r="L90" s="90" t="str">
        <f>IFERROR(IF(VLOOKUP($B90,Sheet2!$A$5:$AP$103,L$11,FALSE)=0,"",VLOOKUP($B90,Sheet2!$A$5:$AP$103,L$11,FALSE)),"")</f>
        <v/>
      </c>
      <c r="M90" s="90" t="str">
        <f>IFERROR(IF(VLOOKUP($B90,Sheet2!$A$5:$AP$103,M$11,FALSE)=0,"",VLOOKUP($B90,Sheet2!$A$5:$AP$103,M$11,FALSE)),"")</f>
        <v/>
      </c>
      <c r="N90" s="90" t="str">
        <f>IFERROR(IF(VLOOKUP($B90,Sheet2!$A$5:$AP$103,N$11,FALSE)=0,"",VLOOKUP($B90,Sheet2!$A$5:$AP$103,N$11,FALSE)),"")</f>
        <v/>
      </c>
      <c r="O90" s="90" t="str">
        <f>IFERROR(IF(VLOOKUP($B90,Sheet2!$A$5:$AP$103,O$11,FALSE)=0,"",VLOOKUP($B90,Sheet2!$A$5:$AP$103,O$11,FALSE)),"")</f>
        <v/>
      </c>
      <c r="P90" s="90" t="str">
        <f>IFERROR(IF(VLOOKUP($B90,Sheet2!$A$5:$AP$103,P$11,FALSE)=0,"",VLOOKUP($B90,Sheet2!$A$5:$AP$103,P$11,FALSE)),"")</f>
        <v/>
      </c>
      <c r="Q90" s="90" t="str">
        <f>IFERROR(IF(VLOOKUP($B90,Sheet2!$A$5:$AP$103,Q$11,FALSE)=0,"",VLOOKUP($B90,Sheet2!$A$5:$AP$103,Q$11,FALSE)),"")</f>
        <v/>
      </c>
      <c r="R90" s="90" t="str">
        <f>IFERROR(IF(VLOOKUP($B90,Sheet2!$A$5:$AP$103,R$11,FALSE)=0,"",VLOOKUP($B90,Sheet2!$A$5:$AP$103,R$11,FALSE)),"")</f>
        <v/>
      </c>
      <c r="S90" s="90" t="str">
        <f>IFERROR(IF(VLOOKUP($B90,Sheet2!$A$5:$AP$103,S$11,FALSE)=0,"",VLOOKUP($B90,Sheet2!$A$5:$AP$103,S$11,FALSE)),"")</f>
        <v/>
      </c>
      <c r="T90" s="90" t="str">
        <f>IFERROR(IF(VLOOKUP($B90,Sheet2!$A$5:$AP$103,T$11,FALSE)=0,"",VLOOKUP($B90,Sheet2!$A$5:$AP$103,T$11,FALSE)),"")</f>
        <v/>
      </c>
      <c r="U90" s="90" t="str">
        <f>IFERROR(IF(VLOOKUP($B90,Sheet2!$A$5:$AP$103,U$11,FALSE)=0,"",VLOOKUP($B90,Sheet2!$A$5:$AP$103,U$11,FALSE)),"")</f>
        <v/>
      </c>
      <c r="V90" s="90" t="str">
        <f>IFERROR(IF(VLOOKUP($B90,Sheet2!$A$5:$AP$103,V$11,FALSE)=0,"",VLOOKUP($B90,Sheet2!$A$5:$AP$103,V$11,FALSE)),"")</f>
        <v/>
      </c>
      <c r="W90" s="90" t="str">
        <f>IFERROR(IF(VLOOKUP($B90,Sheet2!$A$5:$AP$103,W$11,FALSE)=0,"",VLOOKUP($B90,Sheet2!$A$5:$AP$103,W$11,FALSE)),"")</f>
        <v/>
      </c>
      <c r="X90" s="90" t="str">
        <f>IFERROR(IF(VLOOKUP($B90,Sheet2!$A$5:$AP$103,X$11,FALSE)=0,"",VLOOKUP($B90,Sheet2!$A$5:$AP$103,X$11,FALSE)),"")</f>
        <v/>
      </c>
      <c r="Y90" s="90" t="str">
        <f>IFERROR(IF(VLOOKUP($B90,Sheet2!$A$5:$AP$103,Y$11,FALSE)=0,"",VLOOKUP($B90,Sheet2!$A$5:$AP$103,Y$11,FALSE)),"")</f>
        <v/>
      </c>
      <c r="Z90" s="90" t="str">
        <f>IFERROR(IF(VLOOKUP($B90,Sheet2!$A$5:$AP$103,Z$11,FALSE)=0,"",VLOOKUP($B90,Sheet2!$A$5:$AP$103,Z$11,FALSE)),"")</f>
        <v/>
      </c>
      <c r="AA90" s="90" t="str">
        <f>IFERROR(IF(VLOOKUP($B90,Sheet2!$A$5:$AP$103,AA$11,FALSE)=0,"",VLOOKUP($B90,Sheet2!$A$5:$AP$103,AA$11,FALSE)),"")</f>
        <v/>
      </c>
      <c r="AB90" s="90" t="str">
        <f>IFERROR(IF(VLOOKUP($B90,Sheet2!$A$5:$AP$103,AB$11,FALSE)=0,"",VLOOKUP($B90,Sheet2!$A$5:$AP$103,AB$11,FALSE)),"")</f>
        <v/>
      </c>
      <c r="AC90" s="90" t="str">
        <f>IFERROR(IF(VLOOKUP($B90,Sheet2!$A$5:$AP$103,AC$11,FALSE)=0,"",VLOOKUP($B90,Sheet2!$A$5:$AP$103,AC$11,FALSE)),"")</f>
        <v/>
      </c>
      <c r="AD90" s="90" t="str">
        <f>IFERROR(IF(VLOOKUP($B90,Sheet2!$A$5:$AP$103,AD$11,FALSE)=0,"",VLOOKUP($B90,Sheet2!$A$5:$AP$103,AD$11,FALSE)),"")</f>
        <v/>
      </c>
      <c r="AE90" s="90" t="str">
        <f>IFERROR(IF(VLOOKUP($B90,Sheet2!$A$5:$AP$103,AE$11,FALSE)=0,"",VLOOKUP($B90,Sheet2!$A$5:$AP$103,AE$11,FALSE)),"")</f>
        <v/>
      </c>
      <c r="AF90" s="90" t="str">
        <f>IFERROR(IF(VLOOKUP($B90,Sheet2!$A$5:$AP$103,AF$11,FALSE)=0,"",VLOOKUP($B90,Sheet2!$A$5:$AP$103,AF$11,FALSE)),"")</f>
        <v/>
      </c>
      <c r="AG90" s="90" t="str">
        <f>IFERROR(IF(VLOOKUP($B90,Sheet2!$A$5:$AP$103,AG$11,FALSE)=0,"",VLOOKUP($B90,Sheet2!$A$5:$AP$103,AG$11,FALSE)),"")</f>
        <v/>
      </c>
      <c r="AH90" s="90" t="str">
        <f>IFERROR(IF(VLOOKUP($B90,Sheet2!$A$5:$AP$103,AH$11,FALSE)=0,"",VLOOKUP($B90,Sheet2!$A$5:$AP$103,AH$11,FALSE)),"")</f>
        <v/>
      </c>
      <c r="AI90" s="90" t="str">
        <f>IFERROR(IF(VLOOKUP($B90,Sheet2!$A$5:$AP$103,AI$11,FALSE)=0,"",VLOOKUP($B90,Sheet2!$A$5:$AP$103,AI$11,FALSE)),"")</f>
        <v/>
      </c>
      <c r="AJ90" s="90" t="str">
        <f>IFERROR(IF(VLOOKUP($B90,Sheet2!$A$5:$AP$103,AJ$11,FALSE)=0,"",VLOOKUP($B90,Sheet2!$A$5:$AP$103,AJ$11,FALSE)),"")</f>
        <v/>
      </c>
      <c r="AK90" s="90" t="str">
        <f>IFERROR(IF(VLOOKUP($B90,Sheet2!$A$5:$AP$103,AK$11,FALSE)=0,"",VLOOKUP($B90,Sheet2!$A$5:$AP$103,AK$11,FALSE)),"")</f>
        <v/>
      </c>
      <c r="AL90" s="90" t="str">
        <f>IFERROR(IF(VLOOKUP($B90,Sheet2!$A$5:$AP$103,AL$11,FALSE)=0,"",VLOOKUP($B90,Sheet2!$A$5:$AP$103,AL$11,FALSE)),"")</f>
        <v/>
      </c>
      <c r="AM90" s="90" t="str">
        <f>IFERROR(IF(VLOOKUP($B90,Sheet2!$A$5:$AP$103,AM$11,FALSE)=0,"",VLOOKUP($B90,Sheet2!$A$5:$AP$103,AM$11,FALSE)),"")</f>
        <v/>
      </c>
      <c r="AN90" s="90" t="str">
        <f>IFERROR(IF(VLOOKUP($B90,Sheet2!$A$5:$AP$103,AN$11,FALSE)=0,"",VLOOKUP($B90,Sheet2!$A$5:$AP$103,AN$11,FALSE)),"")</f>
        <v/>
      </c>
      <c r="AO90" s="90" t="str">
        <f>IFERROR(IF(VLOOKUP($B90,Sheet2!$A$5:$AP$103,AO$11,FALSE)=0,"",VLOOKUP($B90,Sheet2!$A$5:$AP$103,AO$11,FALSE)),"")</f>
        <v/>
      </c>
      <c r="AP90" s="90" t="str">
        <f>IFERROR(IF(VLOOKUP($B90,Sheet2!$A$5:$AP$103,AP$11,FALSE)=0,"",VLOOKUP($B90,Sheet2!$A$5:$AP$103,AP$11,FALSE)),"")</f>
        <v/>
      </c>
      <c r="AQ90" s="90" t="str">
        <f>IFERROR(IF(VLOOKUP($B90,Sheet2!$A$5:$AP$103,AQ$11,FALSE)=0,"",VLOOKUP($B90,Sheet2!$A$5:$AP$103,AQ$11,FALSE)),"")</f>
        <v/>
      </c>
      <c r="AR90" s="90" t="str">
        <f>IFERROR(IF(VLOOKUP($B90,Sheet2!$A$5:$AP$103,AR$11,FALSE)=0,"",VLOOKUP($B90,Sheet2!$A$5:$AP$103,AR$11,FALSE)),"")</f>
        <v/>
      </c>
      <c r="AS90" s="90" t="str">
        <f>IFERROR(IF(VLOOKUP($B90,Sheet2!$A$5:$AP$103,AS$11,FALSE)=0,"",VLOOKUP($B90,Sheet2!$A$5:$AP$103,AS$11,FALSE)),"")</f>
        <v/>
      </c>
      <c r="AT90" s="90" t="str">
        <f>IFERROR(IF(VLOOKUP($B90,Sheet2!$A$5:$AP$103,AT$11,FALSE)=0,"",VLOOKUP($B90,Sheet2!$A$5:$AP$103,AT$11,FALSE)),"")</f>
        <v/>
      </c>
      <c r="AU90" s="90" t="str">
        <f>IFERROR(IF(VLOOKUP($B90,Sheet2!$A$5:$AP$103,AU$11,FALSE)=0,"",VLOOKUP($B90,Sheet2!$A$5:$AP$103,AU$11,FALSE)),"")</f>
        <v/>
      </c>
      <c r="AV90" s="90" t="str">
        <f>IFERROR(IF(VLOOKUP($B90,Sheet2!$A$5:$AP$103,AV$11,FALSE)=0,"",VLOOKUP($B90,Sheet2!$A$5:$AP$103,AV$11,FALSE)),"")</f>
        <v/>
      </c>
      <c r="AW90" s="90" t="str">
        <f>IFERROR(IF(VLOOKUP($B90,Sheet2!$A$5:$AP$103,AW$11,FALSE)=0,"",VLOOKUP($B90,Sheet2!$A$5:$AP$103,AW$11,FALSE)),"")</f>
        <v/>
      </c>
      <c r="AX90" s="90" t="str">
        <f>IFERROR(IF(VLOOKUP($B90,Sheet2!$A$5:$AP$103,AX$11,FALSE)=0,"",VLOOKUP($B90,Sheet2!$A$5:$AP$103,AX$11,FALSE)),"")</f>
        <v/>
      </c>
      <c r="AY90" s="90" t="str">
        <f>IFERROR(IF(VLOOKUP($B90,Sheet2!$A$5:$AP$103,AY$11,FALSE)=0,"",VLOOKUP($B90,Sheet2!$A$5:$AP$103,AY$11,FALSE)),"")</f>
        <v/>
      </c>
      <c r="AZ90" s="90" t="str">
        <f>IFERROR(IF(VLOOKUP($B90,Sheet2!$A$5:$AP$103,AZ$11,FALSE)=0,"",VLOOKUP($B90,Sheet2!$A$5:$AP$103,AZ$11,FALSE)),"")</f>
        <v/>
      </c>
      <c r="BA90" s="90" t="str">
        <f>IFERROR(IF(VLOOKUP($B90,Sheet2!$A$5:$AP$103,BA$11,FALSE)=0,"",VLOOKUP($B90,Sheet2!$A$5:$AP$103,BA$11,FALSE)),"")</f>
        <v/>
      </c>
      <c r="BB90" s="90" t="str">
        <f>IFERROR(IF(VLOOKUP($B90,Sheet2!$A$5:$AP$103,BB$11,FALSE)=0,"",VLOOKUP($B90,Sheet2!$A$5:$AP$103,BB$11,FALSE)),"")</f>
        <v/>
      </c>
      <c r="BC90" s="90" t="str">
        <f>IFERROR(IF(VLOOKUP($B90,Sheet2!$A$5:$AP$103,BC$11,FALSE)=0,"",VLOOKUP($B90,Sheet2!$A$5:$AP$103,BC$11,FALSE)),"")</f>
        <v/>
      </c>
      <c r="BD90" s="90" t="str">
        <f>IFERROR(IF(VLOOKUP($B90,Sheet2!$A$5:$AP$103,BD$11,FALSE)=0,"",VLOOKUP($B90,Sheet2!$A$5:$AP$103,BD$11,FALSE)),"")</f>
        <v/>
      </c>
      <c r="BE90" s="90" t="str">
        <f>IFERROR(IF(VLOOKUP($B90,Sheet2!$A$5:$AP$103,BE$11,FALSE)=0,"",VLOOKUP($B90,Sheet2!$A$5:$AP$103,BE$11,FALSE)),"")</f>
        <v/>
      </c>
      <c r="BF90" s="90" t="str">
        <f>IFERROR(IF(VLOOKUP($B90,Sheet2!$A$5:$AP$103,BF$11,FALSE)=0,"",VLOOKUP($B90,Sheet2!$A$5:$AP$103,BF$11,FALSE)),"")</f>
        <v/>
      </c>
      <c r="BG90" s="90" t="str">
        <f>IFERROR(IF(VLOOKUP($B90,Sheet2!$A$5:$AP$103,BG$11,FALSE)=0,"",VLOOKUP($B90,Sheet2!$A$5:$AP$103,BG$11,FALSE)),"")</f>
        <v/>
      </c>
      <c r="BH90" s="90" t="str">
        <f>IFERROR(IF(VLOOKUP($B90,Sheet2!$A$5:$AP$103,BH$11,FALSE)=0,"",VLOOKUP($B90,Sheet2!$A$5:$AP$103,BH$11,FALSE)),"")</f>
        <v/>
      </c>
      <c r="BI90" s="90" t="str">
        <f>IFERROR(IF(VLOOKUP($B90,Sheet2!$A$5:$AP$103,BI$11,FALSE)=0,"",VLOOKUP($B90,Sheet2!$A$5:$AP$103,BI$11,FALSE)),"")</f>
        <v/>
      </c>
      <c r="BJ90" s="90" t="str">
        <f>IFERROR(IF(VLOOKUP($B90,Sheet2!$A$5:$AP$103,BJ$11,FALSE)=0,"",VLOOKUP($B90,Sheet2!$A$5:$AP$103,BJ$11,FALSE)),"")</f>
        <v/>
      </c>
      <c r="BK90" s="90" t="str">
        <f>IFERROR(IF(VLOOKUP($B90,Sheet2!$A$5:$AP$103,BK$11,FALSE)=0,"",VLOOKUP($B90,Sheet2!$A$5:$AP$103,BK$11,FALSE)),"")</f>
        <v/>
      </c>
      <c r="BL90" s="90" t="str">
        <f>IFERROR(IF(VLOOKUP($B90,Sheet2!$A$5:$AP$103,BL$11,FALSE)=0,"",VLOOKUP($B90,Sheet2!$A$5:$AP$103,BL$11,FALSE)),"")</f>
        <v/>
      </c>
      <c r="BM90" s="90" t="str">
        <f>IFERROR(IF(VLOOKUP($B90,Sheet2!$A$5:$AP$103,BM$11,FALSE)=0,"",VLOOKUP($B90,Sheet2!$A$5:$AP$103,BM$11,FALSE)),"")</f>
        <v/>
      </c>
      <c r="BN90" s="90" t="str">
        <f>IFERROR(IF(VLOOKUP($B90,Sheet2!$A$5:$AP$103,BN$11,FALSE)=0,"",VLOOKUP($B90,Sheet2!$A$5:$AP$103,BN$11,FALSE)),"")</f>
        <v/>
      </c>
      <c r="BO90" s="90" t="str">
        <f>IFERROR(IF(VLOOKUP($B90,Sheet2!$A$5:$AP$103,BO$11,FALSE)=0,"",VLOOKUP($B90,Sheet2!$A$5:$AP$103,BO$11,FALSE)),"")</f>
        <v/>
      </c>
      <c r="BP90" s="90" t="str">
        <f>IFERROR(IF(VLOOKUP($B90,Sheet2!$A$5:$AP$103,BP$11,FALSE)=0,"",VLOOKUP($B90,Sheet2!$A$5:$AP$103,BP$11,FALSE)),"")</f>
        <v/>
      </c>
      <c r="BQ90" s="90" t="str">
        <f>IFERROR(IF(VLOOKUP($B90,Sheet2!$A$5:$AP$103,BQ$11,FALSE)=0,"",VLOOKUP($B90,Sheet2!$A$5:$AP$103,BQ$11,FALSE)),"")</f>
        <v/>
      </c>
      <c r="BR90" s="90" t="str">
        <f>IFERROR(IF(VLOOKUP($B90,Sheet2!$A$5:$AP$103,BR$11,FALSE)=0,"",VLOOKUP($B90,Sheet2!$A$5:$AP$103,BR$11,FALSE)),"")</f>
        <v/>
      </c>
      <c r="BS90" s="90" t="str">
        <f>IFERROR(IF(VLOOKUP($B90,Sheet2!$A$5:$AP$103,BS$11,FALSE)=0,"",VLOOKUP($B90,Sheet2!$A$5:$AP$103,BS$11,FALSE)),"")</f>
        <v/>
      </c>
      <c r="BT90" s="90" t="str">
        <f>IFERROR(IF(VLOOKUP($B90,Sheet2!$A$5:$AP$103,BT$11,FALSE)=0,"",VLOOKUP($B90,Sheet2!$A$5:$AP$103,BT$11,FALSE)),"")</f>
        <v/>
      </c>
      <c r="BU90" s="90" t="str">
        <f>IFERROR(IF(VLOOKUP($B90,Sheet2!$A$5:$AP$103,BU$11,FALSE)=0,"",VLOOKUP($B90,Sheet2!$A$5:$AP$103,BU$11,FALSE)),"")</f>
        <v/>
      </c>
      <c r="BV90" s="90" t="str">
        <f>IFERROR(IF(VLOOKUP($B90,Sheet2!$A$5:$AP$103,BV$11,FALSE)=0,"",VLOOKUP($B90,Sheet2!$A$5:$AP$103,BV$11,FALSE)),"")</f>
        <v/>
      </c>
      <c r="BW90" s="90" t="str">
        <f>IFERROR(IF(VLOOKUP($B90,Sheet2!$A$5:$AP$103,BW$11,FALSE)=0,"",VLOOKUP($B90,Sheet2!$A$5:$AP$103,BW$11,FALSE)),"")</f>
        <v/>
      </c>
      <c r="BX90" s="90" t="str">
        <f>IFERROR(IF(VLOOKUP($B90,Sheet2!$A$5:$AP$103,BX$11,FALSE)=0,"",VLOOKUP($B90,Sheet2!$A$5:$AP$103,BX$11,FALSE)),"")</f>
        <v/>
      </c>
      <c r="BY90" s="90" t="str">
        <f>IFERROR(IF(VLOOKUP($B90,Sheet2!$A$5:$AP$103,BY$11,FALSE)=0,"",VLOOKUP($B90,Sheet2!$A$5:$AP$103,BY$11,FALSE)),"")</f>
        <v/>
      </c>
      <c r="BZ90" s="90" t="str">
        <f>IFERROR(IF(VLOOKUP($B90,Sheet2!$A$5:$AP$103,BZ$11,FALSE)=0,"",VLOOKUP($B90,Sheet2!$A$5:$AP$103,BZ$11,FALSE)),"")</f>
        <v/>
      </c>
      <c r="CA90" s="90" t="str">
        <f>IFERROR(IF(VLOOKUP($B90,Sheet2!$A$5:$AP$103,CA$11,FALSE)=0,"",VLOOKUP($B90,Sheet2!$A$5:$AP$103,CA$11,FALSE)),"")</f>
        <v/>
      </c>
      <c r="CB90" s="90" t="str">
        <f>IFERROR(IF(VLOOKUP($B90,Sheet2!$A$5:$AP$103,CB$11,FALSE)=0,"",VLOOKUP($B90,Sheet2!$A$5:$AP$103,CB$11,FALSE)),"")</f>
        <v/>
      </c>
      <c r="CC90" s="90" t="str">
        <f>IFERROR(IF(VLOOKUP($B90,Sheet2!$A$5:$AP$103,CC$11,FALSE)=0,"",VLOOKUP($B90,Sheet2!$A$5:$AP$103,CC$11,FALSE)),"")</f>
        <v/>
      </c>
      <c r="CD90" s="90" t="str">
        <f>IFERROR(IF(VLOOKUP($B90,Sheet2!$A$5:$AP$103,CD$11,FALSE)=0,"",VLOOKUP($B90,Sheet2!$A$5:$AP$103,CD$11,FALSE)),"")</f>
        <v/>
      </c>
      <c r="CE90" s="90" t="str">
        <f>IFERROR(IF(VLOOKUP($B90,Sheet2!$A$5:$AP$103,CE$11,FALSE)=0,"",VLOOKUP($B90,Sheet2!$A$5:$AP$103,CE$11,FALSE)),"")</f>
        <v/>
      </c>
      <c r="CF90" s="90" t="str">
        <f>IFERROR(IF(VLOOKUP($B90,Sheet2!$A$5:$AP$103,CF$11,FALSE)=0,"",VLOOKUP($B90,Sheet2!$A$5:$AP$103,CF$11,FALSE)),"")</f>
        <v/>
      </c>
      <c r="CG90" s="90" t="str">
        <f>IFERROR(IF(VLOOKUP($B90,Sheet2!$A$5:$AP$103,CG$11,FALSE)=0,"",VLOOKUP($B90,Sheet2!$A$5:$AP$103,CG$11,FALSE)),"")</f>
        <v/>
      </c>
      <c r="CH90" s="90" t="str">
        <f>IFERROR(IF(VLOOKUP($B90,Sheet2!$A$5:$AP$103,CH$11,FALSE)=0,"",VLOOKUP($B90,Sheet2!$A$5:$AP$103,CH$11,FALSE)),"")</f>
        <v/>
      </c>
      <c r="CI90" s="90" t="str">
        <f>IFERROR(IF(VLOOKUP($B90,Sheet2!$A$5:$AP$103,CI$11,FALSE)=0,"",VLOOKUP($B90,Sheet2!$A$5:$AP$103,CI$11,FALSE)),"")</f>
        <v/>
      </c>
      <c r="CJ90" s="90" t="str">
        <f>IFERROR(IF(VLOOKUP($B90,Sheet2!$A$5:$AP$103,CJ$11,FALSE)=0,"",VLOOKUP($B90,Sheet2!$A$5:$AP$103,CJ$11,FALSE)),"")</f>
        <v/>
      </c>
      <c r="CK90" s="90" t="str">
        <f>IFERROR(IF(VLOOKUP($B90,Sheet2!$A$5:$AP$103,CK$11,FALSE)=0,"",VLOOKUP($B90,Sheet2!$A$5:$AP$103,CK$11,FALSE)),"")</f>
        <v/>
      </c>
      <c r="CL90" s="90" t="str">
        <f>IFERROR(IF(VLOOKUP($B90,Sheet2!$A$5:$AP$103,CL$11,FALSE)=0,"",VLOOKUP($B90,Sheet2!$A$5:$AP$103,CL$11,FALSE)),"")</f>
        <v/>
      </c>
      <c r="CM90" s="90" t="str">
        <f>IFERROR(IF(VLOOKUP($B90,Sheet2!$A$5:$AP$103,CM$11,FALSE)=0,"",VLOOKUP($B90,Sheet2!$A$5:$AP$103,CM$11,FALSE)),"")</f>
        <v/>
      </c>
      <c r="CN90" s="90" t="str">
        <f>IFERROR(IF(VLOOKUP($B90,Sheet2!$A$5:$AP$103,CN$11,FALSE)=0,"",VLOOKUP($B90,Sheet2!$A$5:$AP$103,CN$11,FALSE)),"")</f>
        <v/>
      </c>
      <c r="CO90" s="90" t="str">
        <f>IFERROR(IF(VLOOKUP($B90,Sheet2!$A$5:$AP$103,CO$11,FALSE)=0,"",VLOOKUP($B90,Sheet2!$A$5:$AP$103,CO$11,FALSE)),"")</f>
        <v/>
      </c>
      <c r="CP90" s="90" t="str">
        <f>IFERROR(IF(VLOOKUP($B90,Sheet2!$A$5:$AP$103,CP$11,FALSE)=0,"",VLOOKUP($B90,Sheet2!$A$5:$AP$103,CP$11,FALSE)),"")</f>
        <v/>
      </c>
      <c r="CQ90" s="90" t="str">
        <f>IFERROR(IF(VLOOKUP($B90,Sheet2!$A$5:$AP$103,CQ$11,FALSE)=0,"",VLOOKUP($B90,Sheet2!$A$5:$AP$103,CQ$11,FALSE)),"")</f>
        <v/>
      </c>
      <c r="CR90" s="90" t="str">
        <f>IFERROR(IF(VLOOKUP($B90,Sheet2!$A$5:$AP$103,CR$11,FALSE)=0,"",VLOOKUP($B90,Sheet2!$A$5:$AP$103,CR$11,FALSE)),"")</f>
        <v/>
      </c>
      <c r="CS90" s="90" t="str">
        <f>IFERROR(IF(VLOOKUP($B90,Sheet2!$A$5:$AP$103,CS$11,FALSE)=0,"",VLOOKUP($B90,Sheet2!$A$5:$AP$103,CS$11,FALSE)),"")</f>
        <v/>
      </c>
      <c r="CT90" s="90" t="str">
        <f>IFERROR(IF(VLOOKUP($B90,Sheet2!$A$5:$AP$103,CT$11,FALSE)=0,"",VLOOKUP($B90,Sheet2!$A$5:$AP$103,CT$11,FALSE)),"")</f>
        <v/>
      </c>
      <c r="CU90" s="90" t="str">
        <f>IFERROR(IF(VLOOKUP($B90,Sheet2!$A$5:$AP$103,CU$11,FALSE)=0,"",VLOOKUP($B90,Sheet2!$A$5:$AP$103,CU$11,FALSE)),"")</f>
        <v/>
      </c>
      <c r="CV90" s="90" t="str">
        <f>IFERROR(IF(VLOOKUP($B90,Sheet2!$A$5:$AP$103,CV$11,FALSE)=0,"",VLOOKUP($B90,Sheet2!$A$5:$AP$103,CV$11,FALSE)),"")</f>
        <v/>
      </c>
      <c r="CW90" s="90" t="str">
        <f>IFERROR(IF(VLOOKUP($B90,Sheet2!$A$5:$AP$103,CW$11,FALSE)=0,"",VLOOKUP($B90,Sheet2!$A$5:$AP$103,CW$11,FALSE)),"")</f>
        <v/>
      </c>
      <c r="CX90" s="90" t="str">
        <f>IFERROR(IF(VLOOKUP($B90,Sheet2!$A$5:$AP$103,CX$11,FALSE)=0,"",VLOOKUP($B90,Sheet2!$A$5:$AP$103,CX$11,FALSE)),"")</f>
        <v/>
      </c>
      <c r="CY90" s="90" t="str">
        <f>IFERROR(IF(VLOOKUP($B90,Sheet2!$A$5:$AP$103,CY$11,FALSE)=0,"",VLOOKUP($B90,Sheet2!$A$5:$AP$103,CY$11,FALSE)),"")</f>
        <v/>
      </c>
      <c r="CZ90" s="90" t="str">
        <f>IFERROR(IF(VLOOKUP($B90,Sheet2!$A$5:$AP$103,CZ$11,FALSE)=0,"",VLOOKUP($B90,Sheet2!$A$5:$AP$103,CZ$11,FALSE)),"")</f>
        <v/>
      </c>
      <c r="DA90" s="90" t="str">
        <f>IFERROR(IF(VLOOKUP($B90,Sheet2!$A$5:$AP$103,DA$11,FALSE)=0,"",VLOOKUP($B90,Sheet2!$A$5:$AP$103,DA$11,FALSE)),"")</f>
        <v/>
      </c>
      <c r="DB90" s="90" t="str">
        <f>IFERROR(IF(VLOOKUP($B90,Sheet2!$A$5:$AP$103,DB$11,FALSE)=0,"",VLOOKUP($B90,Sheet2!$A$5:$AP$103,DB$11,FALSE)),"")</f>
        <v/>
      </c>
      <c r="DC90" s="90" t="str">
        <f>IFERROR(IF(VLOOKUP($B90,Sheet2!$A$5:$AP$103,DC$11,FALSE)=0,"",VLOOKUP($B90,Sheet2!$A$5:$AP$103,DC$11,FALSE)),"")</f>
        <v/>
      </c>
      <c r="DD90" s="90" t="str">
        <f>IFERROR(IF(VLOOKUP($B90,Sheet2!$A$5:$AP$103,DD$11,FALSE)=0,"",VLOOKUP($B90,Sheet2!$A$5:$AP$103,DD$11,FALSE)),"")</f>
        <v/>
      </c>
      <c r="DE90" s="90" t="str">
        <f>IFERROR(IF(VLOOKUP($B90,Sheet2!$A$5:$AP$103,DE$11,FALSE)=0,"",VLOOKUP($B90,Sheet2!$A$5:$AP$103,DE$11,FALSE)),"")</f>
        <v/>
      </c>
      <c r="DF90" s="90" t="str">
        <f>IFERROR(IF(VLOOKUP($B90,Sheet2!$A$5:$AP$103,DF$11,FALSE)=0,"",VLOOKUP($B90,Sheet2!$A$5:$AP$103,DF$11,FALSE)),"")</f>
        <v/>
      </c>
      <c r="DG90" s="90" t="str">
        <f>IFERROR(IF(VLOOKUP($B90,Sheet2!$A$5:$AP$103,DG$11,FALSE)=0,"",VLOOKUP($B90,Sheet2!$A$5:$AP$103,DG$11,FALSE)),"")</f>
        <v/>
      </c>
      <c r="DH90" s="90" t="str">
        <f>IFERROR(IF(VLOOKUP($B90,Sheet2!$A$5:$AP$103,DH$11,FALSE)=0,"",VLOOKUP($B90,Sheet2!$A$5:$AP$103,DH$11,FALSE)),"")</f>
        <v/>
      </c>
      <c r="DI90" s="90" t="str">
        <f>IFERROR(IF(VLOOKUP($B90,Sheet2!$A$5:$AP$103,DI$11,FALSE)=0,"",VLOOKUP($B90,Sheet2!$A$5:$AP$103,DI$11,FALSE)),"")</f>
        <v/>
      </c>
      <c r="DJ90" s="90" t="str">
        <f>IFERROR(IF(VLOOKUP($B90,Sheet2!$A$5:$AP$103,DJ$11,FALSE)=0,"",VLOOKUP($B90,Sheet2!$A$5:$AP$103,DJ$11,FALSE)),"")</f>
        <v/>
      </c>
      <c r="DK90" s="90" t="str">
        <f>IFERROR(IF(VLOOKUP($B90,Sheet2!$A$5:$AP$103,DK$11,FALSE)=0,"",VLOOKUP($B90,Sheet2!$A$5:$AP$103,DK$11,FALSE)),"")</f>
        <v/>
      </c>
      <c r="DL90" s="90" t="str">
        <f>IFERROR(IF(VLOOKUP($B90,Sheet2!$A$5:$AP$103,DL$11,FALSE)=0,"",VLOOKUP($B90,Sheet2!$A$5:$AP$103,DL$11,FALSE)),"")</f>
        <v/>
      </c>
      <c r="DM90" s="90" t="str">
        <f>IFERROR(IF(VLOOKUP($B90,Sheet2!$A$5:$AP$103,DM$11,FALSE)=0,"",VLOOKUP($B90,Sheet2!$A$5:$AP$103,DM$11,FALSE)),"")</f>
        <v/>
      </c>
      <c r="DN90" s="90" t="str">
        <f>IFERROR(IF(VLOOKUP($B90,Sheet2!$A$5:$AP$103,DN$11,FALSE)=0,"",VLOOKUP($B90,Sheet2!$A$5:$AP$103,DN$11,FALSE)),"")</f>
        <v/>
      </c>
      <c r="DO90" s="90" t="str">
        <f>IFERROR(IF(VLOOKUP($B90,Sheet2!$A$5:$AP$103,DO$11,FALSE)=0,"",VLOOKUP($B90,Sheet2!$A$5:$AP$103,DO$11,FALSE)),"")</f>
        <v/>
      </c>
      <c r="DP90" s="90" t="str">
        <f>IFERROR(IF(VLOOKUP($B90,Sheet2!$A$5:$AP$103,DP$11,FALSE)=0,"",VLOOKUP($B90,Sheet2!$A$5:$AP$103,DP$11,FALSE)),"")</f>
        <v/>
      </c>
      <c r="DQ90" s="90" t="str">
        <f>IFERROR(IF(VLOOKUP($B90,Sheet2!$A$5:$AP$103,DQ$11,FALSE)=0,"",VLOOKUP($B90,Sheet2!$A$5:$AP$103,DQ$11,FALSE)),"")</f>
        <v/>
      </c>
      <c r="DR90" s="90" t="str">
        <f>IFERROR(IF(VLOOKUP($B90,Sheet2!$A$5:$AP$103,DR$11,FALSE)=0,"",VLOOKUP($B90,Sheet2!$A$5:$AP$103,DR$11,FALSE)),"")</f>
        <v/>
      </c>
      <c r="DS90" s="90" t="str">
        <f>IFERROR(IF(VLOOKUP($B90,Sheet2!$A$5:$AP$103,DS$11,FALSE)=0,"",VLOOKUP($B90,Sheet2!$A$5:$AP$103,DS$11,FALSE)),"")</f>
        <v/>
      </c>
      <c r="DT90" s="90" t="str">
        <f>IFERROR(IF(VLOOKUP($B90,Sheet2!$A$5:$AP$103,DT$11,FALSE)=0,"",VLOOKUP($B90,Sheet2!$A$5:$AP$103,DT$11,FALSE)),"")</f>
        <v/>
      </c>
      <c r="DU90" s="90" t="str">
        <f>IFERROR(IF(VLOOKUP($B90,Sheet2!$A$5:$AP$103,DU$11,FALSE)=0,"",VLOOKUP($B90,Sheet2!$A$5:$AP$103,DU$11,FALSE)),"")</f>
        <v/>
      </c>
      <c r="DV90" s="90" t="str">
        <f>IFERROR(IF(VLOOKUP($B90,Sheet2!$A$5:$AP$103,DV$11,FALSE)=0,"",VLOOKUP($B90,Sheet2!$A$5:$AP$103,DV$11,FALSE)),"")</f>
        <v/>
      </c>
      <c r="DW90" s="90" t="str">
        <f>IFERROR(IF(VLOOKUP($B90,Sheet2!$A$5:$AP$103,DW$11,FALSE)=0,"",VLOOKUP($B90,Sheet2!$A$5:$AP$103,DW$11,FALSE)),"")</f>
        <v/>
      </c>
      <c r="DX90" s="90" t="str">
        <f>IFERROR(IF(VLOOKUP($B90,Sheet2!$A$5:$AP$103,DX$11,FALSE)=0,"",VLOOKUP($B90,Sheet2!$A$5:$AP$103,DX$11,FALSE)),"")</f>
        <v/>
      </c>
      <c r="DY90" s="90" t="str">
        <f>IFERROR(IF(VLOOKUP($B90,Sheet2!$A$5:$AP$103,DY$11,FALSE)=0,"",VLOOKUP($B90,Sheet2!$A$5:$AP$103,DY$11,FALSE)),"")</f>
        <v/>
      </c>
      <c r="DZ90" s="90" t="str">
        <f>IFERROR(IF(VLOOKUP($B90,Sheet2!$A$5:$AP$103,DZ$11,FALSE)=0,"",VLOOKUP($B90,Sheet2!$A$5:$AP$103,DZ$11,FALSE)),"")</f>
        <v/>
      </c>
      <c r="EA90" s="90" t="str">
        <f>IFERROR(IF(VLOOKUP($B90,Sheet2!$A$5:$AP$103,EA$11,FALSE)=0,"",VLOOKUP($B90,Sheet2!$A$5:$AP$103,EA$11,FALSE)),"")</f>
        <v/>
      </c>
      <c r="EB90" s="90" t="str">
        <f>IFERROR(IF(VLOOKUP($B90,Sheet2!$A$5:$AP$103,EB$11,FALSE)=0,"",VLOOKUP($B90,Sheet2!$A$5:$AP$103,EB$11,FALSE)),"")</f>
        <v/>
      </c>
      <c r="EC90" s="90" t="str">
        <f>IFERROR(IF(VLOOKUP($B90,Sheet2!$A$5:$AP$103,EC$11,FALSE)=0,"",VLOOKUP($B90,Sheet2!$A$5:$AP$103,EC$11,FALSE)),"")</f>
        <v/>
      </c>
      <c r="ED90" s="90" t="str">
        <f>IFERROR(IF(VLOOKUP($B90,Sheet2!$A$5:$AP$103,ED$11,FALSE)=0,"",VLOOKUP($B90,Sheet2!$A$5:$AP$103,ED$11,FALSE)),"")</f>
        <v/>
      </c>
      <c r="EE90" s="90" t="str">
        <f>IFERROR(IF(VLOOKUP($B90,Sheet2!$A$5:$AP$103,EE$11,FALSE)=0,"",VLOOKUP($B90,Sheet2!$A$5:$AP$103,EE$11,FALSE)),"")</f>
        <v/>
      </c>
      <c r="EF90" s="90" t="str">
        <f>IFERROR(IF(VLOOKUP($B90,Sheet2!$A$5:$AP$103,EF$11,FALSE)=0,"",VLOOKUP($B90,Sheet2!$A$5:$AP$103,EF$11,FALSE)),"")</f>
        <v/>
      </c>
      <c r="EG90" s="90" t="str">
        <f>IFERROR(IF(VLOOKUP($B90,Sheet2!$A$5:$AP$103,EG$11,FALSE)=0,"",VLOOKUP($B90,Sheet2!$A$5:$AP$103,EG$11,FALSE)),"")</f>
        <v/>
      </c>
      <c r="EH90" s="90" t="str">
        <f>IFERROR(IF(VLOOKUP($B90,Sheet2!$A$5:$AP$103,EH$11,FALSE)=0,"",VLOOKUP($B90,Sheet2!$A$5:$AP$103,EH$11,FALSE)),"")</f>
        <v/>
      </c>
      <c r="EI90" s="90" t="str">
        <f>IFERROR(IF(VLOOKUP($B90,Sheet2!$A$5:$AP$103,EI$11,FALSE)=0,"",VLOOKUP($B90,Sheet2!$A$5:$AP$103,EI$11,FALSE)),"")</f>
        <v/>
      </c>
      <c r="EJ90" s="90" t="str">
        <f>IFERROR(IF(VLOOKUP($B90,Sheet2!$A$5:$AP$103,EJ$11,FALSE)=0,"",VLOOKUP($B90,Sheet2!$A$5:$AP$103,EJ$11,FALSE)),"")</f>
        <v/>
      </c>
      <c r="EK90" s="90" t="str">
        <f>IFERROR(IF(VLOOKUP($B90,Sheet2!$A$5:$AP$103,EK$11,FALSE)=0,"",VLOOKUP($B90,Sheet2!$A$5:$AP$103,EK$11,FALSE)),"")</f>
        <v/>
      </c>
      <c r="EL90" s="90" t="str">
        <f>IFERROR(IF(VLOOKUP($B90,Sheet2!$A$5:$AP$103,EL$11,FALSE)=0,"",VLOOKUP($B90,Sheet2!$A$5:$AP$103,EL$11,FALSE)),"")</f>
        <v/>
      </c>
      <c r="EM90" s="90" t="str">
        <f>IFERROR(IF(VLOOKUP($B90,Sheet2!$A$5:$AP$103,EM$11,FALSE)=0,"",VLOOKUP($B90,Sheet2!$A$5:$AP$103,EM$11,FALSE)),"")</f>
        <v/>
      </c>
      <c r="EN90" s="90" t="str">
        <f>IFERROR(IF(VLOOKUP($B90,Sheet2!$A$5:$AP$103,EN$11,FALSE)=0,"",VLOOKUP($B90,Sheet2!$A$5:$AP$103,EN$11,FALSE)),"")</f>
        <v/>
      </c>
      <c r="EO90" s="90" t="str">
        <f>IFERROR(IF(VLOOKUP($B90,Sheet2!$A$5:$AP$103,EO$11,FALSE)=0,"",VLOOKUP($B90,Sheet2!$A$5:$AP$103,EO$11,FALSE)),"")</f>
        <v/>
      </c>
      <c r="EP90" s="90" t="str">
        <f>IFERROR(IF(VLOOKUP($B90,Sheet2!$A$5:$AP$103,EP$11,FALSE)=0,"",VLOOKUP($B90,Sheet2!$A$5:$AP$103,EP$11,FALSE)),"")</f>
        <v/>
      </c>
      <c r="EQ90" s="90" t="str">
        <f>IFERROR(IF(VLOOKUP($B90,Sheet2!$A$5:$AP$103,EQ$11,FALSE)=0,"",VLOOKUP($B90,Sheet2!$A$5:$AP$103,EQ$11,FALSE)),"")</f>
        <v/>
      </c>
      <c r="ER90" s="90" t="str">
        <f>IFERROR(IF(VLOOKUP($B90,Sheet2!$A$5:$AP$103,ER$11,FALSE)=0,"",VLOOKUP($B90,Sheet2!$A$5:$AP$103,ER$11,FALSE)),"")</f>
        <v/>
      </c>
      <c r="ES90" s="90" t="str">
        <f>IFERROR(IF(VLOOKUP($B90,Sheet2!$A$5:$AP$103,ES$11,FALSE)=0,"",VLOOKUP($B90,Sheet2!$A$5:$AP$103,ES$11,FALSE)),"")</f>
        <v/>
      </c>
      <c r="ET90" s="90" t="str">
        <f>IFERROR(IF(VLOOKUP($B90,Sheet2!$A$5:$AP$103,ET$11,FALSE)=0,"",VLOOKUP($B90,Sheet2!$A$5:$AP$103,ET$11,FALSE)),"")</f>
        <v/>
      </c>
      <c r="EU90" s="90" t="str">
        <f>IFERROR(IF(VLOOKUP($B90,Sheet2!$A$5:$AP$103,EU$11,FALSE)=0,"",VLOOKUP($B90,Sheet2!$A$5:$AP$103,EU$11,FALSE)),"")</f>
        <v/>
      </c>
      <c r="EV90" s="90" t="str">
        <f>IFERROR(IF(VLOOKUP($B90,Sheet2!$A$5:$AP$103,EV$11,FALSE)=0,"",VLOOKUP($B90,Sheet2!$A$5:$AP$103,EV$11,FALSE)),"")</f>
        <v/>
      </c>
      <c r="EW90" s="90" t="str">
        <f>IFERROR(IF(VLOOKUP($B90,Sheet2!$A$5:$AP$103,EW$11,FALSE)=0,"",VLOOKUP($B90,Sheet2!$A$5:$AP$103,EW$11,FALSE)),"")</f>
        <v/>
      </c>
      <c r="EX90" s="90" t="str">
        <f>IFERROR(IF(VLOOKUP($B90,Sheet2!$A$5:$AP$103,EX$11,FALSE)=0,"",VLOOKUP($B90,Sheet2!$A$5:$AP$103,EX$11,FALSE)),"")</f>
        <v/>
      </c>
      <c r="EY90" s="90" t="str">
        <f>IFERROR(IF(VLOOKUP($B90,Sheet2!$A$5:$AP$103,EY$11,FALSE)=0,"",VLOOKUP($B90,Sheet2!$A$5:$AP$103,EY$11,FALSE)),"")</f>
        <v/>
      </c>
      <c r="EZ90" s="90" t="str">
        <f>IFERROR(IF(VLOOKUP($B90,Sheet2!$A$5:$AP$103,EZ$11,FALSE)=0,"",VLOOKUP($B90,Sheet2!$A$5:$AP$103,EZ$11,FALSE)),"")</f>
        <v/>
      </c>
      <c r="FA90" s="90" t="str">
        <f>IFERROR(IF(VLOOKUP($B90,Sheet2!$A$5:$AP$103,FA$11,FALSE)=0,"",VLOOKUP($B90,Sheet2!$A$5:$AP$103,FA$11,FALSE)),"")</f>
        <v/>
      </c>
      <c r="FB90" s="90" t="str">
        <f>IFERROR(IF(VLOOKUP($B90,Sheet2!$A$5:$AP$103,FB$11,FALSE)=0,"",VLOOKUP($B90,Sheet2!$A$5:$AP$103,FB$11,FALSE)),"")</f>
        <v/>
      </c>
      <c r="FC90" s="90" t="str">
        <f>IFERROR(IF(VLOOKUP($B90,Sheet2!$A$5:$AP$103,FC$11,FALSE)=0,"",VLOOKUP($B90,Sheet2!$A$5:$AP$103,FC$11,FALSE)),"")</f>
        <v/>
      </c>
      <c r="FD90" s="90" t="str">
        <f>IFERROR(IF(VLOOKUP($B90,Sheet2!$A$5:$AP$103,FD$11,FALSE)=0,"",VLOOKUP($B90,Sheet2!$A$5:$AP$103,FD$11,FALSE)),"")</f>
        <v/>
      </c>
      <c r="FE90" s="90" t="str">
        <f>IFERROR(IF(VLOOKUP($B90,Sheet2!$A$5:$AP$103,FE$11,FALSE)=0,"",VLOOKUP($B90,Sheet2!$A$5:$AP$103,FE$11,FALSE)),"")</f>
        <v/>
      </c>
      <c r="FF90" s="90" t="str">
        <f>IFERROR(IF(VLOOKUP($B90,Sheet2!$A$5:$AP$103,FF$11,FALSE)=0,"",VLOOKUP($B90,Sheet2!$A$5:$AP$103,FF$11,FALSE)),"")</f>
        <v/>
      </c>
      <c r="FG90" s="90" t="str">
        <f>IFERROR(IF(VLOOKUP($B90,Sheet2!$A$5:$AP$103,FG$11,FALSE)=0,"",VLOOKUP($B90,Sheet2!$A$5:$AP$103,FG$11,FALSE)),"")</f>
        <v/>
      </c>
      <c r="FH90" s="90" t="str">
        <f>IFERROR(IF(VLOOKUP($B90,Sheet2!$A$5:$AP$103,FH$11,FALSE)=0,"",VLOOKUP($B90,Sheet2!$A$5:$AP$103,FH$11,FALSE)),"")</f>
        <v/>
      </c>
      <c r="FI90" s="90" t="str">
        <f>IFERROR(IF(VLOOKUP($B90,Sheet2!$A$5:$AP$103,FI$11,FALSE)=0,"",VLOOKUP($B90,Sheet2!$A$5:$AP$103,FI$11,FALSE)),"")</f>
        <v/>
      </c>
      <c r="FJ90" s="90" t="str">
        <f>IFERROR(IF(VLOOKUP($B90,Sheet2!$A$5:$AP$103,FJ$11,FALSE)=0,"",VLOOKUP($B90,Sheet2!$A$5:$AP$103,FJ$11,FALSE)),"")</f>
        <v/>
      </c>
      <c r="FK90" s="90" t="str">
        <f>IFERROR(IF(VLOOKUP($B90,Sheet2!$A$5:$AP$103,FK$11,FALSE)=0,"",VLOOKUP($B90,Sheet2!$A$5:$AP$103,FK$11,FALSE)),"")</f>
        <v/>
      </c>
      <c r="FL90" s="90" t="str">
        <f>IFERROR(IF(VLOOKUP($B90,Sheet2!$A$5:$AP$103,FL$11,FALSE)=0,"",VLOOKUP($B90,Sheet2!$A$5:$AP$103,FL$11,FALSE)),"")</f>
        <v/>
      </c>
      <c r="FM90" s="90" t="str">
        <f>IFERROR(IF(VLOOKUP($B90,Sheet2!$A$5:$AP$103,FM$11,FALSE)=0,"",VLOOKUP($B90,Sheet2!$A$5:$AP$103,FM$11,FALSE)),"")</f>
        <v/>
      </c>
      <c r="FN90" s="90" t="str">
        <f>IFERROR(IF(VLOOKUP($B90,Sheet2!$A$5:$AP$103,FN$11,FALSE)=0,"",VLOOKUP($B90,Sheet2!$A$5:$AP$103,FN$11,FALSE)),"")</f>
        <v/>
      </c>
      <c r="FO90" s="90" t="str">
        <f>IFERROR(IF(VLOOKUP($B90,Sheet2!$A$5:$AP$103,FO$11,FALSE)=0,"",VLOOKUP($B90,Sheet2!$A$5:$AP$103,FO$11,FALSE)),"")</f>
        <v/>
      </c>
      <c r="FP90" s="90" t="str">
        <f>IFERROR(IF(VLOOKUP($B90,Sheet2!$A$5:$AP$103,FP$11,FALSE)=0,"",VLOOKUP($B90,Sheet2!$A$5:$AP$103,FP$11,FALSE)),"")</f>
        <v/>
      </c>
      <c r="FQ90" s="90" t="str">
        <f>IFERROR(IF(VLOOKUP($B90,Sheet2!$A$5:$AP$103,FQ$11,FALSE)=0,"",VLOOKUP($B90,Sheet2!$A$5:$AP$103,FQ$11,FALSE)),"")</f>
        <v/>
      </c>
      <c r="FR90" s="90" t="str">
        <f>IFERROR(IF(VLOOKUP($B90,Sheet2!$A$5:$AP$103,FR$11,FALSE)=0,"",VLOOKUP($B90,Sheet2!$A$5:$AP$103,FR$11,FALSE)),"")</f>
        <v/>
      </c>
      <c r="FS90" s="90" t="str">
        <f>IFERROR(IF(VLOOKUP($B90,Sheet2!$A$5:$AP$103,FS$11,FALSE)=0,"",VLOOKUP($B90,Sheet2!$A$5:$AP$103,FS$11,FALSE)),"")</f>
        <v/>
      </c>
      <c r="FT90" s="90" t="str">
        <f>IFERROR(IF(VLOOKUP($B90,Sheet2!$A$5:$AP$103,FT$11,FALSE)=0,"",VLOOKUP($B90,Sheet2!$A$5:$AP$103,FT$11,FALSE)),"")</f>
        <v/>
      </c>
      <c r="FU90" s="90" t="str">
        <f>IFERROR(IF(VLOOKUP($B90,Sheet2!$A$5:$AP$103,FU$11,FALSE)=0,"",VLOOKUP($B90,Sheet2!$A$5:$AP$103,FU$11,FALSE)),"")</f>
        <v/>
      </c>
      <c r="FV90" s="90" t="str">
        <f>IFERROR(IF(VLOOKUP($B90,Sheet2!$A$5:$AP$103,FV$11,FALSE)=0,"",VLOOKUP($B90,Sheet2!$A$5:$AP$103,FV$11,FALSE)),"")</f>
        <v/>
      </c>
      <c r="FW90" s="90" t="str">
        <f>IFERROR(IF(VLOOKUP($B90,Sheet2!$A$5:$AP$103,FW$11,FALSE)=0,"",VLOOKUP($B90,Sheet2!$A$5:$AP$103,FW$11,FALSE)),"")</f>
        <v/>
      </c>
      <c r="FX90" s="90" t="str">
        <f>IFERROR(IF(VLOOKUP($B90,Sheet2!$A$5:$AP$103,FX$11,FALSE)=0,"",VLOOKUP($B90,Sheet2!$A$5:$AP$103,FX$11,FALSE)),"")</f>
        <v/>
      </c>
      <c r="FY90" s="90" t="str">
        <f>IFERROR(IF(VLOOKUP($B90,Sheet2!$A$5:$AP$103,FY$11,FALSE)=0,"",VLOOKUP($B90,Sheet2!$A$5:$AP$103,FY$11,FALSE)),"")</f>
        <v/>
      </c>
      <c r="FZ90" s="90" t="str">
        <f>IFERROR(IF(VLOOKUP($B90,Sheet2!$A$5:$AP$103,FZ$11,FALSE)=0,"",VLOOKUP($B90,Sheet2!$A$5:$AP$103,FZ$11,FALSE)),"")</f>
        <v/>
      </c>
      <c r="GA90" s="90" t="str">
        <f>IFERROR(IF(VLOOKUP($B90,Sheet2!$A$5:$AP$103,GA$11,FALSE)=0,"",VLOOKUP($B90,Sheet2!$A$5:$AP$103,GA$11,FALSE)),"")</f>
        <v/>
      </c>
      <c r="GB90" s="90" t="str">
        <f>IFERROR(IF(VLOOKUP($B90,Sheet2!$A$5:$AP$103,GB$11,FALSE)=0,"",VLOOKUP($B90,Sheet2!$A$5:$AP$103,GB$11,FALSE)),"")</f>
        <v/>
      </c>
      <c r="GC90" s="90" t="str">
        <f>IFERROR(IF(VLOOKUP($B90,Sheet2!$A$5:$AP$103,GC$11,FALSE)=0,"",VLOOKUP($B90,Sheet2!$A$5:$AP$103,GC$11,FALSE)),"")</f>
        <v/>
      </c>
      <c r="GD90" s="90" t="str">
        <f>IFERROR(IF(VLOOKUP($B90,Sheet2!$A$5:$AP$103,GD$11,FALSE)=0,"",VLOOKUP($B90,Sheet2!$A$5:$AP$103,GD$11,FALSE)),"")</f>
        <v/>
      </c>
      <c r="GE90" s="90" t="str">
        <f>IFERROR(IF(VLOOKUP($B90,Sheet2!$A$5:$AP$103,GE$11,FALSE)=0,"",VLOOKUP($B90,Sheet2!$A$5:$AP$103,GE$11,FALSE)),"")</f>
        <v/>
      </c>
      <c r="GF90" s="90" t="str">
        <f>IFERROR(IF(VLOOKUP($B90,Sheet2!$A$5:$AP$103,GF$11,FALSE)=0,"",VLOOKUP($B90,Sheet2!$A$5:$AP$103,GF$11,FALSE)),"")</f>
        <v/>
      </c>
    </row>
    <row r="91" spans="1:188" x14ac:dyDescent="0.3">
      <c r="A91" s="389"/>
      <c r="B91" s="243" t="s">
        <v>725</v>
      </c>
      <c r="C91" s="92" t="s">
        <v>344</v>
      </c>
      <c r="D91" s="92" t="str">
        <f>VLOOKUP(B91,Sheet2!$A$5:$F$104,6,FALSE)</f>
        <v/>
      </c>
      <c r="E91" s="81">
        <f>'Criteria Selection'!C69</f>
        <v>20</v>
      </c>
      <c r="F91" s="81" t="str">
        <f>'Criteria Selection'!D69</f>
        <v>UK DWS</v>
      </c>
      <c r="G91" s="96">
        <f t="shared" si="8"/>
        <v>0</v>
      </c>
      <c r="H91" s="97">
        <f t="shared" si="9"/>
        <v>0</v>
      </c>
      <c r="I91" s="97">
        <f t="shared" si="10"/>
        <v>0</v>
      </c>
      <c r="J91" s="96">
        <f t="shared" si="11"/>
        <v>0</v>
      </c>
      <c r="K91" s="90" t="str">
        <f>IFERROR(IF(VLOOKUP($B91,Sheet2!$A$5:$AP$103,K$11,FALSE)=0,"",VLOOKUP($B91,Sheet2!$A$5:$AP$103,K$11,FALSE)),"")</f>
        <v/>
      </c>
      <c r="L91" s="90" t="str">
        <f>IFERROR(IF(VLOOKUP($B91,Sheet2!$A$5:$AP$103,L$11,FALSE)=0,"",VLOOKUP($B91,Sheet2!$A$5:$AP$103,L$11,FALSE)),"")</f>
        <v/>
      </c>
      <c r="M91" s="90" t="str">
        <f>IFERROR(IF(VLOOKUP($B91,Sheet2!$A$5:$AP$103,M$11,FALSE)=0,"",VLOOKUP($B91,Sheet2!$A$5:$AP$103,M$11,FALSE)),"")</f>
        <v/>
      </c>
      <c r="N91" s="90" t="str">
        <f>IFERROR(IF(VLOOKUP($B91,Sheet2!$A$5:$AP$103,N$11,FALSE)=0,"",VLOOKUP($B91,Sheet2!$A$5:$AP$103,N$11,FALSE)),"")</f>
        <v/>
      </c>
      <c r="O91" s="90" t="str">
        <f>IFERROR(IF(VLOOKUP($B91,Sheet2!$A$5:$AP$103,O$11,FALSE)=0,"",VLOOKUP($B91,Sheet2!$A$5:$AP$103,O$11,FALSE)),"")</f>
        <v/>
      </c>
      <c r="P91" s="90" t="str">
        <f>IFERROR(IF(VLOOKUP($B91,Sheet2!$A$5:$AP$103,P$11,FALSE)=0,"",VLOOKUP($B91,Sheet2!$A$5:$AP$103,P$11,FALSE)),"")</f>
        <v/>
      </c>
      <c r="Q91" s="90" t="str">
        <f>IFERROR(IF(VLOOKUP($B91,Sheet2!$A$5:$AP$103,Q$11,FALSE)=0,"",VLOOKUP($B91,Sheet2!$A$5:$AP$103,Q$11,FALSE)),"")</f>
        <v/>
      </c>
      <c r="R91" s="90" t="str">
        <f>IFERROR(IF(VLOOKUP($B91,Sheet2!$A$5:$AP$103,R$11,FALSE)=0,"",VLOOKUP($B91,Sheet2!$A$5:$AP$103,R$11,FALSE)),"")</f>
        <v/>
      </c>
      <c r="S91" s="90" t="str">
        <f>IFERROR(IF(VLOOKUP($B91,Sheet2!$A$5:$AP$103,S$11,FALSE)=0,"",VLOOKUP($B91,Sheet2!$A$5:$AP$103,S$11,FALSE)),"")</f>
        <v/>
      </c>
      <c r="T91" s="90" t="str">
        <f>IFERROR(IF(VLOOKUP($B91,Sheet2!$A$5:$AP$103,T$11,FALSE)=0,"",VLOOKUP($B91,Sheet2!$A$5:$AP$103,T$11,FALSE)),"")</f>
        <v/>
      </c>
      <c r="U91" s="90" t="str">
        <f>IFERROR(IF(VLOOKUP($B91,Sheet2!$A$5:$AP$103,U$11,FALSE)=0,"",VLOOKUP($B91,Sheet2!$A$5:$AP$103,U$11,FALSE)),"")</f>
        <v/>
      </c>
      <c r="V91" s="90" t="str">
        <f>IFERROR(IF(VLOOKUP($B91,Sheet2!$A$5:$AP$103,V$11,FALSE)=0,"",VLOOKUP($B91,Sheet2!$A$5:$AP$103,V$11,FALSE)),"")</f>
        <v/>
      </c>
      <c r="W91" s="90" t="str">
        <f>IFERROR(IF(VLOOKUP($B91,Sheet2!$A$5:$AP$103,W$11,FALSE)=0,"",VLOOKUP($B91,Sheet2!$A$5:$AP$103,W$11,FALSE)),"")</f>
        <v/>
      </c>
      <c r="X91" s="90" t="str">
        <f>IFERROR(IF(VLOOKUP($B91,Sheet2!$A$5:$AP$103,X$11,FALSE)=0,"",VLOOKUP($B91,Sheet2!$A$5:$AP$103,X$11,FALSE)),"")</f>
        <v/>
      </c>
      <c r="Y91" s="90" t="str">
        <f>IFERROR(IF(VLOOKUP($B91,Sheet2!$A$5:$AP$103,Y$11,FALSE)=0,"",VLOOKUP($B91,Sheet2!$A$5:$AP$103,Y$11,FALSE)),"")</f>
        <v/>
      </c>
      <c r="Z91" s="90" t="str">
        <f>IFERROR(IF(VLOOKUP($B91,Sheet2!$A$5:$AP$103,Z$11,FALSE)=0,"",VLOOKUP($B91,Sheet2!$A$5:$AP$103,Z$11,FALSE)),"")</f>
        <v/>
      </c>
      <c r="AA91" s="90" t="str">
        <f>IFERROR(IF(VLOOKUP($B91,Sheet2!$A$5:$AP$103,AA$11,FALSE)=0,"",VLOOKUP($B91,Sheet2!$A$5:$AP$103,AA$11,FALSE)),"")</f>
        <v/>
      </c>
      <c r="AB91" s="90" t="str">
        <f>IFERROR(IF(VLOOKUP($B91,Sheet2!$A$5:$AP$103,AB$11,FALSE)=0,"",VLOOKUP($B91,Sheet2!$A$5:$AP$103,AB$11,FALSE)),"")</f>
        <v/>
      </c>
      <c r="AC91" s="90" t="str">
        <f>IFERROR(IF(VLOOKUP($B91,Sheet2!$A$5:$AP$103,AC$11,FALSE)=0,"",VLOOKUP($B91,Sheet2!$A$5:$AP$103,AC$11,FALSE)),"")</f>
        <v/>
      </c>
      <c r="AD91" s="90" t="str">
        <f>IFERROR(IF(VLOOKUP($B91,Sheet2!$A$5:$AP$103,AD$11,FALSE)=0,"",VLOOKUP($B91,Sheet2!$A$5:$AP$103,AD$11,FALSE)),"")</f>
        <v/>
      </c>
      <c r="AE91" s="90" t="str">
        <f>IFERROR(IF(VLOOKUP($B91,Sheet2!$A$5:$AP$103,AE$11,FALSE)=0,"",VLOOKUP($B91,Sheet2!$A$5:$AP$103,AE$11,FALSE)),"")</f>
        <v/>
      </c>
      <c r="AF91" s="90" t="str">
        <f>IFERROR(IF(VLOOKUP($B91,Sheet2!$A$5:$AP$103,AF$11,FALSE)=0,"",VLOOKUP($B91,Sheet2!$A$5:$AP$103,AF$11,FALSE)),"")</f>
        <v/>
      </c>
      <c r="AG91" s="90" t="str">
        <f>IFERROR(IF(VLOOKUP($B91,Sheet2!$A$5:$AP$103,AG$11,FALSE)=0,"",VLOOKUP($B91,Sheet2!$A$5:$AP$103,AG$11,FALSE)),"")</f>
        <v/>
      </c>
      <c r="AH91" s="90" t="str">
        <f>IFERROR(IF(VLOOKUP($B91,Sheet2!$A$5:$AP$103,AH$11,FALSE)=0,"",VLOOKUP($B91,Sheet2!$A$5:$AP$103,AH$11,FALSE)),"")</f>
        <v/>
      </c>
      <c r="AI91" s="90" t="str">
        <f>IFERROR(IF(VLOOKUP($B91,Sheet2!$A$5:$AP$103,AI$11,FALSE)=0,"",VLOOKUP($B91,Sheet2!$A$5:$AP$103,AI$11,FALSE)),"")</f>
        <v/>
      </c>
      <c r="AJ91" s="90" t="str">
        <f>IFERROR(IF(VLOOKUP($B91,Sheet2!$A$5:$AP$103,AJ$11,FALSE)=0,"",VLOOKUP($B91,Sheet2!$A$5:$AP$103,AJ$11,FALSE)),"")</f>
        <v/>
      </c>
      <c r="AK91" s="90" t="str">
        <f>IFERROR(IF(VLOOKUP($B91,Sheet2!$A$5:$AP$103,AK$11,FALSE)=0,"",VLOOKUP($B91,Sheet2!$A$5:$AP$103,AK$11,FALSE)),"")</f>
        <v/>
      </c>
      <c r="AL91" s="90" t="str">
        <f>IFERROR(IF(VLOOKUP($B91,Sheet2!$A$5:$AP$103,AL$11,FALSE)=0,"",VLOOKUP($B91,Sheet2!$A$5:$AP$103,AL$11,FALSE)),"")</f>
        <v/>
      </c>
      <c r="AM91" s="90" t="str">
        <f>IFERROR(IF(VLOOKUP($B91,Sheet2!$A$5:$AP$103,AM$11,FALSE)=0,"",VLOOKUP($B91,Sheet2!$A$5:$AP$103,AM$11,FALSE)),"")</f>
        <v/>
      </c>
      <c r="AN91" s="90" t="str">
        <f>IFERROR(IF(VLOOKUP($B91,Sheet2!$A$5:$AP$103,AN$11,FALSE)=0,"",VLOOKUP($B91,Sheet2!$A$5:$AP$103,AN$11,FALSE)),"")</f>
        <v/>
      </c>
      <c r="AO91" s="90" t="str">
        <f>IFERROR(IF(VLOOKUP($B91,Sheet2!$A$5:$AP$103,AO$11,FALSE)=0,"",VLOOKUP($B91,Sheet2!$A$5:$AP$103,AO$11,FALSE)),"")</f>
        <v/>
      </c>
      <c r="AP91" s="90" t="str">
        <f>IFERROR(IF(VLOOKUP($B91,Sheet2!$A$5:$AP$103,AP$11,FALSE)=0,"",VLOOKUP($B91,Sheet2!$A$5:$AP$103,AP$11,FALSE)),"")</f>
        <v/>
      </c>
      <c r="AQ91" s="90" t="str">
        <f>IFERROR(IF(VLOOKUP($B91,Sheet2!$A$5:$AP$103,AQ$11,FALSE)=0,"",VLOOKUP($B91,Sheet2!$A$5:$AP$103,AQ$11,FALSE)),"")</f>
        <v/>
      </c>
      <c r="AR91" s="90" t="str">
        <f>IFERROR(IF(VLOOKUP($B91,Sheet2!$A$5:$AP$103,AR$11,FALSE)=0,"",VLOOKUP($B91,Sheet2!$A$5:$AP$103,AR$11,FALSE)),"")</f>
        <v/>
      </c>
      <c r="AS91" s="90" t="str">
        <f>IFERROR(IF(VLOOKUP($B91,Sheet2!$A$5:$AP$103,AS$11,FALSE)=0,"",VLOOKUP($B91,Sheet2!$A$5:$AP$103,AS$11,FALSE)),"")</f>
        <v/>
      </c>
      <c r="AT91" s="90" t="str">
        <f>IFERROR(IF(VLOOKUP($B91,Sheet2!$A$5:$AP$103,AT$11,FALSE)=0,"",VLOOKUP($B91,Sheet2!$A$5:$AP$103,AT$11,FALSE)),"")</f>
        <v/>
      </c>
      <c r="AU91" s="90" t="str">
        <f>IFERROR(IF(VLOOKUP($B91,Sheet2!$A$5:$AP$103,AU$11,FALSE)=0,"",VLOOKUP($B91,Sheet2!$A$5:$AP$103,AU$11,FALSE)),"")</f>
        <v/>
      </c>
      <c r="AV91" s="90" t="str">
        <f>IFERROR(IF(VLOOKUP($B91,Sheet2!$A$5:$AP$103,AV$11,FALSE)=0,"",VLOOKUP($B91,Sheet2!$A$5:$AP$103,AV$11,FALSE)),"")</f>
        <v/>
      </c>
      <c r="AW91" s="90" t="str">
        <f>IFERROR(IF(VLOOKUP($B91,Sheet2!$A$5:$AP$103,AW$11,FALSE)=0,"",VLOOKUP($B91,Sheet2!$A$5:$AP$103,AW$11,FALSE)),"")</f>
        <v/>
      </c>
      <c r="AX91" s="90" t="str">
        <f>IFERROR(IF(VLOOKUP($B91,Sheet2!$A$5:$AP$103,AX$11,FALSE)=0,"",VLOOKUP($B91,Sheet2!$A$5:$AP$103,AX$11,FALSE)),"")</f>
        <v/>
      </c>
      <c r="AY91" s="90" t="str">
        <f>IFERROR(IF(VLOOKUP($B91,Sheet2!$A$5:$AP$103,AY$11,FALSE)=0,"",VLOOKUP($B91,Sheet2!$A$5:$AP$103,AY$11,FALSE)),"")</f>
        <v/>
      </c>
      <c r="AZ91" s="90" t="str">
        <f>IFERROR(IF(VLOOKUP($B91,Sheet2!$A$5:$AP$103,AZ$11,FALSE)=0,"",VLOOKUP($B91,Sheet2!$A$5:$AP$103,AZ$11,FALSE)),"")</f>
        <v/>
      </c>
      <c r="BA91" s="90" t="str">
        <f>IFERROR(IF(VLOOKUP($B91,Sheet2!$A$5:$AP$103,BA$11,FALSE)=0,"",VLOOKUP($B91,Sheet2!$A$5:$AP$103,BA$11,FALSE)),"")</f>
        <v/>
      </c>
      <c r="BB91" s="90" t="str">
        <f>IFERROR(IF(VLOOKUP($B91,Sheet2!$A$5:$AP$103,BB$11,FALSE)=0,"",VLOOKUP($B91,Sheet2!$A$5:$AP$103,BB$11,FALSE)),"")</f>
        <v/>
      </c>
      <c r="BC91" s="90" t="str">
        <f>IFERROR(IF(VLOOKUP($B91,Sheet2!$A$5:$AP$103,BC$11,FALSE)=0,"",VLOOKUP($B91,Sheet2!$A$5:$AP$103,BC$11,FALSE)),"")</f>
        <v/>
      </c>
      <c r="BD91" s="90" t="str">
        <f>IFERROR(IF(VLOOKUP($B91,Sheet2!$A$5:$AP$103,BD$11,FALSE)=0,"",VLOOKUP($B91,Sheet2!$A$5:$AP$103,BD$11,FALSE)),"")</f>
        <v/>
      </c>
      <c r="BE91" s="90" t="str">
        <f>IFERROR(IF(VLOOKUP($B91,Sheet2!$A$5:$AP$103,BE$11,FALSE)=0,"",VLOOKUP($B91,Sheet2!$A$5:$AP$103,BE$11,FALSE)),"")</f>
        <v/>
      </c>
      <c r="BF91" s="90" t="str">
        <f>IFERROR(IF(VLOOKUP($B91,Sheet2!$A$5:$AP$103,BF$11,FALSE)=0,"",VLOOKUP($B91,Sheet2!$A$5:$AP$103,BF$11,FALSE)),"")</f>
        <v/>
      </c>
      <c r="BG91" s="90" t="str">
        <f>IFERROR(IF(VLOOKUP($B91,Sheet2!$A$5:$AP$103,BG$11,FALSE)=0,"",VLOOKUP($B91,Sheet2!$A$5:$AP$103,BG$11,FALSE)),"")</f>
        <v/>
      </c>
      <c r="BH91" s="90" t="str">
        <f>IFERROR(IF(VLOOKUP($B91,Sheet2!$A$5:$AP$103,BH$11,FALSE)=0,"",VLOOKUP($B91,Sheet2!$A$5:$AP$103,BH$11,FALSE)),"")</f>
        <v/>
      </c>
      <c r="BI91" s="90" t="str">
        <f>IFERROR(IF(VLOOKUP($B91,Sheet2!$A$5:$AP$103,BI$11,FALSE)=0,"",VLOOKUP($B91,Sheet2!$A$5:$AP$103,BI$11,FALSE)),"")</f>
        <v/>
      </c>
      <c r="BJ91" s="90" t="str">
        <f>IFERROR(IF(VLOOKUP($B91,Sheet2!$A$5:$AP$103,BJ$11,FALSE)=0,"",VLOOKUP($B91,Sheet2!$A$5:$AP$103,BJ$11,FALSE)),"")</f>
        <v/>
      </c>
      <c r="BK91" s="90" t="str">
        <f>IFERROR(IF(VLOOKUP($B91,Sheet2!$A$5:$AP$103,BK$11,FALSE)=0,"",VLOOKUP($B91,Sheet2!$A$5:$AP$103,BK$11,FALSE)),"")</f>
        <v/>
      </c>
      <c r="BL91" s="90" t="str">
        <f>IFERROR(IF(VLOOKUP($B91,Sheet2!$A$5:$AP$103,BL$11,FALSE)=0,"",VLOOKUP($B91,Sheet2!$A$5:$AP$103,BL$11,FALSE)),"")</f>
        <v/>
      </c>
      <c r="BM91" s="90" t="str">
        <f>IFERROR(IF(VLOOKUP($B91,Sheet2!$A$5:$AP$103,BM$11,FALSE)=0,"",VLOOKUP($B91,Sheet2!$A$5:$AP$103,BM$11,FALSE)),"")</f>
        <v/>
      </c>
      <c r="BN91" s="90" t="str">
        <f>IFERROR(IF(VLOOKUP($B91,Sheet2!$A$5:$AP$103,BN$11,FALSE)=0,"",VLOOKUP($B91,Sheet2!$A$5:$AP$103,BN$11,FALSE)),"")</f>
        <v/>
      </c>
      <c r="BO91" s="90" t="str">
        <f>IFERROR(IF(VLOOKUP($B91,Sheet2!$A$5:$AP$103,BO$11,FALSE)=0,"",VLOOKUP($B91,Sheet2!$A$5:$AP$103,BO$11,FALSE)),"")</f>
        <v/>
      </c>
      <c r="BP91" s="90" t="str">
        <f>IFERROR(IF(VLOOKUP($B91,Sheet2!$A$5:$AP$103,BP$11,FALSE)=0,"",VLOOKUP($B91,Sheet2!$A$5:$AP$103,BP$11,FALSE)),"")</f>
        <v/>
      </c>
      <c r="BQ91" s="90" t="str">
        <f>IFERROR(IF(VLOOKUP($B91,Sheet2!$A$5:$AP$103,BQ$11,FALSE)=0,"",VLOOKUP($B91,Sheet2!$A$5:$AP$103,BQ$11,FALSE)),"")</f>
        <v/>
      </c>
      <c r="BR91" s="90" t="str">
        <f>IFERROR(IF(VLOOKUP($B91,Sheet2!$A$5:$AP$103,BR$11,FALSE)=0,"",VLOOKUP($B91,Sheet2!$A$5:$AP$103,BR$11,FALSE)),"")</f>
        <v/>
      </c>
      <c r="BS91" s="90" t="str">
        <f>IFERROR(IF(VLOOKUP($B91,Sheet2!$A$5:$AP$103,BS$11,FALSE)=0,"",VLOOKUP($B91,Sheet2!$A$5:$AP$103,BS$11,FALSE)),"")</f>
        <v/>
      </c>
      <c r="BT91" s="90" t="str">
        <f>IFERROR(IF(VLOOKUP($B91,Sheet2!$A$5:$AP$103,BT$11,FALSE)=0,"",VLOOKUP($B91,Sheet2!$A$5:$AP$103,BT$11,FALSE)),"")</f>
        <v/>
      </c>
      <c r="BU91" s="90" t="str">
        <f>IFERROR(IF(VLOOKUP($B91,Sheet2!$A$5:$AP$103,BU$11,FALSE)=0,"",VLOOKUP($B91,Sheet2!$A$5:$AP$103,BU$11,FALSE)),"")</f>
        <v/>
      </c>
      <c r="BV91" s="90" t="str">
        <f>IFERROR(IF(VLOOKUP($B91,Sheet2!$A$5:$AP$103,BV$11,FALSE)=0,"",VLOOKUP($B91,Sheet2!$A$5:$AP$103,BV$11,FALSE)),"")</f>
        <v/>
      </c>
      <c r="BW91" s="90" t="str">
        <f>IFERROR(IF(VLOOKUP($B91,Sheet2!$A$5:$AP$103,BW$11,FALSE)=0,"",VLOOKUP($B91,Sheet2!$A$5:$AP$103,BW$11,FALSE)),"")</f>
        <v/>
      </c>
      <c r="BX91" s="90" t="str">
        <f>IFERROR(IF(VLOOKUP($B91,Sheet2!$A$5:$AP$103,BX$11,FALSE)=0,"",VLOOKUP($B91,Sheet2!$A$5:$AP$103,BX$11,FALSE)),"")</f>
        <v/>
      </c>
      <c r="BY91" s="90" t="str">
        <f>IFERROR(IF(VLOOKUP($B91,Sheet2!$A$5:$AP$103,BY$11,FALSE)=0,"",VLOOKUP($B91,Sheet2!$A$5:$AP$103,BY$11,FALSE)),"")</f>
        <v/>
      </c>
      <c r="BZ91" s="90" t="str">
        <f>IFERROR(IF(VLOOKUP($B91,Sheet2!$A$5:$AP$103,BZ$11,FALSE)=0,"",VLOOKUP($B91,Sheet2!$A$5:$AP$103,BZ$11,FALSE)),"")</f>
        <v/>
      </c>
      <c r="CA91" s="90" t="str">
        <f>IFERROR(IF(VLOOKUP($B91,Sheet2!$A$5:$AP$103,CA$11,FALSE)=0,"",VLOOKUP($B91,Sheet2!$A$5:$AP$103,CA$11,FALSE)),"")</f>
        <v/>
      </c>
      <c r="CB91" s="90" t="str">
        <f>IFERROR(IF(VLOOKUP($B91,Sheet2!$A$5:$AP$103,CB$11,FALSE)=0,"",VLOOKUP($B91,Sheet2!$A$5:$AP$103,CB$11,FALSE)),"")</f>
        <v/>
      </c>
      <c r="CC91" s="90" t="str">
        <f>IFERROR(IF(VLOOKUP($B91,Sheet2!$A$5:$AP$103,CC$11,FALSE)=0,"",VLOOKUP($B91,Sheet2!$A$5:$AP$103,CC$11,FALSE)),"")</f>
        <v/>
      </c>
      <c r="CD91" s="90" t="str">
        <f>IFERROR(IF(VLOOKUP($B91,Sheet2!$A$5:$AP$103,CD$11,FALSE)=0,"",VLOOKUP($B91,Sheet2!$A$5:$AP$103,CD$11,FALSE)),"")</f>
        <v/>
      </c>
      <c r="CE91" s="90" t="str">
        <f>IFERROR(IF(VLOOKUP($B91,Sheet2!$A$5:$AP$103,CE$11,FALSE)=0,"",VLOOKUP($B91,Sheet2!$A$5:$AP$103,CE$11,FALSE)),"")</f>
        <v/>
      </c>
      <c r="CF91" s="90" t="str">
        <f>IFERROR(IF(VLOOKUP($B91,Sheet2!$A$5:$AP$103,CF$11,FALSE)=0,"",VLOOKUP($B91,Sheet2!$A$5:$AP$103,CF$11,FALSE)),"")</f>
        <v/>
      </c>
      <c r="CG91" s="90" t="str">
        <f>IFERROR(IF(VLOOKUP($B91,Sheet2!$A$5:$AP$103,CG$11,FALSE)=0,"",VLOOKUP($B91,Sheet2!$A$5:$AP$103,CG$11,FALSE)),"")</f>
        <v/>
      </c>
      <c r="CH91" s="90" t="str">
        <f>IFERROR(IF(VLOOKUP($B91,Sheet2!$A$5:$AP$103,CH$11,FALSE)=0,"",VLOOKUP($B91,Sheet2!$A$5:$AP$103,CH$11,FALSE)),"")</f>
        <v/>
      </c>
      <c r="CI91" s="90" t="str">
        <f>IFERROR(IF(VLOOKUP($B91,Sheet2!$A$5:$AP$103,CI$11,FALSE)=0,"",VLOOKUP($B91,Sheet2!$A$5:$AP$103,CI$11,FALSE)),"")</f>
        <v/>
      </c>
      <c r="CJ91" s="90" t="str">
        <f>IFERROR(IF(VLOOKUP($B91,Sheet2!$A$5:$AP$103,CJ$11,FALSE)=0,"",VLOOKUP($B91,Sheet2!$A$5:$AP$103,CJ$11,FALSE)),"")</f>
        <v/>
      </c>
      <c r="CK91" s="90" t="str">
        <f>IFERROR(IF(VLOOKUP($B91,Sheet2!$A$5:$AP$103,CK$11,FALSE)=0,"",VLOOKUP($B91,Sheet2!$A$5:$AP$103,CK$11,FALSE)),"")</f>
        <v/>
      </c>
      <c r="CL91" s="90" t="str">
        <f>IFERROR(IF(VLOOKUP($B91,Sheet2!$A$5:$AP$103,CL$11,FALSE)=0,"",VLOOKUP($B91,Sheet2!$A$5:$AP$103,CL$11,FALSE)),"")</f>
        <v/>
      </c>
      <c r="CM91" s="90" t="str">
        <f>IFERROR(IF(VLOOKUP($B91,Sheet2!$A$5:$AP$103,CM$11,FALSE)=0,"",VLOOKUP($B91,Sheet2!$A$5:$AP$103,CM$11,FALSE)),"")</f>
        <v/>
      </c>
      <c r="CN91" s="90" t="str">
        <f>IFERROR(IF(VLOOKUP($B91,Sheet2!$A$5:$AP$103,CN$11,FALSE)=0,"",VLOOKUP($B91,Sheet2!$A$5:$AP$103,CN$11,FALSE)),"")</f>
        <v/>
      </c>
      <c r="CO91" s="90" t="str">
        <f>IFERROR(IF(VLOOKUP($B91,Sheet2!$A$5:$AP$103,CO$11,FALSE)=0,"",VLOOKUP($B91,Sheet2!$A$5:$AP$103,CO$11,FALSE)),"")</f>
        <v/>
      </c>
      <c r="CP91" s="90" t="str">
        <f>IFERROR(IF(VLOOKUP($B91,Sheet2!$A$5:$AP$103,CP$11,FALSE)=0,"",VLOOKUP($B91,Sheet2!$A$5:$AP$103,CP$11,FALSE)),"")</f>
        <v/>
      </c>
      <c r="CQ91" s="90" t="str">
        <f>IFERROR(IF(VLOOKUP($B91,Sheet2!$A$5:$AP$103,CQ$11,FALSE)=0,"",VLOOKUP($B91,Sheet2!$A$5:$AP$103,CQ$11,FALSE)),"")</f>
        <v/>
      </c>
      <c r="CR91" s="90" t="str">
        <f>IFERROR(IF(VLOOKUP($B91,Sheet2!$A$5:$AP$103,CR$11,FALSE)=0,"",VLOOKUP($B91,Sheet2!$A$5:$AP$103,CR$11,FALSE)),"")</f>
        <v/>
      </c>
      <c r="CS91" s="90" t="str">
        <f>IFERROR(IF(VLOOKUP($B91,Sheet2!$A$5:$AP$103,CS$11,FALSE)=0,"",VLOOKUP($B91,Sheet2!$A$5:$AP$103,CS$11,FALSE)),"")</f>
        <v/>
      </c>
      <c r="CT91" s="90" t="str">
        <f>IFERROR(IF(VLOOKUP($B91,Sheet2!$A$5:$AP$103,CT$11,FALSE)=0,"",VLOOKUP($B91,Sheet2!$A$5:$AP$103,CT$11,FALSE)),"")</f>
        <v/>
      </c>
      <c r="CU91" s="90" t="str">
        <f>IFERROR(IF(VLOOKUP($B91,Sheet2!$A$5:$AP$103,CU$11,FALSE)=0,"",VLOOKUP($B91,Sheet2!$A$5:$AP$103,CU$11,FALSE)),"")</f>
        <v/>
      </c>
      <c r="CV91" s="90" t="str">
        <f>IFERROR(IF(VLOOKUP($B91,Sheet2!$A$5:$AP$103,CV$11,FALSE)=0,"",VLOOKUP($B91,Sheet2!$A$5:$AP$103,CV$11,FALSE)),"")</f>
        <v/>
      </c>
      <c r="CW91" s="90" t="str">
        <f>IFERROR(IF(VLOOKUP($B91,Sheet2!$A$5:$AP$103,CW$11,FALSE)=0,"",VLOOKUP($B91,Sheet2!$A$5:$AP$103,CW$11,FALSE)),"")</f>
        <v/>
      </c>
      <c r="CX91" s="90" t="str">
        <f>IFERROR(IF(VLOOKUP($B91,Sheet2!$A$5:$AP$103,CX$11,FALSE)=0,"",VLOOKUP($B91,Sheet2!$A$5:$AP$103,CX$11,FALSE)),"")</f>
        <v/>
      </c>
      <c r="CY91" s="90" t="str">
        <f>IFERROR(IF(VLOOKUP($B91,Sheet2!$A$5:$AP$103,CY$11,FALSE)=0,"",VLOOKUP($B91,Sheet2!$A$5:$AP$103,CY$11,FALSE)),"")</f>
        <v/>
      </c>
      <c r="CZ91" s="90" t="str">
        <f>IFERROR(IF(VLOOKUP($B91,Sheet2!$A$5:$AP$103,CZ$11,FALSE)=0,"",VLOOKUP($B91,Sheet2!$A$5:$AP$103,CZ$11,FALSE)),"")</f>
        <v/>
      </c>
      <c r="DA91" s="90" t="str">
        <f>IFERROR(IF(VLOOKUP($B91,Sheet2!$A$5:$AP$103,DA$11,FALSE)=0,"",VLOOKUP($B91,Sheet2!$A$5:$AP$103,DA$11,FALSE)),"")</f>
        <v/>
      </c>
      <c r="DB91" s="90" t="str">
        <f>IFERROR(IF(VLOOKUP($B91,Sheet2!$A$5:$AP$103,DB$11,FALSE)=0,"",VLOOKUP($B91,Sheet2!$A$5:$AP$103,DB$11,FALSE)),"")</f>
        <v/>
      </c>
      <c r="DC91" s="90" t="str">
        <f>IFERROR(IF(VLOOKUP($B91,Sheet2!$A$5:$AP$103,DC$11,FALSE)=0,"",VLOOKUP($B91,Sheet2!$A$5:$AP$103,DC$11,FALSE)),"")</f>
        <v/>
      </c>
      <c r="DD91" s="90" t="str">
        <f>IFERROR(IF(VLOOKUP($B91,Sheet2!$A$5:$AP$103,DD$11,FALSE)=0,"",VLOOKUP($B91,Sheet2!$A$5:$AP$103,DD$11,FALSE)),"")</f>
        <v/>
      </c>
      <c r="DE91" s="90" t="str">
        <f>IFERROR(IF(VLOOKUP($B91,Sheet2!$A$5:$AP$103,DE$11,FALSE)=0,"",VLOOKUP($B91,Sheet2!$A$5:$AP$103,DE$11,FALSE)),"")</f>
        <v/>
      </c>
      <c r="DF91" s="90" t="str">
        <f>IFERROR(IF(VLOOKUP($B91,Sheet2!$A$5:$AP$103,DF$11,FALSE)=0,"",VLOOKUP($B91,Sheet2!$A$5:$AP$103,DF$11,FALSE)),"")</f>
        <v/>
      </c>
      <c r="DG91" s="90" t="str">
        <f>IFERROR(IF(VLOOKUP($B91,Sheet2!$A$5:$AP$103,DG$11,FALSE)=0,"",VLOOKUP($B91,Sheet2!$A$5:$AP$103,DG$11,FALSE)),"")</f>
        <v/>
      </c>
      <c r="DH91" s="90" t="str">
        <f>IFERROR(IF(VLOOKUP($B91,Sheet2!$A$5:$AP$103,DH$11,FALSE)=0,"",VLOOKUP($B91,Sheet2!$A$5:$AP$103,DH$11,FALSE)),"")</f>
        <v/>
      </c>
      <c r="DI91" s="90" t="str">
        <f>IFERROR(IF(VLOOKUP($B91,Sheet2!$A$5:$AP$103,DI$11,FALSE)=0,"",VLOOKUP($B91,Sheet2!$A$5:$AP$103,DI$11,FALSE)),"")</f>
        <v/>
      </c>
      <c r="DJ91" s="90" t="str">
        <f>IFERROR(IF(VLOOKUP($B91,Sheet2!$A$5:$AP$103,DJ$11,FALSE)=0,"",VLOOKUP($B91,Sheet2!$A$5:$AP$103,DJ$11,FALSE)),"")</f>
        <v/>
      </c>
      <c r="DK91" s="90" t="str">
        <f>IFERROR(IF(VLOOKUP($B91,Sheet2!$A$5:$AP$103,DK$11,FALSE)=0,"",VLOOKUP($B91,Sheet2!$A$5:$AP$103,DK$11,FALSE)),"")</f>
        <v/>
      </c>
      <c r="DL91" s="90" t="str">
        <f>IFERROR(IF(VLOOKUP($B91,Sheet2!$A$5:$AP$103,DL$11,FALSE)=0,"",VLOOKUP($B91,Sheet2!$A$5:$AP$103,DL$11,FALSE)),"")</f>
        <v/>
      </c>
      <c r="DM91" s="90" t="str">
        <f>IFERROR(IF(VLOOKUP($B91,Sheet2!$A$5:$AP$103,DM$11,FALSE)=0,"",VLOOKUP($B91,Sheet2!$A$5:$AP$103,DM$11,FALSE)),"")</f>
        <v/>
      </c>
      <c r="DN91" s="90" t="str">
        <f>IFERROR(IF(VLOOKUP($B91,Sheet2!$A$5:$AP$103,DN$11,FALSE)=0,"",VLOOKUP($B91,Sheet2!$A$5:$AP$103,DN$11,FALSE)),"")</f>
        <v/>
      </c>
      <c r="DO91" s="90" t="str">
        <f>IFERROR(IF(VLOOKUP($B91,Sheet2!$A$5:$AP$103,DO$11,FALSE)=0,"",VLOOKUP($B91,Sheet2!$A$5:$AP$103,DO$11,FALSE)),"")</f>
        <v/>
      </c>
      <c r="DP91" s="90" t="str">
        <f>IFERROR(IF(VLOOKUP($B91,Sheet2!$A$5:$AP$103,DP$11,FALSE)=0,"",VLOOKUP($B91,Sheet2!$A$5:$AP$103,DP$11,FALSE)),"")</f>
        <v/>
      </c>
      <c r="DQ91" s="90" t="str">
        <f>IFERROR(IF(VLOOKUP($B91,Sheet2!$A$5:$AP$103,DQ$11,FALSE)=0,"",VLOOKUP($B91,Sheet2!$A$5:$AP$103,DQ$11,FALSE)),"")</f>
        <v/>
      </c>
      <c r="DR91" s="90" t="str">
        <f>IFERROR(IF(VLOOKUP($B91,Sheet2!$A$5:$AP$103,DR$11,FALSE)=0,"",VLOOKUP($B91,Sheet2!$A$5:$AP$103,DR$11,FALSE)),"")</f>
        <v/>
      </c>
      <c r="DS91" s="90" t="str">
        <f>IFERROR(IF(VLOOKUP($B91,Sheet2!$A$5:$AP$103,DS$11,FALSE)=0,"",VLOOKUP($B91,Sheet2!$A$5:$AP$103,DS$11,FALSE)),"")</f>
        <v/>
      </c>
      <c r="DT91" s="90" t="str">
        <f>IFERROR(IF(VLOOKUP($B91,Sheet2!$A$5:$AP$103,DT$11,FALSE)=0,"",VLOOKUP($B91,Sheet2!$A$5:$AP$103,DT$11,FALSE)),"")</f>
        <v/>
      </c>
      <c r="DU91" s="90" t="str">
        <f>IFERROR(IF(VLOOKUP($B91,Sheet2!$A$5:$AP$103,DU$11,FALSE)=0,"",VLOOKUP($B91,Sheet2!$A$5:$AP$103,DU$11,FALSE)),"")</f>
        <v/>
      </c>
      <c r="DV91" s="90" t="str">
        <f>IFERROR(IF(VLOOKUP($B91,Sheet2!$A$5:$AP$103,DV$11,FALSE)=0,"",VLOOKUP($B91,Sheet2!$A$5:$AP$103,DV$11,FALSE)),"")</f>
        <v/>
      </c>
      <c r="DW91" s="90" t="str">
        <f>IFERROR(IF(VLOOKUP($B91,Sheet2!$A$5:$AP$103,DW$11,FALSE)=0,"",VLOOKUP($B91,Sheet2!$A$5:$AP$103,DW$11,FALSE)),"")</f>
        <v/>
      </c>
      <c r="DX91" s="90" t="str">
        <f>IFERROR(IF(VLOOKUP($B91,Sheet2!$A$5:$AP$103,DX$11,FALSE)=0,"",VLOOKUP($B91,Sheet2!$A$5:$AP$103,DX$11,FALSE)),"")</f>
        <v/>
      </c>
      <c r="DY91" s="90" t="str">
        <f>IFERROR(IF(VLOOKUP($B91,Sheet2!$A$5:$AP$103,DY$11,FALSE)=0,"",VLOOKUP($B91,Sheet2!$A$5:$AP$103,DY$11,FALSE)),"")</f>
        <v/>
      </c>
      <c r="DZ91" s="90" t="str">
        <f>IFERROR(IF(VLOOKUP($B91,Sheet2!$A$5:$AP$103,DZ$11,FALSE)=0,"",VLOOKUP($B91,Sheet2!$A$5:$AP$103,DZ$11,FALSE)),"")</f>
        <v/>
      </c>
      <c r="EA91" s="90" t="str">
        <f>IFERROR(IF(VLOOKUP($B91,Sheet2!$A$5:$AP$103,EA$11,FALSE)=0,"",VLOOKUP($B91,Sheet2!$A$5:$AP$103,EA$11,FALSE)),"")</f>
        <v/>
      </c>
      <c r="EB91" s="90" t="str">
        <f>IFERROR(IF(VLOOKUP($B91,Sheet2!$A$5:$AP$103,EB$11,FALSE)=0,"",VLOOKUP($B91,Sheet2!$A$5:$AP$103,EB$11,FALSE)),"")</f>
        <v/>
      </c>
      <c r="EC91" s="90" t="str">
        <f>IFERROR(IF(VLOOKUP($B91,Sheet2!$A$5:$AP$103,EC$11,FALSE)=0,"",VLOOKUP($B91,Sheet2!$A$5:$AP$103,EC$11,FALSE)),"")</f>
        <v/>
      </c>
      <c r="ED91" s="90" t="str">
        <f>IFERROR(IF(VLOOKUP($B91,Sheet2!$A$5:$AP$103,ED$11,FALSE)=0,"",VLOOKUP($B91,Sheet2!$A$5:$AP$103,ED$11,FALSE)),"")</f>
        <v/>
      </c>
      <c r="EE91" s="90" t="str">
        <f>IFERROR(IF(VLOOKUP($B91,Sheet2!$A$5:$AP$103,EE$11,FALSE)=0,"",VLOOKUP($B91,Sheet2!$A$5:$AP$103,EE$11,FALSE)),"")</f>
        <v/>
      </c>
      <c r="EF91" s="90" t="str">
        <f>IFERROR(IF(VLOOKUP($B91,Sheet2!$A$5:$AP$103,EF$11,FALSE)=0,"",VLOOKUP($B91,Sheet2!$A$5:$AP$103,EF$11,FALSE)),"")</f>
        <v/>
      </c>
      <c r="EG91" s="90" t="str">
        <f>IFERROR(IF(VLOOKUP($B91,Sheet2!$A$5:$AP$103,EG$11,FALSE)=0,"",VLOOKUP($B91,Sheet2!$A$5:$AP$103,EG$11,FALSE)),"")</f>
        <v/>
      </c>
      <c r="EH91" s="90" t="str">
        <f>IFERROR(IF(VLOOKUP($B91,Sheet2!$A$5:$AP$103,EH$11,FALSE)=0,"",VLOOKUP($B91,Sheet2!$A$5:$AP$103,EH$11,FALSE)),"")</f>
        <v/>
      </c>
      <c r="EI91" s="90" t="str">
        <f>IFERROR(IF(VLOOKUP($B91,Sheet2!$A$5:$AP$103,EI$11,FALSE)=0,"",VLOOKUP($B91,Sheet2!$A$5:$AP$103,EI$11,FALSE)),"")</f>
        <v/>
      </c>
      <c r="EJ91" s="90" t="str">
        <f>IFERROR(IF(VLOOKUP($B91,Sheet2!$A$5:$AP$103,EJ$11,FALSE)=0,"",VLOOKUP($B91,Sheet2!$A$5:$AP$103,EJ$11,FALSE)),"")</f>
        <v/>
      </c>
      <c r="EK91" s="90" t="str">
        <f>IFERROR(IF(VLOOKUP($B91,Sheet2!$A$5:$AP$103,EK$11,FALSE)=0,"",VLOOKUP($B91,Sheet2!$A$5:$AP$103,EK$11,FALSE)),"")</f>
        <v/>
      </c>
      <c r="EL91" s="90" t="str">
        <f>IFERROR(IF(VLOOKUP($B91,Sheet2!$A$5:$AP$103,EL$11,FALSE)=0,"",VLOOKUP($B91,Sheet2!$A$5:$AP$103,EL$11,FALSE)),"")</f>
        <v/>
      </c>
      <c r="EM91" s="90" t="str">
        <f>IFERROR(IF(VLOOKUP($B91,Sheet2!$A$5:$AP$103,EM$11,FALSE)=0,"",VLOOKUP($B91,Sheet2!$A$5:$AP$103,EM$11,FALSE)),"")</f>
        <v/>
      </c>
      <c r="EN91" s="90" t="str">
        <f>IFERROR(IF(VLOOKUP($B91,Sheet2!$A$5:$AP$103,EN$11,FALSE)=0,"",VLOOKUP($B91,Sheet2!$A$5:$AP$103,EN$11,FALSE)),"")</f>
        <v/>
      </c>
      <c r="EO91" s="90" t="str">
        <f>IFERROR(IF(VLOOKUP($B91,Sheet2!$A$5:$AP$103,EO$11,FALSE)=0,"",VLOOKUP($B91,Sheet2!$A$5:$AP$103,EO$11,FALSE)),"")</f>
        <v/>
      </c>
      <c r="EP91" s="90" t="str">
        <f>IFERROR(IF(VLOOKUP($B91,Sheet2!$A$5:$AP$103,EP$11,FALSE)=0,"",VLOOKUP($B91,Sheet2!$A$5:$AP$103,EP$11,FALSE)),"")</f>
        <v/>
      </c>
      <c r="EQ91" s="90" t="str">
        <f>IFERROR(IF(VLOOKUP($B91,Sheet2!$A$5:$AP$103,EQ$11,FALSE)=0,"",VLOOKUP($B91,Sheet2!$A$5:$AP$103,EQ$11,FALSE)),"")</f>
        <v/>
      </c>
      <c r="ER91" s="90" t="str">
        <f>IFERROR(IF(VLOOKUP($B91,Sheet2!$A$5:$AP$103,ER$11,FALSE)=0,"",VLOOKUP($B91,Sheet2!$A$5:$AP$103,ER$11,FALSE)),"")</f>
        <v/>
      </c>
      <c r="ES91" s="90" t="str">
        <f>IFERROR(IF(VLOOKUP($B91,Sheet2!$A$5:$AP$103,ES$11,FALSE)=0,"",VLOOKUP($B91,Sheet2!$A$5:$AP$103,ES$11,FALSE)),"")</f>
        <v/>
      </c>
      <c r="ET91" s="90" t="str">
        <f>IFERROR(IF(VLOOKUP($B91,Sheet2!$A$5:$AP$103,ET$11,FALSE)=0,"",VLOOKUP($B91,Sheet2!$A$5:$AP$103,ET$11,FALSE)),"")</f>
        <v/>
      </c>
      <c r="EU91" s="90" t="str">
        <f>IFERROR(IF(VLOOKUP($B91,Sheet2!$A$5:$AP$103,EU$11,FALSE)=0,"",VLOOKUP($B91,Sheet2!$A$5:$AP$103,EU$11,FALSE)),"")</f>
        <v/>
      </c>
      <c r="EV91" s="90" t="str">
        <f>IFERROR(IF(VLOOKUP($B91,Sheet2!$A$5:$AP$103,EV$11,FALSE)=0,"",VLOOKUP($B91,Sheet2!$A$5:$AP$103,EV$11,FALSE)),"")</f>
        <v/>
      </c>
      <c r="EW91" s="90" t="str">
        <f>IFERROR(IF(VLOOKUP($B91,Sheet2!$A$5:$AP$103,EW$11,FALSE)=0,"",VLOOKUP($B91,Sheet2!$A$5:$AP$103,EW$11,FALSE)),"")</f>
        <v/>
      </c>
      <c r="EX91" s="90" t="str">
        <f>IFERROR(IF(VLOOKUP($B91,Sheet2!$A$5:$AP$103,EX$11,FALSE)=0,"",VLOOKUP($B91,Sheet2!$A$5:$AP$103,EX$11,FALSE)),"")</f>
        <v/>
      </c>
      <c r="EY91" s="90" t="str">
        <f>IFERROR(IF(VLOOKUP($B91,Sheet2!$A$5:$AP$103,EY$11,FALSE)=0,"",VLOOKUP($B91,Sheet2!$A$5:$AP$103,EY$11,FALSE)),"")</f>
        <v/>
      </c>
      <c r="EZ91" s="90" t="str">
        <f>IFERROR(IF(VLOOKUP($B91,Sheet2!$A$5:$AP$103,EZ$11,FALSE)=0,"",VLOOKUP($B91,Sheet2!$A$5:$AP$103,EZ$11,FALSE)),"")</f>
        <v/>
      </c>
      <c r="FA91" s="90" t="str">
        <f>IFERROR(IF(VLOOKUP($B91,Sheet2!$A$5:$AP$103,FA$11,FALSE)=0,"",VLOOKUP($B91,Sheet2!$A$5:$AP$103,FA$11,FALSE)),"")</f>
        <v/>
      </c>
      <c r="FB91" s="90" t="str">
        <f>IFERROR(IF(VLOOKUP($B91,Sheet2!$A$5:$AP$103,FB$11,FALSE)=0,"",VLOOKUP($B91,Sheet2!$A$5:$AP$103,FB$11,FALSE)),"")</f>
        <v/>
      </c>
      <c r="FC91" s="90" t="str">
        <f>IFERROR(IF(VLOOKUP($B91,Sheet2!$A$5:$AP$103,FC$11,FALSE)=0,"",VLOOKUP($B91,Sheet2!$A$5:$AP$103,FC$11,FALSE)),"")</f>
        <v/>
      </c>
      <c r="FD91" s="90" t="str">
        <f>IFERROR(IF(VLOOKUP($B91,Sheet2!$A$5:$AP$103,FD$11,FALSE)=0,"",VLOOKUP($B91,Sheet2!$A$5:$AP$103,FD$11,FALSE)),"")</f>
        <v/>
      </c>
      <c r="FE91" s="90" t="str">
        <f>IFERROR(IF(VLOOKUP($B91,Sheet2!$A$5:$AP$103,FE$11,FALSE)=0,"",VLOOKUP($B91,Sheet2!$A$5:$AP$103,FE$11,FALSE)),"")</f>
        <v/>
      </c>
      <c r="FF91" s="90" t="str">
        <f>IFERROR(IF(VLOOKUP($B91,Sheet2!$A$5:$AP$103,FF$11,FALSE)=0,"",VLOOKUP($B91,Sheet2!$A$5:$AP$103,FF$11,FALSE)),"")</f>
        <v/>
      </c>
      <c r="FG91" s="90" t="str">
        <f>IFERROR(IF(VLOOKUP($B91,Sheet2!$A$5:$AP$103,FG$11,FALSE)=0,"",VLOOKUP($B91,Sheet2!$A$5:$AP$103,FG$11,FALSE)),"")</f>
        <v/>
      </c>
      <c r="FH91" s="90" t="str">
        <f>IFERROR(IF(VLOOKUP($B91,Sheet2!$A$5:$AP$103,FH$11,FALSE)=0,"",VLOOKUP($B91,Sheet2!$A$5:$AP$103,FH$11,FALSE)),"")</f>
        <v/>
      </c>
      <c r="FI91" s="90" t="str">
        <f>IFERROR(IF(VLOOKUP($B91,Sheet2!$A$5:$AP$103,FI$11,FALSE)=0,"",VLOOKUP($B91,Sheet2!$A$5:$AP$103,FI$11,FALSE)),"")</f>
        <v/>
      </c>
      <c r="FJ91" s="90" t="str">
        <f>IFERROR(IF(VLOOKUP($B91,Sheet2!$A$5:$AP$103,FJ$11,FALSE)=0,"",VLOOKUP($B91,Sheet2!$A$5:$AP$103,FJ$11,FALSE)),"")</f>
        <v/>
      </c>
      <c r="FK91" s="90" t="str">
        <f>IFERROR(IF(VLOOKUP($B91,Sheet2!$A$5:$AP$103,FK$11,FALSE)=0,"",VLOOKUP($B91,Sheet2!$A$5:$AP$103,FK$11,FALSE)),"")</f>
        <v/>
      </c>
      <c r="FL91" s="90" t="str">
        <f>IFERROR(IF(VLOOKUP($B91,Sheet2!$A$5:$AP$103,FL$11,FALSE)=0,"",VLOOKUP($B91,Sheet2!$A$5:$AP$103,FL$11,FALSE)),"")</f>
        <v/>
      </c>
      <c r="FM91" s="90" t="str">
        <f>IFERROR(IF(VLOOKUP($B91,Sheet2!$A$5:$AP$103,FM$11,FALSE)=0,"",VLOOKUP($B91,Sheet2!$A$5:$AP$103,FM$11,FALSE)),"")</f>
        <v/>
      </c>
      <c r="FN91" s="90" t="str">
        <f>IFERROR(IF(VLOOKUP($B91,Sheet2!$A$5:$AP$103,FN$11,FALSE)=0,"",VLOOKUP($B91,Sheet2!$A$5:$AP$103,FN$11,FALSE)),"")</f>
        <v/>
      </c>
      <c r="FO91" s="90" t="str">
        <f>IFERROR(IF(VLOOKUP($B91,Sheet2!$A$5:$AP$103,FO$11,FALSE)=0,"",VLOOKUP($B91,Sheet2!$A$5:$AP$103,FO$11,FALSE)),"")</f>
        <v/>
      </c>
      <c r="FP91" s="90" t="str">
        <f>IFERROR(IF(VLOOKUP($B91,Sheet2!$A$5:$AP$103,FP$11,FALSE)=0,"",VLOOKUP($B91,Sheet2!$A$5:$AP$103,FP$11,FALSE)),"")</f>
        <v/>
      </c>
      <c r="FQ91" s="90" t="str">
        <f>IFERROR(IF(VLOOKUP($B91,Sheet2!$A$5:$AP$103,FQ$11,FALSE)=0,"",VLOOKUP($B91,Sheet2!$A$5:$AP$103,FQ$11,FALSE)),"")</f>
        <v/>
      </c>
      <c r="FR91" s="90" t="str">
        <f>IFERROR(IF(VLOOKUP($B91,Sheet2!$A$5:$AP$103,FR$11,FALSE)=0,"",VLOOKUP($B91,Sheet2!$A$5:$AP$103,FR$11,FALSE)),"")</f>
        <v/>
      </c>
      <c r="FS91" s="90" t="str">
        <f>IFERROR(IF(VLOOKUP($B91,Sheet2!$A$5:$AP$103,FS$11,FALSE)=0,"",VLOOKUP($B91,Sheet2!$A$5:$AP$103,FS$11,FALSE)),"")</f>
        <v/>
      </c>
      <c r="FT91" s="90" t="str">
        <f>IFERROR(IF(VLOOKUP($B91,Sheet2!$A$5:$AP$103,FT$11,FALSE)=0,"",VLOOKUP($B91,Sheet2!$A$5:$AP$103,FT$11,FALSE)),"")</f>
        <v/>
      </c>
      <c r="FU91" s="90" t="str">
        <f>IFERROR(IF(VLOOKUP($B91,Sheet2!$A$5:$AP$103,FU$11,FALSE)=0,"",VLOOKUP($B91,Sheet2!$A$5:$AP$103,FU$11,FALSE)),"")</f>
        <v/>
      </c>
      <c r="FV91" s="90" t="str">
        <f>IFERROR(IF(VLOOKUP($B91,Sheet2!$A$5:$AP$103,FV$11,FALSE)=0,"",VLOOKUP($B91,Sheet2!$A$5:$AP$103,FV$11,FALSE)),"")</f>
        <v/>
      </c>
      <c r="FW91" s="90" t="str">
        <f>IFERROR(IF(VLOOKUP($B91,Sheet2!$A$5:$AP$103,FW$11,FALSE)=0,"",VLOOKUP($B91,Sheet2!$A$5:$AP$103,FW$11,FALSE)),"")</f>
        <v/>
      </c>
      <c r="FX91" s="90" t="str">
        <f>IFERROR(IF(VLOOKUP($B91,Sheet2!$A$5:$AP$103,FX$11,FALSE)=0,"",VLOOKUP($B91,Sheet2!$A$5:$AP$103,FX$11,FALSE)),"")</f>
        <v/>
      </c>
      <c r="FY91" s="90" t="str">
        <f>IFERROR(IF(VLOOKUP($B91,Sheet2!$A$5:$AP$103,FY$11,FALSE)=0,"",VLOOKUP($B91,Sheet2!$A$5:$AP$103,FY$11,FALSE)),"")</f>
        <v/>
      </c>
      <c r="FZ91" s="90" t="str">
        <f>IFERROR(IF(VLOOKUP($B91,Sheet2!$A$5:$AP$103,FZ$11,FALSE)=0,"",VLOOKUP($B91,Sheet2!$A$5:$AP$103,FZ$11,FALSE)),"")</f>
        <v/>
      </c>
      <c r="GA91" s="90" t="str">
        <f>IFERROR(IF(VLOOKUP($B91,Sheet2!$A$5:$AP$103,GA$11,FALSE)=0,"",VLOOKUP($B91,Sheet2!$A$5:$AP$103,GA$11,FALSE)),"")</f>
        <v/>
      </c>
      <c r="GB91" s="90" t="str">
        <f>IFERROR(IF(VLOOKUP($B91,Sheet2!$A$5:$AP$103,GB$11,FALSE)=0,"",VLOOKUP($B91,Sheet2!$A$5:$AP$103,GB$11,FALSE)),"")</f>
        <v/>
      </c>
      <c r="GC91" s="90" t="str">
        <f>IFERROR(IF(VLOOKUP($B91,Sheet2!$A$5:$AP$103,GC$11,FALSE)=0,"",VLOOKUP($B91,Sheet2!$A$5:$AP$103,GC$11,FALSE)),"")</f>
        <v/>
      </c>
      <c r="GD91" s="90" t="str">
        <f>IFERROR(IF(VLOOKUP($B91,Sheet2!$A$5:$AP$103,GD$11,FALSE)=0,"",VLOOKUP($B91,Sheet2!$A$5:$AP$103,GD$11,FALSE)),"")</f>
        <v/>
      </c>
      <c r="GE91" s="90" t="str">
        <f>IFERROR(IF(VLOOKUP($B91,Sheet2!$A$5:$AP$103,GE$11,FALSE)=0,"",VLOOKUP($B91,Sheet2!$A$5:$AP$103,GE$11,FALSE)),"")</f>
        <v/>
      </c>
      <c r="GF91" s="90" t="str">
        <f>IFERROR(IF(VLOOKUP($B91,Sheet2!$A$5:$AP$103,GF$11,FALSE)=0,"",VLOOKUP($B91,Sheet2!$A$5:$AP$103,GF$11,FALSE)),"")</f>
        <v/>
      </c>
    </row>
    <row r="92" spans="1:188" x14ac:dyDescent="0.3">
      <c r="A92" s="389"/>
      <c r="B92" s="243" t="s">
        <v>645</v>
      </c>
      <c r="C92" s="92" t="s">
        <v>344</v>
      </c>
      <c r="D92" s="92" t="str">
        <f>VLOOKUP(B92,Sheet2!$A$5:$F$104,6,FALSE)</f>
        <v/>
      </c>
      <c r="E92" s="81">
        <f>VLOOKUP(B92,'Criteria Selection'!$A$9:$D$178,3,FALSE)</f>
        <v>10</v>
      </c>
      <c r="F92" s="81" t="str">
        <f>VLOOKUP(B92,'Criteria Selection'!$A$9:$D$178,4,FALSE)</f>
        <v>EQS Freshwater</v>
      </c>
      <c r="G92" s="96">
        <f t="shared" si="8"/>
        <v>0</v>
      </c>
      <c r="H92" s="97">
        <f t="shared" si="9"/>
        <v>0</v>
      </c>
      <c r="I92" s="97">
        <f t="shared" si="10"/>
        <v>0</v>
      </c>
      <c r="J92" s="96">
        <f t="shared" si="11"/>
        <v>0</v>
      </c>
      <c r="K92" s="90" t="str">
        <f>IFERROR(IF(VLOOKUP($B92,Sheet2!$A$5:$AP$103,K$11,FALSE)=0,"",VLOOKUP($B92,Sheet2!$A$5:$AP$103,K$11,FALSE)),"")</f>
        <v/>
      </c>
      <c r="L92" s="90" t="str">
        <f>IFERROR(IF(VLOOKUP($B92,Sheet2!$A$5:$AP$103,L$11,FALSE)=0,"",VLOOKUP($B92,Sheet2!$A$5:$AP$103,L$11,FALSE)),"")</f>
        <v/>
      </c>
      <c r="M92" s="90" t="str">
        <f>IFERROR(IF(VLOOKUP($B92,Sheet2!$A$5:$AP$103,M$11,FALSE)=0,"",VLOOKUP($B92,Sheet2!$A$5:$AP$103,M$11,FALSE)),"")</f>
        <v/>
      </c>
      <c r="N92" s="90" t="str">
        <f>IFERROR(IF(VLOOKUP($B92,Sheet2!$A$5:$AP$103,N$11,FALSE)=0,"",VLOOKUP($B92,Sheet2!$A$5:$AP$103,N$11,FALSE)),"")</f>
        <v/>
      </c>
      <c r="O92" s="90" t="str">
        <f>IFERROR(IF(VLOOKUP($B92,Sheet2!$A$5:$AP$103,O$11,FALSE)=0,"",VLOOKUP($B92,Sheet2!$A$5:$AP$103,O$11,FALSE)),"")</f>
        <v/>
      </c>
      <c r="P92" s="90" t="str">
        <f>IFERROR(IF(VLOOKUP($B92,Sheet2!$A$5:$AP$103,P$11,FALSE)=0,"",VLOOKUP($B92,Sheet2!$A$5:$AP$103,P$11,FALSE)),"")</f>
        <v/>
      </c>
      <c r="Q92" s="90" t="str">
        <f>IFERROR(IF(VLOOKUP($B92,Sheet2!$A$5:$AP$103,Q$11,FALSE)=0,"",VLOOKUP($B92,Sheet2!$A$5:$AP$103,Q$11,FALSE)),"")</f>
        <v/>
      </c>
      <c r="R92" s="90" t="str">
        <f>IFERROR(IF(VLOOKUP($B92,Sheet2!$A$5:$AP$103,R$11,FALSE)=0,"",VLOOKUP($B92,Sheet2!$A$5:$AP$103,R$11,FALSE)),"")</f>
        <v/>
      </c>
      <c r="S92" s="90" t="str">
        <f>IFERROR(IF(VLOOKUP($B92,Sheet2!$A$5:$AP$103,S$11,FALSE)=0,"",VLOOKUP($B92,Sheet2!$A$5:$AP$103,S$11,FALSE)),"")</f>
        <v/>
      </c>
      <c r="T92" s="90" t="str">
        <f>IFERROR(IF(VLOOKUP($B92,Sheet2!$A$5:$AP$103,T$11,FALSE)=0,"",VLOOKUP($B92,Sheet2!$A$5:$AP$103,T$11,FALSE)),"")</f>
        <v/>
      </c>
      <c r="U92" s="90" t="str">
        <f>IFERROR(IF(VLOOKUP($B92,Sheet2!$A$5:$AP$103,U$11,FALSE)=0,"",VLOOKUP($B92,Sheet2!$A$5:$AP$103,U$11,FALSE)),"")</f>
        <v/>
      </c>
      <c r="V92" s="90" t="str">
        <f>IFERROR(IF(VLOOKUP($B92,Sheet2!$A$5:$AP$103,V$11,FALSE)=0,"",VLOOKUP($B92,Sheet2!$A$5:$AP$103,V$11,FALSE)),"")</f>
        <v/>
      </c>
      <c r="W92" s="90" t="str">
        <f>IFERROR(IF(VLOOKUP($B92,Sheet2!$A$5:$AP$103,W$11,FALSE)=0,"",VLOOKUP($B92,Sheet2!$A$5:$AP$103,W$11,FALSE)),"")</f>
        <v/>
      </c>
      <c r="X92" s="90" t="str">
        <f>IFERROR(IF(VLOOKUP($B92,Sheet2!$A$5:$AP$103,X$11,FALSE)=0,"",VLOOKUP($B92,Sheet2!$A$5:$AP$103,X$11,FALSE)),"")</f>
        <v/>
      </c>
      <c r="Y92" s="90" t="str">
        <f>IFERROR(IF(VLOOKUP($B92,Sheet2!$A$5:$AP$103,Y$11,FALSE)=0,"",VLOOKUP($B92,Sheet2!$A$5:$AP$103,Y$11,FALSE)),"")</f>
        <v/>
      </c>
      <c r="Z92" s="90" t="str">
        <f>IFERROR(IF(VLOOKUP($B92,Sheet2!$A$5:$AP$103,Z$11,FALSE)=0,"",VLOOKUP($B92,Sheet2!$A$5:$AP$103,Z$11,FALSE)),"")</f>
        <v/>
      </c>
      <c r="AA92" s="90" t="str">
        <f>IFERROR(IF(VLOOKUP($B92,Sheet2!$A$5:$AP$103,AA$11,FALSE)=0,"",VLOOKUP($B92,Sheet2!$A$5:$AP$103,AA$11,FALSE)),"")</f>
        <v/>
      </c>
      <c r="AB92" s="90" t="str">
        <f>IFERROR(IF(VLOOKUP($B92,Sheet2!$A$5:$AP$103,AB$11,FALSE)=0,"",VLOOKUP($B92,Sheet2!$A$5:$AP$103,AB$11,FALSE)),"")</f>
        <v/>
      </c>
      <c r="AC92" s="90" t="str">
        <f>IFERROR(IF(VLOOKUP($B92,Sheet2!$A$5:$AP$103,AC$11,FALSE)=0,"",VLOOKUP($B92,Sheet2!$A$5:$AP$103,AC$11,FALSE)),"")</f>
        <v/>
      </c>
      <c r="AD92" s="90" t="str">
        <f>IFERROR(IF(VLOOKUP($B92,Sheet2!$A$5:$AP$103,AD$11,FALSE)=0,"",VLOOKUP($B92,Sheet2!$A$5:$AP$103,AD$11,FALSE)),"")</f>
        <v/>
      </c>
      <c r="AE92" s="90" t="str">
        <f>IFERROR(IF(VLOOKUP($B92,Sheet2!$A$5:$AP$103,AE$11,FALSE)=0,"",VLOOKUP($B92,Sheet2!$A$5:$AP$103,AE$11,FALSE)),"")</f>
        <v/>
      </c>
      <c r="AF92" s="90" t="str">
        <f>IFERROR(IF(VLOOKUP($B92,Sheet2!$A$5:$AP$103,AF$11,FALSE)=0,"",VLOOKUP($B92,Sheet2!$A$5:$AP$103,AF$11,FALSE)),"")</f>
        <v/>
      </c>
      <c r="AG92" s="90" t="str">
        <f>IFERROR(IF(VLOOKUP($B92,Sheet2!$A$5:$AP$103,AG$11,FALSE)=0,"",VLOOKUP($B92,Sheet2!$A$5:$AP$103,AG$11,FALSE)),"")</f>
        <v/>
      </c>
      <c r="AH92" s="90" t="str">
        <f>IFERROR(IF(VLOOKUP($B92,Sheet2!$A$5:$AP$103,AH$11,FALSE)=0,"",VLOOKUP($B92,Sheet2!$A$5:$AP$103,AH$11,FALSE)),"")</f>
        <v/>
      </c>
      <c r="AI92" s="90" t="str">
        <f>IFERROR(IF(VLOOKUP($B92,Sheet2!$A$5:$AP$103,AI$11,FALSE)=0,"",VLOOKUP($B92,Sheet2!$A$5:$AP$103,AI$11,FALSE)),"")</f>
        <v/>
      </c>
      <c r="AJ92" s="90" t="str">
        <f>IFERROR(IF(VLOOKUP($B92,Sheet2!$A$5:$AP$103,AJ$11,FALSE)=0,"",VLOOKUP($B92,Sheet2!$A$5:$AP$103,AJ$11,FALSE)),"")</f>
        <v/>
      </c>
      <c r="AK92" s="90" t="str">
        <f>IFERROR(IF(VLOOKUP($B92,Sheet2!$A$5:$AP$103,AK$11,FALSE)=0,"",VLOOKUP($B92,Sheet2!$A$5:$AP$103,AK$11,FALSE)),"")</f>
        <v/>
      </c>
      <c r="AL92" s="90" t="str">
        <f>IFERROR(IF(VLOOKUP($B92,Sheet2!$A$5:$AP$103,AL$11,FALSE)=0,"",VLOOKUP($B92,Sheet2!$A$5:$AP$103,AL$11,FALSE)),"")</f>
        <v/>
      </c>
      <c r="AM92" s="90" t="str">
        <f>IFERROR(IF(VLOOKUP($B92,Sheet2!$A$5:$AP$103,AM$11,FALSE)=0,"",VLOOKUP($B92,Sheet2!$A$5:$AP$103,AM$11,FALSE)),"")</f>
        <v/>
      </c>
      <c r="AN92" s="90" t="str">
        <f>IFERROR(IF(VLOOKUP($B92,Sheet2!$A$5:$AP$103,AN$11,FALSE)=0,"",VLOOKUP($B92,Sheet2!$A$5:$AP$103,AN$11,FALSE)),"")</f>
        <v/>
      </c>
      <c r="AO92" s="90" t="str">
        <f>IFERROR(IF(VLOOKUP($B92,Sheet2!$A$5:$AP$103,AO$11,FALSE)=0,"",VLOOKUP($B92,Sheet2!$A$5:$AP$103,AO$11,FALSE)),"")</f>
        <v/>
      </c>
      <c r="AP92" s="90" t="str">
        <f>IFERROR(IF(VLOOKUP($B92,Sheet2!$A$5:$AP$103,AP$11,FALSE)=0,"",VLOOKUP($B92,Sheet2!$A$5:$AP$103,AP$11,FALSE)),"")</f>
        <v/>
      </c>
      <c r="AQ92" s="90" t="str">
        <f>IFERROR(IF(VLOOKUP($B92,Sheet2!$A$5:$AP$103,AQ$11,FALSE)=0,"",VLOOKUP($B92,Sheet2!$A$5:$AP$103,AQ$11,FALSE)),"")</f>
        <v/>
      </c>
      <c r="AR92" s="90" t="str">
        <f>IFERROR(IF(VLOOKUP($B92,Sheet2!$A$5:$AP$103,AR$11,FALSE)=0,"",VLOOKUP($B92,Sheet2!$A$5:$AP$103,AR$11,FALSE)),"")</f>
        <v/>
      </c>
      <c r="AS92" s="90" t="str">
        <f>IFERROR(IF(VLOOKUP($B92,Sheet2!$A$5:$AP$103,AS$11,FALSE)=0,"",VLOOKUP($B92,Sheet2!$A$5:$AP$103,AS$11,FALSE)),"")</f>
        <v/>
      </c>
      <c r="AT92" s="90" t="str">
        <f>IFERROR(IF(VLOOKUP($B92,Sheet2!$A$5:$AP$103,AT$11,FALSE)=0,"",VLOOKUP($B92,Sheet2!$A$5:$AP$103,AT$11,FALSE)),"")</f>
        <v/>
      </c>
      <c r="AU92" s="90" t="str">
        <f>IFERROR(IF(VLOOKUP($B92,Sheet2!$A$5:$AP$103,AU$11,FALSE)=0,"",VLOOKUP($B92,Sheet2!$A$5:$AP$103,AU$11,FALSE)),"")</f>
        <v/>
      </c>
      <c r="AV92" s="90" t="str">
        <f>IFERROR(IF(VLOOKUP($B92,Sheet2!$A$5:$AP$103,AV$11,FALSE)=0,"",VLOOKUP($B92,Sheet2!$A$5:$AP$103,AV$11,FALSE)),"")</f>
        <v/>
      </c>
      <c r="AW92" s="90" t="str">
        <f>IFERROR(IF(VLOOKUP($B92,Sheet2!$A$5:$AP$103,AW$11,FALSE)=0,"",VLOOKUP($B92,Sheet2!$A$5:$AP$103,AW$11,FALSE)),"")</f>
        <v/>
      </c>
      <c r="AX92" s="90" t="str">
        <f>IFERROR(IF(VLOOKUP($B92,Sheet2!$A$5:$AP$103,AX$11,FALSE)=0,"",VLOOKUP($B92,Sheet2!$A$5:$AP$103,AX$11,FALSE)),"")</f>
        <v/>
      </c>
      <c r="AY92" s="90" t="str">
        <f>IFERROR(IF(VLOOKUP($B92,Sheet2!$A$5:$AP$103,AY$11,FALSE)=0,"",VLOOKUP($B92,Sheet2!$A$5:$AP$103,AY$11,FALSE)),"")</f>
        <v/>
      </c>
      <c r="AZ92" s="90" t="str">
        <f>IFERROR(IF(VLOOKUP($B92,Sheet2!$A$5:$AP$103,AZ$11,FALSE)=0,"",VLOOKUP($B92,Sheet2!$A$5:$AP$103,AZ$11,FALSE)),"")</f>
        <v/>
      </c>
      <c r="BA92" s="90" t="str">
        <f>IFERROR(IF(VLOOKUP($B92,Sheet2!$A$5:$AP$103,BA$11,FALSE)=0,"",VLOOKUP($B92,Sheet2!$A$5:$AP$103,BA$11,FALSE)),"")</f>
        <v/>
      </c>
      <c r="BB92" s="90" t="str">
        <f>IFERROR(IF(VLOOKUP($B92,Sheet2!$A$5:$AP$103,BB$11,FALSE)=0,"",VLOOKUP($B92,Sheet2!$A$5:$AP$103,BB$11,FALSE)),"")</f>
        <v/>
      </c>
      <c r="BC92" s="90" t="str">
        <f>IFERROR(IF(VLOOKUP($B92,Sheet2!$A$5:$AP$103,BC$11,FALSE)=0,"",VLOOKUP($B92,Sheet2!$A$5:$AP$103,BC$11,FALSE)),"")</f>
        <v/>
      </c>
      <c r="BD92" s="90" t="str">
        <f>IFERROR(IF(VLOOKUP($B92,Sheet2!$A$5:$AP$103,BD$11,FALSE)=0,"",VLOOKUP($B92,Sheet2!$A$5:$AP$103,BD$11,FALSE)),"")</f>
        <v/>
      </c>
      <c r="BE92" s="90" t="str">
        <f>IFERROR(IF(VLOOKUP($B92,Sheet2!$A$5:$AP$103,BE$11,FALSE)=0,"",VLOOKUP($B92,Sheet2!$A$5:$AP$103,BE$11,FALSE)),"")</f>
        <v/>
      </c>
      <c r="BF92" s="90" t="str">
        <f>IFERROR(IF(VLOOKUP($B92,Sheet2!$A$5:$AP$103,BF$11,FALSE)=0,"",VLOOKUP($B92,Sheet2!$A$5:$AP$103,BF$11,FALSE)),"")</f>
        <v/>
      </c>
      <c r="BG92" s="90" t="str">
        <f>IFERROR(IF(VLOOKUP($B92,Sheet2!$A$5:$AP$103,BG$11,FALSE)=0,"",VLOOKUP($B92,Sheet2!$A$5:$AP$103,BG$11,FALSE)),"")</f>
        <v/>
      </c>
      <c r="BH92" s="90" t="str">
        <f>IFERROR(IF(VLOOKUP($B92,Sheet2!$A$5:$AP$103,BH$11,FALSE)=0,"",VLOOKUP($B92,Sheet2!$A$5:$AP$103,BH$11,FALSE)),"")</f>
        <v/>
      </c>
      <c r="BI92" s="90" t="str">
        <f>IFERROR(IF(VLOOKUP($B92,Sheet2!$A$5:$AP$103,BI$11,FALSE)=0,"",VLOOKUP($B92,Sheet2!$A$5:$AP$103,BI$11,FALSE)),"")</f>
        <v/>
      </c>
      <c r="BJ92" s="90" t="str">
        <f>IFERROR(IF(VLOOKUP($B92,Sheet2!$A$5:$AP$103,BJ$11,FALSE)=0,"",VLOOKUP($B92,Sheet2!$A$5:$AP$103,BJ$11,FALSE)),"")</f>
        <v/>
      </c>
      <c r="BK92" s="90" t="str">
        <f>IFERROR(IF(VLOOKUP($B92,Sheet2!$A$5:$AP$103,BK$11,FALSE)=0,"",VLOOKUP($B92,Sheet2!$A$5:$AP$103,BK$11,FALSE)),"")</f>
        <v/>
      </c>
      <c r="BL92" s="90" t="str">
        <f>IFERROR(IF(VLOOKUP($B92,Sheet2!$A$5:$AP$103,BL$11,FALSE)=0,"",VLOOKUP($B92,Sheet2!$A$5:$AP$103,BL$11,FALSE)),"")</f>
        <v/>
      </c>
      <c r="BM92" s="90" t="str">
        <f>IFERROR(IF(VLOOKUP($B92,Sheet2!$A$5:$AP$103,BM$11,FALSE)=0,"",VLOOKUP($B92,Sheet2!$A$5:$AP$103,BM$11,FALSE)),"")</f>
        <v/>
      </c>
      <c r="BN92" s="90" t="str">
        <f>IFERROR(IF(VLOOKUP($B92,Sheet2!$A$5:$AP$103,BN$11,FALSE)=0,"",VLOOKUP($B92,Sheet2!$A$5:$AP$103,BN$11,FALSE)),"")</f>
        <v/>
      </c>
      <c r="BO92" s="90" t="str">
        <f>IFERROR(IF(VLOOKUP($B92,Sheet2!$A$5:$AP$103,BO$11,FALSE)=0,"",VLOOKUP($B92,Sheet2!$A$5:$AP$103,BO$11,FALSE)),"")</f>
        <v/>
      </c>
      <c r="BP92" s="90" t="str">
        <f>IFERROR(IF(VLOOKUP($B92,Sheet2!$A$5:$AP$103,BP$11,FALSE)=0,"",VLOOKUP($B92,Sheet2!$A$5:$AP$103,BP$11,FALSE)),"")</f>
        <v/>
      </c>
      <c r="BQ92" s="90" t="str">
        <f>IFERROR(IF(VLOOKUP($B92,Sheet2!$A$5:$AP$103,BQ$11,FALSE)=0,"",VLOOKUP($B92,Sheet2!$A$5:$AP$103,BQ$11,FALSE)),"")</f>
        <v/>
      </c>
      <c r="BR92" s="90" t="str">
        <f>IFERROR(IF(VLOOKUP($B92,Sheet2!$A$5:$AP$103,BR$11,FALSE)=0,"",VLOOKUP($B92,Sheet2!$A$5:$AP$103,BR$11,FALSE)),"")</f>
        <v/>
      </c>
      <c r="BS92" s="90" t="str">
        <f>IFERROR(IF(VLOOKUP($B92,Sheet2!$A$5:$AP$103,BS$11,FALSE)=0,"",VLOOKUP($B92,Sheet2!$A$5:$AP$103,BS$11,FALSE)),"")</f>
        <v/>
      </c>
      <c r="BT92" s="90" t="str">
        <f>IFERROR(IF(VLOOKUP($B92,Sheet2!$A$5:$AP$103,BT$11,FALSE)=0,"",VLOOKUP($B92,Sheet2!$A$5:$AP$103,BT$11,FALSE)),"")</f>
        <v/>
      </c>
      <c r="BU92" s="90" t="str">
        <f>IFERROR(IF(VLOOKUP($B92,Sheet2!$A$5:$AP$103,BU$11,FALSE)=0,"",VLOOKUP($B92,Sheet2!$A$5:$AP$103,BU$11,FALSE)),"")</f>
        <v/>
      </c>
      <c r="BV92" s="90" t="str">
        <f>IFERROR(IF(VLOOKUP($B92,Sheet2!$A$5:$AP$103,BV$11,FALSE)=0,"",VLOOKUP($B92,Sheet2!$A$5:$AP$103,BV$11,FALSE)),"")</f>
        <v/>
      </c>
      <c r="BW92" s="90" t="str">
        <f>IFERROR(IF(VLOOKUP($B92,Sheet2!$A$5:$AP$103,BW$11,FALSE)=0,"",VLOOKUP($B92,Sheet2!$A$5:$AP$103,BW$11,FALSE)),"")</f>
        <v/>
      </c>
      <c r="BX92" s="90" t="str">
        <f>IFERROR(IF(VLOOKUP($B92,Sheet2!$A$5:$AP$103,BX$11,FALSE)=0,"",VLOOKUP($B92,Sheet2!$A$5:$AP$103,BX$11,FALSE)),"")</f>
        <v/>
      </c>
      <c r="BY92" s="90" t="str">
        <f>IFERROR(IF(VLOOKUP($B92,Sheet2!$A$5:$AP$103,BY$11,FALSE)=0,"",VLOOKUP($B92,Sheet2!$A$5:$AP$103,BY$11,FALSE)),"")</f>
        <v/>
      </c>
      <c r="BZ92" s="90" t="str">
        <f>IFERROR(IF(VLOOKUP($B92,Sheet2!$A$5:$AP$103,BZ$11,FALSE)=0,"",VLOOKUP($B92,Sheet2!$A$5:$AP$103,BZ$11,FALSE)),"")</f>
        <v/>
      </c>
      <c r="CA92" s="90" t="str">
        <f>IFERROR(IF(VLOOKUP($B92,Sheet2!$A$5:$AP$103,CA$11,FALSE)=0,"",VLOOKUP($B92,Sheet2!$A$5:$AP$103,CA$11,FALSE)),"")</f>
        <v/>
      </c>
      <c r="CB92" s="90" t="str">
        <f>IFERROR(IF(VLOOKUP($B92,Sheet2!$A$5:$AP$103,CB$11,FALSE)=0,"",VLOOKUP($B92,Sheet2!$A$5:$AP$103,CB$11,FALSE)),"")</f>
        <v/>
      </c>
      <c r="CC92" s="90" t="str">
        <f>IFERROR(IF(VLOOKUP($B92,Sheet2!$A$5:$AP$103,CC$11,FALSE)=0,"",VLOOKUP($B92,Sheet2!$A$5:$AP$103,CC$11,FALSE)),"")</f>
        <v/>
      </c>
      <c r="CD92" s="90" t="str">
        <f>IFERROR(IF(VLOOKUP($B92,Sheet2!$A$5:$AP$103,CD$11,FALSE)=0,"",VLOOKUP($B92,Sheet2!$A$5:$AP$103,CD$11,FALSE)),"")</f>
        <v/>
      </c>
      <c r="CE92" s="90" t="str">
        <f>IFERROR(IF(VLOOKUP($B92,Sheet2!$A$5:$AP$103,CE$11,FALSE)=0,"",VLOOKUP($B92,Sheet2!$A$5:$AP$103,CE$11,FALSE)),"")</f>
        <v/>
      </c>
      <c r="CF92" s="90" t="str">
        <f>IFERROR(IF(VLOOKUP($B92,Sheet2!$A$5:$AP$103,CF$11,FALSE)=0,"",VLOOKUP($B92,Sheet2!$A$5:$AP$103,CF$11,FALSE)),"")</f>
        <v/>
      </c>
      <c r="CG92" s="90" t="str">
        <f>IFERROR(IF(VLOOKUP($B92,Sheet2!$A$5:$AP$103,CG$11,FALSE)=0,"",VLOOKUP($B92,Sheet2!$A$5:$AP$103,CG$11,FALSE)),"")</f>
        <v/>
      </c>
      <c r="CH92" s="90" t="str">
        <f>IFERROR(IF(VLOOKUP($B92,Sheet2!$A$5:$AP$103,CH$11,FALSE)=0,"",VLOOKUP($B92,Sheet2!$A$5:$AP$103,CH$11,FALSE)),"")</f>
        <v/>
      </c>
      <c r="CI92" s="90" t="str">
        <f>IFERROR(IF(VLOOKUP($B92,Sheet2!$A$5:$AP$103,CI$11,FALSE)=0,"",VLOOKUP($B92,Sheet2!$A$5:$AP$103,CI$11,FALSE)),"")</f>
        <v/>
      </c>
      <c r="CJ92" s="90" t="str">
        <f>IFERROR(IF(VLOOKUP($B92,Sheet2!$A$5:$AP$103,CJ$11,FALSE)=0,"",VLOOKUP($B92,Sheet2!$A$5:$AP$103,CJ$11,FALSE)),"")</f>
        <v/>
      </c>
      <c r="CK92" s="90" t="str">
        <f>IFERROR(IF(VLOOKUP($B92,Sheet2!$A$5:$AP$103,CK$11,FALSE)=0,"",VLOOKUP($B92,Sheet2!$A$5:$AP$103,CK$11,FALSE)),"")</f>
        <v/>
      </c>
      <c r="CL92" s="90" t="str">
        <f>IFERROR(IF(VLOOKUP($B92,Sheet2!$A$5:$AP$103,CL$11,FALSE)=0,"",VLOOKUP($B92,Sheet2!$A$5:$AP$103,CL$11,FALSE)),"")</f>
        <v/>
      </c>
      <c r="CM92" s="90" t="str">
        <f>IFERROR(IF(VLOOKUP($B92,Sheet2!$A$5:$AP$103,CM$11,FALSE)=0,"",VLOOKUP($B92,Sheet2!$A$5:$AP$103,CM$11,FALSE)),"")</f>
        <v/>
      </c>
      <c r="CN92" s="90" t="str">
        <f>IFERROR(IF(VLOOKUP($B92,Sheet2!$A$5:$AP$103,CN$11,FALSE)=0,"",VLOOKUP($B92,Sheet2!$A$5:$AP$103,CN$11,FALSE)),"")</f>
        <v/>
      </c>
      <c r="CO92" s="90" t="str">
        <f>IFERROR(IF(VLOOKUP($B92,Sheet2!$A$5:$AP$103,CO$11,FALSE)=0,"",VLOOKUP($B92,Sheet2!$A$5:$AP$103,CO$11,FALSE)),"")</f>
        <v/>
      </c>
      <c r="CP92" s="90" t="str">
        <f>IFERROR(IF(VLOOKUP($B92,Sheet2!$A$5:$AP$103,CP$11,FALSE)=0,"",VLOOKUP($B92,Sheet2!$A$5:$AP$103,CP$11,FALSE)),"")</f>
        <v/>
      </c>
      <c r="CQ92" s="90" t="str">
        <f>IFERROR(IF(VLOOKUP($B92,Sheet2!$A$5:$AP$103,CQ$11,FALSE)=0,"",VLOOKUP($B92,Sheet2!$A$5:$AP$103,CQ$11,FALSE)),"")</f>
        <v/>
      </c>
      <c r="CR92" s="90" t="str">
        <f>IFERROR(IF(VLOOKUP($B92,Sheet2!$A$5:$AP$103,CR$11,FALSE)=0,"",VLOOKUP($B92,Sheet2!$A$5:$AP$103,CR$11,FALSE)),"")</f>
        <v/>
      </c>
      <c r="CS92" s="90" t="str">
        <f>IFERROR(IF(VLOOKUP($B92,Sheet2!$A$5:$AP$103,CS$11,FALSE)=0,"",VLOOKUP($B92,Sheet2!$A$5:$AP$103,CS$11,FALSE)),"")</f>
        <v/>
      </c>
      <c r="CT92" s="90" t="str">
        <f>IFERROR(IF(VLOOKUP($B92,Sheet2!$A$5:$AP$103,CT$11,FALSE)=0,"",VLOOKUP($B92,Sheet2!$A$5:$AP$103,CT$11,FALSE)),"")</f>
        <v/>
      </c>
      <c r="CU92" s="90" t="str">
        <f>IFERROR(IF(VLOOKUP($B92,Sheet2!$A$5:$AP$103,CU$11,FALSE)=0,"",VLOOKUP($B92,Sheet2!$A$5:$AP$103,CU$11,FALSE)),"")</f>
        <v/>
      </c>
      <c r="CV92" s="90" t="str">
        <f>IFERROR(IF(VLOOKUP($B92,Sheet2!$A$5:$AP$103,CV$11,FALSE)=0,"",VLOOKUP($B92,Sheet2!$A$5:$AP$103,CV$11,FALSE)),"")</f>
        <v/>
      </c>
      <c r="CW92" s="90" t="str">
        <f>IFERROR(IF(VLOOKUP($B92,Sheet2!$A$5:$AP$103,CW$11,FALSE)=0,"",VLOOKUP($B92,Sheet2!$A$5:$AP$103,CW$11,FALSE)),"")</f>
        <v/>
      </c>
      <c r="CX92" s="90" t="str">
        <f>IFERROR(IF(VLOOKUP($B92,Sheet2!$A$5:$AP$103,CX$11,FALSE)=0,"",VLOOKUP($B92,Sheet2!$A$5:$AP$103,CX$11,FALSE)),"")</f>
        <v/>
      </c>
      <c r="CY92" s="90" t="str">
        <f>IFERROR(IF(VLOOKUP($B92,Sheet2!$A$5:$AP$103,CY$11,FALSE)=0,"",VLOOKUP($B92,Sheet2!$A$5:$AP$103,CY$11,FALSE)),"")</f>
        <v/>
      </c>
      <c r="CZ92" s="90" t="str">
        <f>IFERROR(IF(VLOOKUP($B92,Sheet2!$A$5:$AP$103,CZ$11,FALSE)=0,"",VLOOKUP($B92,Sheet2!$A$5:$AP$103,CZ$11,FALSE)),"")</f>
        <v/>
      </c>
      <c r="DA92" s="90" t="str">
        <f>IFERROR(IF(VLOOKUP($B92,Sheet2!$A$5:$AP$103,DA$11,FALSE)=0,"",VLOOKUP($B92,Sheet2!$A$5:$AP$103,DA$11,FALSE)),"")</f>
        <v/>
      </c>
      <c r="DB92" s="90" t="str">
        <f>IFERROR(IF(VLOOKUP($B92,Sheet2!$A$5:$AP$103,DB$11,FALSE)=0,"",VLOOKUP($B92,Sheet2!$A$5:$AP$103,DB$11,FALSE)),"")</f>
        <v/>
      </c>
      <c r="DC92" s="90" t="str">
        <f>IFERROR(IF(VLOOKUP($B92,Sheet2!$A$5:$AP$103,DC$11,FALSE)=0,"",VLOOKUP($B92,Sheet2!$A$5:$AP$103,DC$11,FALSE)),"")</f>
        <v/>
      </c>
      <c r="DD92" s="90" t="str">
        <f>IFERROR(IF(VLOOKUP($B92,Sheet2!$A$5:$AP$103,DD$11,FALSE)=0,"",VLOOKUP($B92,Sheet2!$A$5:$AP$103,DD$11,FALSE)),"")</f>
        <v/>
      </c>
      <c r="DE92" s="90" t="str">
        <f>IFERROR(IF(VLOOKUP($B92,Sheet2!$A$5:$AP$103,DE$11,FALSE)=0,"",VLOOKUP($B92,Sheet2!$A$5:$AP$103,DE$11,FALSE)),"")</f>
        <v/>
      </c>
      <c r="DF92" s="90" t="str">
        <f>IFERROR(IF(VLOOKUP($B92,Sheet2!$A$5:$AP$103,DF$11,FALSE)=0,"",VLOOKUP($B92,Sheet2!$A$5:$AP$103,DF$11,FALSE)),"")</f>
        <v/>
      </c>
      <c r="DG92" s="90" t="str">
        <f>IFERROR(IF(VLOOKUP($B92,Sheet2!$A$5:$AP$103,DG$11,FALSE)=0,"",VLOOKUP($B92,Sheet2!$A$5:$AP$103,DG$11,FALSE)),"")</f>
        <v/>
      </c>
      <c r="DH92" s="90" t="str">
        <f>IFERROR(IF(VLOOKUP($B92,Sheet2!$A$5:$AP$103,DH$11,FALSE)=0,"",VLOOKUP($B92,Sheet2!$A$5:$AP$103,DH$11,FALSE)),"")</f>
        <v/>
      </c>
      <c r="DI92" s="90" t="str">
        <f>IFERROR(IF(VLOOKUP($B92,Sheet2!$A$5:$AP$103,DI$11,FALSE)=0,"",VLOOKUP($B92,Sheet2!$A$5:$AP$103,DI$11,FALSE)),"")</f>
        <v/>
      </c>
      <c r="DJ92" s="90" t="str">
        <f>IFERROR(IF(VLOOKUP($B92,Sheet2!$A$5:$AP$103,DJ$11,FALSE)=0,"",VLOOKUP($B92,Sheet2!$A$5:$AP$103,DJ$11,FALSE)),"")</f>
        <v/>
      </c>
      <c r="DK92" s="90" t="str">
        <f>IFERROR(IF(VLOOKUP($B92,Sheet2!$A$5:$AP$103,DK$11,FALSE)=0,"",VLOOKUP($B92,Sheet2!$A$5:$AP$103,DK$11,FALSE)),"")</f>
        <v/>
      </c>
      <c r="DL92" s="90" t="str">
        <f>IFERROR(IF(VLOOKUP($B92,Sheet2!$A$5:$AP$103,DL$11,FALSE)=0,"",VLOOKUP($B92,Sheet2!$A$5:$AP$103,DL$11,FALSE)),"")</f>
        <v/>
      </c>
      <c r="DM92" s="90" t="str">
        <f>IFERROR(IF(VLOOKUP($B92,Sheet2!$A$5:$AP$103,DM$11,FALSE)=0,"",VLOOKUP($B92,Sheet2!$A$5:$AP$103,DM$11,FALSE)),"")</f>
        <v/>
      </c>
      <c r="DN92" s="90" t="str">
        <f>IFERROR(IF(VLOOKUP($B92,Sheet2!$A$5:$AP$103,DN$11,FALSE)=0,"",VLOOKUP($B92,Sheet2!$A$5:$AP$103,DN$11,FALSE)),"")</f>
        <v/>
      </c>
      <c r="DO92" s="90" t="str">
        <f>IFERROR(IF(VLOOKUP($B92,Sheet2!$A$5:$AP$103,DO$11,FALSE)=0,"",VLOOKUP($B92,Sheet2!$A$5:$AP$103,DO$11,FALSE)),"")</f>
        <v/>
      </c>
      <c r="DP92" s="90" t="str">
        <f>IFERROR(IF(VLOOKUP($B92,Sheet2!$A$5:$AP$103,DP$11,FALSE)=0,"",VLOOKUP($B92,Sheet2!$A$5:$AP$103,DP$11,FALSE)),"")</f>
        <v/>
      </c>
      <c r="DQ92" s="90" t="str">
        <f>IFERROR(IF(VLOOKUP($B92,Sheet2!$A$5:$AP$103,DQ$11,FALSE)=0,"",VLOOKUP($B92,Sheet2!$A$5:$AP$103,DQ$11,FALSE)),"")</f>
        <v/>
      </c>
      <c r="DR92" s="90" t="str">
        <f>IFERROR(IF(VLOOKUP($B92,Sheet2!$A$5:$AP$103,DR$11,FALSE)=0,"",VLOOKUP($B92,Sheet2!$A$5:$AP$103,DR$11,FALSE)),"")</f>
        <v/>
      </c>
      <c r="DS92" s="90" t="str">
        <f>IFERROR(IF(VLOOKUP($B92,Sheet2!$A$5:$AP$103,DS$11,FALSE)=0,"",VLOOKUP($B92,Sheet2!$A$5:$AP$103,DS$11,FALSE)),"")</f>
        <v/>
      </c>
      <c r="DT92" s="90" t="str">
        <f>IFERROR(IF(VLOOKUP($B92,Sheet2!$A$5:$AP$103,DT$11,FALSE)=0,"",VLOOKUP($B92,Sheet2!$A$5:$AP$103,DT$11,FALSE)),"")</f>
        <v/>
      </c>
      <c r="DU92" s="90" t="str">
        <f>IFERROR(IF(VLOOKUP($B92,Sheet2!$A$5:$AP$103,DU$11,FALSE)=0,"",VLOOKUP($B92,Sheet2!$A$5:$AP$103,DU$11,FALSE)),"")</f>
        <v/>
      </c>
      <c r="DV92" s="90" t="str">
        <f>IFERROR(IF(VLOOKUP($B92,Sheet2!$A$5:$AP$103,DV$11,FALSE)=0,"",VLOOKUP($B92,Sheet2!$A$5:$AP$103,DV$11,FALSE)),"")</f>
        <v/>
      </c>
      <c r="DW92" s="90" t="str">
        <f>IFERROR(IF(VLOOKUP($B92,Sheet2!$A$5:$AP$103,DW$11,FALSE)=0,"",VLOOKUP($B92,Sheet2!$A$5:$AP$103,DW$11,FALSE)),"")</f>
        <v/>
      </c>
      <c r="DX92" s="90" t="str">
        <f>IFERROR(IF(VLOOKUP($B92,Sheet2!$A$5:$AP$103,DX$11,FALSE)=0,"",VLOOKUP($B92,Sheet2!$A$5:$AP$103,DX$11,FALSE)),"")</f>
        <v/>
      </c>
      <c r="DY92" s="90" t="str">
        <f>IFERROR(IF(VLOOKUP($B92,Sheet2!$A$5:$AP$103,DY$11,FALSE)=0,"",VLOOKUP($B92,Sheet2!$A$5:$AP$103,DY$11,FALSE)),"")</f>
        <v/>
      </c>
      <c r="DZ92" s="90" t="str">
        <f>IFERROR(IF(VLOOKUP($B92,Sheet2!$A$5:$AP$103,DZ$11,FALSE)=0,"",VLOOKUP($B92,Sheet2!$A$5:$AP$103,DZ$11,FALSE)),"")</f>
        <v/>
      </c>
      <c r="EA92" s="90" t="str">
        <f>IFERROR(IF(VLOOKUP($B92,Sheet2!$A$5:$AP$103,EA$11,FALSE)=0,"",VLOOKUP($B92,Sheet2!$A$5:$AP$103,EA$11,FALSE)),"")</f>
        <v/>
      </c>
      <c r="EB92" s="90" t="str">
        <f>IFERROR(IF(VLOOKUP($B92,Sheet2!$A$5:$AP$103,EB$11,FALSE)=0,"",VLOOKUP($B92,Sheet2!$A$5:$AP$103,EB$11,FALSE)),"")</f>
        <v/>
      </c>
      <c r="EC92" s="90" t="str">
        <f>IFERROR(IF(VLOOKUP($B92,Sheet2!$A$5:$AP$103,EC$11,FALSE)=0,"",VLOOKUP($B92,Sheet2!$A$5:$AP$103,EC$11,FALSE)),"")</f>
        <v/>
      </c>
      <c r="ED92" s="90" t="str">
        <f>IFERROR(IF(VLOOKUP($B92,Sheet2!$A$5:$AP$103,ED$11,FALSE)=0,"",VLOOKUP($B92,Sheet2!$A$5:$AP$103,ED$11,FALSE)),"")</f>
        <v/>
      </c>
      <c r="EE92" s="90" t="str">
        <f>IFERROR(IF(VLOOKUP($B92,Sheet2!$A$5:$AP$103,EE$11,FALSE)=0,"",VLOOKUP($B92,Sheet2!$A$5:$AP$103,EE$11,FALSE)),"")</f>
        <v/>
      </c>
      <c r="EF92" s="90" t="str">
        <f>IFERROR(IF(VLOOKUP($B92,Sheet2!$A$5:$AP$103,EF$11,FALSE)=0,"",VLOOKUP($B92,Sheet2!$A$5:$AP$103,EF$11,FALSE)),"")</f>
        <v/>
      </c>
      <c r="EG92" s="90" t="str">
        <f>IFERROR(IF(VLOOKUP($B92,Sheet2!$A$5:$AP$103,EG$11,FALSE)=0,"",VLOOKUP($B92,Sheet2!$A$5:$AP$103,EG$11,FALSE)),"")</f>
        <v/>
      </c>
      <c r="EH92" s="90" t="str">
        <f>IFERROR(IF(VLOOKUP($B92,Sheet2!$A$5:$AP$103,EH$11,FALSE)=0,"",VLOOKUP($B92,Sheet2!$A$5:$AP$103,EH$11,FALSE)),"")</f>
        <v/>
      </c>
      <c r="EI92" s="90" t="str">
        <f>IFERROR(IF(VLOOKUP($B92,Sheet2!$A$5:$AP$103,EI$11,FALSE)=0,"",VLOOKUP($B92,Sheet2!$A$5:$AP$103,EI$11,FALSE)),"")</f>
        <v/>
      </c>
      <c r="EJ92" s="90" t="str">
        <f>IFERROR(IF(VLOOKUP($B92,Sheet2!$A$5:$AP$103,EJ$11,FALSE)=0,"",VLOOKUP($B92,Sheet2!$A$5:$AP$103,EJ$11,FALSE)),"")</f>
        <v/>
      </c>
      <c r="EK92" s="90" t="str">
        <f>IFERROR(IF(VLOOKUP($B92,Sheet2!$A$5:$AP$103,EK$11,FALSE)=0,"",VLOOKUP($B92,Sheet2!$A$5:$AP$103,EK$11,FALSE)),"")</f>
        <v/>
      </c>
      <c r="EL92" s="90" t="str">
        <f>IFERROR(IF(VLOOKUP($B92,Sheet2!$A$5:$AP$103,EL$11,FALSE)=0,"",VLOOKUP($B92,Sheet2!$A$5:$AP$103,EL$11,FALSE)),"")</f>
        <v/>
      </c>
      <c r="EM92" s="90" t="str">
        <f>IFERROR(IF(VLOOKUP($B92,Sheet2!$A$5:$AP$103,EM$11,FALSE)=0,"",VLOOKUP($B92,Sheet2!$A$5:$AP$103,EM$11,FALSE)),"")</f>
        <v/>
      </c>
      <c r="EN92" s="90" t="str">
        <f>IFERROR(IF(VLOOKUP($B92,Sheet2!$A$5:$AP$103,EN$11,FALSE)=0,"",VLOOKUP($B92,Sheet2!$A$5:$AP$103,EN$11,FALSE)),"")</f>
        <v/>
      </c>
      <c r="EO92" s="90" t="str">
        <f>IFERROR(IF(VLOOKUP($B92,Sheet2!$A$5:$AP$103,EO$11,FALSE)=0,"",VLOOKUP($B92,Sheet2!$A$5:$AP$103,EO$11,FALSE)),"")</f>
        <v/>
      </c>
      <c r="EP92" s="90" t="str">
        <f>IFERROR(IF(VLOOKUP($B92,Sheet2!$A$5:$AP$103,EP$11,FALSE)=0,"",VLOOKUP($B92,Sheet2!$A$5:$AP$103,EP$11,FALSE)),"")</f>
        <v/>
      </c>
      <c r="EQ92" s="90" t="str">
        <f>IFERROR(IF(VLOOKUP($B92,Sheet2!$A$5:$AP$103,EQ$11,FALSE)=0,"",VLOOKUP($B92,Sheet2!$A$5:$AP$103,EQ$11,FALSE)),"")</f>
        <v/>
      </c>
      <c r="ER92" s="90" t="str">
        <f>IFERROR(IF(VLOOKUP($B92,Sheet2!$A$5:$AP$103,ER$11,FALSE)=0,"",VLOOKUP($B92,Sheet2!$A$5:$AP$103,ER$11,FALSE)),"")</f>
        <v/>
      </c>
      <c r="ES92" s="90" t="str">
        <f>IFERROR(IF(VLOOKUP($B92,Sheet2!$A$5:$AP$103,ES$11,FALSE)=0,"",VLOOKUP($B92,Sheet2!$A$5:$AP$103,ES$11,FALSE)),"")</f>
        <v/>
      </c>
      <c r="ET92" s="90" t="str">
        <f>IFERROR(IF(VLOOKUP($B92,Sheet2!$A$5:$AP$103,ET$11,FALSE)=0,"",VLOOKUP($B92,Sheet2!$A$5:$AP$103,ET$11,FALSE)),"")</f>
        <v/>
      </c>
      <c r="EU92" s="90" t="str">
        <f>IFERROR(IF(VLOOKUP($B92,Sheet2!$A$5:$AP$103,EU$11,FALSE)=0,"",VLOOKUP($B92,Sheet2!$A$5:$AP$103,EU$11,FALSE)),"")</f>
        <v/>
      </c>
      <c r="EV92" s="90" t="str">
        <f>IFERROR(IF(VLOOKUP($B92,Sheet2!$A$5:$AP$103,EV$11,FALSE)=0,"",VLOOKUP($B92,Sheet2!$A$5:$AP$103,EV$11,FALSE)),"")</f>
        <v/>
      </c>
      <c r="EW92" s="90" t="str">
        <f>IFERROR(IF(VLOOKUP($B92,Sheet2!$A$5:$AP$103,EW$11,FALSE)=0,"",VLOOKUP($B92,Sheet2!$A$5:$AP$103,EW$11,FALSE)),"")</f>
        <v/>
      </c>
      <c r="EX92" s="90" t="str">
        <f>IFERROR(IF(VLOOKUP($B92,Sheet2!$A$5:$AP$103,EX$11,FALSE)=0,"",VLOOKUP($B92,Sheet2!$A$5:$AP$103,EX$11,FALSE)),"")</f>
        <v/>
      </c>
      <c r="EY92" s="90" t="str">
        <f>IFERROR(IF(VLOOKUP($B92,Sheet2!$A$5:$AP$103,EY$11,FALSE)=0,"",VLOOKUP($B92,Sheet2!$A$5:$AP$103,EY$11,FALSE)),"")</f>
        <v/>
      </c>
      <c r="EZ92" s="90" t="str">
        <f>IFERROR(IF(VLOOKUP($B92,Sheet2!$A$5:$AP$103,EZ$11,FALSE)=0,"",VLOOKUP($B92,Sheet2!$A$5:$AP$103,EZ$11,FALSE)),"")</f>
        <v/>
      </c>
      <c r="FA92" s="90" t="str">
        <f>IFERROR(IF(VLOOKUP($B92,Sheet2!$A$5:$AP$103,FA$11,FALSE)=0,"",VLOOKUP($B92,Sheet2!$A$5:$AP$103,FA$11,FALSE)),"")</f>
        <v/>
      </c>
      <c r="FB92" s="90" t="str">
        <f>IFERROR(IF(VLOOKUP($B92,Sheet2!$A$5:$AP$103,FB$11,FALSE)=0,"",VLOOKUP($B92,Sheet2!$A$5:$AP$103,FB$11,FALSE)),"")</f>
        <v/>
      </c>
      <c r="FC92" s="90" t="str">
        <f>IFERROR(IF(VLOOKUP($B92,Sheet2!$A$5:$AP$103,FC$11,FALSE)=0,"",VLOOKUP($B92,Sheet2!$A$5:$AP$103,FC$11,FALSE)),"")</f>
        <v/>
      </c>
      <c r="FD92" s="90" t="str">
        <f>IFERROR(IF(VLOOKUP($B92,Sheet2!$A$5:$AP$103,FD$11,FALSE)=0,"",VLOOKUP($B92,Sheet2!$A$5:$AP$103,FD$11,FALSE)),"")</f>
        <v/>
      </c>
      <c r="FE92" s="90" t="str">
        <f>IFERROR(IF(VLOOKUP($B92,Sheet2!$A$5:$AP$103,FE$11,FALSE)=0,"",VLOOKUP($B92,Sheet2!$A$5:$AP$103,FE$11,FALSE)),"")</f>
        <v/>
      </c>
      <c r="FF92" s="90" t="str">
        <f>IFERROR(IF(VLOOKUP($B92,Sheet2!$A$5:$AP$103,FF$11,FALSE)=0,"",VLOOKUP($B92,Sheet2!$A$5:$AP$103,FF$11,FALSE)),"")</f>
        <v/>
      </c>
      <c r="FG92" s="90" t="str">
        <f>IFERROR(IF(VLOOKUP($B92,Sheet2!$A$5:$AP$103,FG$11,FALSE)=0,"",VLOOKUP($B92,Sheet2!$A$5:$AP$103,FG$11,FALSE)),"")</f>
        <v/>
      </c>
      <c r="FH92" s="90" t="str">
        <f>IFERROR(IF(VLOOKUP($B92,Sheet2!$A$5:$AP$103,FH$11,FALSE)=0,"",VLOOKUP($B92,Sheet2!$A$5:$AP$103,FH$11,FALSE)),"")</f>
        <v/>
      </c>
      <c r="FI92" s="90" t="str">
        <f>IFERROR(IF(VLOOKUP($B92,Sheet2!$A$5:$AP$103,FI$11,FALSE)=0,"",VLOOKUP($B92,Sheet2!$A$5:$AP$103,FI$11,FALSE)),"")</f>
        <v/>
      </c>
      <c r="FJ92" s="90" t="str">
        <f>IFERROR(IF(VLOOKUP($B92,Sheet2!$A$5:$AP$103,FJ$11,FALSE)=0,"",VLOOKUP($B92,Sheet2!$A$5:$AP$103,FJ$11,FALSE)),"")</f>
        <v/>
      </c>
      <c r="FK92" s="90" t="str">
        <f>IFERROR(IF(VLOOKUP($B92,Sheet2!$A$5:$AP$103,FK$11,FALSE)=0,"",VLOOKUP($B92,Sheet2!$A$5:$AP$103,FK$11,FALSE)),"")</f>
        <v/>
      </c>
      <c r="FL92" s="90" t="str">
        <f>IFERROR(IF(VLOOKUP($B92,Sheet2!$A$5:$AP$103,FL$11,FALSE)=0,"",VLOOKUP($B92,Sheet2!$A$5:$AP$103,FL$11,FALSE)),"")</f>
        <v/>
      </c>
      <c r="FM92" s="90" t="str">
        <f>IFERROR(IF(VLOOKUP($B92,Sheet2!$A$5:$AP$103,FM$11,FALSE)=0,"",VLOOKUP($B92,Sheet2!$A$5:$AP$103,FM$11,FALSE)),"")</f>
        <v/>
      </c>
      <c r="FN92" s="90" t="str">
        <f>IFERROR(IF(VLOOKUP($B92,Sheet2!$A$5:$AP$103,FN$11,FALSE)=0,"",VLOOKUP($B92,Sheet2!$A$5:$AP$103,FN$11,FALSE)),"")</f>
        <v/>
      </c>
      <c r="FO92" s="90" t="str">
        <f>IFERROR(IF(VLOOKUP($B92,Sheet2!$A$5:$AP$103,FO$11,FALSE)=0,"",VLOOKUP($B92,Sheet2!$A$5:$AP$103,FO$11,FALSE)),"")</f>
        <v/>
      </c>
      <c r="FP92" s="90" t="str">
        <f>IFERROR(IF(VLOOKUP($B92,Sheet2!$A$5:$AP$103,FP$11,FALSE)=0,"",VLOOKUP($B92,Sheet2!$A$5:$AP$103,FP$11,FALSE)),"")</f>
        <v/>
      </c>
      <c r="FQ92" s="90" t="str">
        <f>IFERROR(IF(VLOOKUP($B92,Sheet2!$A$5:$AP$103,FQ$11,FALSE)=0,"",VLOOKUP($B92,Sheet2!$A$5:$AP$103,FQ$11,FALSE)),"")</f>
        <v/>
      </c>
      <c r="FR92" s="90" t="str">
        <f>IFERROR(IF(VLOOKUP($B92,Sheet2!$A$5:$AP$103,FR$11,FALSE)=0,"",VLOOKUP($B92,Sheet2!$A$5:$AP$103,FR$11,FALSE)),"")</f>
        <v/>
      </c>
      <c r="FS92" s="90" t="str">
        <f>IFERROR(IF(VLOOKUP($B92,Sheet2!$A$5:$AP$103,FS$11,FALSE)=0,"",VLOOKUP($B92,Sheet2!$A$5:$AP$103,FS$11,FALSE)),"")</f>
        <v/>
      </c>
      <c r="FT92" s="90" t="str">
        <f>IFERROR(IF(VLOOKUP($B92,Sheet2!$A$5:$AP$103,FT$11,FALSE)=0,"",VLOOKUP($B92,Sheet2!$A$5:$AP$103,FT$11,FALSE)),"")</f>
        <v/>
      </c>
      <c r="FU92" s="90" t="str">
        <f>IFERROR(IF(VLOOKUP($B92,Sheet2!$A$5:$AP$103,FU$11,FALSE)=0,"",VLOOKUP($B92,Sheet2!$A$5:$AP$103,FU$11,FALSE)),"")</f>
        <v/>
      </c>
      <c r="FV92" s="90" t="str">
        <f>IFERROR(IF(VLOOKUP($B92,Sheet2!$A$5:$AP$103,FV$11,FALSE)=0,"",VLOOKUP($B92,Sheet2!$A$5:$AP$103,FV$11,FALSE)),"")</f>
        <v/>
      </c>
      <c r="FW92" s="90" t="str">
        <f>IFERROR(IF(VLOOKUP($B92,Sheet2!$A$5:$AP$103,FW$11,FALSE)=0,"",VLOOKUP($B92,Sheet2!$A$5:$AP$103,FW$11,FALSE)),"")</f>
        <v/>
      </c>
      <c r="FX92" s="90" t="str">
        <f>IFERROR(IF(VLOOKUP($B92,Sheet2!$A$5:$AP$103,FX$11,FALSE)=0,"",VLOOKUP($B92,Sheet2!$A$5:$AP$103,FX$11,FALSE)),"")</f>
        <v/>
      </c>
      <c r="FY92" s="90" t="str">
        <f>IFERROR(IF(VLOOKUP($B92,Sheet2!$A$5:$AP$103,FY$11,FALSE)=0,"",VLOOKUP($B92,Sheet2!$A$5:$AP$103,FY$11,FALSE)),"")</f>
        <v/>
      </c>
      <c r="FZ92" s="90" t="str">
        <f>IFERROR(IF(VLOOKUP($B92,Sheet2!$A$5:$AP$103,FZ$11,FALSE)=0,"",VLOOKUP($B92,Sheet2!$A$5:$AP$103,FZ$11,FALSE)),"")</f>
        <v/>
      </c>
      <c r="GA92" s="90" t="str">
        <f>IFERROR(IF(VLOOKUP($B92,Sheet2!$A$5:$AP$103,GA$11,FALSE)=0,"",VLOOKUP($B92,Sheet2!$A$5:$AP$103,GA$11,FALSE)),"")</f>
        <v/>
      </c>
      <c r="GB92" s="90" t="str">
        <f>IFERROR(IF(VLOOKUP($B92,Sheet2!$A$5:$AP$103,GB$11,FALSE)=0,"",VLOOKUP($B92,Sheet2!$A$5:$AP$103,GB$11,FALSE)),"")</f>
        <v/>
      </c>
      <c r="GC92" s="90" t="str">
        <f>IFERROR(IF(VLOOKUP($B92,Sheet2!$A$5:$AP$103,GC$11,FALSE)=0,"",VLOOKUP($B92,Sheet2!$A$5:$AP$103,GC$11,FALSE)),"")</f>
        <v/>
      </c>
      <c r="GD92" s="90" t="str">
        <f>IFERROR(IF(VLOOKUP($B92,Sheet2!$A$5:$AP$103,GD$11,FALSE)=0,"",VLOOKUP($B92,Sheet2!$A$5:$AP$103,GD$11,FALSE)),"")</f>
        <v/>
      </c>
      <c r="GE92" s="90" t="str">
        <f>IFERROR(IF(VLOOKUP($B92,Sheet2!$A$5:$AP$103,GE$11,FALSE)=0,"",VLOOKUP($B92,Sheet2!$A$5:$AP$103,GE$11,FALSE)),"")</f>
        <v/>
      </c>
      <c r="GF92" s="90" t="str">
        <f>IFERROR(IF(VLOOKUP($B92,Sheet2!$A$5:$AP$103,GF$11,FALSE)=0,"",VLOOKUP($B92,Sheet2!$A$5:$AP$103,GF$11,FALSE)),"")</f>
        <v/>
      </c>
    </row>
    <row r="93" spans="1:188" x14ac:dyDescent="0.3">
      <c r="A93" s="389"/>
      <c r="B93" s="243" t="s">
        <v>244</v>
      </c>
      <c r="C93" s="92" t="s">
        <v>344</v>
      </c>
      <c r="D93" s="92" t="str">
        <f>VLOOKUP(B93,Sheet2!$A$5:$F$104,6,FALSE)</f>
        <v/>
      </c>
      <c r="E93" s="81">
        <f>VLOOKUP(B93,'Criteria Selection'!$A$9:$D$178,3,FALSE)</f>
        <v>5</v>
      </c>
      <c r="F93" s="81" t="str">
        <f>VLOOKUP(B93,'Criteria Selection'!$A$9:$D$178,4,FALSE)</f>
        <v>UK DWS</v>
      </c>
      <c r="G93" s="96">
        <f t="shared" si="8"/>
        <v>0</v>
      </c>
      <c r="H93" s="97">
        <f t="shared" si="9"/>
        <v>0</v>
      </c>
      <c r="I93" s="97">
        <f t="shared" si="10"/>
        <v>0</v>
      </c>
      <c r="J93" s="96">
        <f t="shared" si="11"/>
        <v>0</v>
      </c>
      <c r="K93" s="90" t="str">
        <f>IFERROR(IF(VLOOKUP($B93,Sheet2!$A$5:$AP$103,K$11,FALSE)=0,"",VLOOKUP($B93,Sheet2!$A$5:$AP$103,K$11,FALSE)),"")</f>
        <v/>
      </c>
      <c r="L93" s="90" t="str">
        <f>IFERROR(IF(VLOOKUP($B93,Sheet2!$A$5:$AP$103,L$11,FALSE)=0,"",VLOOKUP($B93,Sheet2!$A$5:$AP$103,L$11,FALSE)),"")</f>
        <v/>
      </c>
      <c r="M93" s="90" t="str">
        <f>IFERROR(IF(VLOOKUP($B93,Sheet2!$A$5:$AP$103,M$11,FALSE)=0,"",VLOOKUP($B93,Sheet2!$A$5:$AP$103,M$11,FALSE)),"")</f>
        <v/>
      </c>
      <c r="N93" s="90" t="str">
        <f>IFERROR(IF(VLOOKUP($B93,Sheet2!$A$5:$AP$103,N$11,FALSE)=0,"",VLOOKUP($B93,Sheet2!$A$5:$AP$103,N$11,FALSE)),"")</f>
        <v/>
      </c>
      <c r="O93" s="90" t="str">
        <f>IFERROR(IF(VLOOKUP($B93,Sheet2!$A$5:$AP$103,O$11,FALSE)=0,"",VLOOKUP($B93,Sheet2!$A$5:$AP$103,O$11,FALSE)),"")</f>
        <v/>
      </c>
      <c r="P93" s="90" t="str">
        <f>IFERROR(IF(VLOOKUP($B93,Sheet2!$A$5:$AP$103,P$11,FALSE)=0,"",VLOOKUP($B93,Sheet2!$A$5:$AP$103,P$11,FALSE)),"")</f>
        <v/>
      </c>
      <c r="Q93" s="90" t="str">
        <f>IFERROR(IF(VLOOKUP($B93,Sheet2!$A$5:$AP$103,Q$11,FALSE)=0,"",VLOOKUP($B93,Sheet2!$A$5:$AP$103,Q$11,FALSE)),"")</f>
        <v/>
      </c>
      <c r="R93" s="90" t="str">
        <f>IFERROR(IF(VLOOKUP($B93,Sheet2!$A$5:$AP$103,R$11,FALSE)=0,"",VLOOKUP($B93,Sheet2!$A$5:$AP$103,R$11,FALSE)),"")</f>
        <v/>
      </c>
      <c r="S93" s="90" t="str">
        <f>IFERROR(IF(VLOOKUP($B93,Sheet2!$A$5:$AP$103,S$11,FALSE)=0,"",VLOOKUP($B93,Sheet2!$A$5:$AP$103,S$11,FALSE)),"")</f>
        <v/>
      </c>
      <c r="T93" s="90" t="str">
        <f>IFERROR(IF(VLOOKUP($B93,Sheet2!$A$5:$AP$103,T$11,FALSE)=0,"",VLOOKUP($B93,Sheet2!$A$5:$AP$103,T$11,FALSE)),"")</f>
        <v/>
      </c>
      <c r="U93" s="90" t="str">
        <f>IFERROR(IF(VLOOKUP($B93,Sheet2!$A$5:$AP$103,U$11,FALSE)=0,"",VLOOKUP($B93,Sheet2!$A$5:$AP$103,U$11,FALSE)),"")</f>
        <v/>
      </c>
      <c r="V93" s="90" t="str">
        <f>IFERROR(IF(VLOOKUP($B93,Sheet2!$A$5:$AP$103,V$11,FALSE)=0,"",VLOOKUP($B93,Sheet2!$A$5:$AP$103,V$11,FALSE)),"")</f>
        <v/>
      </c>
      <c r="W93" s="90" t="str">
        <f>IFERROR(IF(VLOOKUP($B93,Sheet2!$A$5:$AP$103,W$11,FALSE)=0,"",VLOOKUP($B93,Sheet2!$A$5:$AP$103,W$11,FALSE)),"")</f>
        <v/>
      </c>
      <c r="X93" s="90" t="str">
        <f>IFERROR(IF(VLOOKUP($B93,Sheet2!$A$5:$AP$103,X$11,FALSE)=0,"",VLOOKUP($B93,Sheet2!$A$5:$AP$103,X$11,FALSE)),"")</f>
        <v/>
      </c>
      <c r="Y93" s="90" t="str">
        <f>IFERROR(IF(VLOOKUP($B93,Sheet2!$A$5:$AP$103,Y$11,FALSE)=0,"",VLOOKUP($B93,Sheet2!$A$5:$AP$103,Y$11,FALSE)),"")</f>
        <v/>
      </c>
      <c r="Z93" s="90" t="str">
        <f>IFERROR(IF(VLOOKUP($B93,Sheet2!$A$5:$AP$103,Z$11,FALSE)=0,"",VLOOKUP($B93,Sheet2!$A$5:$AP$103,Z$11,FALSE)),"")</f>
        <v/>
      </c>
      <c r="AA93" s="90" t="str">
        <f>IFERROR(IF(VLOOKUP($B93,Sheet2!$A$5:$AP$103,AA$11,FALSE)=0,"",VLOOKUP($B93,Sheet2!$A$5:$AP$103,AA$11,FALSE)),"")</f>
        <v/>
      </c>
      <c r="AB93" s="90" t="str">
        <f>IFERROR(IF(VLOOKUP($B93,Sheet2!$A$5:$AP$103,AB$11,FALSE)=0,"",VLOOKUP($B93,Sheet2!$A$5:$AP$103,AB$11,FALSE)),"")</f>
        <v/>
      </c>
      <c r="AC93" s="90" t="str">
        <f>IFERROR(IF(VLOOKUP($B93,Sheet2!$A$5:$AP$103,AC$11,FALSE)=0,"",VLOOKUP($B93,Sheet2!$A$5:$AP$103,AC$11,FALSE)),"")</f>
        <v/>
      </c>
      <c r="AD93" s="90" t="str">
        <f>IFERROR(IF(VLOOKUP($B93,Sheet2!$A$5:$AP$103,AD$11,FALSE)=0,"",VLOOKUP($B93,Sheet2!$A$5:$AP$103,AD$11,FALSE)),"")</f>
        <v/>
      </c>
      <c r="AE93" s="90" t="str">
        <f>IFERROR(IF(VLOOKUP($B93,Sheet2!$A$5:$AP$103,AE$11,FALSE)=0,"",VLOOKUP($B93,Sheet2!$A$5:$AP$103,AE$11,FALSE)),"")</f>
        <v/>
      </c>
      <c r="AF93" s="90" t="str">
        <f>IFERROR(IF(VLOOKUP($B93,Sheet2!$A$5:$AP$103,AF$11,FALSE)=0,"",VLOOKUP($B93,Sheet2!$A$5:$AP$103,AF$11,FALSE)),"")</f>
        <v/>
      </c>
      <c r="AG93" s="90" t="str">
        <f>IFERROR(IF(VLOOKUP($B93,Sheet2!$A$5:$AP$103,AG$11,FALSE)=0,"",VLOOKUP($B93,Sheet2!$A$5:$AP$103,AG$11,FALSE)),"")</f>
        <v/>
      </c>
      <c r="AH93" s="90" t="str">
        <f>IFERROR(IF(VLOOKUP($B93,Sheet2!$A$5:$AP$103,AH$11,FALSE)=0,"",VLOOKUP($B93,Sheet2!$A$5:$AP$103,AH$11,FALSE)),"")</f>
        <v/>
      </c>
      <c r="AI93" s="90" t="str">
        <f>IFERROR(IF(VLOOKUP($B93,Sheet2!$A$5:$AP$103,AI$11,FALSE)=0,"",VLOOKUP($B93,Sheet2!$A$5:$AP$103,AI$11,FALSE)),"")</f>
        <v/>
      </c>
      <c r="AJ93" s="90" t="str">
        <f>IFERROR(IF(VLOOKUP($B93,Sheet2!$A$5:$AP$103,AJ$11,FALSE)=0,"",VLOOKUP($B93,Sheet2!$A$5:$AP$103,AJ$11,FALSE)),"")</f>
        <v/>
      </c>
      <c r="AK93" s="90" t="str">
        <f>IFERROR(IF(VLOOKUP($B93,Sheet2!$A$5:$AP$103,AK$11,FALSE)=0,"",VLOOKUP($B93,Sheet2!$A$5:$AP$103,AK$11,FALSE)),"")</f>
        <v/>
      </c>
      <c r="AL93" s="90" t="str">
        <f>IFERROR(IF(VLOOKUP($B93,Sheet2!$A$5:$AP$103,AL$11,FALSE)=0,"",VLOOKUP($B93,Sheet2!$A$5:$AP$103,AL$11,FALSE)),"")</f>
        <v/>
      </c>
      <c r="AM93" s="90" t="str">
        <f>IFERROR(IF(VLOOKUP($B93,Sheet2!$A$5:$AP$103,AM$11,FALSE)=0,"",VLOOKUP($B93,Sheet2!$A$5:$AP$103,AM$11,FALSE)),"")</f>
        <v/>
      </c>
      <c r="AN93" s="90" t="str">
        <f>IFERROR(IF(VLOOKUP($B93,Sheet2!$A$5:$AP$103,AN$11,FALSE)=0,"",VLOOKUP($B93,Sheet2!$A$5:$AP$103,AN$11,FALSE)),"")</f>
        <v/>
      </c>
      <c r="AO93" s="90" t="str">
        <f>IFERROR(IF(VLOOKUP($B93,Sheet2!$A$5:$AP$103,AO$11,FALSE)=0,"",VLOOKUP($B93,Sheet2!$A$5:$AP$103,AO$11,FALSE)),"")</f>
        <v/>
      </c>
      <c r="AP93" s="90" t="str">
        <f>IFERROR(IF(VLOOKUP($B93,Sheet2!$A$5:$AP$103,AP$11,FALSE)=0,"",VLOOKUP($B93,Sheet2!$A$5:$AP$103,AP$11,FALSE)),"")</f>
        <v/>
      </c>
      <c r="AQ93" s="90" t="str">
        <f>IFERROR(IF(VLOOKUP($B93,Sheet2!$A$5:$AP$103,AQ$11,FALSE)=0,"",VLOOKUP($B93,Sheet2!$A$5:$AP$103,AQ$11,FALSE)),"")</f>
        <v/>
      </c>
      <c r="AR93" s="90" t="str">
        <f>IFERROR(IF(VLOOKUP($B93,Sheet2!$A$5:$AP$103,AR$11,FALSE)=0,"",VLOOKUP($B93,Sheet2!$A$5:$AP$103,AR$11,FALSE)),"")</f>
        <v/>
      </c>
      <c r="AS93" s="90" t="str">
        <f>IFERROR(IF(VLOOKUP($B93,Sheet2!$A$5:$AP$103,AS$11,FALSE)=0,"",VLOOKUP($B93,Sheet2!$A$5:$AP$103,AS$11,FALSE)),"")</f>
        <v/>
      </c>
      <c r="AT93" s="90" t="str">
        <f>IFERROR(IF(VLOOKUP($B93,Sheet2!$A$5:$AP$103,AT$11,FALSE)=0,"",VLOOKUP($B93,Sheet2!$A$5:$AP$103,AT$11,FALSE)),"")</f>
        <v/>
      </c>
      <c r="AU93" s="90" t="str">
        <f>IFERROR(IF(VLOOKUP($B93,Sheet2!$A$5:$AP$103,AU$11,FALSE)=0,"",VLOOKUP($B93,Sheet2!$A$5:$AP$103,AU$11,FALSE)),"")</f>
        <v/>
      </c>
      <c r="AV93" s="90" t="str">
        <f>IFERROR(IF(VLOOKUP($B93,Sheet2!$A$5:$AP$103,AV$11,FALSE)=0,"",VLOOKUP($B93,Sheet2!$A$5:$AP$103,AV$11,FALSE)),"")</f>
        <v/>
      </c>
      <c r="AW93" s="90" t="str">
        <f>IFERROR(IF(VLOOKUP($B93,Sheet2!$A$5:$AP$103,AW$11,FALSE)=0,"",VLOOKUP($B93,Sheet2!$A$5:$AP$103,AW$11,FALSE)),"")</f>
        <v/>
      </c>
      <c r="AX93" s="90" t="str">
        <f>IFERROR(IF(VLOOKUP($B93,Sheet2!$A$5:$AP$103,AX$11,FALSE)=0,"",VLOOKUP($B93,Sheet2!$A$5:$AP$103,AX$11,FALSE)),"")</f>
        <v/>
      </c>
      <c r="AY93" s="90" t="str">
        <f>IFERROR(IF(VLOOKUP($B93,Sheet2!$A$5:$AP$103,AY$11,FALSE)=0,"",VLOOKUP($B93,Sheet2!$A$5:$AP$103,AY$11,FALSE)),"")</f>
        <v/>
      </c>
      <c r="AZ93" s="90" t="str">
        <f>IFERROR(IF(VLOOKUP($B93,Sheet2!$A$5:$AP$103,AZ$11,FALSE)=0,"",VLOOKUP($B93,Sheet2!$A$5:$AP$103,AZ$11,FALSE)),"")</f>
        <v/>
      </c>
      <c r="BA93" s="90" t="str">
        <f>IFERROR(IF(VLOOKUP($B93,Sheet2!$A$5:$AP$103,BA$11,FALSE)=0,"",VLOOKUP($B93,Sheet2!$A$5:$AP$103,BA$11,FALSE)),"")</f>
        <v/>
      </c>
      <c r="BB93" s="90" t="str">
        <f>IFERROR(IF(VLOOKUP($B93,Sheet2!$A$5:$AP$103,BB$11,FALSE)=0,"",VLOOKUP($B93,Sheet2!$A$5:$AP$103,BB$11,FALSE)),"")</f>
        <v/>
      </c>
      <c r="BC93" s="90" t="str">
        <f>IFERROR(IF(VLOOKUP($B93,Sheet2!$A$5:$AP$103,BC$11,FALSE)=0,"",VLOOKUP($B93,Sheet2!$A$5:$AP$103,BC$11,FALSE)),"")</f>
        <v/>
      </c>
      <c r="BD93" s="90" t="str">
        <f>IFERROR(IF(VLOOKUP($B93,Sheet2!$A$5:$AP$103,BD$11,FALSE)=0,"",VLOOKUP($B93,Sheet2!$A$5:$AP$103,BD$11,FALSE)),"")</f>
        <v/>
      </c>
      <c r="BE93" s="90" t="str">
        <f>IFERROR(IF(VLOOKUP($B93,Sheet2!$A$5:$AP$103,BE$11,FALSE)=0,"",VLOOKUP($B93,Sheet2!$A$5:$AP$103,BE$11,FALSE)),"")</f>
        <v/>
      </c>
      <c r="BF93" s="90" t="str">
        <f>IFERROR(IF(VLOOKUP($B93,Sheet2!$A$5:$AP$103,BF$11,FALSE)=0,"",VLOOKUP($B93,Sheet2!$A$5:$AP$103,BF$11,FALSE)),"")</f>
        <v/>
      </c>
      <c r="BG93" s="90" t="str">
        <f>IFERROR(IF(VLOOKUP($B93,Sheet2!$A$5:$AP$103,BG$11,FALSE)=0,"",VLOOKUP($B93,Sheet2!$A$5:$AP$103,BG$11,FALSE)),"")</f>
        <v/>
      </c>
      <c r="BH93" s="90" t="str">
        <f>IFERROR(IF(VLOOKUP($B93,Sheet2!$A$5:$AP$103,BH$11,FALSE)=0,"",VLOOKUP($B93,Sheet2!$A$5:$AP$103,BH$11,FALSE)),"")</f>
        <v/>
      </c>
      <c r="BI93" s="90" t="str">
        <f>IFERROR(IF(VLOOKUP($B93,Sheet2!$A$5:$AP$103,BI$11,FALSE)=0,"",VLOOKUP($B93,Sheet2!$A$5:$AP$103,BI$11,FALSE)),"")</f>
        <v/>
      </c>
      <c r="BJ93" s="90" t="str">
        <f>IFERROR(IF(VLOOKUP($B93,Sheet2!$A$5:$AP$103,BJ$11,FALSE)=0,"",VLOOKUP($B93,Sheet2!$A$5:$AP$103,BJ$11,FALSE)),"")</f>
        <v/>
      </c>
      <c r="BK93" s="90" t="str">
        <f>IFERROR(IF(VLOOKUP($B93,Sheet2!$A$5:$AP$103,BK$11,FALSE)=0,"",VLOOKUP($B93,Sheet2!$A$5:$AP$103,BK$11,FALSE)),"")</f>
        <v/>
      </c>
      <c r="BL93" s="90" t="str">
        <f>IFERROR(IF(VLOOKUP($B93,Sheet2!$A$5:$AP$103,BL$11,FALSE)=0,"",VLOOKUP($B93,Sheet2!$A$5:$AP$103,BL$11,FALSE)),"")</f>
        <v/>
      </c>
      <c r="BM93" s="90" t="str">
        <f>IFERROR(IF(VLOOKUP($B93,Sheet2!$A$5:$AP$103,BM$11,FALSE)=0,"",VLOOKUP($B93,Sheet2!$A$5:$AP$103,BM$11,FALSE)),"")</f>
        <v/>
      </c>
      <c r="BN93" s="90" t="str">
        <f>IFERROR(IF(VLOOKUP($B93,Sheet2!$A$5:$AP$103,BN$11,FALSE)=0,"",VLOOKUP($B93,Sheet2!$A$5:$AP$103,BN$11,FALSE)),"")</f>
        <v/>
      </c>
      <c r="BO93" s="90" t="str">
        <f>IFERROR(IF(VLOOKUP($B93,Sheet2!$A$5:$AP$103,BO$11,FALSE)=0,"",VLOOKUP($B93,Sheet2!$A$5:$AP$103,BO$11,FALSE)),"")</f>
        <v/>
      </c>
      <c r="BP93" s="90" t="str">
        <f>IFERROR(IF(VLOOKUP($B93,Sheet2!$A$5:$AP$103,BP$11,FALSE)=0,"",VLOOKUP($B93,Sheet2!$A$5:$AP$103,BP$11,FALSE)),"")</f>
        <v/>
      </c>
      <c r="BQ93" s="90" t="str">
        <f>IFERROR(IF(VLOOKUP($B93,Sheet2!$A$5:$AP$103,BQ$11,FALSE)=0,"",VLOOKUP($B93,Sheet2!$A$5:$AP$103,BQ$11,FALSE)),"")</f>
        <v/>
      </c>
      <c r="BR93" s="90" t="str">
        <f>IFERROR(IF(VLOOKUP($B93,Sheet2!$A$5:$AP$103,BR$11,FALSE)=0,"",VLOOKUP($B93,Sheet2!$A$5:$AP$103,BR$11,FALSE)),"")</f>
        <v/>
      </c>
      <c r="BS93" s="90" t="str">
        <f>IFERROR(IF(VLOOKUP($B93,Sheet2!$A$5:$AP$103,BS$11,FALSE)=0,"",VLOOKUP($B93,Sheet2!$A$5:$AP$103,BS$11,FALSE)),"")</f>
        <v/>
      </c>
      <c r="BT93" s="90" t="str">
        <f>IFERROR(IF(VLOOKUP($B93,Sheet2!$A$5:$AP$103,BT$11,FALSE)=0,"",VLOOKUP($B93,Sheet2!$A$5:$AP$103,BT$11,FALSE)),"")</f>
        <v/>
      </c>
      <c r="BU93" s="90" t="str">
        <f>IFERROR(IF(VLOOKUP($B93,Sheet2!$A$5:$AP$103,BU$11,FALSE)=0,"",VLOOKUP($B93,Sheet2!$A$5:$AP$103,BU$11,FALSE)),"")</f>
        <v/>
      </c>
      <c r="BV93" s="90" t="str">
        <f>IFERROR(IF(VLOOKUP($B93,Sheet2!$A$5:$AP$103,BV$11,FALSE)=0,"",VLOOKUP($B93,Sheet2!$A$5:$AP$103,BV$11,FALSE)),"")</f>
        <v/>
      </c>
      <c r="BW93" s="90" t="str">
        <f>IFERROR(IF(VLOOKUP($B93,Sheet2!$A$5:$AP$103,BW$11,FALSE)=0,"",VLOOKUP($B93,Sheet2!$A$5:$AP$103,BW$11,FALSE)),"")</f>
        <v/>
      </c>
      <c r="BX93" s="90" t="str">
        <f>IFERROR(IF(VLOOKUP($B93,Sheet2!$A$5:$AP$103,BX$11,FALSE)=0,"",VLOOKUP($B93,Sheet2!$A$5:$AP$103,BX$11,FALSE)),"")</f>
        <v/>
      </c>
      <c r="BY93" s="90" t="str">
        <f>IFERROR(IF(VLOOKUP($B93,Sheet2!$A$5:$AP$103,BY$11,FALSE)=0,"",VLOOKUP($B93,Sheet2!$A$5:$AP$103,BY$11,FALSE)),"")</f>
        <v/>
      </c>
      <c r="BZ93" s="90" t="str">
        <f>IFERROR(IF(VLOOKUP($B93,Sheet2!$A$5:$AP$103,BZ$11,FALSE)=0,"",VLOOKUP($B93,Sheet2!$A$5:$AP$103,BZ$11,FALSE)),"")</f>
        <v/>
      </c>
      <c r="CA93" s="90" t="str">
        <f>IFERROR(IF(VLOOKUP($B93,Sheet2!$A$5:$AP$103,CA$11,FALSE)=0,"",VLOOKUP($B93,Sheet2!$A$5:$AP$103,CA$11,FALSE)),"")</f>
        <v/>
      </c>
      <c r="CB93" s="90" t="str">
        <f>IFERROR(IF(VLOOKUP($B93,Sheet2!$A$5:$AP$103,CB$11,FALSE)=0,"",VLOOKUP($B93,Sheet2!$A$5:$AP$103,CB$11,FALSE)),"")</f>
        <v/>
      </c>
      <c r="CC93" s="90" t="str">
        <f>IFERROR(IF(VLOOKUP($B93,Sheet2!$A$5:$AP$103,CC$11,FALSE)=0,"",VLOOKUP($B93,Sheet2!$A$5:$AP$103,CC$11,FALSE)),"")</f>
        <v/>
      </c>
      <c r="CD93" s="90" t="str">
        <f>IFERROR(IF(VLOOKUP($B93,Sheet2!$A$5:$AP$103,CD$11,FALSE)=0,"",VLOOKUP($B93,Sheet2!$A$5:$AP$103,CD$11,FALSE)),"")</f>
        <v/>
      </c>
      <c r="CE93" s="90" t="str">
        <f>IFERROR(IF(VLOOKUP($B93,Sheet2!$A$5:$AP$103,CE$11,FALSE)=0,"",VLOOKUP($B93,Sheet2!$A$5:$AP$103,CE$11,FALSE)),"")</f>
        <v/>
      </c>
      <c r="CF93" s="90" t="str">
        <f>IFERROR(IF(VLOOKUP($B93,Sheet2!$A$5:$AP$103,CF$11,FALSE)=0,"",VLOOKUP($B93,Sheet2!$A$5:$AP$103,CF$11,FALSE)),"")</f>
        <v/>
      </c>
      <c r="CG93" s="90" t="str">
        <f>IFERROR(IF(VLOOKUP($B93,Sheet2!$A$5:$AP$103,CG$11,FALSE)=0,"",VLOOKUP($B93,Sheet2!$A$5:$AP$103,CG$11,FALSE)),"")</f>
        <v/>
      </c>
      <c r="CH93" s="90" t="str">
        <f>IFERROR(IF(VLOOKUP($B93,Sheet2!$A$5:$AP$103,CH$11,FALSE)=0,"",VLOOKUP($B93,Sheet2!$A$5:$AP$103,CH$11,FALSE)),"")</f>
        <v/>
      </c>
      <c r="CI93" s="90" t="str">
        <f>IFERROR(IF(VLOOKUP($B93,Sheet2!$A$5:$AP$103,CI$11,FALSE)=0,"",VLOOKUP($B93,Sheet2!$A$5:$AP$103,CI$11,FALSE)),"")</f>
        <v/>
      </c>
      <c r="CJ93" s="90" t="str">
        <f>IFERROR(IF(VLOOKUP($B93,Sheet2!$A$5:$AP$103,CJ$11,FALSE)=0,"",VLOOKUP($B93,Sheet2!$A$5:$AP$103,CJ$11,FALSE)),"")</f>
        <v/>
      </c>
      <c r="CK93" s="90" t="str">
        <f>IFERROR(IF(VLOOKUP($B93,Sheet2!$A$5:$AP$103,CK$11,FALSE)=0,"",VLOOKUP($B93,Sheet2!$A$5:$AP$103,CK$11,FALSE)),"")</f>
        <v/>
      </c>
      <c r="CL93" s="90" t="str">
        <f>IFERROR(IF(VLOOKUP($B93,Sheet2!$A$5:$AP$103,CL$11,FALSE)=0,"",VLOOKUP($B93,Sheet2!$A$5:$AP$103,CL$11,FALSE)),"")</f>
        <v/>
      </c>
      <c r="CM93" s="90" t="str">
        <f>IFERROR(IF(VLOOKUP($B93,Sheet2!$A$5:$AP$103,CM$11,FALSE)=0,"",VLOOKUP($B93,Sheet2!$A$5:$AP$103,CM$11,FALSE)),"")</f>
        <v/>
      </c>
      <c r="CN93" s="90" t="str">
        <f>IFERROR(IF(VLOOKUP($B93,Sheet2!$A$5:$AP$103,CN$11,FALSE)=0,"",VLOOKUP($B93,Sheet2!$A$5:$AP$103,CN$11,FALSE)),"")</f>
        <v/>
      </c>
      <c r="CO93" s="90" t="str">
        <f>IFERROR(IF(VLOOKUP($B93,Sheet2!$A$5:$AP$103,CO$11,FALSE)=0,"",VLOOKUP($B93,Sheet2!$A$5:$AP$103,CO$11,FALSE)),"")</f>
        <v/>
      </c>
      <c r="CP93" s="90" t="str">
        <f>IFERROR(IF(VLOOKUP($B93,Sheet2!$A$5:$AP$103,CP$11,FALSE)=0,"",VLOOKUP($B93,Sheet2!$A$5:$AP$103,CP$11,FALSE)),"")</f>
        <v/>
      </c>
      <c r="CQ93" s="90" t="str">
        <f>IFERROR(IF(VLOOKUP($B93,Sheet2!$A$5:$AP$103,CQ$11,FALSE)=0,"",VLOOKUP($B93,Sheet2!$A$5:$AP$103,CQ$11,FALSE)),"")</f>
        <v/>
      </c>
      <c r="CR93" s="90" t="str">
        <f>IFERROR(IF(VLOOKUP($B93,Sheet2!$A$5:$AP$103,CR$11,FALSE)=0,"",VLOOKUP($B93,Sheet2!$A$5:$AP$103,CR$11,FALSE)),"")</f>
        <v/>
      </c>
      <c r="CS93" s="90" t="str">
        <f>IFERROR(IF(VLOOKUP($B93,Sheet2!$A$5:$AP$103,CS$11,FALSE)=0,"",VLOOKUP($B93,Sheet2!$A$5:$AP$103,CS$11,FALSE)),"")</f>
        <v/>
      </c>
      <c r="CT93" s="90" t="str">
        <f>IFERROR(IF(VLOOKUP($B93,Sheet2!$A$5:$AP$103,CT$11,FALSE)=0,"",VLOOKUP($B93,Sheet2!$A$5:$AP$103,CT$11,FALSE)),"")</f>
        <v/>
      </c>
      <c r="CU93" s="90" t="str">
        <f>IFERROR(IF(VLOOKUP($B93,Sheet2!$A$5:$AP$103,CU$11,FALSE)=0,"",VLOOKUP($B93,Sheet2!$A$5:$AP$103,CU$11,FALSE)),"")</f>
        <v/>
      </c>
      <c r="CV93" s="90" t="str">
        <f>IFERROR(IF(VLOOKUP($B93,Sheet2!$A$5:$AP$103,CV$11,FALSE)=0,"",VLOOKUP($B93,Sheet2!$A$5:$AP$103,CV$11,FALSE)),"")</f>
        <v/>
      </c>
      <c r="CW93" s="90" t="str">
        <f>IFERROR(IF(VLOOKUP($B93,Sheet2!$A$5:$AP$103,CW$11,FALSE)=0,"",VLOOKUP($B93,Sheet2!$A$5:$AP$103,CW$11,FALSE)),"")</f>
        <v/>
      </c>
      <c r="CX93" s="90" t="str">
        <f>IFERROR(IF(VLOOKUP($B93,Sheet2!$A$5:$AP$103,CX$11,FALSE)=0,"",VLOOKUP($B93,Sheet2!$A$5:$AP$103,CX$11,FALSE)),"")</f>
        <v/>
      </c>
      <c r="CY93" s="90" t="str">
        <f>IFERROR(IF(VLOOKUP($B93,Sheet2!$A$5:$AP$103,CY$11,FALSE)=0,"",VLOOKUP($B93,Sheet2!$A$5:$AP$103,CY$11,FALSE)),"")</f>
        <v/>
      </c>
      <c r="CZ93" s="90" t="str">
        <f>IFERROR(IF(VLOOKUP($B93,Sheet2!$A$5:$AP$103,CZ$11,FALSE)=0,"",VLOOKUP($B93,Sheet2!$A$5:$AP$103,CZ$11,FALSE)),"")</f>
        <v/>
      </c>
      <c r="DA93" s="90" t="str">
        <f>IFERROR(IF(VLOOKUP($B93,Sheet2!$A$5:$AP$103,DA$11,FALSE)=0,"",VLOOKUP($B93,Sheet2!$A$5:$AP$103,DA$11,FALSE)),"")</f>
        <v/>
      </c>
      <c r="DB93" s="90" t="str">
        <f>IFERROR(IF(VLOOKUP($B93,Sheet2!$A$5:$AP$103,DB$11,FALSE)=0,"",VLOOKUP($B93,Sheet2!$A$5:$AP$103,DB$11,FALSE)),"")</f>
        <v/>
      </c>
      <c r="DC93" s="90" t="str">
        <f>IFERROR(IF(VLOOKUP($B93,Sheet2!$A$5:$AP$103,DC$11,FALSE)=0,"",VLOOKUP($B93,Sheet2!$A$5:$AP$103,DC$11,FALSE)),"")</f>
        <v/>
      </c>
      <c r="DD93" s="90" t="str">
        <f>IFERROR(IF(VLOOKUP($B93,Sheet2!$A$5:$AP$103,DD$11,FALSE)=0,"",VLOOKUP($B93,Sheet2!$A$5:$AP$103,DD$11,FALSE)),"")</f>
        <v/>
      </c>
      <c r="DE93" s="90" t="str">
        <f>IFERROR(IF(VLOOKUP($B93,Sheet2!$A$5:$AP$103,DE$11,FALSE)=0,"",VLOOKUP($B93,Sheet2!$A$5:$AP$103,DE$11,FALSE)),"")</f>
        <v/>
      </c>
      <c r="DF93" s="90" t="str">
        <f>IFERROR(IF(VLOOKUP($B93,Sheet2!$A$5:$AP$103,DF$11,FALSE)=0,"",VLOOKUP($B93,Sheet2!$A$5:$AP$103,DF$11,FALSE)),"")</f>
        <v/>
      </c>
      <c r="DG93" s="90" t="str">
        <f>IFERROR(IF(VLOOKUP($B93,Sheet2!$A$5:$AP$103,DG$11,FALSE)=0,"",VLOOKUP($B93,Sheet2!$A$5:$AP$103,DG$11,FALSE)),"")</f>
        <v/>
      </c>
      <c r="DH93" s="90" t="str">
        <f>IFERROR(IF(VLOOKUP($B93,Sheet2!$A$5:$AP$103,DH$11,FALSE)=0,"",VLOOKUP($B93,Sheet2!$A$5:$AP$103,DH$11,FALSE)),"")</f>
        <v/>
      </c>
      <c r="DI93" s="90" t="str">
        <f>IFERROR(IF(VLOOKUP($B93,Sheet2!$A$5:$AP$103,DI$11,FALSE)=0,"",VLOOKUP($B93,Sheet2!$A$5:$AP$103,DI$11,FALSE)),"")</f>
        <v/>
      </c>
      <c r="DJ93" s="90" t="str">
        <f>IFERROR(IF(VLOOKUP($B93,Sheet2!$A$5:$AP$103,DJ$11,FALSE)=0,"",VLOOKUP($B93,Sheet2!$A$5:$AP$103,DJ$11,FALSE)),"")</f>
        <v/>
      </c>
      <c r="DK93" s="90" t="str">
        <f>IFERROR(IF(VLOOKUP($B93,Sheet2!$A$5:$AP$103,DK$11,FALSE)=0,"",VLOOKUP($B93,Sheet2!$A$5:$AP$103,DK$11,FALSE)),"")</f>
        <v/>
      </c>
      <c r="DL93" s="90" t="str">
        <f>IFERROR(IF(VLOOKUP($B93,Sheet2!$A$5:$AP$103,DL$11,FALSE)=0,"",VLOOKUP($B93,Sheet2!$A$5:$AP$103,DL$11,FALSE)),"")</f>
        <v/>
      </c>
      <c r="DM93" s="90" t="str">
        <f>IFERROR(IF(VLOOKUP($B93,Sheet2!$A$5:$AP$103,DM$11,FALSE)=0,"",VLOOKUP($B93,Sheet2!$A$5:$AP$103,DM$11,FALSE)),"")</f>
        <v/>
      </c>
      <c r="DN93" s="90" t="str">
        <f>IFERROR(IF(VLOOKUP($B93,Sheet2!$A$5:$AP$103,DN$11,FALSE)=0,"",VLOOKUP($B93,Sheet2!$A$5:$AP$103,DN$11,FALSE)),"")</f>
        <v/>
      </c>
      <c r="DO93" s="90" t="str">
        <f>IFERROR(IF(VLOOKUP($B93,Sheet2!$A$5:$AP$103,DO$11,FALSE)=0,"",VLOOKUP($B93,Sheet2!$A$5:$AP$103,DO$11,FALSE)),"")</f>
        <v/>
      </c>
      <c r="DP93" s="90" t="str">
        <f>IFERROR(IF(VLOOKUP($B93,Sheet2!$A$5:$AP$103,DP$11,FALSE)=0,"",VLOOKUP($B93,Sheet2!$A$5:$AP$103,DP$11,FALSE)),"")</f>
        <v/>
      </c>
      <c r="DQ93" s="90" t="str">
        <f>IFERROR(IF(VLOOKUP($B93,Sheet2!$A$5:$AP$103,DQ$11,FALSE)=0,"",VLOOKUP($B93,Sheet2!$A$5:$AP$103,DQ$11,FALSE)),"")</f>
        <v/>
      </c>
      <c r="DR93" s="90" t="str">
        <f>IFERROR(IF(VLOOKUP($B93,Sheet2!$A$5:$AP$103,DR$11,FALSE)=0,"",VLOOKUP($B93,Sheet2!$A$5:$AP$103,DR$11,FALSE)),"")</f>
        <v/>
      </c>
      <c r="DS93" s="90" t="str">
        <f>IFERROR(IF(VLOOKUP($B93,Sheet2!$A$5:$AP$103,DS$11,FALSE)=0,"",VLOOKUP($B93,Sheet2!$A$5:$AP$103,DS$11,FALSE)),"")</f>
        <v/>
      </c>
      <c r="DT93" s="90" t="str">
        <f>IFERROR(IF(VLOOKUP($B93,Sheet2!$A$5:$AP$103,DT$11,FALSE)=0,"",VLOOKUP($B93,Sheet2!$A$5:$AP$103,DT$11,FALSE)),"")</f>
        <v/>
      </c>
      <c r="DU93" s="90" t="str">
        <f>IFERROR(IF(VLOOKUP($B93,Sheet2!$A$5:$AP$103,DU$11,FALSE)=0,"",VLOOKUP($B93,Sheet2!$A$5:$AP$103,DU$11,FALSE)),"")</f>
        <v/>
      </c>
      <c r="DV93" s="90" t="str">
        <f>IFERROR(IF(VLOOKUP($B93,Sheet2!$A$5:$AP$103,DV$11,FALSE)=0,"",VLOOKUP($B93,Sheet2!$A$5:$AP$103,DV$11,FALSE)),"")</f>
        <v/>
      </c>
      <c r="DW93" s="90" t="str">
        <f>IFERROR(IF(VLOOKUP($B93,Sheet2!$A$5:$AP$103,DW$11,FALSE)=0,"",VLOOKUP($B93,Sheet2!$A$5:$AP$103,DW$11,FALSE)),"")</f>
        <v/>
      </c>
      <c r="DX93" s="90" t="str">
        <f>IFERROR(IF(VLOOKUP($B93,Sheet2!$A$5:$AP$103,DX$11,FALSE)=0,"",VLOOKUP($B93,Sheet2!$A$5:$AP$103,DX$11,FALSE)),"")</f>
        <v/>
      </c>
      <c r="DY93" s="90" t="str">
        <f>IFERROR(IF(VLOOKUP($B93,Sheet2!$A$5:$AP$103,DY$11,FALSE)=0,"",VLOOKUP($B93,Sheet2!$A$5:$AP$103,DY$11,FALSE)),"")</f>
        <v/>
      </c>
      <c r="DZ93" s="90" t="str">
        <f>IFERROR(IF(VLOOKUP($B93,Sheet2!$A$5:$AP$103,DZ$11,FALSE)=0,"",VLOOKUP($B93,Sheet2!$A$5:$AP$103,DZ$11,FALSE)),"")</f>
        <v/>
      </c>
      <c r="EA93" s="90" t="str">
        <f>IFERROR(IF(VLOOKUP($B93,Sheet2!$A$5:$AP$103,EA$11,FALSE)=0,"",VLOOKUP($B93,Sheet2!$A$5:$AP$103,EA$11,FALSE)),"")</f>
        <v/>
      </c>
      <c r="EB93" s="90" t="str">
        <f>IFERROR(IF(VLOOKUP($B93,Sheet2!$A$5:$AP$103,EB$11,FALSE)=0,"",VLOOKUP($B93,Sheet2!$A$5:$AP$103,EB$11,FALSE)),"")</f>
        <v/>
      </c>
      <c r="EC93" s="90" t="str">
        <f>IFERROR(IF(VLOOKUP($B93,Sheet2!$A$5:$AP$103,EC$11,FALSE)=0,"",VLOOKUP($B93,Sheet2!$A$5:$AP$103,EC$11,FALSE)),"")</f>
        <v/>
      </c>
      <c r="ED93" s="90" t="str">
        <f>IFERROR(IF(VLOOKUP($B93,Sheet2!$A$5:$AP$103,ED$11,FALSE)=0,"",VLOOKUP($B93,Sheet2!$A$5:$AP$103,ED$11,FALSE)),"")</f>
        <v/>
      </c>
      <c r="EE93" s="90" t="str">
        <f>IFERROR(IF(VLOOKUP($B93,Sheet2!$A$5:$AP$103,EE$11,FALSE)=0,"",VLOOKUP($B93,Sheet2!$A$5:$AP$103,EE$11,FALSE)),"")</f>
        <v/>
      </c>
      <c r="EF93" s="90" t="str">
        <f>IFERROR(IF(VLOOKUP($B93,Sheet2!$A$5:$AP$103,EF$11,FALSE)=0,"",VLOOKUP($B93,Sheet2!$A$5:$AP$103,EF$11,FALSE)),"")</f>
        <v/>
      </c>
      <c r="EG93" s="90" t="str">
        <f>IFERROR(IF(VLOOKUP($B93,Sheet2!$A$5:$AP$103,EG$11,FALSE)=0,"",VLOOKUP($B93,Sheet2!$A$5:$AP$103,EG$11,FALSE)),"")</f>
        <v/>
      </c>
      <c r="EH93" s="90" t="str">
        <f>IFERROR(IF(VLOOKUP($B93,Sheet2!$A$5:$AP$103,EH$11,FALSE)=0,"",VLOOKUP($B93,Sheet2!$A$5:$AP$103,EH$11,FALSE)),"")</f>
        <v/>
      </c>
      <c r="EI93" s="90" t="str">
        <f>IFERROR(IF(VLOOKUP($B93,Sheet2!$A$5:$AP$103,EI$11,FALSE)=0,"",VLOOKUP($B93,Sheet2!$A$5:$AP$103,EI$11,FALSE)),"")</f>
        <v/>
      </c>
      <c r="EJ93" s="90" t="str">
        <f>IFERROR(IF(VLOOKUP($B93,Sheet2!$A$5:$AP$103,EJ$11,FALSE)=0,"",VLOOKUP($B93,Sheet2!$A$5:$AP$103,EJ$11,FALSE)),"")</f>
        <v/>
      </c>
      <c r="EK93" s="90" t="str">
        <f>IFERROR(IF(VLOOKUP($B93,Sheet2!$A$5:$AP$103,EK$11,FALSE)=0,"",VLOOKUP($B93,Sheet2!$A$5:$AP$103,EK$11,FALSE)),"")</f>
        <v/>
      </c>
      <c r="EL93" s="90" t="str">
        <f>IFERROR(IF(VLOOKUP($B93,Sheet2!$A$5:$AP$103,EL$11,FALSE)=0,"",VLOOKUP($B93,Sheet2!$A$5:$AP$103,EL$11,FALSE)),"")</f>
        <v/>
      </c>
      <c r="EM93" s="90" t="str">
        <f>IFERROR(IF(VLOOKUP($B93,Sheet2!$A$5:$AP$103,EM$11,FALSE)=0,"",VLOOKUP($B93,Sheet2!$A$5:$AP$103,EM$11,FALSE)),"")</f>
        <v/>
      </c>
      <c r="EN93" s="90" t="str">
        <f>IFERROR(IF(VLOOKUP($B93,Sheet2!$A$5:$AP$103,EN$11,FALSE)=0,"",VLOOKUP($B93,Sheet2!$A$5:$AP$103,EN$11,FALSE)),"")</f>
        <v/>
      </c>
      <c r="EO93" s="90" t="str">
        <f>IFERROR(IF(VLOOKUP($B93,Sheet2!$A$5:$AP$103,EO$11,FALSE)=0,"",VLOOKUP($B93,Sheet2!$A$5:$AP$103,EO$11,FALSE)),"")</f>
        <v/>
      </c>
      <c r="EP93" s="90" t="str">
        <f>IFERROR(IF(VLOOKUP($B93,Sheet2!$A$5:$AP$103,EP$11,FALSE)=0,"",VLOOKUP($B93,Sheet2!$A$5:$AP$103,EP$11,FALSE)),"")</f>
        <v/>
      </c>
      <c r="EQ93" s="90" t="str">
        <f>IFERROR(IF(VLOOKUP($B93,Sheet2!$A$5:$AP$103,EQ$11,FALSE)=0,"",VLOOKUP($B93,Sheet2!$A$5:$AP$103,EQ$11,FALSE)),"")</f>
        <v/>
      </c>
      <c r="ER93" s="90" t="str">
        <f>IFERROR(IF(VLOOKUP($B93,Sheet2!$A$5:$AP$103,ER$11,FALSE)=0,"",VLOOKUP($B93,Sheet2!$A$5:$AP$103,ER$11,FALSE)),"")</f>
        <v/>
      </c>
      <c r="ES93" s="90" t="str">
        <f>IFERROR(IF(VLOOKUP($B93,Sheet2!$A$5:$AP$103,ES$11,FALSE)=0,"",VLOOKUP($B93,Sheet2!$A$5:$AP$103,ES$11,FALSE)),"")</f>
        <v/>
      </c>
      <c r="ET93" s="90" t="str">
        <f>IFERROR(IF(VLOOKUP($B93,Sheet2!$A$5:$AP$103,ET$11,FALSE)=0,"",VLOOKUP($B93,Sheet2!$A$5:$AP$103,ET$11,FALSE)),"")</f>
        <v/>
      </c>
      <c r="EU93" s="90" t="str">
        <f>IFERROR(IF(VLOOKUP($B93,Sheet2!$A$5:$AP$103,EU$11,FALSE)=0,"",VLOOKUP($B93,Sheet2!$A$5:$AP$103,EU$11,FALSE)),"")</f>
        <v/>
      </c>
      <c r="EV93" s="90" t="str">
        <f>IFERROR(IF(VLOOKUP($B93,Sheet2!$A$5:$AP$103,EV$11,FALSE)=0,"",VLOOKUP($B93,Sheet2!$A$5:$AP$103,EV$11,FALSE)),"")</f>
        <v/>
      </c>
      <c r="EW93" s="90" t="str">
        <f>IFERROR(IF(VLOOKUP($B93,Sheet2!$A$5:$AP$103,EW$11,FALSE)=0,"",VLOOKUP($B93,Sheet2!$A$5:$AP$103,EW$11,FALSE)),"")</f>
        <v/>
      </c>
      <c r="EX93" s="90" t="str">
        <f>IFERROR(IF(VLOOKUP($B93,Sheet2!$A$5:$AP$103,EX$11,FALSE)=0,"",VLOOKUP($B93,Sheet2!$A$5:$AP$103,EX$11,FALSE)),"")</f>
        <v/>
      </c>
      <c r="EY93" s="90" t="str">
        <f>IFERROR(IF(VLOOKUP($B93,Sheet2!$A$5:$AP$103,EY$11,FALSE)=0,"",VLOOKUP($B93,Sheet2!$A$5:$AP$103,EY$11,FALSE)),"")</f>
        <v/>
      </c>
      <c r="EZ93" s="90" t="str">
        <f>IFERROR(IF(VLOOKUP($B93,Sheet2!$A$5:$AP$103,EZ$11,FALSE)=0,"",VLOOKUP($B93,Sheet2!$A$5:$AP$103,EZ$11,FALSE)),"")</f>
        <v/>
      </c>
      <c r="FA93" s="90" t="str">
        <f>IFERROR(IF(VLOOKUP($B93,Sheet2!$A$5:$AP$103,FA$11,FALSE)=0,"",VLOOKUP($B93,Sheet2!$A$5:$AP$103,FA$11,FALSE)),"")</f>
        <v/>
      </c>
      <c r="FB93" s="90" t="str">
        <f>IFERROR(IF(VLOOKUP($B93,Sheet2!$A$5:$AP$103,FB$11,FALSE)=0,"",VLOOKUP($B93,Sheet2!$A$5:$AP$103,FB$11,FALSE)),"")</f>
        <v/>
      </c>
      <c r="FC93" s="90" t="str">
        <f>IFERROR(IF(VLOOKUP($B93,Sheet2!$A$5:$AP$103,FC$11,FALSE)=0,"",VLOOKUP($B93,Sheet2!$A$5:$AP$103,FC$11,FALSE)),"")</f>
        <v/>
      </c>
      <c r="FD93" s="90" t="str">
        <f>IFERROR(IF(VLOOKUP($B93,Sheet2!$A$5:$AP$103,FD$11,FALSE)=0,"",VLOOKUP($B93,Sheet2!$A$5:$AP$103,FD$11,FALSE)),"")</f>
        <v/>
      </c>
      <c r="FE93" s="90" t="str">
        <f>IFERROR(IF(VLOOKUP($B93,Sheet2!$A$5:$AP$103,FE$11,FALSE)=0,"",VLOOKUP($B93,Sheet2!$A$5:$AP$103,FE$11,FALSE)),"")</f>
        <v/>
      </c>
      <c r="FF93" s="90" t="str">
        <f>IFERROR(IF(VLOOKUP($B93,Sheet2!$A$5:$AP$103,FF$11,FALSE)=0,"",VLOOKUP($B93,Sheet2!$A$5:$AP$103,FF$11,FALSE)),"")</f>
        <v/>
      </c>
      <c r="FG93" s="90" t="str">
        <f>IFERROR(IF(VLOOKUP($B93,Sheet2!$A$5:$AP$103,FG$11,FALSE)=0,"",VLOOKUP($B93,Sheet2!$A$5:$AP$103,FG$11,FALSE)),"")</f>
        <v/>
      </c>
      <c r="FH93" s="90" t="str">
        <f>IFERROR(IF(VLOOKUP($B93,Sheet2!$A$5:$AP$103,FH$11,FALSE)=0,"",VLOOKUP($B93,Sheet2!$A$5:$AP$103,FH$11,FALSE)),"")</f>
        <v/>
      </c>
      <c r="FI93" s="90" t="str">
        <f>IFERROR(IF(VLOOKUP($B93,Sheet2!$A$5:$AP$103,FI$11,FALSE)=0,"",VLOOKUP($B93,Sheet2!$A$5:$AP$103,FI$11,FALSE)),"")</f>
        <v/>
      </c>
      <c r="FJ93" s="90" t="str">
        <f>IFERROR(IF(VLOOKUP($B93,Sheet2!$A$5:$AP$103,FJ$11,FALSE)=0,"",VLOOKUP($B93,Sheet2!$A$5:$AP$103,FJ$11,FALSE)),"")</f>
        <v/>
      </c>
      <c r="FK93" s="90" t="str">
        <f>IFERROR(IF(VLOOKUP($B93,Sheet2!$A$5:$AP$103,FK$11,FALSE)=0,"",VLOOKUP($B93,Sheet2!$A$5:$AP$103,FK$11,FALSE)),"")</f>
        <v/>
      </c>
      <c r="FL93" s="90" t="str">
        <f>IFERROR(IF(VLOOKUP($B93,Sheet2!$A$5:$AP$103,FL$11,FALSE)=0,"",VLOOKUP($B93,Sheet2!$A$5:$AP$103,FL$11,FALSE)),"")</f>
        <v/>
      </c>
      <c r="FM93" s="90" t="str">
        <f>IFERROR(IF(VLOOKUP($B93,Sheet2!$A$5:$AP$103,FM$11,FALSE)=0,"",VLOOKUP($B93,Sheet2!$A$5:$AP$103,FM$11,FALSE)),"")</f>
        <v/>
      </c>
      <c r="FN93" s="90" t="str">
        <f>IFERROR(IF(VLOOKUP($B93,Sheet2!$A$5:$AP$103,FN$11,FALSE)=0,"",VLOOKUP($B93,Sheet2!$A$5:$AP$103,FN$11,FALSE)),"")</f>
        <v/>
      </c>
      <c r="FO93" s="90" t="str">
        <f>IFERROR(IF(VLOOKUP($B93,Sheet2!$A$5:$AP$103,FO$11,FALSE)=0,"",VLOOKUP($B93,Sheet2!$A$5:$AP$103,FO$11,FALSE)),"")</f>
        <v/>
      </c>
      <c r="FP93" s="90" t="str">
        <f>IFERROR(IF(VLOOKUP($B93,Sheet2!$A$5:$AP$103,FP$11,FALSE)=0,"",VLOOKUP($B93,Sheet2!$A$5:$AP$103,FP$11,FALSE)),"")</f>
        <v/>
      </c>
      <c r="FQ93" s="90" t="str">
        <f>IFERROR(IF(VLOOKUP($B93,Sheet2!$A$5:$AP$103,FQ$11,FALSE)=0,"",VLOOKUP($B93,Sheet2!$A$5:$AP$103,FQ$11,FALSE)),"")</f>
        <v/>
      </c>
      <c r="FR93" s="90" t="str">
        <f>IFERROR(IF(VLOOKUP($B93,Sheet2!$A$5:$AP$103,FR$11,FALSE)=0,"",VLOOKUP($B93,Sheet2!$A$5:$AP$103,FR$11,FALSE)),"")</f>
        <v/>
      </c>
      <c r="FS93" s="90" t="str">
        <f>IFERROR(IF(VLOOKUP($B93,Sheet2!$A$5:$AP$103,FS$11,FALSE)=0,"",VLOOKUP($B93,Sheet2!$A$5:$AP$103,FS$11,FALSE)),"")</f>
        <v/>
      </c>
      <c r="FT93" s="90" t="str">
        <f>IFERROR(IF(VLOOKUP($B93,Sheet2!$A$5:$AP$103,FT$11,FALSE)=0,"",VLOOKUP($B93,Sheet2!$A$5:$AP$103,FT$11,FALSE)),"")</f>
        <v/>
      </c>
      <c r="FU93" s="90" t="str">
        <f>IFERROR(IF(VLOOKUP($B93,Sheet2!$A$5:$AP$103,FU$11,FALSE)=0,"",VLOOKUP($B93,Sheet2!$A$5:$AP$103,FU$11,FALSE)),"")</f>
        <v/>
      </c>
      <c r="FV93" s="90" t="str">
        <f>IFERROR(IF(VLOOKUP($B93,Sheet2!$A$5:$AP$103,FV$11,FALSE)=0,"",VLOOKUP($B93,Sheet2!$A$5:$AP$103,FV$11,FALSE)),"")</f>
        <v/>
      </c>
      <c r="FW93" s="90" t="str">
        <f>IFERROR(IF(VLOOKUP($B93,Sheet2!$A$5:$AP$103,FW$11,FALSE)=0,"",VLOOKUP($B93,Sheet2!$A$5:$AP$103,FW$11,FALSE)),"")</f>
        <v/>
      </c>
      <c r="FX93" s="90" t="str">
        <f>IFERROR(IF(VLOOKUP($B93,Sheet2!$A$5:$AP$103,FX$11,FALSE)=0,"",VLOOKUP($B93,Sheet2!$A$5:$AP$103,FX$11,FALSE)),"")</f>
        <v/>
      </c>
      <c r="FY93" s="90" t="str">
        <f>IFERROR(IF(VLOOKUP($B93,Sheet2!$A$5:$AP$103,FY$11,FALSE)=0,"",VLOOKUP($B93,Sheet2!$A$5:$AP$103,FY$11,FALSE)),"")</f>
        <v/>
      </c>
      <c r="FZ93" s="90" t="str">
        <f>IFERROR(IF(VLOOKUP($B93,Sheet2!$A$5:$AP$103,FZ$11,FALSE)=0,"",VLOOKUP($B93,Sheet2!$A$5:$AP$103,FZ$11,FALSE)),"")</f>
        <v/>
      </c>
      <c r="GA93" s="90" t="str">
        <f>IFERROR(IF(VLOOKUP($B93,Sheet2!$A$5:$AP$103,GA$11,FALSE)=0,"",VLOOKUP($B93,Sheet2!$A$5:$AP$103,GA$11,FALSE)),"")</f>
        <v/>
      </c>
      <c r="GB93" s="90" t="str">
        <f>IFERROR(IF(VLOOKUP($B93,Sheet2!$A$5:$AP$103,GB$11,FALSE)=0,"",VLOOKUP($B93,Sheet2!$A$5:$AP$103,GB$11,FALSE)),"")</f>
        <v/>
      </c>
      <c r="GC93" s="90" t="str">
        <f>IFERROR(IF(VLOOKUP($B93,Sheet2!$A$5:$AP$103,GC$11,FALSE)=0,"",VLOOKUP($B93,Sheet2!$A$5:$AP$103,GC$11,FALSE)),"")</f>
        <v/>
      </c>
      <c r="GD93" s="90" t="str">
        <f>IFERROR(IF(VLOOKUP($B93,Sheet2!$A$5:$AP$103,GD$11,FALSE)=0,"",VLOOKUP($B93,Sheet2!$A$5:$AP$103,GD$11,FALSE)),"")</f>
        <v/>
      </c>
      <c r="GE93" s="90" t="str">
        <f>IFERROR(IF(VLOOKUP($B93,Sheet2!$A$5:$AP$103,GE$11,FALSE)=0,"",VLOOKUP($B93,Sheet2!$A$5:$AP$103,GE$11,FALSE)),"")</f>
        <v/>
      </c>
      <c r="GF93" s="90" t="str">
        <f>IFERROR(IF(VLOOKUP($B93,Sheet2!$A$5:$AP$103,GF$11,FALSE)=0,"",VLOOKUP($B93,Sheet2!$A$5:$AP$103,GF$11,FALSE)),"")</f>
        <v/>
      </c>
    </row>
    <row r="94" spans="1:188" x14ac:dyDescent="0.3">
      <c r="A94" s="389"/>
      <c r="B94" s="243" t="s">
        <v>147</v>
      </c>
      <c r="C94" s="92" t="s">
        <v>344</v>
      </c>
      <c r="D94" s="92" t="str">
        <f>VLOOKUP(B94,Sheet2!$A$5:$F$104,6,FALSE)</f>
        <v/>
      </c>
      <c r="E94" s="81">
        <f>VLOOKUP(B94,'Criteria Selection'!$A$9:$D$178,3,FALSE)</f>
        <v>20</v>
      </c>
      <c r="F94" s="81" t="str">
        <f>VLOOKUP(B94,'Criteria Selection'!$A$9:$D$178,4,FALSE)</f>
        <v>EQS Freshwater</v>
      </c>
      <c r="G94" s="96">
        <f t="shared" ref="G94:G100" si="12">COUNT(K94:AS94)</f>
        <v>0</v>
      </c>
      <c r="H94" s="97">
        <f t="shared" ref="H94:H100" si="13">MIN(K94:AS94)</f>
        <v>0</v>
      </c>
      <c r="I94" s="97">
        <f t="shared" ref="I94:I100" si="14">MAX(K94:AS94)</f>
        <v>0</v>
      </c>
      <c r="J94" s="96">
        <f t="shared" ref="J94:J100" si="15">COUNTIF(K94:AZ94,"&gt;"&amp;E94)</f>
        <v>0</v>
      </c>
      <c r="K94" s="90" t="str">
        <f>IFERROR(IF(VLOOKUP($B94,Sheet2!$A$5:$AP$103,K$11,FALSE)=0,"",VLOOKUP($B94,Sheet2!$A$5:$AP$103,K$11,FALSE)),"")</f>
        <v/>
      </c>
      <c r="L94" s="90" t="str">
        <f>IFERROR(IF(VLOOKUP($B94,Sheet2!$A$5:$AP$103,L$11,FALSE)=0,"",VLOOKUP($B94,Sheet2!$A$5:$AP$103,L$11,FALSE)),"")</f>
        <v/>
      </c>
      <c r="M94" s="90" t="str">
        <f>IFERROR(IF(VLOOKUP($B94,Sheet2!$A$5:$AP$103,M$11,FALSE)=0,"",VLOOKUP($B94,Sheet2!$A$5:$AP$103,M$11,FALSE)),"")</f>
        <v/>
      </c>
      <c r="N94" s="90" t="str">
        <f>IFERROR(IF(VLOOKUP($B94,Sheet2!$A$5:$AP$103,N$11,FALSE)=0,"",VLOOKUP($B94,Sheet2!$A$5:$AP$103,N$11,FALSE)),"")</f>
        <v/>
      </c>
      <c r="O94" s="90" t="str">
        <f>IFERROR(IF(VLOOKUP($B94,Sheet2!$A$5:$AP$103,O$11,FALSE)=0,"",VLOOKUP($B94,Sheet2!$A$5:$AP$103,O$11,FALSE)),"")</f>
        <v/>
      </c>
      <c r="P94" s="90" t="str">
        <f>IFERROR(IF(VLOOKUP($B94,Sheet2!$A$5:$AP$103,P$11,FALSE)=0,"",VLOOKUP($B94,Sheet2!$A$5:$AP$103,P$11,FALSE)),"")</f>
        <v/>
      </c>
      <c r="Q94" s="90" t="str">
        <f>IFERROR(IF(VLOOKUP($B94,Sheet2!$A$5:$AP$103,Q$11,FALSE)=0,"",VLOOKUP($B94,Sheet2!$A$5:$AP$103,Q$11,FALSE)),"")</f>
        <v/>
      </c>
      <c r="R94" s="90" t="str">
        <f>IFERROR(IF(VLOOKUP($B94,Sheet2!$A$5:$AP$103,R$11,FALSE)=0,"",VLOOKUP($B94,Sheet2!$A$5:$AP$103,R$11,FALSE)),"")</f>
        <v/>
      </c>
      <c r="S94" s="90" t="str">
        <f>IFERROR(IF(VLOOKUP($B94,Sheet2!$A$5:$AP$103,S$11,FALSE)=0,"",VLOOKUP($B94,Sheet2!$A$5:$AP$103,S$11,FALSE)),"")</f>
        <v/>
      </c>
      <c r="T94" s="90" t="str">
        <f>IFERROR(IF(VLOOKUP($B94,Sheet2!$A$5:$AP$103,T$11,FALSE)=0,"",VLOOKUP($B94,Sheet2!$A$5:$AP$103,T$11,FALSE)),"")</f>
        <v/>
      </c>
      <c r="U94" s="90" t="str">
        <f>IFERROR(IF(VLOOKUP($B94,Sheet2!$A$5:$AP$103,U$11,FALSE)=0,"",VLOOKUP($B94,Sheet2!$A$5:$AP$103,U$11,FALSE)),"")</f>
        <v/>
      </c>
      <c r="V94" s="90" t="str">
        <f>IFERROR(IF(VLOOKUP($B94,Sheet2!$A$5:$AP$103,V$11,FALSE)=0,"",VLOOKUP($B94,Sheet2!$A$5:$AP$103,V$11,FALSE)),"")</f>
        <v/>
      </c>
      <c r="W94" s="90" t="str">
        <f>IFERROR(IF(VLOOKUP($B94,Sheet2!$A$5:$AP$103,W$11,FALSE)=0,"",VLOOKUP($B94,Sheet2!$A$5:$AP$103,W$11,FALSE)),"")</f>
        <v/>
      </c>
      <c r="X94" s="90" t="str">
        <f>IFERROR(IF(VLOOKUP($B94,Sheet2!$A$5:$AP$103,X$11,FALSE)=0,"",VLOOKUP($B94,Sheet2!$A$5:$AP$103,X$11,FALSE)),"")</f>
        <v/>
      </c>
      <c r="Y94" s="90" t="str">
        <f>IFERROR(IF(VLOOKUP($B94,Sheet2!$A$5:$AP$103,Y$11,FALSE)=0,"",VLOOKUP($B94,Sheet2!$A$5:$AP$103,Y$11,FALSE)),"")</f>
        <v/>
      </c>
      <c r="Z94" s="90" t="str">
        <f>IFERROR(IF(VLOOKUP($B94,Sheet2!$A$5:$AP$103,Z$11,FALSE)=0,"",VLOOKUP($B94,Sheet2!$A$5:$AP$103,Z$11,FALSE)),"")</f>
        <v/>
      </c>
      <c r="AA94" s="90" t="str">
        <f>IFERROR(IF(VLOOKUP($B94,Sheet2!$A$5:$AP$103,AA$11,FALSE)=0,"",VLOOKUP($B94,Sheet2!$A$5:$AP$103,AA$11,FALSE)),"")</f>
        <v/>
      </c>
      <c r="AB94" s="90" t="str">
        <f>IFERROR(IF(VLOOKUP($B94,Sheet2!$A$5:$AP$103,AB$11,FALSE)=0,"",VLOOKUP($B94,Sheet2!$A$5:$AP$103,AB$11,FALSE)),"")</f>
        <v/>
      </c>
      <c r="AC94" s="90" t="str">
        <f>IFERROR(IF(VLOOKUP($B94,Sheet2!$A$5:$AP$103,AC$11,FALSE)=0,"",VLOOKUP($B94,Sheet2!$A$5:$AP$103,AC$11,FALSE)),"")</f>
        <v/>
      </c>
      <c r="AD94" s="90" t="str">
        <f>IFERROR(IF(VLOOKUP($B94,Sheet2!$A$5:$AP$103,AD$11,FALSE)=0,"",VLOOKUP($B94,Sheet2!$A$5:$AP$103,AD$11,FALSE)),"")</f>
        <v/>
      </c>
      <c r="AE94" s="90" t="str">
        <f>IFERROR(IF(VLOOKUP($B94,Sheet2!$A$5:$AP$103,AE$11,FALSE)=0,"",VLOOKUP($B94,Sheet2!$A$5:$AP$103,AE$11,FALSE)),"")</f>
        <v/>
      </c>
      <c r="AF94" s="90" t="str">
        <f>IFERROR(IF(VLOOKUP($B94,Sheet2!$A$5:$AP$103,AF$11,FALSE)=0,"",VLOOKUP($B94,Sheet2!$A$5:$AP$103,AF$11,FALSE)),"")</f>
        <v/>
      </c>
      <c r="AG94" s="90" t="str">
        <f>IFERROR(IF(VLOOKUP($B94,Sheet2!$A$5:$AP$103,AG$11,FALSE)=0,"",VLOOKUP($B94,Sheet2!$A$5:$AP$103,AG$11,FALSE)),"")</f>
        <v/>
      </c>
      <c r="AH94" s="90" t="str">
        <f>IFERROR(IF(VLOOKUP($B94,Sheet2!$A$5:$AP$103,AH$11,FALSE)=0,"",VLOOKUP($B94,Sheet2!$A$5:$AP$103,AH$11,FALSE)),"")</f>
        <v/>
      </c>
      <c r="AI94" s="90" t="str">
        <f>IFERROR(IF(VLOOKUP($B94,Sheet2!$A$5:$AP$103,AI$11,FALSE)=0,"",VLOOKUP($B94,Sheet2!$A$5:$AP$103,AI$11,FALSE)),"")</f>
        <v/>
      </c>
      <c r="AJ94" s="90" t="str">
        <f>IFERROR(IF(VLOOKUP($B94,Sheet2!$A$5:$AP$103,AJ$11,FALSE)=0,"",VLOOKUP($B94,Sheet2!$A$5:$AP$103,AJ$11,FALSE)),"")</f>
        <v/>
      </c>
      <c r="AK94" s="90" t="str">
        <f>IFERROR(IF(VLOOKUP($B94,Sheet2!$A$5:$AP$103,AK$11,FALSE)=0,"",VLOOKUP($B94,Sheet2!$A$5:$AP$103,AK$11,FALSE)),"")</f>
        <v/>
      </c>
      <c r="AL94" s="90" t="str">
        <f>IFERROR(IF(VLOOKUP($B94,Sheet2!$A$5:$AP$103,AL$11,FALSE)=0,"",VLOOKUP($B94,Sheet2!$A$5:$AP$103,AL$11,FALSE)),"")</f>
        <v/>
      </c>
      <c r="AM94" s="90" t="str">
        <f>IFERROR(IF(VLOOKUP($B94,Sheet2!$A$5:$AP$103,AM$11,FALSE)=0,"",VLOOKUP($B94,Sheet2!$A$5:$AP$103,AM$11,FALSE)),"")</f>
        <v/>
      </c>
      <c r="AN94" s="90" t="str">
        <f>IFERROR(IF(VLOOKUP($B94,Sheet2!$A$5:$AP$103,AN$11,FALSE)=0,"",VLOOKUP($B94,Sheet2!$A$5:$AP$103,AN$11,FALSE)),"")</f>
        <v/>
      </c>
      <c r="AO94" s="90" t="str">
        <f>IFERROR(IF(VLOOKUP($B94,Sheet2!$A$5:$AP$103,AO$11,FALSE)=0,"",VLOOKUP($B94,Sheet2!$A$5:$AP$103,AO$11,FALSE)),"")</f>
        <v/>
      </c>
      <c r="AP94" s="90" t="str">
        <f>IFERROR(IF(VLOOKUP($B94,Sheet2!$A$5:$AP$103,AP$11,FALSE)=0,"",VLOOKUP($B94,Sheet2!$A$5:$AP$103,AP$11,FALSE)),"")</f>
        <v/>
      </c>
      <c r="AQ94" s="90" t="str">
        <f>IFERROR(IF(VLOOKUP($B94,Sheet2!$A$5:$AP$103,AQ$11,FALSE)=0,"",VLOOKUP($B94,Sheet2!$A$5:$AP$103,AQ$11,FALSE)),"")</f>
        <v/>
      </c>
      <c r="AR94" s="90" t="str">
        <f>IFERROR(IF(VLOOKUP($B94,Sheet2!$A$5:$AP$103,AR$11,FALSE)=0,"",VLOOKUP($B94,Sheet2!$A$5:$AP$103,AR$11,FALSE)),"")</f>
        <v/>
      </c>
      <c r="AS94" s="90" t="str">
        <f>IFERROR(IF(VLOOKUP($B94,Sheet2!$A$5:$AP$103,AS$11,FALSE)=0,"",VLOOKUP($B94,Sheet2!$A$5:$AP$103,AS$11,FALSE)),"")</f>
        <v/>
      </c>
      <c r="AT94" s="90" t="str">
        <f>IFERROR(IF(VLOOKUP($B94,Sheet2!$A$5:$AP$103,AT$11,FALSE)=0,"",VLOOKUP($B94,Sheet2!$A$5:$AP$103,AT$11,FALSE)),"")</f>
        <v/>
      </c>
      <c r="AU94" s="90" t="str">
        <f>IFERROR(IF(VLOOKUP($B94,Sheet2!$A$5:$AP$103,AU$11,FALSE)=0,"",VLOOKUP($B94,Sheet2!$A$5:$AP$103,AU$11,FALSE)),"")</f>
        <v/>
      </c>
      <c r="AV94" s="90" t="str">
        <f>IFERROR(IF(VLOOKUP($B94,Sheet2!$A$5:$AP$103,AV$11,FALSE)=0,"",VLOOKUP($B94,Sheet2!$A$5:$AP$103,AV$11,FALSE)),"")</f>
        <v/>
      </c>
      <c r="AW94" s="90" t="str">
        <f>IFERROR(IF(VLOOKUP($B94,Sheet2!$A$5:$AP$103,AW$11,FALSE)=0,"",VLOOKUP($B94,Sheet2!$A$5:$AP$103,AW$11,FALSE)),"")</f>
        <v/>
      </c>
      <c r="AX94" s="90" t="str">
        <f>IFERROR(IF(VLOOKUP($B94,Sheet2!$A$5:$AP$103,AX$11,FALSE)=0,"",VLOOKUP($B94,Sheet2!$A$5:$AP$103,AX$11,FALSE)),"")</f>
        <v/>
      </c>
      <c r="AY94" s="90" t="str">
        <f>IFERROR(IF(VLOOKUP($B94,Sheet2!$A$5:$AP$103,AY$11,FALSE)=0,"",VLOOKUP($B94,Sheet2!$A$5:$AP$103,AY$11,FALSE)),"")</f>
        <v/>
      </c>
      <c r="AZ94" s="90" t="str">
        <f>IFERROR(IF(VLOOKUP($B94,Sheet2!$A$5:$AP$103,AZ$11,FALSE)=0,"",VLOOKUP($B94,Sheet2!$A$5:$AP$103,AZ$11,FALSE)),"")</f>
        <v/>
      </c>
      <c r="BA94" s="90" t="str">
        <f>IFERROR(IF(VLOOKUP($B94,Sheet2!$A$5:$AP$103,BA$11,FALSE)=0,"",VLOOKUP($B94,Sheet2!$A$5:$AP$103,BA$11,FALSE)),"")</f>
        <v/>
      </c>
      <c r="BB94" s="90" t="str">
        <f>IFERROR(IF(VLOOKUP($B94,Sheet2!$A$5:$AP$103,BB$11,FALSE)=0,"",VLOOKUP($B94,Sheet2!$A$5:$AP$103,BB$11,FALSE)),"")</f>
        <v/>
      </c>
      <c r="BC94" s="90" t="str">
        <f>IFERROR(IF(VLOOKUP($B94,Sheet2!$A$5:$AP$103,BC$11,FALSE)=0,"",VLOOKUP($B94,Sheet2!$A$5:$AP$103,BC$11,FALSE)),"")</f>
        <v/>
      </c>
      <c r="BD94" s="90" t="str">
        <f>IFERROR(IF(VLOOKUP($B94,Sheet2!$A$5:$AP$103,BD$11,FALSE)=0,"",VLOOKUP($B94,Sheet2!$A$5:$AP$103,BD$11,FALSE)),"")</f>
        <v/>
      </c>
      <c r="BE94" s="90" t="str">
        <f>IFERROR(IF(VLOOKUP($B94,Sheet2!$A$5:$AP$103,BE$11,FALSE)=0,"",VLOOKUP($B94,Sheet2!$A$5:$AP$103,BE$11,FALSE)),"")</f>
        <v/>
      </c>
      <c r="BF94" s="90" t="str">
        <f>IFERROR(IF(VLOOKUP($B94,Sheet2!$A$5:$AP$103,BF$11,FALSE)=0,"",VLOOKUP($B94,Sheet2!$A$5:$AP$103,BF$11,FALSE)),"")</f>
        <v/>
      </c>
      <c r="BG94" s="90" t="str">
        <f>IFERROR(IF(VLOOKUP($B94,Sheet2!$A$5:$AP$103,BG$11,FALSE)=0,"",VLOOKUP($B94,Sheet2!$A$5:$AP$103,BG$11,FALSE)),"")</f>
        <v/>
      </c>
      <c r="BH94" s="90" t="str">
        <f>IFERROR(IF(VLOOKUP($B94,Sheet2!$A$5:$AP$103,BH$11,FALSE)=0,"",VLOOKUP($B94,Sheet2!$A$5:$AP$103,BH$11,FALSE)),"")</f>
        <v/>
      </c>
      <c r="BI94" s="90" t="str">
        <f>IFERROR(IF(VLOOKUP($B94,Sheet2!$A$5:$AP$103,BI$11,FALSE)=0,"",VLOOKUP($B94,Sheet2!$A$5:$AP$103,BI$11,FALSE)),"")</f>
        <v/>
      </c>
      <c r="BJ94" s="90" t="str">
        <f>IFERROR(IF(VLOOKUP($B94,Sheet2!$A$5:$AP$103,BJ$11,FALSE)=0,"",VLOOKUP($B94,Sheet2!$A$5:$AP$103,BJ$11,FALSE)),"")</f>
        <v/>
      </c>
      <c r="BK94" s="90" t="str">
        <f>IFERROR(IF(VLOOKUP($B94,Sheet2!$A$5:$AP$103,BK$11,FALSE)=0,"",VLOOKUP($B94,Sheet2!$A$5:$AP$103,BK$11,FALSE)),"")</f>
        <v/>
      </c>
      <c r="BL94" s="90" t="str">
        <f>IFERROR(IF(VLOOKUP($B94,Sheet2!$A$5:$AP$103,BL$11,FALSE)=0,"",VLOOKUP($B94,Sheet2!$A$5:$AP$103,BL$11,FALSE)),"")</f>
        <v/>
      </c>
      <c r="BM94" s="90" t="str">
        <f>IFERROR(IF(VLOOKUP($B94,Sheet2!$A$5:$AP$103,BM$11,FALSE)=0,"",VLOOKUP($B94,Sheet2!$A$5:$AP$103,BM$11,FALSE)),"")</f>
        <v/>
      </c>
      <c r="BN94" s="90" t="str">
        <f>IFERROR(IF(VLOOKUP($B94,Sheet2!$A$5:$AP$103,BN$11,FALSE)=0,"",VLOOKUP($B94,Sheet2!$A$5:$AP$103,BN$11,FALSE)),"")</f>
        <v/>
      </c>
      <c r="BO94" s="90" t="str">
        <f>IFERROR(IF(VLOOKUP($B94,Sheet2!$A$5:$AP$103,BO$11,FALSE)=0,"",VLOOKUP($B94,Sheet2!$A$5:$AP$103,BO$11,FALSE)),"")</f>
        <v/>
      </c>
      <c r="BP94" s="90" t="str">
        <f>IFERROR(IF(VLOOKUP($B94,Sheet2!$A$5:$AP$103,BP$11,FALSE)=0,"",VLOOKUP($B94,Sheet2!$A$5:$AP$103,BP$11,FALSE)),"")</f>
        <v/>
      </c>
      <c r="BQ94" s="90" t="str">
        <f>IFERROR(IF(VLOOKUP($B94,Sheet2!$A$5:$AP$103,BQ$11,FALSE)=0,"",VLOOKUP($B94,Sheet2!$A$5:$AP$103,BQ$11,FALSE)),"")</f>
        <v/>
      </c>
      <c r="BR94" s="90" t="str">
        <f>IFERROR(IF(VLOOKUP($B94,Sheet2!$A$5:$AP$103,BR$11,FALSE)=0,"",VLOOKUP($B94,Sheet2!$A$5:$AP$103,BR$11,FALSE)),"")</f>
        <v/>
      </c>
      <c r="BS94" s="90" t="str">
        <f>IFERROR(IF(VLOOKUP($B94,Sheet2!$A$5:$AP$103,BS$11,FALSE)=0,"",VLOOKUP($B94,Sheet2!$A$5:$AP$103,BS$11,FALSE)),"")</f>
        <v/>
      </c>
      <c r="BT94" s="90" t="str">
        <f>IFERROR(IF(VLOOKUP($B94,Sheet2!$A$5:$AP$103,BT$11,FALSE)=0,"",VLOOKUP($B94,Sheet2!$A$5:$AP$103,BT$11,FALSE)),"")</f>
        <v/>
      </c>
      <c r="BU94" s="90" t="str">
        <f>IFERROR(IF(VLOOKUP($B94,Sheet2!$A$5:$AP$103,BU$11,FALSE)=0,"",VLOOKUP($B94,Sheet2!$A$5:$AP$103,BU$11,FALSE)),"")</f>
        <v/>
      </c>
      <c r="BV94" s="90" t="str">
        <f>IFERROR(IF(VLOOKUP($B94,Sheet2!$A$5:$AP$103,BV$11,FALSE)=0,"",VLOOKUP($B94,Sheet2!$A$5:$AP$103,BV$11,FALSE)),"")</f>
        <v/>
      </c>
      <c r="BW94" s="90" t="str">
        <f>IFERROR(IF(VLOOKUP($B94,Sheet2!$A$5:$AP$103,BW$11,FALSE)=0,"",VLOOKUP($B94,Sheet2!$A$5:$AP$103,BW$11,FALSE)),"")</f>
        <v/>
      </c>
      <c r="BX94" s="90" t="str">
        <f>IFERROR(IF(VLOOKUP($B94,Sheet2!$A$5:$AP$103,BX$11,FALSE)=0,"",VLOOKUP($B94,Sheet2!$A$5:$AP$103,BX$11,FALSE)),"")</f>
        <v/>
      </c>
      <c r="BY94" s="90" t="str">
        <f>IFERROR(IF(VLOOKUP($B94,Sheet2!$A$5:$AP$103,BY$11,FALSE)=0,"",VLOOKUP($B94,Sheet2!$A$5:$AP$103,BY$11,FALSE)),"")</f>
        <v/>
      </c>
      <c r="BZ94" s="90" t="str">
        <f>IFERROR(IF(VLOOKUP($B94,Sheet2!$A$5:$AP$103,BZ$11,FALSE)=0,"",VLOOKUP($B94,Sheet2!$A$5:$AP$103,BZ$11,FALSE)),"")</f>
        <v/>
      </c>
      <c r="CA94" s="90" t="str">
        <f>IFERROR(IF(VLOOKUP($B94,Sheet2!$A$5:$AP$103,CA$11,FALSE)=0,"",VLOOKUP($B94,Sheet2!$A$5:$AP$103,CA$11,FALSE)),"")</f>
        <v/>
      </c>
      <c r="CB94" s="90" t="str">
        <f>IFERROR(IF(VLOOKUP($B94,Sheet2!$A$5:$AP$103,CB$11,FALSE)=0,"",VLOOKUP($B94,Sheet2!$A$5:$AP$103,CB$11,FALSE)),"")</f>
        <v/>
      </c>
      <c r="CC94" s="90" t="str">
        <f>IFERROR(IF(VLOOKUP($B94,Sheet2!$A$5:$AP$103,CC$11,FALSE)=0,"",VLOOKUP($B94,Sheet2!$A$5:$AP$103,CC$11,FALSE)),"")</f>
        <v/>
      </c>
      <c r="CD94" s="90" t="str">
        <f>IFERROR(IF(VLOOKUP($B94,Sheet2!$A$5:$AP$103,CD$11,FALSE)=0,"",VLOOKUP($B94,Sheet2!$A$5:$AP$103,CD$11,FALSE)),"")</f>
        <v/>
      </c>
      <c r="CE94" s="90" t="str">
        <f>IFERROR(IF(VLOOKUP($B94,Sheet2!$A$5:$AP$103,CE$11,FALSE)=0,"",VLOOKUP($B94,Sheet2!$A$5:$AP$103,CE$11,FALSE)),"")</f>
        <v/>
      </c>
      <c r="CF94" s="90" t="str">
        <f>IFERROR(IF(VLOOKUP($B94,Sheet2!$A$5:$AP$103,CF$11,FALSE)=0,"",VLOOKUP($B94,Sheet2!$A$5:$AP$103,CF$11,FALSE)),"")</f>
        <v/>
      </c>
      <c r="CG94" s="90" t="str">
        <f>IFERROR(IF(VLOOKUP($B94,Sheet2!$A$5:$AP$103,CG$11,FALSE)=0,"",VLOOKUP($B94,Sheet2!$A$5:$AP$103,CG$11,FALSE)),"")</f>
        <v/>
      </c>
      <c r="CH94" s="90" t="str">
        <f>IFERROR(IF(VLOOKUP($B94,Sheet2!$A$5:$AP$103,CH$11,FALSE)=0,"",VLOOKUP($B94,Sheet2!$A$5:$AP$103,CH$11,FALSE)),"")</f>
        <v/>
      </c>
      <c r="CI94" s="90" t="str">
        <f>IFERROR(IF(VLOOKUP($B94,Sheet2!$A$5:$AP$103,CI$11,FALSE)=0,"",VLOOKUP($B94,Sheet2!$A$5:$AP$103,CI$11,FALSE)),"")</f>
        <v/>
      </c>
      <c r="CJ94" s="90" t="str">
        <f>IFERROR(IF(VLOOKUP($B94,Sheet2!$A$5:$AP$103,CJ$11,FALSE)=0,"",VLOOKUP($B94,Sheet2!$A$5:$AP$103,CJ$11,FALSE)),"")</f>
        <v/>
      </c>
      <c r="CK94" s="90" t="str">
        <f>IFERROR(IF(VLOOKUP($B94,Sheet2!$A$5:$AP$103,CK$11,FALSE)=0,"",VLOOKUP($B94,Sheet2!$A$5:$AP$103,CK$11,FALSE)),"")</f>
        <v/>
      </c>
      <c r="CL94" s="90" t="str">
        <f>IFERROR(IF(VLOOKUP($B94,Sheet2!$A$5:$AP$103,CL$11,FALSE)=0,"",VLOOKUP($B94,Sheet2!$A$5:$AP$103,CL$11,FALSE)),"")</f>
        <v/>
      </c>
      <c r="CM94" s="90" t="str">
        <f>IFERROR(IF(VLOOKUP($B94,Sheet2!$A$5:$AP$103,CM$11,FALSE)=0,"",VLOOKUP($B94,Sheet2!$A$5:$AP$103,CM$11,FALSE)),"")</f>
        <v/>
      </c>
      <c r="CN94" s="90" t="str">
        <f>IFERROR(IF(VLOOKUP($B94,Sheet2!$A$5:$AP$103,CN$11,FALSE)=0,"",VLOOKUP($B94,Sheet2!$A$5:$AP$103,CN$11,FALSE)),"")</f>
        <v/>
      </c>
      <c r="CO94" s="90" t="str">
        <f>IFERROR(IF(VLOOKUP($B94,Sheet2!$A$5:$AP$103,CO$11,FALSE)=0,"",VLOOKUP($B94,Sheet2!$A$5:$AP$103,CO$11,FALSE)),"")</f>
        <v/>
      </c>
      <c r="CP94" s="90" t="str">
        <f>IFERROR(IF(VLOOKUP($B94,Sheet2!$A$5:$AP$103,CP$11,FALSE)=0,"",VLOOKUP($B94,Sheet2!$A$5:$AP$103,CP$11,FALSE)),"")</f>
        <v/>
      </c>
      <c r="CQ94" s="90" t="str">
        <f>IFERROR(IF(VLOOKUP($B94,Sheet2!$A$5:$AP$103,CQ$11,FALSE)=0,"",VLOOKUP($B94,Sheet2!$A$5:$AP$103,CQ$11,FALSE)),"")</f>
        <v/>
      </c>
      <c r="CR94" s="90" t="str">
        <f>IFERROR(IF(VLOOKUP($B94,Sheet2!$A$5:$AP$103,CR$11,FALSE)=0,"",VLOOKUP($B94,Sheet2!$A$5:$AP$103,CR$11,FALSE)),"")</f>
        <v/>
      </c>
      <c r="CS94" s="90" t="str">
        <f>IFERROR(IF(VLOOKUP($B94,Sheet2!$A$5:$AP$103,CS$11,FALSE)=0,"",VLOOKUP($B94,Sheet2!$A$5:$AP$103,CS$11,FALSE)),"")</f>
        <v/>
      </c>
      <c r="CT94" s="90" t="str">
        <f>IFERROR(IF(VLOOKUP($B94,Sheet2!$A$5:$AP$103,CT$11,FALSE)=0,"",VLOOKUP($B94,Sheet2!$A$5:$AP$103,CT$11,FALSE)),"")</f>
        <v/>
      </c>
      <c r="CU94" s="90" t="str">
        <f>IFERROR(IF(VLOOKUP($B94,Sheet2!$A$5:$AP$103,CU$11,FALSE)=0,"",VLOOKUP($B94,Sheet2!$A$5:$AP$103,CU$11,FALSE)),"")</f>
        <v/>
      </c>
      <c r="CV94" s="90" t="str">
        <f>IFERROR(IF(VLOOKUP($B94,Sheet2!$A$5:$AP$103,CV$11,FALSE)=0,"",VLOOKUP($B94,Sheet2!$A$5:$AP$103,CV$11,FALSE)),"")</f>
        <v/>
      </c>
      <c r="CW94" s="90" t="str">
        <f>IFERROR(IF(VLOOKUP($B94,Sheet2!$A$5:$AP$103,CW$11,FALSE)=0,"",VLOOKUP($B94,Sheet2!$A$5:$AP$103,CW$11,FALSE)),"")</f>
        <v/>
      </c>
      <c r="CX94" s="90" t="str">
        <f>IFERROR(IF(VLOOKUP($B94,Sheet2!$A$5:$AP$103,CX$11,FALSE)=0,"",VLOOKUP($B94,Sheet2!$A$5:$AP$103,CX$11,FALSE)),"")</f>
        <v/>
      </c>
      <c r="CY94" s="90" t="str">
        <f>IFERROR(IF(VLOOKUP($B94,Sheet2!$A$5:$AP$103,CY$11,FALSE)=0,"",VLOOKUP($B94,Sheet2!$A$5:$AP$103,CY$11,FALSE)),"")</f>
        <v/>
      </c>
      <c r="CZ94" s="90" t="str">
        <f>IFERROR(IF(VLOOKUP($B94,Sheet2!$A$5:$AP$103,CZ$11,FALSE)=0,"",VLOOKUP($B94,Sheet2!$A$5:$AP$103,CZ$11,FALSE)),"")</f>
        <v/>
      </c>
      <c r="DA94" s="90" t="str">
        <f>IFERROR(IF(VLOOKUP($B94,Sheet2!$A$5:$AP$103,DA$11,FALSE)=0,"",VLOOKUP($B94,Sheet2!$A$5:$AP$103,DA$11,FALSE)),"")</f>
        <v/>
      </c>
      <c r="DB94" s="90" t="str">
        <f>IFERROR(IF(VLOOKUP($B94,Sheet2!$A$5:$AP$103,DB$11,FALSE)=0,"",VLOOKUP($B94,Sheet2!$A$5:$AP$103,DB$11,FALSE)),"")</f>
        <v/>
      </c>
      <c r="DC94" s="90" t="str">
        <f>IFERROR(IF(VLOOKUP($B94,Sheet2!$A$5:$AP$103,DC$11,FALSE)=0,"",VLOOKUP($B94,Sheet2!$A$5:$AP$103,DC$11,FALSE)),"")</f>
        <v/>
      </c>
      <c r="DD94" s="90" t="str">
        <f>IFERROR(IF(VLOOKUP($B94,Sheet2!$A$5:$AP$103,DD$11,FALSE)=0,"",VLOOKUP($B94,Sheet2!$A$5:$AP$103,DD$11,FALSE)),"")</f>
        <v/>
      </c>
      <c r="DE94" s="90" t="str">
        <f>IFERROR(IF(VLOOKUP($B94,Sheet2!$A$5:$AP$103,DE$11,FALSE)=0,"",VLOOKUP($B94,Sheet2!$A$5:$AP$103,DE$11,FALSE)),"")</f>
        <v/>
      </c>
      <c r="DF94" s="90" t="str">
        <f>IFERROR(IF(VLOOKUP($B94,Sheet2!$A$5:$AP$103,DF$11,FALSE)=0,"",VLOOKUP($B94,Sheet2!$A$5:$AP$103,DF$11,FALSE)),"")</f>
        <v/>
      </c>
      <c r="DG94" s="90" t="str">
        <f>IFERROR(IF(VLOOKUP($B94,Sheet2!$A$5:$AP$103,DG$11,FALSE)=0,"",VLOOKUP($B94,Sheet2!$A$5:$AP$103,DG$11,FALSE)),"")</f>
        <v/>
      </c>
      <c r="DH94" s="90" t="str">
        <f>IFERROR(IF(VLOOKUP($B94,Sheet2!$A$5:$AP$103,DH$11,FALSE)=0,"",VLOOKUP($B94,Sheet2!$A$5:$AP$103,DH$11,FALSE)),"")</f>
        <v/>
      </c>
      <c r="DI94" s="90" t="str">
        <f>IFERROR(IF(VLOOKUP($B94,Sheet2!$A$5:$AP$103,DI$11,FALSE)=0,"",VLOOKUP($B94,Sheet2!$A$5:$AP$103,DI$11,FALSE)),"")</f>
        <v/>
      </c>
      <c r="DJ94" s="90" t="str">
        <f>IFERROR(IF(VLOOKUP($B94,Sheet2!$A$5:$AP$103,DJ$11,FALSE)=0,"",VLOOKUP($B94,Sheet2!$A$5:$AP$103,DJ$11,FALSE)),"")</f>
        <v/>
      </c>
      <c r="DK94" s="90" t="str">
        <f>IFERROR(IF(VLOOKUP($B94,Sheet2!$A$5:$AP$103,DK$11,FALSE)=0,"",VLOOKUP($B94,Sheet2!$A$5:$AP$103,DK$11,FALSE)),"")</f>
        <v/>
      </c>
      <c r="DL94" s="90" t="str">
        <f>IFERROR(IF(VLOOKUP($B94,Sheet2!$A$5:$AP$103,DL$11,FALSE)=0,"",VLOOKUP($B94,Sheet2!$A$5:$AP$103,DL$11,FALSE)),"")</f>
        <v/>
      </c>
      <c r="DM94" s="90" t="str">
        <f>IFERROR(IF(VLOOKUP($B94,Sheet2!$A$5:$AP$103,DM$11,FALSE)=0,"",VLOOKUP($B94,Sheet2!$A$5:$AP$103,DM$11,FALSE)),"")</f>
        <v/>
      </c>
      <c r="DN94" s="90" t="str">
        <f>IFERROR(IF(VLOOKUP($B94,Sheet2!$A$5:$AP$103,DN$11,FALSE)=0,"",VLOOKUP($B94,Sheet2!$A$5:$AP$103,DN$11,FALSE)),"")</f>
        <v/>
      </c>
      <c r="DO94" s="90" t="str">
        <f>IFERROR(IF(VLOOKUP($B94,Sheet2!$A$5:$AP$103,DO$11,FALSE)=0,"",VLOOKUP($B94,Sheet2!$A$5:$AP$103,DO$11,FALSE)),"")</f>
        <v/>
      </c>
      <c r="DP94" s="90" t="str">
        <f>IFERROR(IF(VLOOKUP($B94,Sheet2!$A$5:$AP$103,DP$11,FALSE)=0,"",VLOOKUP($B94,Sheet2!$A$5:$AP$103,DP$11,FALSE)),"")</f>
        <v/>
      </c>
      <c r="DQ94" s="90" t="str">
        <f>IFERROR(IF(VLOOKUP($B94,Sheet2!$A$5:$AP$103,DQ$11,FALSE)=0,"",VLOOKUP($B94,Sheet2!$A$5:$AP$103,DQ$11,FALSE)),"")</f>
        <v/>
      </c>
      <c r="DR94" s="90" t="str">
        <f>IFERROR(IF(VLOOKUP($B94,Sheet2!$A$5:$AP$103,DR$11,FALSE)=0,"",VLOOKUP($B94,Sheet2!$A$5:$AP$103,DR$11,FALSE)),"")</f>
        <v/>
      </c>
      <c r="DS94" s="90" t="str">
        <f>IFERROR(IF(VLOOKUP($B94,Sheet2!$A$5:$AP$103,DS$11,FALSE)=0,"",VLOOKUP($B94,Sheet2!$A$5:$AP$103,DS$11,FALSE)),"")</f>
        <v/>
      </c>
      <c r="DT94" s="90" t="str">
        <f>IFERROR(IF(VLOOKUP($B94,Sheet2!$A$5:$AP$103,DT$11,FALSE)=0,"",VLOOKUP($B94,Sheet2!$A$5:$AP$103,DT$11,FALSE)),"")</f>
        <v/>
      </c>
      <c r="DU94" s="90" t="str">
        <f>IFERROR(IF(VLOOKUP($B94,Sheet2!$A$5:$AP$103,DU$11,FALSE)=0,"",VLOOKUP($B94,Sheet2!$A$5:$AP$103,DU$11,FALSE)),"")</f>
        <v/>
      </c>
      <c r="DV94" s="90" t="str">
        <f>IFERROR(IF(VLOOKUP($B94,Sheet2!$A$5:$AP$103,DV$11,FALSE)=0,"",VLOOKUP($B94,Sheet2!$A$5:$AP$103,DV$11,FALSE)),"")</f>
        <v/>
      </c>
      <c r="DW94" s="90" t="str">
        <f>IFERROR(IF(VLOOKUP($B94,Sheet2!$A$5:$AP$103,DW$11,FALSE)=0,"",VLOOKUP($B94,Sheet2!$A$5:$AP$103,DW$11,FALSE)),"")</f>
        <v/>
      </c>
      <c r="DX94" s="90" t="str">
        <f>IFERROR(IF(VLOOKUP($B94,Sheet2!$A$5:$AP$103,DX$11,FALSE)=0,"",VLOOKUP($B94,Sheet2!$A$5:$AP$103,DX$11,FALSE)),"")</f>
        <v/>
      </c>
      <c r="DY94" s="90" t="str">
        <f>IFERROR(IF(VLOOKUP($B94,Sheet2!$A$5:$AP$103,DY$11,FALSE)=0,"",VLOOKUP($B94,Sheet2!$A$5:$AP$103,DY$11,FALSE)),"")</f>
        <v/>
      </c>
      <c r="DZ94" s="90" t="str">
        <f>IFERROR(IF(VLOOKUP($B94,Sheet2!$A$5:$AP$103,DZ$11,FALSE)=0,"",VLOOKUP($B94,Sheet2!$A$5:$AP$103,DZ$11,FALSE)),"")</f>
        <v/>
      </c>
      <c r="EA94" s="90" t="str">
        <f>IFERROR(IF(VLOOKUP($B94,Sheet2!$A$5:$AP$103,EA$11,FALSE)=0,"",VLOOKUP($B94,Sheet2!$A$5:$AP$103,EA$11,FALSE)),"")</f>
        <v/>
      </c>
      <c r="EB94" s="90" t="str">
        <f>IFERROR(IF(VLOOKUP($B94,Sheet2!$A$5:$AP$103,EB$11,FALSE)=0,"",VLOOKUP($B94,Sheet2!$A$5:$AP$103,EB$11,FALSE)),"")</f>
        <v/>
      </c>
      <c r="EC94" s="90" t="str">
        <f>IFERROR(IF(VLOOKUP($B94,Sheet2!$A$5:$AP$103,EC$11,FALSE)=0,"",VLOOKUP($B94,Sheet2!$A$5:$AP$103,EC$11,FALSE)),"")</f>
        <v/>
      </c>
      <c r="ED94" s="90" t="str">
        <f>IFERROR(IF(VLOOKUP($B94,Sheet2!$A$5:$AP$103,ED$11,FALSE)=0,"",VLOOKUP($B94,Sheet2!$A$5:$AP$103,ED$11,FALSE)),"")</f>
        <v/>
      </c>
      <c r="EE94" s="90" t="str">
        <f>IFERROR(IF(VLOOKUP($B94,Sheet2!$A$5:$AP$103,EE$11,FALSE)=0,"",VLOOKUP($B94,Sheet2!$A$5:$AP$103,EE$11,FALSE)),"")</f>
        <v/>
      </c>
      <c r="EF94" s="90" t="str">
        <f>IFERROR(IF(VLOOKUP($B94,Sheet2!$A$5:$AP$103,EF$11,FALSE)=0,"",VLOOKUP($B94,Sheet2!$A$5:$AP$103,EF$11,FALSE)),"")</f>
        <v/>
      </c>
      <c r="EG94" s="90" t="str">
        <f>IFERROR(IF(VLOOKUP($B94,Sheet2!$A$5:$AP$103,EG$11,FALSE)=0,"",VLOOKUP($B94,Sheet2!$A$5:$AP$103,EG$11,FALSE)),"")</f>
        <v/>
      </c>
      <c r="EH94" s="90" t="str">
        <f>IFERROR(IF(VLOOKUP($B94,Sheet2!$A$5:$AP$103,EH$11,FALSE)=0,"",VLOOKUP($B94,Sheet2!$A$5:$AP$103,EH$11,FALSE)),"")</f>
        <v/>
      </c>
      <c r="EI94" s="90" t="str">
        <f>IFERROR(IF(VLOOKUP($B94,Sheet2!$A$5:$AP$103,EI$11,FALSE)=0,"",VLOOKUP($B94,Sheet2!$A$5:$AP$103,EI$11,FALSE)),"")</f>
        <v/>
      </c>
      <c r="EJ94" s="90" t="str">
        <f>IFERROR(IF(VLOOKUP($B94,Sheet2!$A$5:$AP$103,EJ$11,FALSE)=0,"",VLOOKUP($B94,Sheet2!$A$5:$AP$103,EJ$11,FALSE)),"")</f>
        <v/>
      </c>
      <c r="EK94" s="90" t="str">
        <f>IFERROR(IF(VLOOKUP($B94,Sheet2!$A$5:$AP$103,EK$11,FALSE)=0,"",VLOOKUP($B94,Sheet2!$A$5:$AP$103,EK$11,FALSE)),"")</f>
        <v/>
      </c>
      <c r="EL94" s="90" t="str">
        <f>IFERROR(IF(VLOOKUP($B94,Sheet2!$A$5:$AP$103,EL$11,FALSE)=0,"",VLOOKUP($B94,Sheet2!$A$5:$AP$103,EL$11,FALSE)),"")</f>
        <v/>
      </c>
      <c r="EM94" s="90" t="str">
        <f>IFERROR(IF(VLOOKUP($B94,Sheet2!$A$5:$AP$103,EM$11,FALSE)=0,"",VLOOKUP($B94,Sheet2!$A$5:$AP$103,EM$11,FALSE)),"")</f>
        <v/>
      </c>
      <c r="EN94" s="90" t="str">
        <f>IFERROR(IF(VLOOKUP($B94,Sheet2!$A$5:$AP$103,EN$11,FALSE)=0,"",VLOOKUP($B94,Sheet2!$A$5:$AP$103,EN$11,FALSE)),"")</f>
        <v/>
      </c>
      <c r="EO94" s="90" t="str">
        <f>IFERROR(IF(VLOOKUP($B94,Sheet2!$A$5:$AP$103,EO$11,FALSE)=0,"",VLOOKUP($B94,Sheet2!$A$5:$AP$103,EO$11,FALSE)),"")</f>
        <v/>
      </c>
      <c r="EP94" s="90" t="str">
        <f>IFERROR(IF(VLOOKUP($B94,Sheet2!$A$5:$AP$103,EP$11,FALSE)=0,"",VLOOKUP($B94,Sheet2!$A$5:$AP$103,EP$11,FALSE)),"")</f>
        <v/>
      </c>
      <c r="EQ94" s="90" t="str">
        <f>IFERROR(IF(VLOOKUP($B94,Sheet2!$A$5:$AP$103,EQ$11,FALSE)=0,"",VLOOKUP($B94,Sheet2!$A$5:$AP$103,EQ$11,FALSE)),"")</f>
        <v/>
      </c>
      <c r="ER94" s="90" t="str">
        <f>IFERROR(IF(VLOOKUP($B94,Sheet2!$A$5:$AP$103,ER$11,FALSE)=0,"",VLOOKUP($B94,Sheet2!$A$5:$AP$103,ER$11,FALSE)),"")</f>
        <v/>
      </c>
      <c r="ES94" s="90" t="str">
        <f>IFERROR(IF(VLOOKUP($B94,Sheet2!$A$5:$AP$103,ES$11,FALSE)=0,"",VLOOKUP($B94,Sheet2!$A$5:$AP$103,ES$11,FALSE)),"")</f>
        <v/>
      </c>
      <c r="ET94" s="90" t="str">
        <f>IFERROR(IF(VLOOKUP($B94,Sheet2!$A$5:$AP$103,ET$11,FALSE)=0,"",VLOOKUP($B94,Sheet2!$A$5:$AP$103,ET$11,FALSE)),"")</f>
        <v/>
      </c>
      <c r="EU94" s="90" t="str">
        <f>IFERROR(IF(VLOOKUP($B94,Sheet2!$A$5:$AP$103,EU$11,FALSE)=0,"",VLOOKUP($B94,Sheet2!$A$5:$AP$103,EU$11,FALSE)),"")</f>
        <v/>
      </c>
      <c r="EV94" s="90" t="str">
        <f>IFERROR(IF(VLOOKUP($B94,Sheet2!$A$5:$AP$103,EV$11,FALSE)=0,"",VLOOKUP($B94,Sheet2!$A$5:$AP$103,EV$11,FALSE)),"")</f>
        <v/>
      </c>
      <c r="EW94" s="90" t="str">
        <f>IFERROR(IF(VLOOKUP($B94,Sheet2!$A$5:$AP$103,EW$11,FALSE)=0,"",VLOOKUP($B94,Sheet2!$A$5:$AP$103,EW$11,FALSE)),"")</f>
        <v/>
      </c>
      <c r="EX94" s="90" t="str">
        <f>IFERROR(IF(VLOOKUP($B94,Sheet2!$A$5:$AP$103,EX$11,FALSE)=0,"",VLOOKUP($B94,Sheet2!$A$5:$AP$103,EX$11,FALSE)),"")</f>
        <v/>
      </c>
      <c r="EY94" s="90" t="str">
        <f>IFERROR(IF(VLOOKUP($B94,Sheet2!$A$5:$AP$103,EY$11,FALSE)=0,"",VLOOKUP($B94,Sheet2!$A$5:$AP$103,EY$11,FALSE)),"")</f>
        <v/>
      </c>
      <c r="EZ94" s="90" t="str">
        <f>IFERROR(IF(VLOOKUP($B94,Sheet2!$A$5:$AP$103,EZ$11,FALSE)=0,"",VLOOKUP($B94,Sheet2!$A$5:$AP$103,EZ$11,FALSE)),"")</f>
        <v/>
      </c>
      <c r="FA94" s="90" t="str">
        <f>IFERROR(IF(VLOOKUP($B94,Sheet2!$A$5:$AP$103,FA$11,FALSE)=0,"",VLOOKUP($B94,Sheet2!$A$5:$AP$103,FA$11,FALSE)),"")</f>
        <v/>
      </c>
      <c r="FB94" s="90" t="str">
        <f>IFERROR(IF(VLOOKUP($B94,Sheet2!$A$5:$AP$103,FB$11,FALSE)=0,"",VLOOKUP($B94,Sheet2!$A$5:$AP$103,FB$11,FALSE)),"")</f>
        <v/>
      </c>
      <c r="FC94" s="90" t="str">
        <f>IFERROR(IF(VLOOKUP($B94,Sheet2!$A$5:$AP$103,FC$11,FALSE)=0,"",VLOOKUP($B94,Sheet2!$A$5:$AP$103,FC$11,FALSE)),"")</f>
        <v/>
      </c>
      <c r="FD94" s="90" t="str">
        <f>IFERROR(IF(VLOOKUP($B94,Sheet2!$A$5:$AP$103,FD$11,FALSE)=0,"",VLOOKUP($B94,Sheet2!$A$5:$AP$103,FD$11,FALSE)),"")</f>
        <v/>
      </c>
      <c r="FE94" s="90" t="str">
        <f>IFERROR(IF(VLOOKUP($B94,Sheet2!$A$5:$AP$103,FE$11,FALSE)=0,"",VLOOKUP($B94,Sheet2!$A$5:$AP$103,FE$11,FALSE)),"")</f>
        <v/>
      </c>
      <c r="FF94" s="90" t="str">
        <f>IFERROR(IF(VLOOKUP($B94,Sheet2!$A$5:$AP$103,FF$11,FALSE)=0,"",VLOOKUP($B94,Sheet2!$A$5:$AP$103,FF$11,FALSE)),"")</f>
        <v/>
      </c>
      <c r="FG94" s="90" t="str">
        <f>IFERROR(IF(VLOOKUP($B94,Sheet2!$A$5:$AP$103,FG$11,FALSE)=0,"",VLOOKUP($B94,Sheet2!$A$5:$AP$103,FG$11,FALSE)),"")</f>
        <v/>
      </c>
      <c r="FH94" s="90" t="str">
        <f>IFERROR(IF(VLOOKUP($B94,Sheet2!$A$5:$AP$103,FH$11,FALSE)=0,"",VLOOKUP($B94,Sheet2!$A$5:$AP$103,FH$11,FALSE)),"")</f>
        <v/>
      </c>
      <c r="FI94" s="90" t="str">
        <f>IFERROR(IF(VLOOKUP($B94,Sheet2!$A$5:$AP$103,FI$11,FALSE)=0,"",VLOOKUP($B94,Sheet2!$A$5:$AP$103,FI$11,FALSE)),"")</f>
        <v/>
      </c>
      <c r="FJ94" s="90" t="str">
        <f>IFERROR(IF(VLOOKUP($B94,Sheet2!$A$5:$AP$103,FJ$11,FALSE)=0,"",VLOOKUP($B94,Sheet2!$A$5:$AP$103,FJ$11,FALSE)),"")</f>
        <v/>
      </c>
      <c r="FK94" s="90" t="str">
        <f>IFERROR(IF(VLOOKUP($B94,Sheet2!$A$5:$AP$103,FK$11,FALSE)=0,"",VLOOKUP($B94,Sheet2!$A$5:$AP$103,FK$11,FALSE)),"")</f>
        <v/>
      </c>
      <c r="FL94" s="90" t="str">
        <f>IFERROR(IF(VLOOKUP($B94,Sheet2!$A$5:$AP$103,FL$11,FALSE)=0,"",VLOOKUP($B94,Sheet2!$A$5:$AP$103,FL$11,FALSE)),"")</f>
        <v/>
      </c>
      <c r="FM94" s="90" t="str">
        <f>IFERROR(IF(VLOOKUP($B94,Sheet2!$A$5:$AP$103,FM$11,FALSE)=0,"",VLOOKUP($B94,Sheet2!$A$5:$AP$103,FM$11,FALSE)),"")</f>
        <v/>
      </c>
      <c r="FN94" s="90" t="str">
        <f>IFERROR(IF(VLOOKUP($B94,Sheet2!$A$5:$AP$103,FN$11,FALSE)=0,"",VLOOKUP($B94,Sheet2!$A$5:$AP$103,FN$11,FALSE)),"")</f>
        <v/>
      </c>
      <c r="FO94" s="90" t="str">
        <f>IFERROR(IF(VLOOKUP($B94,Sheet2!$A$5:$AP$103,FO$11,FALSE)=0,"",VLOOKUP($B94,Sheet2!$A$5:$AP$103,FO$11,FALSE)),"")</f>
        <v/>
      </c>
      <c r="FP94" s="90" t="str">
        <f>IFERROR(IF(VLOOKUP($B94,Sheet2!$A$5:$AP$103,FP$11,FALSE)=0,"",VLOOKUP($B94,Sheet2!$A$5:$AP$103,FP$11,FALSE)),"")</f>
        <v/>
      </c>
      <c r="FQ94" s="90" t="str">
        <f>IFERROR(IF(VLOOKUP($B94,Sheet2!$A$5:$AP$103,FQ$11,FALSE)=0,"",VLOOKUP($B94,Sheet2!$A$5:$AP$103,FQ$11,FALSE)),"")</f>
        <v/>
      </c>
      <c r="FR94" s="90" t="str">
        <f>IFERROR(IF(VLOOKUP($B94,Sheet2!$A$5:$AP$103,FR$11,FALSE)=0,"",VLOOKUP($B94,Sheet2!$A$5:$AP$103,FR$11,FALSE)),"")</f>
        <v/>
      </c>
      <c r="FS94" s="90" t="str">
        <f>IFERROR(IF(VLOOKUP($B94,Sheet2!$A$5:$AP$103,FS$11,FALSE)=0,"",VLOOKUP($B94,Sheet2!$A$5:$AP$103,FS$11,FALSE)),"")</f>
        <v/>
      </c>
      <c r="FT94" s="90" t="str">
        <f>IFERROR(IF(VLOOKUP($B94,Sheet2!$A$5:$AP$103,FT$11,FALSE)=0,"",VLOOKUP($B94,Sheet2!$A$5:$AP$103,FT$11,FALSE)),"")</f>
        <v/>
      </c>
      <c r="FU94" s="90" t="str">
        <f>IFERROR(IF(VLOOKUP($B94,Sheet2!$A$5:$AP$103,FU$11,FALSE)=0,"",VLOOKUP($B94,Sheet2!$A$5:$AP$103,FU$11,FALSE)),"")</f>
        <v/>
      </c>
      <c r="FV94" s="90" t="str">
        <f>IFERROR(IF(VLOOKUP($B94,Sheet2!$A$5:$AP$103,FV$11,FALSE)=0,"",VLOOKUP($B94,Sheet2!$A$5:$AP$103,FV$11,FALSE)),"")</f>
        <v/>
      </c>
      <c r="FW94" s="90" t="str">
        <f>IFERROR(IF(VLOOKUP($B94,Sheet2!$A$5:$AP$103,FW$11,FALSE)=0,"",VLOOKUP($B94,Sheet2!$A$5:$AP$103,FW$11,FALSE)),"")</f>
        <v/>
      </c>
      <c r="FX94" s="90" t="str">
        <f>IFERROR(IF(VLOOKUP($B94,Sheet2!$A$5:$AP$103,FX$11,FALSE)=0,"",VLOOKUP($B94,Sheet2!$A$5:$AP$103,FX$11,FALSE)),"")</f>
        <v/>
      </c>
      <c r="FY94" s="90" t="str">
        <f>IFERROR(IF(VLOOKUP($B94,Sheet2!$A$5:$AP$103,FY$11,FALSE)=0,"",VLOOKUP($B94,Sheet2!$A$5:$AP$103,FY$11,FALSE)),"")</f>
        <v/>
      </c>
      <c r="FZ94" s="90" t="str">
        <f>IFERROR(IF(VLOOKUP($B94,Sheet2!$A$5:$AP$103,FZ$11,FALSE)=0,"",VLOOKUP($B94,Sheet2!$A$5:$AP$103,FZ$11,FALSE)),"")</f>
        <v/>
      </c>
      <c r="GA94" s="90" t="str">
        <f>IFERROR(IF(VLOOKUP($B94,Sheet2!$A$5:$AP$103,GA$11,FALSE)=0,"",VLOOKUP($B94,Sheet2!$A$5:$AP$103,GA$11,FALSE)),"")</f>
        <v/>
      </c>
      <c r="GB94" s="90" t="str">
        <f>IFERROR(IF(VLOOKUP($B94,Sheet2!$A$5:$AP$103,GB$11,FALSE)=0,"",VLOOKUP($B94,Sheet2!$A$5:$AP$103,GB$11,FALSE)),"")</f>
        <v/>
      </c>
      <c r="GC94" s="90" t="str">
        <f>IFERROR(IF(VLOOKUP($B94,Sheet2!$A$5:$AP$103,GC$11,FALSE)=0,"",VLOOKUP($B94,Sheet2!$A$5:$AP$103,GC$11,FALSE)),"")</f>
        <v/>
      </c>
      <c r="GD94" s="90" t="str">
        <f>IFERROR(IF(VLOOKUP($B94,Sheet2!$A$5:$AP$103,GD$11,FALSE)=0,"",VLOOKUP($B94,Sheet2!$A$5:$AP$103,GD$11,FALSE)),"")</f>
        <v/>
      </c>
      <c r="GE94" s="90" t="str">
        <f>IFERROR(IF(VLOOKUP($B94,Sheet2!$A$5:$AP$103,GE$11,FALSE)=0,"",VLOOKUP($B94,Sheet2!$A$5:$AP$103,GE$11,FALSE)),"")</f>
        <v/>
      </c>
      <c r="GF94" s="90" t="str">
        <f>IFERROR(IF(VLOOKUP($B94,Sheet2!$A$5:$AP$103,GF$11,FALSE)=0,"",VLOOKUP($B94,Sheet2!$A$5:$AP$103,GF$11,FALSE)),"")</f>
        <v/>
      </c>
    </row>
    <row r="95" spans="1:188" ht="14.25" customHeight="1" x14ac:dyDescent="0.3">
      <c r="A95" s="390"/>
      <c r="B95" s="243" t="s">
        <v>420</v>
      </c>
      <c r="C95" s="92" t="s">
        <v>344</v>
      </c>
      <c r="D95" s="92" t="str">
        <f>VLOOKUP(B95,Sheet2!$A$5:$F$104,6,FALSE)</f>
        <v/>
      </c>
      <c r="E95" s="81">
        <f>'Criteria Selection'!C168</f>
        <v>0.4</v>
      </c>
      <c r="F95" s="81" t="str">
        <f>'Criteria Selection'!D168</f>
        <v>EQS Freshwater</v>
      </c>
      <c r="G95" s="81">
        <f t="shared" si="12"/>
        <v>0</v>
      </c>
      <c r="H95" s="92">
        <f t="shared" si="13"/>
        <v>0</v>
      </c>
      <c r="I95" s="92">
        <f t="shared" si="14"/>
        <v>0</v>
      </c>
      <c r="J95" s="81">
        <f t="shared" si="15"/>
        <v>0</v>
      </c>
      <c r="K95" s="90" t="str">
        <f>IFERROR(IF(VLOOKUP($B95,Sheet2!$A$5:$AP$103,K$11,FALSE)=0,"",VLOOKUP($B95,Sheet2!$A$5:$AP$103,K$11,FALSE)),"")</f>
        <v/>
      </c>
      <c r="L95" s="90" t="str">
        <f>IFERROR(IF(VLOOKUP($B95,Sheet2!$A$5:$AP$103,L$11,FALSE)=0,"",VLOOKUP($B95,Sheet2!$A$5:$AP$103,L$11,FALSE)),"")</f>
        <v/>
      </c>
      <c r="M95" s="90" t="str">
        <f>IFERROR(IF(VLOOKUP($B95,Sheet2!$A$5:$AP$103,M$11,FALSE)=0,"",VLOOKUP($B95,Sheet2!$A$5:$AP$103,M$11,FALSE)),"")</f>
        <v/>
      </c>
      <c r="N95" s="90" t="str">
        <f>IFERROR(IF(VLOOKUP($B95,Sheet2!$A$5:$AP$103,N$11,FALSE)=0,"",VLOOKUP($B95,Sheet2!$A$5:$AP$103,N$11,FALSE)),"")</f>
        <v/>
      </c>
      <c r="O95" s="90" t="str">
        <f>IFERROR(IF(VLOOKUP($B95,Sheet2!$A$5:$AP$103,O$11,FALSE)=0,"",VLOOKUP($B95,Sheet2!$A$5:$AP$103,O$11,FALSE)),"")</f>
        <v/>
      </c>
      <c r="P95" s="90" t="str">
        <f>IFERROR(IF(VLOOKUP($B95,Sheet2!$A$5:$AP$103,P$11,FALSE)=0,"",VLOOKUP($B95,Sheet2!$A$5:$AP$103,P$11,FALSE)),"")</f>
        <v/>
      </c>
      <c r="Q95" s="90" t="str">
        <f>IFERROR(IF(VLOOKUP($B95,Sheet2!$A$5:$AP$103,Q$11,FALSE)=0,"",VLOOKUP($B95,Sheet2!$A$5:$AP$103,Q$11,FALSE)),"")</f>
        <v/>
      </c>
      <c r="R95" s="90" t="str">
        <f>IFERROR(IF(VLOOKUP($B95,Sheet2!$A$5:$AP$103,R$11,FALSE)=0,"",VLOOKUP($B95,Sheet2!$A$5:$AP$103,R$11,FALSE)),"")</f>
        <v/>
      </c>
      <c r="S95" s="90" t="str">
        <f>IFERROR(IF(VLOOKUP($B95,Sheet2!$A$5:$AP$103,S$11,FALSE)=0,"",VLOOKUP($B95,Sheet2!$A$5:$AP$103,S$11,FALSE)),"")</f>
        <v/>
      </c>
      <c r="T95" s="90" t="str">
        <f>IFERROR(IF(VLOOKUP($B95,Sheet2!$A$5:$AP$103,T$11,FALSE)=0,"",VLOOKUP($B95,Sheet2!$A$5:$AP$103,T$11,FALSE)),"")</f>
        <v/>
      </c>
      <c r="U95" s="90" t="str">
        <f>IFERROR(IF(VLOOKUP($B95,Sheet2!$A$5:$AP$103,U$11,FALSE)=0,"",VLOOKUP($B95,Sheet2!$A$5:$AP$103,U$11,FALSE)),"")</f>
        <v/>
      </c>
      <c r="V95" s="90" t="str">
        <f>IFERROR(IF(VLOOKUP($B95,Sheet2!$A$5:$AP$103,V$11,FALSE)=0,"",VLOOKUP($B95,Sheet2!$A$5:$AP$103,V$11,FALSE)),"")</f>
        <v/>
      </c>
      <c r="W95" s="90" t="str">
        <f>IFERROR(IF(VLOOKUP($B95,Sheet2!$A$5:$AP$103,W$11,FALSE)=0,"",VLOOKUP($B95,Sheet2!$A$5:$AP$103,W$11,FALSE)),"")</f>
        <v/>
      </c>
      <c r="X95" s="90" t="str">
        <f>IFERROR(IF(VLOOKUP($B95,Sheet2!$A$5:$AP$103,X$11,FALSE)=0,"",VLOOKUP($B95,Sheet2!$A$5:$AP$103,X$11,FALSE)),"")</f>
        <v/>
      </c>
      <c r="Y95" s="90" t="str">
        <f>IFERROR(IF(VLOOKUP($B95,Sheet2!$A$5:$AP$103,Y$11,FALSE)=0,"",VLOOKUP($B95,Sheet2!$A$5:$AP$103,Y$11,FALSE)),"")</f>
        <v/>
      </c>
      <c r="Z95" s="90" t="str">
        <f>IFERROR(IF(VLOOKUP($B95,Sheet2!$A$5:$AP$103,Z$11,FALSE)=0,"",VLOOKUP($B95,Sheet2!$A$5:$AP$103,Z$11,FALSE)),"")</f>
        <v/>
      </c>
      <c r="AA95" s="90" t="str">
        <f>IFERROR(IF(VLOOKUP($B95,Sheet2!$A$5:$AP$103,AA$11,FALSE)=0,"",VLOOKUP($B95,Sheet2!$A$5:$AP$103,AA$11,FALSE)),"")</f>
        <v/>
      </c>
      <c r="AB95" s="90" t="str">
        <f>IFERROR(IF(VLOOKUP($B95,Sheet2!$A$5:$AP$103,AB$11,FALSE)=0,"",VLOOKUP($B95,Sheet2!$A$5:$AP$103,AB$11,FALSE)),"")</f>
        <v/>
      </c>
      <c r="AC95" s="90" t="str">
        <f>IFERROR(IF(VLOOKUP($B95,Sheet2!$A$5:$AP$103,AC$11,FALSE)=0,"",VLOOKUP($B95,Sheet2!$A$5:$AP$103,AC$11,FALSE)),"")</f>
        <v/>
      </c>
      <c r="AD95" s="90" t="str">
        <f>IFERROR(IF(VLOOKUP($B95,Sheet2!$A$5:$AP$103,AD$11,FALSE)=0,"",VLOOKUP($B95,Sheet2!$A$5:$AP$103,AD$11,FALSE)),"")</f>
        <v/>
      </c>
      <c r="AE95" s="90" t="str">
        <f>IFERROR(IF(VLOOKUP($B95,Sheet2!$A$5:$AP$103,AE$11,FALSE)=0,"",VLOOKUP($B95,Sheet2!$A$5:$AP$103,AE$11,FALSE)),"")</f>
        <v/>
      </c>
      <c r="AF95" s="90" t="str">
        <f>IFERROR(IF(VLOOKUP($B95,Sheet2!$A$5:$AP$103,AF$11,FALSE)=0,"",VLOOKUP($B95,Sheet2!$A$5:$AP$103,AF$11,FALSE)),"")</f>
        <v/>
      </c>
      <c r="AG95" s="90" t="str">
        <f>IFERROR(IF(VLOOKUP($B95,Sheet2!$A$5:$AP$103,AG$11,FALSE)=0,"",VLOOKUP($B95,Sheet2!$A$5:$AP$103,AG$11,FALSE)),"")</f>
        <v/>
      </c>
      <c r="AH95" s="90" t="str">
        <f>IFERROR(IF(VLOOKUP($B95,Sheet2!$A$5:$AP$103,AH$11,FALSE)=0,"",VLOOKUP($B95,Sheet2!$A$5:$AP$103,AH$11,FALSE)),"")</f>
        <v/>
      </c>
      <c r="AI95" s="90" t="str">
        <f>IFERROR(IF(VLOOKUP($B95,Sheet2!$A$5:$AP$103,AI$11,FALSE)=0,"",VLOOKUP($B95,Sheet2!$A$5:$AP$103,AI$11,FALSE)),"")</f>
        <v/>
      </c>
      <c r="AJ95" s="90" t="str">
        <f>IFERROR(IF(VLOOKUP($B95,Sheet2!$A$5:$AP$103,AJ$11,FALSE)=0,"",VLOOKUP($B95,Sheet2!$A$5:$AP$103,AJ$11,FALSE)),"")</f>
        <v/>
      </c>
      <c r="AK95" s="90" t="str">
        <f>IFERROR(IF(VLOOKUP($B95,Sheet2!$A$5:$AP$103,AK$11,FALSE)=0,"",VLOOKUP($B95,Sheet2!$A$5:$AP$103,AK$11,FALSE)),"")</f>
        <v/>
      </c>
      <c r="AL95" s="90" t="str">
        <f>IFERROR(IF(VLOOKUP($B95,Sheet2!$A$5:$AP$103,AL$11,FALSE)=0,"",VLOOKUP($B95,Sheet2!$A$5:$AP$103,AL$11,FALSE)),"")</f>
        <v/>
      </c>
      <c r="AM95" s="90" t="str">
        <f>IFERROR(IF(VLOOKUP($B95,Sheet2!$A$5:$AP$103,AM$11,FALSE)=0,"",VLOOKUP($B95,Sheet2!$A$5:$AP$103,AM$11,FALSE)),"")</f>
        <v/>
      </c>
      <c r="AN95" s="90" t="str">
        <f>IFERROR(IF(VLOOKUP($B95,Sheet2!$A$5:$AP$103,AN$11,FALSE)=0,"",VLOOKUP($B95,Sheet2!$A$5:$AP$103,AN$11,FALSE)),"")</f>
        <v/>
      </c>
      <c r="AO95" s="90" t="str">
        <f>IFERROR(IF(VLOOKUP($B95,Sheet2!$A$5:$AP$103,AO$11,FALSE)=0,"",VLOOKUP($B95,Sheet2!$A$5:$AP$103,AO$11,FALSE)),"")</f>
        <v/>
      </c>
      <c r="AP95" s="90" t="str">
        <f>IFERROR(IF(VLOOKUP($B95,Sheet2!$A$5:$AP$103,AP$11,FALSE)=0,"",VLOOKUP($B95,Sheet2!$A$5:$AP$103,AP$11,FALSE)),"")</f>
        <v/>
      </c>
      <c r="AQ95" s="90" t="str">
        <f>IFERROR(IF(VLOOKUP($B95,Sheet2!$A$5:$AP$103,AQ$11,FALSE)=0,"",VLOOKUP($B95,Sheet2!$A$5:$AP$103,AQ$11,FALSE)),"")</f>
        <v/>
      </c>
      <c r="AR95" s="90" t="str">
        <f>IFERROR(IF(VLOOKUP($B95,Sheet2!$A$5:$AP$103,AR$11,FALSE)=0,"",VLOOKUP($B95,Sheet2!$A$5:$AP$103,AR$11,FALSE)),"")</f>
        <v/>
      </c>
      <c r="AS95" s="90" t="str">
        <f>IFERROR(IF(VLOOKUP($B95,Sheet2!$A$5:$AP$103,AS$11,FALSE)=0,"",VLOOKUP($B95,Sheet2!$A$5:$AP$103,AS$11,FALSE)),"")</f>
        <v/>
      </c>
      <c r="AT95" s="90" t="str">
        <f>IFERROR(IF(VLOOKUP($B95,Sheet2!$A$5:$AP$103,AT$11,FALSE)=0,"",VLOOKUP($B95,Sheet2!$A$5:$AP$103,AT$11,FALSE)),"")</f>
        <v/>
      </c>
      <c r="AU95" s="90" t="str">
        <f>IFERROR(IF(VLOOKUP($B95,Sheet2!$A$5:$AP$103,AU$11,FALSE)=0,"",VLOOKUP($B95,Sheet2!$A$5:$AP$103,AU$11,FALSE)),"")</f>
        <v/>
      </c>
      <c r="AV95" s="90" t="str">
        <f>IFERROR(IF(VLOOKUP($B95,Sheet2!$A$5:$AP$103,AV$11,FALSE)=0,"",VLOOKUP($B95,Sheet2!$A$5:$AP$103,AV$11,FALSE)),"")</f>
        <v/>
      </c>
      <c r="AW95" s="90" t="str">
        <f>IFERROR(IF(VLOOKUP($B95,Sheet2!$A$5:$AP$103,AW$11,FALSE)=0,"",VLOOKUP($B95,Sheet2!$A$5:$AP$103,AW$11,FALSE)),"")</f>
        <v/>
      </c>
      <c r="AX95" s="90" t="str">
        <f>IFERROR(IF(VLOOKUP($B95,Sheet2!$A$5:$AP$103,AX$11,FALSE)=0,"",VLOOKUP($B95,Sheet2!$A$5:$AP$103,AX$11,FALSE)),"")</f>
        <v/>
      </c>
      <c r="AY95" s="90" t="str">
        <f>IFERROR(IF(VLOOKUP($B95,Sheet2!$A$5:$AP$103,AY$11,FALSE)=0,"",VLOOKUP($B95,Sheet2!$A$5:$AP$103,AY$11,FALSE)),"")</f>
        <v/>
      </c>
      <c r="AZ95" s="90" t="str">
        <f>IFERROR(IF(VLOOKUP($B95,Sheet2!$A$5:$AP$103,AZ$11,FALSE)=0,"",VLOOKUP($B95,Sheet2!$A$5:$AP$103,AZ$11,FALSE)),"")</f>
        <v/>
      </c>
      <c r="BA95" s="90" t="str">
        <f>IFERROR(IF(VLOOKUP($B95,Sheet2!$A$5:$AP$103,BA$11,FALSE)=0,"",VLOOKUP($B95,Sheet2!$A$5:$AP$103,BA$11,FALSE)),"")</f>
        <v/>
      </c>
      <c r="BB95" s="90" t="str">
        <f>IFERROR(IF(VLOOKUP($B95,Sheet2!$A$5:$AP$103,BB$11,FALSE)=0,"",VLOOKUP($B95,Sheet2!$A$5:$AP$103,BB$11,FALSE)),"")</f>
        <v/>
      </c>
      <c r="BC95" s="90" t="str">
        <f>IFERROR(IF(VLOOKUP($B95,Sheet2!$A$5:$AP$103,BC$11,FALSE)=0,"",VLOOKUP($B95,Sheet2!$A$5:$AP$103,BC$11,FALSE)),"")</f>
        <v/>
      </c>
      <c r="BD95" s="90" t="str">
        <f>IFERROR(IF(VLOOKUP($B95,Sheet2!$A$5:$AP$103,BD$11,FALSE)=0,"",VLOOKUP($B95,Sheet2!$A$5:$AP$103,BD$11,FALSE)),"")</f>
        <v/>
      </c>
      <c r="BE95" s="90" t="str">
        <f>IFERROR(IF(VLOOKUP($B95,Sheet2!$A$5:$AP$103,BE$11,FALSE)=0,"",VLOOKUP($B95,Sheet2!$A$5:$AP$103,BE$11,FALSE)),"")</f>
        <v/>
      </c>
      <c r="BF95" s="90" t="str">
        <f>IFERROR(IF(VLOOKUP($B95,Sheet2!$A$5:$AP$103,BF$11,FALSE)=0,"",VLOOKUP($B95,Sheet2!$A$5:$AP$103,BF$11,FALSE)),"")</f>
        <v/>
      </c>
      <c r="BG95" s="90" t="str">
        <f>IFERROR(IF(VLOOKUP($B95,Sheet2!$A$5:$AP$103,BG$11,FALSE)=0,"",VLOOKUP($B95,Sheet2!$A$5:$AP$103,BG$11,FALSE)),"")</f>
        <v/>
      </c>
      <c r="BH95" s="90" t="str">
        <f>IFERROR(IF(VLOOKUP($B95,Sheet2!$A$5:$AP$103,BH$11,FALSE)=0,"",VLOOKUP($B95,Sheet2!$A$5:$AP$103,BH$11,FALSE)),"")</f>
        <v/>
      </c>
      <c r="BI95" s="90" t="str">
        <f>IFERROR(IF(VLOOKUP($B95,Sheet2!$A$5:$AP$103,BI$11,FALSE)=0,"",VLOOKUP($B95,Sheet2!$A$5:$AP$103,BI$11,FALSE)),"")</f>
        <v/>
      </c>
      <c r="BJ95" s="90" t="str">
        <f>IFERROR(IF(VLOOKUP($B95,Sheet2!$A$5:$AP$103,BJ$11,FALSE)=0,"",VLOOKUP($B95,Sheet2!$A$5:$AP$103,BJ$11,FALSE)),"")</f>
        <v/>
      </c>
      <c r="BK95" s="90" t="str">
        <f>IFERROR(IF(VLOOKUP($B95,Sheet2!$A$5:$AP$103,BK$11,FALSE)=0,"",VLOOKUP($B95,Sheet2!$A$5:$AP$103,BK$11,FALSE)),"")</f>
        <v/>
      </c>
      <c r="BL95" s="90" t="str">
        <f>IFERROR(IF(VLOOKUP($B95,Sheet2!$A$5:$AP$103,BL$11,FALSE)=0,"",VLOOKUP($B95,Sheet2!$A$5:$AP$103,BL$11,FALSE)),"")</f>
        <v/>
      </c>
      <c r="BM95" s="90" t="str">
        <f>IFERROR(IF(VLOOKUP($B95,Sheet2!$A$5:$AP$103,BM$11,FALSE)=0,"",VLOOKUP($B95,Sheet2!$A$5:$AP$103,BM$11,FALSE)),"")</f>
        <v/>
      </c>
      <c r="BN95" s="90" t="str">
        <f>IFERROR(IF(VLOOKUP($B95,Sheet2!$A$5:$AP$103,BN$11,FALSE)=0,"",VLOOKUP($B95,Sheet2!$A$5:$AP$103,BN$11,FALSE)),"")</f>
        <v/>
      </c>
      <c r="BO95" s="90" t="str">
        <f>IFERROR(IF(VLOOKUP($B95,Sheet2!$A$5:$AP$103,BO$11,FALSE)=0,"",VLOOKUP($B95,Sheet2!$A$5:$AP$103,BO$11,FALSE)),"")</f>
        <v/>
      </c>
      <c r="BP95" s="90" t="str">
        <f>IFERROR(IF(VLOOKUP($B95,Sheet2!$A$5:$AP$103,BP$11,FALSE)=0,"",VLOOKUP($B95,Sheet2!$A$5:$AP$103,BP$11,FALSE)),"")</f>
        <v/>
      </c>
      <c r="BQ95" s="90" t="str">
        <f>IFERROR(IF(VLOOKUP($B95,Sheet2!$A$5:$AP$103,BQ$11,FALSE)=0,"",VLOOKUP($B95,Sheet2!$A$5:$AP$103,BQ$11,FALSE)),"")</f>
        <v/>
      </c>
      <c r="BR95" s="90" t="str">
        <f>IFERROR(IF(VLOOKUP($B95,Sheet2!$A$5:$AP$103,BR$11,FALSE)=0,"",VLOOKUP($B95,Sheet2!$A$5:$AP$103,BR$11,FALSE)),"")</f>
        <v/>
      </c>
      <c r="BS95" s="90" t="str">
        <f>IFERROR(IF(VLOOKUP($B95,Sheet2!$A$5:$AP$103,BS$11,FALSE)=0,"",VLOOKUP($B95,Sheet2!$A$5:$AP$103,BS$11,FALSE)),"")</f>
        <v/>
      </c>
      <c r="BT95" s="90" t="str">
        <f>IFERROR(IF(VLOOKUP($B95,Sheet2!$A$5:$AP$103,BT$11,FALSE)=0,"",VLOOKUP($B95,Sheet2!$A$5:$AP$103,BT$11,FALSE)),"")</f>
        <v/>
      </c>
      <c r="BU95" s="90" t="str">
        <f>IFERROR(IF(VLOOKUP($B95,Sheet2!$A$5:$AP$103,BU$11,FALSE)=0,"",VLOOKUP($B95,Sheet2!$A$5:$AP$103,BU$11,FALSE)),"")</f>
        <v/>
      </c>
      <c r="BV95" s="90" t="str">
        <f>IFERROR(IF(VLOOKUP($B95,Sheet2!$A$5:$AP$103,BV$11,FALSE)=0,"",VLOOKUP($B95,Sheet2!$A$5:$AP$103,BV$11,FALSE)),"")</f>
        <v/>
      </c>
      <c r="BW95" s="90" t="str">
        <f>IFERROR(IF(VLOOKUP($B95,Sheet2!$A$5:$AP$103,BW$11,FALSE)=0,"",VLOOKUP($B95,Sheet2!$A$5:$AP$103,BW$11,FALSE)),"")</f>
        <v/>
      </c>
      <c r="BX95" s="90" t="str">
        <f>IFERROR(IF(VLOOKUP($B95,Sheet2!$A$5:$AP$103,BX$11,FALSE)=0,"",VLOOKUP($B95,Sheet2!$A$5:$AP$103,BX$11,FALSE)),"")</f>
        <v/>
      </c>
      <c r="BY95" s="90" t="str">
        <f>IFERROR(IF(VLOOKUP($B95,Sheet2!$A$5:$AP$103,BY$11,FALSE)=0,"",VLOOKUP($B95,Sheet2!$A$5:$AP$103,BY$11,FALSE)),"")</f>
        <v/>
      </c>
      <c r="BZ95" s="90" t="str">
        <f>IFERROR(IF(VLOOKUP($B95,Sheet2!$A$5:$AP$103,BZ$11,FALSE)=0,"",VLOOKUP($B95,Sheet2!$A$5:$AP$103,BZ$11,FALSE)),"")</f>
        <v/>
      </c>
      <c r="CA95" s="90" t="str">
        <f>IFERROR(IF(VLOOKUP($B95,Sheet2!$A$5:$AP$103,CA$11,FALSE)=0,"",VLOOKUP($B95,Sheet2!$A$5:$AP$103,CA$11,FALSE)),"")</f>
        <v/>
      </c>
      <c r="CB95" s="90" t="str">
        <f>IFERROR(IF(VLOOKUP($B95,Sheet2!$A$5:$AP$103,CB$11,FALSE)=0,"",VLOOKUP($B95,Sheet2!$A$5:$AP$103,CB$11,FALSE)),"")</f>
        <v/>
      </c>
      <c r="CC95" s="90" t="str">
        <f>IFERROR(IF(VLOOKUP($B95,Sheet2!$A$5:$AP$103,CC$11,FALSE)=0,"",VLOOKUP($B95,Sheet2!$A$5:$AP$103,CC$11,FALSE)),"")</f>
        <v/>
      </c>
      <c r="CD95" s="90" t="str">
        <f>IFERROR(IF(VLOOKUP($B95,Sheet2!$A$5:$AP$103,CD$11,FALSE)=0,"",VLOOKUP($B95,Sheet2!$A$5:$AP$103,CD$11,FALSE)),"")</f>
        <v/>
      </c>
      <c r="CE95" s="90" t="str">
        <f>IFERROR(IF(VLOOKUP($B95,Sheet2!$A$5:$AP$103,CE$11,FALSE)=0,"",VLOOKUP($B95,Sheet2!$A$5:$AP$103,CE$11,FALSE)),"")</f>
        <v/>
      </c>
      <c r="CF95" s="90" t="str">
        <f>IFERROR(IF(VLOOKUP($B95,Sheet2!$A$5:$AP$103,CF$11,FALSE)=0,"",VLOOKUP($B95,Sheet2!$A$5:$AP$103,CF$11,FALSE)),"")</f>
        <v/>
      </c>
      <c r="CG95" s="90" t="str">
        <f>IFERROR(IF(VLOOKUP($B95,Sheet2!$A$5:$AP$103,CG$11,FALSE)=0,"",VLOOKUP($B95,Sheet2!$A$5:$AP$103,CG$11,FALSE)),"")</f>
        <v/>
      </c>
      <c r="CH95" s="90" t="str">
        <f>IFERROR(IF(VLOOKUP($B95,Sheet2!$A$5:$AP$103,CH$11,FALSE)=0,"",VLOOKUP($B95,Sheet2!$A$5:$AP$103,CH$11,FALSE)),"")</f>
        <v/>
      </c>
      <c r="CI95" s="90" t="str">
        <f>IFERROR(IF(VLOOKUP($B95,Sheet2!$A$5:$AP$103,CI$11,FALSE)=0,"",VLOOKUP($B95,Sheet2!$A$5:$AP$103,CI$11,FALSE)),"")</f>
        <v/>
      </c>
      <c r="CJ95" s="90" t="str">
        <f>IFERROR(IF(VLOOKUP($B95,Sheet2!$A$5:$AP$103,CJ$11,FALSE)=0,"",VLOOKUP($B95,Sheet2!$A$5:$AP$103,CJ$11,FALSE)),"")</f>
        <v/>
      </c>
      <c r="CK95" s="90" t="str">
        <f>IFERROR(IF(VLOOKUP($B95,Sheet2!$A$5:$AP$103,CK$11,FALSE)=0,"",VLOOKUP($B95,Sheet2!$A$5:$AP$103,CK$11,FALSE)),"")</f>
        <v/>
      </c>
      <c r="CL95" s="90" t="str">
        <f>IFERROR(IF(VLOOKUP($B95,Sheet2!$A$5:$AP$103,CL$11,FALSE)=0,"",VLOOKUP($B95,Sheet2!$A$5:$AP$103,CL$11,FALSE)),"")</f>
        <v/>
      </c>
      <c r="CM95" s="90" t="str">
        <f>IFERROR(IF(VLOOKUP($B95,Sheet2!$A$5:$AP$103,CM$11,FALSE)=0,"",VLOOKUP($B95,Sheet2!$A$5:$AP$103,CM$11,FALSE)),"")</f>
        <v/>
      </c>
      <c r="CN95" s="90" t="str">
        <f>IFERROR(IF(VLOOKUP($B95,Sheet2!$A$5:$AP$103,CN$11,FALSE)=0,"",VLOOKUP($B95,Sheet2!$A$5:$AP$103,CN$11,FALSE)),"")</f>
        <v/>
      </c>
      <c r="CO95" s="90" t="str">
        <f>IFERROR(IF(VLOOKUP($B95,Sheet2!$A$5:$AP$103,CO$11,FALSE)=0,"",VLOOKUP($B95,Sheet2!$A$5:$AP$103,CO$11,FALSE)),"")</f>
        <v/>
      </c>
      <c r="CP95" s="90" t="str">
        <f>IFERROR(IF(VLOOKUP($B95,Sheet2!$A$5:$AP$103,CP$11,FALSE)=0,"",VLOOKUP($B95,Sheet2!$A$5:$AP$103,CP$11,FALSE)),"")</f>
        <v/>
      </c>
      <c r="CQ95" s="90" t="str">
        <f>IFERROR(IF(VLOOKUP($B95,Sheet2!$A$5:$AP$103,CQ$11,FALSE)=0,"",VLOOKUP($B95,Sheet2!$A$5:$AP$103,CQ$11,FALSE)),"")</f>
        <v/>
      </c>
      <c r="CR95" s="90" t="str">
        <f>IFERROR(IF(VLOOKUP($B95,Sheet2!$A$5:$AP$103,CR$11,FALSE)=0,"",VLOOKUP($B95,Sheet2!$A$5:$AP$103,CR$11,FALSE)),"")</f>
        <v/>
      </c>
      <c r="CS95" s="90" t="str">
        <f>IFERROR(IF(VLOOKUP($B95,Sheet2!$A$5:$AP$103,CS$11,FALSE)=0,"",VLOOKUP($B95,Sheet2!$A$5:$AP$103,CS$11,FALSE)),"")</f>
        <v/>
      </c>
      <c r="CT95" s="90" t="str">
        <f>IFERROR(IF(VLOOKUP($B95,Sheet2!$A$5:$AP$103,CT$11,FALSE)=0,"",VLOOKUP($B95,Sheet2!$A$5:$AP$103,CT$11,FALSE)),"")</f>
        <v/>
      </c>
      <c r="CU95" s="90" t="str">
        <f>IFERROR(IF(VLOOKUP($B95,Sheet2!$A$5:$AP$103,CU$11,FALSE)=0,"",VLOOKUP($B95,Sheet2!$A$5:$AP$103,CU$11,FALSE)),"")</f>
        <v/>
      </c>
      <c r="CV95" s="90" t="str">
        <f>IFERROR(IF(VLOOKUP($B95,Sheet2!$A$5:$AP$103,CV$11,FALSE)=0,"",VLOOKUP($B95,Sheet2!$A$5:$AP$103,CV$11,FALSE)),"")</f>
        <v/>
      </c>
      <c r="CW95" s="90" t="str">
        <f>IFERROR(IF(VLOOKUP($B95,Sheet2!$A$5:$AP$103,CW$11,FALSE)=0,"",VLOOKUP($B95,Sheet2!$A$5:$AP$103,CW$11,FALSE)),"")</f>
        <v/>
      </c>
      <c r="CX95" s="90" t="str">
        <f>IFERROR(IF(VLOOKUP($B95,Sheet2!$A$5:$AP$103,CX$11,FALSE)=0,"",VLOOKUP($B95,Sheet2!$A$5:$AP$103,CX$11,FALSE)),"")</f>
        <v/>
      </c>
      <c r="CY95" s="90" t="str">
        <f>IFERROR(IF(VLOOKUP($B95,Sheet2!$A$5:$AP$103,CY$11,FALSE)=0,"",VLOOKUP($B95,Sheet2!$A$5:$AP$103,CY$11,FALSE)),"")</f>
        <v/>
      </c>
      <c r="CZ95" s="90" t="str">
        <f>IFERROR(IF(VLOOKUP($B95,Sheet2!$A$5:$AP$103,CZ$11,FALSE)=0,"",VLOOKUP($B95,Sheet2!$A$5:$AP$103,CZ$11,FALSE)),"")</f>
        <v/>
      </c>
      <c r="DA95" s="90" t="str">
        <f>IFERROR(IF(VLOOKUP($B95,Sheet2!$A$5:$AP$103,DA$11,FALSE)=0,"",VLOOKUP($B95,Sheet2!$A$5:$AP$103,DA$11,FALSE)),"")</f>
        <v/>
      </c>
      <c r="DB95" s="90" t="str">
        <f>IFERROR(IF(VLOOKUP($B95,Sheet2!$A$5:$AP$103,DB$11,FALSE)=0,"",VLOOKUP($B95,Sheet2!$A$5:$AP$103,DB$11,FALSE)),"")</f>
        <v/>
      </c>
      <c r="DC95" s="90" t="str">
        <f>IFERROR(IF(VLOOKUP($B95,Sheet2!$A$5:$AP$103,DC$11,FALSE)=0,"",VLOOKUP($B95,Sheet2!$A$5:$AP$103,DC$11,FALSE)),"")</f>
        <v/>
      </c>
      <c r="DD95" s="90" t="str">
        <f>IFERROR(IF(VLOOKUP($B95,Sheet2!$A$5:$AP$103,DD$11,FALSE)=0,"",VLOOKUP($B95,Sheet2!$A$5:$AP$103,DD$11,FALSE)),"")</f>
        <v/>
      </c>
      <c r="DE95" s="90" t="str">
        <f>IFERROR(IF(VLOOKUP($B95,Sheet2!$A$5:$AP$103,DE$11,FALSE)=0,"",VLOOKUP($B95,Sheet2!$A$5:$AP$103,DE$11,FALSE)),"")</f>
        <v/>
      </c>
      <c r="DF95" s="90" t="str">
        <f>IFERROR(IF(VLOOKUP($B95,Sheet2!$A$5:$AP$103,DF$11,FALSE)=0,"",VLOOKUP($B95,Sheet2!$A$5:$AP$103,DF$11,FALSE)),"")</f>
        <v/>
      </c>
      <c r="DG95" s="90" t="str">
        <f>IFERROR(IF(VLOOKUP($B95,Sheet2!$A$5:$AP$103,DG$11,FALSE)=0,"",VLOOKUP($B95,Sheet2!$A$5:$AP$103,DG$11,FALSE)),"")</f>
        <v/>
      </c>
      <c r="DH95" s="90" t="str">
        <f>IFERROR(IF(VLOOKUP($B95,Sheet2!$A$5:$AP$103,DH$11,FALSE)=0,"",VLOOKUP($B95,Sheet2!$A$5:$AP$103,DH$11,FALSE)),"")</f>
        <v/>
      </c>
      <c r="DI95" s="90" t="str">
        <f>IFERROR(IF(VLOOKUP($B95,Sheet2!$A$5:$AP$103,DI$11,FALSE)=0,"",VLOOKUP($B95,Sheet2!$A$5:$AP$103,DI$11,FALSE)),"")</f>
        <v/>
      </c>
      <c r="DJ95" s="90" t="str">
        <f>IFERROR(IF(VLOOKUP($B95,Sheet2!$A$5:$AP$103,DJ$11,FALSE)=0,"",VLOOKUP($B95,Sheet2!$A$5:$AP$103,DJ$11,FALSE)),"")</f>
        <v/>
      </c>
      <c r="DK95" s="90" t="str">
        <f>IFERROR(IF(VLOOKUP($B95,Sheet2!$A$5:$AP$103,DK$11,FALSE)=0,"",VLOOKUP($B95,Sheet2!$A$5:$AP$103,DK$11,FALSE)),"")</f>
        <v/>
      </c>
      <c r="DL95" s="90" t="str">
        <f>IFERROR(IF(VLOOKUP($B95,Sheet2!$A$5:$AP$103,DL$11,FALSE)=0,"",VLOOKUP($B95,Sheet2!$A$5:$AP$103,DL$11,FALSE)),"")</f>
        <v/>
      </c>
      <c r="DM95" s="90" t="str">
        <f>IFERROR(IF(VLOOKUP($B95,Sheet2!$A$5:$AP$103,DM$11,FALSE)=0,"",VLOOKUP($B95,Sheet2!$A$5:$AP$103,DM$11,FALSE)),"")</f>
        <v/>
      </c>
      <c r="DN95" s="90" t="str">
        <f>IFERROR(IF(VLOOKUP($B95,Sheet2!$A$5:$AP$103,DN$11,FALSE)=0,"",VLOOKUP($B95,Sheet2!$A$5:$AP$103,DN$11,FALSE)),"")</f>
        <v/>
      </c>
      <c r="DO95" s="90" t="str">
        <f>IFERROR(IF(VLOOKUP($B95,Sheet2!$A$5:$AP$103,DO$11,FALSE)=0,"",VLOOKUP($B95,Sheet2!$A$5:$AP$103,DO$11,FALSE)),"")</f>
        <v/>
      </c>
      <c r="DP95" s="90" t="str">
        <f>IFERROR(IF(VLOOKUP($B95,Sheet2!$A$5:$AP$103,DP$11,FALSE)=0,"",VLOOKUP($B95,Sheet2!$A$5:$AP$103,DP$11,FALSE)),"")</f>
        <v/>
      </c>
      <c r="DQ95" s="90" t="str">
        <f>IFERROR(IF(VLOOKUP($B95,Sheet2!$A$5:$AP$103,DQ$11,FALSE)=0,"",VLOOKUP($B95,Sheet2!$A$5:$AP$103,DQ$11,FALSE)),"")</f>
        <v/>
      </c>
      <c r="DR95" s="90" t="str">
        <f>IFERROR(IF(VLOOKUP($B95,Sheet2!$A$5:$AP$103,DR$11,FALSE)=0,"",VLOOKUP($B95,Sheet2!$A$5:$AP$103,DR$11,FALSE)),"")</f>
        <v/>
      </c>
      <c r="DS95" s="90" t="str">
        <f>IFERROR(IF(VLOOKUP($B95,Sheet2!$A$5:$AP$103,DS$11,FALSE)=0,"",VLOOKUP($B95,Sheet2!$A$5:$AP$103,DS$11,FALSE)),"")</f>
        <v/>
      </c>
      <c r="DT95" s="90" t="str">
        <f>IFERROR(IF(VLOOKUP($B95,Sheet2!$A$5:$AP$103,DT$11,FALSE)=0,"",VLOOKUP($B95,Sheet2!$A$5:$AP$103,DT$11,FALSE)),"")</f>
        <v/>
      </c>
      <c r="DU95" s="90" t="str">
        <f>IFERROR(IF(VLOOKUP($B95,Sheet2!$A$5:$AP$103,DU$11,FALSE)=0,"",VLOOKUP($B95,Sheet2!$A$5:$AP$103,DU$11,FALSE)),"")</f>
        <v/>
      </c>
      <c r="DV95" s="90" t="str">
        <f>IFERROR(IF(VLOOKUP($B95,Sheet2!$A$5:$AP$103,DV$11,FALSE)=0,"",VLOOKUP($B95,Sheet2!$A$5:$AP$103,DV$11,FALSE)),"")</f>
        <v/>
      </c>
      <c r="DW95" s="90" t="str">
        <f>IFERROR(IF(VLOOKUP($B95,Sheet2!$A$5:$AP$103,DW$11,FALSE)=0,"",VLOOKUP($B95,Sheet2!$A$5:$AP$103,DW$11,FALSE)),"")</f>
        <v/>
      </c>
      <c r="DX95" s="90" t="str">
        <f>IFERROR(IF(VLOOKUP($B95,Sheet2!$A$5:$AP$103,DX$11,FALSE)=0,"",VLOOKUP($B95,Sheet2!$A$5:$AP$103,DX$11,FALSE)),"")</f>
        <v/>
      </c>
      <c r="DY95" s="90" t="str">
        <f>IFERROR(IF(VLOOKUP($B95,Sheet2!$A$5:$AP$103,DY$11,FALSE)=0,"",VLOOKUP($B95,Sheet2!$A$5:$AP$103,DY$11,FALSE)),"")</f>
        <v/>
      </c>
      <c r="DZ95" s="90" t="str">
        <f>IFERROR(IF(VLOOKUP($B95,Sheet2!$A$5:$AP$103,DZ$11,FALSE)=0,"",VLOOKUP($B95,Sheet2!$A$5:$AP$103,DZ$11,FALSE)),"")</f>
        <v/>
      </c>
      <c r="EA95" s="90" t="str">
        <f>IFERROR(IF(VLOOKUP($B95,Sheet2!$A$5:$AP$103,EA$11,FALSE)=0,"",VLOOKUP($B95,Sheet2!$A$5:$AP$103,EA$11,FALSE)),"")</f>
        <v/>
      </c>
      <c r="EB95" s="90" t="str">
        <f>IFERROR(IF(VLOOKUP($B95,Sheet2!$A$5:$AP$103,EB$11,FALSE)=0,"",VLOOKUP($B95,Sheet2!$A$5:$AP$103,EB$11,FALSE)),"")</f>
        <v/>
      </c>
      <c r="EC95" s="90" t="str">
        <f>IFERROR(IF(VLOOKUP($B95,Sheet2!$A$5:$AP$103,EC$11,FALSE)=0,"",VLOOKUP($B95,Sheet2!$A$5:$AP$103,EC$11,FALSE)),"")</f>
        <v/>
      </c>
      <c r="ED95" s="90" t="str">
        <f>IFERROR(IF(VLOOKUP($B95,Sheet2!$A$5:$AP$103,ED$11,FALSE)=0,"",VLOOKUP($B95,Sheet2!$A$5:$AP$103,ED$11,FALSE)),"")</f>
        <v/>
      </c>
      <c r="EE95" s="90" t="str">
        <f>IFERROR(IF(VLOOKUP($B95,Sheet2!$A$5:$AP$103,EE$11,FALSE)=0,"",VLOOKUP($B95,Sheet2!$A$5:$AP$103,EE$11,FALSE)),"")</f>
        <v/>
      </c>
      <c r="EF95" s="90" t="str">
        <f>IFERROR(IF(VLOOKUP($B95,Sheet2!$A$5:$AP$103,EF$11,FALSE)=0,"",VLOOKUP($B95,Sheet2!$A$5:$AP$103,EF$11,FALSE)),"")</f>
        <v/>
      </c>
      <c r="EG95" s="90" t="str">
        <f>IFERROR(IF(VLOOKUP($B95,Sheet2!$A$5:$AP$103,EG$11,FALSE)=0,"",VLOOKUP($B95,Sheet2!$A$5:$AP$103,EG$11,FALSE)),"")</f>
        <v/>
      </c>
      <c r="EH95" s="90" t="str">
        <f>IFERROR(IF(VLOOKUP($B95,Sheet2!$A$5:$AP$103,EH$11,FALSE)=0,"",VLOOKUP($B95,Sheet2!$A$5:$AP$103,EH$11,FALSE)),"")</f>
        <v/>
      </c>
      <c r="EI95" s="90" t="str">
        <f>IFERROR(IF(VLOOKUP($B95,Sheet2!$A$5:$AP$103,EI$11,FALSE)=0,"",VLOOKUP($B95,Sheet2!$A$5:$AP$103,EI$11,FALSE)),"")</f>
        <v/>
      </c>
      <c r="EJ95" s="90" t="str">
        <f>IFERROR(IF(VLOOKUP($B95,Sheet2!$A$5:$AP$103,EJ$11,FALSE)=0,"",VLOOKUP($B95,Sheet2!$A$5:$AP$103,EJ$11,FALSE)),"")</f>
        <v/>
      </c>
      <c r="EK95" s="90" t="str">
        <f>IFERROR(IF(VLOOKUP($B95,Sheet2!$A$5:$AP$103,EK$11,FALSE)=0,"",VLOOKUP($B95,Sheet2!$A$5:$AP$103,EK$11,FALSE)),"")</f>
        <v/>
      </c>
      <c r="EL95" s="90" t="str">
        <f>IFERROR(IF(VLOOKUP($B95,Sheet2!$A$5:$AP$103,EL$11,FALSE)=0,"",VLOOKUP($B95,Sheet2!$A$5:$AP$103,EL$11,FALSE)),"")</f>
        <v/>
      </c>
      <c r="EM95" s="90" t="str">
        <f>IFERROR(IF(VLOOKUP($B95,Sheet2!$A$5:$AP$103,EM$11,FALSE)=0,"",VLOOKUP($B95,Sheet2!$A$5:$AP$103,EM$11,FALSE)),"")</f>
        <v/>
      </c>
      <c r="EN95" s="90" t="str">
        <f>IFERROR(IF(VLOOKUP($B95,Sheet2!$A$5:$AP$103,EN$11,FALSE)=0,"",VLOOKUP($B95,Sheet2!$A$5:$AP$103,EN$11,FALSE)),"")</f>
        <v/>
      </c>
      <c r="EO95" s="90" t="str">
        <f>IFERROR(IF(VLOOKUP($B95,Sheet2!$A$5:$AP$103,EO$11,FALSE)=0,"",VLOOKUP($B95,Sheet2!$A$5:$AP$103,EO$11,FALSE)),"")</f>
        <v/>
      </c>
      <c r="EP95" s="90" t="str">
        <f>IFERROR(IF(VLOOKUP($B95,Sheet2!$A$5:$AP$103,EP$11,FALSE)=0,"",VLOOKUP($B95,Sheet2!$A$5:$AP$103,EP$11,FALSE)),"")</f>
        <v/>
      </c>
      <c r="EQ95" s="90" t="str">
        <f>IFERROR(IF(VLOOKUP($B95,Sheet2!$A$5:$AP$103,EQ$11,FALSE)=0,"",VLOOKUP($B95,Sheet2!$A$5:$AP$103,EQ$11,FALSE)),"")</f>
        <v/>
      </c>
      <c r="ER95" s="90" t="str">
        <f>IFERROR(IF(VLOOKUP($B95,Sheet2!$A$5:$AP$103,ER$11,FALSE)=0,"",VLOOKUP($B95,Sheet2!$A$5:$AP$103,ER$11,FALSE)),"")</f>
        <v/>
      </c>
      <c r="ES95" s="90" t="str">
        <f>IFERROR(IF(VLOOKUP($B95,Sheet2!$A$5:$AP$103,ES$11,FALSE)=0,"",VLOOKUP($B95,Sheet2!$A$5:$AP$103,ES$11,FALSE)),"")</f>
        <v/>
      </c>
      <c r="ET95" s="90" t="str">
        <f>IFERROR(IF(VLOOKUP($B95,Sheet2!$A$5:$AP$103,ET$11,FALSE)=0,"",VLOOKUP($B95,Sheet2!$A$5:$AP$103,ET$11,FALSE)),"")</f>
        <v/>
      </c>
      <c r="EU95" s="90" t="str">
        <f>IFERROR(IF(VLOOKUP($B95,Sheet2!$A$5:$AP$103,EU$11,FALSE)=0,"",VLOOKUP($B95,Sheet2!$A$5:$AP$103,EU$11,FALSE)),"")</f>
        <v/>
      </c>
      <c r="EV95" s="90" t="str">
        <f>IFERROR(IF(VLOOKUP($B95,Sheet2!$A$5:$AP$103,EV$11,FALSE)=0,"",VLOOKUP($B95,Sheet2!$A$5:$AP$103,EV$11,FALSE)),"")</f>
        <v/>
      </c>
      <c r="EW95" s="90" t="str">
        <f>IFERROR(IF(VLOOKUP($B95,Sheet2!$A$5:$AP$103,EW$11,FALSE)=0,"",VLOOKUP($B95,Sheet2!$A$5:$AP$103,EW$11,FALSE)),"")</f>
        <v/>
      </c>
      <c r="EX95" s="90" t="str">
        <f>IFERROR(IF(VLOOKUP($B95,Sheet2!$A$5:$AP$103,EX$11,FALSE)=0,"",VLOOKUP($B95,Sheet2!$A$5:$AP$103,EX$11,FALSE)),"")</f>
        <v/>
      </c>
      <c r="EY95" s="90" t="str">
        <f>IFERROR(IF(VLOOKUP($B95,Sheet2!$A$5:$AP$103,EY$11,FALSE)=0,"",VLOOKUP($B95,Sheet2!$A$5:$AP$103,EY$11,FALSE)),"")</f>
        <v/>
      </c>
      <c r="EZ95" s="90" t="str">
        <f>IFERROR(IF(VLOOKUP($B95,Sheet2!$A$5:$AP$103,EZ$11,FALSE)=0,"",VLOOKUP($B95,Sheet2!$A$5:$AP$103,EZ$11,FALSE)),"")</f>
        <v/>
      </c>
      <c r="FA95" s="90" t="str">
        <f>IFERROR(IF(VLOOKUP($B95,Sheet2!$A$5:$AP$103,FA$11,FALSE)=0,"",VLOOKUP($B95,Sheet2!$A$5:$AP$103,FA$11,FALSE)),"")</f>
        <v/>
      </c>
      <c r="FB95" s="90" t="str">
        <f>IFERROR(IF(VLOOKUP($B95,Sheet2!$A$5:$AP$103,FB$11,FALSE)=0,"",VLOOKUP($B95,Sheet2!$A$5:$AP$103,FB$11,FALSE)),"")</f>
        <v/>
      </c>
      <c r="FC95" s="90" t="str">
        <f>IFERROR(IF(VLOOKUP($B95,Sheet2!$A$5:$AP$103,FC$11,FALSE)=0,"",VLOOKUP($B95,Sheet2!$A$5:$AP$103,FC$11,FALSE)),"")</f>
        <v/>
      </c>
      <c r="FD95" s="90" t="str">
        <f>IFERROR(IF(VLOOKUP($B95,Sheet2!$A$5:$AP$103,FD$11,FALSE)=0,"",VLOOKUP($B95,Sheet2!$A$5:$AP$103,FD$11,FALSE)),"")</f>
        <v/>
      </c>
      <c r="FE95" s="90" t="str">
        <f>IFERROR(IF(VLOOKUP($B95,Sheet2!$A$5:$AP$103,FE$11,FALSE)=0,"",VLOOKUP($B95,Sheet2!$A$5:$AP$103,FE$11,FALSE)),"")</f>
        <v/>
      </c>
      <c r="FF95" s="90" t="str">
        <f>IFERROR(IF(VLOOKUP($B95,Sheet2!$A$5:$AP$103,FF$11,FALSE)=0,"",VLOOKUP($B95,Sheet2!$A$5:$AP$103,FF$11,FALSE)),"")</f>
        <v/>
      </c>
      <c r="FG95" s="90" t="str">
        <f>IFERROR(IF(VLOOKUP($B95,Sheet2!$A$5:$AP$103,FG$11,FALSE)=0,"",VLOOKUP($B95,Sheet2!$A$5:$AP$103,FG$11,FALSE)),"")</f>
        <v/>
      </c>
      <c r="FH95" s="90" t="str">
        <f>IFERROR(IF(VLOOKUP($B95,Sheet2!$A$5:$AP$103,FH$11,FALSE)=0,"",VLOOKUP($B95,Sheet2!$A$5:$AP$103,FH$11,FALSE)),"")</f>
        <v/>
      </c>
      <c r="FI95" s="90" t="str">
        <f>IFERROR(IF(VLOOKUP($B95,Sheet2!$A$5:$AP$103,FI$11,FALSE)=0,"",VLOOKUP($B95,Sheet2!$A$5:$AP$103,FI$11,FALSE)),"")</f>
        <v/>
      </c>
      <c r="FJ95" s="90" t="str">
        <f>IFERROR(IF(VLOOKUP($B95,Sheet2!$A$5:$AP$103,FJ$11,FALSE)=0,"",VLOOKUP($B95,Sheet2!$A$5:$AP$103,FJ$11,FALSE)),"")</f>
        <v/>
      </c>
      <c r="FK95" s="90" t="str">
        <f>IFERROR(IF(VLOOKUP($B95,Sheet2!$A$5:$AP$103,FK$11,FALSE)=0,"",VLOOKUP($B95,Sheet2!$A$5:$AP$103,FK$11,FALSE)),"")</f>
        <v/>
      </c>
      <c r="FL95" s="90" t="str">
        <f>IFERROR(IF(VLOOKUP($B95,Sheet2!$A$5:$AP$103,FL$11,FALSE)=0,"",VLOOKUP($B95,Sheet2!$A$5:$AP$103,FL$11,FALSE)),"")</f>
        <v/>
      </c>
      <c r="FM95" s="90" t="str">
        <f>IFERROR(IF(VLOOKUP($B95,Sheet2!$A$5:$AP$103,FM$11,FALSE)=0,"",VLOOKUP($B95,Sheet2!$A$5:$AP$103,FM$11,FALSE)),"")</f>
        <v/>
      </c>
      <c r="FN95" s="90" t="str">
        <f>IFERROR(IF(VLOOKUP($B95,Sheet2!$A$5:$AP$103,FN$11,FALSE)=0,"",VLOOKUP($B95,Sheet2!$A$5:$AP$103,FN$11,FALSE)),"")</f>
        <v/>
      </c>
      <c r="FO95" s="90" t="str">
        <f>IFERROR(IF(VLOOKUP($B95,Sheet2!$A$5:$AP$103,FO$11,FALSE)=0,"",VLOOKUP($B95,Sheet2!$A$5:$AP$103,FO$11,FALSE)),"")</f>
        <v/>
      </c>
      <c r="FP95" s="90" t="str">
        <f>IFERROR(IF(VLOOKUP($B95,Sheet2!$A$5:$AP$103,FP$11,FALSE)=0,"",VLOOKUP($B95,Sheet2!$A$5:$AP$103,FP$11,FALSE)),"")</f>
        <v/>
      </c>
      <c r="FQ95" s="90" t="str">
        <f>IFERROR(IF(VLOOKUP($B95,Sheet2!$A$5:$AP$103,FQ$11,FALSE)=0,"",VLOOKUP($B95,Sheet2!$A$5:$AP$103,FQ$11,FALSE)),"")</f>
        <v/>
      </c>
      <c r="FR95" s="90" t="str">
        <f>IFERROR(IF(VLOOKUP($B95,Sheet2!$A$5:$AP$103,FR$11,FALSE)=0,"",VLOOKUP($B95,Sheet2!$A$5:$AP$103,FR$11,FALSE)),"")</f>
        <v/>
      </c>
      <c r="FS95" s="90" t="str">
        <f>IFERROR(IF(VLOOKUP($B95,Sheet2!$A$5:$AP$103,FS$11,FALSE)=0,"",VLOOKUP($B95,Sheet2!$A$5:$AP$103,FS$11,FALSE)),"")</f>
        <v/>
      </c>
      <c r="FT95" s="90" t="str">
        <f>IFERROR(IF(VLOOKUP($B95,Sheet2!$A$5:$AP$103,FT$11,FALSE)=0,"",VLOOKUP($B95,Sheet2!$A$5:$AP$103,FT$11,FALSE)),"")</f>
        <v/>
      </c>
      <c r="FU95" s="90" t="str">
        <f>IFERROR(IF(VLOOKUP($B95,Sheet2!$A$5:$AP$103,FU$11,FALSE)=0,"",VLOOKUP($B95,Sheet2!$A$5:$AP$103,FU$11,FALSE)),"")</f>
        <v/>
      </c>
      <c r="FV95" s="90" t="str">
        <f>IFERROR(IF(VLOOKUP($B95,Sheet2!$A$5:$AP$103,FV$11,FALSE)=0,"",VLOOKUP($B95,Sheet2!$A$5:$AP$103,FV$11,FALSE)),"")</f>
        <v/>
      </c>
      <c r="FW95" s="90" t="str">
        <f>IFERROR(IF(VLOOKUP($B95,Sheet2!$A$5:$AP$103,FW$11,FALSE)=0,"",VLOOKUP($B95,Sheet2!$A$5:$AP$103,FW$11,FALSE)),"")</f>
        <v/>
      </c>
      <c r="FX95" s="90" t="str">
        <f>IFERROR(IF(VLOOKUP($B95,Sheet2!$A$5:$AP$103,FX$11,FALSE)=0,"",VLOOKUP($B95,Sheet2!$A$5:$AP$103,FX$11,FALSE)),"")</f>
        <v/>
      </c>
      <c r="FY95" s="90" t="str">
        <f>IFERROR(IF(VLOOKUP($B95,Sheet2!$A$5:$AP$103,FY$11,FALSE)=0,"",VLOOKUP($B95,Sheet2!$A$5:$AP$103,FY$11,FALSE)),"")</f>
        <v/>
      </c>
      <c r="FZ95" s="90" t="str">
        <f>IFERROR(IF(VLOOKUP($B95,Sheet2!$A$5:$AP$103,FZ$11,FALSE)=0,"",VLOOKUP($B95,Sheet2!$A$5:$AP$103,FZ$11,FALSE)),"")</f>
        <v/>
      </c>
      <c r="GA95" s="90" t="str">
        <f>IFERROR(IF(VLOOKUP($B95,Sheet2!$A$5:$AP$103,GA$11,FALSE)=0,"",VLOOKUP($B95,Sheet2!$A$5:$AP$103,GA$11,FALSE)),"")</f>
        <v/>
      </c>
      <c r="GB95" s="90" t="str">
        <f>IFERROR(IF(VLOOKUP($B95,Sheet2!$A$5:$AP$103,GB$11,FALSE)=0,"",VLOOKUP($B95,Sheet2!$A$5:$AP$103,GB$11,FALSE)),"")</f>
        <v/>
      </c>
      <c r="GC95" s="90" t="str">
        <f>IFERROR(IF(VLOOKUP($B95,Sheet2!$A$5:$AP$103,GC$11,FALSE)=0,"",VLOOKUP($B95,Sheet2!$A$5:$AP$103,GC$11,FALSE)),"")</f>
        <v/>
      </c>
      <c r="GD95" s="90" t="str">
        <f>IFERROR(IF(VLOOKUP($B95,Sheet2!$A$5:$AP$103,GD$11,FALSE)=0,"",VLOOKUP($B95,Sheet2!$A$5:$AP$103,GD$11,FALSE)),"")</f>
        <v/>
      </c>
      <c r="GE95" s="90" t="str">
        <f>IFERROR(IF(VLOOKUP($B95,Sheet2!$A$5:$AP$103,GE$11,FALSE)=0,"",VLOOKUP($B95,Sheet2!$A$5:$AP$103,GE$11,FALSE)),"")</f>
        <v/>
      </c>
      <c r="GF95" s="90" t="str">
        <f>IFERROR(IF(VLOOKUP($B95,Sheet2!$A$5:$AP$103,GF$11,FALSE)=0,"",VLOOKUP($B95,Sheet2!$A$5:$AP$103,GF$11,FALSE)),"")</f>
        <v/>
      </c>
    </row>
    <row r="96" spans="1:188" x14ac:dyDescent="0.3">
      <c r="A96" s="385" t="s">
        <v>410</v>
      </c>
      <c r="B96" s="243" t="s">
        <v>425</v>
      </c>
      <c r="C96" s="92" t="s">
        <v>344</v>
      </c>
      <c r="D96" s="92" t="str">
        <f>VLOOKUP(B96,Sheet2!$A$5:$F$104,6,FALSE)</f>
        <v/>
      </c>
      <c r="E96" s="81">
        <f>VLOOKUP(B96,'Criteria Selection'!$A$9:$D$178,3,FALSE)</f>
        <v>200</v>
      </c>
      <c r="F96" s="81" t="str">
        <f>VLOOKUP(B96,'Criteria Selection'!$A$9:$D$178,4,FALSE)</f>
        <v>UK DWS</v>
      </c>
      <c r="G96" s="81">
        <f t="shared" si="12"/>
        <v>0</v>
      </c>
      <c r="H96" s="92">
        <f t="shared" si="13"/>
        <v>0</v>
      </c>
      <c r="I96" s="92">
        <f t="shared" si="14"/>
        <v>0</v>
      </c>
      <c r="J96" s="81">
        <f t="shared" si="15"/>
        <v>0</v>
      </c>
      <c r="K96" s="90" t="str">
        <f>IFERROR(IF(VLOOKUP($B96,Sheet2!$A$5:$AP$103,K$11,FALSE)=0,"",VLOOKUP($B96,Sheet2!$A$5:$AP$103,K$11,FALSE)),"")</f>
        <v/>
      </c>
      <c r="L96" s="90" t="str">
        <f>IFERROR(IF(VLOOKUP($B96,Sheet2!$A$5:$AP$103,L$11,FALSE)=0,"",VLOOKUP($B96,Sheet2!$A$5:$AP$103,L$11,FALSE)),"")</f>
        <v/>
      </c>
      <c r="M96" s="90" t="str">
        <f>IFERROR(IF(VLOOKUP($B96,Sheet2!$A$5:$AP$103,M$11,FALSE)=0,"",VLOOKUP($B96,Sheet2!$A$5:$AP$103,M$11,FALSE)),"")</f>
        <v/>
      </c>
      <c r="N96" s="90" t="str">
        <f>IFERROR(IF(VLOOKUP($B96,Sheet2!$A$5:$AP$103,N$11,FALSE)=0,"",VLOOKUP($B96,Sheet2!$A$5:$AP$103,N$11,FALSE)),"")</f>
        <v/>
      </c>
      <c r="O96" s="90" t="str">
        <f>IFERROR(IF(VLOOKUP($B96,Sheet2!$A$5:$AP$103,O$11,FALSE)=0,"",VLOOKUP($B96,Sheet2!$A$5:$AP$103,O$11,FALSE)),"")</f>
        <v/>
      </c>
      <c r="P96" s="90" t="str">
        <f>IFERROR(IF(VLOOKUP($B96,Sheet2!$A$5:$AP$103,P$11,FALSE)=0,"",VLOOKUP($B96,Sheet2!$A$5:$AP$103,P$11,FALSE)),"")</f>
        <v/>
      </c>
      <c r="Q96" s="90" t="str">
        <f>IFERROR(IF(VLOOKUP($B96,Sheet2!$A$5:$AP$103,Q$11,FALSE)=0,"",VLOOKUP($B96,Sheet2!$A$5:$AP$103,Q$11,FALSE)),"")</f>
        <v/>
      </c>
      <c r="R96" s="90" t="str">
        <f>IFERROR(IF(VLOOKUP($B96,Sheet2!$A$5:$AP$103,R$11,FALSE)=0,"",VLOOKUP($B96,Sheet2!$A$5:$AP$103,R$11,FALSE)),"")</f>
        <v/>
      </c>
      <c r="S96" s="90" t="str">
        <f>IFERROR(IF(VLOOKUP($B96,Sheet2!$A$5:$AP$103,S$11,FALSE)=0,"",VLOOKUP($B96,Sheet2!$A$5:$AP$103,S$11,FALSE)),"")</f>
        <v/>
      </c>
      <c r="T96" s="90" t="str">
        <f>IFERROR(IF(VLOOKUP($B96,Sheet2!$A$5:$AP$103,T$11,FALSE)=0,"",VLOOKUP($B96,Sheet2!$A$5:$AP$103,T$11,FALSE)),"")</f>
        <v/>
      </c>
      <c r="U96" s="90" t="str">
        <f>IFERROR(IF(VLOOKUP($B96,Sheet2!$A$5:$AP$103,U$11,FALSE)=0,"",VLOOKUP($B96,Sheet2!$A$5:$AP$103,U$11,FALSE)),"")</f>
        <v/>
      </c>
      <c r="V96" s="90" t="str">
        <f>IFERROR(IF(VLOOKUP($B96,Sheet2!$A$5:$AP$103,V$11,FALSE)=0,"",VLOOKUP($B96,Sheet2!$A$5:$AP$103,V$11,FALSE)),"")</f>
        <v/>
      </c>
      <c r="W96" s="90" t="str">
        <f>IFERROR(IF(VLOOKUP($B96,Sheet2!$A$5:$AP$103,W$11,FALSE)=0,"",VLOOKUP($B96,Sheet2!$A$5:$AP$103,W$11,FALSE)),"")</f>
        <v/>
      </c>
      <c r="X96" s="90" t="str">
        <f>IFERROR(IF(VLOOKUP($B96,Sheet2!$A$5:$AP$103,X$11,FALSE)=0,"",VLOOKUP($B96,Sheet2!$A$5:$AP$103,X$11,FALSE)),"")</f>
        <v/>
      </c>
      <c r="Y96" s="90" t="str">
        <f>IFERROR(IF(VLOOKUP($B96,Sheet2!$A$5:$AP$103,Y$11,FALSE)=0,"",VLOOKUP($B96,Sheet2!$A$5:$AP$103,Y$11,FALSE)),"")</f>
        <v/>
      </c>
      <c r="Z96" s="90" t="str">
        <f>IFERROR(IF(VLOOKUP($B96,Sheet2!$A$5:$AP$103,Z$11,FALSE)=0,"",VLOOKUP($B96,Sheet2!$A$5:$AP$103,Z$11,FALSE)),"")</f>
        <v/>
      </c>
      <c r="AA96" s="90" t="str">
        <f>IFERROR(IF(VLOOKUP($B96,Sheet2!$A$5:$AP$103,AA$11,FALSE)=0,"",VLOOKUP($B96,Sheet2!$A$5:$AP$103,AA$11,FALSE)),"")</f>
        <v/>
      </c>
      <c r="AB96" s="90" t="str">
        <f>IFERROR(IF(VLOOKUP($B96,Sheet2!$A$5:$AP$103,AB$11,FALSE)=0,"",VLOOKUP($B96,Sheet2!$A$5:$AP$103,AB$11,FALSE)),"")</f>
        <v/>
      </c>
      <c r="AC96" s="90" t="str">
        <f>IFERROR(IF(VLOOKUP($B96,Sheet2!$A$5:$AP$103,AC$11,FALSE)=0,"",VLOOKUP($B96,Sheet2!$A$5:$AP$103,AC$11,FALSE)),"")</f>
        <v/>
      </c>
      <c r="AD96" s="90" t="str">
        <f>IFERROR(IF(VLOOKUP($B96,Sheet2!$A$5:$AP$103,AD$11,FALSE)=0,"",VLOOKUP($B96,Sheet2!$A$5:$AP$103,AD$11,FALSE)),"")</f>
        <v/>
      </c>
      <c r="AE96" s="90" t="str">
        <f>IFERROR(IF(VLOOKUP($B96,Sheet2!$A$5:$AP$103,AE$11,FALSE)=0,"",VLOOKUP($B96,Sheet2!$A$5:$AP$103,AE$11,FALSE)),"")</f>
        <v/>
      </c>
      <c r="AF96" s="90" t="str">
        <f>IFERROR(IF(VLOOKUP($B96,Sheet2!$A$5:$AP$103,AF$11,FALSE)=0,"",VLOOKUP($B96,Sheet2!$A$5:$AP$103,AF$11,FALSE)),"")</f>
        <v/>
      </c>
      <c r="AG96" s="90" t="str">
        <f>IFERROR(IF(VLOOKUP($B96,Sheet2!$A$5:$AP$103,AG$11,FALSE)=0,"",VLOOKUP($B96,Sheet2!$A$5:$AP$103,AG$11,FALSE)),"")</f>
        <v/>
      </c>
      <c r="AH96" s="90" t="str">
        <f>IFERROR(IF(VLOOKUP($B96,Sheet2!$A$5:$AP$103,AH$11,FALSE)=0,"",VLOOKUP($B96,Sheet2!$A$5:$AP$103,AH$11,FALSE)),"")</f>
        <v/>
      </c>
      <c r="AI96" s="90" t="str">
        <f>IFERROR(IF(VLOOKUP($B96,Sheet2!$A$5:$AP$103,AI$11,FALSE)=0,"",VLOOKUP($B96,Sheet2!$A$5:$AP$103,AI$11,FALSE)),"")</f>
        <v/>
      </c>
      <c r="AJ96" s="90" t="str">
        <f>IFERROR(IF(VLOOKUP($B96,Sheet2!$A$5:$AP$103,AJ$11,FALSE)=0,"",VLOOKUP($B96,Sheet2!$A$5:$AP$103,AJ$11,FALSE)),"")</f>
        <v/>
      </c>
      <c r="AK96" s="90" t="str">
        <f>IFERROR(IF(VLOOKUP($B96,Sheet2!$A$5:$AP$103,AK$11,FALSE)=0,"",VLOOKUP($B96,Sheet2!$A$5:$AP$103,AK$11,FALSE)),"")</f>
        <v/>
      </c>
      <c r="AL96" s="90" t="str">
        <f>IFERROR(IF(VLOOKUP($B96,Sheet2!$A$5:$AP$103,AL$11,FALSE)=0,"",VLOOKUP($B96,Sheet2!$A$5:$AP$103,AL$11,FALSE)),"")</f>
        <v/>
      </c>
      <c r="AM96" s="90" t="str">
        <f>IFERROR(IF(VLOOKUP($B96,Sheet2!$A$5:$AP$103,AM$11,FALSE)=0,"",VLOOKUP($B96,Sheet2!$A$5:$AP$103,AM$11,FALSE)),"")</f>
        <v/>
      </c>
      <c r="AN96" s="90" t="str">
        <f>IFERROR(IF(VLOOKUP($B96,Sheet2!$A$5:$AP$103,AN$11,FALSE)=0,"",VLOOKUP($B96,Sheet2!$A$5:$AP$103,AN$11,FALSE)),"")</f>
        <v/>
      </c>
      <c r="AO96" s="90" t="str">
        <f>IFERROR(IF(VLOOKUP($B96,Sheet2!$A$5:$AP$103,AO$11,FALSE)=0,"",VLOOKUP($B96,Sheet2!$A$5:$AP$103,AO$11,FALSE)),"")</f>
        <v/>
      </c>
      <c r="AP96" s="90" t="str">
        <f>IFERROR(IF(VLOOKUP($B96,Sheet2!$A$5:$AP$103,AP$11,FALSE)=0,"",VLOOKUP($B96,Sheet2!$A$5:$AP$103,AP$11,FALSE)),"")</f>
        <v/>
      </c>
      <c r="AQ96" s="90" t="str">
        <f>IFERROR(IF(VLOOKUP($B96,Sheet2!$A$5:$AP$103,AQ$11,FALSE)=0,"",VLOOKUP($B96,Sheet2!$A$5:$AP$103,AQ$11,FALSE)),"")</f>
        <v/>
      </c>
      <c r="AR96" s="90" t="str">
        <f>IFERROR(IF(VLOOKUP($B96,Sheet2!$A$5:$AP$103,AR$11,FALSE)=0,"",VLOOKUP($B96,Sheet2!$A$5:$AP$103,AR$11,FALSE)),"")</f>
        <v/>
      </c>
      <c r="AS96" s="90" t="str">
        <f>IFERROR(IF(VLOOKUP($B96,Sheet2!$A$5:$AP$103,AS$11,FALSE)=0,"",VLOOKUP($B96,Sheet2!$A$5:$AP$103,AS$11,FALSE)),"")</f>
        <v/>
      </c>
      <c r="AT96" s="90" t="str">
        <f>IFERROR(IF(VLOOKUP($B96,Sheet2!$A$5:$AP$103,AT$11,FALSE)=0,"",VLOOKUP($B96,Sheet2!$A$5:$AP$103,AT$11,FALSE)),"")</f>
        <v/>
      </c>
      <c r="AU96" s="90" t="str">
        <f>IFERROR(IF(VLOOKUP($B96,Sheet2!$A$5:$AP$103,AU$11,FALSE)=0,"",VLOOKUP($B96,Sheet2!$A$5:$AP$103,AU$11,FALSE)),"")</f>
        <v/>
      </c>
      <c r="AV96" s="90" t="str">
        <f>IFERROR(IF(VLOOKUP($B96,Sheet2!$A$5:$AP$103,AV$11,FALSE)=0,"",VLOOKUP($B96,Sheet2!$A$5:$AP$103,AV$11,FALSE)),"")</f>
        <v/>
      </c>
      <c r="AW96" s="90" t="str">
        <f>IFERROR(IF(VLOOKUP($B96,Sheet2!$A$5:$AP$103,AW$11,FALSE)=0,"",VLOOKUP($B96,Sheet2!$A$5:$AP$103,AW$11,FALSE)),"")</f>
        <v/>
      </c>
      <c r="AX96" s="90" t="str">
        <f>IFERROR(IF(VLOOKUP($B96,Sheet2!$A$5:$AP$103,AX$11,FALSE)=0,"",VLOOKUP($B96,Sheet2!$A$5:$AP$103,AX$11,FALSE)),"")</f>
        <v/>
      </c>
      <c r="AY96" s="90" t="str">
        <f>IFERROR(IF(VLOOKUP($B96,Sheet2!$A$5:$AP$103,AY$11,FALSE)=0,"",VLOOKUP($B96,Sheet2!$A$5:$AP$103,AY$11,FALSE)),"")</f>
        <v/>
      </c>
      <c r="AZ96" s="90" t="str">
        <f>IFERROR(IF(VLOOKUP($B96,Sheet2!$A$5:$AP$103,AZ$11,FALSE)=0,"",VLOOKUP($B96,Sheet2!$A$5:$AP$103,AZ$11,FALSE)),"")</f>
        <v/>
      </c>
      <c r="BA96" s="90" t="str">
        <f>IFERROR(IF(VLOOKUP($B96,Sheet2!$A$5:$AP$103,BA$11,FALSE)=0,"",VLOOKUP($B96,Sheet2!$A$5:$AP$103,BA$11,FALSE)),"")</f>
        <v/>
      </c>
      <c r="BB96" s="90" t="str">
        <f>IFERROR(IF(VLOOKUP($B96,Sheet2!$A$5:$AP$103,BB$11,FALSE)=0,"",VLOOKUP($B96,Sheet2!$A$5:$AP$103,BB$11,FALSE)),"")</f>
        <v/>
      </c>
      <c r="BC96" s="90" t="str">
        <f>IFERROR(IF(VLOOKUP($B96,Sheet2!$A$5:$AP$103,BC$11,FALSE)=0,"",VLOOKUP($B96,Sheet2!$A$5:$AP$103,BC$11,FALSE)),"")</f>
        <v/>
      </c>
      <c r="BD96" s="90" t="str">
        <f>IFERROR(IF(VLOOKUP($B96,Sheet2!$A$5:$AP$103,BD$11,FALSE)=0,"",VLOOKUP($B96,Sheet2!$A$5:$AP$103,BD$11,FALSE)),"")</f>
        <v/>
      </c>
      <c r="BE96" s="90" t="str">
        <f>IFERROR(IF(VLOOKUP($B96,Sheet2!$A$5:$AP$103,BE$11,FALSE)=0,"",VLOOKUP($B96,Sheet2!$A$5:$AP$103,BE$11,FALSE)),"")</f>
        <v/>
      </c>
      <c r="BF96" s="90" t="str">
        <f>IFERROR(IF(VLOOKUP($B96,Sheet2!$A$5:$AP$103,BF$11,FALSE)=0,"",VLOOKUP($B96,Sheet2!$A$5:$AP$103,BF$11,FALSE)),"")</f>
        <v/>
      </c>
      <c r="BG96" s="90" t="str">
        <f>IFERROR(IF(VLOOKUP($B96,Sheet2!$A$5:$AP$103,BG$11,FALSE)=0,"",VLOOKUP($B96,Sheet2!$A$5:$AP$103,BG$11,FALSE)),"")</f>
        <v/>
      </c>
      <c r="BH96" s="90" t="str">
        <f>IFERROR(IF(VLOOKUP($B96,Sheet2!$A$5:$AP$103,BH$11,FALSE)=0,"",VLOOKUP($B96,Sheet2!$A$5:$AP$103,BH$11,FALSE)),"")</f>
        <v/>
      </c>
      <c r="BI96" s="90" t="str">
        <f>IFERROR(IF(VLOOKUP($B96,Sheet2!$A$5:$AP$103,BI$11,FALSE)=0,"",VLOOKUP($B96,Sheet2!$A$5:$AP$103,BI$11,FALSE)),"")</f>
        <v/>
      </c>
      <c r="BJ96" s="90" t="str">
        <f>IFERROR(IF(VLOOKUP($B96,Sheet2!$A$5:$AP$103,BJ$11,FALSE)=0,"",VLOOKUP($B96,Sheet2!$A$5:$AP$103,BJ$11,FALSE)),"")</f>
        <v/>
      </c>
      <c r="BK96" s="90" t="str">
        <f>IFERROR(IF(VLOOKUP($B96,Sheet2!$A$5:$AP$103,BK$11,FALSE)=0,"",VLOOKUP($B96,Sheet2!$A$5:$AP$103,BK$11,FALSE)),"")</f>
        <v/>
      </c>
      <c r="BL96" s="90" t="str">
        <f>IFERROR(IF(VLOOKUP($B96,Sheet2!$A$5:$AP$103,BL$11,FALSE)=0,"",VLOOKUP($B96,Sheet2!$A$5:$AP$103,BL$11,FALSE)),"")</f>
        <v/>
      </c>
      <c r="BM96" s="90" t="str">
        <f>IFERROR(IF(VLOOKUP($B96,Sheet2!$A$5:$AP$103,BM$11,FALSE)=0,"",VLOOKUP($B96,Sheet2!$A$5:$AP$103,BM$11,FALSE)),"")</f>
        <v/>
      </c>
      <c r="BN96" s="90" t="str">
        <f>IFERROR(IF(VLOOKUP($B96,Sheet2!$A$5:$AP$103,BN$11,FALSE)=0,"",VLOOKUP($B96,Sheet2!$A$5:$AP$103,BN$11,FALSE)),"")</f>
        <v/>
      </c>
      <c r="BO96" s="90" t="str">
        <f>IFERROR(IF(VLOOKUP($B96,Sheet2!$A$5:$AP$103,BO$11,FALSE)=0,"",VLOOKUP($B96,Sheet2!$A$5:$AP$103,BO$11,FALSE)),"")</f>
        <v/>
      </c>
      <c r="BP96" s="90" t="str">
        <f>IFERROR(IF(VLOOKUP($B96,Sheet2!$A$5:$AP$103,BP$11,FALSE)=0,"",VLOOKUP($B96,Sheet2!$A$5:$AP$103,BP$11,FALSE)),"")</f>
        <v/>
      </c>
      <c r="BQ96" s="90" t="str">
        <f>IFERROR(IF(VLOOKUP($B96,Sheet2!$A$5:$AP$103,BQ$11,FALSE)=0,"",VLOOKUP($B96,Sheet2!$A$5:$AP$103,BQ$11,FALSE)),"")</f>
        <v/>
      </c>
      <c r="BR96" s="90" t="str">
        <f>IFERROR(IF(VLOOKUP($B96,Sheet2!$A$5:$AP$103,BR$11,FALSE)=0,"",VLOOKUP($B96,Sheet2!$A$5:$AP$103,BR$11,FALSE)),"")</f>
        <v/>
      </c>
      <c r="BS96" s="90" t="str">
        <f>IFERROR(IF(VLOOKUP($B96,Sheet2!$A$5:$AP$103,BS$11,FALSE)=0,"",VLOOKUP($B96,Sheet2!$A$5:$AP$103,BS$11,FALSE)),"")</f>
        <v/>
      </c>
      <c r="BT96" s="90" t="str">
        <f>IFERROR(IF(VLOOKUP($B96,Sheet2!$A$5:$AP$103,BT$11,FALSE)=0,"",VLOOKUP($B96,Sheet2!$A$5:$AP$103,BT$11,FALSE)),"")</f>
        <v/>
      </c>
      <c r="BU96" s="90" t="str">
        <f>IFERROR(IF(VLOOKUP($B96,Sheet2!$A$5:$AP$103,BU$11,FALSE)=0,"",VLOOKUP($B96,Sheet2!$A$5:$AP$103,BU$11,FALSE)),"")</f>
        <v/>
      </c>
      <c r="BV96" s="90" t="str">
        <f>IFERROR(IF(VLOOKUP($B96,Sheet2!$A$5:$AP$103,BV$11,FALSE)=0,"",VLOOKUP($B96,Sheet2!$A$5:$AP$103,BV$11,FALSE)),"")</f>
        <v/>
      </c>
      <c r="BW96" s="90" t="str">
        <f>IFERROR(IF(VLOOKUP($B96,Sheet2!$A$5:$AP$103,BW$11,FALSE)=0,"",VLOOKUP($B96,Sheet2!$A$5:$AP$103,BW$11,FALSE)),"")</f>
        <v/>
      </c>
      <c r="BX96" s="90" t="str">
        <f>IFERROR(IF(VLOOKUP($B96,Sheet2!$A$5:$AP$103,BX$11,FALSE)=0,"",VLOOKUP($B96,Sheet2!$A$5:$AP$103,BX$11,FALSE)),"")</f>
        <v/>
      </c>
      <c r="BY96" s="90" t="str">
        <f>IFERROR(IF(VLOOKUP($B96,Sheet2!$A$5:$AP$103,BY$11,FALSE)=0,"",VLOOKUP($B96,Sheet2!$A$5:$AP$103,BY$11,FALSE)),"")</f>
        <v/>
      </c>
      <c r="BZ96" s="90" t="str">
        <f>IFERROR(IF(VLOOKUP($B96,Sheet2!$A$5:$AP$103,BZ$11,FALSE)=0,"",VLOOKUP($B96,Sheet2!$A$5:$AP$103,BZ$11,FALSE)),"")</f>
        <v/>
      </c>
      <c r="CA96" s="90" t="str">
        <f>IFERROR(IF(VLOOKUP($B96,Sheet2!$A$5:$AP$103,CA$11,FALSE)=0,"",VLOOKUP($B96,Sheet2!$A$5:$AP$103,CA$11,FALSE)),"")</f>
        <v/>
      </c>
      <c r="CB96" s="90" t="str">
        <f>IFERROR(IF(VLOOKUP($B96,Sheet2!$A$5:$AP$103,CB$11,FALSE)=0,"",VLOOKUP($B96,Sheet2!$A$5:$AP$103,CB$11,FALSE)),"")</f>
        <v/>
      </c>
      <c r="CC96" s="90" t="str">
        <f>IFERROR(IF(VLOOKUP($B96,Sheet2!$A$5:$AP$103,CC$11,FALSE)=0,"",VLOOKUP($B96,Sheet2!$A$5:$AP$103,CC$11,FALSE)),"")</f>
        <v/>
      </c>
      <c r="CD96" s="90" t="str">
        <f>IFERROR(IF(VLOOKUP($B96,Sheet2!$A$5:$AP$103,CD$11,FALSE)=0,"",VLOOKUP($B96,Sheet2!$A$5:$AP$103,CD$11,FALSE)),"")</f>
        <v/>
      </c>
      <c r="CE96" s="90" t="str">
        <f>IFERROR(IF(VLOOKUP($B96,Sheet2!$A$5:$AP$103,CE$11,FALSE)=0,"",VLOOKUP($B96,Sheet2!$A$5:$AP$103,CE$11,FALSE)),"")</f>
        <v/>
      </c>
      <c r="CF96" s="90" t="str">
        <f>IFERROR(IF(VLOOKUP($B96,Sheet2!$A$5:$AP$103,CF$11,FALSE)=0,"",VLOOKUP($B96,Sheet2!$A$5:$AP$103,CF$11,FALSE)),"")</f>
        <v/>
      </c>
      <c r="CG96" s="90" t="str">
        <f>IFERROR(IF(VLOOKUP($B96,Sheet2!$A$5:$AP$103,CG$11,FALSE)=0,"",VLOOKUP($B96,Sheet2!$A$5:$AP$103,CG$11,FALSE)),"")</f>
        <v/>
      </c>
      <c r="CH96" s="90" t="str">
        <f>IFERROR(IF(VLOOKUP($B96,Sheet2!$A$5:$AP$103,CH$11,FALSE)=0,"",VLOOKUP($B96,Sheet2!$A$5:$AP$103,CH$11,FALSE)),"")</f>
        <v/>
      </c>
      <c r="CI96" s="90" t="str">
        <f>IFERROR(IF(VLOOKUP($B96,Sheet2!$A$5:$AP$103,CI$11,FALSE)=0,"",VLOOKUP($B96,Sheet2!$A$5:$AP$103,CI$11,FALSE)),"")</f>
        <v/>
      </c>
      <c r="CJ96" s="90" t="str">
        <f>IFERROR(IF(VLOOKUP($B96,Sheet2!$A$5:$AP$103,CJ$11,FALSE)=0,"",VLOOKUP($B96,Sheet2!$A$5:$AP$103,CJ$11,FALSE)),"")</f>
        <v/>
      </c>
      <c r="CK96" s="90" t="str">
        <f>IFERROR(IF(VLOOKUP($B96,Sheet2!$A$5:$AP$103,CK$11,FALSE)=0,"",VLOOKUP($B96,Sheet2!$A$5:$AP$103,CK$11,FALSE)),"")</f>
        <v/>
      </c>
      <c r="CL96" s="90" t="str">
        <f>IFERROR(IF(VLOOKUP($B96,Sheet2!$A$5:$AP$103,CL$11,FALSE)=0,"",VLOOKUP($B96,Sheet2!$A$5:$AP$103,CL$11,FALSE)),"")</f>
        <v/>
      </c>
      <c r="CM96" s="90" t="str">
        <f>IFERROR(IF(VLOOKUP($B96,Sheet2!$A$5:$AP$103,CM$11,FALSE)=0,"",VLOOKUP($B96,Sheet2!$A$5:$AP$103,CM$11,FALSE)),"")</f>
        <v/>
      </c>
      <c r="CN96" s="90" t="str">
        <f>IFERROR(IF(VLOOKUP($B96,Sheet2!$A$5:$AP$103,CN$11,FALSE)=0,"",VLOOKUP($B96,Sheet2!$A$5:$AP$103,CN$11,FALSE)),"")</f>
        <v/>
      </c>
      <c r="CO96" s="90" t="str">
        <f>IFERROR(IF(VLOOKUP($B96,Sheet2!$A$5:$AP$103,CO$11,FALSE)=0,"",VLOOKUP($B96,Sheet2!$A$5:$AP$103,CO$11,FALSE)),"")</f>
        <v/>
      </c>
      <c r="CP96" s="90" t="str">
        <f>IFERROR(IF(VLOOKUP($B96,Sheet2!$A$5:$AP$103,CP$11,FALSE)=0,"",VLOOKUP($B96,Sheet2!$A$5:$AP$103,CP$11,FALSE)),"")</f>
        <v/>
      </c>
      <c r="CQ96" s="90" t="str">
        <f>IFERROR(IF(VLOOKUP($B96,Sheet2!$A$5:$AP$103,CQ$11,FALSE)=0,"",VLOOKUP($B96,Sheet2!$A$5:$AP$103,CQ$11,FALSE)),"")</f>
        <v/>
      </c>
      <c r="CR96" s="90" t="str">
        <f>IFERROR(IF(VLOOKUP($B96,Sheet2!$A$5:$AP$103,CR$11,FALSE)=0,"",VLOOKUP($B96,Sheet2!$A$5:$AP$103,CR$11,FALSE)),"")</f>
        <v/>
      </c>
      <c r="CS96" s="90" t="str">
        <f>IFERROR(IF(VLOOKUP($B96,Sheet2!$A$5:$AP$103,CS$11,FALSE)=0,"",VLOOKUP($B96,Sheet2!$A$5:$AP$103,CS$11,FALSE)),"")</f>
        <v/>
      </c>
      <c r="CT96" s="90" t="str">
        <f>IFERROR(IF(VLOOKUP($B96,Sheet2!$A$5:$AP$103,CT$11,FALSE)=0,"",VLOOKUP($B96,Sheet2!$A$5:$AP$103,CT$11,FALSE)),"")</f>
        <v/>
      </c>
      <c r="CU96" s="90" t="str">
        <f>IFERROR(IF(VLOOKUP($B96,Sheet2!$A$5:$AP$103,CU$11,FALSE)=0,"",VLOOKUP($B96,Sheet2!$A$5:$AP$103,CU$11,FALSE)),"")</f>
        <v/>
      </c>
      <c r="CV96" s="90" t="str">
        <f>IFERROR(IF(VLOOKUP($B96,Sheet2!$A$5:$AP$103,CV$11,FALSE)=0,"",VLOOKUP($B96,Sheet2!$A$5:$AP$103,CV$11,FALSE)),"")</f>
        <v/>
      </c>
      <c r="CW96" s="90" t="str">
        <f>IFERROR(IF(VLOOKUP($B96,Sheet2!$A$5:$AP$103,CW$11,FALSE)=0,"",VLOOKUP($B96,Sheet2!$A$5:$AP$103,CW$11,FALSE)),"")</f>
        <v/>
      </c>
      <c r="CX96" s="90" t="str">
        <f>IFERROR(IF(VLOOKUP($B96,Sheet2!$A$5:$AP$103,CX$11,FALSE)=0,"",VLOOKUP($B96,Sheet2!$A$5:$AP$103,CX$11,FALSE)),"")</f>
        <v/>
      </c>
      <c r="CY96" s="90" t="str">
        <f>IFERROR(IF(VLOOKUP($B96,Sheet2!$A$5:$AP$103,CY$11,FALSE)=0,"",VLOOKUP($B96,Sheet2!$A$5:$AP$103,CY$11,FALSE)),"")</f>
        <v/>
      </c>
      <c r="CZ96" s="90" t="str">
        <f>IFERROR(IF(VLOOKUP($B96,Sheet2!$A$5:$AP$103,CZ$11,FALSE)=0,"",VLOOKUP($B96,Sheet2!$A$5:$AP$103,CZ$11,FALSE)),"")</f>
        <v/>
      </c>
      <c r="DA96" s="90" t="str">
        <f>IFERROR(IF(VLOOKUP($B96,Sheet2!$A$5:$AP$103,DA$11,FALSE)=0,"",VLOOKUP($B96,Sheet2!$A$5:$AP$103,DA$11,FALSE)),"")</f>
        <v/>
      </c>
      <c r="DB96" s="90" t="str">
        <f>IFERROR(IF(VLOOKUP($B96,Sheet2!$A$5:$AP$103,DB$11,FALSE)=0,"",VLOOKUP($B96,Sheet2!$A$5:$AP$103,DB$11,FALSE)),"")</f>
        <v/>
      </c>
      <c r="DC96" s="90" t="str">
        <f>IFERROR(IF(VLOOKUP($B96,Sheet2!$A$5:$AP$103,DC$11,FALSE)=0,"",VLOOKUP($B96,Sheet2!$A$5:$AP$103,DC$11,FALSE)),"")</f>
        <v/>
      </c>
      <c r="DD96" s="90" t="str">
        <f>IFERROR(IF(VLOOKUP($B96,Sheet2!$A$5:$AP$103,DD$11,FALSE)=0,"",VLOOKUP($B96,Sheet2!$A$5:$AP$103,DD$11,FALSE)),"")</f>
        <v/>
      </c>
      <c r="DE96" s="90" t="str">
        <f>IFERROR(IF(VLOOKUP($B96,Sheet2!$A$5:$AP$103,DE$11,FALSE)=0,"",VLOOKUP($B96,Sheet2!$A$5:$AP$103,DE$11,FALSE)),"")</f>
        <v/>
      </c>
      <c r="DF96" s="90" t="str">
        <f>IFERROR(IF(VLOOKUP($B96,Sheet2!$A$5:$AP$103,DF$11,FALSE)=0,"",VLOOKUP($B96,Sheet2!$A$5:$AP$103,DF$11,FALSE)),"")</f>
        <v/>
      </c>
      <c r="DG96" s="90" t="str">
        <f>IFERROR(IF(VLOOKUP($B96,Sheet2!$A$5:$AP$103,DG$11,FALSE)=0,"",VLOOKUP($B96,Sheet2!$A$5:$AP$103,DG$11,FALSE)),"")</f>
        <v/>
      </c>
      <c r="DH96" s="90" t="str">
        <f>IFERROR(IF(VLOOKUP($B96,Sheet2!$A$5:$AP$103,DH$11,FALSE)=0,"",VLOOKUP($B96,Sheet2!$A$5:$AP$103,DH$11,FALSE)),"")</f>
        <v/>
      </c>
      <c r="DI96" s="90" t="str">
        <f>IFERROR(IF(VLOOKUP($B96,Sheet2!$A$5:$AP$103,DI$11,FALSE)=0,"",VLOOKUP($B96,Sheet2!$A$5:$AP$103,DI$11,FALSE)),"")</f>
        <v/>
      </c>
      <c r="DJ96" s="90" t="str">
        <f>IFERROR(IF(VLOOKUP($B96,Sheet2!$A$5:$AP$103,DJ$11,FALSE)=0,"",VLOOKUP($B96,Sheet2!$A$5:$AP$103,DJ$11,FALSE)),"")</f>
        <v/>
      </c>
      <c r="DK96" s="90" t="str">
        <f>IFERROR(IF(VLOOKUP($B96,Sheet2!$A$5:$AP$103,DK$11,FALSE)=0,"",VLOOKUP($B96,Sheet2!$A$5:$AP$103,DK$11,FALSE)),"")</f>
        <v/>
      </c>
      <c r="DL96" s="90" t="str">
        <f>IFERROR(IF(VLOOKUP($B96,Sheet2!$A$5:$AP$103,DL$11,FALSE)=0,"",VLOOKUP($B96,Sheet2!$A$5:$AP$103,DL$11,FALSE)),"")</f>
        <v/>
      </c>
      <c r="DM96" s="90" t="str">
        <f>IFERROR(IF(VLOOKUP($B96,Sheet2!$A$5:$AP$103,DM$11,FALSE)=0,"",VLOOKUP($B96,Sheet2!$A$5:$AP$103,DM$11,FALSE)),"")</f>
        <v/>
      </c>
      <c r="DN96" s="90" t="str">
        <f>IFERROR(IF(VLOOKUP($B96,Sheet2!$A$5:$AP$103,DN$11,FALSE)=0,"",VLOOKUP($B96,Sheet2!$A$5:$AP$103,DN$11,FALSE)),"")</f>
        <v/>
      </c>
      <c r="DO96" s="90" t="str">
        <f>IFERROR(IF(VLOOKUP($B96,Sheet2!$A$5:$AP$103,DO$11,FALSE)=0,"",VLOOKUP($B96,Sheet2!$A$5:$AP$103,DO$11,FALSE)),"")</f>
        <v/>
      </c>
      <c r="DP96" s="90" t="str">
        <f>IFERROR(IF(VLOOKUP($B96,Sheet2!$A$5:$AP$103,DP$11,FALSE)=0,"",VLOOKUP($B96,Sheet2!$A$5:$AP$103,DP$11,FALSE)),"")</f>
        <v/>
      </c>
      <c r="DQ96" s="90" t="str">
        <f>IFERROR(IF(VLOOKUP($B96,Sheet2!$A$5:$AP$103,DQ$11,FALSE)=0,"",VLOOKUP($B96,Sheet2!$A$5:$AP$103,DQ$11,FALSE)),"")</f>
        <v/>
      </c>
      <c r="DR96" s="90" t="str">
        <f>IFERROR(IF(VLOOKUP($B96,Sheet2!$A$5:$AP$103,DR$11,FALSE)=0,"",VLOOKUP($B96,Sheet2!$A$5:$AP$103,DR$11,FALSE)),"")</f>
        <v/>
      </c>
      <c r="DS96" s="90" t="str">
        <f>IFERROR(IF(VLOOKUP($B96,Sheet2!$A$5:$AP$103,DS$11,FALSE)=0,"",VLOOKUP($B96,Sheet2!$A$5:$AP$103,DS$11,FALSE)),"")</f>
        <v/>
      </c>
      <c r="DT96" s="90" t="str">
        <f>IFERROR(IF(VLOOKUP($B96,Sheet2!$A$5:$AP$103,DT$11,FALSE)=0,"",VLOOKUP($B96,Sheet2!$A$5:$AP$103,DT$11,FALSE)),"")</f>
        <v/>
      </c>
      <c r="DU96" s="90" t="str">
        <f>IFERROR(IF(VLOOKUP($B96,Sheet2!$A$5:$AP$103,DU$11,FALSE)=0,"",VLOOKUP($B96,Sheet2!$A$5:$AP$103,DU$11,FALSE)),"")</f>
        <v/>
      </c>
      <c r="DV96" s="90" t="str">
        <f>IFERROR(IF(VLOOKUP($B96,Sheet2!$A$5:$AP$103,DV$11,FALSE)=0,"",VLOOKUP($B96,Sheet2!$A$5:$AP$103,DV$11,FALSE)),"")</f>
        <v/>
      </c>
      <c r="DW96" s="90" t="str">
        <f>IFERROR(IF(VLOOKUP($B96,Sheet2!$A$5:$AP$103,DW$11,FALSE)=0,"",VLOOKUP($B96,Sheet2!$A$5:$AP$103,DW$11,FALSE)),"")</f>
        <v/>
      </c>
      <c r="DX96" s="90" t="str">
        <f>IFERROR(IF(VLOOKUP($B96,Sheet2!$A$5:$AP$103,DX$11,FALSE)=0,"",VLOOKUP($B96,Sheet2!$A$5:$AP$103,DX$11,FALSE)),"")</f>
        <v/>
      </c>
      <c r="DY96" s="90" t="str">
        <f>IFERROR(IF(VLOOKUP($B96,Sheet2!$A$5:$AP$103,DY$11,FALSE)=0,"",VLOOKUP($B96,Sheet2!$A$5:$AP$103,DY$11,FALSE)),"")</f>
        <v/>
      </c>
      <c r="DZ96" s="90" t="str">
        <f>IFERROR(IF(VLOOKUP($B96,Sheet2!$A$5:$AP$103,DZ$11,FALSE)=0,"",VLOOKUP($B96,Sheet2!$A$5:$AP$103,DZ$11,FALSE)),"")</f>
        <v/>
      </c>
      <c r="EA96" s="90" t="str">
        <f>IFERROR(IF(VLOOKUP($B96,Sheet2!$A$5:$AP$103,EA$11,FALSE)=0,"",VLOOKUP($B96,Sheet2!$A$5:$AP$103,EA$11,FALSE)),"")</f>
        <v/>
      </c>
      <c r="EB96" s="90" t="str">
        <f>IFERROR(IF(VLOOKUP($B96,Sheet2!$A$5:$AP$103,EB$11,FALSE)=0,"",VLOOKUP($B96,Sheet2!$A$5:$AP$103,EB$11,FALSE)),"")</f>
        <v/>
      </c>
      <c r="EC96" s="90" t="str">
        <f>IFERROR(IF(VLOOKUP($B96,Sheet2!$A$5:$AP$103,EC$11,FALSE)=0,"",VLOOKUP($B96,Sheet2!$A$5:$AP$103,EC$11,FALSE)),"")</f>
        <v/>
      </c>
      <c r="ED96" s="90" t="str">
        <f>IFERROR(IF(VLOOKUP($B96,Sheet2!$A$5:$AP$103,ED$11,FALSE)=0,"",VLOOKUP($B96,Sheet2!$A$5:$AP$103,ED$11,FALSE)),"")</f>
        <v/>
      </c>
      <c r="EE96" s="90" t="str">
        <f>IFERROR(IF(VLOOKUP($B96,Sheet2!$A$5:$AP$103,EE$11,FALSE)=0,"",VLOOKUP($B96,Sheet2!$A$5:$AP$103,EE$11,FALSE)),"")</f>
        <v/>
      </c>
      <c r="EF96" s="90" t="str">
        <f>IFERROR(IF(VLOOKUP($B96,Sheet2!$A$5:$AP$103,EF$11,FALSE)=0,"",VLOOKUP($B96,Sheet2!$A$5:$AP$103,EF$11,FALSE)),"")</f>
        <v/>
      </c>
      <c r="EG96" s="90" t="str">
        <f>IFERROR(IF(VLOOKUP($B96,Sheet2!$A$5:$AP$103,EG$11,FALSE)=0,"",VLOOKUP($B96,Sheet2!$A$5:$AP$103,EG$11,FALSE)),"")</f>
        <v/>
      </c>
      <c r="EH96" s="90" t="str">
        <f>IFERROR(IF(VLOOKUP($B96,Sheet2!$A$5:$AP$103,EH$11,FALSE)=0,"",VLOOKUP($B96,Sheet2!$A$5:$AP$103,EH$11,FALSE)),"")</f>
        <v/>
      </c>
      <c r="EI96" s="90" t="str">
        <f>IFERROR(IF(VLOOKUP($B96,Sheet2!$A$5:$AP$103,EI$11,FALSE)=0,"",VLOOKUP($B96,Sheet2!$A$5:$AP$103,EI$11,FALSE)),"")</f>
        <v/>
      </c>
      <c r="EJ96" s="90" t="str">
        <f>IFERROR(IF(VLOOKUP($B96,Sheet2!$A$5:$AP$103,EJ$11,FALSE)=0,"",VLOOKUP($B96,Sheet2!$A$5:$AP$103,EJ$11,FALSE)),"")</f>
        <v/>
      </c>
      <c r="EK96" s="90" t="str">
        <f>IFERROR(IF(VLOOKUP($B96,Sheet2!$A$5:$AP$103,EK$11,FALSE)=0,"",VLOOKUP($B96,Sheet2!$A$5:$AP$103,EK$11,FALSE)),"")</f>
        <v/>
      </c>
      <c r="EL96" s="90" t="str">
        <f>IFERROR(IF(VLOOKUP($B96,Sheet2!$A$5:$AP$103,EL$11,FALSE)=0,"",VLOOKUP($B96,Sheet2!$A$5:$AP$103,EL$11,FALSE)),"")</f>
        <v/>
      </c>
      <c r="EM96" s="90" t="str">
        <f>IFERROR(IF(VLOOKUP($B96,Sheet2!$A$5:$AP$103,EM$11,FALSE)=0,"",VLOOKUP($B96,Sheet2!$A$5:$AP$103,EM$11,FALSE)),"")</f>
        <v/>
      </c>
      <c r="EN96" s="90" t="str">
        <f>IFERROR(IF(VLOOKUP($B96,Sheet2!$A$5:$AP$103,EN$11,FALSE)=0,"",VLOOKUP($B96,Sheet2!$A$5:$AP$103,EN$11,FALSE)),"")</f>
        <v/>
      </c>
      <c r="EO96" s="90" t="str">
        <f>IFERROR(IF(VLOOKUP($B96,Sheet2!$A$5:$AP$103,EO$11,FALSE)=0,"",VLOOKUP($B96,Sheet2!$A$5:$AP$103,EO$11,FALSE)),"")</f>
        <v/>
      </c>
      <c r="EP96" s="90" t="str">
        <f>IFERROR(IF(VLOOKUP($B96,Sheet2!$A$5:$AP$103,EP$11,FALSE)=0,"",VLOOKUP($B96,Sheet2!$A$5:$AP$103,EP$11,FALSE)),"")</f>
        <v/>
      </c>
      <c r="EQ96" s="90" t="str">
        <f>IFERROR(IF(VLOOKUP($B96,Sheet2!$A$5:$AP$103,EQ$11,FALSE)=0,"",VLOOKUP($B96,Sheet2!$A$5:$AP$103,EQ$11,FALSE)),"")</f>
        <v/>
      </c>
      <c r="ER96" s="90" t="str">
        <f>IFERROR(IF(VLOOKUP($B96,Sheet2!$A$5:$AP$103,ER$11,FALSE)=0,"",VLOOKUP($B96,Sheet2!$A$5:$AP$103,ER$11,FALSE)),"")</f>
        <v/>
      </c>
      <c r="ES96" s="90" t="str">
        <f>IFERROR(IF(VLOOKUP($B96,Sheet2!$A$5:$AP$103,ES$11,FALSE)=0,"",VLOOKUP($B96,Sheet2!$A$5:$AP$103,ES$11,FALSE)),"")</f>
        <v/>
      </c>
      <c r="ET96" s="90" t="str">
        <f>IFERROR(IF(VLOOKUP($B96,Sheet2!$A$5:$AP$103,ET$11,FALSE)=0,"",VLOOKUP($B96,Sheet2!$A$5:$AP$103,ET$11,FALSE)),"")</f>
        <v/>
      </c>
      <c r="EU96" s="90" t="str">
        <f>IFERROR(IF(VLOOKUP($B96,Sheet2!$A$5:$AP$103,EU$11,FALSE)=0,"",VLOOKUP($B96,Sheet2!$A$5:$AP$103,EU$11,FALSE)),"")</f>
        <v/>
      </c>
      <c r="EV96" s="90" t="str">
        <f>IFERROR(IF(VLOOKUP($B96,Sheet2!$A$5:$AP$103,EV$11,FALSE)=0,"",VLOOKUP($B96,Sheet2!$A$5:$AP$103,EV$11,FALSE)),"")</f>
        <v/>
      </c>
      <c r="EW96" s="90" t="str">
        <f>IFERROR(IF(VLOOKUP($B96,Sheet2!$A$5:$AP$103,EW$11,FALSE)=0,"",VLOOKUP($B96,Sheet2!$A$5:$AP$103,EW$11,FALSE)),"")</f>
        <v/>
      </c>
      <c r="EX96" s="90" t="str">
        <f>IFERROR(IF(VLOOKUP($B96,Sheet2!$A$5:$AP$103,EX$11,FALSE)=0,"",VLOOKUP($B96,Sheet2!$A$5:$AP$103,EX$11,FALSE)),"")</f>
        <v/>
      </c>
      <c r="EY96" s="90" t="str">
        <f>IFERROR(IF(VLOOKUP($B96,Sheet2!$A$5:$AP$103,EY$11,FALSE)=0,"",VLOOKUP($B96,Sheet2!$A$5:$AP$103,EY$11,FALSE)),"")</f>
        <v/>
      </c>
      <c r="EZ96" s="90" t="str">
        <f>IFERROR(IF(VLOOKUP($B96,Sheet2!$A$5:$AP$103,EZ$11,FALSE)=0,"",VLOOKUP($B96,Sheet2!$A$5:$AP$103,EZ$11,FALSE)),"")</f>
        <v/>
      </c>
      <c r="FA96" s="90" t="str">
        <f>IFERROR(IF(VLOOKUP($B96,Sheet2!$A$5:$AP$103,FA$11,FALSE)=0,"",VLOOKUP($B96,Sheet2!$A$5:$AP$103,FA$11,FALSE)),"")</f>
        <v/>
      </c>
      <c r="FB96" s="90" t="str">
        <f>IFERROR(IF(VLOOKUP($B96,Sheet2!$A$5:$AP$103,FB$11,FALSE)=0,"",VLOOKUP($B96,Sheet2!$A$5:$AP$103,FB$11,FALSE)),"")</f>
        <v/>
      </c>
      <c r="FC96" s="90" t="str">
        <f>IFERROR(IF(VLOOKUP($B96,Sheet2!$A$5:$AP$103,FC$11,FALSE)=0,"",VLOOKUP($B96,Sheet2!$A$5:$AP$103,FC$11,FALSE)),"")</f>
        <v/>
      </c>
      <c r="FD96" s="90" t="str">
        <f>IFERROR(IF(VLOOKUP($B96,Sheet2!$A$5:$AP$103,FD$11,FALSE)=0,"",VLOOKUP($B96,Sheet2!$A$5:$AP$103,FD$11,FALSE)),"")</f>
        <v/>
      </c>
      <c r="FE96" s="90" t="str">
        <f>IFERROR(IF(VLOOKUP($B96,Sheet2!$A$5:$AP$103,FE$11,FALSE)=0,"",VLOOKUP($B96,Sheet2!$A$5:$AP$103,FE$11,FALSE)),"")</f>
        <v/>
      </c>
      <c r="FF96" s="90" t="str">
        <f>IFERROR(IF(VLOOKUP($B96,Sheet2!$A$5:$AP$103,FF$11,FALSE)=0,"",VLOOKUP($B96,Sheet2!$A$5:$AP$103,FF$11,FALSE)),"")</f>
        <v/>
      </c>
      <c r="FG96" s="90" t="str">
        <f>IFERROR(IF(VLOOKUP($B96,Sheet2!$A$5:$AP$103,FG$11,FALSE)=0,"",VLOOKUP($B96,Sheet2!$A$5:$AP$103,FG$11,FALSE)),"")</f>
        <v/>
      </c>
      <c r="FH96" s="90" t="str">
        <f>IFERROR(IF(VLOOKUP($B96,Sheet2!$A$5:$AP$103,FH$11,FALSE)=0,"",VLOOKUP($B96,Sheet2!$A$5:$AP$103,FH$11,FALSE)),"")</f>
        <v/>
      </c>
      <c r="FI96" s="90" t="str">
        <f>IFERROR(IF(VLOOKUP($B96,Sheet2!$A$5:$AP$103,FI$11,FALSE)=0,"",VLOOKUP($B96,Sheet2!$A$5:$AP$103,FI$11,FALSE)),"")</f>
        <v/>
      </c>
      <c r="FJ96" s="90" t="str">
        <f>IFERROR(IF(VLOOKUP($B96,Sheet2!$A$5:$AP$103,FJ$11,FALSE)=0,"",VLOOKUP($B96,Sheet2!$A$5:$AP$103,FJ$11,FALSE)),"")</f>
        <v/>
      </c>
      <c r="FK96" s="90" t="str">
        <f>IFERROR(IF(VLOOKUP($B96,Sheet2!$A$5:$AP$103,FK$11,FALSE)=0,"",VLOOKUP($B96,Sheet2!$A$5:$AP$103,FK$11,FALSE)),"")</f>
        <v/>
      </c>
      <c r="FL96" s="90" t="str">
        <f>IFERROR(IF(VLOOKUP($B96,Sheet2!$A$5:$AP$103,FL$11,FALSE)=0,"",VLOOKUP($B96,Sheet2!$A$5:$AP$103,FL$11,FALSE)),"")</f>
        <v/>
      </c>
      <c r="FM96" s="90" t="str">
        <f>IFERROR(IF(VLOOKUP($B96,Sheet2!$A$5:$AP$103,FM$11,FALSE)=0,"",VLOOKUP($B96,Sheet2!$A$5:$AP$103,FM$11,FALSE)),"")</f>
        <v/>
      </c>
      <c r="FN96" s="90" t="str">
        <f>IFERROR(IF(VLOOKUP($B96,Sheet2!$A$5:$AP$103,FN$11,FALSE)=0,"",VLOOKUP($B96,Sheet2!$A$5:$AP$103,FN$11,FALSE)),"")</f>
        <v/>
      </c>
      <c r="FO96" s="90" t="str">
        <f>IFERROR(IF(VLOOKUP($B96,Sheet2!$A$5:$AP$103,FO$11,FALSE)=0,"",VLOOKUP($B96,Sheet2!$A$5:$AP$103,FO$11,FALSE)),"")</f>
        <v/>
      </c>
      <c r="FP96" s="90" t="str">
        <f>IFERROR(IF(VLOOKUP($B96,Sheet2!$A$5:$AP$103,FP$11,FALSE)=0,"",VLOOKUP($B96,Sheet2!$A$5:$AP$103,FP$11,FALSE)),"")</f>
        <v/>
      </c>
      <c r="FQ96" s="90" t="str">
        <f>IFERROR(IF(VLOOKUP($B96,Sheet2!$A$5:$AP$103,FQ$11,FALSE)=0,"",VLOOKUP($B96,Sheet2!$A$5:$AP$103,FQ$11,FALSE)),"")</f>
        <v/>
      </c>
      <c r="FR96" s="90" t="str">
        <f>IFERROR(IF(VLOOKUP($B96,Sheet2!$A$5:$AP$103,FR$11,FALSE)=0,"",VLOOKUP($B96,Sheet2!$A$5:$AP$103,FR$11,FALSE)),"")</f>
        <v/>
      </c>
      <c r="FS96" s="90" t="str">
        <f>IFERROR(IF(VLOOKUP($B96,Sheet2!$A$5:$AP$103,FS$11,FALSE)=0,"",VLOOKUP($B96,Sheet2!$A$5:$AP$103,FS$11,FALSE)),"")</f>
        <v/>
      </c>
      <c r="FT96" s="90" t="str">
        <f>IFERROR(IF(VLOOKUP($B96,Sheet2!$A$5:$AP$103,FT$11,FALSE)=0,"",VLOOKUP($B96,Sheet2!$A$5:$AP$103,FT$11,FALSE)),"")</f>
        <v/>
      </c>
      <c r="FU96" s="90" t="str">
        <f>IFERROR(IF(VLOOKUP($B96,Sheet2!$A$5:$AP$103,FU$11,FALSE)=0,"",VLOOKUP($B96,Sheet2!$A$5:$AP$103,FU$11,FALSE)),"")</f>
        <v/>
      </c>
      <c r="FV96" s="90" t="str">
        <f>IFERROR(IF(VLOOKUP($B96,Sheet2!$A$5:$AP$103,FV$11,FALSE)=0,"",VLOOKUP($B96,Sheet2!$A$5:$AP$103,FV$11,FALSE)),"")</f>
        <v/>
      </c>
      <c r="FW96" s="90" t="str">
        <f>IFERROR(IF(VLOOKUP($B96,Sheet2!$A$5:$AP$103,FW$11,FALSE)=0,"",VLOOKUP($B96,Sheet2!$A$5:$AP$103,FW$11,FALSE)),"")</f>
        <v/>
      </c>
      <c r="FX96" s="90" t="str">
        <f>IFERROR(IF(VLOOKUP($B96,Sheet2!$A$5:$AP$103,FX$11,FALSE)=0,"",VLOOKUP($B96,Sheet2!$A$5:$AP$103,FX$11,FALSE)),"")</f>
        <v/>
      </c>
      <c r="FY96" s="90" t="str">
        <f>IFERROR(IF(VLOOKUP($B96,Sheet2!$A$5:$AP$103,FY$11,FALSE)=0,"",VLOOKUP($B96,Sheet2!$A$5:$AP$103,FY$11,FALSE)),"")</f>
        <v/>
      </c>
      <c r="FZ96" s="90" t="str">
        <f>IFERROR(IF(VLOOKUP($B96,Sheet2!$A$5:$AP$103,FZ$11,FALSE)=0,"",VLOOKUP($B96,Sheet2!$A$5:$AP$103,FZ$11,FALSE)),"")</f>
        <v/>
      </c>
      <c r="GA96" s="90" t="str">
        <f>IFERROR(IF(VLOOKUP($B96,Sheet2!$A$5:$AP$103,GA$11,FALSE)=0,"",VLOOKUP($B96,Sheet2!$A$5:$AP$103,GA$11,FALSE)),"")</f>
        <v/>
      </c>
      <c r="GB96" s="90" t="str">
        <f>IFERROR(IF(VLOOKUP($B96,Sheet2!$A$5:$AP$103,GB$11,FALSE)=0,"",VLOOKUP($B96,Sheet2!$A$5:$AP$103,GB$11,FALSE)),"")</f>
        <v/>
      </c>
      <c r="GC96" s="90" t="str">
        <f>IFERROR(IF(VLOOKUP($B96,Sheet2!$A$5:$AP$103,GC$11,FALSE)=0,"",VLOOKUP($B96,Sheet2!$A$5:$AP$103,GC$11,FALSE)),"")</f>
        <v/>
      </c>
      <c r="GD96" s="90" t="str">
        <f>IFERROR(IF(VLOOKUP($B96,Sheet2!$A$5:$AP$103,GD$11,FALSE)=0,"",VLOOKUP($B96,Sheet2!$A$5:$AP$103,GD$11,FALSE)),"")</f>
        <v/>
      </c>
      <c r="GE96" s="90" t="str">
        <f>IFERROR(IF(VLOOKUP($B96,Sheet2!$A$5:$AP$103,GE$11,FALSE)=0,"",VLOOKUP($B96,Sheet2!$A$5:$AP$103,GE$11,FALSE)),"")</f>
        <v/>
      </c>
      <c r="GF96" s="90" t="str">
        <f>IFERROR(IF(VLOOKUP($B96,Sheet2!$A$5:$AP$103,GF$11,FALSE)=0,"",VLOOKUP($B96,Sheet2!$A$5:$AP$103,GF$11,FALSE)),"")</f>
        <v/>
      </c>
    </row>
    <row r="97" spans="1:188" x14ac:dyDescent="0.3">
      <c r="A97" s="386"/>
      <c r="B97" s="243" t="s">
        <v>419</v>
      </c>
      <c r="C97" s="92" t="s">
        <v>344</v>
      </c>
      <c r="D97" s="92" t="str">
        <f>VLOOKUP(B97,Sheet2!$A$5:$F$104,6,FALSE)</f>
        <v/>
      </c>
      <c r="E97" s="81">
        <f>VLOOKUP(B97,'Criteria Selection'!$A$9:$D$178,3,FALSE)</f>
        <v>4.2</v>
      </c>
      <c r="F97" s="81" t="str">
        <f>VLOOKUP(B97,'Criteria Selection'!$A$9:$D$178,4,FALSE)</f>
        <v>EQS Freshwater</v>
      </c>
      <c r="G97" s="81">
        <f t="shared" si="12"/>
        <v>0</v>
      </c>
      <c r="H97" s="92">
        <f t="shared" si="13"/>
        <v>0</v>
      </c>
      <c r="I97" s="92">
        <f t="shared" si="14"/>
        <v>0</v>
      </c>
      <c r="J97" s="81">
        <f t="shared" si="15"/>
        <v>0</v>
      </c>
      <c r="K97" s="90" t="str">
        <f>IFERROR(IF(VLOOKUP($B97,Sheet2!$A$5:$AP$103,K$11,FALSE)=0,"",VLOOKUP($B97,Sheet2!$A$5:$AP$103,K$11,FALSE)),"")</f>
        <v/>
      </c>
      <c r="L97" s="90" t="str">
        <f>IFERROR(IF(VLOOKUP($B97,Sheet2!$A$5:$AP$103,L$11,FALSE)=0,"",VLOOKUP($B97,Sheet2!$A$5:$AP$103,L$11,FALSE)),"")</f>
        <v/>
      </c>
      <c r="M97" s="90" t="str">
        <f>IFERROR(IF(VLOOKUP($B97,Sheet2!$A$5:$AP$103,M$11,FALSE)=0,"",VLOOKUP($B97,Sheet2!$A$5:$AP$103,M$11,FALSE)),"")</f>
        <v/>
      </c>
      <c r="N97" s="90" t="str">
        <f>IFERROR(IF(VLOOKUP($B97,Sheet2!$A$5:$AP$103,N$11,FALSE)=0,"",VLOOKUP($B97,Sheet2!$A$5:$AP$103,N$11,FALSE)),"")</f>
        <v/>
      </c>
      <c r="O97" s="90" t="str">
        <f>IFERROR(IF(VLOOKUP($B97,Sheet2!$A$5:$AP$103,O$11,FALSE)=0,"",VLOOKUP($B97,Sheet2!$A$5:$AP$103,O$11,FALSE)),"")</f>
        <v/>
      </c>
      <c r="P97" s="90" t="str">
        <f>IFERROR(IF(VLOOKUP($B97,Sheet2!$A$5:$AP$103,P$11,FALSE)=0,"",VLOOKUP($B97,Sheet2!$A$5:$AP$103,P$11,FALSE)),"")</f>
        <v/>
      </c>
      <c r="Q97" s="90" t="str">
        <f>IFERROR(IF(VLOOKUP($B97,Sheet2!$A$5:$AP$103,Q$11,FALSE)=0,"",VLOOKUP($B97,Sheet2!$A$5:$AP$103,Q$11,FALSE)),"")</f>
        <v/>
      </c>
      <c r="R97" s="90" t="str">
        <f>IFERROR(IF(VLOOKUP($B97,Sheet2!$A$5:$AP$103,R$11,FALSE)=0,"",VLOOKUP($B97,Sheet2!$A$5:$AP$103,R$11,FALSE)),"")</f>
        <v/>
      </c>
      <c r="S97" s="90" t="str">
        <f>IFERROR(IF(VLOOKUP($B97,Sheet2!$A$5:$AP$103,S$11,FALSE)=0,"",VLOOKUP($B97,Sheet2!$A$5:$AP$103,S$11,FALSE)),"")</f>
        <v/>
      </c>
      <c r="T97" s="90" t="str">
        <f>IFERROR(IF(VLOOKUP($B97,Sheet2!$A$5:$AP$103,T$11,FALSE)=0,"",VLOOKUP($B97,Sheet2!$A$5:$AP$103,T$11,FALSE)),"")</f>
        <v/>
      </c>
      <c r="U97" s="90" t="str">
        <f>IFERROR(IF(VLOOKUP($B97,Sheet2!$A$5:$AP$103,U$11,FALSE)=0,"",VLOOKUP($B97,Sheet2!$A$5:$AP$103,U$11,FALSE)),"")</f>
        <v/>
      </c>
      <c r="V97" s="90" t="str">
        <f>IFERROR(IF(VLOOKUP($B97,Sheet2!$A$5:$AP$103,V$11,FALSE)=0,"",VLOOKUP($B97,Sheet2!$A$5:$AP$103,V$11,FALSE)),"")</f>
        <v/>
      </c>
      <c r="W97" s="90" t="str">
        <f>IFERROR(IF(VLOOKUP($B97,Sheet2!$A$5:$AP$103,W$11,FALSE)=0,"",VLOOKUP($B97,Sheet2!$A$5:$AP$103,W$11,FALSE)),"")</f>
        <v/>
      </c>
      <c r="X97" s="90" t="str">
        <f>IFERROR(IF(VLOOKUP($B97,Sheet2!$A$5:$AP$103,X$11,FALSE)=0,"",VLOOKUP($B97,Sheet2!$A$5:$AP$103,X$11,FALSE)),"")</f>
        <v/>
      </c>
      <c r="Y97" s="90" t="str">
        <f>IFERROR(IF(VLOOKUP($B97,Sheet2!$A$5:$AP$103,Y$11,FALSE)=0,"",VLOOKUP($B97,Sheet2!$A$5:$AP$103,Y$11,FALSE)),"")</f>
        <v/>
      </c>
      <c r="Z97" s="90" t="str">
        <f>IFERROR(IF(VLOOKUP($B97,Sheet2!$A$5:$AP$103,Z$11,FALSE)=0,"",VLOOKUP($B97,Sheet2!$A$5:$AP$103,Z$11,FALSE)),"")</f>
        <v/>
      </c>
      <c r="AA97" s="90" t="str">
        <f>IFERROR(IF(VLOOKUP($B97,Sheet2!$A$5:$AP$103,AA$11,FALSE)=0,"",VLOOKUP($B97,Sheet2!$A$5:$AP$103,AA$11,FALSE)),"")</f>
        <v/>
      </c>
      <c r="AB97" s="90" t="str">
        <f>IFERROR(IF(VLOOKUP($B97,Sheet2!$A$5:$AP$103,AB$11,FALSE)=0,"",VLOOKUP($B97,Sheet2!$A$5:$AP$103,AB$11,FALSE)),"")</f>
        <v/>
      </c>
      <c r="AC97" s="90" t="str">
        <f>IFERROR(IF(VLOOKUP($B97,Sheet2!$A$5:$AP$103,AC$11,FALSE)=0,"",VLOOKUP($B97,Sheet2!$A$5:$AP$103,AC$11,FALSE)),"")</f>
        <v/>
      </c>
      <c r="AD97" s="90" t="str">
        <f>IFERROR(IF(VLOOKUP($B97,Sheet2!$A$5:$AP$103,AD$11,FALSE)=0,"",VLOOKUP($B97,Sheet2!$A$5:$AP$103,AD$11,FALSE)),"")</f>
        <v/>
      </c>
      <c r="AE97" s="90" t="str">
        <f>IFERROR(IF(VLOOKUP($B97,Sheet2!$A$5:$AP$103,AE$11,FALSE)=0,"",VLOOKUP($B97,Sheet2!$A$5:$AP$103,AE$11,FALSE)),"")</f>
        <v/>
      </c>
      <c r="AF97" s="90" t="str">
        <f>IFERROR(IF(VLOOKUP($B97,Sheet2!$A$5:$AP$103,AF$11,FALSE)=0,"",VLOOKUP($B97,Sheet2!$A$5:$AP$103,AF$11,FALSE)),"")</f>
        <v/>
      </c>
      <c r="AG97" s="90" t="str">
        <f>IFERROR(IF(VLOOKUP($B97,Sheet2!$A$5:$AP$103,AG$11,FALSE)=0,"",VLOOKUP($B97,Sheet2!$A$5:$AP$103,AG$11,FALSE)),"")</f>
        <v/>
      </c>
      <c r="AH97" s="90" t="str">
        <f>IFERROR(IF(VLOOKUP($B97,Sheet2!$A$5:$AP$103,AH$11,FALSE)=0,"",VLOOKUP($B97,Sheet2!$A$5:$AP$103,AH$11,FALSE)),"")</f>
        <v/>
      </c>
      <c r="AI97" s="90" t="str">
        <f>IFERROR(IF(VLOOKUP($B97,Sheet2!$A$5:$AP$103,AI$11,FALSE)=0,"",VLOOKUP($B97,Sheet2!$A$5:$AP$103,AI$11,FALSE)),"")</f>
        <v/>
      </c>
      <c r="AJ97" s="90" t="str">
        <f>IFERROR(IF(VLOOKUP($B97,Sheet2!$A$5:$AP$103,AJ$11,FALSE)=0,"",VLOOKUP($B97,Sheet2!$A$5:$AP$103,AJ$11,FALSE)),"")</f>
        <v/>
      </c>
      <c r="AK97" s="90" t="str">
        <f>IFERROR(IF(VLOOKUP($B97,Sheet2!$A$5:$AP$103,AK$11,FALSE)=0,"",VLOOKUP($B97,Sheet2!$A$5:$AP$103,AK$11,FALSE)),"")</f>
        <v/>
      </c>
      <c r="AL97" s="90" t="str">
        <f>IFERROR(IF(VLOOKUP($B97,Sheet2!$A$5:$AP$103,AL$11,FALSE)=0,"",VLOOKUP($B97,Sheet2!$A$5:$AP$103,AL$11,FALSE)),"")</f>
        <v/>
      </c>
      <c r="AM97" s="90" t="str">
        <f>IFERROR(IF(VLOOKUP($B97,Sheet2!$A$5:$AP$103,AM$11,FALSE)=0,"",VLOOKUP($B97,Sheet2!$A$5:$AP$103,AM$11,FALSE)),"")</f>
        <v/>
      </c>
      <c r="AN97" s="90" t="str">
        <f>IFERROR(IF(VLOOKUP($B97,Sheet2!$A$5:$AP$103,AN$11,FALSE)=0,"",VLOOKUP($B97,Sheet2!$A$5:$AP$103,AN$11,FALSE)),"")</f>
        <v/>
      </c>
      <c r="AO97" s="90" t="str">
        <f>IFERROR(IF(VLOOKUP($B97,Sheet2!$A$5:$AP$103,AO$11,FALSE)=0,"",VLOOKUP($B97,Sheet2!$A$5:$AP$103,AO$11,FALSE)),"")</f>
        <v/>
      </c>
      <c r="AP97" s="90" t="str">
        <f>IFERROR(IF(VLOOKUP($B97,Sheet2!$A$5:$AP$103,AP$11,FALSE)=0,"",VLOOKUP($B97,Sheet2!$A$5:$AP$103,AP$11,FALSE)),"")</f>
        <v/>
      </c>
      <c r="AQ97" s="90" t="str">
        <f>IFERROR(IF(VLOOKUP($B97,Sheet2!$A$5:$AP$103,AQ$11,FALSE)=0,"",VLOOKUP($B97,Sheet2!$A$5:$AP$103,AQ$11,FALSE)),"")</f>
        <v/>
      </c>
      <c r="AR97" s="90" t="str">
        <f>IFERROR(IF(VLOOKUP($B97,Sheet2!$A$5:$AP$103,AR$11,FALSE)=0,"",VLOOKUP($B97,Sheet2!$A$5:$AP$103,AR$11,FALSE)),"")</f>
        <v/>
      </c>
      <c r="AS97" s="90" t="str">
        <f>IFERROR(IF(VLOOKUP($B97,Sheet2!$A$5:$AP$103,AS$11,FALSE)=0,"",VLOOKUP($B97,Sheet2!$A$5:$AP$103,AS$11,FALSE)),"")</f>
        <v/>
      </c>
      <c r="AT97" s="90" t="str">
        <f>IFERROR(IF(VLOOKUP($B97,Sheet2!$A$5:$AP$103,AT$11,FALSE)=0,"",VLOOKUP($B97,Sheet2!$A$5:$AP$103,AT$11,FALSE)),"")</f>
        <v/>
      </c>
      <c r="AU97" s="90" t="str">
        <f>IFERROR(IF(VLOOKUP($B97,Sheet2!$A$5:$AP$103,AU$11,FALSE)=0,"",VLOOKUP($B97,Sheet2!$A$5:$AP$103,AU$11,FALSE)),"")</f>
        <v/>
      </c>
      <c r="AV97" s="90" t="str">
        <f>IFERROR(IF(VLOOKUP($B97,Sheet2!$A$5:$AP$103,AV$11,FALSE)=0,"",VLOOKUP($B97,Sheet2!$A$5:$AP$103,AV$11,FALSE)),"")</f>
        <v/>
      </c>
      <c r="AW97" s="90" t="str">
        <f>IFERROR(IF(VLOOKUP($B97,Sheet2!$A$5:$AP$103,AW$11,FALSE)=0,"",VLOOKUP($B97,Sheet2!$A$5:$AP$103,AW$11,FALSE)),"")</f>
        <v/>
      </c>
      <c r="AX97" s="90" t="str">
        <f>IFERROR(IF(VLOOKUP($B97,Sheet2!$A$5:$AP$103,AX$11,FALSE)=0,"",VLOOKUP($B97,Sheet2!$A$5:$AP$103,AX$11,FALSE)),"")</f>
        <v/>
      </c>
      <c r="AY97" s="90" t="str">
        <f>IFERROR(IF(VLOOKUP($B97,Sheet2!$A$5:$AP$103,AY$11,FALSE)=0,"",VLOOKUP($B97,Sheet2!$A$5:$AP$103,AY$11,FALSE)),"")</f>
        <v/>
      </c>
      <c r="AZ97" s="90" t="str">
        <f>IFERROR(IF(VLOOKUP($B97,Sheet2!$A$5:$AP$103,AZ$11,FALSE)=0,"",VLOOKUP($B97,Sheet2!$A$5:$AP$103,AZ$11,FALSE)),"")</f>
        <v/>
      </c>
      <c r="BA97" s="90" t="str">
        <f>IFERROR(IF(VLOOKUP($B97,Sheet2!$A$5:$AP$103,BA$11,FALSE)=0,"",VLOOKUP($B97,Sheet2!$A$5:$AP$103,BA$11,FALSE)),"")</f>
        <v/>
      </c>
      <c r="BB97" s="90" t="str">
        <f>IFERROR(IF(VLOOKUP($B97,Sheet2!$A$5:$AP$103,BB$11,FALSE)=0,"",VLOOKUP($B97,Sheet2!$A$5:$AP$103,BB$11,FALSE)),"")</f>
        <v/>
      </c>
      <c r="BC97" s="90" t="str">
        <f>IFERROR(IF(VLOOKUP($B97,Sheet2!$A$5:$AP$103,BC$11,FALSE)=0,"",VLOOKUP($B97,Sheet2!$A$5:$AP$103,BC$11,FALSE)),"")</f>
        <v/>
      </c>
      <c r="BD97" s="90" t="str">
        <f>IFERROR(IF(VLOOKUP($B97,Sheet2!$A$5:$AP$103,BD$11,FALSE)=0,"",VLOOKUP($B97,Sheet2!$A$5:$AP$103,BD$11,FALSE)),"")</f>
        <v/>
      </c>
      <c r="BE97" s="90" t="str">
        <f>IFERROR(IF(VLOOKUP($B97,Sheet2!$A$5:$AP$103,BE$11,FALSE)=0,"",VLOOKUP($B97,Sheet2!$A$5:$AP$103,BE$11,FALSE)),"")</f>
        <v/>
      </c>
      <c r="BF97" s="90" t="str">
        <f>IFERROR(IF(VLOOKUP($B97,Sheet2!$A$5:$AP$103,BF$11,FALSE)=0,"",VLOOKUP($B97,Sheet2!$A$5:$AP$103,BF$11,FALSE)),"")</f>
        <v/>
      </c>
      <c r="BG97" s="90" t="str">
        <f>IFERROR(IF(VLOOKUP($B97,Sheet2!$A$5:$AP$103,BG$11,FALSE)=0,"",VLOOKUP($B97,Sheet2!$A$5:$AP$103,BG$11,FALSE)),"")</f>
        <v/>
      </c>
      <c r="BH97" s="90" t="str">
        <f>IFERROR(IF(VLOOKUP($B97,Sheet2!$A$5:$AP$103,BH$11,FALSE)=0,"",VLOOKUP($B97,Sheet2!$A$5:$AP$103,BH$11,FALSE)),"")</f>
        <v/>
      </c>
      <c r="BI97" s="90" t="str">
        <f>IFERROR(IF(VLOOKUP($B97,Sheet2!$A$5:$AP$103,BI$11,FALSE)=0,"",VLOOKUP($B97,Sheet2!$A$5:$AP$103,BI$11,FALSE)),"")</f>
        <v/>
      </c>
      <c r="BJ97" s="90" t="str">
        <f>IFERROR(IF(VLOOKUP($B97,Sheet2!$A$5:$AP$103,BJ$11,FALSE)=0,"",VLOOKUP($B97,Sheet2!$A$5:$AP$103,BJ$11,FALSE)),"")</f>
        <v/>
      </c>
      <c r="BK97" s="90" t="str">
        <f>IFERROR(IF(VLOOKUP($B97,Sheet2!$A$5:$AP$103,BK$11,FALSE)=0,"",VLOOKUP($B97,Sheet2!$A$5:$AP$103,BK$11,FALSE)),"")</f>
        <v/>
      </c>
      <c r="BL97" s="90" t="str">
        <f>IFERROR(IF(VLOOKUP($B97,Sheet2!$A$5:$AP$103,BL$11,FALSE)=0,"",VLOOKUP($B97,Sheet2!$A$5:$AP$103,BL$11,FALSE)),"")</f>
        <v/>
      </c>
      <c r="BM97" s="90" t="str">
        <f>IFERROR(IF(VLOOKUP($B97,Sheet2!$A$5:$AP$103,BM$11,FALSE)=0,"",VLOOKUP($B97,Sheet2!$A$5:$AP$103,BM$11,FALSE)),"")</f>
        <v/>
      </c>
      <c r="BN97" s="90" t="str">
        <f>IFERROR(IF(VLOOKUP($B97,Sheet2!$A$5:$AP$103,BN$11,FALSE)=0,"",VLOOKUP($B97,Sheet2!$A$5:$AP$103,BN$11,FALSE)),"")</f>
        <v/>
      </c>
      <c r="BO97" s="90" t="str">
        <f>IFERROR(IF(VLOOKUP($B97,Sheet2!$A$5:$AP$103,BO$11,FALSE)=0,"",VLOOKUP($B97,Sheet2!$A$5:$AP$103,BO$11,FALSE)),"")</f>
        <v/>
      </c>
      <c r="BP97" s="90" t="str">
        <f>IFERROR(IF(VLOOKUP($B97,Sheet2!$A$5:$AP$103,BP$11,FALSE)=0,"",VLOOKUP($B97,Sheet2!$A$5:$AP$103,BP$11,FALSE)),"")</f>
        <v/>
      </c>
      <c r="BQ97" s="90" t="str">
        <f>IFERROR(IF(VLOOKUP($B97,Sheet2!$A$5:$AP$103,BQ$11,FALSE)=0,"",VLOOKUP($B97,Sheet2!$A$5:$AP$103,BQ$11,FALSE)),"")</f>
        <v/>
      </c>
      <c r="BR97" s="90" t="str">
        <f>IFERROR(IF(VLOOKUP($B97,Sheet2!$A$5:$AP$103,BR$11,FALSE)=0,"",VLOOKUP($B97,Sheet2!$A$5:$AP$103,BR$11,FALSE)),"")</f>
        <v/>
      </c>
      <c r="BS97" s="90" t="str">
        <f>IFERROR(IF(VLOOKUP($B97,Sheet2!$A$5:$AP$103,BS$11,FALSE)=0,"",VLOOKUP($B97,Sheet2!$A$5:$AP$103,BS$11,FALSE)),"")</f>
        <v/>
      </c>
      <c r="BT97" s="90" t="str">
        <f>IFERROR(IF(VLOOKUP($B97,Sheet2!$A$5:$AP$103,BT$11,FALSE)=0,"",VLOOKUP($B97,Sheet2!$A$5:$AP$103,BT$11,FALSE)),"")</f>
        <v/>
      </c>
      <c r="BU97" s="90" t="str">
        <f>IFERROR(IF(VLOOKUP($B97,Sheet2!$A$5:$AP$103,BU$11,FALSE)=0,"",VLOOKUP($B97,Sheet2!$A$5:$AP$103,BU$11,FALSE)),"")</f>
        <v/>
      </c>
      <c r="BV97" s="90" t="str">
        <f>IFERROR(IF(VLOOKUP($B97,Sheet2!$A$5:$AP$103,BV$11,FALSE)=0,"",VLOOKUP($B97,Sheet2!$A$5:$AP$103,BV$11,FALSE)),"")</f>
        <v/>
      </c>
      <c r="BW97" s="90" t="str">
        <f>IFERROR(IF(VLOOKUP($B97,Sheet2!$A$5:$AP$103,BW$11,FALSE)=0,"",VLOOKUP($B97,Sheet2!$A$5:$AP$103,BW$11,FALSE)),"")</f>
        <v/>
      </c>
      <c r="BX97" s="90" t="str">
        <f>IFERROR(IF(VLOOKUP($B97,Sheet2!$A$5:$AP$103,BX$11,FALSE)=0,"",VLOOKUP($B97,Sheet2!$A$5:$AP$103,BX$11,FALSE)),"")</f>
        <v/>
      </c>
      <c r="BY97" s="90" t="str">
        <f>IFERROR(IF(VLOOKUP($B97,Sheet2!$A$5:$AP$103,BY$11,FALSE)=0,"",VLOOKUP($B97,Sheet2!$A$5:$AP$103,BY$11,FALSE)),"")</f>
        <v/>
      </c>
      <c r="BZ97" s="90" t="str">
        <f>IFERROR(IF(VLOOKUP($B97,Sheet2!$A$5:$AP$103,BZ$11,FALSE)=0,"",VLOOKUP($B97,Sheet2!$A$5:$AP$103,BZ$11,FALSE)),"")</f>
        <v/>
      </c>
      <c r="CA97" s="90" t="str">
        <f>IFERROR(IF(VLOOKUP($B97,Sheet2!$A$5:$AP$103,CA$11,FALSE)=0,"",VLOOKUP($B97,Sheet2!$A$5:$AP$103,CA$11,FALSE)),"")</f>
        <v/>
      </c>
      <c r="CB97" s="90" t="str">
        <f>IFERROR(IF(VLOOKUP($B97,Sheet2!$A$5:$AP$103,CB$11,FALSE)=0,"",VLOOKUP($B97,Sheet2!$A$5:$AP$103,CB$11,FALSE)),"")</f>
        <v/>
      </c>
      <c r="CC97" s="90" t="str">
        <f>IFERROR(IF(VLOOKUP($B97,Sheet2!$A$5:$AP$103,CC$11,FALSE)=0,"",VLOOKUP($B97,Sheet2!$A$5:$AP$103,CC$11,FALSE)),"")</f>
        <v/>
      </c>
      <c r="CD97" s="90" t="str">
        <f>IFERROR(IF(VLOOKUP($B97,Sheet2!$A$5:$AP$103,CD$11,FALSE)=0,"",VLOOKUP($B97,Sheet2!$A$5:$AP$103,CD$11,FALSE)),"")</f>
        <v/>
      </c>
      <c r="CE97" s="90" t="str">
        <f>IFERROR(IF(VLOOKUP($B97,Sheet2!$A$5:$AP$103,CE$11,FALSE)=0,"",VLOOKUP($B97,Sheet2!$A$5:$AP$103,CE$11,FALSE)),"")</f>
        <v/>
      </c>
      <c r="CF97" s="90" t="str">
        <f>IFERROR(IF(VLOOKUP($B97,Sheet2!$A$5:$AP$103,CF$11,FALSE)=0,"",VLOOKUP($B97,Sheet2!$A$5:$AP$103,CF$11,FALSE)),"")</f>
        <v/>
      </c>
      <c r="CG97" s="90" t="str">
        <f>IFERROR(IF(VLOOKUP($B97,Sheet2!$A$5:$AP$103,CG$11,FALSE)=0,"",VLOOKUP($B97,Sheet2!$A$5:$AP$103,CG$11,FALSE)),"")</f>
        <v/>
      </c>
      <c r="CH97" s="90" t="str">
        <f>IFERROR(IF(VLOOKUP($B97,Sheet2!$A$5:$AP$103,CH$11,FALSE)=0,"",VLOOKUP($B97,Sheet2!$A$5:$AP$103,CH$11,FALSE)),"")</f>
        <v/>
      </c>
      <c r="CI97" s="90" t="str">
        <f>IFERROR(IF(VLOOKUP($B97,Sheet2!$A$5:$AP$103,CI$11,FALSE)=0,"",VLOOKUP($B97,Sheet2!$A$5:$AP$103,CI$11,FALSE)),"")</f>
        <v/>
      </c>
      <c r="CJ97" s="90" t="str">
        <f>IFERROR(IF(VLOOKUP($B97,Sheet2!$A$5:$AP$103,CJ$11,FALSE)=0,"",VLOOKUP($B97,Sheet2!$A$5:$AP$103,CJ$11,FALSE)),"")</f>
        <v/>
      </c>
      <c r="CK97" s="90" t="str">
        <f>IFERROR(IF(VLOOKUP($B97,Sheet2!$A$5:$AP$103,CK$11,FALSE)=0,"",VLOOKUP($B97,Sheet2!$A$5:$AP$103,CK$11,FALSE)),"")</f>
        <v/>
      </c>
      <c r="CL97" s="90" t="str">
        <f>IFERROR(IF(VLOOKUP($B97,Sheet2!$A$5:$AP$103,CL$11,FALSE)=0,"",VLOOKUP($B97,Sheet2!$A$5:$AP$103,CL$11,FALSE)),"")</f>
        <v/>
      </c>
      <c r="CM97" s="90" t="str">
        <f>IFERROR(IF(VLOOKUP($B97,Sheet2!$A$5:$AP$103,CM$11,FALSE)=0,"",VLOOKUP($B97,Sheet2!$A$5:$AP$103,CM$11,FALSE)),"")</f>
        <v/>
      </c>
      <c r="CN97" s="90" t="str">
        <f>IFERROR(IF(VLOOKUP($B97,Sheet2!$A$5:$AP$103,CN$11,FALSE)=0,"",VLOOKUP($B97,Sheet2!$A$5:$AP$103,CN$11,FALSE)),"")</f>
        <v/>
      </c>
      <c r="CO97" s="90" t="str">
        <f>IFERROR(IF(VLOOKUP($B97,Sheet2!$A$5:$AP$103,CO$11,FALSE)=0,"",VLOOKUP($B97,Sheet2!$A$5:$AP$103,CO$11,FALSE)),"")</f>
        <v/>
      </c>
      <c r="CP97" s="90" t="str">
        <f>IFERROR(IF(VLOOKUP($B97,Sheet2!$A$5:$AP$103,CP$11,FALSE)=0,"",VLOOKUP($B97,Sheet2!$A$5:$AP$103,CP$11,FALSE)),"")</f>
        <v/>
      </c>
      <c r="CQ97" s="90" t="str">
        <f>IFERROR(IF(VLOOKUP($B97,Sheet2!$A$5:$AP$103,CQ$11,FALSE)=0,"",VLOOKUP($B97,Sheet2!$A$5:$AP$103,CQ$11,FALSE)),"")</f>
        <v/>
      </c>
      <c r="CR97" s="90" t="str">
        <f>IFERROR(IF(VLOOKUP($B97,Sheet2!$A$5:$AP$103,CR$11,FALSE)=0,"",VLOOKUP($B97,Sheet2!$A$5:$AP$103,CR$11,FALSE)),"")</f>
        <v/>
      </c>
      <c r="CS97" s="90" t="str">
        <f>IFERROR(IF(VLOOKUP($B97,Sheet2!$A$5:$AP$103,CS$11,FALSE)=0,"",VLOOKUP($B97,Sheet2!$A$5:$AP$103,CS$11,FALSE)),"")</f>
        <v/>
      </c>
      <c r="CT97" s="90" t="str">
        <f>IFERROR(IF(VLOOKUP($B97,Sheet2!$A$5:$AP$103,CT$11,FALSE)=0,"",VLOOKUP($B97,Sheet2!$A$5:$AP$103,CT$11,FALSE)),"")</f>
        <v/>
      </c>
      <c r="CU97" s="90" t="str">
        <f>IFERROR(IF(VLOOKUP($B97,Sheet2!$A$5:$AP$103,CU$11,FALSE)=0,"",VLOOKUP($B97,Sheet2!$A$5:$AP$103,CU$11,FALSE)),"")</f>
        <v/>
      </c>
      <c r="CV97" s="90" t="str">
        <f>IFERROR(IF(VLOOKUP($B97,Sheet2!$A$5:$AP$103,CV$11,FALSE)=0,"",VLOOKUP($B97,Sheet2!$A$5:$AP$103,CV$11,FALSE)),"")</f>
        <v/>
      </c>
      <c r="CW97" s="90" t="str">
        <f>IFERROR(IF(VLOOKUP($B97,Sheet2!$A$5:$AP$103,CW$11,FALSE)=0,"",VLOOKUP($B97,Sheet2!$A$5:$AP$103,CW$11,FALSE)),"")</f>
        <v/>
      </c>
      <c r="CX97" s="90" t="str">
        <f>IFERROR(IF(VLOOKUP($B97,Sheet2!$A$5:$AP$103,CX$11,FALSE)=0,"",VLOOKUP($B97,Sheet2!$A$5:$AP$103,CX$11,FALSE)),"")</f>
        <v/>
      </c>
      <c r="CY97" s="90" t="str">
        <f>IFERROR(IF(VLOOKUP($B97,Sheet2!$A$5:$AP$103,CY$11,FALSE)=0,"",VLOOKUP($B97,Sheet2!$A$5:$AP$103,CY$11,FALSE)),"")</f>
        <v/>
      </c>
      <c r="CZ97" s="90" t="str">
        <f>IFERROR(IF(VLOOKUP($B97,Sheet2!$A$5:$AP$103,CZ$11,FALSE)=0,"",VLOOKUP($B97,Sheet2!$A$5:$AP$103,CZ$11,FALSE)),"")</f>
        <v/>
      </c>
      <c r="DA97" s="90" t="str">
        <f>IFERROR(IF(VLOOKUP($B97,Sheet2!$A$5:$AP$103,DA$11,FALSE)=0,"",VLOOKUP($B97,Sheet2!$A$5:$AP$103,DA$11,FALSE)),"")</f>
        <v/>
      </c>
      <c r="DB97" s="90" t="str">
        <f>IFERROR(IF(VLOOKUP($B97,Sheet2!$A$5:$AP$103,DB$11,FALSE)=0,"",VLOOKUP($B97,Sheet2!$A$5:$AP$103,DB$11,FALSE)),"")</f>
        <v/>
      </c>
      <c r="DC97" s="90" t="str">
        <f>IFERROR(IF(VLOOKUP($B97,Sheet2!$A$5:$AP$103,DC$11,FALSE)=0,"",VLOOKUP($B97,Sheet2!$A$5:$AP$103,DC$11,FALSE)),"")</f>
        <v/>
      </c>
      <c r="DD97" s="90" t="str">
        <f>IFERROR(IF(VLOOKUP($B97,Sheet2!$A$5:$AP$103,DD$11,FALSE)=0,"",VLOOKUP($B97,Sheet2!$A$5:$AP$103,DD$11,FALSE)),"")</f>
        <v/>
      </c>
      <c r="DE97" s="90" t="str">
        <f>IFERROR(IF(VLOOKUP($B97,Sheet2!$A$5:$AP$103,DE$11,FALSE)=0,"",VLOOKUP($B97,Sheet2!$A$5:$AP$103,DE$11,FALSE)),"")</f>
        <v/>
      </c>
      <c r="DF97" s="90" t="str">
        <f>IFERROR(IF(VLOOKUP($B97,Sheet2!$A$5:$AP$103,DF$11,FALSE)=0,"",VLOOKUP($B97,Sheet2!$A$5:$AP$103,DF$11,FALSE)),"")</f>
        <v/>
      </c>
      <c r="DG97" s="90" t="str">
        <f>IFERROR(IF(VLOOKUP($B97,Sheet2!$A$5:$AP$103,DG$11,FALSE)=0,"",VLOOKUP($B97,Sheet2!$A$5:$AP$103,DG$11,FALSE)),"")</f>
        <v/>
      </c>
      <c r="DH97" s="90" t="str">
        <f>IFERROR(IF(VLOOKUP($B97,Sheet2!$A$5:$AP$103,DH$11,FALSE)=0,"",VLOOKUP($B97,Sheet2!$A$5:$AP$103,DH$11,FALSE)),"")</f>
        <v/>
      </c>
      <c r="DI97" s="90" t="str">
        <f>IFERROR(IF(VLOOKUP($B97,Sheet2!$A$5:$AP$103,DI$11,FALSE)=0,"",VLOOKUP($B97,Sheet2!$A$5:$AP$103,DI$11,FALSE)),"")</f>
        <v/>
      </c>
      <c r="DJ97" s="90" t="str">
        <f>IFERROR(IF(VLOOKUP($B97,Sheet2!$A$5:$AP$103,DJ$11,FALSE)=0,"",VLOOKUP($B97,Sheet2!$A$5:$AP$103,DJ$11,FALSE)),"")</f>
        <v/>
      </c>
      <c r="DK97" s="90" t="str">
        <f>IFERROR(IF(VLOOKUP($B97,Sheet2!$A$5:$AP$103,DK$11,FALSE)=0,"",VLOOKUP($B97,Sheet2!$A$5:$AP$103,DK$11,FALSE)),"")</f>
        <v/>
      </c>
      <c r="DL97" s="90" t="str">
        <f>IFERROR(IF(VLOOKUP($B97,Sheet2!$A$5:$AP$103,DL$11,FALSE)=0,"",VLOOKUP($B97,Sheet2!$A$5:$AP$103,DL$11,FALSE)),"")</f>
        <v/>
      </c>
      <c r="DM97" s="90" t="str">
        <f>IFERROR(IF(VLOOKUP($B97,Sheet2!$A$5:$AP$103,DM$11,FALSE)=0,"",VLOOKUP($B97,Sheet2!$A$5:$AP$103,DM$11,FALSE)),"")</f>
        <v/>
      </c>
      <c r="DN97" s="90" t="str">
        <f>IFERROR(IF(VLOOKUP($B97,Sheet2!$A$5:$AP$103,DN$11,FALSE)=0,"",VLOOKUP($B97,Sheet2!$A$5:$AP$103,DN$11,FALSE)),"")</f>
        <v/>
      </c>
      <c r="DO97" s="90" t="str">
        <f>IFERROR(IF(VLOOKUP($B97,Sheet2!$A$5:$AP$103,DO$11,FALSE)=0,"",VLOOKUP($B97,Sheet2!$A$5:$AP$103,DO$11,FALSE)),"")</f>
        <v/>
      </c>
      <c r="DP97" s="90" t="str">
        <f>IFERROR(IF(VLOOKUP($B97,Sheet2!$A$5:$AP$103,DP$11,FALSE)=0,"",VLOOKUP($B97,Sheet2!$A$5:$AP$103,DP$11,FALSE)),"")</f>
        <v/>
      </c>
      <c r="DQ97" s="90" t="str">
        <f>IFERROR(IF(VLOOKUP($B97,Sheet2!$A$5:$AP$103,DQ$11,FALSE)=0,"",VLOOKUP($B97,Sheet2!$A$5:$AP$103,DQ$11,FALSE)),"")</f>
        <v/>
      </c>
      <c r="DR97" s="90" t="str">
        <f>IFERROR(IF(VLOOKUP($B97,Sheet2!$A$5:$AP$103,DR$11,FALSE)=0,"",VLOOKUP($B97,Sheet2!$A$5:$AP$103,DR$11,FALSE)),"")</f>
        <v/>
      </c>
      <c r="DS97" s="90" t="str">
        <f>IFERROR(IF(VLOOKUP($B97,Sheet2!$A$5:$AP$103,DS$11,FALSE)=0,"",VLOOKUP($B97,Sheet2!$A$5:$AP$103,DS$11,FALSE)),"")</f>
        <v/>
      </c>
      <c r="DT97" s="90" t="str">
        <f>IFERROR(IF(VLOOKUP($B97,Sheet2!$A$5:$AP$103,DT$11,FALSE)=0,"",VLOOKUP($B97,Sheet2!$A$5:$AP$103,DT$11,FALSE)),"")</f>
        <v/>
      </c>
      <c r="DU97" s="90" t="str">
        <f>IFERROR(IF(VLOOKUP($B97,Sheet2!$A$5:$AP$103,DU$11,FALSE)=0,"",VLOOKUP($B97,Sheet2!$A$5:$AP$103,DU$11,FALSE)),"")</f>
        <v/>
      </c>
      <c r="DV97" s="90" t="str">
        <f>IFERROR(IF(VLOOKUP($B97,Sheet2!$A$5:$AP$103,DV$11,FALSE)=0,"",VLOOKUP($B97,Sheet2!$A$5:$AP$103,DV$11,FALSE)),"")</f>
        <v/>
      </c>
      <c r="DW97" s="90" t="str">
        <f>IFERROR(IF(VLOOKUP($B97,Sheet2!$A$5:$AP$103,DW$11,FALSE)=0,"",VLOOKUP($B97,Sheet2!$A$5:$AP$103,DW$11,FALSE)),"")</f>
        <v/>
      </c>
      <c r="DX97" s="90" t="str">
        <f>IFERROR(IF(VLOOKUP($B97,Sheet2!$A$5:$AP$103,DX$11,FALSE)=0,"",VLOOKUP($B97,Sheet2!$A$5:$AP$103,DX$11,FALSE)),"")</f>
        <v/>
      </c>
      <c r="DY97" s="90" t="str">
        <f>IFERROR(IF(VLOOKUP($B97,Sheet2!$A$5:$AP$103,DY$11,FALSE)=0,"",VLOOKUP($B97,Sheet2!$A$5:$AP$103,DY$11,FALSE)),"")</f>
        <v/>
      </c>
      <c r="DZ97" s="90" t="str">
        <f>IFERROR(IF(VLOOKUP($B97,Sheet2!$A$5:$AP$103,DZ$11,FALSE)=0,"",VLOOKUP($B97,Sheet2!$A$5:$AP$103,DZ$11,FALSE)),"")</f>
        <v/>
      </c>
      <c r="EA97" s="90" t="str">
        <f>IFERROR(IF(VLOOKUP($B97,Sheet2!$A$5:$AP$103,EA$11,FALSE)=0,"",VLOOKUP($B97,Sheet2!$A$5:$AP$103,EA$11,FALSE)),"")</f>
        <v/>
      </c>
      <c r="EB97" s="90" t="str">
        <f>IFERROR(IF(VLOOKUP($B97,Sheet2!$A$5:$AP$103,EB$11,FALSE)=0,"",VLOOKUP($B97,Sheet2!$A$5:$AP$103,EB$11,FALSE)),"")</f>
        <v/>
      </c>
      <c r="EC97" s="90" t="str">
        <f>IFERROR(IF(VLOOKUP($B97,Sheet2!$A$5:$AP$103,EC$11,FALSE)=0,"",VLOOKUP($B97,Sheet2!$A$5:$AP$103,EC$11,FALSE)),"")</f>
        <v/>
      </c>
      <c r="ED97" s="90" t="str">
        <f>IFERROR(IF(VLOOKUP($B97,Sheet2!$A$5:$AP$103,ED$11,FALSE)=0,"",VLOOKUP($B97,Sheet2!$A$5:$AP$103,ED$11,FALSE)),"")</f>
        <v/>
      </c>
      <c r="EE97" s="90" t="str">
        <f>IFERROR(IF(VLOOKUP($B97,Sheet2!$A$5:$AP$103,EE$11,FALSE)=0,"",VLOOKUP($B97,Sheet2!$A$5:$AP$103,EE$11,FALSE)),"")</f>
        <v/>
      </c>
      <c r="EF97" s="90" t="str">
        <f>IFERROR(IF(VLOOKUP($B97,Sheet2!$A$5:$AP$103,EF$11,FALSE)=0,"",VLOOKUP($B97,Sheet2!$A$5:$AP$103,EF$11,FALSE)),"")</f>
        <v/>
      </c>
      <c r="EG97" s="90" t="str">
        <f>IFERROR(IF(VLOOKUP($B97,Sheet2!$A$5:$AP$103,EG$11,FALSE)=0,"",VLOOKUP($B97,Sheet2!$A$5:$AP$103,EG$11,FALSE)),"")</f>
        <v/>
      </c>
      <c r="EH97" s="90" t="str">
        <f>IFERROR(IF(VLOOKUP($B97,Sheet2!$A$5:$AP$103,EH$11,FALSE)=0,"",VLOOKUP($B97,Sheet2!$A$5:$AP$103,EH$11,FALSE)),"")</f>
        <v/>
      </c>
      <c r="EI97" s="90" t="str">
        <f>IFERROR(IF(VLOOKUP($B97,Sheet2!$A$5:$AP$103,EI$11,FALSE)=0,"",VLOOKUP($B97,Sheet2!$A$5:$AP$103,EI$11,FALSE)),"")</f>
        <v/>
      </c>
      <c r="EJ97" s="90" t="str">
        <f>IFERROR(IF(VLOOKUP($B97,Sheet2!$A$5:$AP$103,EJ$11,FALSE)=0,"",VLOOKUP($B97,Sheet2!$A$5:$AP$103,EJ$11,FALSE)),"")</f>
        <v/>
      </c>
      <c r="EK97" s="90" t="str">
        <f>IFERROR(IF(VLOOKUP($B97,Sheet2!$A$5:$AP$103,EK$11,FALSE)=0,"",VLOOKUP($B97,Sheet2!$A$5:$AP$103,EK$11,FALSE)),"")</f>
        <v/>
      </c>
      <c r="EL97" s="90" t="str">
        <f>IFERROR(IF(VLOOKUP($B97,Sheet2!$A$5:$AP$103,EL$11,FALSE)=0,"",VLOOKUP($B97,Sheet2!$A$5:$AP$103,EL$11,FALSE)),"")</f>
        <v/>
      </c>
      <c r="EM97" s="90" t="str">
        <f>IFERROR(IF(VLOOKUP($B97,Sheet2!$A$5:$AP$103,EM$11,FALSE)=0,"",VLOOKUP($B97,Sheet2!$A$5:$AP$103,EM$11,FALSE)),"")</f>
        <v/>
      </c>
      <c r="EN97" s="90" t="str">
        <f>IFERROR(IF(VLOOKUP($B97,Sheet2!$A$5:$AP$103,EN$11,FALSE)=0,"",VLOOKUP($B97,Sheet2!$A$5:$AP$103,EN$11,FALSE)),"")</f>
        <v/>
      </c>
      <c r="EO97" s="90" t="str">
        <f>IFERROR(IF(VLOOKUP($B97,Sheet2!$A$5:$AP$103,EO$11,FALSE)=0,"",VLOOKUP($B97,Sheet2!$A$5:$AP$103,EO$11,FALSE)),"")</f>
        <v/>
      </c>
      <c r="EP97" s="90" t="str">
        <f>IFERROR(IF(VLOOKUP($B97,Sheet2!$A$5:$AP$103,EP$11,FALSE)=0,"",VLOOKUP($B97,Sheet2!$A$5:$AP$103,EP$11,FALSE)),"")</f>
        <v/>
      </c>
      <c r="EQ97" s="90" t="str">
        <f>IFERROR(IF(VLOOKUP($B97,Sheet2!$A$5:$AP$103,EQ$11,FALSE)=0,"",VLOOKUP($B97,Sheet2!$A$5:$AP$103,EQ$11,FALSE)),"")</f>
        <v/>
      </c>
      <c r="ER97" s="90" t="str">
        <f>IFERROR(IF(VLOOKUP($B97,Sheet2!$A$5:$AP$103,ER$11,FALSE)=0,"",VLOOKUP($B97,Sheet2!$A$5:$AP$103,ER$11,FALSE)),"")</f>
        <v/>
      </c>
      <c r="ES97" s="90" t="str">
        <f>IFERROR(IF(VLOOKUP($B97,Sheet2!$A$5:$AP$103,ES$11,FALSE)=0,"",VLOOKUP($B97,Sheet2!$A$5:$AP$103,ES$11,FALSE)),"")</f>
        <v/>
      </c>
      <c r="ET97" s="90" t="str">
        <f>IFERROR(IF(VLOOKUP($B97,Sheet2!$A$5:$AP$103,ET$11,FALSE)=0,"",VLOOKUP($B97,Sheet2!$A$5:$AP$103,ET$11,FALSE)),"")</f>
        <v/>
      </c>
      <c r="EU97" s="90" t="str">
        <f>IFERROR(IF(VLOOKUP($B97,Sheet2!$A$5:$AP$103,EU$11,FALSE)=0,"",VLOOKUP($B97,Sheet2!$A$5:$AP$103,EU$11,FALSE)),"")</f>
        <v/>
      </c>
      <c r="EV97" s="90" t="str">
        <f>IFERROR(IF(VLOOKUP($B97,Sheet2!$A$5:$AP$103,EV$11,FALSE)=0,"",VLOOKUP($B97,Sheet2!$A$5:$AP$103,EV$11,FALSE)),"")</f>
        <v/>
      </c>
      <c r="EW97" s="90" t="str">
        <f>IFERROR(IF(VLOOKUP($B97,Sheet2!$A$5:$AP$103,EW$11,FALSE)=0,"",VLOOKUP($B97,Sheet2!$A$5:$AP$103,EW$11,FALSE)),"")</f>
        <v/>
      </c>
      <c r="EX97" s="90" t="str">
        <f>IFERROR(IF(VLOOKUP($B97,Sheet2!$A$5:$AP$103,EX$11,FALSE)=0,"",VLOOKUP($B97,Sheet2!$A$5:$AP$103,EX$11,FALSE)),"")</f>
        <v/>
      </c>
      <c r="EY97" s="90" t="str">
        <f>IFERROR(IF(VLOOKUP($B97,Sheet2!$A$5:$AP$103,EY$11,FALSE)=0,"",VLOOKUP($B97,Sheet2!$A$5:$AP$103,EY$11,FALSE)),"")</f>
        <v/>
      </c>
      <c r="EZ97" s="90" t="str">
        <f>IFERROR(IF(VLOOKUP($B97,Sheet2!$A$5:$AP$103,EZ$11,FALSE)=0,"",VLOOKUP($B97,Sheet2!$A$5:$AP$103,EZ$11,FALSE)),"")</f>
        <v/>
      </c>
      <c r="FA97" s="90" t="str">
        <f>IFERROR(IF(VLOOKUP($B97,Sheet2!$A$5:$AP$103,FA$11,FALSE)=0,"",VLOOKUP($B97,Sheet2!$A$5:$AP$103,FA$11,FALSE)),"")</f>
        <v/>
      </c>
      <c r="FB97" s="90" t="str">
        <f>IFERROR(IF(VLOOKUP($B97,Sheet2!$A$5:$AP$103,FB$11,FALSE)=0,"",VLOOKUP($B97,Sheet2!$A$5:$AP$103,FB$11,FALSE)),"")</f>
        <v/>
      </c>
      <c r="FC97" s="90" t="str">
        <f>IFERROR(IF(VLOOKUP($B97,Sheet2!$A$5:$AP$103,FC$11,FALSE)=0,"",VLOOKUP($B97,Sheet2!$A$5:$AP$103,FC$11,FALSE)),"")</f>
        <v/>
      </c>
      <c r="FD97" s="90" t="str">
        <f>IFERROR(IF(VLOOKUP($B97,Sheet2!$A$5:$AP$103,FD$11,FALSE)=0,"",VLOOKUP($B97,Sheet2!$A$5:$AP$103,FD$11,FALSE)),"")</f>
        <v/>
      </c>
      <c r="FE97" s="90" t="str">
        <f>IFERROR(IF(VLOOKUP($B97,Sheet2!$A$5:$AP$103,FE$11,FALSE)=0,"",VLOOKUP($B97,Sheet2!$A$5:$AP$103,FE$11,FALSE)),"")</f>
        <v/>
      </c>
      <c r="FF97" s="90" t="str">
        <f>IFERROR(IF(VLOOKUP($B97,Sheet2!$A$5:$AP$103,FF$11,FALSE)=0,"",VLOOKUP($B97,Sheet2!$A$5:$AP$103,FF$11,FALSE)),"")</f>
        <v/>
      </c>
      <c r="FG97" s="90" t="str">
        <f>IFERROR(IF(VLOOKUP($B97,Sheet2!$A$5:$AP$103,FG$11,FALSE)=0,"",VLOOKUP($B97,Sheet2!$A$5:$AP$103,FG$11,FALSE)),"")</f>
        <v/>
      </c>
      <c r="FH97" s="90" t="str">
        <f>IFERROR(IF(VLOOKUP($B97,Sheet2!$A$5:$AP$103,FH$11,FALSE)=0,"",VLOOKUP($B97,Sheet2!$A$5:$AP$103,FH$11,FALSE)),"")</f>
        <v/>
      </c>
      <c r="FI97" s="90" t="str">
        <f>IFERROR(IF(VLOOKUP($B97,Sheet2!$A$5:$AP$103,FI$11,FALSE)=0,"",VLOOKUP($B97,Sheet2!$A$5:$AP$103,FI$11,FALSE)),"")</f>
        <v/>
      </c>
      <c r="FJ97" s="90" t="str">
        <f>IFERROR(IF(VLOOKUP($B97,Sheet2!$A$5:$AP$103,FJ$11,FALSE)=0,"",VLOOKUP($B97,Sheet2!$A$5:$AP$103,FJ$11,FALSE)),"")</f>
        <v/>
      </c>
      <c r="FK97" s="90" t="str">
        <f>IFERROR(IF(VLOOKUP($B97,Sheet2!$A$5:$AP$103,FK$11,FALSE)=0,"",VLOOKUP($B97,Sheet2!$A$5:$AP$103,FK$11,FALSE)),"")</f>
        <v/>
      </c>
      <c r="FL97" s="90" t="str">
        <f>IFERROR(IF(VLOOKUP($B97,Sheet2!$A$5:$AP$103,FL$11,FALSE)=0,"",VLOOKUP($B97,Sheet2!$A$5:$AP$103,FL$11,FALSE)),"")</f>
        <v/>
      </c>
      <c r="FM97" s="90" t="str">
        <f>IFERROR(IF(VLOOKUP($B97,Sheet2!$A$5:$AP$103,FM$11,FALSE)=0,"",VLOOKUP($B97,Sheet2!$A$5:$AP$103,FM$11,FALSE)),"")</f>
        <v/>
      </c>
      <c r="FN97" s="90" t="str">
        <f>IFERROR(IF(VLOOKUP($B97,Sheet2!$A$5:$AP$103,FN$11,FALSE)=0,"",VLOOKUP($B97,Sheet2!$A$5:$AP$103,FN$11,FALSE)),"")</f>
        <v/>
      </c>
      <c r="FO97" s="90" t="str">
        <f>IFERROR(IF(VLOOKUP($B97,Sheet2!$A$5:$AP$103,FO$11,FALSE)=0,"",VLOOKUP($B97,Sheet2!$A$5:$AP$103,FO$11,FALSE)),"")</f>
        <v/>
      </c>
      <c r="FP97" s="90" t="str">
        <f>IFERROR(IF(VLOOKUP($B97,Sheet2!$A$5:$AP$103,FP$11,FALSE)=0,"",VLOOKUP($B97,Sheet2!$A$5:$AP$103,FP$11,FALSE)),"")</f>
        <v/>
      </c>
      <c r="FQ97" s="90" t="str">
        <f>IFERROR(IF(VLOOKUP($B97,Sheet2!$A$5:$AP$103,FQ$11,FALSE)=0,"",VLOOKUP($B97,Sheet2!$A$5:$AP$103,FQ$11,FALSE)),"")</f>
        <v/>
      </c>
      <c r="FR97" s="90" t="str">
        <f>IFERROR(IF(VLOOKUP($B97,Sheet2!$A$5:$AP$103,FR$11,FALSE)=0,"",VLOOKUP($B97,Sheet2!$A$5:$AP$103,FR$11,FALSE)),"")</f>
        <v/>
      </c>
      <c r="FS97" s="90" t="str">
        <f>IFERROR(IF(VLOOKUP($B97,Sheet2!$A$5:$AP$103,FS$11,FALSE)=0,"",VLOOKUP($B97,Sheet2!$A$5:$AP$103,FS$11,FALSE)),"")</f>
        <v/>
      </c>
      <c r="FT97" s="90" t="str">
        <f>IFERROR(IF(VLOOKUP($B97,Sheet2!$A$5:$AP$103,FT$11,FALSE)=0,"",VLOOKUP($B97,Sheet2!$A$5:$AP$103,FT$11,FALSE)),"")</f>
        <v/>
      </c>
      <c r="FU97" s="90" t="str">
        <f>IFERROR(IF(VLOOKUP($B97,Sheet2!$A$5:$AP$103,FU$11,FALSE)=0,"",VLOOKUP($B97,Sheet2!$A$5:$AP$103,FU$11,FALSE)),"")</f>
        <v/>
      </c>
      <c r="FV97" s="90" t="str">
        <f>IFERROR(IF(VLOOKUP($B97,Sheet2!$A$5:$AP$103,FV$11,FALSE)=0,"",VLOOKUP($B97,Sheet2!$A$5:$AP$103,FV$11,FALSE)),"")</f>
        <v/>
      </c>
      <c r="FW97" s="90" t="str">
        <f>IFERROR(IF(VLOOKUP($B97,Sheet2!$A$5:$AP$103,FW$11,FALSE)=0,"",VLOOKUP($B97,Sheet2!$A$5:$AP$103,FW$11,FALSE)),"")</f>
        <v/>
      </c>
      <c r="FX97" s="90" t="str">
        <f>IFERROR(IF(VLOOKUP($B97,Sheet2!$A$5:$AP$103,FX$11,FALSE)=0,"",VLOOKUP($B97,Sheet2!$A$5:$AP$103,FX$11,FALSE)),"")</f>
        <v/>
      </c>
      <c r="FY97" s="90" t="str">
        <f>IFERROR(IF(VLOOKUP($B97,Sheet2!$A$5:$AP$103,FY$11,FALSE)=0,"",VLOOKUP($B97,Sheet2!$A$5:$AP$103,FY$11,FALSE)),"")</f>
        <v/>
      </c>
      <c r="FZ97" s="90" t="str">
        <f>IFERROR(IF(VLOOKUP($B97,Sheet2!$A$5:$AP$103,FZ$11,FALSE)=0,"",VLOOKUP($B97,Sheet2!$A$5:$AP$103,FZ$11,FALSE)),"")</f>
        <v/>
      </c>
      <c r="GA97" s="90" t="str">
        <f>IFERROR(IF(VLOOKUP($B97,Sheet2!$A$5:$AP$103,GA$11,FALSE)=0,"",VLOOKUP($B97,Sheet2!$A$5:$AP$103,GA$11,FALSE)),"")</f>
        <v/>
      </c>
      <c r="GB97" s="90" t="str">
        <f>IFERROR(IF(VLOOKUP($B97,Sheet2!$A$5:$AP$103,GB$11,FALSE)=0,"",VLOOKUP($B97,Sheet2!$A$5:$AP$103,GB$11,FALSE)),"")</f>
        <v/>
      </c>
      <c r="GC97" s="90" t="str">
        <f>IFERROR(IF(VLOOKUP($B97,Sheet2!$A$5:$AP$103,GC$11,FALSE)=0,"",VLOOKUP($B97,Sheet2!$A$5:$AP$103,GC$11,FALSE)),"")</f>
        <v/>
      </c>
      <c r="GD97" s="90" t="str">
        <f>IFERROR(IF(VLOOKUP($B97,Sheet2!$A$5:$AP$103,GD$11,FALSE)=0,"",VLOOKUP($B97,Sheet2!$A$5:$AP$103,GD$11,FALSE)),"")</f>
        <v/>
      </c>
      <c r="GE97" s="90" t="str">
        <f>IFERROR(IF(VLOOKUP($B97,Sheet2!$A$5:$AP$103,GE$11,FALSE)=0,"",VLOOKUP($B97,Sheet2!$A$5:$AP$103,GE$11,FALSE)),"")</f>
        <v/>
      </c>
      <c r="GF97" s="90" t="str">
        <f>IFERROR(IF(VLOOKUP($B97,Sheet2!$A$5:$AP$103,GF$11,FALSE)=0,"",VLOOKUP($B97,Sheet2!$A$5:$AP$103,GF$11,FALSE)),"")</f>
        <v/>
      </c>
    </row>
    <row r="98" spans="1:188" x14ac:dyDescent="0.3">
      <c r="A98" s="386"/>
      <c r="B98" s="243" t="s">
        <v>440</v>
      </c>
      <c r="C98" s="92" t="s">
        <v>344</v>
      </c>
      <c r="D98" s="92" t="str">
        <f>VLOOKUP(B98,Sheet2!$A$5:$F$104,6,FALSE)</f>
        <v/>
      </c>
      <c r="E98" s="81">
        <f>VLOOKUP(B98,'Criteria Selection'!$A$9:$D$178,3,FALSE)</f>
        <v>0.05</v>
      </c>
      <c r="F98" s="81" t="str">
        <f>VLOOKUP(B98,'Criteria Selection'!$A$9:$D$178,4,FALSE)</f>
        <v>EQS Freshwater</v>
      </c>
      <c r="G98" s="81">
        <f t="shared" si="12"/>
        <v>0</v>
      </c>
      <c r="H98" s="92">
        <f t="shared" si="13"/>
        <v>0</v>
      </c>
      <c r="I98" s="92">
        <f t="shared" si="14"/>
        <v>0</v>
      </c>
      <c r="J98" s="81">
        <f t="shared" si="15"/>
        <v>0</v>
      </c>
      <c r="K98" s="90" t="str">
        <f>IFERROR(IF(VLOOKUP($B98,Sheet2!$A$5:$AP$103,K$11,FALSE)=0,"",VLOOKUP($B98,Sheet2!$A$5:$AP$103,K$11,FALSE)),"")</f>
        <v/>
      </c>
      <c r="L98" s="90" t="str">
        <f>IFERROR(IF(VLOOKUP($B98,Sheet2!$A$5:$AP$103,L$11,FALSE)=0,"",VLOOKUP($B98,Sheet2!$A$5:$AP$103,L$11,FALSE)),"")</f>
        <v/>
      </c>
      <c r="M98" s="90" t="str">
        <f>IFERROR(IF(VLOOKUP($B98,Sheet2!$A$5:$AP$103,M$11,FALSE)=0,"",VLOOKUP($B98,Sheet2!$A$5:$AP$103,M$11,FALSE)),"")</f>
        <v/>
      </c>
      <c r="N98" s="90" t="str">
        <f>IFERROR(IF(VLOOKUP($B98,Sheet2!$A$5:$AP$103,N$11,FALSE)=0,"",VLOOKUP($B98,Sheet2!$A$5:$AP$103,N$11,FALSE)),"")</f>
        <v/>
      </c>
      <c r="O98" s="90" t="str">
        <f>IFERROR(IF(VLOOKUP($B98,Sheet2!$A$5:$AP$103,O$11,FALSE)=0,"",VLOOKUP($B98,Sheet2!$A$5:$AP$103,O$11,FALSE)),"")</f>
        <v/>
      </c>
      <c r="P98" s="90" t="str">
        <f>IFERROR(IF(VLOOKUP($B98,Sheet2!$A$5:$AP$103,P$11,FALSE)=0,"",VLOOKUP($B98,Sheet2!$A$5:$AP$103,P$11,FALSE)),"")</f>
        <v/>
      </c>
      <c r="Q98" s="90" t="str">
        <f>IFERROR(IF(VLOOKUP($B98,Sheet2!$A$5:$AP$103,Q$11,FALSE)=0,"",VLOOKUP($B98,Sheet2!$A$5:$AP$103,Q$11,FALSE)),"")</f>
        <v/>
      </c>
      <c r="R98" s="90" t="str">
        <f>IFERROR(IF(VLOOKUP($B98,Sheet2!$A$5:$AP$103,R$11,FALSE)=0,"",VLOOKUP($B98,Sheet2!$A$5:$AP$103,R$11,FALSE)),"")</f>
        <v/>
      </c>
      <c r="S98" s="90" t="str">
        <f>IFERROR(IF(VLOOKUP($B98,Sheet2!$A$5:$AP$103,S$11,FALSE)=0,"",VLOOKUP($B98,Sheet2!$A$5:$AP$103,S$11,FALSE)),"")</f>
        <v/>
      </c>
      <c r="T98" s="90" t="str">
        <f>IFERROR(IF(VLOOKUP($B98,Sheet2!$A$5:$AP$103,T$11,FALSE)=0,"",VLOOKUP($B98,Sheet2!$A$5:$AP$103,T$11,FALSE)),"")</f>
        <v/>
      </c>
      <c r="U98" s="90" t="str">
        <f>IFERROR(IF(VLOOKUP($B98,Sheet2!$A$5:$AP$103,U$11,FALSE)=0,"",VLOOKUP($B98,Sheet2!$A$5:$AP$103,U$11,FALSE)),"")</f>
        <v/>
      </c>
      <c r="V98" s="90" t="str">
        <f>IFERROR(IF(VLOOKUP($B98,Sheet2!$A$5:$AP$103,V$11,FALSE)=0,"",VLOOKUP($B98,Sheet2!$A$5:$AP$103,V$11,FALSE)),"")</f>
        <v/>
      </c>
      <c r="W98" s="90" t="str">
        <f>IFERROR(IF(VLOOKUP($B98,Sheet2!$A$5:$AP$103,W$11,FALSE)=0,"",VLOOKUP($B98,Sheet2!$A$5:$AP$103,W$11,FALSE)),"")</f>
        <v/>
      </c>
      <c r="X98" s="90" t="str">
        <f>IFERROR(IF(VLOOKUP($B98,Sheet2!$A$5:$AP$103,X$11,FALSE)=0,"",VLOOKUP($B98,Sheet2!$A$5:$AP$103,X$11,FALSE)),"")</f>
        <v/>
      </c>
      <c r="Y98" s="90" t="str">
        <f>IFERROR(IF(VLOOKUP($B98,Sheet2!$A$5:$AP$103,Y$11,FALSE)=0,"",VLOOKUP($B98,Sheet2!$A$5:$AP$103,Y$11,FALSE)),"")</f>
        <v/>
      </c>
      <c r="Z98" s="90" t="str">
        <f>IFERROR(IF(VLOOKUP($B98,Sheet2!$A$5:$AP$103,Z$11,FALSE)=0,"",VLOOKUP($B98,Sheet2!$A$5:$AP$103,Z$11,FALSE)),"")</f>
        <v/>
      </c>
      <c r="AA98" s="90" t="str">
        <f>IFERROR(IF(VLOOKUP($B98,Sheet2!$A$5:$AP$103,AA$11,FALSE)=0,"",VLOOKUP($B98,Sheet2!$A$5:$AP$103,AA$11,FALSE)),"")</f>
        <v/>
      </c>
      <c r="AB98" s="90" t="str">
        <f>IFERROR(IF(VLOOKUP($B98,Sheet2!$A$5:$AP$103,AB$11,FALSE)=0,"",VLOOKUP($B98,Sheet2!$A$5:$AP$103,AB$11,FALSE)),"")</f>
        <v/>
      </c>
      <c r="AC98" s="90" t="str">
        <f>IFERROR(IF(VLOOKUP($B98,Sheet2!$A$5:$AP$103,AC$11,FALSE)=0,"",VLOOKUP($B98,Sheet2!$A$5:$AP$103,AC$11,FALSE)),"")</f>
        <v/>
      </c>
      <c r="AD98" s="90" t="str">
        <f>IFERROR(IF(VLOOKUP($B98,Sheet2!$A$5:$AP$103,AD$11,FALSE)=0,"",VLOOKUP($B98,Sheet2!$A$5:$AP$103,AD$11,FALSE)),"")</f>
        <v/>
      </c>
      <c r="AE98" s="90" t="str">
        <f>IFERROR(IF(VLOOKUP($B98,Sheet2!$A$5:$AP$103,AE$11,FALSE)=0,"",VLOOKUP($B98,Sheet2!$A$5:$AP$103,AE$11,FALSE)),"")</f>
        <v/>
      </c>
      <c r="AF98" s="90" t="str">
        <f>IFERROR(IF(VLOOKUP($B98,Sheet2!$A$5:$AP$103,AF$11,FALSE)=0,"",VLOOKUP($B98,Sheet2!$A$5:$AP$103,AF$11,FALSE)),"")</f>
        <v/>
      </c>
      <c r="AG98" s="90" t="str">
        <f>IFERROR(IF(VLOOKUP($B98,Sheet2!$A$5:$AP$103,AG$11,FALSE)=0,"",VLOOKUP($B98,Sheet2!$A$5:$AP$103,AG$11,FALSE)),"")</f>
        <v/>
      </c>
      <c r="AH98" s="90" t="str">
        <f>IFERROR(IF(VLOOKUP($B98,Sheet2!$A$5:$AP$103,AH$11,FALSE)=0,"",VLOOKUP($B98,Sheet2!$A$5:$AP$103,AH$11,FALSE)),"")</f>
        <v/>
      </c>
      <c r="AI98" s="90" t="str">
        <f>IFERROR(IF(VLOOKUP($B98,Sheet2!$A$5:$AP$103,AI$11,FALSE)=0,"",VLOOKUP($B98,Sheet2!$A$5:$AP$103,AI$11,FALSE)),"")</f>
        <v/>
      </c>
      <c r="AJ98" s="90" t="str">
        <f>IFERROR(IF(VLOOKUP($B98,Sheet2!$A$5:$AP$103,AJ$11,FALSE)=0,"",VLOOKUP($B98,Sheet2!$A$5:$AP$103,AJ$11,FALSE)),"")</f>
        <v/>
      </c>
      <c r="AK98" s="90" t="str">
        <f>IFERROR(IF(VLOOKUP($B98,Sheet2!$A$5:$AP$103,AK$11,FALSE)=0,"",VLOOKUP($B98,Sheet2!$A$5:$AP$103,AK$11,FALSE)),"")</f>
        <v/>
      </c>
      <c r="AL98" s="90" t="str">
        <f>IFERROR(IF(VLOOKUP($B98,Sheet2!$A$5:$AP$103,AL$11,FALSE)=0,"",VLOOKUP($B98,Sheet2!$A$5:$AP$103,AL$11,FALSE)),"")</f>
        <v/>
      </c>
      <c r="AM98" s="90" t="str">
        <f>IFERROR(IF(VLOOKUP($B98,Sheet2!$A$5:$AP$103,AM$11,FALSE)=0,"",VLOOKUP($B98,Sheet2!$A$5:$AP$103,AM$11,FALSE)),"")</f>
        <v/>
      </c>
      <c r="AN98" s="90" t="str">
        <f>IFERROR(IF(VLOOKUP($B98,Sheet2!$A$5:$AP$103,AN$11,FALSE)=0,"",VLOOKUP($B98,Sheet2!$A$5:$AP$103,AN$11,FALSE)),"")</f>
        <v/>
      </c>
      <c r="AO98" s="90" t="str">
        <f>IFERROR(IF(VLOOKUP($B98,Sheet2!$A$5:$AP$103,AO$11,FALSE)=0,"",VLOOKUP($B98,Sheet2!$A$5:$AP$103,AO$11,FALSE)),"")</f>
        <v/>
      </c>
      <c r="AP98" s="90" t="str">
        <f>IFERROR(IF(VLOOKUP($B98,Sheet2!$A$5:$AP$103,AP$11,FALSE)=0,"",VLOOKUP($B98,Sheet2!$A$5:$AP$103,AP$11,FALSE)),"")</f>
        <v/>
      </c>
      <c r="AQ98" s="90" t="str">
        <f>IFERROR(IF(VLOOKUP($B98,Sheet2!$A$5:$AP$103,AQ$11,FALSE)=0,"",VLOOKUP($B98,Sheet2!$A$5:$AP$103,AQ$11,FALSE)),"")</f>
        <v/>
      </c>
      <c r="AR98" s="90" t="str">
        <f>IFERROR(IF(VLOOKUP($B98,Sheet2!$A$5:$AP$103,AR$11,FALSE)=0,"",VLOOKUP($B98,Sheet2!$A$5:$AP$103,AR$11,FALSE)),"")</f>
        <v/>
      </c>
      <c r="AS98" s="90" t="str">
        <f>IFERROR(IF(VLOOKUP($B98,Sheet2!$A$5:$AP$103,AS$11,FALSE)=0,"",VLOOKUP($B98,Sheet2!$A$5:$AP$103,AS$11,FALSE)),"")</f>
        <v/>
      </c>
      <c r="AT98" s="90" t="str">
        <f>IFERROR(IF(VLOOKUP($B98,Sheet2!$A$5:$AP$103,AT$11,FALSE)=0,"",VLOOKUP($B98,Sheet2!$A$5:$AP$103,AT$11,FALSE)),"")</f>
        <v/>
      </c>
      <c r="AU98" s="90" t="str">
        <f>IFERROR(IF(VLOOKUP($B98,Sheet2!$A$5:$AP$103,AU$11,FALSE)=0,"",VLOOKUP($B98,Sheet2!$A$5:$AP$103,AU$11,FALSE)),"")</f>
        <v/>
      </c>
      <c r="AV98" s="90" t="str">
        <f>IFERROR(IF(VLOOKUP($B98,Sheet2!$A$5:$AP$103,AV$11,FALSE)=0,"",VLOOKUP($B98,Sheet2!$A$5:$AP$103,AV$11,FALSE)),"")</f>
        <v/>
      </c>
      <c r="AW98" s="90" t="str">
        <f>IFERROR(IF(VLOOKUP($B98,Sheet2!$A$5:$AP$103,AW$11,FALSE)=0,"",VLOOKUP($B98,Sheet2!$A$5:$AP$103,AW$11,FALSE)),"")</f>
        <v/>
      </c>
      <c r="AX98" s="90" t="str">
        <f>IFERROR(IF(VLOOKUP($B98,Sheet2!$A$5:$AP$103,AX$11,FALSE)=0,"",VLOOKUP($B98,Sheet2!$A$5:$AP$103,AX$11,FALSE)),"")</f>
        <v/>
      </c>
      <c r="AY98" s="90" t="str">
        <f>IFERROR(IF(VLOOKUP($B98,Sheet2!$A$5:$AP$103,AY$11,FALSE)=0,"",VLOOKUP($B98,Sheet2!$A$5:$AP$103,AY$11,FALSE)),"")</f>
        <v/>
      </c>
      <c r="AZ98" s="90" t="str">
        <f>IFERROR(IF(VLOOKUP($B98,Sheet2!$A$5:$AP$103,AZ$11,FALSE)=0,"",VLOOKUP($B98,Sheet2!$A$5:$AP$103,AZ$11,FALSE)),"")</f>
        <v/>
      </c>
      <c r="BA98" s="90" t="str">
        <f>IFERROR(IF(VLOOKUP($B98,Sheet2!$A$5:$AP$103,BA$11,FALSE)=0,"",VLOOKUP($B98,Sheet2!$A$5:$AP$103,BA$11,FALSE)),"")</f>
        <v/>
      </c>
      <c r="BB98" s="90" t="str">
        <f>IFERROR(IF(VLOOKUP($B98,Sheet2!$A$5:$AP$103,BB$11,FALSE)=0,"",VLOOKUP($B98,Sheet2!$A$5:$AP$103,BB$11,FALSE)),"")</f>
        <v/>
      </c>
      <c r="BC98" s="90" t="str">
        <f>IFERROR(IF(VLOOKUP($B98,Sheet2!$A$5:$AP$103,BC$11,FALSE)=0,"",VLOOKUP($B98,Sheet2!$A$5:$AP$103,BC$11,FALSE)),"")</f>
        <v/>
      </c>
      <c r="BD98" s="90" t="str">
        <f>IFERROR(IF(VLOOKUP($B98,Sheet2!$A$5:$AP$103,BD$11,FALSE)=0,"",VLOOKUP($B98,Sheet2!$A$5:$AP$103,BD$11,FALSE)),"")</f>
        <v/>
      </c>
      <c r="BE98" s="90" t="str">
        <f>IFERROR(IF(VLOOKUP($B98,Sheet2!$A$5:$AP$103,BE$11,FALSE)=0,"",VLOOKUP($B98,Sheet2!$A$5:$AP$103,BE$11,FALSE)),"")</f>
        <v/>
      </c>
      <c r="BF98" s="90" t="str">
        <f>IFERROR(IF(VLOOKUP($B98,Sheet2!$A$5:$AP$103,BF$11,FALSE)=0,"",VLOOKUP($B98,Sheet2!$A$5:$AP$103,BF$11,FALSE)),"")</f>
        <v/>
      </c>
      <c r="BG98" s="90" t="str">
        <f>IFERROR(IF(VLOOKUP($B98,Sheet2!$A$5:$AP$103,BG$11,FALSE)=0,"",VLOOKUP($B98,Sheet2!$A$5:$AP$103,BG$11,FALSE)),"")</f>
        <v/>
      </c>
      <c r="BH98" s="90" t="str">
        <f>IFERROR(IF(VLOOKUP($B98,Sheet2!$A$5:$AP$103,BH$11,FALSE)=0,"",VLOOKUP($B98,Sheet2!$A$5:$AP$103,BH$11,FALSE)),"")</f>
        <v/>
      </c>
      <c r="BI98" s="90" t="str">
        <f>IFERROR(IF(VLOOKUP($B98,Sheet2!$A$5:$AP$103,BI$11,FALSE)=0,"",VLOOKUP($B98,Sheet2!$A$5:$AP$103,BI$11,FALSE)),"")</f>
        <v/>
      </c>
      <c r="BJ98" s="90" t="str">
        <f>IFERROR(IF(VLOOKUP($B98,Sheet2!$A$5:$AP$103,BJ$11,FALSE)=0,"",VLOOKUP($B98,Sheet2!$A$5:$AP$103,BJ$11,FALSE)),"")</f>
        <v/>
      </c>
      <c r="BK98" s="90" t="str">
        <f>IFERROR(IF(VLOOKUP($B98,Sheet2!$A$5:$AP$103,BK$11,FALSE)=0,"",VLOOKUP($B98,Sheet2!$A$5:$AP$103,BK$11,FALSE)),"")</f>
        <v/>
      </c>
      <c r="BL98" s="90" t="str">
        <f>IFERROR(IF(VLOOKUP($B98,Sheet2!$A$5:$AP$103,BL$11,FALSE)=0,"",VLOOKUP($B98,Sheet2!$A$5:$AP$103,BL$11,FALSE)),"")</f>
        <v/>
      </c>
      <c r="BM98" s="90" t="str">
        <f>IFERROR(IF(VLOOKUP($B98,Sheet2!$A$5:$AP$103,BM$11,FALSE)=0,"",VLOOKUP($B98,Sheet2!$A$5:$AP$103,BM$11,FALSE)),"")</f>
        <v/>
      </c>
      <c r="BN98" s="90" t="str">
        <f>IFERROR(IF(VLOOKUP($B98,Sheet2!$A$5:$AP$103,BN$11,FALSE)=0,"",VLOOKUP($B98,Sheet2!$A$5:$AP$103,BN$11,FALSE)),"")</f>
        <v/>
      </c>
      <c r="BO98" s="90" t="str">
        <f>IFERROR(IF(VLOOKUP($B98,Sheet2!$A$5:$AP$103,BO$11,FALSE)=0,"",VLOOKUP($B98,Sheet2!$A$5:$AP$103,BO$11,FALSE)),"")</f>
        <v/>
      </c>
      <c r="BP98" s="90" t="str">
        <f>IFERROR(IF(VLOOKUP($B98,Sheet2!$A$5:$AP$103,BP$11,FALSE)=0,"",VLOOKUP($B98,Sheet2!$A$5:$AP$103,BP$11,FALSE)),"")</f>
        <v/>
      </c>
      <c r="BQ98" s="90" t="str">
        <f>IFERROR(IF(VLOOKUP($B98,Sheet2!$A$5:$AP$103,BQ$11,FALSE)=0,"",VLOOKUP($B98,Sheet2!$A$5:$AP$103,BQ$11,FALSE)),"")</f>
        <v/>
      </c>
      <c r="BR98" s="90" t="str">
        <f>IFERROR(IF(VLOOKUP($B98,Sheet2!$A$5:$AP$103,BR$11,FALSE)=0,"",VLOOKUP($B98,Sheet2!$A$5:$AP$103,BR$11,FALSE)),"")</f>
        <v/>
      </c>
      <c r="BS98" s="90" t="str">
        <f>IFERROR(IF(VLOOKUP($B98,Sheet2!$A$5:$AP$103,BS$11,FALSE)=0,"",VLOOKUP($B98,Sheet2!$A$5:$AP$103,BS$11,FALSE)),"")</f>
        <v/>
      </c>
      <c r="BT98" s="90" t="str">
        <f>IFERROR(IF(VLOOKUP($B98,Sheet2!$A$5:$AP$103,BT$11,FALSE)=0,"",VLOOKUP($B98,Sheet2!$A$5:$AP$103,BT$11,FALSE)),"")</f>
        <v/>
      </c>
      <c r="BU98" s="90" t="str">
        <f>IFERROR(IF(VLOOKUP($B98,Sheet2!$A$5:$AP$103,BU$11,FALSE)=0,"",VLOOKUP($B98,Sheet2!$A$5:$AP$103,BU$11,FALSE)),"")</f>
        <v/>
      </c>
      <c r="BV98" s="90" t="str">
        <f>IFERROR(IF(VLOOKUP($B98,Sheet2!$A$5:$AP$103,BV$11,FALSE)=0,"",VLOOKUP($B98,Sheet2!$A$5:$AP$103,BV$11,FALSE)),"")</f>
        <v/>
      </c>
      <c r="BW98" s="90" t="str">
        <f>IFERROR(IF(VLOOKUP($B98,Sheet2!$A$5:$AP$103,BW$11,FALSE)=0,"",VLOOKUP($B98,Sheet2!$A$5:$AP$103,BW$11,FALSE)),"")</f>
        <v/>
      </c>
      <c r="BX98" s="90" t="str">
        <f>IFERROR(IF(VLOOKUP($B98,Sheet2!$A$5:$AP$103,BX$11,FALSE)=0,"",VLOOKUP($B98,Sheet2!$A$5:$AP$103,BX$11,FALSE)),"")</f>
        <v/>
      </c>
      <c r="BY98" s="90" t="str">
        <f>IFERROR(IF(VLOOKUP($B98,Sheet2!$A$5:$AP$103,BY$11,FALSE)=0,"",VLOOKUP($B98,Sheet2!$A$5:$AP$103,BY$11,FALSE)),"")</f>
        <v/>
      </c>
      <c r="BZ98" s="90" t="str">
        <f>IFERROR(IF(VLOOKUP($B98,Sheet2!$A$5:$AP$103,BZ$11,FALSE)=0,"",VLOOKUP($B98,Sheet2!$A$5:$AP$103,BZ$11,FALSE)),"")</f>
        <v/>
      </c>
      <c r="CA98" s="90" t="str">
        <f>IFERROR(IF(VLOOKUP($B98,Sheet2!$A$5:$AP$103,CA$11,FALSE)=0,"",VLOOKUP($B98,Sheet2!$A$5:$AP$103,CA$11,FALSE)),"")</f>
        <v/>
      </c>
      <c r="CB98" s="90" t="str">
        <f>IFERROR(IF(VLOOKUP($B98,Sheet2!$A$5:$AP$103,CB$11,FALSE)=0,"",VLOOKUP($B98,Sheet2!$A$5:$AP$103,CB$11,FALSE)),"")</f>
        <v/>
      </c>
      <c r="CC98" s="90" t="str">
        <f>IFERROR(IF(VLOOKUP($B98,Sheet2!$A$5:$AP$103,CC$11,FALSE)=0,"",VLOOKUP($B98,Sheet2!$A$5:$AP$103,CC$11,FALSE)),"")</f>
        <v/>
      </c>
      <c r="CD98" s="90" t="str">
        <f>IFERROR(IF(VLOOKUP($B98,Sheet2!$A$5:$AP$103,CD$11,FALSE)=0,"",VLOOKUP($B98,Sheet2!$A$5:$AP$103,CD$11,FALSE)),"")</f>
        <v/>
      </c>
      <c r="CE98" s="90" t="str">
        <f>IFERROR(IF(VLOOKUP($B98,Sheet2!$A$5:$AP$103,CE$11,FALSE)=0,"",VLOOKUP($B98,Sheet2!$A$5:$AP$103,CE$11,FALSE)),"")</f>
        <v/>
      </c>
      <c r="CF98" s="90" t="str">
        <f>IFERROR(IF(VLOOKUP($B98,Sheet2!$A$5:$AP$103,CF$11,FALSE)=0,"",VLOOKUP($B98,Sheet2!$A$5:$AP$103,CF$11,FALSE)),"")</f>
        <v/>
      </c>
      <c r="CG98" s="90" t="str">
        <f>IFERROR(IF(VLOOKUP($B98,Sheet2!$A$5:$AP$103,CG$11,FALSE)=0,"",VLOOKUP($B98,Sheet2!$A$5:$AP$103,CG$11,FALSE)),"")</f>
        <v/>
      </c>
      <c r="CH98" s="90" t="str">
        <f>IFERROR(IF(VLOOKUP($B98,Sheet2!$A$5:$AP$103,CH$11,FALSE)=0,"",VLOOKUP($B98,Sheet2!$A$5:$AP$103,CH$11,FALSE)),"")</f>
        <v/>
      </c>
      <c r="CI98" s="90" t="str">
        <f>IFERROR(IF(VLOOKUP($B98,Sheet2!$A$5:$AP$103,CI$11,FALSE)=0,"",VLOOKUP($B98,Sheet2!$A$5:$AP$103,CI$11,FALSE)),"")</f>
        <v/>
      </c>
      <c r="CJ98" s="90" t="str">
        <f>IFERROR(IF(VLOOKUP($B98,Sheet2!$A$5:$AP$103,CJ$11,FALSE)=0,"",VLOOKUP($B98,Sheet2!$A$5:$AP$103,CJ$11,FALSE)),"")</f>
        <v/>
      </c>
      <c r="CK98" s="90" t="str">
        <f>IFERROR(IF(VLOOKUP($B98,Sheet2!$A$5:$AP$103,CK$11,FALSE)=0,"",VLOOKUP($B98,Sheet2!$A$5:$AP$103,CK$11,FALSE)),"")</f>
        <v/>
      </c>
      <c r="CL98" s="90" t="str">
        <f>IFERROR(IF(VLOOKUP($B98,Sheet2!$A$5:$AP$103,CL$11,FALSE)=0,"",VLOOKUP($B98,Sheet2!$A$5:$AP$103,CL$11,FALSE)),"")</f>
        <v/>
      </c>
      <c r="CM98" s="90" t="str">
        <f>IFERROR(IF(VLOOKUP($B98,Sheet2!$A$5:$AP$103,CM$11,FALSE)=0,"",VLOOKUP($B98,Sheet2!$A$5:$AP$103,CM$11,FALSE)),"")</f>
        <v/>
      </c>
      <c r="CN98" s="90" t="str">
        <f>IFERROR(IF(VLOOKUP($B98,Sheet2!$A$5:$AP$103,CN$11,FALSE)=0,"",VLOOKUP($B98,Sheet2!$A$5:$AP$103,CN$11,FALSE)),"")</f>
        <v/>
      </c>
      <c r="CO98" s="90" t="str">
        <f>IFERROR(IF(VLOOKUP($B98,Sheet2!$A$5:$AP$103,CO$11,FALSE)=0,"",VLOOKUP($B98,Sheet2!$A$5:$AP$103,CO$11,FALSE)),"")</f>
        <v/>
      </c>
      <c r="CP98" s="90" t="str">
        <f>IFERROR(IF(VLOOKUP($B98,Sheet2!$A$5:$AP$103,CP$11,FALSE)=0,"",VLOOKUP($B98,Sheet2!$A$5:$AP$103,CP$11,FALSE)),"")</f>
        <v/>
      </c>
      <c r="CQ98" s="90" t="str">
        <f>IFERROR(IF(VLOOKUP($B98,Sheet2!$A$5:$AP$103,CQ$11,FALSE)=0,"",VLOOKUP($B98,Sheet2!$A$5:$AP$103,CQ$11,FALSE)),"")</f>
        <v/>
      </c>
      <c r="CR98" s="90" t="str">
        <f>IFERROR(IF(VLOOKUP($B98,Sheet2!$A$5:$AP$103,CR$11,FALSE)=0,"",VLOOKUP($B98,Sheet2!$A$5:$AP$103,CR$11,FALSE)),"")</f>
        <v/>
      </c>
      <c r="CS98" s="90" t="str">
        <f>IFERROR(IF(VLOOKUP($B98,Sheet2!$A$5:$AP$103,CS$11,FALSE)=0,"",VLOOKUP($B98,Sheet2!$A$5:$AP$103,CS$11,FALSE)),"")</f>
        <v/>
      </c>
      <c r="CT98" s="90" t="str">
        <f>IFERROR(IF(VLOOKUP($B98,Sheet2!$A$5:$AP$103,CT$11,FALSE)=0,"",VLOOKUP($B98,Sheet2!$A$5:$AP$103,CT$11,FALSE)),"")</f>
        <v/>
      </c>
      <c r="CU98" s="90" t="str">
        <f>IFERROR(IF(VLOOKUP($B98,Sheet2!$A$5:$AP$103,CU$11,FALSE)=0,"",VLOOKUP($B98,Sheet2!$A$5:$AP$103,CU$11,FALSE)),"")</f>
        <v/>
      </c>
      <c r="CV98" s="90" t="str">
        <f>IFERROR(IF(VLOOKUP($B98,Sheet2!$A$5:$AP$103,CV$11,FALSE)=0,"",VLOOKUP($B98,Sheet2!$A$5:$AP$103,CV$11,FALSE)),"")</f>
        <v/>
      </c>
      <c r="CW98" s="90" t="str">
        <f>IFERROR(IF(VLOOKUP($B98,Sheet2!$A$5:$AP$103,CW$11,FALSE)=0,"",VLOOKUP($B98,Sheet2!$A$5:$AP$103,CW$11,FALSE)),"")</f>
        <v/>
      </c>
      <c r="CX98" s="90" t="str">
        <f>IFERROR(IF(VLOOKUP($B98,Sheet2!$A$5:$AP$103,CX$11,FALSE)=0,"",VLOOKUP($B98,Sheet2!$A$5:$AP$103,CX$11,FALSE)),"")</f>
        <v/>
      </c>
      <c r="CY98" s="90" t="str">
        <f>IFERROR(IF(VLOOKUP($B98,Sheet2!$A$5:$AP$103,CY$11,FALSE)=0,"",VLOOKUP($B98,Sheet2!$A$5:$AP$103,CY$11,FALSE)),"")</f>
        <v/>
      </c>
      <c r="CZ98" s="90" t="str">
        <f>IFERROR(IF(VLOOKUP($B98,Sheet2!$A$5:$AP$103,CZ$11,FALSE)=0,"",VLOOKUP($B98,Sheet2!$A$5:$AP$103,CZ$11,FALSE)),"")</f>
        <v/>
      </c>
      <c r="DA98" s="90" t="str">
        <f>IFERROR(IF(VLOOKUP($B98,Sheet2!$A$5:$AP$103,DA$11,FALSE)=0,"",VLOOKUP($B98,Sheet2!$A$5:$AP$103,DA$11,FALSE)),"")</f>
        <v/>
      </c>
      <c r="DB98" s="90" t="str">
        <f>IFERROR(IF(VLOOKUP($B98,Sheet2!$A$5:$AP$103,DB$11,FALSE)=0,"",VLOOKUP($B98,Sheet2!$A$5:$AP$103,DB$11,FALSE)),"")</f>
        <v/>
      </c>
      <c r="DC98" s="90" t="str">
        <f>IFERROR(IF(VLOOKUP($B98,Sheet2!$A$5:$AP$103,DC$11,FALSE)=0,"",VLOOKUP($B98,Sheet2!$A$5:$AP$103,DC$11,FALSE)),"")</f>
        <v/>
      </c>
      <c r="DD98" s="90" t="str">
        <f>IFERROR(IF(VLOOKUP($B98,Sheet2!$A$5:$AP$103,DD$11,FALSE)=0,"",VLOOKUP($B98,Sheet2!$A$5:$AP$103,DD$11,FALSE)),"")</f>
        <v/>
      </c>
      <c r="DE98" s="90" t="str">
        <f>IFERROR(IF(VLOOKUP($B98,Sheet2!$A$5:$AP$103,DE$11,FALSE)=0,"",VLOOKUP($B98,Sheet2!$A$5:$AP$103,DE$11,FALSE)),"")</f>
        <v/>
      </c>
      <c r="DF98" s="90" t="str">
        <f>IFERROR(IF(VLOOKUP($B98,Sheet2!$A$5:$AP$103,DF$11,FALSE)=0,"",VLOOKUP($B98,Sheet2!$A$5:$AP$103,DF$11,FALSE)),"")</f>
        <v/>
      </c>
      <c r="DG98" s="90" t="str">
        <f>IFERROR(IF(VLOOKUP($B98,Sheet2!$A$5:$AP$103,DG$11,FALSE)=0,"",VLOOKUP($B98,Sheet2!$A$5:$AP$103,DG$11,FALSE)),"")</f>
        <v/>
      </c>
      <c r="DH98" s="90" t="str">
        <f>IFERROR(IF(VLOOKUP($B98,Sheet2!$A$5:$AP$103,DH$11,FALSE)=0,"",VLOOKUP($B98,Sheet2!$A$5:$AP$103,DH$11,FALSE)),"")</f>
        <v/>
      </c>
      <c r="DI98" s="90" t="str">
        <f>IFERROR(IF(VLOOKUP($B98,Sheet2!$A$5:$AP$103,DI$11,FALSE)=0,"",VLOOKUP($B98,Sheet2!$A$5:$AP$103,DI$11,FALSE)),"")</f>
        <v/>
      </c>
      <c r="DJ98" s="90" t="str">
        <f>IFERROR(IF(VLOOKUP($B98,Sheet2!$A$5:$AP$103,DJ$11,FALSE)=0,"",VLOOKUP($B98,Sheet2!$A$5:$AP$103,DJ$11,FALSE)),"")</f>
        <v/>
      </c>
      <c r="DK98" s="90" t="str">
        <f>IFERROR(IF(VLOOKUP($B98,Sheet2!$A$5:$AP$103,DK$11,FALSE)=0,"",VLOOKUP($B98,Sheet2!$A$5:$AP$103,DK$11,FALSE)),"")</f>
        <v/>
      </c>
      <c r="DL98" s="90" t="str">
        <f>IFERROR(IF(VLOOKUP($B98,Sheet2!$A$5:$AP$103,DL$11,FALSE)=0,"",VLOOKUP($B98,Sheet2!$A$5:$AP$103,DL$11,FALSE)),"")</f>
        <v/>
      </c>
      <c r="DM98" s="90" t="str">
        <f>IFERROR(IF(VLOOKUP($B98,Sheet2!$A$5:$AP$103,DM$11,FALSE)=0,"",VLOOKUP($B98,Sheet2!$A$5:$AP$103,DM$11,FALSE)),"")</f>
        <v/>
      </c>
      <c r="DN98" s="90" t="str">
        <f>IFERROR(IF(VLOOKUP($B98,Sheet2!$A$5:$AP$103,DN$11,FALSE)=0,"",VLOOKUP($B98,Sheet2!$A$5:$AP$103,DN$11,FALSE)),"")</f>
        <v/>
      </c>
      <c r="DO98" s="90" t="str">
        <f>IFERROR(IF(VLOOKUP($B98,Sheet2!$A$5:$AP$103,DO$11,FALSE)=0,"",VLOOKUP($B98,Sheet2!$A$5:$AP$103,DO$11,FALSE)),"")</f>
        <v/>
      </c>
      <c r="DP98" s="90" t="str">
        <f>IFERROR(IF(VLOOKUP($B98,Sheet2!$A$5:$AP$103,DP$11,FALSE)=0,"",VLOOKUP($B98,Sheet2!$A$5:$AP$103,DP$11,FALSE)),"")</f>
        <v/>
      </c>
      <c r="DQ98" s="90" t="str">
        <f>IFERROR(IF(VLOOKUP($B98,Sheet2!$A$5:$AP$103,DQ$11,FALSE)=0,"",VLOOKUP($B98,Sheet2!$A$5:$AP$103,DQ$11,FALSE)),"")</f>
        <v/>
      </c>
      <c r="DR98" s="90" t="str">
        <f>IFERROR(IF(VLOOKUP($B98,Sheet2!$A$5:$AP$103,DR$11,FALSE)=0,"",VLOOKUP($B98,Sheet2!$A$5:$AP$103,DR$11,FALSE)),"")</f>
        <v/>
      </c>
      <c r="DS98" s="90" t="str">
        <f>IFERROR(IF(VLOOKUP($B98,Sheet2!$A$5:$AP$103,DS$11,FALSE)=0,"",VLOOKUP($B98,Sheet2!$A$5:$AP$103,DS$11,FALSE)),"")</f>
        <v/>
      </c>
      <c r="DT98" s="90" t="str">
        <f>IFERROR(IF(VLOOKUP($B98,Sheet2!$A$5:$AP$103,DT$11,FALSE)=0,"",VLOOKUP($B98,Sheet2!$A$5:$AP$103,DT$11,FALSE)),"")</f>
        <v/>
      </c>
      <c r="DU98" s="90" t="str">
        <f>IFERROR(IF(VLOOKUP($B98,Sheet2!$A$5:$AP$103,DU$11,FALSE)=0,"",VLOOKUP($B98,Sheet2!$A$5:$AP$103,DU$11,FALSE)),"")</f>
        <v/>
      </c>
      <c r="DV98" s="90" t="str">
        <f>IFERROR(IF(VLOOKUP($B98,Sheet2!$A$5:$AP$103,DV$11,FALSE)=0,"",VLOOKUP($B98,Sheet2!$A$5:$AP$103,DV$11,FALSE)),"")</f>
        <v/>
      </c>
      <c r="DW98" s="90" t="str">
        <f>IFERROR(IF(VLOOKUP($B98,Sheet2!$A$5:$AP$103,DW$11,FALSE)=0,"",VLOOKUP($B98,Sheet2!$A$5:$AP$103,DW$11,FALSE)),"")</f>
        <v/>
      </c>
      <c r="DX98" s="90" t="str">
        <f>IFERROR(IF(VLOOKUP($B98,Sheet2!$A$5:$AP$103,DX$11,FALSE)=0,"",VLOOKUP($B98,Sheet2!$A$5:$AP$103,DX$11,FALSE)),"")</f>
        <v/>
      </c>
      <c r="DY98" s="90" t="str">
        <f>IFERROR(IF(VLOOKUP($B98,Sheet2!$A$5:$AP$103,DY$11,FALSE)=0,"",VLOOKUP($B98,Sheet2!$A$5:$AP$103,DY$11,FALSE)),"")</f>
        <v/>
      </c>
      <c r="DZ98" s="90" t="str">
        <f>IFERROR(IF(VLOOKUP($B98,Sheet2!$A$5:$AP$103,DZ$11,FALSE)=0,"",VLOOKUP($B98,Sheet2!$A$5:$AP$103,DZ$11,FALSE)),"")</f>
        <v/>
      </c>
      <c r="EA98" s="90" t="str">
        <f>IFERROR(IF(VLOOKUP($B98,Sheet2!$A$5:$AP$103,EA$11,FALSE)=0,"",VLOOKUP($B98,Sheet2!$A$5:$AP$103,EA$11,FALSE)),"")</f>
        <v/>
      </c>
      <c r="EB98" s="90" t="str">
        <f>IFERROR(IF(VLOOKUP($B98,Sheet2!$A$5:$AP$103,EB$11,FALSE)=0,"",VLOOKUP($B98,Sheet2!$A$5:$AP$103,EB$11,FALSE)),"")</f>
        <v/>
      </c>
      <c r="EC98" s="90" t="str">
        <f>IFERROR(IF(VLOOKUP($B98,Sheet2!$A$5:$AP$103,EC$11,FALSE)=0,"",VLOOKUP($B98,Sheet2!$A$5:$AP$103,EC$11,FALSE)),"")</f>
        <v/>
      </c>
      <c r="ED98" s="90" t="str">
        <f>IFERROR(IF(VLOOKUP($B98,Sheet2!$A$5:$AP$103,ED$11,FALSE)=0,"",VLOOKUP($B98,Sheet2!$A$5:$AP$103,ED$11,FALSE)),"")</f>
        <v/>
      </c>
      <c r="EE98" s="90" t="str">
        <f>IFERROR(IF(VLOOKUP($B98,Sheet2!$A$5:$AP$103,EE$11,FALSE)=0,"",VLOOKUP($B98,Sheet2!$A$5:$AP$103,EE$11,FALSE)),"")</f>
        <v/>
      </c>
      <c r="EF98" s="90" t="str">
        <f>IFERROR(IF(VLOOKUP($B98,Sheet2!$A$5:$AP$103,EF$11,FALSE)=0,"",VLOOKUP($B98,Sheet2!$A$5:$AP$103,EF$11,FALSE)),"")</f>
        <v/>
      </c>
      <c r="EG98" s="90" t="str">
        <f>IFERROR(IF(VLOOKUP($B98,Sheet2!$A$5:$AP$103,EG$11,FALSE)=0,"",VLOOKUP($B98,Sheet2!$A$5:$AP$103,EG$11,FALSE)),"")</f>
        <v/>
      </c>
      <c r="EH98" s="90" t="str">
        <f>IFERROR(IF(VLOOKUP($B98,Sheet2!$A$5:$AP$103,EH$11,FALSE)=0,"",VLOOKUP($B98,Sheet2!$A$5:$AP$103,EH$11,FALSE)),"")</f>
        <v/>
      </c>
      <c r="EI98" s="90" t="str">
        <f>IFERROR(IF(VLOOKUP($B98,Sheet2!$A$5:$AP$103,EI$11,FALSE)=0,"",VLOOKUP($B98,Sheet2!$A$5:$AP$103,EI$11,FALSE)),"")</f>
        <v/>
      </c>
      <c r="EJ98" s="90" t="str">
        <f>IFERROR(IF(VLOOKUP($B98,Sheet2!$A$5:$AP$103,EJ$11,FALSE)=0,"",VLOOKUP($B98,Sheet2!$A$5:$AP$103,EJ$11,FALSE)),"")</f>
        <v/>
      </c>
      <c r="EK98" s="90" t="str">
        <f>IFERROR(IF(VLOOKUP($B98,Sheet2!$A$5:$AP$103,EK$11,FALSE)=0,"",VLOOKUP($B98,Sheet2!$A$5:$AP$103,EK$11,FALSE)),"")</f>
        <v/>
      </c>
      <c r="EL98" s="90" t="str">
        <f>IFERROR(IF(VLOOKUP($B98,Sheet2!$A$5:$AP$103,EL$11,FALSE)=0,"",VLOOKUP($B98,Sheet2!$A$5:$AP$103,EL$11,FALSE)),"")</f>
        <v/>
      </c>
      <c r="EM98" s="90" t="str">
        <f>IFERROR(IF(VLOOKUP($B98,Sheet2!$A$5:$AP$103,EM$11,FALSE)=0,"",VLOOKUP($B98,Sheet2!$A$5:$AP$103,EM$11,FALSE)),"")</f>
        <v/>
      </c>
      <c r="EN98" s="90" t="str">
        <f>IFERROR(IF(VLOOKUP($B98,Sheet2!$A$5:$AP$103,EN$11,FALSE)=0,"",VLOOKUP($B98,Sheet2!$A$5:$AP$103,EN$11,FALSE)),"")</f>
        <v/>
      </c>
      <c r="EO98" s="90" t="str">
        <f>IFERROR(IF(VLOOKUP($B98,Sheet2!$A$5:$AP$103,EO$11,FALSE)=0,"",VLOOKUP($B98,Sheet2!$A$5:$AP$103,EO$11,FALSE)),"")</f>
        <v/>
      </c>
      <c r="EP98" s="90" t="str">
        <f>IFERROR(IF(VLOOKUP($B98,Sheet2!$A$5:$AP$103,EP$11,FALSE)=0,"",VLOOKUP($B98,Sheet2!$A$5:$AP$103,EP$11,FALSE)),"")</f>
        <v/>
      </c>
      <c r="EQ98" s="90" t="str">
        <f>IFERROR(IF(VLOOKUP($B98,Sheet2!$A$5:$AP$103,EQ$11,FALSE)=0,"",VLOOKUP($B98,Sheet2!$A$5:$AP$103,EQ$11,FALSE)),"")</f>
        <v/>
      </c>
      <c r="ER98" s="90" t="str">
        <f>IFERROR(IF(VLOOKUP($B98,Sheet2!$A$5:$AP$103,ER$11,FALSE)=0,"",VLOOKUP($B98,Sheet2!$A$5:$AP$103,ER$11,FALSE)),"")</f>
        <v/>
      </c>
      <c r="ES98" s="90" t="str">
        <f>IFERROR(IF(VLOOKUP($B98,Sheet2!$A$5:$AP$103,ES$11,FALSE)=0,"",VLOOKUP($B98,Sheet2!$A$5:$AP$103,ES$11,FALSE)),"")</f>
        <v/>
      </c>
      <c r="ET98" s="90" t="str">
        <f>IFERROR(IF(VLOOKUP($B98,Sheet2!$A$5:$AP$103,ET$11,FALSE)=0,"",VLOOKUP($B98,Sheet2!$A$5:$AP$103,ET$11,FALSE)),"")</f>
        <v/>
      </c>
      <c r="EU98" s="90" t="str">
        <f>IFERROR(IF(VLOOKUP($B98,Sheet2!$A$5:$AP$103,EU$11,FALSE)=0,"",VLOOKUP($B98,Sheet2!$A$5:$AP$103,EU$11,FALSE)),"")</f>
        <v/>
      </c>
      <c r="EV98" s="90" t="str">
        <f>IFERROR(IF(VLOOKUP($B98,Sheet2!$A$5:$AP$103,EV$11,FALSE)=0,"",VLOOKUP($B98,Sheet2!$A$5:$AP$103,EV$11,FALSE)),"")</f>
        <v/>
      </c>
      <c r="EW98" s="90" t="str">
        <f>IFERROR(IF(VLOOKUP($B98,Sheet2!$A$5:$AP$103,EW$11,FALSE)=0,"",VLOOKUP($B98,Sheet2!$A$5:$AP$103,EW$11,FALSE)),"")</f>
        <v/>
      </c>
      <c r="EX98" s="90" t="str">
        <f>IFERROR(IF(VLOOKUP($B98,Sheet2!$A$5:$AP$103,EX$11,FALSE)=0,"",VLOOKUP($B98,Sheet2!$A$5:$AP$103,EX$11,FALSE)),"")</f>
        <v/>
      </c>
      <c r="EY98" s="90" t="str">
        <f>IFERROR(IF(VLOOKUP($B98,Sheet2!$A$5:$AP$103,EY$11,FALSE)=0,"",VLOOKUP($B98,Sheet2!$A$5:$AP$103,EY$11,FALSE)),"")</f>
        <v/>
      </c>
      <c r="EZ98" s="90" t="str">
        <f>IFERROR(IF(VLOOKUP($B98,Sheet2!$A$5:$AP$103,EZ$11,FALSE)=0,"",VLOOKUP($B98,Sheet2!$A$5:$AP$103,EZ$11,FALSE)),"")</f>
        <v/>
      </c>
      <c r="FA98" s="90" t="str">
        <f>IFERROR(IF(VLOOKUP($B98,Sheet2!$A$5:$AP$103,FA$11,FALSE)=0,"",VLOOKUP($B98,Sheet2!$A$5:$AP$103,FA$11,FALSE)),"")</f>
        <v/>
      </c>
      <c r="FB98" s="90" t="str">
        <f>IFERROR(IF(VLOOKUP($B98,Sheet2!$A$5:$AP$103,FB$11,FALSE)=0,"",VLOOKUP($B98,Sheet2!$A$5:$AP$103,FB$11,FALSE)),"")</f>
        <v/>
      </c>
      <c r="FC98" s="90" t="str">
        <f>IFERROR(IF(VLOOKUP($B98,Sheet2!$A$5:$AP$103,FC$11,FALSE)=0,"",VLOOKUP($B98,Sheet2!$A$5:$AP$103,FC$11,FALSE)),"")</f>
        <v/>
      </c>
      <c r="FD98" s="90" t="str">
        <f>IFERROR(IF(VLOOKUP($B98,Sheet2!$A$5:$AP$103,FD$11,FALSE)=0,"",VLOOKUP($B98,Sheet2!$A$5:$AP$103,FD$11,FALSE)),"")</f>
        <v/>
      </c>
      <c r="FE98" s="90" t="str">
        <f>IFERROR(IF(VLOOKUP($B98,Sheet2!$A$5:$AP$103,FE$11,FALSE)=0,"",VLOOKUP($B98,Sheet2!$A$5:$AP$103,FE$11,FALSE)),"")</f>
        <v/>
      </c>
      <c r="FF98" s="90" t="str">
        <f>IFERROR(IF(VLOOKUP($B98,Sheet2!$A$5:$AP$103,FF$11,FALSE)=0,"",VLOOKUP($B98,Sheet2!$A$5:$AP$103,FF$11,FALSE)),"")</f>
        <v/>
      </c>
      <c r="FG98" s="90" t="str">
        <f>IFERROR(IF(VLOOKUP($B98,Sheet2!$A$5:$AP$103,FG$11,FALSE)=0,"",VLOOKUP($B98,Sheet2!$A$5:$AP$103,FG$11,FALSE)),"")</f>
        <v/>
      </c>
      <c r="FH98" s="90" t="str">
        <f>IFERROR(IF(VLOOKUP($B98,Sheet2!$A$5:$AP$103,FH$11,FALSE)=0,"",VLOOKUP($B98,Sheet2!$A$5:$AP$103,FH$11,FALSE)),"")</f>
        <v/>
      </c>
      <c r="FI98" s="90" t="str">
        <f>IFERROR(IF(VLOOKUP($B98,Sheet2!$A$5:$AP$103,FI$11,FALSE)=0,"",VLOOKUP($B98,Sheet2!$A$5:$AP$103,FI$11,FALSE)),"")</f>
        <v/>
      </c>
      <c r="FJ98" s="90" t="str">
        <f>IFERROR(IF(VLOOKUP($B98,Sheet2!$A$5:$AP$103,FJ$11,FALSE)=0,"",VLOOKUP($B98,Sheet2!$A$5:$AP$103,FJ$11,FALSE)),"")</f>
        <v/>
      </c>
      <c r="FK98" s="90" t="str">
        <f>IFERROR(IF(VLOOKUP($B98,Sheet2!$A$5:$AP$103,FK$11,FALSE)=0,"",VLOOKUP($B98,Sheet2!$A$5:$AP$103,FK$11,FALSE)),"")</f>
        <v/>
      </c>
      <c r="FL98" s="90" t="str">
        <f>IFERROR(IF(VLOOKUP($B98,Sheet2!$A$5:$AP$103,FL$11,FALSE)=0,"",VLOOKUP($B98,Sheet2!$A$5:$AP$103,FL$11,FALSE)),"")</f>
        <v/>
      </c>
      <c r="FM98" s="90" t="str">
        <f>IFERROR(IF(VLOOKUP($B98,Sheet2!$A$5:$AP$103,FM$11,FALSE)=0,"",VLOOKUP($B98,Sheet2!$A$5:$AP$103,FM$11,FALSE)),"")</f>
        <v/>
      </c>
      <c r="FN98" s="90" t="str">
        <f>IFERROR(IF(VLOOKUP($B98,Sheet2!$A$5:$AP$103,FN$11,FALSE)=0,"",VLOOKUP($B98,Sheet2!$A$5:$AP$103,FN$11,FALSE)),"")</f>
        <v/>
      </c>
      <c r="FO98" s="90" t="str">
        <f>IFERROR(IF(VLOOKUP($B98,Sheet2!$A$5:$AP$103,FO$11,FALSE)=0,"",VLOOKUP($B98,Sheet2!$A$5:$AP$103,FO$11,FALSE)),"")</f>
        <v/>
      </c>
      <c r="FP98" s="90" t="str">
        <f>IFERROR(IF(VLOOKUP($B98,Sheet2!$A$5:$AP$103,FP$11,FALSE)=0,"",VLOOKUP($B98,Sheet2!$A$5:$AP$103,FP$11,FALSE)),"")</f>
        <v/>
      </c>
      <c r="FQ98" s="90" t="str">
        <f>IFERROR(IF(VLOOKUP($B98,Sheet2!$A$5:$AP$103,FQ$11,FALSE)=0,"",VLOOKUP($B98,Sheet2!$A$5:$AP$103,FQ$11,FALSE)),"")</f>
        <v/>
      </c>
      <c r="FR98" s="90" t="str">
        <f>IFERROR(IF(VLOOKUP($B98,Sheet2!$A$5:$AP$103,FR$11,FALSE)=0,"",VLOOKUP($B98,Sheet2!$A$5:$AP$103,FR$11,FALSE)),"")</f>
        <v/>
      </c>
      <c r="FS98" s="90" t="str">
        <f>IFERROR(IF(VLOOKUP($B98,Sheet2!$A$5:$AP$103,FS$11,FALSE)=0,"",VLOOKUP($B98,Sheet2!$A$5:$AP$103,FS$11,FALSE)),"")</f>
        <v/>
      </c>
      <c r="FT98" s="90" t="str">
        <f>IFERROR(IF(VLOOKUP($B98,Sheet2!$A$5:$AP$103,FT$11,FALSE)=0,"",VLOOKUP($B98,Sheet2!$A$5:$AP$103,FT$11,FALSE)),"")</f>
        <v/>
      </c>
      <c r="FU98" s="90" t="str">
        <f>IFERROR(IF(VLOOKUP($B98,Sheet2!$A$5:$AP$103,FU$11,FALSE)=0,"",VLOOKUP($B98,Sheet2!$A$5:$AP$103,FU$11,FALSE)),"")</f>
        <v/>
      </c>
      <c r="FV98" s="90" t="str">
        <f>IFERROR(IF(VLOOKUP($B98,Sheet2!$A$5:$AP$103,FV$11,FALSE)=0,"",VLOOKUP($B98,Sheet2!$A$5:$AP$103,FV$11,FALSE)),"")</f>
        <v/>
      </c>
      <c r="FW98" s="90" t="str">
        <f>IFERROR(IF(VLOOKUP($B98,Sheet2!$A$5:$AP$103,FW$11,FALSE)=0,"",VLOOKUP($B98,Sheet2!$A$5:$AP$103,FW$11,FALSE)),"")</f>
        <v/>
      </c>
      <c r="FX98" s="90" t="str">
        <f>IFERROR(IF(VLOOKUP($B98,Sheet2!$A$5:$AP$103,FX$11,FALSE)=0,"",VLOOKUP($B98,Sheet2!$A$5:$AP$103,FX$11,FALSE)),"")</f>
        <v/>
      </c>
      <c r="FY98" s="90" t="str">
        <f>IFERROR(IF(VLOOKUP($B98,Sheet2!$A$5:$AP$103,FY$11,FALSE)=0,"",VLOOKUP($B98,Sheet2!$A$5:$AP$103,FY$11,FALSE)),"")</f>
        <v/>
      </c>
      <c r="FZ98" s="90" t="str">
        <f>IFERROR(IF(VLOOKUP($B98,Sheet2!$A$5:$AP$103,FZ$11,FALSE)=0,"",VLOOKUP($B98,Sheet2!$A$5:$AP$103,FZ$11,FALSE)),"")</f>
        <v/>
      </c>
      <c r="GA98" s="90" t="str">
        <f>IFERROR(IF(VLOOKUP($B98,Sheet2!$A$5:$AP$103,GA$11,FALSE)=0,"",VLOOKUP($B98,Sheet2!$A$5:$AP$103,GA$11,FALSE)),"")</f>
        <v/>
      </c>
      <c r="GB98" s="90" t="str">
        <f>IFERROR(IF(VLOOKUP($B98,Sheet2!$A$5:$AP$103,GB$11,FALSE)=0,"",VLOOKUP($B98,Sheet2!$A$5:$AP$103,GB$11,FALSE)),"")</f>
        <v/>
      </c>
      <c r="GC98" s="90" t="str">
        <f>IFERROR(IF(VLOOKUP($B98,Sheet2!$A$5:$AP$103,GC$11,FALSE)=0,"",VLOOKUP($B98,Sheet2!$A$5:$AP$103,GC$11,FALSE)),"")</f>
        <v/>
      </c>
      <c r="GD98" s="90" t="str">
        <f>IFERROR(IF(VLOOKUP($B98,Sheet2!$A$5:$AP$103,GD$11,FALSE)=0,"",VLOOKUP($B98,Sheet2!$A$5:$AP$103,GD$11,FALSE)),"")</f>
        <v/>
      </c>
      <c r="GE98" s="90" t="str">
        <f>IFERROR(IF(VLOOKUP($B98,Sheet2!$A$5:$AP$103,GE$11,FALSE)=0,"",VLOOKUP($B98,Sheet2!$A$5:$AP$103,GE$11,FALSE)),"")</f>
        <v/>
      </c>
      <c r="GF98" s="90" t="str">
        <f>IFERROR(IF(VLOOKUP($B98,Sheet2!$A$5:$AP$103,GF$11,FALSE)=0,"",VLOOKUP($B98,Sheet2!$A$5:$AP$103,GF$11,FALSE)),"")</f>
        <v/>
      </c>
    </row>
    <row r="99" spans="1:188" x14ac:dyDescent="0.3">
      <c r="A99" s="386"/>
      <c r="B99" s="243" t="s">
        <v>442</v>
      </c>
      <c r="C99" s="92" t="s">
        <v>344</v>
      </c>
      <c r="D99" s="92" t="str">
        <f>VLOOKUP(B99,Sheet2!$A$5:$F$104,6,FALSE)</f>
        <v/>
      </c>
      <c r="E99" s="81">
        <f>VLOOKUP(B99,'Criteria Selection'!$A$9:$D$178,3,FALSE)</f>
        <v>0.4</v>
      </c>
      <c r="F99" s="81" t="str">
        <f>VLOOKUP(B99,'Criteria Selection'!$A$9:$D$178,4,FALSE)</f>
        <v>EQS Freshwater</v>
      </c>
      <c r="G99" s="81">
        <f t="shared" si="12"/>
        <v>0</v>
      </c>
      <c r="H99" s="92">
        <f t="shared" si="13"/>
        <v>0</v>
      </c>
      <c r="I99" s="92">
        <f t="shared" si="14"/>
        <v>0</v>
      </c>
      <c r="J99" s="81">
        <f t="shared" si="15"/>
        <v>0</v>
      </c>
      <c r="K99" s="90" t="str">
        <f>IFERROR(IF(VLOOKUP($B99,Sheet2!$A$5:$AP$103,K$11,FALSE)=0,"",VLOOKUP($B99,Sheet2!$A$5:$AP$103,K$11,FALSE)),"")</f>
        <v/>
      </c>
      <c r="L99" s="90" t="str">
        <f>IFERROR(IF(VLOOKUP($B99,Sheet2!$A$5:$AP$103,L$11,FALSE)=0,"",VLOOKUP($B99,Sheet2!$A$5:$AP$103,L$11,FALSE)),"")</f>
        <v/>
      </c>
      <c r="M99" s="90" t="str">
        <f>IFERROR(IF(VLOOKUP($B99,Sheet2!$A$5:$AP$103,M$11,FALSE)=0,"",VLOOKUP($B99,Sheet2!$A$5:$AP$103,M$11,FALSE)),"")</f>
        <v/>
      </c>
      <c r="N99" s="90" t="str">
        <f>IFERROR(IF(VLOOKUP($B99,Sheet2!$A$5:$AP$103,N$11,FALSE)=0,"",VLOOKUP($B99,Sheet2!$A$5:$AP$103,N$11,FALSE)),"")</f>
        <v/>
      </c>
      <c r="O99" s="90" t="str">
        <f>IFERROR(IF(VLOOKUP($B99,Sheet2!$A$5:$AP$103,O$11,FALSE)=0,"",VLOOKUP($B99,Sheet2!$A$5:$AP$103,O$11,FALSE)),"")</f>
        <v/>
      </c>
      <c r="P99" s="90" t="str">
        <f>IFERROR(IF(VLOOKUP($B99,Sheet2!$A$5:$AP$103,P$11,FALSE)=0,"",VLOOKUP($B99,Sheet2!$A$5:$AP$103,P$11,FALSE)),"")</f>
        <v/>
      </c>
      <c r="Q99" s="90" t="str">
        <f>IFERROR(IF(VLOOKUP($B99,Sheet2!$A$5:$AP$103,Q$11,FALSE)=0,"",VLOOKUP($B99,Sheet2!$A$5:$AP$103,Q$11,FALSE)),"")</f>
        <v/>
      </c>
      <c r="R99" s="90" t="str">
        <f>IFERROR(IF(VLOOKUP($B99,Sheet2!$A$5:$AP$103,R$11,FALSE)=0,"",VLOOKUP($B99,Sheet2!$A$5:$AP$103,R$11,FALSE)),"")</f>
        <v/>
      </c>
      <c r="S99" s="90" t="str">
        <f>IFERROR(IF(VLOOKUP($B99,Sheet2!$A$5:$AP$103,S$11,FALSE)=0,"",VLOOKUP($B99,Sheet2!$A$5:$AP$103,S$11,FALSE)),"")</f>
        <v/>
      </c>
      <c r="T99" s="90" t="str">
        <f>IFERROR(IF(VLOOKUP($B99,Sheet2!$A$5:$AP$103,T$11,FALSE)=0,"",VLOOKUP($B99,Sheet2!$A$5:$AP$103,T$11,FALSE)),"")</f>
        <v/>
      </c>
      <c r="U99" s="90" t="str">
        <f>IFERROR(IF(VLOOKUP($B99,Sheet2!$A$5:$AP$103,U$11,FALSE)=0,"",VLOOKUP($B99,Sheet2!$A$5:$AP$103,U$11,FALSE)),"")</f>
        <v/>
      </c>
      <c r="V99" s="90" t="str">
        <f>IFERROR(IF(VLOOKUP($B99,Sheet2!$A$5:$AP$103,V$11,FALSE)=0,"",VLOOKUP($B99,Sheet2!$A$5:$AP$103,V$11,FALSE)),"")</f>
        <v/>
      </c>
      <c r="W99" s="90" t="str">
        <f>IFERROR(IF(VLOOKUP($B99,Sheet2!$A$5:$AP$103,W$11,FALSE)=0,"",VLOOKUP($B99,Sheet2!$A$5:$AP$103,W$11,FALSE)),"")</f>
        <v/>
      </c>
      <c r="X99" s="90" t="str">
        <f>IFERROR(IF(VLOOKUP($B99,Sheet2!$A$5:$AP$103,X$11,FALSE)=0,"",VLOOKUP($B99,Sheet2!$A$5:$AP$103,X$11,FALSE)),"")</f>
        <v/>
      </c>
      <c r="Y99" s="90" t="str">
        <f>IFERROR(IF(VLOOKUP($B99,Sheet2!$A$5:$AP$103,Y$11,FALSE)=0,"",VLOOKUP($B99,Sheet2!$A$5:$AP$103,Y$11,FALSE)),"")</f>
        <v/>
      </c>
      <c r="Z99" s="90" t="str">
        <f>IFERROR(IF(VLOOKUP($B99,Sheet2!$A$5:$AP$103,Z$11,FALSE)=0,"",VLOOKUP($B99,Sheet2!$A$5:$AP$103,Z$11,FALSE)),"")</f>
        <v/>
      </c>
      <c r="AA99" s="90" t="str">
        <f>IFERROR(IF(VLOOKUP($B99,Sheet2!$A$5:$AP$103,AA$11,FALSE)=0,"",VLOOKUP($B99,Sheet2!$A$5:$AP$103,AA$11,FALSE)),"")</f>
        <v/>
      </c>
      <c r="AB99" s="90" t="str">
        <f>IFERROR(IF(VLOOKUP($B99,Sheet2!$A$5:$AP$103,AB$11,FALSE)=0,"",VLOOKUP($B99,Sheet2!$A$5:$AP$103,AB$11,FALSE)),"")</f>
        <v/>
      </c>
      <c r="AC99" s="90" t="str">
        <f>IFERROR(IF(VLOOKUP($B99,Sheet2!$A$5:$AP$103,AC$11,FALSE)=0,"",VLOOKUP($B99,Sheet2!$A$5:$AP$103,AC$11,FALSE)),"")</f>
        <v/>
      </c>
      <c r="AD99" s="90" t="str">
        <f>IFERROR(IF(VLOOKUP($B99,Sheet2!$A$5:$AP$103,AD$11,FALSE)=0,"",VLOOKUP($B99,Sheet2!$A$5:$AP$103,AD$11,FALSE)),"")</f>
        <v/>
      </c>
      <c r="AE99" s="90" t="str">
        <f>IFERROR(IF(VLOOKUP($B99,Sheet2!$A$5:$AP$103,AE$11,FALSE)=0,"",VLOOKUP($B99,Sheet2!$A$5:$AP$103,AE$11,FALSE)),"")</f>
        <v/>
      </c>
      <c r="AF99" s="90" t="str">
        <f>IFERROR(IF(VLOOKUP($B99,Sheet2!$A$5:$AP$103,AF$11,FALSE)=0,"",VLOOKUP($B99,Sheet2!$A$5:$AP$103,AF$11,FALSE)),"")</f>
        <v/>
      </c>
      <c r="AG99" s="90" t="str">
        <f>IFERROR(IF(VLOOKUP($B99,Sheet2!$A$5:$AP$103,AG$11,FALSE)=0,"",VLOOKUP($B99,Sheet2!$A$5:$AP$103,AG$11,FALSE)),"")</f>
        <v/>
      </c>
      <c r="AH99" s="90" t="str">
        <f>IFERROR(IF(VLOOKUP($B99,Sheet2!$A$5:$AP$103,AH$11,FALSE)=0,"",VLOOKUP($B99,Sheet2!$A$5:$AP$103,AH$11,FALSE)),"")</f>
        <v/>
      </c>
      <c r="AI99" s="90" t="str">
        <f>IFERROR(IF(VLOOKUP($B99,Sheet2!$A$5:$AP$103,AI$11,FALSE)=0,"",VLOOKUP($B99,Sheet2!$A$5:$AP$103,AI$11,FALSE)),"")</f>
        <v/>
      </c>
      <c r="AJ99" s="90" t="str">
        <f>IFERROR(IF(VLOOKUP($B99,Sheet2!$A$5:$AP$103,AJ$11,FALSE)=0,"",VLOOKUP($B99,Sheet2!$A$5:$AP$103,AJ$11,FALSE)),"")</f>
        <v/>
      </c>
      <c r="AK99" s="90" t="str">
        <f>IFERROR(IF(VLOOKUP($B99,Sheet2!$A$5:$AP$103,AK$11,FALSE)=0,"",VLOOKUP($B99,Sheet2!$A$5:$AP$103,AK$11,FALSE)),"")</f>
        <v/>
      </c>
      <c r="AL99" s="90" t="str">
        <f>IFERROR(IF(VLOOKUP($B99,Sheet2!$A$5:$AP$103,AL$11,FALSE)=0,"",VLOOKUP($B99,Sheet2!$A$5:$AP$103,AL$11,FALSE)),"")</f>
        <v/>
      </c>
      <c r="AM99" s="90" t="str">
        <f>IFERROR(IF(VLOOKUP($B99,Sheet2!$A$5:$AP$103,AM$11,FALSE)=0,"",VLOOKUP($B99,Sheet2!$A$5:$AP$103,AM$11,FALSE)),"")</f>
        <v/>
      </c>
      <c r="AN99" s="90" t="str">
        <f>IFERROR(IF(VLOOKUP($B99,Sheet2!$A$5:$AP$103,AN$11,FALSE)=0,"",VLOOKUP($B99,Sheet2!$A$5:$AP$103,AN$11,FALSE)),"")</f>
        <v/>
      </c>
      <c r="AO99" s="90" t="str">
        <f>IFERROR(IF(VLOOKUP($B99,Sheet2!$A$5:$AP$103,AO$11,FALSE)=0,"",VLOOKUP($B99,Sheet2!$A$5:$AP$103,AO$11,FALSE)),"")</f>
        <v/>
      </c>
      <c r="AP99" s="90" t="str">
        <f>IFERROR(IF(VLOOKUP($B99,Sheet2!$A$5:$AP$103,AP$11,FALSE)=0,"",VLOOKUP($B99,Sheet2!$A$5:$AP$103,AP$11,FALSE)),"")</f>
        <v/>
      </c>
      <c r="AQ99" s="90" t="str">
        <f>IFERROR(IF(VLOOKUP($B99,Sheet2!$A$5:$AP$103,AQ$11,FALSE)=0,"",VLOOKUP($B99,Sheet2!$A$5:$AP$103,AQ$11,FALSE)),"")</f>
        <v/>
      </c>
      <c r="AR99" s="90" t="str">
        <f>IFERROR(IF(VLOOKUP($B99,Sheet2!$A$5:$AP$103,AR$11,FALSE)=0,"",VLOOKUP($B99,Sheet2!$A$5:$AP$103,AR$11,FALSE)),"")</f>
        <v/>
      </c>
      <c r="AS99" s="90" t="str">
        <f>IFERROR(IF(VLOOKUP($B99,Sheet2!$A$5:$AP$103,AS$11,FALSE)=0,"",VLOOKUP($B99,Sheet2!$A$5:$AP$103,AS$11,FALSE)),"")</f>
        <v/>
      </c>
      <c r="AT99" s="90" t="str">
        <f>IFERROR(IF(VLOOKUP($B99,Sheet2!$A$5:$AP$103,AT$11,FALSE)=0,"",VLOOKUP($B99,Sheet2!$A$5:$AP$103,AT$11,FALSE)),"")</f>
        <v/>
      </c>
      <c r="AU99" s="90" t="str">
        <f>IFERROR(IF(VLOOKUP($B99,Sheet2!$A$5:$AP$103,AU$11,FALSE)=0,"",VLOOKUP($B99,Sheet2!$A$5:$AP$103,AU$11,FALSE)),"")</f>
        <v/>
      </c>
      <c r="AV99" s="90" t="str">
        <f>IFERROR(IF(VLOOKUP($B99,Sheet2!$A$5:$AP$103,AV$11,FALSE)=0,"",VLOOKUP($B99,Sheet2!$A$5:$AP$103,AV$11,FALSE)),"")</f>
        <v/>
      </c>
      <c r="AW99" s="90" t="str">
        <f>IFERROR(IF(VLOOKUP($B99,Sheet2!$A$5:$AP$103,AW$11,FALSE)=0,"",VLOOKUP($B99,Sheet2!$A$5:$AP$103,AW$11,FALSE)),"")</f>
        <v/>
      </c>
      <c r="AX99" s="90" t="str">
        <f>IFERROR(IF(VLOOKUP($B99,Sheet2!$A$5:$AP$103,AX$11,FALSE)=0,"",VLOOKUP($B99,Sheet2!$A$5:$AP$103,AX$11,FALSE)),"")</f>
        <v/>
      </c>
      <c r="AY99" s="90" t="str">
        <f>IFERROR(IF(VLOOKUP($B99,Sheet2!$A$5:$AP$103,AY$11,FALSE)=0,"",VLOOKUP($B99,Sheet2!$A$5:$AP$103,AY$11,FALSE)),"")</f>
        <v/>
      </c>
      <c r="AZ99" s="90" t="str">
        <f>IFERROR(IF(VLOOKUP($B99,Sheet2!$A$5:$AP$103,AZ$11,FALSE)=0,"",VLOOKUP($B99,Sheet2!$A$5:$AP$103,AZ$11,FALSE)),"")</f>
        <v/>
      </c>
      <c r="BA99" s="90" t="str">
        <f>IFERROR(IF(VLOOKUP($B99,Sheet2!$A$5:$AP$103,BA$11,FALSE)=0,"",VLOOKUP($B99,Sheet2!$A$5:$AP$103,BA$11,FALSE)),"")</f>
        <v/>
      </c>
      <c r="BB99" s="90" t="str">
        <f>IFERROR(IF(VLOOKUP($B99,Sheet2!$A$5:$AP$103,BB$11,FALSE)=0,"",VLOOKUP($B99,Sheet2!$A$5:$AP$103,BB$11,FALSE)),"")</f>
        <v/>
      </c>
      <c r="BC99" s="90" t="str">
        <f>IFERROR(IF(VLOOKUP($B99,Sheet2!$A$5:$AP$103,BC$11,FALSE)=0,"",VLOOKUP($B99,Sheet2!$A$5:$AP$103,BC$11,FALSE)),"")</f>
        <v/>
      </c>
      <c r="BD99" s="90" t="str">
        <f>IFERROR(IF(VLOOKUP($B99,Sheet2!$A$5:$AP$103,BD$11,FALSE)=0,"",VLOOKUP($B99,Sheet2!$A$5:$AP$103,BD$11,FALSE)),"")</f>
        <v/>
      </c>
      <c r="BE99" s="90" t="str">
        <f>IFERROR(IF(VLOOKUP($B99,Sheet2!$A$5:$AP$103,BE$11,FALSE)=0,"",VLOOKUP($B99,Sheet2!$A$5:$AP$103,BE$11,FALSE)),"")</f>
        <v/>
      </c>
      <c r="BF99" s="90" t="str">
        <f>IFERROR(IF(VLOOKUP($B99,Sheet2!$A$5:$AP$103,BF$11,FALSE)=0,"",VLOOKUP($B99,Sheet2!$A$5:$AP$103,BF$11,FALSE)),"")</f>
        <v/>
      </c>
      <c r="BG99" s="90" t="str">
        <f>IFERROR(IF(VLOOKUP($B99,Sheet2!$A$5:$AP$103,BG$11,FALSE)=0,"",VLOOKUP($B99,Sheet2!$A$5:$AP$103,BG$11,FALSE)),"")</f>
        <v/>
      </c>
      <c r="BH99" s="90" t="str">
        <f>IFERROR(IF(VLOOKUP($B99,Sheet2!$A$5:$AP$103,BH$11,FALSE)=0,"",VLOOKUP($B99,Sheet2!$A$5:$AP$103,BH$11,FALSE)),"")</f>
        <v/>
      </c>
      <c r="BI99" s="90" t="str">
        <f>IFERROR(IF(VLOOKUP($B99,Sheet2!$A$5:$AP$103,BI$11,FALSE)=0,"",VLOOKUP($B99,Sheet2!$A$5:$AP$103,BI$11,FALSE)),"")</f>
        <v/>
      </c>
      <c r="BJ99" s="90" t="str">
        <f>IFERROR(IF(VLOOKUP($B99,Sheet2!$A$5:$AP$103,BJ$11,FALSE)=0,"",VLOOKUP($B99,Sheet2!$A$5:$AP$103,BJ$11,FALSE)),"")</f>
        <v/>
      </c>
      <c r="BK99" s="90" t="str">
        <f>IFERROR(IF(VLOOKUP($B99,Sheet2!$A$5:$AP$103,BK$11,FALSE)=0,"",VLOOKUP($B99,Sheet2!$A$5:$AP$103,BK$11,FALSE)),"")</f>
        <v/>
      </c>
      <c r="BL99" s="90" t="str">
        <f>IFERROR(IF(VLOOKUP($B99,Sheet2!$A$5:$AP$103,BL$11,FALSE)=0,"",VLOOKUP($B99,Sheet2!$A$5:$AP$103,BL$11,FALSE)),"")</f>
        <v/>
      </c>
      <c r="BM99" s="90" t="str">
        <f>IFERROR(IF(VLOOKUP($B99,Sheet2!$A$5:$AP$103,BM$11,FALSE)=0,"",VLOOKUP($B99,Sheet2!$A$5:$AP$103,BM$11,FALSE)),"")</f>
        <v/>
      </c>
      <c r="BN99" s="90" t="str">
        <f>IFERROR(IF(VLOOKUP($B99,Sheet2!$A$5:$AP$103,BN$11,FALSE)=0,"",VLOOKUP($B99,Sheet2!$A$5:$AP$103,BN$11,FALSE)),"")</f>
        <v/>
      </c>
      <c r="BO99" s="90" t="str">
        <f>IFERROR(IF(VLOOKUP($B99,Sheet2!$A$5:$AP$103,BO$11,FALSE)=0,"",VLOOKUP($B99,Sheet2!$A$5:$AP$103,BO$11,FALSE)),"")</f>
        <v/>
      </c>
      <c r="BP99" s="90" t="str">
        <f>IFERROR(IF(VLOOKUP($B99,Sheet2!$A$5:$AP$103,BP$11,FALSE)=0,"",VLOOKUP($B99,Sheet2!$A$5:$AP$103,BP$11,FALSE)),"")</f>
        <v/>
      </c>
      <c r="BQ99" s="90" t="str">
        <f>IFERROR(IF(VLOOKUP($B99,Sheet2!$A$5:$AP$103,BQ$11,FALSE)=0,"",VLOOKUP($B99,Sheet2!$A$5:$AP$103,BQ$11,FALSE)),"")</f>
        <v/>
      </c>
      <c r="BR99" s="90" t="str">
        <f>IFERROR(IF(VLOOKUP($B99,Sheet2!$A$5:$AP$103,BR$11,FALSE)=0,"",VLOOKUP($B99,Sheet2!$A$5:$AP$103,BR$11,FALSE)),"")</f>
        <v/>
      </c>
      <c r="BS99" s="90" t="str">
        <f>IFERROR(IF(VLOOKUP($B99,Sheet2!$A$5:$AP$103,BS$11,FALSE)=0,"",VLOOKUP($B99,Sheet2!$A$5:$AP$103,BS$11,FALSE)),"")</f>
        <v/>
      </c>
      <c r="BT99" s="90" t="str">
        <f>IFERROR(IF(VLOOKUP($B99,Sheet2!$A$5:$AP$103,BT$11,FALSE)=0,"",VLOOKUP($B99,Sheet2!$A$5:$AP$103,BT$11,FALSE)),"")</f>
        <v/>
      </c>
      <c r="BU99" s="90" t="str">
        <f>IFERROR(IF(VLOOKUP($B99,Sheet2!$A$5:$AP$103,BU$11,FALSE)=0,"",VLOOKUP($B99,Sheet2!$A$5:$AP$103,BU$11,FALSE)),"")</f>
        <v/>
      </c>
      <c r="BV99" s="90" t="str">
        <f>IFERROR(IF(VLOOKUP($B99,Sheet2!$A$5:$AP$103,BV$11,FALSE)=0,"",VLOOKUP($B99,Sheet2!$A$5:$AP$103,BV$11,FALSE)),"")</f>
        <v/>
      </c>
      <c r="BW99" s="90" t="str">
        <f>IFERROR(IF(VLOOKUP($B99,Sheet2!$A$5:$AP$103,BW$11,FALSE)=0,"",VLOOKUP($B99,Sheet2!$A$5:$AP$103,BW$11,FALSE)),"")</f>
        <v/>
      </c>
      <c r="BX99" s="90" t="str">
        <f>IFERROR(IF(VLOOKUP($B99,Sheet2!$A$5:$AP$103,BX$11,FALSE)=0,"",VLOOKUP($B99,Sheet2!$A$5:$AP$103,BX$11,FALSE)),"")</f>
        <v/>
      </c>
      <c r="BY99" s="90" t="str">
        <f>IFERROR(IF(VLOOKUP($B99,Sheet2!$A$5:$AP$103,BY$11,FALSE)=0,"",VLOOKUP($B99,Sheet2!$A$5:$AP$103,BY$11,FALSE)),"")</f>
        <v/>
      </c>
      <c r="BZ99" s="90" t="str">
        <f>IFERROR(IF(VLOOKUP($B99,Sheet2!$A$5:$AP$103,BZ$11,FALSE)=0,"",VLOOKUP($B99,Sheet2!$A$5:$AP$103,BZ$11,FALSE)),"")</f>
        <v/>
      </c>
      <c r="CA99" s="90" t="str">
        <f>IFERROR(IF(VLOOKUP($B99,Sheet2!$A$5:$AP$103,CA$11,FALSE)=0,"",VLOOKUP($B99,Sheet2!$A$5:$AP$103,CA$11,FALSE)),"")</f>
        <v/>
      </c>
      <c r="CB99" s="90" t="str">
        <f>IFERROR(IF(VLOOKUP($B99,Sheet2!$A$5:$AP$103,CB$11,FALSE)=0,"",VLOOKUP($B99,Sheet2!$A$5:$AP$103,CB$11,FALSE)),"")</f>
        <v/>
      </c>
      <c r="CC99" s="90" t="str">
        <f>IFERROR(IF(VLOOKUP($B99,Sheet2!$A$5:$AP$103,CC$11,FALSE)=0,"",VLOOKUP($B99,Sheet2!$A$5:$AP$103,CC$11,FALSE)),"")</f>
        <v/>
      </c>
      <c r="CD99" s="90" t="str">
        <f>IFERROR(IF(VLOOKUP($B99,Sheet2!$A$5:$AP$103,CD$11,FALSE)=0,"",VLOOKUP($B99,Sheet2!$A$5:$AP$103,CD$11,FALSE)),"")</f>
        <v/>
      </c>
      <c r="CE99" s="90" t="str">
        <f>IFERROR(IF(VLOOKUP($B99,Sheet2!$A$5:$AP$103,CE$11,FALSE)=0,"",VLOOKUP($B99,Sheet2!$A$5:$AP$103,CE$11,FALSE)),"")</f>
        <v/>
      </c>
      <c r="CF99" s="90" t="str">
        <f>IFERROR(IF(VLOOKUP($B99,Sheet2!$A$5:$AP$103,CF$11,FALSE)=0,"",VLOOKUP($B99,Sheet2!$A$5:$AP$103,CF$11,FALSE)),"")</f>
        <v/>
      </c>
      <c r="CG99" s="90" t="str">
        <f>IFERROR(IF(VLOOKUP($B99,Sheet2!$A$5:$AP$103,CG$11,FALSE)=0,"",VLOOKUP($B99,Sheet2!$A$5:$AP$103,CG$11,FALSE)),"")</f>
        <v/>
      </c>
      <c r="CH99" s="90" t="str">
        <f>IFERROR(IF(VLOOKUP($B99,Sheet2!$A$5:$AP$103,CH$11,FALSE)=0,"",VLOOKUP($B99,Sheet2!$A$5:$AP$103,CH$11,FALSE)),"")</f>
        <v/>
      </c>
      <c r="CI99" s="90" t="str">
        <f>IFERROR(IF(VLOOKUP($B99,Sheet2!$A$5:$AP$103,CI$11,FALSE)=0,"",VLOOKUP($B99,Sheet2!$A$5:$AP$103,CI$11,FALSE)),"")</f>
        <v/>
      </c>
      <c r="CJ99" s="90" t="str">
        <f>IFERROR(IF(VLOOKUP($B99,Sheet2!$A$5:$AP$103,CJ$11,FALSE)=0,"",VLOOKUP($B99,Sheet2!$A$5:$AP$103,CJ$11,FALSE)),"")</f>
        <v/>
      </c>
      <c r="CK99" s="90" t="str">
        <f>IFERROR(IF(VLOOKUP($B99,Sheet2!$A$5:$AP$103,CK$11,FALSE)=0,"",VLOOKUP($B99,Sheet2!$A$5:$AP$103,CK$11,FALSE)),"")</f>
        <v/>
      </c>
      <c r="CL99" s="90" t="str">
        <f>IFERROR(IF(VLOOKUP($B99,Sheet2!$A$5:$AP$103,CL$11,FALSE)=0,"",VLOOKUP($B99,Sheet2!$A$5:$AP$103,CL$11,FALSE)),"")</f>
        <v/>
      </c>
      <c r="CM99" s="90" t="str">
        <f>IFERROR(IF(VLOOKUP($B99,Sheet2!$A$5:$AP$103,CM$11,FALSE)=0,"",VLOOKUP($B99,Sheet2!$A$5:$AP$103,CM$11,FALSE)),"")</f>
        <v/>
      </c>
      <c r="CN99" s="90" t="str">
        <f>IFERROR(IF(VLOOKUP($B99,Sheet2!$A$5:$AP$103,CN$11,FALSE)=0,"",VLOOKUP($B99,Sheet2!$A$5:$AP$103,CN$11,FALSE)),"")</f>
        <v/>
      </c>
      <c r="CO99" s="90" t="str">
        <f>IFERROR(IF(VLOOKUP($B99,Sheet2!$A$5:$AP$103,CO$11,FALSE)=0,"",VLOOKUP($B99,Sheet2!$A$5:$AP$103,CO$11,FALSE)),"")</f>
        <v/>
      </c>
      <c r="CP99" s="90" t="str">
        <f>IFERROR(IF(VLOOKUP($B99,Sheet2!$A$5:$AP$103,CP$11,FALSE)=0,"",VLOOKUP($B99,Sheet2!$A$5:$AP$103,CP$11,FALSE)),"")</f>
        <v/>
      </c>
      <c r="CQ99" s="90" t="str">
        <f>IFERROR(IF(VLOOKUP($B99,Sheet2!$A$5:$AP$103,CQ$11,FALSE)=0,"",VLOOKUP($B99,Sheet2!$A$5:$AP$103,CQ$11,FALSE)),"")</f>
        <v/>
      </c>
      <c r="CR99" s="90" t="str">
        <f>IFERROR(IF(VLOOKUP($B99,Sheet2!$A$5:$AP$103,CR$11,FALSE)=0,"",VLOOKUP($B99,Sheet2!$A$5:$AP$103,CR$11,FALSE)),"")</f>
        <v/>
      </c>
      <c r="CS99" s="90" t="str">
        <f>IFERROR(IF(VLOOKUP($B99,Sheet2!$A$5:$AP$103,CS$11,FALSE)=0,"",VLOOKUP($B99,Sheet2!$A$5:$AP$103,CS$11,FALSE)),"")</f>
        <v/>
      </c>
      <c r="CT99" s="90" t="str">
        <f>IFERROR(IF(VLOOKUP($B99,Sheet2!$A$5:$AP$103,CT$11,FALSE)=0,"",VLOOKUP($B99,Sheet2!$A$5:$AP$103,CT$11,FALSE)),"")</f>
        <v/>
      </c>
      <c r="CU99" s="90" t="str">
        <f>IFERROR(IF(VLOOKUP($B99,Sheet2!$A$5:$AP$103,CU$11,FALSE)=0,"",VLOOKUP($B99,Sheet2!$A$5:$AP$103,CU$11,FALSE)),"")</f>
        <v/>
      </c>
      <c r="CV99" s="90" t="str">
        <f>IFERROR(IF(VLOOKUP($B99,Sheet2!$A$5:$AP$103,CV$11,FALSE)=0,"",VLOOKUP($B99,Sheet2!$A$5:$AP$103,CV$11,FALSE)),"")</f>
        <v/>
      </c>
      <c r="CW99" s="90" t="str">
        <f>IFERROR(IF(VLOOKUP($B99,Sheet2!$A$5:$AP$103,CW$11,FALSE)=0,"",VLOOKUP($B99,Sheet2!$A$5:$AP$103,CW$11,FALSE)),"")</f>
        <v/>
      </c>
      <c r="CX99" s="90" t="str">
        <f>IFERROR(IF(VLOOKUP($B99,Sheet2!$A$5:$AP$103,CX$11,FALSE)=0,"",VLOOKUP($B99,Sheet2!$A$5:$AP$103,CX$11,FALSE)),"")</f>
        <v/>
      </c>
      <c r="CY99" s="90" t="str">
        <f>IFERROR(IF(VLOOKUP($B99,Sheet2!$A$5:$AP$103,CY$11,FALSE)=0,"",VLOOKUP($B99,Sheet2!$A$5:$AP$103,CY$11,FALSE)),"")</f>
        <v/>
      </c>
      <c r="CZ99" s="90" t="str">
        <f>IFERROR(IF(VLOOKUP($B99,Sheet2!$A$5:$AP$103,CZ$11,FALSE)=0,"",VLOOKUP($B99,Sheet2!$A$5:$AP$103,CZ$11,FALSE)),"")</f>
        <v/>
      </c>
      <c r="DA99" s="90" t="str">
        <f>IFERROR(IF(VLOOKUP($B99,Sheet2!$A$5:$AP$103,DA$11,FALSE)=0,"",VLOOKUP($B99,Sheet2!$A$5:$AP$103,DA$11,FALSE)),"")</f>
        <v/>
      </c>
      <c r="DB99" s="90" t="str">
        <f>IFERROR(IF(VLOOKUP($B99,Sheet2!$A$5:$AP$103,DB$11,FALSE)=0,"",VLOOKUP($B99,Sheet2!$A$5:$AP$103,DB$11,FALSE)),"")</f>
        <v/>
      </c>
      <c r="DC99" s="90" t="str">
        <f>IFERROR(IF(VLOOKUP($B99,Sheet2!$A$5:$AP$103,DC$11,FALSE)=0,"",VLOOKUP($B99,Sheet2!$A$5:$AP$103,DC$11,FALSE)),"")</f>
        <v/>
      </c>
      <c r="DD99" s="90" t="str">
        <f>IFERROR(IF(VLOOKUP($B99,Sheet2!$A$5:$AP$103,DD$11,FALSE)=0,"",VLOOKUP($B99,Sheet2!$A$5:$AP$103,DD$11,FALSE)),"")</f>
        <v/>
      </c>
      <c r="DE99" s="90" t="str">
        <f>IFERROR(IF(VLOOKUP($B99,Sheet2!$A$5:$AP$103,DE$11,FALSE)=0,"",VLOOKUP($B99,Sheet2!$A$5:$AP$103,DE$11,FALSE)),"")</f>
        <v/>
      </c>
      <c r="DF99" s="90" t="str">
        <f>IFERROR(IF(VLOOKUP($B99,Sheet2!$A$5:$AP$103,DF$11,FALSE)=0,"",VLOOKUP($B99,Sheet2!$A$5:$AP$103,DF$11,FALSE)),"")</f>
        <v/>
      </c>
      <c r="DG99" s="90" t="str">
        <f>IFERROR(IF(VLOOKUP($B99,Sheet2!$A$5:$AP$103,DG$11,FALSE)=0,"",VLOOKUP($B99,Sheet2!$A$5:$AP$103,DG$11,FALSE)),"")</f>
        <v/>
      </c>
      <c r="DH99" s="90" t="str">
        <f>IFERROR(IF(VLOOKUP($B99,Sheet2!$A$5:$AP$103,DH$11,FALSE)=0,"",VLOOKUP($B99,Sheet2!$A$5:$AP$103,DH$11,FALSE)),"")</f>
        <v/>
      </c>
      <c r="DI99" s="90" t="str">
        <f>IFERROR(IF(VLOOKUP($B99,Sheet2!$A$5:$AP$103,DI$11,FALSE)=0,"",VLOOKUP($B99,Sheet2!$A$5:$AP$103,DI$11,FALSE)),"")</f>
        <v/>
      </c>
      <c r="DJ99" s="90" t="str">
        <f>IFERROR(IF(VLOOKUP($B99,Sheet2!$A$5:$AP$103,DJ$11,FALSE)=0,"",VLOOKUP($B99,Sheet2!$A$5:$AP$103,DJ$11,FALSE)),"")</f>
        <v/>
      </c>
      <c r="DK99" s="90" t="str">
        <f>IFERROR(IF(VLOOKUP($B99,Sheet2!$A$5:$AP$103,DK$11,FALSE)=0,"",VLOOKUP($B99,Sheet2!$A$5:$AP$103,DK$11,FALSE)),"")</f>
        <v/>
      </c>
      <c r="DL99" s="90" t="str">
        <f>IFERROR(IF(VLOOKUP($B99,Sheet2!$A$5:$AP$103,DL$11,FALSE)=0,"",VLOOKUP($B99,Sheet2!$A$5:$AP$103,DL$11,FALSE)),"")</f>
        <v/>
      </c>
      <c r="DM99" s="90" t="str">
        <f>IFERROR(IF(VLOOKUP($B99,Sheet2!$A$5:$AP$103,DM$11,FALSE)=0,"",VLOOKUP($B99,Sheet2!$A$5:$AP$103,DM$11,FALSE)),"")</f>
        <v/>
      </c>
      <c r="DN99" s="90" t="str">
        <f>IFERROR(IF(VLOOKUP($B99,Sheet2!$A$5:$AP$103,DN$11,FALSE)=0,"",VLOOKUP($B99,Sheet2!$A$5:$AP$103,DN$11,FALSE)),"")</f>
        <v/>
      </c>
      <c r="DO99" s="90" t="str">
        <f>IFERROR(IF(VLOOKUP($B99,Sheet2!$A$5:$AP$103,DO$11,FALSE)=0,"",VLOOKUP($B99,Sheet2!$A$5:$AP$103,DO$11,FALSE)),"")</f>
        <v/>
      </c>
      <c r="DP99" s="90" t="str">
        <f>IFERROR(IF(VLOOKUP($B99,Sheet2!$A$5:$AP$103,DP$11,FALSE)=0,"",VLOOKUP($B99,Sheet2!$A$5:$AP$103,DP$11,FALSE)),"")</f>
        <v/>
      </c>
      <c r="DQ99" s="90" t="str">
        <f>IFERROR(IF(VLOOKUP($B99,Sheet2!$A$5:$AP$103,DQ$11,FALSE)=0,"",VLOOKUP($B99,Sheet2!$A$5:$AP$103,DQ$11,FALSE)),"")</f>
        <v/>
      </c>
      <c r="DR99" s="90" t="str">
        <f>IFERROR(IF(VLOOKUP($B99,Sheet2!$A$5:$AP$103,DR$11,FALSE)=0,"",VLOOKUP($B99,Sheet2!$A$5:$AP$103,DR$11,FALSE)),"")</f>
        <v/>
      </c>
      <c r="DS99" s="90" t="str">
        <f>IFERROR(IF(VLOOKUP($B99,Sheet2!$A$5:$AP$103,DS$11,FALSE)=0,"",VLOOKUP($B99,Sheet2!$A$5:$AP$103,DS$11,FALSE)),"")</f>
        <v/>
      </c>
      <c r="DT99" s="90" t="str">
        <f>IFERROR(IF(VLOOKUP($B99,Sheet2!$A$5:$AP$103,DT$11,FALSE)=0,"",VLOOKUP($B99,Sheet2!$A$5:$AP$103,DT$11,FALSE)),"")</f>
        <v/>
      </c>
      <c r="DU99" s="90" t="str">
        <f>IFERROR(IF(VLOOKUP($B99,Sheet2!$A$5:$AP$103,DU$11,FALSE)=0,"",VLOOKUP($B99,Sheet2!$A$5:$AP$103,DU$11,FALSE)),"")</f>
        <v/>
      </c>
      <c r="DV99" s="90" t="str">
        <f>IFERROR(IF(VLOOKUP($B99,Sheet2!$A$5:$AP$103,DV$11,FALSE)=0,"",VLOOKUP($B99,Sheet2!$A$5:$AP$103,DV$11,FALSE)),"")</f>
        <v/>
      </c>
      <c r="DW99" s="90" t="str">
        <f>IFERROR(IF(VLOOKUP($B99,Sheet2!$A$5:$AP$103,DW$11,FALSE)=0,"",VLOOKUP($B99,Sheet2!$A$5:$AP$103,DW$11,FALSE)),"")</f>
        <v/>
      </c>
      <c r="DX99" s="90" t="str">
        <f>IFERROR(IF(VLOOKUP($B99,Sheet2!$A$5:$AP$103,DX$11,FALSE)=0,"",VLOOKUP($B99,Sheet2!$A$5:$AP$103,DX$11,FALSE)),"")</f>
        <v/>
      </c>
      <c r="DY99" s="90" t="str">
        <f>IFERROR(IF(VLOOKUP($B99,Sheet2!$A$5:$AP$103,DY$11,FALSE)=0,"",VLOOKUP($B99,Sheet2!$A$5:$AP$103,DY$11,FALSE)),"")</f>
        <v/>
      </c>
      <c r="DZ99" s="90" t="str">
        <f>IFERROR(IF(VLOOKUP($B99,Sheet2!$A$5:$AP$103,DZ$11,FALSE)=0,"",VLOOKUP($B99,Sheet2!$A$5:$AP$103,DZ$11,FALSE)),"")</f>
        <v/>
      </c>
      <c r="EA99" s="90" t="str">
        <f>IFERROR(IF(VLOOKUP($B99,Sheet2!$A$5:$AP$103,EA$11,FALSE)=0,"",VLOOKUP($B99,Sheet2!$A$5:$AP$103,EA$11,FALSE)),"")</f>
        <v/>
      </c>
      <c r="EB99" s="90" t="str">
        <f>IFERROR(IF(VLOOKUP($B99,Sheet2!$A$5:$AP$103,EB$11,FALSE)=0,"",VLOOKUP($B99,Sheet2!$A$5:$AP$103,EB$11,FALSE)),"")</f>
        <v/>
      </c>
      <c r="EC99" s="90" t="str">
        <f>IFERROR(IF(VLOOKUP($B99,Sheet2!$A$5:$AP$103,EC$11,FALSE)=0,"",VLOOKUP($B99,Sheet2!$A$5:$AP$103,EC$11,FALSE)),"")</f>
        <v/>
      </c>
      <c r="ED99" s="90" t="str">
        <f>IFERROR(IF(VLOOKUP($B99,Sheet2!$A$5:$AP$103,ED$11,FALSE)=0,"",VLOOKUP($B99,Sheet2!$A$5:$AP$103,ED$11,FALSE)),"")</f>
        <v/>
      </c>
      <c r="EE99" s="90" t="str">
        <f>IFERROR(IF(VLOOKUP($B99,Sheet2!$A$5:$AP$103,EE$11,FALSE)=0,"",VLOOKUP($B99,Sheet2!$A$5:$AP$103,EE$11,FALSE)),"")</f>
        <v/>
      </c>
      <c r="EF99" s="90" t="str">
        <f>IFERROR(IF(VLOOKUP($B99,Sheet2!$A$5:$AP$103,EF$11,FALSE)=0,"",VLOOKUP($B99,Sheet2!$A$5:$AP$103,EF$11,FALSE)),"")</f>
        <v/>
      </c>
      <c r="EG99" s="90" t="str">
        <f>IFERROR(IF(VLOOKUP($B99,Sheet2!$A$5:$AP$103,EG$11,FALSE)=0,"",VLOOKUP($B99,Sheet2!$A$5:$AP$103,EG$11,FALSE)),"")</f>
        <v/>
      </c>
      <c r="EH99" s="90" t="str">
        <f>IFERROR(IF(VLOOKUP($B99,Sheet2!$A$5:$AP$103,EH$11,FALSE)=0,"",VLOOKUP($B99,Sheet2!$A$5:$AP$103,EH$11,FALSE)),"")</f>
        <v/>
      </c>
      <c r="EI99" s="90" t="str">
        <f>IFERROR(IF(VLOOKUP($B99,Sheet2!$A$5:$AP$103,EI$11,FALSE)=0,"",VLOOKUP($B99,Sheet2!$A$5:$AP$103,EI$11,FALSE)),"")</f>
        <v/>
      </c>
      <c r="EJ99" s="90" t="str">
        <f>IFERROR(IF(VLOOKUP($B99,Sheet2!$A$5:$AP$103,EJ$11,FALSE)=0,"",VLOOKUP($B99,Sheet2!$A$5:$AP$103,EJ$11,FALSE)),"")</f>
        <v/>
      </c>
      <c r="EK99" s="90" t="str">
        <f>IFERROR(IF(VLOOKUP($B99,Sheet2!$A$5:$AP$103,EK$11,FALSE)=0,"",VLOOKUP($B99,Sheet2!$A$5:$AP$103,EK$11,FALSE)),"")</f>
        <v/>
      </c>
      <c r="EL99" s="90" t="str">
        <f>IFERROR(IF(VLOOKUP($B99,Sheet2!$A$5:$AP$103,EL$11,FALSE)=0,"",VLOOKUP($B99,Sheet2!$A$5:$AP$103,EL$11,FALSE)),"")</f>
        <v/>
      </c>
      <c r="EM99" s="90" t="str">
        <f>IFERROR(IF(VLOOKUP($B99,Sheet2!$A$5:$AP$103,EM$11,FALSE)=0,"",VLOOKUP($B99,Sheet2!$A$5:$AP$103,EM$11,FALSE)),"")</f>
        <v/>
      </c>
      <c r="EN99" s="90" t="str">
        <f>IFERROR(IF(VLOOKUP($B99,Sheet2!$A$5:$AP$103,EN$11,FALSE)=0,"",VLOOKUP($B99,Sheet2!$A$5:$AP$103,EN$11,FALSE)),"")</f>
        <v/>
      </c>
      <c r="EO99" s="90" t="str">
        <f>IFERROR(IF(VLOOKUP($B99,Sheet2!$A$5:$AP$103,EO$11,FALSE)=0,"",VLOOKUP($B99,Sheet2!$A$5:$AP$103,EO$11,FALSE)),"")</f>
        <v/>
      </c>
      <c r="EP99" s="90" t="str">
        <f>IFERROR(IF(VLOOKUP($B99,Sheet2!$A$5:$AP$103,EP$11,FALSE)=0,"",VLOOKUP($B99,Sheet2!$A$5:$AP$103,EP$11,FALSE)),"")</f>
        <v/>
      </c>
      <c r="EQ99" s="90" t="str">
        <f>IFERROR(IF(VLOOKUP($B99,Sheet2!$A$5:$AP$103,EQ$11,FALSE)=0,"",VLOOKUP($B99,Sheet2!$A$5:$AP$103,EQ$11,FALSE)),"")</f>
        <v/>
      </c>
      <c r="ER99" s="90" t="str">
        <f>IFERROR(IF(VLOOKUP($B99,Sheet2!$A$5:$AP$103,ER$11,FALSE)=0,"",VLOOKUP($B99,Sheet2!$A$5:$AP$103,ER$11,FALSE)),"")</f>
        <v/>
      </c>
      <c r="ES99" s="90" t="str">
        <f>IFERROR(IF(VLOOKUP($B99,Sheet2!$A$5:$AP$103,ES$11,FALSE)=0,"",VLOOKUP($B99,Sheet2!$A$5:$AP$103,ES$11,FALSE)),"")</f>
        <v/>
      </c>
      <c r="ET99" s="90" t="str">
        <f>IFERROR(IF(VLOOKUP($B99,Sheet2!$A$5:$AP$103,ET$11,FALSE)=0,"",VLOOKUP($B99,Sheet2!$A$5:$AP$103,ET$11,FALSE)),"")</f>
        <v/>
      </c>
      <c r="EU99" s="90" t="str">
        <f>IFERROR(IF(VLOOKUP($B99,Sheet2!$A$5:$AP$103,EU$11,FALSE)=0,"",VLOOKUP($B99,Sheet2!$A$5:$AP$103,EU$11,FALSE)),"")</f>
        <v/>
      </c>
      <c r="EV99" s="90" t="str">
        <f>IFERROR(IF(VLOOKUP($B99,Sheet2!$A$5:$AP$103,EV$11,FALSE)=0,"",VLOOKUP($B99,Sheet2!$A$5:$AP$103,EV$11,FALSE)),"")</f>
        <v/>
      </c>
      <c r="EW99" s="90" t="str">
        <f>IFERROR(IF(VLOOKUP($B99,Sheet2!$A$5:$AP$103,EW$11,FALSE)=0,"",VLOOKUP($B99,Sheet2!$A$5:$AP$103,EW$11,FALSE)),"")</f>
        <v/>
      </c>
      <c r="EX99" s="90" t="str">
        <f>IFERROR(IF(VLOOKUP($B99,Sheet2!$A$5:$AP$103,EX$11,FALSE)=0,"",VLOOKUP($B99,Sheet2!$A$5:$AP$103,EX$11,FALSE)),"")</f>
        <v/>
      </c>
      <c r="EY99" s="90" t="str">
        <f>IFERROR(IF(VLOOKUP($B99,Sheet2!$A$5:$AP$103,EY$11,FALSE)=0,"",VLOOKUP($B99,Sheet2!$A$5:$AP$103,EY$11,FALSE)),"")</f>
        <v/>
      </c>
      <c r="EZ99" s="90" t="str">
        <f>IFERROR(IF(VLOOKUP($B99,Sheet2!$A$5:$AP$103,EZ$11,FALSE)=0,"",VLOOKUP($B99,Sheet2!$A$5:$AP$103,EZ$11,FALSE)),"")</f>
        <v/>
      </c>
      <c r="FA99" s="90" t="str">
        <f>IFERROR(IF(VLOOKUP($B99,Sheet2!$A$5:$AP$103,FA$11,FALSE)=0,"",VLOOKUP($B99,Sheet2!$A$5:$AP$103,FA$11,FALSE)),"")</f>
        <v/>
      </c>
      <c r="FB99" s="90" t="str">
        <f>IFERROR(IF(VLOOKUP($B99,Sheet2!$A$5:$AP$103,FB$11,FALSE)=0,"",VLOOKUP($B99,Sheet2!$A$5:$AP$103,FB$11,FALSE)),"")</f>
        <v/>
      </c>
      <c r="FC99" s="90" t="str">
        <f>IFERROR(IF(VLOOKUP($B99,Sheet2!$A$5:$AP$103,FC$11,FALSE)=0,"",VLOOKUP($B99,Sheet2!$A$5:$AP$103,FC$11,FALSE)),"")</f>
        <v/>
      </c>
      <c r="FD99" s="90" t="str">
        <f>IFERROR(IF(VLOOKUP($B99,Sheet2!$A$5:$AP$103,FD$11,FALSE)=0,"",VLOOKUP($B99,Sheet2!$A$5:$AP$103,FD$11,FALSE)),"")</f>
        <v/>
      </c>
      <c r="FE99" s="90" t="str">
        <f>IFERROR(IF(VLOOKUP($B99,Sheet2!$A$5:$AP$103,FE$11,FALSE)=0,"",VLOOKUP($B99,Sheet2!$A$5:$AP$103,FE$11,FALSE)),"")</f>
        <v/>
      </c>
      <c r="FF99" s="90" t="str">
        <f>IFERROR(IF(VLOOKUP($B99,Sheet2!$A$5:$AP$103,FF$11,FALSE)=0,"",VLOOKUP($B99,Sheet2!$A$5:$AP$103,FF$11,FALSE)),"")</f>
        <v/>
      </c>
      <c r="FG99" s="90" t="str">
        <f>IFERROR(IF(VLOOKUP($B99,Sheet2!$A$5:$AP$103,FG$11,FALSE)=0,"",VLOOKUP($B99,Sheet2!$A$5:$AP$103,FG$11,FALSE)),"")</f>
        <v/>
      </c>
      <c r="FH99" s="90" t="str">
        <f>IFERROR(IF(VLOOKUP($B99,Sheet2!$A$5:$AP$103,FH$11,FALSE)=0,"",VLOOKUP($B99,Sheet2!$A$5:$AP$103,FH$11,FALSE)),"")</f>
        <v/>
      </c>
      <c r="FI99" s="90" t="str">
        <f>IFERROR(IF(VLOOKUP($B99,Sheet2!$A$5:$AP$103,FI$11,FALSE)=0,"",VLOOKUP($B99,Sheet2!$A$5:$AP$103,FI$11,FALSE)),"")</f>
        <v/>
      </c>
      <c r="FJ99" s="90" t="str">
        <f>IFERROR(IF(VLOOKUP($B99,Sheet2!$A$5:$AP$103,FJ$11,FALSE)=0,"",VLOOKUP($B99,Sheet2!$A$5:$AP$103,FJ$11,FALSE)),"")</f>
        <v/>
      </c>
      <c r="FK99" s="90" t="str">
        <f>IFERROR(IF(VLOOKUP($B99,Sheet2!$A$5:$AP$103,FK$11,FALSE)=0,"",VLOOKUP($B99,Sheet2!$A$5:$AP$103,FK$11,FALSE)),"")</f>
        <v/>
      </c>
      <c r="FL99" s="90" t="str">
        <f>IFERROR(IF(VLOOKUP($B99,Sheet2!$A$5:$AP$103,FL$11,FALSE)=0,"",VLOOKUP($B99,Sheet2!$A$5:$AP$103,FL$11,FALSE)),"")</f>
        <v/>
      </c>
      <c r="FM99" s="90" t="str">
        <f>IFERROR(IF(VLOOKUP($B99,Sheet2!$A$5:$AP$103,FM$11,FALSE)=0,"",VLOOKUP($B99,Sheet2!$A$5:$AP$103,FM$11,FALSE)),"")</f>
        <v/>
      </c>
      <c r="FN99" s="90" t="str">
        <f>IFERROR(IF(VLOOKUP($B99,Sheet2!$A$5:$AP$103,FN$11,FALSE)=0,"",VLOOKUP($B99,Sheet2!$A$5:$AP$103,FN$11,FALSE)),"")</f>
        <v/>
      </c>
      <c r="FO99" s="90" t="str">
        <f>IFERROR(IF(VLOOKUP($B99,Sheet2!$A$5:$AP$103,FO$11,FALSE)=0,"",VLOOKUP($B99,Sheet2!$A$5:$AP$103,FO$11,FALSE)),"")</f>
        <v/>
      </c>
      <c r="FP99" s="90" t="str">
        <f>IFERROR(IF(VLOOKUP($B99,Sheet2!$A$5:$AP$103,FP$11,FALSE)=0,"",VLOOKUP($B99,Sheet2!$A$5:$AP$103,FP$11,FALSE)),"")</f>
        <v/>
      </c>
      <c r="FQ99" s="90" t="str">
        <f>IFERROR(IF(VLOOKUP($B99,Sheet2!$A$5:$AP$103,FQ$11,FALSE)=0,"",VLOOKUP($B99,Sheet2!$A$5:$AP$103,FQ$11,FALSE)),"")</f>
        <v/>
      </c>
      <c r="FR99" s="90" t="str">
        <f>IFERROR(IF(VLOOKUP($B99,Sheet2!$A$5:$AP$103,FR$11,FALSE)=0,"",VLOOKUP($B99,Sheet2!$A$5:$AP$103,FR$11,FALSE)),"")</f>
        <v/>
      </c>
      <c r="FS99" s="90" t="str">
        <f>IFERROR(IF(VLOOKUP($B99,Sheet2!$A$5:$AP$103,FS$11,FALSE)=0,"",VLOOKUP($B99,Sheet2!$A$5:$AP$103,FS$11,FALSE)),"")</f>
        <v/>
      </c>
      <c r="FT99" s="90" t="str">
        <f>IFERROR(IF(VLOOKUP($B99,Sheet2!$A$5:$AP$103,FT$11,FALSE)=0,"",VLOOKUP($B99,Sheet2!$A$5:$AP$103,FT$11,FALSE)),"")</f>
        <v/>
      </c>
      <c r="FU99" s="90" t="str">
        <f>IFERROR(IF(VLOOKUP($B99,Sheet2!$A$5:$AP$103,FU$11,FALSE)=0,"",VLOOKUP($B99,Sheet2!$A$5:$AP$103,FU$11,FALSE)),"")</f>
        <v/>
      </c>
      <c r="FV99" s="90" t="str">
        <f>IFERROR(IF(VLOOKUP($B99,Sheet2!$A$5:$AP$103,FV$11,FALSE)=0,"",VLOOKUP($B99,Sheet2!$A$5:$AP$103,FV$11,FALSE)),"")</f>
        <v/>
      </c>
      <c r="FW99" s="90" t="str">
        <f>IFERROR(IF(VLOOKUP($B99,Sheet2!$A$5:$AP$103,FW$11,FALSE)=0,"",VLOOKUP($B99,Sheet2!$A$5:$AP$103,FW$11,FALSE)),"")</f>
        <v/>
      </c>
      <c r="FX99" s="90" t="str">
        <f>IFERROR(IF(VLOOKUP($B99,Sheet2!$A$5:$AP$103,FX$11,FALSE)=0,"",VLOOKUP($B99,Sheet2!$A$5:$AP$103,FX$11,FALSE)),"")</f>
        <v/>
      </c>
      <c r="FY99" s="90" t="str">
        <f>IFERROR(IF(VLOOKUP($B99,Sheet2!$A$5:$AP$103,FY$11,FALSE)=0,"",VLOOKUP($B99,Sheet2!$A$5:$AP$103,FY$11,FALSE)),"")</f>
        <v/>
      </c>
      <c r="FZ99" s="90" t="str">
        <f>IFERROR(IF(VLOOKUP($B99,Sheet2!$A$5:$AP$103,FZ$11,FALSE)=0,"",VLOOKUP($B99,Sheet2!$A$5:$AP$103,FZ$11,FALSE)),"")</f>
        <v/>
      </c>
      <c r="GA99" s="90" t="str">
        <f>IFERROR(IF(VLOOKUP($B99,Sheet2!$A$5:$AP$103,GA$11,FALSE)=0,"",VLOOKUP($B99,Sheet2!$A$5:$AP$103,GA$11,FALSE)),"")</f>
        <v/>
      </c>
      <c r="GB99" s="90" t="str">
        <f>IFERROR(IF(VLOOKUP($B99,Sheet2!$A$5:$AP$103,GB$11,FALSE)=0,"",VLOOKUP($B99,Sheet2!$A$5:$AP$103,GB$11,FALSE)),"")</f>
        <v/>
      </c>
      <c r="GC99" s="90" t="str">
        <f>IFERROR(IF(VLOOKUP($B99,Sheet2!$A$5:$AP$103,GC$11,FALSE)=0,"",VLOOKUP($B99,Sheet2!$A$5:$AP$103,GC$11,FALSE)),"")</f>
        <v/>
      </c>
      <c r="GD99" s="90" t="str">
        <f>IFERROR(IF(VLOOKUP($B99,Sheet2!$A$5:$AP$103,GD$11,FALSE)=0,"",VLOOKUP($B99,Sheet2!$A$5:$AP$103,GD$11,FALSE)),"")</f>
        <v/>
      </c>
      <c r="GE99" s="90" t="str">
        <f>IFERROR(IF(VLOOKUP($B99,Sheet2!$A$5:$AP$103,GE$11,FALSE)=0,"",VLOOKUP($B99,Sheet2!$A$5:$AP$103,GE$11,FALSE)),"")</f>
        <v/>
      </c>
      <c r="GF99" s="90" t="str">
        <f>IFERROR(IF(VLOOKUP($B99,Sheet2!$A$5:$AP$103,GF$11,FALSE)=0,"",VLOOKUP($B99,Sheet2!$A$5:$AP$103,GF$11,FALSE)),"")</f>
        <v/>
      </c>
    </row>
    <row r="100" spans="1:188" x14ac:dyDescent="0.3">
      <c r="A100" s="387"/>
      <c r="B100" s="243" t="s">
        <v>264</v>
      </c>
      <c r="C100" s="92" t="s">
        <v>344</v>
      </c>
      <c r="D100" s="92" t="str">
        <f>VLOOKUP(B100,Sheet2!$A$5:$F$104,6,FALSE)</f>
        <v/>
      </c>
      <c r="E100" s="81">
        <f>VLOOKUP(B100,'Criteria Selection'!$A$9:$D$178,3,FALSE)</f>
        <v>7.7</v>
      </c>
      <c r="F100" s="81" t="str">
        <f>VLOOKUP(B100,'Criteria Selection'!$A$9:$D$178,4,FALSE)</f>
        <v>EQS Freshwater</v>
      </c>
      <c r="G100" s="81">
        <f t="shared" si="12"/>
        <v>0</v>
      </c>
      <c r="H100" s="92">
        <f t="shared" si="13"/>
        <v>0</v>
      </c>
      <c r="I100" s="92">
        <f t="shared" si="14"/>
        <v>0</v>
      </c>
      <c r="J100" s="81">
        <f t="shared" si="15"/>
        <v>0</v>
      </c>
      <c r="K100" s="90" t="str">
        <f>IFERROR(IF(VLOOKUP($B100,Sheet2!$A$5:$AP$103,K$11,FALSE)=0,"",VLOOKUP($B100,Sheet2!$A$5:$AP$103,K$11,FALSE)),"")</f>
        <v/>
      </c>
      <c r="L100" s="90" t="str">
        <f>IFERROR(IF(VLOOKUP($B100,Sheet2!$A$5:$AP$103,L$11,FALSE)=0,"",VLOOKUP($B100,Sheet2!$A$5:$AP$103,L$11,FALSE)),"")</f>
        <v/>
      </c>
      <c r="M100" s="90" t="str">
        <f>IFERROR(IF(VLOOKUP($B100,Sheet2!$A$5:$AP$103,M$11,FALSE)=0,"",VLOOKUP($B100,Sheet2!$A$5:$AP$103,M$11,FALSE)),"")</f>
        <v/>
      </c>
      <c r="N100" s="90" t="str">
        <f>IFERROR(IF(VLOOKUP($B100,Sheet2!$A$5:$AP$103,N$11,FALSE)=0,"",VLOOKUP($B100,Sheet2!$A$5:$AP$103,N$11,FALSE)),"")</f>
        <v/>
      </c>
      <c r="O100" s="90" t="str">
        <f>IFERROR(IF(VLOOKUP($B100,Sheet2!$A$5:$AP$103,O$11,FALSE)=0,"",VLOOKUP($B100,Sheet2!$A$5:$AP$103,O$11,FALSE)),"")</f>
        <v/>
      </c>
      <c r="P100" s="90" t="str">
        <f>IFERROR(IF(VLOOKUP($B100,Sheet2!$A$5:$AP$103,P$11,FALSE)=0,"",VLOOKUP($B100,Sheet2!$A$5:$AP$103,P$11,FALSE)),"")</f>
        <v/>
      </c>
      <c r="Q100" s="90" t="str">
        <f>IFERROR(IF(VLOOKUP($B100,Sheet2!$A$5:$AP$103,Q$11,FALSE)=0,"",VLOOKUP($B100,Sheet2!$A$5:$AP$103,Q$11,FALSE)),"")</f>
        <v/>
      </c>
      <c r="R100" s="90" t="str">
        <f>IFERROR(IF(VLOOKUP($B100,Sheet2!$A$5:$AP$103,R$11,FALSE)=0,"",VLOOKUP($B100,Sheet2!$A$5:$AP$103,R$11,FALSE)),"")</f>
        <v/>
      </c>
      <c r="S100" s="90" t="str">
        <f>IFERROR(IF(VLOOKUP($B100,Sheet2!$A$5:$AP$103,S$11,FALSE)=0,"",VLOOKUP($B100,Sheet2!$A$5:$AP$103,S$11,FALSE)),"")</f>
        <v/>
      </c>
      <c r="T100" s="90" t="str">
        <f>IFERROR(IF(VLOOKUP($B100,Sheet2!$A$5:$AP$103,T$11,FALSE)=0,"",VLOOKUP($B100,Sheet2!$A$5:$AP$103,T$11,FALSE)),"")</f>
        <v/>
      </c>
      <c r="U100" s="90" t="str">
        <f>IFERROR(IF(VLOOKUP($B100,Sheet2!$A$5:$AP$103,U$11,FALSE)=0,"",VLOOKUP($B100,Sheet2!$A$5:$AP$103,U$11,FALSE)),"")</f>
        <v/>
      </c>
      <c r="V100" s="90" t="str">
        <f>IFERROR(IF(VLOOKUP($B100,Sheet2!$A$5:$AP$103,V$11,FALSE)=0,"",VLOOKUP($B100,Sheet2!$A$5:$AP$103,V$11,FALSE)),"")</f>
        <v/>
      </c>
      <c r="W100" s="90" t="str">
        <f>IFERROR(IF(VLOOKUP($B100,Sheet2!$A$5:$AP$103,W$11,FALSE)=0,"",VLOOKUP($B100,Sheet2!$A$5:$AP$103,W$11,FALSE)),"")</f>
        <v/>
      </c>
      <c r="X100" s="90" t="str">
        <f>IFERROR(IF(VLOOKUP($B100,Sheet2!$A$5:$AP$103,X$11,FALSE)=0,"",VLOOKUP($B100,Sheet2!$A$5:$AP$103,X$11,FALSE)),"")</f>
        <v/>
      </c>
      <c r="Y100" s="90" t="str">
        <f>IFERROR(IF(VLOOKUP($B100,Sheet2!$A$5:$AP$103,Y$11,FALSE)=0,"",VLOOKUP($B100,Sheet2!$A$5:$AP$103,Y$11,FALSE)),"")</f>
        <v/>
      </c>
      <c r="Z100" s="90" t="str">
        <f>IFERROR(IF(VLOOKUP($B100,Sheet2!$A$5:$AP$103,Z$11,FALSE)=0,"",VLOOKUP($B100,Sheet2!$A$5:$AP$103,Z$11,FALSE)),"")</f>
        <v/>
      </c>
      <c r="AA100" s="90" t="str">
        <f>IFERROR(IF(VLOOKUP($B100,Sheet2!$A$5:$AP$103,AA$11,FALSE)=0,"",VLOOKUP($B100,Sheet2!$A$5:$AP$103,AA$11,FALSE)),"")</f>
        <v/>
      </c>
      <c r="AB100" s="90" t="str">
        <f>IFERROR(IF(VLOOKUP($B100,Sheet2!$A$5:$AP$103,AB$11,FALSE)=0,"",VLOOKUP($B100,Sheet2!$A$5:$AP$103,AB$11,FALSE)),"")</f>
        <v/>
      </c>
      <c r="AC100" s="90" t="str">
        <f>IFERROR(IF(VLOOKUP($B100,Sheet2!$A$5:$AP$103,AC$11,FALSE)=0,"",VLOOKUP($B100,Sheet2!$A$5:$AP$103,AC$11,FALSE)),"")</f>
        <v/>
      </c>
      <c r="AD100" s="90" t="str">
        <f>IFERROR(IF(VLOOKUP($B100,Sheet2!$A$5:$AP$103,AD$11,FALSE)=0,"",VLOOKUP($B100,Sheet2!$A$5:$AP$103,AD$11,FALSE)),"")</f>
        <v/>
      </c>
      <c r="AE100" s="90" t="str">
        <f>IFERROR(IF(VLOOKUP($B100,Sheet2!$A$5:$AP$103,AE$11,FALSE)=0,"",VLOOKUP($B100,Sheet2!$A$5:$AP$103,AE$11,FALSE)),"")</f>
        <v/>
      </c>
      <c r="AF100" s="90" t="str">
        <f>IFERROR(IF(VLOOKUP($B100,Sheet2!$A$5:$AP$103,AF$11,FALSE)=0,"",VLOOKUP($B100,Sheet2!$A$5:$AP$103,AF$11,FALSE)),"")</f>
        <v/>
      </c>
      <c r="AG100" s="90" t="str">
        <f>IFERROR(IF(VLOOKUP($B100,Sheet2!$A$5:$AP$103,AG$11,FALSE)=0,"",VLOOKUP($B100,Sheet2!$A$5:$AP$103,AG$11,FALSE)),"")</f>
        <v/>
      </c>
      <c r="AH100" s="90" t="str">
        <f>IFERROR(IF(VLOOKUP($B100,Sheet2!$A$5:$AP$103,AH$11,FALSE)=0,"",VLOOKUP($B100,Sheet2!$A$5:$AP$103,AH$11,FALSE)),"")</f>
        <v/>
      </c>
      <c r="AI100" s="90" t="str">
        <f>IFERROR(IF(VLOOKUP($B100,Sheet2!$A$5:$AP$103,AI$11,FALSE)=0,"",VLOOKUP($B100,Sheet2!$A$5:$AP$103,AI$11,FALSE)),"")</f>
        <v/>
      </c>
      <c r="AJ100" s="90" t="str">
        <f>IFERROR(IF(VLOOKUP($B100,Sheet2!$A$5:$AP$103,AJ$11,FALSE)=0,"",VLOOKUP($B100,Sheet2!$A$5:$AP$103,AJ$11,FALSE)),"")</f>
        <v/>
      </c>
      <c r="AK100" s="90" t="str">
        <f>IFERROR(IF(VLOOKUP($B100,Sheet2!$A$5:$AP$103,AK$11,FALSE)=0,"",VLOOKUP($B100,Sheet2!$A$5:$AP$103,AK$11,FALSE)),"")</f>
        <v/>
      </c>
      <c r="AL100" s="90" t="str">
        <f>IFERROR(IF(VLOOKUP($B100,Sheet2!$A$5:$AP$103,AL$11,FALSE)=0,"",VLOOKUP($B100,Sheet2!$A$5:$AP$103,AL$11,FALSE)),"")</f>
        <v/>
      </c>
      <c r="AM100" s="90" t="str">
        <f>IFERROR(IF(VLOOKUP($B100,Sheet2!$A$5:$AP$103,AM$11,FALSE)=0,"",VLOOKUP($B100,Sheet2!$A$5:$AP$103,AM$11,FALSE)),"")</f>
        <v/>
      </c>
      <c r="AN100" s="90" t="str">
        <f>IFERROR(IF(VLOOKUP($B100,Sheet2!$A$5:$AP$103,AN$11,FALSE)=0,"",VLOOKUP($B100,Sheet2!$A$5:$AP$103,AN$11,FALSE)),"")</f>
        <v/>
      </c>
      <c r="AO100" s="90" t="str">
        <f>IFERROR(IF(VLOOKUP($B100,Sheet2!$A$5:$AP$103,AO$11,FALSE)=0,"",VLOOKUP($B100,Sheet2!$A$5:$AP$103,AO$11,FALSE)),"")</f>
        <v/>
      </c>
      <c r="AP100" s="90" t="str">
        <f>IFERROR(IF(VLOOKUP($B100,Sheet2!$A$5:$AP$103,AP$11,FALSE)=0,"",VLOOKUP($B100,Sheet2!$A$5:$AP$103,AP$11,FALSE)),"")</f>
        <v/>
      </c>
      <c r="AQ100" s="90" t="str">
        <f>IFERROR(IF(VLOOKUP($B100,Sheet2!$A$5:$AP$103,AQ$11,FALSE)=0,"",VLOOKUP($B100,Sheet2!$A$5:$AP$103,AQ$11,FALSE)),"")</f>
        <v/>
      </c>
      <c r="AR100" s="90" t="str">
        <f>IFERROR(IF(VLOOKUP($B100,Sheet2!$A$5:$AP$103,AR$11,FALSE)=0,"",VLOOKUP($B100,Sheet2!$A$5:$AP$103,AR$11,FALSE)),"")</f>
        <v/>
      </c>
      <c r="AS100" s="90" t="str">
        <f>IFERROR(IF(VLOOKUP($B100,Sheet2!$A$5:$AP$103,AS$11,FALSE)=0,"",VLOOKUP($B100,Sheet2!$A$5:$AP$103,AS$11,FALSE)),"")</f>
        <v/>
      </c>
      <c r="AT100" s="90" t="str">
        <f>IFERROR(IF(VLOOKUP($B100,Sheet2!$A$5:$AP$103,AT$11,FALSE)=0,"",VLOOKUP($B100,Sheet2!$A$5:$AP$103,AT$11,FALSE)),"")</f>
        <v/>
      </c>
      <c r="AU100" s="90" t="str">
        <f>IFERROR(IF(VLOOKUP($B100,Sheet2!$A$5:$AP$103,AU$11,FALSE)=0,"",VLOOKUP($B100,Sheet2!$A$5:$AP$103,AU$11,FALSE)),"")</f>
        <v/>
      </c>
      <c r="AV100" s="90" t="str">
        <f>IFERROR(IF(VLOOKUP($B100,Sheet2!$A$5:$AP$103,AV$11,FALSE)=0,"",VLOOKUP($B100,Sheet2!$A$5:$AP$103,AV$11,FALSE)),"")</f>
        <v/>
      </c>
      <c r="AW100" s="90" t="str">
        <f>IFERROR(IF(VLOOKUP($B100,Sheet2!$A$5:$AP$103,AW$11,FALSE)=0,"",VLOOKUP($B100,Sheet2!$A$5:$AP$103,AW$11,FALSE)),"")</f>
        <v/>
      </c>
      <c r="AX100" s="90" t="str">
        <f>IFERROR(IF(VLOOKUP($B100,Sheet2!$A$5:$AP$103,AX$11,FALSE)=0,"",VLOOKUP($B100,Sheet2!$A$5:$AP$103,AX$11,FALSE)),"")</f>
        <v/>
      </c>
      <c r="AY100" s="90" t="str">
        <f>IFERROR(IF(VLOOKUP($B100,Sheet2!$A$5:$AP$103,AY$11,FALSE)=0,"",VLOOKUP($B100,Sheet2!$A$5:$AP$103,AY$11,FALSE)),"")</f>
        <v/>
      </c>
      <c r="AZ100" s="90" t="str">
        <f>IFERROR(IF(VLOOKUP($B100,Sheet2!$A$5:$AP$103,AZ$11,FALSE)=0,"",VLOOKUP($B100,Sheet2!$A$5:$AP$103,AZ$11,FALSE)),"")</f>
        <v/>
      </c>
      <c r="BA100" s="90" t="str">
        <f>IFERROR(IF(VLOOKUP($B100,Sheet2!$A$5:$AP$103,BA$11,FALSE)=0,"",VLOOKUP($B100,Sheet2!$A$5:$AP$103,BA$11,FALSE)),"")</f>
        <v/>
      </c>
      <c r="BB100" s="90" t="str">
        <f>IFERROR(IF(VLOOKUP($B100,Sheet2!$A$5:$AP$103,BB$11,FALSE)=0,"",VLOOKUP($B100,Sheet2!$A$5:$AP$103,BB$11,FALSE)),"")</f>
        <v/>
      </c>
      <c r="BC100" s="90" t="str">
        <f>IFERROR(IF(VLOOKUP($B100,Sheet2!$A$5:$AP$103,BC$11,FALSE)=0,"",VLOOKUP($B100,Sheet2!$A$5:$AP$103,BC$11,FALSE)),"")</f>
        <v/>
      </c>
      <c r="BD100" s="90" t="str">
        <f>IFERROR(IF(VLOOKUP($B100,Sheet2!$A$5:$AP$103,BD$11,FALSE)=0,"",VLOOKUP($B100,Sheet2!$A$5:$AP$103,BD$11,FALSE)),"")</f>
        <v/>
      </c>
      <c r="BE100" s="90" t="str">
        <f>IFERROR(IF(VLOOKUP($B100,Sheet2!$A$5:$AP$103,BE$11,FALSE)=0,"",VLOOKUP($B100,Sheet2!$A$5:$AP$103,BE$11,FALSE)),"")</f>
        <v/>
      </c>
      <c r="BF100" s="90" t="str">
        <f>IFERROR(IF(VLOOKUP($B100,Sheet2!$A$5:$AP$103,BF$11,FALSE)=0,"",VLOOKUP($B100,Sheet2!$A$5:$AP$103,BF$11,FALSE)),"")</f>
        <v/>
      </c>
      <c r="BG100" s="90" t="str">
        <f>IFERROR(IF(VLOOKUP($B100,Sheet2!$A$5:$AP$103,BG$11,FALSE)=0,"",VLOOKUP($B100,Sheet2!$A$5:$AP$103,BG$11,FALSE)),"")</f>
        <v/>
      </c>
      <c r="BH100" s="90" t="str">
        <f>IFERROR(IF(VLOOKUP($B100,Sheet2!$A$5:$AP$103,BH$11,FALSE)=0,"",VLOOKUP($B100,Sheet2!$A$5:$AP$103,BH$11,FALSE)),"")</f>
        <v/>
      </c>
      <c r="BI100" s="90" t="str">
        <f>IFERROR(IF(VLOOKUP($B100,Sheet2!$A$5:$AP$103,BI$11,FALSE)=0,"",VLOOKUP($B100,Sheet2!$A$5:$AP$103,BI$11,FALSE)),"")</f>
        <v/>
      </c>
      <c r="BJ100" s="90" t="str">
        <f>IFERROR(IF(VLOOKUP($B100,Sheet2!$A$5:$AP$103,BJ$11,FALSE)=0,"",VLOOKUP($B100,Sheet2!$A$5:$AP$103,BJ$11,FALSE)),"")</f>
        <v/>
      </c>
      <c r="BK100" s="90" t="str">
        <f>IFERROR(IF(VLOOKUP($B100,Sheet2!$A$5:$AP$103,BK$11,FALSE)=0,"",VLOOKUP($B100,Sheet2!$A$5:$AP$103,BK$11,FALSE)),"")</f>
        <v/>
      </c>
      <c r="BL100" s="90" t="str">
        <f>IFERROR(IF(VLOOKUP($B100,Sheet2!$A$5:$AP$103,BL$11,FALSE)=0,"",VLOOKUP($B100,Sheet2!$A$5:$AP$103,BL$11,FALSE)),"")</f>
        <v/>
      </c>
      <c r="BM100" s="90" t="str">
        <f>IFERROR(IF(VLOOKUP($B100,Sheet2!$A$5:$AP$103,BM$11,FALSE)=0,"",VLOOKUP($B100,Sheet2!$A$5:$AP$103,BM$11,FALSE)),"")</f>
        <v/>
      </c>
      <c r="BN100" s="90" t="str">
        <f>IFERROR(IF(VLOOKUP($B100,Sheet2!$A$5:$AP$103,BN$11,FALSE)=0,"",VLOOKUP($B100,Sheet2!$A$5:$AP$103,BN$11,FALSE)),"")</f>
        <v/>
      </c>
      <c r="BO100" s="90" t="str">
        <f>IFERROR(IF(VLOOKUP($B100,Sheet2!$A$5:$AP$103,BO$11,FALSE)=0,"",VLOOKUP($B100,Sheet2!$A$5:$AP$103,BO$11,FALSE)),"")</f>
        <v/>
      </c>
      <c r="BP100" s="90" t="str">
        <f>IFERROR(IF(VLOOKUP($B100,Sheet2!$A$5:$AP$103,BP$11,FALSE)=0,"",VLOOKUP($B100,Sheet2!$A$5:$AP$103,BP$11,FALSE)),"")</f>
        <v/>
      </c>
      <c r="BQ100" s="90" t="str">
        <f>IFERROR(IF(VLOOKUP($B100,Sheet2!$A$5:$AP$103,BQ$11,FALSE)=0,"",VLOOKUP($B100,Sheet2!$A$5:$AP$103,BQ$11,FALSE)),"")</f>
        <v/>
      </c>
      <c r="BR100" s="90" t="str">
        <f>IFERROR(IF(VLOOKUP($B100,Sheet2!$A$5:$AP$103,BR$11,FALSE)=0,"",VLOOKUP($B100,Sheet2!$A$5:$AP$103,BR$11,FALSE)),"")</f>
        <v/>
      </c>
      <c r="BS100" s="90" t="str">
        <f>IFERROR(IF(VLOOKUP($B100,Sheet2!$A$5:$AP$103,BS$11,FALSE)=0,"",VLOOKUP($B100,Sheet2!$A$5:$AP$103,BS$11,FALSE)),"")</f>
        <v/>
      </c>
      <c r="BT100" s="90" t="str">
        <f>IFERROR(IF(VLOOKUP($B100,Sheet2!$A$5:$AP$103,BT$11,FALSE)=0,"",VLOOKUP($B100,Sheet2!$A$5:$AP$103,BT$11,FALSE)),"")</f>
        <v/>
      </c>
      <c r="BU100" s="90" t="str">
        <f>IFERROR(IF(VLOOKUP($B100,Sheet2!$A$5:$AP$103,BU$11,FALSE)=0,"",VLOOKUP($B100,Sheet2!$A$5:$AP$103,BU$11,FALSE)),"")</f>
        <v/>
      </c>
      <c r="BV100" s="90" t="str">
        <f>IFERROR(IF(VLOOKUP($B100,Sheet2!$A$5:$AP$103,BV$11,FALSE)=0,"",VLOOKUP($B100,Sheet2!$A$5:$AP$103,BV$11,FALSE)),"")</f>
        <v/>
      </c>
      <c r="BW100" s="90" t="str">
        <f>IFERROR(IF(VLOOKUP($B100,Sheet2!$A$5:$AP$103,BW$11,FALSE)=0,"",VLOOKUP($B100,Sheet2!$A$5:$AP$103,BW$11,FALSE)),"")</f>
        <v/>
      </c>
      <c r="BX100" s="90" t="str">
        <f>IFERROR(IF(VLOOKUP($B100,Sheet2!$A$5:$AP$103,BX$11,FALSE)=0,"",VLOOKUP($B100,Sheet2!$A$5:$AP$103,BX$11,FALSE)),"")</f>
        <v/>
      </c>
      <c r="BY100" s="90" t="str">
        <f>IFERROR(IF(VLOOKUP($B100,Sheet2!$A$5:$AP$103,BY$11,FALSE)=0,"",VLOOKUP($B100,Sheet2!$A$5:$AP$103,BY$11,FALSE)),"")</f>
        <v/>
      </c>
      <c r="BZ100" s="90" t="str">
        <f>IFERROR(IF(VLOOKUP($B100,Sheet2!$A$5:$AP$103,BZ$11,FALSE)=0,"",VLOOKUP($B100,Sheet2!$A$5:$AP$103,BZ$11,FALSE)),"")</f>
        <v/>
      </c>
      <c r="CA100" s="90" t="str">
        <f>IFERROR(IF(VLOOKUP($B100,Sheet2!$A$5:$AP$103,CA$11,FALSE)=0,"",VLOOKUP($B100,Sheet2!$A$5:$AP$103,CA$11,FALSE)),"")</f>
        <v/>
      </c>
      <c r="CB100" s="90" t="str">
        <f>IFERROR(IF(VLOOKUP($B100,Sheet2!$A$5:$AP$103,CB$11,FALSE)=0,"",VLOOKUP($B100,Sheet2!$A$5:$AP$103,CB$11,FALSE)),"")</f>
        <v/>
      </c>
      <c r="CC100" s="90" t="str">
        <f>IFERROR(IF(VLOOKUP($B100,Sheet2!$A$5:$AP$103,CC$11,FALSE)=0,"",VLOOKUP($B100,Sheet2!$A$5:$AP$103,CC$11,FALSE)),"")</f>
        <v/>
      </c>
      <c r="CD100" s="90" t="str">
        <f>IFERROR(IF(VLOOKUP($B100,Sheet2!$A$5:$AP$103,CD$11,FALSE)=0,"",VLOOKUP($B100,Sheet2!$A$5:$AP$103,CD$11,FALSE)),"")</f>
        <v/>
      </c>
      <c r="CE100" s="90" t="str">
        <f>IFERROR(IF(VLOOKUP($B100,Sheet2!$A$5:$AP$103,CE$11,FALSE)=0,"",VLOOKUP($B100,Sheet2!$A$5:$AP$103,CE$11,FALSE)),"")</f>
        <v/>
      </c>
      <c r="CF100" s="90" t="str">
        <f>IFERROR(IF(VLOOKUP($B100,Sheet2!$A$5:$AP$103,CF$11,FALSE)=0,"",VLOOKUP($B100,Sheet2!$A$5:$AP$103,CF$11,FALSE)),"")</f>
        <v/>
      </c>
      <c r="CG100" s="90" t="str">
        <f>IFERROR(IF(VLOOKUP($B100,Sheet2!$A$5:$AP$103,CG$11,FALSE)=0,"",VLOOKUP($B100,Sheet2!$A$5:$AP$103,CG$11,FALSE)),"")</f>
        <v/>
      </c>
      <c r="CH100" s="90" t="str">
        <f>IFERROR(IF(VLOOKUP($B100,Sheet2!$A$5:$AP$103,CH$11,FALSE)=0,"",VLOOKUP($B100,Sheet2!$A$5:$AP$103,CH$11,FALSE)),"")</f>
        <v/>
      </c>
      <c r="CI100" s="90" t="str">
        <f>IFERROR(IF(VLOOKUP($B100,Sheet2!$A$5:$AP$103,CI$11,FALSE)=0,"",VLOOKUP($B100,Sheet2!$A$5:$AP$103,CI$11,FALSE)),"")</f>
        <v/>
      </c>
      <c r="CJ100" s="90" t="str">
        <f>IFERROR(IF(VLOOKUP($B100,Sheet2!$A$5:$AP$103,CJ$11,FALSE)=0,"",VLOOKUP($B100,Sheet2!$A$5:$AP$103,CJ$11,FALSE)),"")</f>
        <v/>
      </c>
      <c r="CK100" s="90" t="str">
        <f>IFERROR(IF(VLOOKUP($B100,Sheet2!$A$5:$AP$103,CK$11,FALSE)=0,"",VLOOKUP($B100,Sheet2!$A$5:$AP$103,CK$11,FALSE)),"")</f>
        <v/>
      </c>
      <c r="CL100" s="90" t="str">
        <f>IFERROR(IF(VLOOKUP($B100,Sheet2!$A$5:$AP$103,CL$11,FALSE)=0,"",VLOOKUP($B100,Sheet2!$A$5:$AP$103,CL$11,FALSE)),"")</f>
        <v/>
      </c>
      <c r="CM100" s="90" t="str">
        <f>IFERROR(IF(VLOOKUP($B100,Sheet2!$A$5:$AP$103,CM$11,FALSE)=0,"",VLOOKUP($B100,Sheet2!$A$5:$AP$103,CM$11,FALSE)),"")</f>
        <v/>
      </c>
      <c r="CN100" s="90" t="str">
        <f>IFERROR(IF(VLOOKUP($B100,Sheet2!$A$5:$AP$103,CN$11,FALSE)=0,"",VLOOKUP($B100,Sheet2!$A$5:$AP$103,CN$11,FALSE)),"")</f>
        <v/>
      </c>
      <c r="CO100" s="90" t="str">
        <f>IFERROR(IF(VLOOKUP($B100,Sheet2!$A$5:$AP$103,CO$11,FALSE)=0,"",VLOOKUP($B100,Sheet2!$A$5:$AP$103,CO$11,FALSE)),"")</f>
        <v/>
      </c>
      <c r="CP100" s="90" t="str">
        <f>IFERROR(IF(VLOOKUP($B100,Sheet2!$A$5:$AP$103,CP$11,FALSE)=0,"",VLOOKUP($B100,Sheet2!$A$5:$AP$103,CP$11,FALSE)),"")</f>
        <v/>
      </c>
      <c r="CQ100" s="90" t="str">
        <f>IFERROR(IF(VLOOKUP($B100,Sheet2!$A$5:$AP$103,CQ$11,FALSE)=0,"",VLOOKUP($B100,Sheet2!$A$5:$AP$103,CQ$11,FALSE)),"")</f>
        <v/>
      </c>
      <c r="CR100" s="90" t="str">
        <f>IFERROR(IF(VLOOKUP($B100,Sheet2!$A$5:$AP$103,CR$11,FALSE)=0,"",VLOOKUP($B100,Sheet2!$A$5:$AP$103,CR$11,FALSE)),"")</f>
        <v/>
      </c>
      <c r="CS100" s="90" t="str">
        <f>IFERROR(IF(VLOOKUP($B100,Sheet2!$A$5:$AP$103,CS$11,FALSE)=0,"",VLOOKUP($B100,Sheet2!$A$5:$AP$103,CS$11,FALSE)),"")</f>
        <v/>
      </c>
      <c r="CT100" s="90" t="str">
        <f>IFERROR(IF(VLOOKUP($B100,Sheet2!$A$5:$AP$103,CT$11,FALSE)=0,"",VLOOKUP($B100,Sheet2!$A$5:$AP$103,CT$11,FALSE)),"")</f>
        <v/>
      </c>
      <c r="CU100" s="90" t="str">
        <f>IFERROR(IF(VLOOKUP($B100,Sheet2!$A$5:$AP$103,CU$11,FALSE)=0,"",VLOOKUP($B100,Sheet2!$A$5:$AP$103,CU$11,FALSE)),"")</f>
        <v/>
      </c>
      <c r="CV100" s="90" t="str">
        <f>IFERROR(IF(VLOOKUP($B100,Sheet2!$A$5:$AP$103,CV$11,FALSE)=0,"",VLOOKUP($B100,Sheet2!$A$5:$AP$103,CV$11,FALSE)),"")</f>
        <v/>
      </c>
      <c r="CW100" s="90" t="str">
        <f>IFERROR(IF(VLOOKUP($B100,Sheet2!$A$5:$AP$103,CW$11,FALSE)=0,"",VLOOKUP($B100,Sheet2!$A$5:$AP$103,CW$11,FALSE)),"")</f>
        <v/>
      </c>
      <c r="CX100" s="90" t="str">
        <f>IFERROR(IF(VLOOKUP($B100,Sheet2!$A$5:$AP$103,CX$11,FALSE)=0,"",VLOOKUP($B100,Sheet2!$A$5:$AP$103,CX$11,FALSE)),"")</f>
        <v/>
      </c>
      <c r="CY100" s="90" t="str">
        <f>IFERROR(IF(VLOOKUP($B100,Sheet2!$A$5:$AP$103,CY$11,FALSE)=0,"",VLOOKUP($B100,Sheet2!$A$5:$AP$103,CY$11,FALSE)),"")</f>
        <v/>
      </c>
      <c r="CZ100" s="90" t="str">
        <f>IFERROR(IF(VLOOKUP($B100,Sheet2!$A$5:$AP$103,CZ$11,FALSE)=0,"",VLOOKUP($B100,Sheet2!$A$5:$AP$103,CZ$11,FALSE)),"")</f>
        <v/>
      </c>
      <c r="DA100" s="90" t="str">
        <f>IFERROR(IF(VLOOKUP($B100,Sheet2!$A$5:$AP$103,DA$11,FALSE)=0,"",VLOOKUP($B100,Sheet2!$A$5:$AP$103,DA$11,FALSE)),"")</f>
        <v/>
      </c>
      <c r="DB100" s="90" t="str">
        <f>IFERROR(IF(VLOOKUP($B100,Sheet2!$A$5:$AP$103,DB$11,FALSE)=0,"",VLOOKUP($B100,Sheet2!$A$5:$AP$103,DB$11,FALSE)),"")</f>
        <v/>
      </c>
      <c r="DC100" s="90" t="str">
        <f>IFERROR(IF(VLOOKUP($B100,Sheet2!$A$5:$AP$103,DC$11,FALSE)=0,"",VLOOKUP($B100,Sheet2!$A$5:$AP$103,DC$11,FALSE)),"")</f>
        <v/>
      </c>
      <c r="DD100" s="90" t="str">
        <f>IFERROR(IF(VLOOKUP($B100,Sheet2!$A$5:$AP$103,DD$11,FALSE)=0,"",VLOOKUP($B100,Sheet2!$A$5:$AP$103,DD$11,FALSE)),"")</f>
        <v/>
      </c>
      <c r="DE100" s="90" t="str">
        <f>IFERROR(IF(VLOOKUP($B100,Sheet2!$A$5:$AP$103,DE$11,FALSE)=0,"",VLOOKUP($B100,Sheet2!$A$5:$AP$103,DE$11,FALSE)),"")</f>
        <v/>
      </c>
      <c r="DF100" s="90" t="str">
        <f>IFERROR(IF(VLOOKUP($B100,Sheet2!$A$5:$AP$103,DF$11,FALSE)=0,"",VLOOKUP($B100,Sheet2!$A$5:$AP$103,DF$11,FALSE)),"")</f>
        <v/>
      </c>
      <c r="DG100" s="90" t="str">
        <f>IFERROR(IF(VLOOKUP($B100,Sheet2!$A$5:$AP$103,DG$11,FALSE)=0,"",VLOOKUP($B100,Sheet2!$A$5:$AP$103,DG$11,FALSE)),"")</f>
        <v/>
      </c>
      <c r="DH100" s="90" t="str">
        <f>IFERROR(IF(VLOOKUP($B100,Sheet2!$A$5:$AP$103,DH$11,FALSE)=0,"",VLOOKUP($B100,Sheet2!$A$5:$AP$103,DH$11,FALSE)),"")</f>
        <v/>
      </c>
      <c r="DI100" s="90" t="str">
        <f>IFERROR(IF(VLOOKUP($B100,Sheet2!$A$5:$AP$103,DI$11,FALSE)=0,"",VLOOKUP($B100,Sheet2!$A$5:$AP$103,DI$11,FALSE)),"")</f>
        <v/>
      </c>
      <c r="DJ100" s="90" t="str">
        <f>IFERROR(IF(VLOOKUP($B100,Sheet2!$A$5:$AP$103,DJ$11,FALSE)=0,"",VLOOKUP($B100,Sheet2!$A$5:$AP$103,DJ$11,FALSE)),"")</f>
        <v/>
      </c>
      <c r="DK100" s="90" t="str">
        <f>IFERROR(IF(VLOOKUP($B100,Sheet2!$A$5:$AP$103,DK$11,FALSE)=0,"",VLOOKUP($B100,Sheet2!$A$5:$AP$103,DK$11,FALSE)),"")</f>
        <v/>
      </c>
      <c r="DL100" s="90" t="str">
        <f>IFERROR(IF(VLOOKUP($B100,Sheet2!$A$5:$AP$103,DL$11,FALSE)=0,"",VLOOKUP($B100,Sheet2!$A$5:$AP$103,DL$11,FALSE)),"")</f>
        <v/>
      </c>
      <c r="DM100" s="90" t="str">
        <f>IFERROR(IF(VLOOKUP($B100,Sheet2!$A$5:$AP$103,DM$11,FALSE)=0,"",VLOOKUP($B100,Sheet2!$A$5:$AP$103,DM$11,FALSE)),"")</f>
        <v/>
      </c>
      <c r="DN100" s="90" t="str">
        <f>IFERROR(IF(VLOOKUP($B100,Sheet2!$A$5:$AP$103,DN$11,FALSE)=0,"",VLOOKUP($B100,Sheet2!$A$5:$AP$103,DN$11,FALSE)),"")</f>
        <v/>
      </c>
      <c r="DO100" s="90" t="str">
        <f>IFERROR(IF(VLOOKUP($B100,Sheet2!$A$5:$AP$103,DO$11,FALSE)=0,"",VLOOKUP($B100,Sheet2!$A$5:$AP$103,DO$11,FALSE)),"")</f>
        <v/>
      </c>
      <c r="DP100" s="90" t="str">
        <f>IFERROR(IF(VLOOKUP($B100,Sheet2!$A$5:$AP$103,DP$11,FALSE)=0,"",VLOOKUP($B100,Sheet2!$A$5:$AP$103,DP$11,FALSE)),"")</f>
        <v/>
      </c>
      <c r="DQ100" s="90" t="str">
        <f>IFERROR(IF(VLOOKUP($B100,Sheet2!$A$5:$AP$103,DQ$11,FALSE)=0,"",VLOOKUP($B100,Sheet2!$A$5:$AP$103,DQ$11,FALSE)),"")</f>
        <v/>
      </c>
      <c r="DR100" s="90" t="str">
        <f>IFERROR(IF(VLOOKUP($B100,Sheet2!$A$5:$AP$103,DR$11,FALSE)=0,"",VLOOKUP($B100,Sheet2!$A$5:$AP$103,DR$11,FALSE)),"")</f>
        <v/>
      </c>
      <c r="DS100" s="90" t="str">
        <f>IFERROR(IF(VLOOKUP($B100,Sheet2!$A$5:$AP$103,DS$11,FALSE)=0,"",VLOOKUP($B100,Sheet2!$A$5:$AP$103,DS$11,FALSE)),"")</f>
        <v/>
      </c>
      <c r="DT100" s="90" t="str">
        <f>IFERROR(IF(VLOOKUP($B100,Sheet2!$A$5:$AP$103,DT$11,FALSE)=0,"",VLOOKUP($B100,Sheet2!$A$5:$AP$103,DT$11,FALSE)),"")</f>
        <v/>
      </c>
      <c r="DU100" s="90" t="str">
        <f>IFERROR(IF(VLOOKUP($B100,Sheet2!$A$5:$AP$103,DU$11,FALSE)=0,"",VLOOKUP($B100,Sheet2!$A$5:$AP$103,DU$11,FALSE)),"")</f>
        <v/>
      </c>
      <c r="DV100" s="90" t="str">
        <f>IFERROR(IF(VLOOKUP($B100,Sheet2!$A$5:$AP$103,DV$11,FALSE)=0,"",VLOOKUP($B100,Sheet2!$A$5:$AP$103,DV$11,FALSE)),"")</f>
        <v/>
      </c>
      <c r="DW100" s="90" t="str">
        <f>IFERROR(IF(VLOOKUP($B100,Sheet2!$A$5:$AP$103,DW$11,FALSE)=0,"",VLOOKUP($B100,Sheet2!$A$5:$AP$103,DW$11,FALSE)),"")</f>
        <v/>
      </c>
      <c r="DX100" s="90" t="str">
        <f>IFERROR(IF(VLOOKUP($B100,Sheet2!$A$5:$AP$103,DX$11,FALSE)=0,"",VLOOKUP($B100,Sheet2!$A$5:$AP$103,DX$11,FALSE)),"")</f>
        <v/>
      </c>
      <c r="DY100" s="90" t="str">
        <f>IFERROR(IF(VLOOKUP($B100,Sheet2!$A$5:$AP$103,DY$11,FALSE)=0,"",VLOOKUP($B100,Sheet2!$A$5:$AP$103,DY$11,FALSE)),"")</f>
        <v/>
      </c>
      <c r="DZ100" s="90" t="str">
        <f>IFERROR(IF(VLOOKUP($B100,Sheet2!$A$5:$AP$103,DZ$11,FALSE)=0,"",VLOOKUP($B100,Sheet2!$A$5:$AP$103,DZ$11,FALSE)),"")</f>
        <v/>
      </c>
      <c r="EA100" s="90" t="str">
        <f>IFERROR(IF(VLOOKUP($B100,Sheet2!$A$5:$AP$103,EA$11,FALSE)=0,"",VLOOKUP($B100,Sheet2!$A$5:$AP$103,EA$11,FALSE)),"")</f>
        <v/>
      </c>
      <c r="EB100" s="90" t="str">
        <f>IFERROR(IF(VLOOKUP($B100,Sheet2!$A$5:$AP$103,EB$11,FALSE)=0,"",VLOOKUP($B100,Sheet2!$A$5:$AP$103,EB$11,FALSE)),"")</f>
        <v/>
      </c>
      <c r="EC100" s="90" t="str">
        <f>IFERROR(IF(VLOOKUP($B100,Sheet2!$A$5:$AP$103,EC$11,FALSE)=0,"",VLOOKUP($B100,Sheet2!$A$5:$AP$103,EC$11,FALSE)),"")</f>
        <v/>
      </c>
      <c r="ED100" s="90" t="str">
        <f>IFERROR(IF(VLOOKUP($B100,Sheet2!$A$5:$AP$103,ED$11,FALSE)=0,"",VLOOKUP($B100,Sheet2!$A$5:$AP$103,ED$11,FALSE)),"")</f>
        <v/>
      </c>
      <c r="EE100" s="90" t="str">
        <f>IFERROR(IF(VLOOKUP($B100,Sheet2!$A$5:$AP$103,EE$11,FALSE)=0,"",VLOOKUP($B100,Sheet2!$A$5:$AP$103,EE$11,FALSE)),"")</f>
        <v/>
      </c>
      <c r="EF100" s="90" t="str">
        <f>IFERROR(IF(VLOOKUP($B100,Sheet2!$A$5:$AP$103,EF$11,FALSE)=0,"",VLOOKUP($B100,Sheet2!$A$5:$AP$103,EF$11,FALSE)),"")</f>
        <v/>
      </c>
      <c r="EG100" s="90" t="str">
        <f>IFERROR(IF(VLOOKUP($B100,Sheet2!$A$5:$AP$103,EG$11,FALSE)=0,"",VLOOKUP($B100,Sheet2!$A$5:$AP$103,EG$11,FALSE)),"")</f>
        <v/>
      </c>
      <c r="EH100" s="90" t="str">
        <f>IFERROR(IF(VLOOKUP($B100,Sheet2!$A$5:$AP$103,EH$11,FALSE)=0,"",VLOOKUP($B100,Sheet2!$A$5:$AP$103,EH$11,FALSE)),"")</f>
        <v/>
      </c>
      <c r="EI100" s="90" t="str">
        <f>IFERROR(IF(VLOOKUP($B100,Sheet2!$A$5:$AP$103,EI$11,FALSE)=0,"",VLOOKUP($B100,Sheet2!$A$5:$AP$103,EI$11,FALSE)),"")</f>
        <v/>
      </c>
      <c r="EJ100" s="90" t="str">
        <f>IFERROR(IF(VLOOKUP($B100,Sheet2!$A$5:$AP$103,EJ$11,FALSE)=0,"",VLOOKUP($B100,Sheet2!$A$5:$AP$103,EJ$11,FALSE)),"")</f>
        <v/>
      </c>
      <c r="EK100" s="90" t="str">
        <f>IFERROR(IF(VLOOKUP($B100,Sheet2!$A$5:$AP$103,EK$11,FALSE)=0,"",VLOOKUP($B100,Sheet2!$A$5:$AP$103,EK$11,FALSE)),"")</f>
        <v/>
      </c>
      <c r="EL100" s="90" t="str">
        <f>IFERROR(IF(VLOOKUP($B100,Sheet2!$A$5:$AP$103,EL$11,FALSE)=0,"",VLOOKUP($B100,Sheet2!$A$5:$AP$103,EL$11,FALSE)),"")</f>
        <v/>
      </c>
      <c r="EM100" s="90" t="str">
        <f>IFERROR(IF(VLOOKUP($B100,Sheet2!$A$5:$AP$103,EM$11,FALSE)=0,"",VLOOKUP($B100,Sheet2!$A$5:$AP$103,EM$11,FALSE)),"")</f>
        <v/>
      </c>
      <c r="EN100" s="90" t="str">
        <f>IFERROR(IF(VLOOKUP($B100,Sheet2!$A$5:$AP$103,EN$11,FALSE)=0,"",VLOOKUP($B100,Sheet2!$A$5:$AP$103,EN$11,FALSE)),"")</f>
        <v/>
      </c>
      <c r="EO100" s="90" t="str">
        <f>IFERROR(IF(VLOOKUP($B100,Sheet2!$A$5:$AP$103,EO$11,FALSE)=0,"",VLOOKUP($B100,Sheet2!$A$5:$AP$103,EO$11,FALSE)),"")</f>
        <v/>
      </c>
      <c r="EP100" s="90" t="str">
        <f>IFERROR(IF(VLOOKUP($B100,Sheet2!$A$5:$AP$103,EP$11,FALSE)=0,"",VLOOKUP($B100,Sheet2!$A$5:$AP$103,EP$11,FALSE)),"")</f>
        <v/>
      </c>
      <c r="EQ100" s="90" t="str">
        <f>IFERROR(IF(VLOOKUP($B100,Sheet2!$A$5:$AP$103,EQ$11,FALSE)=0,"",VLOOKUP($B100,Sheet2!$A$5:$AP$103,EQ$11,FALSE)),"")</f>
        <v/>
      </c>
      <c r="ER100" s="90" t="str">
        <f>IFERROR(IF(VLOOKUP($B100,Sheet2!$A$5:$AP$103,ER$11,FALSE)=0,"",VLOOKUP($B100,Sheet2!$A$5:$AP$103,ER$11,FALSE)),"")</f>
        <v/>
      </c>
      <c r="ES100" s="90" t="str">
        <f>IFERROR(IF(VLOOKUP($B100,Sheet2!$A$5:$AP$103,ES$11,FALSE)=0,"",VLOOKUP($B100,Sheet2!$A$5:$AP$103,ES$11,FALSE)),"")</f>
        <v/>
      </c>
      <c r="ET100" s="90" t="str">
        <f>IFERROR(IF(VLOOKUP($B100,Sheet2!$A$5:$AP$103,ET$11,FALSE)=0,"",VLOOKUP($B100,Sheet2!$A$5:$AP$103,ET$11,FALSE)),"")</f>
        <v/>
      </c>
      <c r="EU100" s="90" t="str">
        <f>IFERROR(IF(VLOOKUP($B100,Sheet2!$A$5:$AP$103,EU$11,FALSE)=0,"",VLOOKUP($B100,Sheet2!$A$5:$AP$103,EU$11,FALSE)),"")</f>
        <v/>
      </c>
      <c r="EV100" s="90" t="str">
        <f>IFERROR(IF(VLOOKUP($B100,Sheet2!$A$5:$AP$103,EV$11,FALSE)=0,"",VLOOKUP($B100,Sheet2!$A$5:$AP$103,EV$11,FALSE)),"")</f>
        <v/>
      </c>
      <c r="EW100" s="90" t="str">
        <f>IFERROR(IF(VLOOKUP($B100,Sheet2!$A$5:$AP$103,EW$11,FALSE)=0,"",VLOOKUP($B100,Sheet2!$A$5:$AP$103,EW$11,FALSE)),"")</f>
        <v/>
      </c>
      <c r="EX100" s="90" t="str">
        <f>IFERROR(IF(VLOOKUP($B100,Sheet2!$A$5:$AP$103,EX$11,FALSE)=0,"",VLOOKUP($B100,Sheet2!$A$5:$AP$103,EX$11,FALSE)),"")</f>
        <v/>
      </c>
      <c r="EY100" s="90" t="str">
        <f>IFERROR(IF(VLOOKUP($B100,Sheet2!$A$5:$AP$103,EY$11,FALSE)=0,"",VLOOKUP($B100,Sheet2!$A$5:$AP$103,EY$11,FALSE)),"")</f>
        <v/>
      </c>
      <c r="EZ100" s="90" t="str">
        <f>IFERROR(IF(VLOOKUP($B100,Sheet2!$A$5:$AP$103,EZ$11,FALSE)=0,"",VLOOKUP($B100,Sheet2!$A$5:$AP$103,EZ$11,FALSE)),"")</f>
        <v/>
      </c>
      <c r="FA100" s="90" t="str">
        <f>IFERROR(IF(VLOOKUP($B100,Sheet2!$A$5:$AP$103,FA$11,FALSE)=0,"",VLOOKUP($B100,Sheet2!$A$5:$AP$103,FA$11,FALSE)),"")</f>
        <v/>
      </c>
      <c r="FB100" s="90" t="str">
        <f>IFERROR(IF(VLOOKUP($B100,Sheet2!$A$5:$AP$103,FB$11,FALSE)=0,"",VLOOKUP($B100,Sheet2!$A$5:$AP$103,FB$11,FALSE)),"")</f>
        <v/>
      </c>
      <c r="FC100" s="90" t="str">
        <f>IFERROR(IF(VLOOKUP($B100,Sheet2!$A$5:$AP$103,FC$11,FALSE)=0,"",VLOOKUP($B100,Sheet2!$A$5:$AP$103,FC$11,FALSE)),"")</f>
        <v/>
      </c>
      <c r="FD100" s="90" t="str">
        <f>IFERROR(IF(VLOOKUP($B100,Sheet2!$A$5:$AP$103,FD$11,FALSE)=0,"",VLOOKUP($B100,Sheet2!$A$5:$AP$103,FD$11,FALSE)),"")</f>
        <v/>
      </c>
      <c r="FE100" s="90" t="str">
        <f>IFERROR(IF(VLOOKUP($B100,Sheet2!$A$5:$AP$103,FE$11,FALSE)=0,"",VLOOKUP($B100,Sheet2!$A$5:$AP$103,FE$11,FALSE)),"")</f>
        <v/>
      </c>
      <c r="FF100" s="90" t="str">
        <f>IFERROR(IF(VLOOKUP($B100,Sheet2!$A$5:$AP$103,FF$11,FALSE)=0,"",VLOOKUP($B100,Sheet2!$A$5:$AP$103,FF$11,FALSE)),"")</f>
        <v/>
      </c>
      <c r="FG100" s="90" t="str">
        <f>IFERROR(IF(VLOOKUP($B100,Sheet2!$A$5:$AP$103,FG$11,FALSE)=0,"",VLOOKUP($B100,Sheet2!$A$5:$AP$103,FG$11,FALSE)),"")</f>
        <v/>
      </c>
      <c r="FH100" s="90" t="str">
        <f>IFERROR(IF(VLOOKUP($B100,Sheet2!$A$5:$AP$103,FH$11,FALSE)=0,"",VLOOKUP($B100,Sheet2!$A$5:$AP$103,FH$11,FALSE)),"")</f>
        <v/>
      </c>
      <c r="FI100" s="90" t="str">
        <f>IFERROR(IF(VLOOKUP($B100,Sheet2!$A$5:$AP$103,FI$11,FALSE)=0,"",VLOOKUP($B100,Sheet2!$A$5:$AP$103,FI$11,FALSE)),"")</f>
        <v/>
      </c>
      <c r="FJ100" s="90" t="str">
        <f>IFERROR(IF(VLOOKUP($B100,Sheet2!$A$5:$AP$103,FJ$11,FALSE)=0,"",VLOOKUP($B100,Sheet2!$A$5:$AP$103,FJ$11,FALSE)),"")</f>
        <v/>
      </c>
      <c r="FK100" s="90" t="str">
        <f>IFERROR(IF(VLOOKUP($B100,Sheet2!$A$5:$AP$103,FK$11,FALSE)=0,"",VLOOKUP($B100,Sheet2!$A$5:$AP$103,FK$11,FALSE)),"")</f>
        <v/>
      </c>
      <c r="FL100" s="90" t="str">
        <f>IFERROR(IF(VLOOKUP($B100,Sheet2!$A$5:$AP$103,FL$11,FALSE)=0,"",VLOOKUP($B100,Sheet2!$A$5:$AP$103,FL$11,FALSE)),"")</f>
        <v/>
      </c>
      <c r="FM100" s="90" t="str">
        <f>IFERROR(IF(VLOOKUP($B100,Sheet2!$A$5:$AP$103,FM$11,FALSE)=0,"",VLOOKUP($B100,Sheet2!$A$5:$AP$103,FM$11,FALSE)),"")</f>
        <v/>
      </c>
      <c r="FN100" s="90" t="str">
        <f>IFERROR(IF(VLOOKUP($B100,Sheet2!$A$5:$AP$103,FN$11,FALSE)=0,"",VLOOKUP($B100,Sheet2!$A$5:$AP$103,FN$11,FALSE)),"")</f>
        <v/>
      </c>
      <c r="FO100" s="90" t="str">
        <f>IFERROR(IF(VLOOKUP($B100,Sheet2!$A$5:$AP$103,FO$11,FALSE)=0,"",VLOOKUP($B100,Sheet2!$A$5:$AP$103,FO$11,FALSE)),"")</f>
        <v/>
      </c>
      <c r="FP100" s="90" t="str">
        <f>IFERROR(IF(VLOOKUP($B100,Sheet2!$A$5:$AP$103,FP$11,FALSE)=0,"",VLOOKUP($B100,Sheet2!$A$5:$AP$103,FP$11,FALSE)),"")</f>
        <v/>
      </c>
      <c r="FQ100" s="90" t="str">
        <f>IFERROR(IF(VLOOKUP($B100,Sheet2!$A$5:$AP$103,FQ$11,FALSE)=0,"",VLOOKUP($B100,Sheet2!$A$5:$AP$103,FQ$11,FALSE)),"")</f>
        <v/>
      </c>
      <c r="FR100" s="90" t="str">
        <f>IFERROR(IF(VLOOKUP($B100,Sheet2!$A$5:$AP$103,FR$11,FALSE)=0,"",VLOOKUP($B100,Sheet2!$A$5:$AP$103,FR$11,FALSE)),"")</f>
        <v/>
      </c>
      <c r="FS100" s="90" t="str">
        <f>IFERROR(IF(VLOOKUP($B100,Sheet2!$A$5:$AP$103,FS$11,FALSE)=0,"",VLOOKUP($B100,Sheet2!$A$5:$AP$103,FS$11,FALSE)),"")</f>
        <v/>
      </c>
      <c r="FT100" s="90" t="str">
        <f>IFERROR(IF(VLOOKUP($B100,Sheet2!$A$5:$AP$103,FT$11,FALSE)=0,"",VLOOKUP($B100,Sheet2!$A$5:$AP$103,FT$11,FALSE)),"")</f>
        <v/>
      </c>
      <c r="FU100" s="90" t="str">
        <f>IFERROR(IF(VLOOKUP($B100,Sheet2!$A$5:$AP$103,FU$11,FALSE)=0,"",VLOOKUP($B100,Sheet2!$A$5:$AP$103,FU$11,FALSE)),"")</f>
        <v/>
      </c>
      <c r="FV100" s="90" t="str">
        <f>IFERROR(IF(VLOOKUP($B100,Sheet2!$A$5:$AP$103,FV$11,FALSE)=0,"",VLOOKUP($B100,Sheet2!$A$5:$AP$103,FV$11,FALSE)),"")</f>
        <v/>
      </c>
      <c r="FW100" s="90" t="str">
        <f>IFERROR(IF(VLOOKUP($B100,Sheet2!$A$5:$AP$103,FW$11,FALSE)=0,"",VLOOKUP($B100,Sheet2!$A$5:$AP$103,FW$11,FALSE)),"")</f>
        <v/>
      </c>
      <c r="FX100" s="90" t="str">
        <f>IFERROR(IF(VLOOKUP($B100,Sheet2!$A$5:$AP$103,FX$11,FALSE)=0,"",VLOOKUP($B100,Sheet2!$A$5:$AP$103,FX$11,FALSE)),"")</f>
        <v/>
      </c>
      <c r="FY100" s="90" t="str">
        <f>IFERROR(IF(VLOOKUP($B100,Sheet2!$A$5:$AP$103,FY$11,FALSE)=0,"",VLOOKUP($B100,Sheet2!$A$5:$AP$103,FY$11,FALSE)),"")</f>
        <v/>
      </c>
      <c r="FZ100" s="90" t="str">
        <f>IFERROR(IF(VLOOKUP($B100,Sheet2!$A$5:$AP$103,FZ$11,FALSE)=0,"",VLOOKUP($B100,Sheet2!$A$5:$AP$103,FZ$11,FALSE)),"")</f>
        <v/>
      </c>
      <c r="GA100" s="90" t="str">
        <f>IFERROR(IF(VLOOKUP($B100,Sheet2!$A$5:$AP$103,GA$11,FALSE)=0,"",VLOOKUP($B100,Sheet2!$A$5:$AP$103,GA$11,FALSE)),"")</f>
        <v/>
      </c>
      <c r="GB100" s="90" t="str">
        <f>IFERROR(IF(VLOOKUP($B100,Sheet2!$A$5:$AP$103,GB$11,FALSE)=0,"",VLOOKUP($B100,Sheet2!$A$5:$AP$103,GB$11,FALSE)),"")</f>
        <v/>
      </c>
      <c r="GC100" s="90" t="str">
        <f>IFERROR(IF(VLOOKUP($B100,Sheet2!$A$5:$AP$103,GC$11,FALSE)=0,"",VLOOKUP($B100,Sheet2!$A$5:$AP$103,GC$11,FALSE)),"")</f>
        <v/>
      </c>
      <c r="GD100" s="90" t="str">
        <f>IFERROR(IF(VLOOKUP($B100,Sheet2!$A$5:$AP$103,GD$11,FALSE)=0,"",VLOOKUP($B100,Sheet2!$A$5:$AP$103,GD$11,FALSE)),"")</f>
        <v/>
      </c>
      <c r="GE100" s="90" t="str">
        <f>IFERROR(IF(VLOOKUP($B100,Sheet2!$A$5:$AP$103,GE$11,FALSE)=0,"",VLOOKUP($B100,Sheet2!$A$5:$AP$103,GE$11,FALSE)),"")</f>
        <v/>
      </c>
      <c r="GF100" s="90" t="str">
        <f>IFERROR(IF(VLOOKUP($B100,Sheet2!$A$5:$AP$103,GF$11,FALSE)=0,"",VLOOKUP($B100,Sheet2!$A$5:$AP$103,GF$11,FALSE)),"")</f>
        <v/>
      </c>
    </row>
    <row r="107" spans="1:188" ht="20.25" customHeight="1" x14ac:dyDescent="0.3">
      <c r="B107" s="284" t="s">
        <v>654</v>
      </c>
      <c r="C107" s="284"/>
      <c r="D107" s="284"/>
      <c r="E107" s="284"/>
      <c r="F107" s="284"/>
      <c r="G107" s="284"/>
      <c r="H107" s="284"/>
    </row>
    <row r="108" spans="1:188" ht="14.25" customHeight="1" x14ac:dyDescent="0.3">
      <c r="B108" s="285"/>
      <c r="C108" s="285"/>
      <c r="D108" s="285"/>
      <c r="E108" s="285"/>
      <c r="F108" s="285"/>
      <c r="G108" s="285"/>
      <c r="H108" s="285"/>
    </row>
    <row r="109" spans="1:188" x14ac:dyDescent="0.3">
      <c r="A109" s="406" t="s">
        <v>409</v>
      </c>
      <c r="B109" s="80" t="s">
        <v>290</v>
      </c>
      <c r="C109" s="92" t="s">
        <v>344</v>
      </c>
      <c r="D109" s="92" t="e">
        <f>VLOOKUP(B109,Sheet2!$A$5:$F$104,6,FALSE)</f>
        <v>#N/A</v>
      </c>
      <c r="E109" s="412" t="s">
        <v>328</v>
      </c>
      <c r="F109" s="413"/>
      <c r="G109" s="96">
        <f t="shared" ref="G109:G140" si="16">COUNT(K109:AS109)</f>
        <v>0</v>
      </c>
      <c r="H109" s="97">
        <f t="shared" ref="H109:H140" si="17">MIN(K109:AS109)</f>
        <v>0</v>
      </c>
      <c r="I109" s="97">
        <f t="shared" ref="I109:I140" si="18">MAX(K109:AS109)</f>
        <v>0</v>
      </c>
      <c r="J109" s="96">
        <f t="shared" ref="J109:J140" si="19">COUNTIF(K109:AZ109,"&gt;"&amp;E109)</f>
        <v>0</v>
      </c>
      <c r="K109" s="90" t="str">
        <f>IFERROR(IF(VLOOKUP($B109,Sheet2!$A$5:$AP$103,K$11,FALSE)=0,"",VLOOKUP($B109,Sheet2!$A$5:$AP$103,K$11,FALSE)),"")</f>
        <v/>
      </c>
      <c r="L109" s="90" t="str">
        <f>IFERROR(IF(VLOOKUP($B109,Sheet2!$A$5:$AP$103,L$11,FALSE)=0,"",VLOOKUP($B109,Sheet2!$A$5:$AP$103,L$11,FALSE)),"")</f>
        <v/>
      </c>
      <c r="M109" s="90" t="str">
        <f>IFERROR(IF(VLOOKUP($B109,Sheet2!$A$5:$AP$103,M$11,FALSE)=0,"",VLOOKUP($B109,Sheet2!$A$5:$AP$103,M$11,FALSE)),"")</f>
        <v/>
      </c>
      <c r="N109" s="90" t="str">
        <f>IFERROR(IF(VLOOKUP($B109,Sheet2!$A$5:$AP$103,N$11,FALSE)=0,"",VLOOKUP($B109,Sheet2!$A$5:$AP$103,N$11,FALSE)),"")</f>
        <v/>
      </c>
      <c r="O109" s="90" t="str">
        <f>IFERROR(IF(VLOOKUP($B109,Sheet2!$A$5:$AP$103,O$11,FALSE)=0,"",VLOOKUP($B109,Sheet2!$A$5:$AP$103,O$11,FALSE)),"")</f>
        <v/>
      </c>
      <c r="P109" s="90" t="str">
        <f>IFERROR(IF(VLOOKUP($B109,Sheet2!$A$5:$AP$103,P$11,FALSE)=0,"",VLOOKUP($B109,Sheet2!$A$5:$AP$103,P$11,FALSE)),"")</f>
        <v/>
      </c>
      <c r="Q109" s="90" t="str">
        <f>IFERROR(IF(VLOOKUP($B109,Sheet2!$A$5:$AP$103,Q$11,FALSE)=0,"",VLOOKUP($B109,Sheet2!$A$5:$AP$103,Q$11,FALSE)),"")</f>
        <v/>
      </c>
      <c r="R109" s="90" t="str">
        <f>IFERROR(IF(VLOOKUP($B109,Sheet2!$A$5:$AP$103,R$11,FALSE)=0,"",VLOOKUP($B109,Sheet2!$A$5:$AP$103,R$11,FALSE)),"")</f>
        <v/>
      </c>
      <c r="S109" s="90" t="str">
        <f>IFERROR(IF(VLOOKUP($B109,Sheet2!$A$5:$AP$103,S$11,FALSE)=0,"",VLOOKUP($B109,Sheet2!$A$5:$AP$103,S$11,FALSE)),"")</f>
        <v/>
      </c>
      <c r="T109" s="90" t="str">
        <f>IFERROR(IF(VLOOKUP($B109,Sheet2!$A$5:$AP$103,T$11,FALSE)=0,"",VLOOKUP($B109,Sheet2!$A$5:$AP$103,T$11,FALSE)),"")</f>
        <v/>
      </c>
      <c r="U109" s="90" t="str">
        <f>IFERROR(IF(VLOOKUP($B109,Sheet2!$A$5:$AP$103,U$11,FALSE)=0,"",VLOOKUP($B109,Sheet2!$A$5:$AP$103,U$11,FALSE)),"")</f>
        <v/>
      </c>
      <c r="V109" s="90" t="str">
        <f>IFERROR(IF(VLOOKUP($B109,Sheet2!$A$5:$AP$103,V$11,FALSE)=0,"",VLOOKUP($B109,Sheet2!$A$5:$AP$103,V$11,FALSE)),"")</f>
        <v/>
      </c>
      <c r="W109" s="90" t="str">
        <f>IFERROR(IF(VLOOKUP($B109,Sheet2!$A$5:$AP$103,W$11,FALSE)=0,"",VLOOKUP($B109,Sheet2!$A$5:$AP$103,W$11,FALSE)),"")</f>
        <v/>
      </c>
      <c r="X109" s="90" t="str">
        <f>IFERROR(IF(VLOOKUP($B109,Sheet2!$A$5:$AP$103,X$11,FALSE)=0,"",VLOOKUP($B109,Sheet2!$A$5:$AP$103,X$11,FALSE)),"")</f>
        <v/>
      </c>
      <c r="Y109" s="90" t="str">
        <f>IFERROR(IF(VLOOKUP($B109,Sheet2!$A$5:$AP$103,Y$11,FALSE)=0,"",VLOOKUP($B109,Sheet2!$A$5:$AP$103,Y$11,FALSE)),"")</f>
        <v/>
      </c>
      <c r="Z109" s="90" t="str">
        <f>IFERROR(IF(VLOOKUP($B109,Sheet2!$A$5:$AP$103,Z$11,FALSE)=0,"",VLOOKUP($B109,Sheet2!$A$5:$AP$103,Z$11,FALSE)),"")</f>
        <v/>
      </c>
      <c r="AA109" s="90" t="str">
        <f>IFERROR(IF(VLOOKUP($B109,Sheet2!$A$5:$AP$103,AA$11,FALSE)=0,"",VLOOKUP($B109,Sheet2!$A$5:$AP$103,AA$11,FALSE)),"")</f>
        <v/>
      </c>
      <c r="AB109" s="90" t="str">
        <f>IFERROR(IF(VLOOKUP($B109,Sheet2!$A$5:$AP$103,AB$11,FALSE)=0,"",VLOOKUP($B109,Sheet2!$A$5:$AP$103,AB$11,FALSE)),"")</f>
        <v/>
      </c>
      <c r="AC109" s="90" t="str">
        <f>IFERROR(IF(VLOOKUP($B109,Sheet2!$A$5:$AP$103,AC$11,FALSE)=0,"",VLOOKUP($B109,Sheet2!$A$5:$AP$103,AC$11,FALSE)),"")</f>
        <v/>
      </c>
      <c r="AD109" s="90" t="str">
        <f>IFERROR(IF(VLOOKUP($B109,Sheet2!$A$5:$AP$103,AD$11,FALSE)=0,"",VLOOKUP($B109,Sheet2!$A$5:$AP$103,AD$11,FALSE)),"")</f>
        <v/>
      </c>
      <c r="AE109" s="90" t="str">
        <f>IFERROR(IF(VLOOKUP($B109,Sheet2!$A$5:$AP$103,AE$11,FALSE)=0,"",VLOOKUP($B109,Sheet2!$A$5:$AP$103,AE$11,FALSE)),"")</f>
        <v/>
      </c>
      <c r="AF109" s="90" t="str">
        <f>IFERROR(IF(VLOOKUP($B109,Sheet2!$A$5:$AP$103,AF$11,FALSE)=0,"",VLOOKUP($B109,Sheet2!$A$5:$AP$103,AF$11,FALSE)),"")</f>
        <v/>
      </c>
      <c r="AG109" s="90" t="str">
        <f>IFERROR(IF(VLOOKUP($B109,Sheet2!$A$5:$AP$103,AG$11,FALSE)=0,"",VLOOKUP($B109,Sheet2!$A$5:$AP$103,AG$11,FALSE)),"")</f>
        <v/>
      </c>
      <c r="AH109" s="90" t="str">
        <f>IFERROR(IF(VLOOKUP($B109,Sheet2!$A$5:$AP$103,AH$11,FALSE)=0,"",VLOOKUP($B109,Sheet2!$A$5:$AP$103,AH$11,FALSE)),"")</f>
        <v/>
      </c>
      <c r="AI109" s="90" t="str">
        <f>IFERROR(IF(VLOOKUP($B109,Sheet2!$A$5:$AP$103,AI$11,FALSE)=0,"",VLOOKUP($B109,Sheet2!$A$5:$AP$103,AI$11,FALSE)),"")</f>
        <v/>
      </c>
      <c r="AJ109" s="90" t="str">
        <f>IFERROR(IF(VLOOKUP($B109,Sheet2!$A$5:$AP$103,AJ$11,FALSE)=0,"",VLOOKUP($B109,Sheet2!$A$5:$AP$103,AJ$11,FALSE)),"")</f>
        <v/>
      </c>
      <c r="AK109" s="90" t="str">
        <f>IFERROR(IF(VLOOKUP($B109,Sheet2!$A$5:$AP$103,AK$11,FALSE)=0,"",VLOOKUP($B109,Sheet2!$A$5:$AP$103,AK$11,FALSE)),"")</f>
        <v/>
      </c>
      <c r="AL109" s="90" t="str">
        <f>IFERROR(IF(VLOOKUP($B109,Sheet2!$A$5:$AP$103,AL$11,FALSE)=0,"",VLOOKUP($B109,Sheet2!$A$5:$AP$103,AL$11,FALSE)),"")</f>
        <v/>
      </c>
      <c r="AM109" s="90" t="str">
        <f>IFERROR(IF(VLOOKUP($B109,Sheet2!$A$5:$AP$103,AM$11,FALSE)=0,"",VLOOKUP($B109,Sheet2!$A$5:$AP$103,AM$11,FALSE)),"")</f>
        <v/>
      </c>
      <c r="AN109" s="90" t="str">
        <f>IFERROR(IF(VLOOKUP($B109,Sheet2!$A$5:$AP$103,AN$11,FALSE)=0,"",VLOOKUP($B109,Sheet2!$A$5:$AP$103,AN$11,FALSE)),"")</f>
        <v/>
      </c>
      <c r="AO109" s="90" t="str">
        <f>IFERROR(IF(VLOOKUP($B109,Sheet2!$A$5:$AP$103,AO$11,FALSE)=0,"",VLOOKUP($B109,Sheet2!$A$5:$AP$103,AO$11,FALSE)),"")</f>
        <v/>
      </c>
      <c r="AP109" s="90" t="str">
        <f>IFERROR(IF(VLOOKUP($B109,Sheet2!$A$5:$AP$103,AP$11,FALSE)=0,"",VLOOKUP($B109,Sheet2!$A$5:$AP$103,AP$11,FALSE)),"")</f>
        <v/>
      </c>
      <c r="AQ109" s="90" t="str">
        <f>IFERROR(IF(VLOOKUP($B109,Sheet2!$A$5:$AP$103,AQ$11,FALSE)=0,"",VLOOKUP($B109,Sheet2!$A$5:$AP$103,AQ$11,FALSE)),"")</f>
        <v/>
      </c>
      <c r="AR109" s="90" t="str">
        <f>IFERROR(IF(VLOOKUP($B109,Sheet2!$A$5:$AP$103,AR$11,FALSE)=0,"",VLOOKUP($B109,Sheet2!$A$5:$AP$103,AR$11,FALSE)),"")</f>
        <v/>
      </c>
      <c r="AS109" s="90" t="str">
        <f>IFERROR(IF(VLOOKUP($B109,Sheet2!$A$5:$AP$103,AS$11,FALSE)=0,"",VLOOKUP($B109,Sheet2!$A$5:$AP$103,AS$11,FALSE)),"")</f>
        <v/>
      </c>
      <c r="AT109" s="242"/>
      <c r="AU109" s="242"/>
      <c r="AV109" s="242"/>
      <c r="AW109" s="242"/>
      <c r="AX109" s="242"/>
      <c r="AY109" s="242"/>
      <c r="AZ109" s="242"/>
    </row>
    <row r="110" spans="1:188" s="80" customFormat="1" ht="15.75" customHeight="1" x14ac:dyDescent="0.3">
      <c r="A110" s="406"/>
      <c r="B110" s="80" t="s">
        <v>272</v>
      </c>
      <c r="C110" s="92" t="s">
        <v>344</v>
      </c>
      <c r="D110" s="92" t="e">
        <f>VLOOKUP(B110,Sheet2!$A$5:$F$104,6,FALSE)</f>
        <v>#N/A</v>
      </c>
      <c r="E110" s="412" t="s">
        <v>328</v>
      </c>
      <c r="F110" s="413"/>
      <c r="G110" s="96">
        <f t="shared" si="16"/>
        <v>0</v>
      </c>
      <c r="H110" s="97">
        <f t="shared" si="17"/>
        <v>0</v>
      </c>
      <c r="I110" s="97">
        <f t="shared" si="18"/>
        <v>0</v>
      </c>
      <c r="J110" s="96">
        <f t="shared" si="19"/>
        <v>0</v>
      </c>
      <c r="K110" s="90" t="str">
        <f>IFERROR(IF(VLOOKUP($B110,Sheet2!$A$5:$AP$103,K$11,FALSE)=0,"",VLOOKUP($B110,Sheet2!$A$5:$AP$103,K$11,FALSE)),"")</f>
        <v/>
      </c>
      <c r="L110" s="90" t="str">
        <f>IFERROR(IF(VLOOKUP($B110,Sheet2!$A$5:$AP$103,L$11,FALSE)=0,"",VLOOKUP($B110,Sheet2!$A$5:$AP$103,L$11,FALSE)),"")</f>
        <v/>
      </c>
      <c r="M110" s="90" t="str">
        <f>IFERROR(IF(VLOOKUP($B110,Sheet2!$A$5:$AP$103,M$11,FALSE)=0,"",VLOOKUP($B110,Sheet2!$A$5:$AP$103,M$11,FALSE)),"")</f>
        <v/>
      </c>
      <c r="N110" s="90" t="str">
        <f>IFERROR(IF(VLOOKUP($B110,Sheet2!$A$5:$AP$103,N$11,FALSE)=0,"",VLOOKUP($B110,Sheet2!$A$5:$AP$103,N$11,FALSE)),"")</f>
        <v/>
      </c>
      <c r="O110" s="90" t="str">
        <f>IFERROR(IF(VLOOKUP($B110,Sheet2!$A$5:$AP$103,O$11,FALSE)=0,"",VLOOKUP($B110,Sheet2!$A$5:$AP$103,O$11,FALSE)),"")</f>
        <v/>
      </c>
      <c r="P110" s="90" t="str">
        <f>IFERROR(IF(VLOOKUP($B110,Sheet2!$A$5:$AP$103,P$11,FALSE)=0,"",VLOOKUP($B110,Sheet2!$A$5:$AP$103,P$11,FALSE)),"")</f>
        <v/>
      </c>
      <c r="Q110" s="90" t="str">
        <f>IFERROR(IF(VLOOKUP($B110,Sheet2!$A$5:$AP$103,Q$11,FALSE)=0,"",VLOOKUP($B110,Sheet2!$A$5:$AP$103,Q$11,FALSE)),"")</f>
        <v/>
      </c>
      <c r="R110" s="90" t="str">
        <f>IFERROR(IF(VLOOKUP($B110,Sheet2!$A$5:$AP$103,R$11,FALSE)=0,"",VLOOKUP($B110,Sheet2!$A$5:$AP$103,R$11,FALSE)),"")</f>
        <v/>
      </c>
      <c r="S110" s="90" t="str">
        <f>IFERROR(IF(VLOOKUP($B110,Sheet2!$A$5:$AP$103,S$11,FALSE)=0,"",VLOOKUP($B110,Sheet2!$A$5:$AP$103,S$11,FALSE)),"")</f>
        <v/>
      </c>
      <c r="T110" s="90" t="str">
        <f>IFERROR(IF(VLOOKUP($B110,Sheet2!$A$5:$AP$103,T$11,FALSE)=0,"",VLOOKUP($B110,Sheet2!$A$5:$AP$103,T$11,FALSE)),"")</f>
        <v/>
      </c>
      <c r="U110" s="90" t="str">
        <f>IFERROR(IF(VLOOKUP($B110,Sheet2!$A$5:$AP$103,U$11,FALSE)=0,"",VLOOKUP($B110,Sheet2!$A$5:$AP$103,U$11,FALSE)),"")</f>
        <v/>
      </c>
      <c r="V110" s="90" t="str">
        <f>IFERROR(IF(VLOOKUP($B110,Sheet2!$A$5:$AP$103,V$11,FALSE)=0,"",VLOOKUP($B110,Sheet2!$A$5:$AP$103,V$11,FALSE)),"")</f>
        <v/>
      </c>
      <c r="W110" s="90" t="str">
        <f>IFERROR(IF(VLOOKUP($B110,Sheet2!$A$5:$AP$103,W$11,FALSE)=0,"",VLOOKUP($B110,Sheet2!$A$5:$AP$103,W$11,FALSE)),"")</f>
        <v/>
      </c>
      <c r="X110" s="90" t="str">
        <f>IFERROR(IF(VLOOKUP($B110,Sheet2!$A$5:$AP$103,X$11,FALSE)=0,"",VLOOKUP($B110,Sheet2!$A$5:$AP$103,X$11,FALSE)),"")</f>
        <v/>
      </c>
      <c r="Y110" s="90" t="str">
        <f>IFERROR(IF(VLOOKUP($B110,Sheet2!$A$5:$AP$103,Y$11,FALSE)=0,"",VLOOKUP($B110,Sheet2!$A$5:$AP$103,Y$11,FALSE)),"")</f>
        <v/>
      </c>
      <c r="Z110" s="90" t="str">
        <f>IFERROR(IF(VLOOKUP($B110,Sheet2!$A$5:$AP$103,Z$11,FALSE)=0,"",VLOOKUP($B110,Sheet2!$A$5:$AP$103,Z$11,FALSE)),"")</f>
        <v/>
      </c>
      <c r="AA110" s="90" t="str">
        <f>IFERROR(IF(VLOOKUP($B110,Sheet2!$A$5:$AP$103,AA$11,FALSE)=0,"",VLOOKUP($B110,Sheet2!$A$5:$AP$103,AA$11,FALSE)),"")</f>
        <v/>
      </c>
      <c r="AB110" s="90" t="str">
        <f>IFERROR(IF(VLOOKUP($B110,Sheet2!$A$5:$AP$103,AB$11,FALSE)=0,"",VLOOKUP($B110,Sheet2!$A$5:$AP$103,AB$11,FALSE)),"")</f>
        <v/>
      </c>
      <c r="AC110" s="90" t="str">
        <f>IFERROR(IF(VLOOKUP($B110,Sheet2!$A$5:$AP$103,AC$11,FALSE)=0,"",VLOOKUP($B110,Sheet2!$A$5:$AP$103,AC$11,FALSE)),"")</f>
        <v/>
      </c>
      <c r="AD110" s="90" t="str">
        <f>IFERROR(IF(VLOOKUP($B110,Sheet2!$A$5:$AP$103,AD$11,FALSE)=0,"",VLOOKUP($B110,Sheet2!$A$5:$AP$103,AD$11,FALSE)),"")</f>
        <v/>
      </c>
      <c r="AE110" s="90" t="str">
        <f>IFERROR(IF(VLOOKUP($B110,Sheet2!$A$5:$AP$103,AE$11,FALSE)=0,"",VLOOKUP($B110,Sheet2!$A$5:$AP$103,AE$11,FALSE)),"")</f>
        <v/>
      </c>
      <c r="AF110" s="90" t="str">
        <f>IFERROR(IF(VLOOKUP($B110,Sheet2!$A$5:$AP$103,AF$11,FALSE)=0,"",VLOOKUP($B110,Sheet2!$A$5:$AP$103,AF$11,FALSE)),"")</f>
        <v/>
      </c>
      <c r="AG110" s="90" t="str">
        <f>IFERROR(IF(VLOOKUP($B110,Sheet2!$A$5:$AP$103,AG$11,FALSE)=0,"",VLOOKUP($B110,Sheet2!$A$5:$AP$103,AG$11,FALSE)),"")</f>
        <v/>
      </c>
      <c r="AH110" s="90" t="str">
        <f>IFERROR(IF(VLOOKUP($B110,Sheet2!$A$5:$AP$103,AH$11,FALSE)=0,"",VLOOKUP($B110,Sheet2!$A$5:$AP$103,AH$11,FALSE)),"")</f>
        <v/>
      </c>
      <c r="AI110" s="90" t="str">
        <f>IFERROR(IF(VLOOKUP($B110,Sheet2!$A$5:$AP$103,AI$11,FALSE)=0,"",VLOOKUP($B110,Sheet2!$A$5:$AP$103,AI$11,FALSE)),"")</f>
        <v/>
      </c>
      <c r="AJ110" s="90" t="str">
        <f>IFERROR(IF(VLOOKUP($B110,Sheet2!$A$5:$AP$103,AJ$11,FALSE)=0,"",VLOOKUP($B110,Sheet2!$A$5:$AP$103,AJ$11,FALSE)),"")</f>
        <v/>
      </c>
      <c r="AK110" s="90" t="str">
        <f>IFERROR(IF(VLOOKUP($B110,Sheet2!$A$5:$AP$103,AK$11,FALSE)=0,"",VLOOKUP($B110,Sheet2!$A$5:$AP$103,AK$11,FALSE)),"")</f>
        <v/>
      </c>
      <c r="AL110" s="90" t="str">
        <f>IFERROR(IF(VLOOKUP($B110,Sheet2!$A$5:$AP$103,AL$11,FALSE)=0,"",VLOOKUP($B110,Sheet2!$A$5:$AP$103,AL$11,FALSE)),"")</f>
        <v/>
      </c>
      <c r="AM110" s="90" t="str">
        <f>IFERROR(IF(VLOOKUP($B110,Sheet2!$A$5:$AP$103,AM$11,FALSE)=0,"",VLOOKUP($B110,Sheet2!$A$5:$AP$103,AM$11,FALSE)),"")</f>
        <v/>
      </c>
      <c r="AN110" s="90" t="str">
        <f>IFERROR(IF(VLOOKUP($B110,Sheet2!$A$5:$AP$103,AN$11,FALSE)=0,"",VLOOKUP($B110,Sheet2!$A$5:$AP$103,AN$11,FALSE)),"")</f>
        <v/>
      </c>
      <c r="AO110" s="90" t="str">
        <f>IFERROR(IF(VLOOKUP($B110,Sheet2!$A$5:$AP$103,AO$11,FALSE)=0,"",VLOOKUP($B110,Sheet2!$A$5:$AP$103,AO$11,FALSE)),"")</f>
        <v/>
      </c>
      <c r="AP110" s="90" t="str">
        <f>IFERROR(IF(VLOOKUP($B110,Sheet2!$A$5:$AP$103,AP$11,FALSE)=0,"",VLOOKUP($B110,Sheet2!$A$5:$AP$103,AP$11,FALSE)),"")</f>
        <v/>
      </c>
      <c r="AQ110" s="90" t="str">
        <f>IFERROR(IF(VLOOKUP($B110,Sheet2!$A$5:$AP$103,AQ$11,FALSE)=0,"",VLOOKUP($B110,Sheet2!$A$5:$AP$103,AQ$11,FALSE)),"")</f>
        <v/>
      </c>
      <c r="AR110" s="90" t="str">
        <f>IFERROR(IF(VLOOKUP($B110,Sheet2!$A$5:$AP$103,AR$11,FALSE)=0,"",VLOOKUP($B110,Sheet2!$A$5:$AP$103,AR$11,FALSE)),"")</f>
        <v/>
      </c>
      <c r="AS110" s="90" t="str">
        <f>IFERROR(IF(VLOOKUP($B110,Sheet2!$A$5:$AP$103,AS$11,FALSE)=0,"",VLOOKUP($B110,Sheet2!$A$5:$AP$103,AS$11,FALSE)),"")</f>
        <v/>
      </c>
      <c r="AT110" s="242"/>
      <c r="AU110" s="242"/>
      <c r="AV110" s="242"/>
      <c r="AW110" s="242"/>
      <c r="AX110" s="242"/>
      <c r="AY110" s="242"/>
      <c r="AZ110" s="242"/>
    </row>
    <row r="111" spans="1:188" x14ac:dyDescent="0.3">
      <c r="A111" s="406"/>
      <c r="B111" s="80" t="s">
        <v>277</v>
      </c>
      <c r="C111" s="92" t="s">
        <v>344</v>
      </c>
      <c r="D111" s="92" t="e">
        <f>VLOOKUP(B111,Sheet2!$A$5:$F$104,6,FALSE)</f>
        <v>#N/A</v>
      </c>
      <c r="E111" s="412" t="s">
        <v>328</v>
      </c>
      <c r="F111" s="413"/>
      <c r="G111" s="96">
        <f t="shared" si="16"/>
        <v>0</v>
      </c>
      <c r="H111" s="97">
        <f t="shared" si="17"/>
        <v>0</v>
      </c>
      <c r="I111" s="97">
        <f t="shared" si="18"/>
        <v>0</v>
      </c>
      <c r="J111" s="96">
        <f t="shared" si="19"/>
        <v>0</v>
      </c>
      <c r="K111" s="90" t="str">
        <f>IFERROR(IF(VLOOKUP($B111,Sheet2!$A$5:$AP$103,K$11,FALSE)=0,"",VLOOKUP($B111,Sheet2!$A$5:$AP$103,K$11,FALSE)),"")</f>
        <v/>
      </c>
      <c r="L111" s="90" t="str">
        <f>IFERROR(IF(VLOOKUP($B111,Sheet2!$A$5:$AP$103,L$11,FALSE)=0,"",VLOOKUP($B111,Sheet2!$A$5:$AP$103,L$11,FALSE)),"")</f>
        <v/>
      </c>
      <c r="M111" s="90" t="str">
        <f>IFERROR(IF(VLOOKUP($B111,Sheet2!$A$5:$AP$103,M$11,FALSE)=0,"",VLOOKUP($B111,Sheet2!$A$5:$AP$103,M$11,FALSE)),"")</f>
        <v/>
      </c>
      <c r="N111" s="90" t="str">
        <f>IFERROR(IF(VLOOKUP($B111,Sheet2!$A$5:$AP$103,N$11,FALSE)=0,"",VLOOKUP($B111,Sheet2!$A$5:$AP$103,N$11,FALSE)),"")</f>
        <v/>
      </c>
      <c r="O111" s="90" t="str">
        <f>IFERROR(IF(VLOOKUP($B111,Sheet2!$A$5:$AP$103,O$11,FALSE)=0,"",VLOOKUP($B111,Sheet2!$A$5:$AP$103,O$11,FALSE)),"")</f>
        <v/>
      </c>
      <c r="P111" s="90" t="str">
        <f>IFERROR(IF(VLOOKUP($B111,Sheet2!$A$5:$AP$103,P$11,FALSE)=0,"",VLOOKUP($B111,Sheet2!$A$5:$AP$103,P$11,FALSE)),"")</f>
        <v/>
      </c>
      <c r="Q111" s="90" t="str">
        <f>IFERROR(IF(VLOOKUP($B111,Sheet2!$A$5:$AP$103,Q$11,FALSE)=0,"",VLOOKUP($B111,Sheet2!$A$5:$AP$103,Q$11,FALSE)),"")</f>
        <v/>
      </c>
      <c r="R111" s="90" t="str">
        <f>IFERROR(IF(VLOOKUP($B111,Sheet2!$A$5:$AP$103,R$11,FALSE)=0,"",VLOOKUP($B111,Sheet2!$A$5:$AP$103,R$11,FALSE)),"")</f>
        <v/>
      </c>
      <c r="S111" s="90" t="str">
        <f>IFERROR(IF(VLOOKUP($B111,Sheet2!$A$5:$AP$103,S$11,FALSE)=0,"",VLOOKUP($B111,Sheet2!$A$5:$AP$103,S$11,FALSE)),"")</f>
        <v/>
      </c>
      <c r="T111" s="90" t="str">
        <f>IFERROR(IF(VLOOKUP($B111,Sheet2!$A$5:$AP$103,T$11,FALSE)=0,"",VLOOKUP($B111,Sheet2!$A$5:$AP$103,T$11,FALSE)),"")</f>
        <v/>
      </c>
      <c r="U111" s="90" t="str">
        <f>IFERROR(IF(VLOOKUP($B111,Sheet2!$A$5:$AP$103,U$11,FALSE)=0,"",VLOOKUP($B111,Sheet2!$A$5:$AP$103,U$11,FALSE)),"")</f>
        <v/>
      </c>
      <c r="V111" s="90" t="str">
        <f>IFERROR(IF(VLOOKUP($B111,Sheet2!$A$5:$AP$103,V$11,FALSE)=0,"",VLOOKUP($B111,Sheet2!$A$5:$AP$103,V$11,FALSE)),"")</f>
        <v/>
      </c>
      <c r="W111" s="90" t="str">
        <f>IFERROR(IF(VLOOKUP($B111,Sheet2!$A$5:$AP$103,W$11,FALSE)=0,"",VLOOKUP($B111,Sheet2!$A$5:$AP$103,W$11,FALSE)),"")</f>
        <v/>
      </c>
      <c r="X111" s="90" t="str">
        <f>IFERROR(IF(VLOOKUP($B111,Sheet2!$A$5:$AP$103,X$11,FALSE)=0,"",VLOOKUP($B111,Sheet2!$A$5:$AP$103,X$11,FALSE)),"")</f>
        <v/>
      </c>
      <c r="Y111" s="90" t="str">
        <f>IFERROR(IF(VLOOKUP($B111,Sheet2!$A$5:$AP$103,Y$11,FALSE)=0,"",VLOOKUP($B111,Sheet2!$A$5:$AP$103,Y$11,FALSE)),"")</f>
        <v/>
      </c>
      <c r="Z111" s="90" t="str">
        <f>IFERROR(IF(VLOOKUP($B111,Sheet2!$A$5:$AP$103,Z$11,FALSE)=0,"",VLOOKUP($B111,Sheet2!$A$5:$AP$103,Z$11,FALSE)),"")</f>
        <v/>
      </c>
      <c r="AA111" s="90" t="str">
        <f>IFERROR(IF(VLOOKUP($B111,Sheet2!$A$5:$AP$103,AA$11,FALSE)=0,"",VLOOKUP($B111,Sheet2!$A$5:$AP$103,AA$11,FALSE)),"")</f>
        <v/>
      </c>
      <c r="AB111" s="90" t="str">
        <f>IFERROR(IF(VLOOKUP($B111,Sheet2!$A$5:$AP$103,AB$11,FALSE)=0,"",VLOOKUP($B111,Sheet2!$A$5:$AP$103,AB$11,FALSE)),"")</f>
        <v/>
      </c>
      <c r="AC111" s="90" t="str">
        <f>IFERROR(IF(VLOOKUP($B111,Sheet2!$A$5:$AP$103,AC$11,FALSE)=0,"",VLOOKUP($B111,Sheet2!$A$5:$AP$103,AC$11,FALSE)),"")</f>
        <v/>
      </c>
      <c r="AD111" s="90" t="str">
        <f>IFERROR(IF(VLOOKUP($B111,Sheet2!$A$5:$AP$103,AD$11,FALSE)=0,"",VLOOKUP($B111,Sheet2!$A$5:$AP$103,AD$11,FALSE)),"")</f>
        <v/>
      </c>
      <c r="AE111" s="90" t="str">
        <f>IFERROR(IF(VLOOKUP($B111,Sheet2!$A$5:$AP$103,AE$11,FALSE)=0,"",VLOOKUP($B111,Sheet2!$A$5:$AP$103,AE$11,FALSE)),"")</f>
        <v/>
      </c>
      <c r="AF111" s="90" t="str">
        <f>IFERROR(IF(VLOOKUP($B111,Sheet2!$A$5:$AP$103,AF$11,FALSE)=0,"",VLOOKUP($B111,Sheet2!$A$5:$AP$103,AF$11,FALSE)),"")</f>
        <v/>
      </c>
      <c r="AG111" s="90" t="str">
        <f>IFERROR(IF(VLOOKUP($B111,Sheet2!$A$5:$AP$103,AG$11,FALSE)=0,"",VLOOKUP($B111,Sheet2!$A$5:$AP$103,AG$11,FALSE)),"")</f>
        <v/>
      </c>
      <c r="AH111" s="90" t="str">
        <f>IFERROR(IF(VLOOKUP($B111,Sheet2!$A$5:$AP$103,AH$11,FALSE)=0,"",VLOOKUP($B111,Sheet2!$A$5:$AP$103,AH$11,FALSE)),"")</f>
        <v/>
      </c>
      <c r="AI111" s="90" t="str">
        <f>IFERROR(IF(VLOOKUP($B111,Sheet2!$A$5:$AP$103,AI$11,FALSE)=0,"",VLOOKUP($B111,Sheet2!$A$5:$AP$103,AI$11,FALSE)),"")</f>
        <v/>
      </c>
      <c r="AJ111" s="90" t="str">
        <f>IFERROR(IF(VLOOKUP($B111,Sheet2!$A$5:$AP$103,AJ$11,FALSE)=0,"",VLOOKUP($B111,Sheet2!$A$5:$AP$103,AJ$11,FALSE)),"")</f>
        <v/>
      </c>
      <c r="AK111" s="90" t="str">
        <f>IFERROR(IF(VLOOKUP($B111,Sheet2!$A$5:$AP$103,AK$11,FALSE)=0,"",VLOOKUP($B111,Sheet2!$A$5:$AP$103,AK$11,FALSE)),"")</f>
        <v/>
      </c>
      <c r="AL111" s="90" t="str">
        <f>IFERROR(IF(VLOOKUP($B111,Sheet2!$A$5:$AP$103,AL$11,FALSE)=0,"",VLOOKUP($B111,Sheet2!$A$5:$AP$103,AL$11,FALSE)),"")</f>
        <v/>
      </c>
      <c r="AM111" s="90" t="str">
        <f>IFERROR(IF(VLOOKUP($B111,Sheet2!$A$5:$AP$103,AM$11,FALSE)=0,"",VLOOKUP($B111,Sheet2!$A$5:$AP$103,AM$11,FALSE)),"")</f>
        <v/>
      </c>
      <c r="AN111" s="90" t="str">
        <f>IFERROR(IF(VLOOKUP($B111,Sheet2!$A$5:$AP$103,AN$11,FALSE)=0,"",VLOOKUP($B111,Sheet2!$A$5:$AP$103,AN$11,FALSE)),"")</f>
        <v/>
      </c>
      <c r="AO111" s="90" t="str">
        <f>IFERROR(IF(VLOOKUP($B111,Sheet2!$A$5:$AP$103,AO$11,FALSE)=0,"",VLOOKUP($B111,Sheet2!$A$5:$AP$103,AO$11,FALSE)),"")</f>
        <v/>
      </c>
      <c r="AP111" s="90" t="str">
        <f>IFERROR(IF(VLOOKUP($B111,Sheet2!$A$5:$AP$103,AP$11,FALSE)=0,"",VLOOKUP($B111,Sheet2!$A$5:$AP$103,AP$11,FALSE)),"")</f>
        <v/>
      </c>
      <c r="AQ111" s="90" t="str">
        <f>IFERROR(IF(VLOOKUP($B111,Sheet2!$A$5:$AP$103,AQ$11,FALSE)=0,"",VLOOKUP($B111,Sheet2!$A$5:$AP$103,AQ$11,FALSE)),"")</f>
        <v/>
      </c>
      <c r="AR111" s="90" t="str">
        <f>IFERROR(IF(VLOOKUP($B111,Sheet2!$A$5:$AP$103,AR$11,FALSE)=0,"",VLOOKUP($B111,Sheet2!$A$5:$AP$103,AR$11,FALSE)),"")</f>
        <v/>
      </c>
      <c r="AS111" s="90" t="str">
        <f>IFERROR(IF(VLOOKUP($B111,Sheet2!$A$5:$AP$103,AS$11,FALSE)=0,"",VLOOKUP($B111,Sheet2!$A$5:$AP$103,AS$11,FALSE)),"")</f>
        <v/>
      </c>
      <c r="AT111" s="242"/>
      <c r="AU111" s="242"/>
      <c r="AV111" s="242"/>
      <c r="AW111" s="242"/>
      <c r="AX111" s="242"/>
      <c r="AY111" s="242"/>
      <c r="AZ111" s="242"/>
    </row>
    <row r="112" spans="1:188" x14ac:dyDescent="0.3">
      <c r="A112" s="406"/>
      <c r="B112" s="80" t="s">
        <v>298</v>
      </c>
      <c r="C112" s="92" t="s">
        <v>344</v>
      </c>
      <c r="D112" s="92" t="e">
        <f>VLOOKUP(B112,Sheet2!$A$5:$F$104,6,FALSE)</f>
        <v>#N/A</v>
      </c>
      <c r="E112" s="412" t="s">
        <v>328</v>
      </c>
      <c r="F112" s="413"/>
      <c r="G112" s="96">
        <f t="shared" si="16"/>
        <v>0</v>
      </c>
      <c r="H112" s="97">
        <f t="shared" si="17"/>
        <v>0</v>
      </c>
      <c r="I112" s="97">
        <f t="shared" si="18"/>
        <v>0</v>
      </c>
      <c r="J112" s="96">
        <f t="shared" si="19"/>
        <v>0</v>
      </c>
      <c r="K112" s="90" t="str">
        <f>IFERROR(IF(VLOOKUP($B112,Sheet2!$A$5:$AP$103,K$11,FALSE)=0,"",VLOOKUP($B112,Sheet2!$A$5:$AP$103,K$11,FALSE)),"")</f>
        <v/>
      </c>
      <c r="L112" s="90" t="str">
        <f>IFERROR(IF(VLOOKUP($B112,Sheet2!$A$5:$AP$103,L$11,FALSE)=0,"",VLOOKUP($B112,Sheet2!$A$5:$AP$103,L$11,FALSE)),"")</f>
        <v/>
      </c>
      <c r="M112" s="90" t="str">
        <f>IFERROR(IF(VLOOKUP($B112,Sheet2!$A$5:$AP$103,M$11,FALSE)=0,"",VLOOKUP($B112,Sheet2!$A$5:$AP$103,M$11,FALSE)),"")</f>
        <v/>
      </c>
      <c r="N112" s="90" t="str">
        <f>IFERROR(IF(VLOOKUP($B112,Sheet2!$A$5:$AP$103,N$11,FALSE)=0,"",VLOOKUP($B112,Sheet2!$A$5:$AP$103,N$11,FALSE)),"")</f>
        <v/>
      </c>
      <c r="O112" s="90" t="str">
        <f>IFERROR(IF(VLOOKUP($B112,Sheet2!$A$5:$AP$103,O$11,FALSE)=0,"",VLOOKUP($B112,Sheet2!$A$5:$AP$103,O$11,FALSE)),"")</f>
        <v/>
      </c>
      <c r="P112" s="90" t="str">
        <f>IFERROR(IF(VLOOKUP($B112,Sheet2!$A$5:$AP$103,P$11,FALSE)=0,"",VLOOKUP($B112,Sheet2!$A$5:$AP$103,P$11,FALSE)),"")</f>
        <v/>
      </c>
      <c r="Q112" s="90" t="str">
        <f>IFERROR(IF(VLOOKUP($B112,Sheet2!$A$5:$AP$103,Q$11,FALSE)=0,"",VLOOKUP($B112,Sheet2!$A$5:$AP$103,Q$11,FALSE)),"")</f>
        <v/>
      </c>
      <c r="R112" s="90" t="str">
        <f>IFERROR(IF(VLOOKUP($B112,Sheet2!$A$5:$AP$103,R$11,FALSE)=0,"",VLOOKUP($B112,Sheet2!$A$5:$AP$103,R$11,FALSE)),"")</f>
        <v/>
      </c>
      <c r="S112" s="90" t="str">
        <f>IFERROR(IF(VLOOKUP($B112,Sheet2!$A$5:$AP$103,S$11,FALSE)=0,"",VLOOKUP($B112,Sheet2!$A$5:$AP$103,S$11,FALSE)),"")</f>
        <v/>
      </c>
      <c r="T112" s="90" t="str">
        <f>IFERROR(IF(VLOOKUP($B112,Sheet2!$A$5:$AP$103,T$11,FALSE)=0,"",VLOOKUP($B112,Sheet2!$A$5:$AP$103,T$11,FALSE)),"")</f>
        <v/>
      </c>
      <c r="U112" s="90" t="str">
        <f>IFERROR(IF(VLOOKUP($B112,Sheet2!$A$5:$AP$103,U$11,FALSE)=0,"",VLOOKUP($B112,Sheet2!$A$5:$AP$103,U$11,FALSE)),"")</f>
        <v/>
      </c>
      <c r="V112" s="90" t="str">
        <f>IFERROR(IF(VLOOKUP($B112,Sheet2!$A$5:$AP$103,V$11,FALSE)=0,"",VLOOKUP($B112,Sheet2!$A$5:$AP$103,V$11,FALSE)),"")</f>
        <v/>
      </c>
      <c r="W112" s="90" t="str">
        <f>IFERROR(IF(VLOOKUP($B112,Sheet2!$A$5:$AP$103,W$11,FALSE)=0,"",VLOOKUP($B112,Sheet2!$A$5:$AP$103,W$11,FALSE)),"")</f>
        <v/>
      </c>
      <c r="X112" s="90" t="str">
        <f>IFERROR(IF(VLOOKUP($B112,Sheet2!$A$5:$AP$103,X$11,FALSE)=0,"",VLOOKUP($B112,Sheet2!$A$5:$AP$103,X$11,FALSE)),"")</f>
        <v/>
      </c>
      <c r="Y112" s="90" t="str">
        <f>IFERROR(IF(VLOOKUP($B112,Sheet2!$A$5:$AP$103,Y$11,FALSE)=0,"",VLOOKUP($B112,Sheet2!$A$5:$AP$103,Y$11,FALSE)),"")</f>
        <v/>
      </c>
      <c r="Z112" s="90" t="str">
        <f>IFERROR(IF(VLOOKUP($B112,Sheet2!$A$5:$AP$103,Z$11,FALSE)=0,"",VLOOKUP($B112,Sheet2!$A$5:$AP$103,Z$11,FALSE)),"")</f>
        <v/>
      </c>
      <c r="AA112" s="90" t="str">
        <f>IFERROR(IF(VLOOKUP($B112,Sheet2!$A$5:$AP$103,AA$11,FALSE)=0,"",VLOOKUP($B112,Sheet2!$A$5:$AP$103,AA$11,FALSE)),"")</f>
        <v/>
      </c>
      <c r="AB112" s="90" t="str">
        <f>IFERROR(IF(VLOOKUP($B112,Sheet2!$A$5:$AP$103,AB$11,FALSE)=0,"",VLOOKUP($B112,Sheet2!$A$5:$AP$103,AB$11,FALSE)),"")</f>
        <v/>
      </c>
      <c r="AC112" s="90" t="str">
        <f>IFERROR(IF(VLOOKUP($B112,Sheet2!$A$5:$AP$103,AC$11,FALSE)=0,"",VLOOKUP($B112,Sheet2!$A$5:$AP$103,AC$11,FALSE)),"")</f>
        <v/>
      </c>
      <c r="AD112" s="90" t="str">
        <f>IFERROR(IF(VLOOKUP($B112,Sheet2!$A$5:$AP$103,AD$11,FALSE)=0,"",VLOOKUP($B112,Sheet2!$A$5:$AP$103,AD$11,FALSE)),"")</f>
        <v/>
      </c>
      <c r="AE112" s="90" t="str">
        <f>IFERROR(IF(VLOOKUP($B112,Sheet2!$A$5:$AP$103,AE$11,FALSE)=0,"",VLOOKUP($B112,Sheet2!$A$5:$AP$103,AE$11,FALSE)),"")</f>
        <v/>
      </c>
      <c r="AF112" s="90" t="str">
        <f>IFERROR(IF(VLOOKUP($B112,Sheet2!$A$5:$AP$103,AF$11,FALSE)=0,"",VLOOKUP($B112,Sheet2!$A$5:$AP$103,AF$11,FALSE)),"")</f>
        <v/>
      </c>
      <c r="AG112" s="90" t="str">
        <f>IFERROR(IF(VLOOKUP($B112,Sheet2!$A$5:$AP$103,AG$11,FALSE)=0,"",VLOOKUP($B112,Sheet2!$A$5:$AP$103,AG$11,FALSE)),"")</f>
        <v/>
      </c>
      <c r="AH112" s="90" t="str">
        <f>IFERROR(IF(VLOOKUP($B112,Sheet2!$A$5:$AP$103,AH$11,FALSE)=0,"",VLOOKUP($B112,Sheet2!$A$5:$AP$103,AH$11,FALSE)),"")</f>
        <v/>
      </c>
      <c r="AI112" s="90" t="str">
        <f>IFERROR(IF(VLOOKUP($B112,Sheet2!$A$5:$AP$103,AI$11,FALSE)=0,"",VLOOKUP($B112,Sheet2!$A$5:$AP$103,AI$11,FALSE)),"")</f>
        <v/>
      </c>
      <c r="AJ112" s="90" t="str">
        <f>IFERROR(IF(VLOOKUP($B112,Sheet2!$A$5:$AP$103,AJ$11,FALSE)=0,"",VLOOKUP($B112,Sheet2!$A$5:$AP$103,AJ$11,FALSE)),"")</f>
        <v/>
      </c>
      <c r="AK112" s="90" t="str">
        <f>IFERROR(IF(VLOOKUP($B112,Sheet2!$A$5:$AP$103,AK$11,FALSE)=0,"",VLOOKUP($B112,Sheet2!$A$5:$AP$103,AK$11,FALSE)),"")</f>
        <v/>
      </c>
      <c r="AL112" s="90" t="str">
        <f>IFERROR(IF(VLOOKUP($B112,Sheet2!$A$5:$AP$103,AL$11,FALSE)=0,"",VLOOKUP($B112,Sheet2!$A$5:$AP$103,AL$11,FALSE)),"")</f>
        <v/>
      </c>
      <c r="AM112" s="90" t="str">
        <f>IFERROR(IF(VLOOKUP($B112,Sheet2!$A$5:$AP$103,AM$11,FALSE)=0,"",VLOOKUP($B112,Sheet2!$A$5:$AP$103,AM$11,FALSE)),"")</f>
        <v/>
      </c>
      <c r="AN112" s="90" t="str">
        <f>IFERROR(IF(VLOOKUP($B112,Sheet2!$A$5:$AP$103,AN$11,FALSE)=0,"",VLOOKUP($B112,Sheet2!$A$5:$AP$103,AN$11,FALSE)),"")</f>
        <v/>
      </c>
      <c r="AO112" s="90" t="str">
        <f>IFERROR(IF(VLOOKUP($B112,Sheet2!$A$5:$AP$103,AO$11,FALSE)=0,"",VLOOKUP($B112,Sheet2!$A$5:$AP$103,AO$11,FALSE)),"")</f>
        <v/>
      </c>
      <c r="AP112" s="90" t="str">
        <f>IFERROR(IF(VLOOKUP($B112,Sheet2!$A$5:$AP$103,AP$11,FALSE)=0,"",VLOOKUP($B112,Sheet2!$A$5:$AP$103,AP$11,FALSE)),"")</f>
        <v/>
      </c>
      <c r="AQ112" s="90" t="str">
        <f>IFERROR(IF(VLOOKUP($B112,Sheet2!$A$5:$AP$103,AQ$11,FALSE)=0,"",VLOOKUP($B112,Sheet2!$A$5:$AP$103,AQ$11,FALSE)),"")</f>
        <v/>
      </c>
      <c r="AR112" s="90" t="str">
        <f>IFERROR(IF(VLOOKUP($B112,Sheet2!$A$5:$AP$103,AR$11,FALSE)=0,"",VLOOKUP($B112,Sheet2!$A$5:$AP$103,AR$11,FALSE)),"")</f>
        <v/>
      </c>
      <c r="AS112" s="90" t="str">
        <f>IFERROR(IF(VLOOKUP($B112,Sheet2!$A$5:$AP$103,AS$11,FALSE)=0,"",VLOOKUP($B112,Sheet2!$A$5:$AP$103,AS$11,FALSE)),"")</f>
        <v/>
      </c>
      <c r="AT112" s="242"/>
      <c r="AU112" s="242"/>
      <c r="AV112" s="242"/>
      <c r="AW112" s="242"/>
      <c r="AX112" s="242"/>
      <c r="AY112" s="242"/>
      <c r="AZ112" s="242"/>
    </row>
    <row r="113" spans="1:52" x14ac:dyDescent="0.3">
      <c r="A113" s="406"/>
      <c r="B113" s="80" t="s">
        <v>304</v>
      </c>
      <c r="C113" s="92" t="s">
        <v>344</v>
      </c>
      <c r="D113" s="92" t="e">
        <f>VLOOKUP(B113,Sheet2!$A$5:$F$104,6,FALSE)</f>
        <v>#N/A</v>
      </c>
      <c r="E113" s="412" t="s">
        <v>328</v>
      </c>
      <c r="F113" s="413"/>
      <c r="G113" s="96">
        <f t="shared" si="16"/>
        <v>0</v>
      </c>
      <c r="H113" s="97">
        <f t="shared" si="17"/>
        <v>0</v>
      </c>
      <c r="I113" s="97">
        <f t="shared" si="18"/>
        <v>0</v>
      </c>
      <c r="J113" s="96">
        <f t="shared" si="19"/>
        <v>0</v>
      </c>
      <c r="K113" s="90" t="str">
        <f>IFERROR(IF(VLOOKUP($B113,Sheet2!$A$5:$AP$103,K$11,FALSE)=0,"",VLOOKUP($B113,Sheet2!$A$5:$AP$103,K$11,FALSE)),"")</f>
        <v/>
      </c>
      <c r="L113" s="90" t="str">
        <f>IFERROR(IF(VLOOKUP($B113,Sheet2!$A$5:$AP$103,L$11,FALSE)=0,"",VLOOKUP($B113,Sheet2!$A$5:$AP$103,L$11,FALSE)),"")</f>
        <v/>
      </c>
      <c r="M113" s="90" t="str">
        <f>IFERROR(IF(VLOOKUP($B113,Sheet2!$A$5:$AP$103,M$11,FALSE)=0,"",VLOOKUP($B113,Sheet2!$A$5:$AP$103,M$11,FALSE)),"")</f>
        <v/>
      </c>
      <c r="N113" s="90" t="str">
        <f>IFERROR(IF(VLOOKUP($B113,Sheet2!$A$5:$AP$103,N$11,FALSE)=0,"",VLOOKUP($B113,Sheet2!$A$5:$AP$103,N$11,FALSE)),"")</f>
        <v/>
      </c>
      <c r="O113" s="90" t="str">
        <f>IFERROR(IF(VLOOKUP($B113,Sheet2!$A$5:$AP$103,O$11,FALSE)=0,"",VLOOKUP($B113,Sheet2!$A$5:$AP$103,O$11,FALSE)),"")</f>
        <v/>
      </c>
      <c r="P113" s="90" t="str">
        <f>IFERROR(IF(VLOOKUP($B113,Sheet2!$A$5:$AP$103,P$11,FALSE)=0,"",VLOOKUP($B113,Sheet2!$A$5:$AP$103,P$11,FALSE)),"")</f>
        <v/>
      </c>
      <c r="Q113" s="90" t="str">
        <f>IFERROR(IF(VLOOKUP($B113,Sheet2!$A$5:$AP$103,Q$11,FALSE)=0,"",VLOOKUP($B113,Sheet2!$A$5:$AP$103,Q$11,FALSE)),"")</f>
        <v/>
      </c>
      <c r="R113" s="90" t="str">
        <f>IFERROR(IF(VLOOKUP($B113,Sheet2!$A$5:$AP$103,R$11,FALSE)=0,"",VLOOKUP($B113,Sheet2!$A$5:$AP$103,R$11,FALSE)),"")</f>
        <v/>
      </c>
      <c r="S113" s="90" t="str">
        <f>IFERROR(IF(VLOOKUP($B113,Sheet2!$A$5:$AP$103,S$11,FALSE)=0,"",VLOOKUP($B113,Sheet2!$A$5:$AP$103,S$11,FALSE)),"")</f>
        <v/>
      </c>
      <c r="T113" s="90" t="str">
        <f>IFERROR(IF(VLOOKUP($B113,Sheet2!$A$5:$AP$103,T$11,FALSE)=0,"",VLOOKUP($B113,Sheet2!$A$5:$AP$103,T$11,FALSE)),"")</f>
        <v/>
      </c>
      <c r="U113" s="90" t="str">
        <f>IFERROR(IF(VLOOKUP($B113,Sheet2!$A$5:$AP$103,U$11,FALSE)=0,"",VLOOKUP($B113,Sheet2!$A$5:$AP$103,U$11,FALSE)),"")</f>
        <v/>
      </c>
      <c r="V113" s="90" t="str">
        <f>IFERROR(IF(VLOOKUP($B113,Sheet2!$A$5:$AP$103,V$11,FALSE)=0,"",VLOOKUP($B113,Sheet2!$A$5:$AP$103,V$11,FALSE)),"")</f>
        <v/>
      </c>
      <c r="W113" s="90" t="str">
        <f>IFERROR(IF(VLOOKUP($B113,Sheet2!$A$5:$AP$103,W$11,FALSE)=0,"",VLOOKUP($B113,Sheet2!$A$5:$AP$103,W$11,FALSE)),"")</f>
        <v/>
      </c>
      <c r="X113" s="90" t="str">
        <f>IFERROR(IF(VLOOKUP($B113,Sheet2!$A$5:$AP$103,X$11,FALSE)=0,"",VLOOKUP($B113,Sheet2!$A$5:$AP$103,X$11,FALSE)),"")</f>
        <v/>
      </c>
      <c r="Y113" s="90" t="str">
        <f>IFERROR(IF(VLOOKUP($B113,Sheet2!$A$5:$AP$103,Y$11,FALSE)=0,"",VLOOKUP($B113,Sheet2!$A$5:$AP$103,Y$11,FALSE)),"")</f>
        <v/>
      </c>
      <c r="Z113" s="90" t="str">
        <f>IFERROR(IF(VLOOKUP($B113,Sheet2!$A$5:$AP$103,Z$11,FALSE)=0,"",VLOOKUP($B113,Sheet2!$A$5:$AP$103,Z$11,FALSE)),"")</f>
        <v/>
      </c>
      <c r="AA113" s="90" t="str">
        <f>IFERROR(IF(VLOOKUP($B113,Sheet2!$A$5:$AP$103,AA$11,FALSE)=0,"",VLOOKUP($B113,Sheet2!$A$5:$AP$103,AA$11,FALSE)),"")</f>
        <v/>
      </c>
      <c r="AB113" s="90" t="str">
        <f>IFERROR(IF(VLOOKUP($B113,Sheet2!$A$5:$AP$103,AB$11,FALSE)=0,"",VLOOKUP($B113,Sheet2!$A$5:$AP$103,AB$11,FALSE)),"")</f>
        <v/>
      </c>
      <c r="AC113" s="90" t="str">
        <f>IFERROR(IF(VLOOKUP($B113,Sheet2!$A$5:$AP$103,AC$11,FALSE)=0,"",VLOOKUP($B113,Sheet2!$A$5:$AP$103,AC$11,FALSE)),"")</f>
        <v/>
      </c>
      <c r="AD113" s="90" t="str">
        <f>IFERROR(IF(VLOOKUP($B113,Sheet2!$A$5:$AP$103,AD$11,FALSE)=0,"",VLOOKUP($B113,Sheet2!$A$5:$AP$103,AD$11,FALSE)),"")</f>
        <v/>
      </c>
      <c r="AE113" s="90" t="str">
        <f>IFERROR(IF(VLOOKUP($B113,Sheet2!$A$5:$AP$103,AE$11,FALSE)=0,"",VLOOKUP($B113,Sheet2!$A$5:$AP$103,AE$11,FALSE)),"")</f>
        <v/>
      </c>
      <c r="AF113" s="90" t="str">
        <f>IFERROR(IF(VLOOKUP($B113,Sheet2!$A$5:$AP$103,AF$11,FALSE)=0,"",VLOOKUP($B113,Sheet2!$A$5:$AP$103,AF$11,FALSE)),"")</f>
        <v/>
      </c>
      <c r="AG113" s="90" t="str">
        <f>IFERROR(IF(VLOOKUP($B113,Sheet2!$A$5:$AP$103,AG$11,FALSE)=0,"",VLOOKUP($B113,Sheet2!$A$5:$AP$103,AG$11,FALSE)),"")</f>
        <v/>
      </c>
      <c r="AH113" s="90" t="str">
        <f>IFERROR(IF(VLOOKUP($B113,Sheet2!$A$5:$AP$103,AH$11,FALSE)=0,"",VLOOKUP($B113,Sheet2!$A$5:$AP$103,AH$11,FALSE)),"")</f>
        <v/>
      </c>
      <c r="AI113" s="90" t="str">
        <f>IFERROR(IF(VLOOKUP($B113,Sheet2!$A$5:$AP$103,AI$11,FALSE)=0,"",VLOOKUP($B113,Sheet2!$A$5:$AP$103,AI$11,FALSE)),"")</f>
        <v/>
      </c>
      <c r="AJ113" s="90" t="str">
        <f>IFERROR(IF(VLOOKUP($B113,Sheet2!$A$5:$AP$103,AJ$11,FALSE)=0,"",VLOOKUP($B113,Sheet2!$A$5:$AP$103,AJ$11,FALSE)),"")</f>
        <v/>
      </c>
      <c r="AK113" s="90" t="str">
        <f>IFERROR(IF(VLOOKUP($B113,Sheet2!$A$5:$AP$103,AK$11,FALSE)=0,"",VLOOKUP($B113,Sheet2!$A$5:$AP$103,AK$11,FALSE)),"")</f>
        <v/>
      </c>
      <c r="AL113" s="90" t="str">
        <f>IFERROR(IF(VLOOKUP($B113,Sheet2!$A$5:$AP$103,AL$11,FALSE)=0,"",VLOOKUP($B113,Sheet2!$A$5:$AP$103,AL$11,FALSE)),"")</f>
        <v/>
      </c>
      <c r="AM113" s="90" t="str">
        <f>IFERROR(IF(VLOOKUP($B113,Sheet2!$A$5:$AP$103,AM$11,FALSE)=0,"",VLOOKUP($B113,Sheet2!$A$5:$AP$103,AM$11,FALSE)),"")</f>
        <v/>
      </c>
      <c r="AN113" s="90" t="str">
        <f>IFERROR(IF(VLOOKUP($B113,Sheet2!$A$5:$AP$103,AN$11,FALSE)=0,"",VLOOKUP($B113,Sheet2!$A$5:$AP$103,AN$11,FALSE)),"")</f>
        <v/>
      </c>
      <c r="AO113" s="90" t="str">
        <f>IFERROR(IF(VLOOKUP($B113,Sheet2!$A$5:$AP$103,AO$11,FALSE)=0,"",VLOOKUP($B113,Sheet2!$A$5:$AP$103,AO$11,FALSE)),"")</f>
        <v/>
      </c>
      <c r="AP113" s="90" t="str">
        <f>IFERROR(IF(VLOOKUP($B113,Sheet2!$A$5:$AP$103,AP$11,FALSE)=0,"",VLOOKUP($B113,Sheet2!$A$5:$AP$103,AP$11,FALSE)),"")</f>
        <v/>
      </c>
      <c r="AQ113" s="90" t="str">
        <f>IFERROR(IF(VLOOKUP($B113,Sheet2!$A$5:$AP$103,AQ$11,FALSE)=0,"",VLOOKUP($B113,Sheet2!$A$5:$AP$103,AQ$11,FALSE)),"")</f>
        <v/>
      </c>
      <c r="AR113" s="90" t="str">
        <f>IFERROR(IF(VLOOKUP($B113,Sheet2!$A$5:$AP$103,AR$11,FALSE)=0,"",VLOOKUP($B113,Sheet2!$A$5:$AP$103,AR$11,FALSE)),"")</f>
        <v/>
      </c>
      <c r="AS113" s="90" t="str">
        <f>IFERROR(IF(VLOOKUP($B113,Sheet2!$A$5:$AP$103,AS$11,FALSE)=0,"",VLOOKUP($B113,Sheet2!$A$5:$AP$103,AS$11,FALSE)),"")</f>
        <v/>
      </c>
      <c r="AT113" s="242"/>
      <c r="AU113" s="242"/>
      <c r="AV113" s="242"/>
      <c r="AW113" s="242"/>
      <c r="AX113" s="242"/>
      <c r="AY113" s="242"/>
      <c r="AZ113" s="242"/>
    </row>
    <row r="114" spans="1:52" x14ac:dyDescent="0.3">
      <c r="A114" s="406"/>
      <c r="B114" s="80" t="s">
        <v>289</v>
      </c>
      <c r="C114" s="92" t="s">
        <v>344</v>
      </c>
      <c r="D114" s="92" t="e">
        <f>VLOOKUP(B114,Sheet2!$A$5:$F$104,6,FALSE)</f>
        <v>#N/A</v>
      </c>
      <c r="E114" s="412" t="s">
        <v>328</v>
      </c>
      <c r="F114" s="413"/>
      <c r="G114" s="96">
        <f t="shared" si="16"/>
        <v>0</v>
      </c>
      <c r="H114" s="97">
        <f t="shared" si="17"/>
        <v>0</v>
      </c>
      <c r="I114" s="97">
        <f t="shared" si="18"/>
        <v>0</v>
      </c>
      <c r="J114" s="96">
        <f t="shared" si="19"/>
        <v>0</v>
      </c>
      <c r="K114" s="90" t="str">
        <f>IFERROR(IF(VLOOKUP($B114,Sheet2!$A$5:$AP$103,K$11,FALSE)=0,"",VLOOKUP($B114,Sheet2!$A$5:$AP$103,K$11,FALSE)),"")</f>
        <v/>
      </c>
      <c r="L114" s="90" t="str">
        <f>IFERROR(IF(VLOOKUP($B114,Sheet2!$A$5:$AP$103,L$11,FALSE)=0,"",VLOOKUP($B114,Sheet2!$A$5:$AP$103,L$11,FALSE)),"")</f>
        <v/>
      </c>
      <c r="M114" s="90" t="str">
        <f>IFERROR(IF(VLOOKUP($B114,Sheet2!$A$5:$AP$103,M$11,FALSE)=0,"",VLOOKUP($B114,Sheet2!$A$5:$AP$103,M$11,FALSE)),"")</f>
        <v/>
      </c>
      <c r="N114" s="90" t="str">
        <f>IFERROR(IF(VLOOKUP($B114,Sheet2!$A$5:$AP$103,N$11,FALSE)=0,"",VLOOKUP($B114,Sheet2!$A$5:$AP$103,N$11,FALSE)),"")</f>
        <v/>
      </c>
      <c r="O114" s="90" t="str">
        <f>IFERROR(IF(VLOOKUP($B114,Sheet2!$A$5:$AP$103,O$11,FALSE)=0,"",VLOOKUP($B114,Sheet2!$A$5:$AP$103,O$11,FALSE)),"")</f>
        <v/>
      </c>
      <c r="P114" s="90" t="str">
        <f>IFERROR(IF(VLOOKUP($B114,Sheet2!$A$5:$AP$103,P$11,FALSE)=0,"",VLOOKUP($B114,Sheet2!$A$5:$AP$103,P$11,FALSE)),"")</f>
        <v/>
      </c>
      <c r="Q114" s="90" t="str">
        <f>IFERROR(IF(VLOOKUP($B114,Sheet2!$A$5:$AP$103,Q$11,FALSE)=0,"",VLOOKUP($B114,Sheet2!$A$5:$AP$103,Q$11,FALSE)),"")</f>
        <v/>
      </c>
      <c r="R114" s="90" t="str">
        <f>IFERROR(IF(VLOOKUP($B114,Sheet2!$A$5:$AP$103,R$11,FALSE)=0,"",VLOOKUP($B114,Sheet2!$A$5:$AP$103,R$11,FALSE)),"")</f>
        <v/>
      </c>
      <c r="S114" s="90" t="str">
        <f>IFERROR(IF(VLOOKUP($B114,Sheet2!$A$5:$AP$103,S$11,FALSE)=0,"",VLOOKUP($B114,Sheet2!$A$5:$AP$103,S$11,FALSE)),"")</f>
        <v/>
      </c>
      <c r="T114" s="90" t="str">
        <f>IFERROR(IF(VLOOKUP($B114,Sheet2!$A$5:$AP$103,T$11,FALSE)=0,"",VLOOKUP($B114,Sheet2!$A$5:$AP$103,T$11,FALSE)),"")</f>
        <v/>
      </c>
      <c r="U114" s="90" t="str">
        <f>IFERROR(IF(VLOOKUP($B114,Sheet2!$A$5:$AP$103,U$11,FALSE)=0,"",VLOOKUP($B114,Sheet2!$A$5:$AP$103,U$11,FALSE)),"")</f>
        <v/>
      </c>
      <c r="V114" s="90" t="str">
        <f>IFERROR(IF(VLOOKUP($B114,Sheet2!$A$5:$AP$103,V$11,FALSE)=0,"",VLOOKUP($B114,Sheet2!$A$5:$AP$103,V$11,FALSE)),"")</f>
        <v/>
      </c>
      <c r="W114" s="90" t="str">
        <f>IFERROR(IF(VLOOKUP($B114,Sheet2!$A$5:$AP$103,W$11,FALSE)=0,"",VLOOKUP($B114,Sheet2!$A$5:$AP$103,W$11,FALSE)),"")</f>
        <v/>
      </c>
      <c r="X114" s="90" t="str">
        <f>IFERROR(IF(VLOOKUP($B114,Sheet2!$A$5:$AP$103,X$11,FALSE)=0,"",VLOOKUP($B114,Sheet2!$A$5:$AP$103,X$11,FALSE)),"")</f>
        <v/>
      </c>
      <c r="Y114" s="90" t="str">
        <f>IFERROR(IF(VLOOKUP($B114,Sheet2!$A$5:$AP$103,Y$11,FALSE)=0,"",VLOOKUP($B114,Sheet2!$A$5:$AP$103,Y$11,FALSE)),"")</f>
        <v/>
      </c>
      <c r="Z114" s="90" t="str">
        <f>IFERROR(IF(VLOOKUP($B114,Sheet2!$A$5:$AP$103,Z$11,FALSE)=0,"",VLOOKUP($B114,Sheet2!$A$5:$AP$103,Z$11,FALSE)),"")</f>
        <v/>
      </c>
      <c r="AA114" s="90" t="str">
        <f>IFERROR(IF(VLOOKUP($B114,Sheet2!$A$5:$AP$103,AA$11,FALSE)=0,"",VLOOKUP($B114,Sheet2!$A$5:$AP$103,AA$11,FALSE)),"")</f>
        <v/>
      </c>
      <c r="AB114" s="90" t="str">
        <f>IFERROR(IF(VLOOKUP($B114,Sheet2!$A$5:$AP$103,AB$11,FALSE)=0,"",VLOOKUP($B114,Sheet2!$A$5:$AP$103,AB$11,FALSE)),"")</f>
        <v/>
      </c>
      <c r="AC114" s="90" t="str">
        <f>IFERROR(IF(VLOOKUP($B114,Sheet2!$A$5:$AP$103,AC$11,FALSE)=0,"",VLOOKUP($B114,Sheet2!$A$5:$AP$103,AC$11,FALSE)),"")</f>
        <v/>
      </c>
      <c r="AD114" s="90" t="str">
        <f>IFERROR(IF(VLOOKUP($B114,Sheet2!$A$5:$AP$103,AD$11,FALSE)=0,"",VLOOKUP($B114,Sheet2!$A$5:$AP$103,AD$11,FALSE)),"")</f>
        <v/>
      </c>
      <c r="AE114" s="90" t="str">
        <f>IFERROR(IF(VLOOKUP($B114,Sheet2!$A$5:$AP$103,AE$11,FALSE)=0,"",VLOOKUP($B114,Sheet2!$A$5:$AP$103,AE$11,FALSE)),"")</f>
        <v/>
      </c>
      <c r="AF114" s="90" t="str">
        <f>IFERROR(IF(VLOOKUP($B114,Sheet2!$A$5:$AP$103,AF$11,FALSE)=0,"",VLOOKUP($B114,Sheet2!$A$5:$AP$103,AF$11,FALSE)),"")</f>
        <v/>
      </c>
      <c r="AG114" s="90" t="str">
        <f>IFERROR(IF(VLOOKUP($B114,Sheet2!$A$5:$AP$103,AG$11,FALSE)=0,"",VLOOKUP($B114,Sheet2!$A$5:$AP$103,AG$11,FALSE)),"")</f>
        <v/>
      </c>
      <c r="AH114" s="90" t="str">
        <f>IFERROR(IF(VLOOKUP($B114,Sheet2!$A$5:$AP$103,AH$11,FALSE)=0,"",VLOOKUP($B114,Sheet2!$A$5:$AP$103,AH$11,FALSE)),"")</f>
        <v/>
      </c>
      <c r="AI114" s="90" t="str">
        <f>IFERROR(IF(VLOOKUP($B114,Sheet2!$A$5:$AP$103,AI$11,FALSE)=0,"",VLOOKUP($B114,Sheet2!$A$5:$AP$103,AI$11,FALSE)),"")</f>
        <v/>
      </c>
      <c r="AJ114" s="90" t="str">
        <f>IFERROR(IF(VLOOKUP($B114,Sheet2!$A$5:$AP$103,AJ$11,FALSE)=0,"",VLOOKUP($B114,Sheet2!$A$5:$AP$103,AJ$11,FALSE)),"")</f>
        <v/>
      </c>
      <c r="AK114" s="90" t="str">
        <f>IFERROR(IF(VLOOKUP($B114,Sheet2!$A$5:$AP$103,AK$11,FALSE)=0,"",VLOOKUP($B114,Sheet2!$A$5:$AP$103,AK$11,FALSE)),"")</f>
        <v/>
      </c>
      <c r="AL114" s="90" t="str">
        <f>IFERROR(IF(VLOOKUP($B114,Sheet2!$A$5:$AP$103,AL$11,FALSE)=0,"",VLOOKUP($B114,Sheet2!$A$5:$AP$103,AL$11,FALSE)),"")</f>
        <v/>
      </c>
      <c r="AM114" s="90" t="str">
        <f>IFERROR(IF(VLOOKUP($B114,Sheet2!$A$5:$AP$103,AM$11,FALSE)=0,"",VLOOKUP($B114,Sheet2!$A$5:$AP$103,AM$11,FALSE)),"")</f>
        <v/>
      </c>
      <c r="AN114" s="90" t="str">
        <f>IFERROR(IF(VLOOKUP($B114,Sheet2!$A$5:$AP$103,AN$11,FALSE)=0,"",VLOOKUP($B114,Sheet2!$A$5:$AP$103,AN$11,FALSE)),"")</f>
        <v/>
      </c>
      <c r="AO114" s="90" t="str">
        <f>IFERROR(IF(VLOOKUP($B114,Sheet2!$A$5:$AP$103,AO$11,FALSE)=0,"",VLOOKUP($B114,Sheet2!$A$5:$AP$103,AO$11,FALSE)),"")</f>
        <v/>
      </c>
      <c r="AP114" s="90" t="str">
        <f>IFERROR(IF(VLOOKUP($B114,Sheet2!$A$5:$AP$103,AP$11,FALSE)=0,"",VLOOKUP($B114,Sheet2!$A$5:$AP$103,AP$11,FALSE)),"")</f>
        <v/>
      </c>
      <c r="AQ114" s="90" t="str">
        <f>IFERROR(IF(VLOOKUP($B114,Sheet2!$A$5:$AP$103,AQ$11,FALSE)=0,"",VLOOKUP($B114,Sheet2!$A$5:$AP$103,AQ$11,FALSE)),"")</f>
        <v/>
      </c>
      <c r="AR114" s="90" t="str">
        <f>IFERROR(IF(VLOOKUP($B114,Sheet2!$A$5:$AP$103,AR$11,FALSE)=0,"",VLOOKUP($B114,Sheet2!$A$5:$AP$103,AR$11,FALSE)),"")</f>
        <v/>
      </c>
      <c r="AS114" s="90" t="str">
        <f>IFERROR(IF(VLOOKUP($B114,Sheet2!$A$5:$AP$103,AS$11,FALSE)=0,"",VLOOKUP($B114,Sheet2!$A$5:$AP$103,AS$11,FALSE)),"")</f>
        <v/>
      </c>
      <c r="AT114" s="242"/>
      <c r="AU114" s="242"/>
      <c r="AV114" s="242"/>
      <c r="AW114" s="242"/>
      <c r="AX114" s="242"/>
      <c r="AY114" s="242"/>
      <c r="AZ114" s="242"/>
    </row>
    <row r="115" spans="1:52" x14ac:dyDescent="0.3">
      <c r="A115" s="406"/>
      <c r="B115" s="80" t="s">
        <v>301</v>
      </c>
      <c r="C115" s="92" t="s">
        <v>344</v>
      </c>
      <c r="D115" s="92" t="e">
        <f>VLOOKUP(B115,Sheet2!$A$5:$F$104,6,FALSE)</f>
        <v>#N/A</v>
      </c>
      <c r="E115" s="412" t="s">
        <v>328</v>
      </c>
      <c r="F115" s="413"/>
      <c r="G115" s="96">
        <f t="shared" si="16"/>
        <v>0</v>
      </c>
      <c r="H115" s="97">
        <f t="shared" si="17"/>
        <v>0</v>
      </c>
      <c r="I115" s="97">
        <f t="shared" si="18"/>
        <v>0</v>
      </c>
      <c r="J115" s="96">
        <f t="shared" si="19"/>
        <v>0</v>
      </c>
      <c r="K115" s="90" t="str">
        <f>IFERROR(IF(VLOOKUP($B115,Sheet2!$A$5:$AP$103,K$11,FALSE)=0,"",VLOOKUP($B115,Sheet2!$A$5:$AP$103,K$11,FALSE)),"")</f>
        <v/>
      </c>
      <c r="L115" s="90" t="str">
        <f>IFERROR(IF(VLOOKUP($B115,Sheet2!$A$5:$AP$103,L$11,FALSE)=0,"",VLOOKUP($B115,Sheet2!$A$5:$AP$103,L$11,FALSE)),"")</f>
        <v/>
      </c>
      <c r="M115" s="90" t="str">
        <f>IFERROR(IF(VLOOKUP($B115,Sheet2!$A$5:$AP$103,M$11,FALSE)=0,"",VLOOKUP($B115,Sheet2!$A$5:$AP$103,M$11,FALSE)),"")</f>
        <v/>
      </c>
      <c r="N115" s="90" t="str">
        <f>IFERROR(IF(VLOOKUP($B115,Sheet2!$A$5:$AP$103,N$11,FALSE)=0,"",VLOOKUP($B115,Sheet2!$A$5:$AP$103,N$11,FALSE)),"")</f>
        <v/>
      </c>
      <c r="O115" s="90" t="str">
        <f>IFERROR(IF(VLOOKUP($B115,Sheet2!$A$5:$AP$103,O$11,FALSE)=0,"",VLOOKUP($B115,Sheet2!$A$5:$AP$103,O$11,FALSE)),"")</f>
        <v/>
      </c>
      <c r="P115" s="90" t="str">
        <f>IFERROR(IF(VLOOKUP($B115,Sheet2!$A$5:$AP$103,P$11,FALSE)=0,"",VLOOKUP($B115,Sheet2!$A$5:$AP$103,P$11,FALSE)),"")</f>
        <v/>
      </c>
      <c r="Q115" s="90" t="str">
        <f>IFERROR(IF(VLOOKUP($B115,Sheet2!$A$5:$AP$103,Q$11,FALSE)=0,"",VLOOKUP($B115,Sheet2!$A$5:$AP$103,Q$11,FALSE)),"")</f>
        <v/>
      </c>
      <c r="R115" s="90" t="str">
        <f>IFERROR(IF(VLOOKUP($B115,Sheet2!$A$5:$AP$103,R$11,FALSE)=0,"",VLOOKUP($B115,Sheet2!$A$5:$AP$103,R$11,FALSE)),"")</f>
        <v/>
      </c>
      <c r="S115" s="90" t="str">
        <f>IFERROR(IF(VLOOKUP($B115,Sheet2!$A$5:$AP$103,S$11,FALSE)=0,"",VLOOKUP($B115,Sheet2!$A$5:$AP$103,S$11,FALSE)),"")</f>
        <v/>
      </c>
      <c r="T115" s="90" t="str">
        <f>IFERROR(IF(VLOOKUP($B115,Sheet2!$A$5:$AP$103,T$11,FALSE)=0,"",VLOOKUP($B115,Sheet2!$A$5:$AP$103,T$11,FALSE)),"")</f>
        <v/>
      </c>
      <c r="U115" s="90" t="str">
        <f>IFERROR(IF(VLOOKUP($B115,Sheet2!$A$5:$AP$103,U$11,FALSE)=0,"",VLOOKUP($B115,Sheet2!$A$5:$AP$103,U$11,FALSE)),"")</f>
        <v/>
      </c>
      <c r="V115" s="90" t="str">
        <f>IFERROR(IF(VLOOKUP($B115,Sheet2!$A$5:$AP$103,V$11,FALSE)=0,"",VLOOKUP($B115,Sheet2!$A$5:$AP$103,V$11,FALSE)),"")</f>
        <v/>
      </c>
      <c r="W115" s="90" t="str">
        <f>IFERROR(IF(VLOOKUP($B115,Sheet2!$A$5:$AP$103,W$11,FALSE)=0,"",VLOOKUP($B115,Sheet2!$A$5:$AP$103,W$11,FALSE)),"")</f>
        <v/>
      </c>
      <c r="X115" s="90" t="str">
        <f>IFERROR(IF(VLOOKUP($B115,Sheet2!$A$5:$AP$103,X$11,FALSE)=0,"",VLOOKUP($B115,Sheet2!$A$5:$AP$103,X$11,FALSE)),"")</f>
        <v/>
      </c>
      <c r="Y115" s="90" t="str">
        <f>IFERROR(IF(VLOOKUP($B115,Sheet2!$A$5:$AP$103,Y$11,FALSE)=0,"",VLOOKUP($B115,Sheet2!$A$5:$AP$103,Y$11,FALSE)),"")</f>
        <v/>
      </c>
      <c r="Z115" s="90" t="str">
        <f>IFERROR(IF(VLOOKUP($B115,Sheet2!$A$5:$AP$103,Z$11,FALSE)=0,"",VLOOKUP($B115,Sheet2!$A$5:$AP$103,Z$11,FALSE)),"")</f>
        <v/>
      </c>
      <c r="AA115" s="90" t="str">
        <f>IFERROR(IF(VLOOKUP($B115,Sheet2!$A$5:$AP$103,AA$11,FALSE)=0,"",VLOOKUP($B115,Sheet2!$A$5:$AP$103,AA$11,FALSE)),"")</f>
        <v/>
      </c>
      <c r="AB115" s="90" t="str">
        <f>IFERROR(IF(VLOOKUP($B115,Sheet2!$A$5:$AP$103,AB$11,FALSE)=0,"",VLOOKUP($B115,Sheet2!$A$5:$AP$103,AB$11,FALSE)),"")</f>
        <v/>
      </c>
      <c r="AC115" s="90" t="str">
        <f>IFERROR(IF(VLOOKUP($B115,Sheet2!$A$5:$AP$103,AC$11,FALSE)=0,"",VLOOKUP($B115,Sheet2!$A$5:$AP$103,AC$11,FALSE)),"")</f>
        <v/>
      </c>
      <c r="AD115" s="90" t="str">
        <f>IFERROR(IF(VLOOKUP($B115,Sheet2!$A$5:$AP$103,AD$11,FALSE)=0,"",VLOOKUP($B115,Sheet2!$A$5:$AP$103,AD$11,FALSE)),"")</f>
        <v/>
      </c>
      <c r="AE115" s="90" t="str">
        <f>IFERROR(IF(VLOOKUP($B115,Sheet2!$A$5:$AP$103,AE$11,FALSE)=0,"",VLOOKUP($B115,Sheet2!$A$5:$AP$103,AE$11,FALSE)),"")</f>
        <v/>
      </c>
      <c r="AF115" s="90" t="str">
        <f>IFERROR(IF(VLOOKUP($B115,Sheet2!$A$5:$AP$103,AF$11,FALSE)=0,"",VLOOKUP($B115,Sheet2!$A$5:$AP$103,AF$11,FALSE)),"")</f>
        <v/>
      </c>
      <c r="AG115" s="90" t="str">
        <f>IFERROR(IF(VLOOKUP($B115,Sheet2!$A$5:$AP$103,AG$11,FALSE)=0,"",VLOOKUP($B115,Sheet2!$A$5:$AP$103,AG$11,FALSE)),"")</f>
        <v/>
      </c>
      <c r="AH115" s="90" t="str">
        <f>IFERROR(IF(VLOOKUP($B115,Sheet2!$A$5:$AP$103,AH$11,FALSE)=0,"",VLOOKUP($B115,Sheet2!$A$5:$AP$103,AH$11,FALSE)),"")</f>
        <v/>
      </c>
      <c r="AI115" s="90" t="str">
        <f>IFERROR(IF(VLOOKUP($B115,Sheet2!$A$5:$AP$103,AI$11,FALSE)=0,"",VLOOKUP($B115,Sheet2!$A$5:$AP$103,AI$11,FALSE)),"")</f>
        <v/>
      </c>
      <c r="AJ115" s="90" t="str">
        <f>IFERROR(IF(VLOOKUP($B115,Sheet2!$A$5:$AP$103,AJ$11,FALSE)=0,"",VLOOKUP($B115,Sheet2!$A$5:$AP$103,AJ$11,FALSE)),"")</f>
        <v/>
      </c>
      <c r="AK115" s="90" t="str">
        <f>IFERROR(IF(VLOOKUP($B115,Sheet2!$A$5:$AP$103,AK$11,FALSE)=0,"",VLOOKUP($B115,Sheet2!$A$5:$AP$103,AK$11,FALSE)),"")</f>
        <v/>
      </c>
      <c r="AL115" s="90" t="str">
        <f>IFERROR(IF(VLOOKUP($B115,Sheet2!$A$5:$AP$103,AL$11,FALSE)=0,"",VLOOKUP($B115,Sheet2!$A$5:$AP$103,AL$11,FALSE)),"")</f>
        <v/>
      </c>
      <c r="AM115" s="90" t="str">
        <f>IFERROR(IF(VLOOKUP($B115,Sheet2!$A$5:$AP$103,AM$11,FALSE)=0,"",VLOOKUP($B115,Sheet2!$A$5:$AP$103,AM$11,FALSE)),"")</f>
        <v/>
      </c>
      <c r="AN115" s="90" t="str">
        <f>IFERROR(IF(VLOOKUP($B115,Sheet2!$A$5:$AP$103,AN$11,FALSE)=0,"",VLOOKUP($B115,Sheet2!$A$5:$AP$103,AN$11,FALSE)),"")</f>
        <v/>
      </c>
      <c r="AO115" s="90" t="str">
        <f>IFERROR(IF(VLOOKUP($B115,Sheet2!$A$5:$AP$103,AO$11,FALSE)=0,"",VLOOKUP($B115,Sheet2!$A$5:$AP$103,AO$11,FALSE)),"")</f>
        <v/>
      </c>
      <c r="AP115" s="90" t="str">
        <f>IFERROR(IF(VLOOKUP($B115,Sheet2!$A$5:$AP$103,AP$11,FALSE)=0,"",VLOOKUP($B115,Sheet2!$A$5:$AP$103,AP$11,FALSE)),"")</f>
        <v/>
      </c>
      <c r="AQ115" s="90" t="str">
        <f>IFERROR(IF(VLOOKUP($B115,Sheet2!$A$5:$AP$103,AQ$11,FALSE)=0,"",VLOOKUP($B115,Sheet2!$A$5:$AP$103,AQ$11,FALSE)),"")</f>
        <v/>
      </c>
      <c r="AR115" s="90" t="str">
        <f>IFERROR(IF(VLOOKUP($B115,Sheet2!$A$5:$AP$103,AR$11,FALSE)=0,"",VLOOKUP($B115,Sheet2!$A$5:$AP$103,AR$11,FALSE)),"")</f>
        <v/>
      </c>
      <c r="AS115" s="90" t="str">
        <f>IFERROR(IF(VLOOKUP($B115,Sheet2!$A$5:$AP$103,AS$11,FALSE)=0,"",VLOOKUP($B115,Sheet2!$A$5:$AP$103,AS$11,FALSE)),"")</f>
        <v/>
      </c>
      <c r="AT115" s="242"/>
      <c r="AU115" s="242"/>
      <c r="AV115" s="242"/>
      <c r="AW115" s="242"/>
      <c r="AX115" s="242"/>
      <c r="AY115" s="242"/>
      <c r="AZ115" s="242"/>
    </row>
    <row r="116" spans="1:52" x14ac:dyDescent="0.3">
      <c r="A116" s="406"/>
      <c r="B116" s="80" t="s">
        <v>307</v>
      </c>
      <c r="C116" s="92" t="s">
        <v>344</v>
      </c>
      <c r="D116" s="92" t="e">
        <f>VLOOKUP(B116,Sheet2!$A$5:$F$104,6,FALSE)</f>
        <v>#N/A</v>
      </c>
      <c r="E116" s="412" t="s">
        <v>328</v>
      </c>
      <c r="F116" s="413"/>
      <c r="G116" s="96">
        <f t="shared" si="16"/>
        <v>0</v>
      </c>
      <c r="H116" s="97">
        <f t="shared" si="17"/>
        <v>0</v>
      </c>
      <c r="I116" s="97">
        <f t="shared" si="18"/>
        <v>0</v>
      </c>
      <c r="J116" s="96">
        <f t="shared" si="19"/>
        <v>0</v>
      </c>
      <c r="K116" s="90" t="str">
        <f>IFERROR(IF(VLOOKUP($B116,Sheet2!$A$5:$AP$103,K$11,FALSE)=0,"",VLOOKUP($B116,Sheet2!$A$5:$AP$103,K$11,FALSE)),"")</f>
        <v/>
      </c>
      <c r="L116" s="90" t="str">
        <f>IFERROR(IF(VLOOKUP($B116,Sheet2!$A$5:$AP$103,L$11,FALSE)=0,"",VLOOKUP($B116,Sheet2!$A$5:$AP$103,L$11,FALSE)),"")</f>
        <v/>
      </c>
      <c r="M116" s="90" t="str">
        <f>IFERROR(IF(VLOOKUP($B116,Sheet2!$A$5:$AP$103,M$11,FALSE)=0,"",VLOOKUP($B116,Sheet2!$A$5:$AP$103,M$11,FALSE)),"")</f>
        <v/>
      </c>
      <c r="N116" s="90" t="str">
        <f>IFERROR(IF(VLOOKUP($B116,Sheet2!$A$5:$AP$103,N$11,FALSE)=0,"",VLOOKUP($B116,Sheet2!$A$5:$AP$103,N$11,FALSE)),"")</f>
        <v/>
      </c>
      <c r="O116" s="90" t="str">
        <f>IFERROR(IF(VLOOKUP($B116,Sheet2!$A$5:$AP$103,O$11,FALSE)=0,"",VLOOKUP($B116,Sheet2!$A$5:$AP$103,O$11,FALSE)),"")</f>
        <v/>
      </c>
      <c r="P116" s="90" t="str">
        <f>IFERROR(IF(VLOOKUP($B116,Sheet2!$A$5:$AP$103,P$11,FALSE)=0,"",VLOOKUP($B116,Sheet2!$A$5:$AP$103,P$11,FALSE)),"")</f>
        <v/>
      </c>
      <c r="Q116" s="90" t="str">
        <f>IFERROR(IF(VLOOKUP($B116,Sheet2!$A$5:$AP$103,Q$11,FALSE)=0,"",VLOOKUP($B116,Sheet2!$A$5:$AP$103,Q$11,FALSE)),"")</f>
        <v/>
      </c>
      <c r="R116" s="90" t="str">
        <f>IFERROR(IF(VLOOKUP($B116,Sheet2!$A$5:$AP$103,R$11,FALSE)=0,"",VLOOKUP($B116,Sheet2!$A$5:$AP$103,R$11,FALSE)),"")</f>
        <v/>
      </c>
      <c r="S116" s="90" t="str">
        <f>IFERROR(IF(VLOOKUP($B116,Sheet2!$A$5:$AP$103,S$11,FALSE)=0,"",VLOOKUP($B116,Sheet2!$A$5:$AP$103,S$11,FALSE)),"")</f>
        <v/>
      </c>
      <c r="T116" s="90" t="str">
        <f>IFERROR(IF(VLOOKUP($B116,Sheet2!$A$5:$AP$103,T$11,FALSE)=0,"",VLOOKUP($B116,Sheet2!$A$5:$AP$103,T$11,FALSE)),"")</f>
        <v/>
      </c>
      <c r="U116" s="90" t="str">
        <f>IFERROR(IF(VLOOKUP($B116,Sheet2!$A$5:$AP$103,U$11,FALSE)=0,"",VLOOKUP($B116,Sheet2!$A$5:$AP$103,U$11,FALSE)),"")</f>
        <v/>
      </c>
      <c r="V116" s="90" t="str">
        <f>IFERROR(IF(VLOOKUP($B116,Sheet2!$A$5:$AP$103,V$11,FALSE)=0,"",VLOOKUP($B116,Sheet2!$A$5:$AP$103,V$11,FALSE)),"")</f>
        <v/>
      </c>
      <c r="W116" s="90" t="str">
        <f>IFERROR(IF(VLOOKUP($B116,Sheet2!$A$5:$AP$103,W$11,FALSE)=0,"",VLOOKUP($B116,Sheet2!$A$5:$AP$103,W$11,FALSE)),"")</f>
        <v/>
      </c>
      <c r="X116" s="90" t="str">
        <f>IFERROR(IF(VLOOKUP($B116,Sheet2!$A$5:$AP$103,X$11,FALSE)=0,"",VLOOKUP($B116,Sheet2!$A$5:$AP$103,X$11,FALSE)),"")</f>
        <v/>
      </c>
      <c r="Y116" s="90" t="str">
        <f>IFERROR(IF(VLOOKUP($B116,Sheet2!$A$5:$AP$103,Y$11,FALSE)=0,"",VLOOKUP($B116,Sheet2!$A$5:$AP$103,Y$11,FALSE)),"")</f>
        <v/>
      </c>
      <c r="Z116" s="90" t="str">
        <f>IFERROR(IF(VLOOKUP($B116,Sheet2!$A$5:$AP$103,Z$11,FALSE)=0,"",VLOOKUP($B116,Sheet2!$A$5:$AP$103,Z$11,FALSE)),"")</f>
        <v/>
      </c>
      <c r="AA116" s="90" t="str">
        <f>IFERROR(IF(VLOOKUP($B116,Sheet2!$A$5:$AP$103,AA$11,FALSE)=0,"",VLOOKUP($B116,Sheet2!$A$5:$AP$103,AA$11,FALSE)),"")</f>
        <v/>
      </c>
      <c r="AB116" s="90" t="str">
        <f>IFERROR(IF(VLOOKUP($B116,Sheet2!$A$5:$AP$103,AB$11,FALSE)=0,"",VLOOKUP($B116,Sheet2!$A$5:$AP$103,AB$11,FALSE)),"")</f>
        <v/>
      </c>
      <c r="AC116" s="90" t="str">
        <f>IFERROR(IF(VLOOKUP($B116,Sheet2!$A$5:$AP$103,AC$11,FALSE)=0,"",VLOOKUP($B116,Sheet2!$A$5:$AP$103,AC$11,FALSE)),"")</f>
        <v/>
      </c>
      <c r="AD116" s="90" t="str">
        <f>IFERROR(IF(VLOOKUP($B116,Sheet2!$A$5:$AP$103,AD$11,FALSE)=0,"",VLOOKUP($B116,Sheet2!$A$5:$AP$103,AD$11,FALSE)),"")</f>
        <v/>
      </c>
      <c r="AE116" s="90" t="str">
        <f>IFERROR(IF(VLOOKUP($B116,Sheet2!$A$5:$AP$103,AE$11,FALSE)=0,"",VLOOKUP($B116,Sheet2!$A$5:$AP$103,AE$11,FALSE)),"")</f>
        <v/>
      </c>
      <c r="AF116" s="90" t="str">
        <f>IFERROR(IF(VLOOKUP($B116,Sheet2!$A$5:$AP$103,AF$11,FALSE)=0,"",VLOOKUP($B116,Sheet2!$A$5:$AP$103,AF$11,FALSE)),"")</f>
        <v/>
      </c>
      <c r="AG116" s="90" t="str">
        <f>IFERROR(IF(VLOOKUP($B116,Sheet2!$A$5:$AP$103,AG$11,FALSE)=0,"",VLOOKUP($B116,Sheet2!$A$5:$AP$103,AG$11,FALSE)),"")</f>
        <v/>
      </c>
      <c r="AH116" s="90" t="str">
        <f>IFERROR(IF(VLOOKUP($B116,Sheet2!$A$5:$AP$103,AH$11,FALSE)=0,"",VLOOKUP($B116,Sheet2!$A$5:$AP$103,AH$11,FALSE)),"")</f>
        <v/>
      </c>
      <c r="AI116" s="90" t="str">
        <f>IFERROR(IF(VLOOKUP($B116,Sheet2!$A$5:$AP$103,AI$11,FALSE)=0,"",VLOOKUP($B116,Sheet2!$A$5:$AP$103,AI$11,FALSE)),"")</f>
        <v/>
      </c>
      <c r="AJ116" s="90" t="str">
        <f>IFERROR(IF(VLOOKUP($B116,Sheet2!$A$5:$AP$103,AJ$11,FALSE)=0,"",VLOOKUP($B116,Sheet2!$A$5:$AP$103,AJ$11,FALSE)),"")</f>
        <v/>
      </c>
      <c r="AK116" s="90" t="str">
        <f>IFERROR(IF(VLOOKUP($B116,Sheet2!$A$5:$AP$103,AK$11,FALSE)=0,"",VLOOKUP($B116,Sheet2!$A$5:$AP$103,AK$11,FALSE)),"")</f>
        <v/>
      </c>
      <c r="AL116" s="90" t="str">
        <f>IFERROR(IF(VLOOKUP($B116,Sheet2!$A$5:$AP$103,AL$11,FALSE)=0,"",VLOOKUP($B116,Sheet2!$A$5:$AP$103,AL$11,FALSE)),"")</f>
        <v/>
      </c>
      <c r="AM116" s="90" t="str">
        <f>IFERROR(IF(VLOOKUP($B116,Sheet2!$A$5:$AP$103,AM$11,FALSE)=0,"",VLOOKUP($B116,Sheet2!$A$5:$AP$103,AM$11,FALSE)),"")</f>
        <v/>
      </c>
      <c r="AN116" s="90" t="str">
        <f>IFERROR(IF(VLOOKUP($B116,Sheet2!$A$5:$AP$103,AN$11,FALSE)=0,"",VLOOKUP($B116,Sheet2!$A$5:$AP$103,AN$11,FALSE)),"")</f>
        <v/>
      </c>
      <c r="AO116" s="90" t="str">
        <f>IFERROR(IF(VLOOKUP($B116,Sheet2!$A$5:$AP$103,AO$11,FALSE)=0,"",VLOOKUP($B116,Sheet2!$A$5:$AP$103,AO$11,FALSE)),"")</f>
        <v/>
      </c>
      <c r="AP116" s="90" t="str">
        <f>IFERROR(IF(VLOOKUP($B116,Sheet2!$A$5:$AP$103,AP$11,FALSE)=0,"",VLOOKUP($B116,Sheet2!$A$5:$AP$103,AP$11,FALSE)),"")</f>
        <v/>
      </c>
      <c r="AQ116" s="90" t="str">
        <f>IFERROR(IF(VLOOKUP($B116,Sheet2!$A$5:$AP$103,AQ$11,FALSE)=0,"",VLOOKUP($B116,Sheet2!$A$5:$AP$103,AQ$11,FALSE)),"")</f>
        <v/>
      </c>
      <c r="AR116" s="90" t="str">
        <f>IFERROR(IF(VLOOKUP($B116,Sheet2!$A$5:$AP$103,AR$11,FALSE)=0,"",VLOOKUP($B116,Sheet2!$A$5:$AP$103,AR$11,FALSE)),"")</f>
        <v/>
      </c>
      <c r="AS116" s="90" t="str">
        <f>IFERROR(IF(VLOOKUP($B116,Sheet2!$A$5:$AP$103,AS$11,FALSE)=0,"",VLOOKUP($B116,Sheet2!$A$5:$AP$103,AS$11,FALSE)),"")</f>
        <v/>
      </c>
      <c r="AT116" s="242"/>
      <c r="AU116" s="242"/>
      <c r="AV116" s="242"/>
      <c r="AW116" s="242"/>
      <c r="AX116" s="242"/>
      <c r="AY116" s="242"/>
      <c r="AZ116" s="242"/>
    </row>
    <row r="117" spans="1:52" x14ac:dyDescent="0.3">
      <c r="A117" s="406"/>
      <c r="B117" s="80" t="s">
        <v>274</v>
      </c>
      <c r="C117" s="92" t="s">
        <v>344</v>
      </c>
      <c r="D117" s="92" t="e">
        <f>VLOOKUP(B117,Sheet2!$A$5:$F$104,6,FALSE)</f>
        <v>#N/A</v>
      </c>
      <c r="E117" s="412" t="s">
        <v>328</v>
      </c>
      <c r="F117" s="413"/>
      <c r="G117" s="96">
        <f t="shared" si="16"/>
        <v>0</v>
      </c>
      <c r="H117" s="97">
        <f t="shared" si="17"/>
        <v>0</v>
      </c>
      <c r="I117" s="97">
        <f t="shared" si="18"/>
        <v>0</v>
      </c>
      <c r="J117" s="96">
        <f t="shared" si="19"/>
        <v>0</v>
      </c>
      <c r="K117" s="90" t="str">
        <f>IFERROR(IF(VLOOKUP($B117,Sheet2!$A$5:$AP$103,K$11,FALSE)=0,"",VLOOKUP($B117,Sheet2!$A$5:$AP$103,K$11,FALSE)),"")</f>
        <v/>
      </c>
      <c r="L117" s="90" t="str">
        <f>IFERROR(IF(VLOOKUP($B117,Sheet2!$A$5:$AP$103,L$11,FALSE)=0,"",VLOOKUP($B117,Sheet2!$A$5:$AP$103,L$11,FALSE)),"")</f>
        <v/>
      </c>
      <c r="M117" s="90" t="str">
        <f>IFERROR(IF(VLOOKUP($B117,Sheet2!$A$5:$AP$103,M$11,FALSE)=0,"",VLOOKUP($B117,Sheet2!$A$5:$AP$103,M$11,FALSE)),"")</f>
        <v/>
      </c>
      <c r="N117" s="90" t="str">
        <f>IFERROR(IF(VLOOKUP($B117,Sheet2!$A$5:$AP$103,N$11,FALSE)=0,"",VLOOKUP($B117,Sheet2!$A$5:$AP$103,N$11,FALSE)),"")</f>
        <v/>
      </c>
      <c r="O117" s="90" t="str">
        <f>IFERROR(IF(VLOOKUP($B117,Sheet2!$A$5:$AP$103,O$11,FALSE)=0,"",VLOOKUP($B117,Sheet2!$A$5:$AP$103,O$11,FALSE)),"")</f>
        <v/>
      </c>
      <c r="P117" s="90" t="str">
        <f>IFERROR(IF(VLOOKUP($B117,Sheet2!$A$5:$AP$103,P$11,FALSE)=0,"",VLOOKUP($B117,Sheet2!$A$5:$AP$103,P$11,FALSE)),"")</f>
        <v/>
      </c>
      <c r="Q117" s="90" t="str">
        <f>IFERROR(IF(VLOOKUP($B117,Sheet2!$A$5:$AP$103,Q$11,FALSE)=0,"",VLOOKUP($B117,Sheet2!$A$5:$AP$103,Q$11,FALSE)),"")</f>
        <v/>
      </c>
      <c r="R117" s="90" t="str">
        <f>IFERROR(IF(VLOOKUP($B117,Sheet2!$A$5:$AP$103,R$11,FALSE)=0,"",VLOOKUP($B117,Sheet2!$A$5:$AP$103,R$11,FALSE)),"")</f>
        <v/>
      </c>
      <c r="S117" s="90" t="str">
        <f>IFERROR(IF(VLOOKUP($B117,Sheet2!$A$5:$AP$103,S$11,FALSE)=0,"",VLOOKUP($B117,Sheet2!$A$5:$AP$103,S$11,FALSE)),"")</f>
        <v/>
      </c>
      <c r="T117" s="90" t="str">
        <f>IFERROR(IF(VLOOKUP($B117,Sheet2!$A$5:$AP$103,T$11,FALSE)=0,"",VLOOKUP($B117,Sheet2!$A$5:$AP$103,T$11,FALSE)),"")</f>
        <v/>
      </c>
      <c r="U117" s="90" t="str">
        <f>IFERROR(IF(VLOOKUP($B117,Sheet2!$A$5:$AP$103,U$11,FALSE)=0,"",VLOOKUP($B117,Sheet2!$A$5:$AP$103,U$11,FALSE)),"")</f>
        <v/>
      </c>
      <c r="V117" s="90" t="str">
        <f>IFERROR(IF(VLOOKUP($B117,Sheet2!$A$5:$AP$103,V$11,FALSE)=0,"",VLOOKUP($B117,Sheet2!$A$5:$AP$103,V$11,FALSE)),"")</f>
        <v/>
      </c>
      <c r="W117" s="90" t="str">
        <f>IFERROR(IF(VLOOKUP($B117,Sheet2!$A$5:$AP$103,W$11,FALSE)=0,"",VLOOKUP($B117,Sheet2!$A$5:$AP$103,W$11,FALSE)),"")</f>
        <v/>
      </c>
      <c r="X117" s="90" t="str">
        <f>IFERROR(IF(VLOOKUP($B117,Sheet2!$A$5:$AP$103,X$11,FALSE)=0,"",VLOOKUP($B117,Sheet2!$A$5:$AP$103,X$11,FALSE)),"")</f>
        <v/>
      </c>
      <c r="Y117" s="90" t="str">
        <f>IFERROR(IF(VLOOKUP($B117,Sheet2!$A$5:$AP$103,Y$11,FALSE)=0,"",VLOOKUP($B117,Sheet2!$A$5:$AP$103,Y$11,FALSE)),"")</f>
        <v/>
      </c>
      <c r="Z117" s="90" t="str">
        <f>IFERROR(IF(VLOOKUP($B117,Sheet2!$A$5:$AP$103,Z$11,FALSE)=0,"",VLOOKUP($B117,Sheet2!$A$5:$AP$103,Z$11,FALSE)),"")</f>
        <v/>
      </c>
      <c r="AA117" s="90" t="str">
        <f>IFERROR(IF(VLOOKUP($B117,Sheet2!$A$5:$AP$103,AA$11,FALSE)=0,"",VLOOKUP($B117,Sheet2!$A$5:$AP$103,AA$11,FALSE)),"")</f>
        <v/>
      </c>
      <c r="AB117" s="90" t="str">
        <f>IFERROR(IF(VLOOKUP($B117,Sheet2!$A$5:$AP$103,AB$11,FALSE)=0,"",VLOOKUP($B117,Sheet2!$A$5:$AP$103,AB$11,FALSE)),"")</f>
        <v/>
      </c>
      <c r="AC117" s="90" t="str">
        <f>IFERROR(IF(VLOOKUP($B117,Sheet2!$A$5:$AP$103,AC$11,FALSE)=0,"",VLOOKUP($B117,Sheet2!$A$5:$AP$103,AC$11,FALSE)),"")</f>
        <v/>
      </c>
      <c r="AD117" s="90" t="str">
        <f>IFERROR(IF(VLOOKUP($B117,Sheet2!$A$5:$AP$103,AD$11,FALSE)=0,"",VLOOKUP($B117,Sheet2!$A$5:$AP$103,AD$11,FALSE)),"")</f>
        <v/>
      </c>
      <c r="AE117" s="90" t="str">
        <f>IFERROR(IF(VLOOKUP($B117,Sheet2!$A$5:$AP$103,AE$11,FALSE)=0,"",VLOOKUP($B117,Sheet2!$A$5:$AP$103,AE$11,FALSE)),"")</f>
        <v/>
      </c>
      <c r="AF117" s="90" t="str">
        <f>IFERROR(IF(VLOOKUP($B117,Sheet2!$A$5:$AP$103,AF$11,FALSE)=0,"",VLOOKUP($B117,Sheet2!$A$5:$AP$103,AF$11,FALSE)),"")</f>
        <v/>
      </c>
      <c r="AG117" s="90" t="str">
        <f>IFERROR(IF(VLOOKUP($B117,Sheet2!$A$5:$AP$103,AG$11,FALSE)=0,"",VLOOKUP($B117,Sheet2!$A$5:$AP$103,AG$11,FALSE)),"")</f>
        <v/>
      </c>
      <c r="AH117" s="90" t="str">
        <f>IFERROR(IF(VLOOKUP($B117,Sheet2!$A$5:$AP$103,AH$11,FALSE)=0,"",VLOOKUP($B117,Sheet2!$A$5:$AP$103,AH$11,FALSE)),"")</f>
        <v/>
      </c>
      <c r="AI117" s="90" t="str">
        <f>IFERROR(IF(VLOOKUP($B117,Sheet2!$A$5:$AP$103,AI$11,FALSE)=0,"",VLOOKUP($B117,Sheet2!$A$5:$AP$103,AI$11,FALSE)),"")</f>
        <v/>
      </c>
      <c r="AJ117" s="90" t="str">
        <f>IFERROR(IF(VLOOKUP($B117,Sheet2!$A$5:$AP$103,AJ$11,FALSE)=0,"",VLOOKUP($B117,Sheet2!$A$5:$AP$103,AJ$11,FALSE)),"")</f>
        <v/>
      </c>
      <c r="AK117" s="90" t="str">
        <f>IFERROR(IF(VLOOKUP($B117,Sheet2!$A$5:$AP$103,AK$11,FALSE)=0,"",VLOOKUP($B117,Sheet2!$A$5:$AP$103,AK$11,FALSE)),"")</f>
        <v/>
      </c>
      <c r="AL117" s="90" t="str">
        <f>IFERROR(IF(VLOOKUP($B117,Sheet2!$A$5:$AP$103,AL$11,FALSE)=0,"",VLOOKUP($B117,Sheet2!$A$5:$AP$103,AL$11,FALSE)),"")</f>
        <v/>
      </c>
      <c r="AM117" s="90" t="str">
        <f>IFERROR(IF(VLOOKUP($B117,Sheet2!$A$5:$AP$103,AM$11,FALSE)=0,"",VLOOKUP($B117,Sheet2!$A$5:$AP$103,AM$11,FALSE)),"")</f>
        <v/>
      </c>
      <c r="AN117" s="90" t="str">
        <f>IFERROR(IF(VLOOKUP($B117,Sheet2!$A$5:$AP$103,AN$11,FALSE)=0,"",VLOOKUP($B117,Sheet2!$A$5:$AP$103,AN$11,FALSE)),"")</f>
        <v/>
      </c>
      <c r="AO117" s="90" t="str">
        <f>IFERROR(IF(VLOOKUP($B117,Sheet2!$A$5:$AP$103,AO$11,FALSE)=0,"",VLOOKUP($B117,Sheet2!$A$5:$AP$103,AO$11,FALSE)),"")</f>
        <v/>
      </c>
      <c r="AP117" s="90" t="str">
        <f>IFERROR(IF(VLOOKUP($B117,Sheet2!$A$5:$AP$103,AP$11,FALSE)=0,"",VLOOKUP($B117,Sheet2!$A$5:$AP$103,AP$11,FALSE)),"")</f>
        <v/>
      </c>
      <c r="AQ117" s="90" t="str">
        <f>IFERROR(IF(VLOOKUP($B117,Sheet2!$A$5:$AP$103,AQ$11,FALSE)=0,"",VLOOKUP($B117,Sheet2!$A$5:$AP$103,AQ$11,FALSE)),"")</f>
        <v/>
      </c>
      <c r="AR117" s="90" t="str">
        <f>IFERROR(IF(VLOOKUP($B117,Sheet2!$A$5:$AP$103,AR$11,FALSE)=0,"",VLOOKUP($B117,Sheet2!$A$5:$AP$103,AR$11,FALSE)),"")</f>
        <v/>
      </c>
      <c r="AS117" s="90" t="str">
        <f>IFERROR(IF(VLOOKUP($B117,Sheet2!$A$5:$AP$103,AS$11,FALSE)=0,"",VLOOKUP($B117,Sheet2!$A$5:$AP$103,AS$11,FALSE)),"")</f>
        <v/>
      </c>
      <c r="AT117" s="242"/>
      <c r="AU117" s="242"/>
      <c r="AV117" s="242"/>
      <c r="AW117" s="242"/>
      <c r="AX117" s="242"/>
      <c r="AY117" s="242"/>
      <c r="AZ117" s="242"/>
    </row>
    <row r="118" spans="1:52" x14ac:dyDescent="0.3">
      <c r="A118" s="406"/>
      <c r="B118" s="80" t="s">
        <v>300</v>
      </c>
      <c r="C118" s="92" t="s">
        <v>344</v>
      </c>
      <c r="D118" s="92" t="e">
        <f>VLOOKUP(B118,Sheet2!$A$5:$F$104,6,FALSE)</f>
        <v>#N/A</v>
      </c>
      <c r="E118" s="412" t="s">
        <v>328</v>
      </c>
      <c r="F118" s="413"/>
      <c r="G118" s="96">
        <f t="shared" si="16"/>
        <v>0</v>
      </c>
      <c r="H118" s="97">
        <f t="shared" si="17"/>
        <v>0</v>
      </c>
      <c r="I118" s="97">
        <f t="shared" si="18"/>
        <v>0</v>
      </c>
      <c r="J118" s="96">
        <f t="shared" si="19"/>
        <v>0</v>
      </c>
      <c r="K118" s="90" t="str">
        <f>IFERROR(IF(VLOOKUP($B118,Sheet2!$A$5:$AP$103,K$11,FALSE)=0,"",VLOOKUP($B118,Sheet2!$A$5:$AP$103,K$11,FALSE)),"")</f>
        <v/>
      </c>
      <c r="L118" s="90" t="str">
        <f>IFERROR(IF(VLOOKUP($B118,Sheet2!$A$5:$AP$103,L$11,FALSE)=0,"",VLOOKUP($B118,Sheet2!$A$5:$AP$103,L$11,FALSE)),"")</f>
        <v/>
      </c>
      <c r="M118" s="90" t="str">
        <f>IFERROR(IF(VLOOKUP($B118,Sheet2!$A$5:$AP$103,M$11,FALSE)=0,"",VLOOKUP($B118,Sheet2!$A$5:$AP$103,M$11,FALSE)),"")</f>
        <v/>
      </c>
      <c r="N118" s="90" t="str">
        <f>IFERROR(IF(VLOOKUP($B118,Sheet2!$A$5:$AP$103,N$11,FALSE)=0,"",VLOOKUP($B118,Sheet2!$A$5:$AP$103,N$11,FALSE)),"")</f>
        <v/>
      </c>
      <c r="O118" s="90" t="str">
        <f>IFERROR(IF(VLOOKUP($B118,Sheet2!$A$5:$AP$103,O$11,FALSE)=0,"",VLOOKUP($B118,Sheet2!$A$5:$AP$103,O$11,FALSE)),"")</f>
        <v/>
      </c>
      <c r="P118" s="90" t="str">
        <f>IFERROR(IF(VLOOKUP($B118,Sheet2!$A$5:$AP$103,P$11,FALSE)=0,"",VLOOKUP($B118,Sheet2!$A$5:$AP$103,P$11,FALSE)),"")</f>
        <v/>
      </c>
      <c r="Q118" s="90" t="str">
        <f>IFERROR(IF(VLOOKUP($B118,Sheet2!$A$5:$AP$103,Q$11,FALSE)=0,"",VLOOKUP($B118,Sheet2!$A$5:$AP$103,Q$11,FALSE)),"")</f>
        <v/>
      </c>
      <c r="R118" s="90" t="str">
        <f>IFERROR(IF(VLOOKUP($B118,Sheet2!$A$5:$AP$103,R$11,FALSE)=0,"",VLOOKUP($B118,Sheet2!$A$5:$AP$103,R$11,FALSE)),"")</f>
        <v/>
      </c>
      <c r="S118" s="90" t="str">
        <f>IFERROR(IF(VLOOKUP($B118,Sheet2!$A$5:$AP$103,S$11,FALSE)=0,"",VLOOKUP($B118,Sheet2!$A$5:$AP$103,S$11,FALSE)),"")</f>
        <v/>
      </c>
      <c r="T118" s="90" t="str">
        <f>IFERROR(IF(VLOOKUP($B118,Sheet2!$A$5:$AP$103,T$11,FALSE)=0,"",VLOOKUP($B118,Sheet2!$A$5:$AP$103,T$11,FALSE)),"")</f>
        <v/>
      </c>
      <c r="U118" s="90" t="str">
        <f>IFERROR(IF(VLOOKUP($B118,Sheet2!$A$5:$AP$103,U$11,FALSE)=0,"",VLOOKUP($B118,Sheet2!$A$5:$AP$103,U$11,FALSE)),"")</f>
        <v/>
      </c>
      <c r="V118" s="90" t="str">
        <f>IFERROR(IF(VLOOKUP($B118,Sheet2!$A$5:$AP$103,V$11,FALSE)=0,"",VLOOKUP($B118,Sheet2!$A$5:$AP$103,V$11,FALSE)),"")</f>
        <v/>
      </c>
      <c r="W118" s="90" t="str">
        <f>IFERROR(IF(VLOOKUP($B118,Sheet2!$A$5:$AP$103,W$11,FALSE)=0,"",VLOOKUP($B118,Sheet2!$A$5:$AP$103,W$11,FALSE)),"")</f>
        <v/>
      </c>
      <c r="X118" s="90" t="str">
        <f>IFERROR(IF(VLOOKUP($B118,Sheet2!$A$5:$AP$103,X$11,FALSE)=0,"",VLOOKUP($B118,Sheet2!$A$5:$AP$103,X$11,FALSE)),"")</f>
        <v/>
      </c>
      <c r="Y118" s="90" t="str">
        <f>IFERROR(IF(VLOOKUP($B118,Sheet2!$A$5:$AP$103,Y$11,FALSE)=0,"",VLOOKUP($B118,Sheet2!$A$5:$AP$103,Y$11,FALSE)),"")</f>
        <v/>
      </c>
      <c r="Z118" s="90" t="str">
        <f>IFERROR(IF(VLOOKUP($B118,Sheet2!$A$5:$AP$103,Z$11,FALSE)=0,"",VLOOKUP($B118,Sheet2!$A$5:$AP$103,Z$11,FALSE)),"")</f>
        <v/>
      </c>
      <c r="AA118" s="90" t="str">
        <f>IFERROR(IF(VLOOKUP($B118,Sheet2!$A$5:$AP$103,AA$11,FALSE)=0,"",VLOOKUP($B118,Sheet2!$A$5:$AP$103,AA$11,FALSE)),"")</f>
        <v/>
      </c>
      <c r="AB118" s="90" t="str">
        <f>IFERROR(IF(VLOOKUP($B118,Sheet2!$A$5:$AP$103,AB$11,FALSE)=0,"",VLOOKUP($B118,Sheet2!$A$5:$AP$103,AB$11,FALSE)),"")</f>
        <v/>
      </c>
      <c r="AC118" s="90" t="str">
        <f>IFERROR(IF(VLOOKUP($B118,Sheet2!$A$5:$AP$103,AC$11,FALSE)=0,"",VLOOKUP($B118,Sheet2!$A$5:$AP$103,AC$11,FALSE)),"")</f>
        <v/>
      </c>
      <c r="AD118" s="90" t="str">
        <f>IFERROR(IF(VLOOKUP($B118,Sheet2!$A$5:$AP$103,AD$11,FALSE)=0,"",VLOOKUP($B118,Sheet2!$A$5:$AP$103,AD$11,FALSE)),"")</f>
        <v/>
      </c>
      <c r="AE118" s="90" t="str">
        <f>IFERROR(IF(VLOOKUP($B118,Sheet2!$A$5:$AP$103,AE$11,FALSE)=0,"",VLOOKUP($B118,Sheet2!$A$5:$AP$103,AE$11,FALSE)),"")</f>
        <v/>
      </c>
      <c r="AF118" s="90" t="str">
        <f>IFERROR(IF(VLOOKUP($B118,Sheet2!$A$5:$AP$103,AF$11,FALSE)=0,"",VLOOKUP($B118,Sheet2!$A$5:$AP$103,AF$11,FALSE)),"")</f>
        <v/>
      </c>
      <c r="AG118" s="90" t="str">
        <f>IFERROR(IF(VLOOKUP($B118,Sheet2!$A$5:$AP$103,AG$11,FALSE)=0,"",VLOOKUP($B118,Sheet2!$A$5:$AP$103,AG$11,FALSE)),"")</f>
        <v/>
      </c>
      <c r="AH118" s="90" t="str">
        <f>IFERROR(IF(VLOOKUP($B118,Sheet2!$A$5:$AP$103,AH$11,FALSE)=0,"",VLOOKUP($B118,Sheet2!$A$5:$AP$103,AH$11,FALSE)),"")</f>
        <v/>
      </c>
      <c r="AI118" s="90" t="str">
        <f>IFERROR(IF(VLOOKUP($B118,Sheet2!$A$5:$AP$103,AI$11,FALSE)=0,"",VLOOKUP($B118,Sheet2!$A$5:$AP$103,AI$11,FALSE)),"")</f>
        <v/>
      </c>
      <c r="AJ118" s="90" t="str">
        <f>IFERROR(IF(VLOOKUP($B118,Sheet2!$A$5:$AP$103,AJ$11,FALSE)=0,"",VLOOKUP($B118,Sheet2!$A$5:$AP$103,AJ$11,FALSE)),"")</f>
        <v/>
      </c>
      <c r="AK118" s="90" t="str">
        <f>IFERROR(IF(VLOOKUP($B118,Sheet2!$A$5:$AP$103,AK$11,FALSE)=0,"",VLOOKUP($B118,Sheet2!$A$5:$AP$103,AK$11,FALSE)),"")</f>
        <v/>
      </c>
      <c r="AL118" s="90" t="str">
        <f>IFERROR(IF(VLOOKUP($B118,Sheet2!$A$5:$AP$103,AL$11,FALSE)=0,"",VLOOKUP($B118,Sheet2!$A$5:$AP$103,AL$11,FALSE)),"")</f>
        <v/>
      </c>
      <c r="AM118" s="90" t="str">
        <f>IFERROR(IF(VLOOKUP($B118,Sheet2!$A$5:$AP$103,AM$11,FALSE)=0,"",VLOOKUP($B118,Sheet2!$A$5:$AP$103,AM$11,FALSE)),"")</f>
        <v/>
      </c>
      <c r="AN118" s="90" t="str">
        <f>IFERROR(IF(VLOOKUP($B118,Sheet2!$A$5:$AP$103,AN$11,FALSE)=0,"",VLOOKUP($B118,Sheet2!$A$5:$AP$103,AN$11,FALSE)),"")</f>
        <v/>
      </c>
      <c r="AO118" s="90" t="str">
        <f>IFERROR(IF(VLOOKUP($B118,Sheet2!$A$5:$AP$103,AO$11,FALSE)=0,"",VLOOKUP($B118,Sheet2!$A$5:$AP$103,AO$11,FALSE)),"")</f>
        <v/>
      </c>
      <c r="AP118" s="90" t="str">
        <f>IFERROR(IF(VLOOKUP($B118,Sheet2!$A$5:$AP$103,AP$11,FALSE)=0,"",VLOOKUP($B118,Sheet2!$A$5:$AP$103,AP$11,FALSE)),"")</f>
        <v/>
      </c>
      <c r="AQ118" s="90" t="str">
        <f>IFERROR(IF(VLOOKUP($B118,Sheet2!$A$5:$AP$103,AQ$11,FALSE)=0,"",VLOOKUP($B118,Sheet2!$A$5:$AP$103,AQ$11,FALSE)),"")</f>
        <v/>
      </c>
      <c r="AR118" s="90" t="str">
        <f>IFERROR(IF(VLOOKUP($B118,Sheet2!$A$5:$AP$103,AR$11,FALSE)=0,"",VLOOKUP($B118,Sheet2!$A$5:$AP$103,AR$11,FALSE)),"")</f>
        <v/>
      </c>
      <c r="AS118" s="90" t="str">
        <f>IFERROR(IF(VLOOKUP($B118,Sheet2!$A$5:$AP$103,AS$11,FALSE)=0,"",VLOOKUP($B118,Sheet2!$A$5:$AP$103,AS$11,FALSE)),"")</f>
        <v/>
      </c>
      <c r="AT118" s="242"/>
      <c r="AU118" s="242"/>
      <c r="AV118" s="242"/>
      <c r="AW118" s="242"/>
      <c r="AX118" s="242"/>
      <c r="AY118" s="242"/>
      <c r="AZ118" s="242"/>
    </row>
    <row r="119" spans="1:52" x14ac:dyDescent="0.3">
      <c r="A119" s="406"/>
      <c r="B119" s="80" t="s">
        <v>302</v>
      </c>
      <c r="C119" s="92" t="s">
        <v>344</v>
      </c>
      <c r="D119" s="92" t="e">
        <f>VLOOKUP(B119,Sheet2!$A$5:$F$104,6,FALSE)</f>
        <v>#N/A</v>
      </c>
      <c r="E119" s="412" t="s">
        <v>328</v>
      </c>
      <c r="F119" s="413"/>
      <c r="G119" s="96">
        <f t="shared" si="16"/>
        <v>0</v>
      </c>
      <c r="H119" s="97">
        <f t="shared" si="17"/>
        <v>0</v>
      </c>
      <c r="I119" s="97">
        <f t="shared" si="18"/>
        <v>0</v>
      </c>
      <c r="J119" s="96">
        <f t="shared" si="19"/>
        <v>0</v>
      </c>
      <c r="K119" s="90" t="str">
        <f>IFERROR(IF(VLOOKUP($B119,Sheet2!$A$5:$AP$103,K$11,FALSE)=0,"",VLOOKUP($B119,Sheet2!$A$5:$AP$103,K$11,FALSE)),"")</f>
        <v/>
      </c>
      <c r="L119" s="90" t="str">
        <f>IFERROR(IF(VLOOKUP($B119,Sheet2!$A$5:$AP$103,L$11,FALSE)=0,"",VLOOKUP($B119,Sheet2!$A$5:$AP$103,L$11,FALSE)),"")</f>
        <v/>
      </c>
      <c r="M119" s="90" t="str">
        <f>IFERROR(IF(VLOOKUP($B119,Sheet2!$A$5:$AP$103,M$11,FALSE)=0,"",VLOOKUP($B119,Sheet2!$A$5:$AP$103,M$11,FALSE)),"")</f>
        <v/>
      </c>
      <c r="N119" s="90" t="str">
        <f>IFERROR(IF(VLOOKUP($B119,Sheet2!$A$5:$AP$103,N$11,FALSE)=0,"",VLOOKUP($B119,Sheet2!$A$5:$AP$103,N$11,FALSE)),"")</f>
        <v/>
      </c>
      <c r="O119" s="90" t="str">
        <f>IFERROR(IF(VLOOKUP($B119,Sheet2!$A$5:$AP$103,O$11,FALSE)=0,"",VLOOKUP($B119,Sheet2!$A$5:$AP$103,O$11,FALSE)),"")</f>
        <v/>
      </c>
      <c r="P119" s="90" t="str">
        <f>IFERROR(IF(VLOOKUP($B119,Sheet2!$A$5:$AP$103,P$11,FALSE)=0,"",VLOOKUP($B119,Sheet2!$A$5:$AP$103,P$11,FALSE)),"")</f>
        <v/>
      </c>
      <c r="Q119" s="90" t="str">
        <f>IFERROR(IF(VLOOKUP($B119,Sheet2!$A$5:$AP$103,Q$11,FALSE)=0,"",VLOOKUP($B119,Sheet2!$A$5:$AP$103,Q$11,FALSE)),"")</f>
        <v/>
      </c>
      <c r="R119" s="90" t="str">
        <f>IFERROR(IF(VLOOKUP($B119,Sheet2!$A$5:$AP$103,R$11,FALSE)=0,"",VLOOKUP($B119,Sheet2!$A$5:$AP$103,R$11,FALSE)),"")</f>
        <v/>
      </c>
      <c r="S119" s="90" t="str">
        <f>IFERROR(IF(VLOOKUP($B119,Sheet2!$A$5:$AP$103,S$11,FALSE)=0,"",VLOOKUP($B119,Sheet2!$A$5:$AP$103,S$11,FALSE)),"")</f>
        <v/>
      </c>
      <c r="T119" s="90" t="str">
        <f>IFERROR(IF(VLOOKUP($B119,Sheet2!$A$5:$AP$103,T$11,FALSE)=0,"",VLOOKUP($B119,Sheet2!$A$5:$AP$103,T$11,FALSE)),"")</f>
        <v/>
      </c>
      <c r="U119" s="90" t="str">
        <f>IFERROR(IF(VLOOKUP($B119,Sheet2!$A$5:$AP$103,U$11,FALSE)=0,"",VLOOKUP($B119,Sheet2!$A$5:$AP$103,U$11,FALSE)),"")</f>
        <v/>
      </c>
      <c r="V119" s="90" t="str">
        <f>IFERROR(IF(VLOOKUP($B119,Sheet2!$A$5:$AP$103,V$11,FALSE)=0,"",VLOOKUP($B119,Sheet2!$A$5:$AP$103,V$11,FALSE)),"")</f>
        <v/>
      </c>
      <c r="W119" s="90" t="str">
        <f>IFERROR(IF(VLOOKUP($B119,Sheet2!$A$5:$AP$103,W$11,FALSE)=0,"",VLOOKUP($B119,Sheet2!$A$5:$AP$103,W$11,FALSE)),"")</f>
        <v/>
      </c>
      <c r="X119" s="90" t="str">
        <f>IFERROR(IF(VLOOKUP($B119,Sheet2!$A$5:$AP$103,X$11,FALSE)=0,"",VLOOKUP($B119,Sheet2!$A$5:$AP$103,X$11,FALSE)),"")</f>
        <v/>
      </c>
      <c r="Y119" s="90" t="str">
        <f>IFERROR(IF(VLOOKUP($B119,Sheet2!$A$5:$AP$103,Y$11,FALSE)=0,"",VLOOKUP($B119,Sheet2!$A$5:$AP$103,Y$11,FALSE)),"")</f>
        <v/>
      </c>
      <c r="Z119" s="90" t="str">
        <f>IFERROR(IF(VLOOKUP($B119,Sheet2!$A$5:$AP$103,Z$11,FALSE)=0,"",VLOOKUP($B119,Sheet2!$A$5:$AP$103,Z$11,FALSE)),"")</f>
        <v/>
      </c>
      <c r="AA119" s="90" t="str">
        <f>IFERROR(IF(VLOOKUP($B119,Sheet2!$A$5:$AP$103,AA$11,FALSE)=0,"",VLOOKUP($B119,Sheet2!$A$5:$AP$103,AA$11,FALSE)),"")</f>
        <v/>
      </c>
      <c r="AB119" s="90" t="str">
        <f>IFERROR(IF(VLOOKUP($B119,Sheet2!$A$5:$AP$103,AB$11,FALSE)=0,"",VLOOKUP($B119,Sheet2!$A$5:$AP$103,AB$11,FALSE)),"")</f>
        <v/>
      </c>
      <c r="AC119" s="90" t="str">
        <f>IFERROR(IF(VLOOKUP($B119,Sheet2!$A$5:$AP$103,AC$11,FALSE)=0,"",VLOOKUP($B119,Sheet2!$A$5:$AP$103,AC$11,FALSE)),"")</f>
        <v/>
      </c>
      <c r="AD119" s="90" t="str">
        <f>IFERROR(IF(VLOOKUP($B119,Sheet2!$A$5:$AP$103,AD$11,FALSE)=0,"",VLOOKUP($B119,Sheet2!$A$5:$AP$103,AD$11,FALSE)),"")</f>
        <v/>
      </c>
      <c r="AE119" s="90" t="str">
        <f>IFERROR(IF(VLOOKUP($B119,Sheet2!$A$5:$AP$103,AE$11,FALSE)=0,"",VLOOKUP($B119,Sheet2!$A$5:$AP$103,AE$11,FALSE)),"")</f>
        <v/>
      </c>
      <c r="AF119" s="90" t="str">
        <f>IFERROR(IF(VLOOKUP($B119,Sheet2!$A$5:$AP$103,AF$11,FALSE)=0,"",VLOOKUP($B119,Sheet2!$A$5:$AP$103,AF$11,FALSE)),"")</f>
        <v/>
      </c>
      <c r="AG119" s="90" t="str">
        <f>IFERROR(IF(VLOOKUP($B119,Sheet2!$A$5:$AP$103,AG$11,FALSE)=0,"",VLOOKUP($B119,Sheet2!$A$5:$AP$103,AG$11,FALSE)),"")</f>
        <v/>
      </c>
      <c r="AH119" s="90" t="str">
        <f>IFERROR(IF(VLOOKUP($B119,Sheet2!$A$5:$AP$103,AH$11,FALSE)=0,"",VLOOKUP($B119,Sheet2!$A$5:$AP$103,AH$11,FALSE)),"")</f>
        <v/>
      </c>
      <c r="AI119" s="90" t="str">
        <f>IFERROR(IF(VLOOKUP($B119,Sheet2!$A$5:$AP$103,AI$11,FALSE)=0,"",VLOOKUP($B119,Sheet2!$A$5:$AP$103,AI$11,FALSE)),"")</f>
        <v/>
      </c>
      <c r="AJ119" s="90" t="str">
        <f>IFERROR(IF(VLOOKUP($B119,Sheet2!$A$5:$AP$103,AJ$11,FALSE)=0,"",VLOOKUP($B119,Sheet2!$A$5:$AP$103,AJ$11,FALSE)),"")</f>
        <v/>
      </c>
      <c r="AK119" s="90" t="str">
        <f>IFERROR(IF(VLOOKUP($B119,Sheet2!$A$5:$AP$103,AK$11,FALSE)=0,"",VLOOKUP($B119,Sheet2!$A$5:$AP$103,AK$11,FALSE)),"")</f>
        <v/>
      </c>
      <c r="AL119" s="90" t="str">
        <f>IFERROR(IF(VLOOKUP($B119,Sheet2!$A$5:$AP$103,AL$11,FALSE)=0,"",VLOOKUP($B119,Sheet2!$A$5:$AP$103,AL$11,FALSE)),"")</f>
        <v/>
      </c>
      <c r="AM119" s="90" t="str">
        <f>IFERROR(IF(VLOOKUP($B119,Sheet2!$A$5:$AP$103,AM$11,FALSE)=0,"",VLOOKUP($B119,Sheet2!$A$5:$AP$103,AM$11,FALSE)),"")</f>
        <v/>
      </c>
      <c r="AN119" s="90" t="str">
        <f>IFERROR(IF(VLOOKUP($B119,Sheet2!$A$5:$AP$103,AN$11,FALSE)=0,"",VLOOKUP($B119,Sheet2!$A$5:$AP$103,AN$11,FALSE)),"")</f>
        <v/>
      </c>
      <c r="AO119" s="90" t="str">
        <f>IFERROR(IF(VLOOKUP($B119,Sheet2!$A$5:$AP$103,AO$11,FALSE)=0,"",VLOOKUP($B119,Sheet2!$A$5:$AP$103,AO$11,FALSE)),"")</f>
        <v/>
      </c>
      <c r="AP119" s="90" t="str">
        <f>IFERROR(IF(VLOOKUP($B119,Sheet2!$A$5:$AP$103,AP$11,FALSE)=0,"",VLOOKUP($B119,Sheet2!$A$5:$AP$103,AP$11,FALSE)),"")</f>
        <v/>
      </c>
      <c r="AQ119" s="90" t="str">
        <f>IFERROR(IF(VLOOKUP($B119,Sheet2!$A$5:$AP$103,AQ$11,FALSE)=0,"",VLOOKUP($B119,Sheet2!$A$5:$AP$103,AQ$11,FALSE)),"")</f>
        <v/>
      </c>
      <c r="AR119" s="90" t="str">
        <f>IFERROR(IF(VLOOKUP($B119,Sheet2!$A$5:$AP$103,AR$11,FALSE)=0,"",VLOOKUP($B119,Sheet2!$A$5:$AP$103,AR$11,FALSE)),"")</f>
        <v/>
      </c>
      <c r="AS119" s="90" t="str">
        <f>IFERROR(IF(VLOOKUP($B119,Sheet2!$A$5:$AP$103,AS$11,FALSE)=0,"",VLOOKUP($B119,Sheet2!$A$5:$AP$103,AS$11,FALSE)),"")</f>
        <v/>
      </c>
      <c r="AT119" s="242"/>
      <c r="AU119" s="242"/>
      <c r="AV119" s="242"/>
      <c r="AW119" s="242"/>
      <c r="AX119" s="242"/>
      <c r="AY119" s="242"/>
      <c r="AZ119" s="242"/>
    </row>
    <row r="120" spans="1:52" x14ac:dyDescent="0.3">
      <c r="A120" s="406"/>
      <c r="B120" s="80" t="s">
        <v>297</v>
      </c>
      <c r="C120" s="92" t="s">
        <v>344</v>
      </c>
      <c r="D120" s="92" t="e">
        <f>VLOOKUP(B120,Sheet2!$A$5:$F$104,6,FALSE)</f>
        <v>#N/A</v>
      </c>
      <c r="E120" s="412" t="s">
        <v>328</v>
      </c>
      <c r="F120" s="413"/>
      <c r="G120" s="96">
        <f t="shared" si="16"/>
        <v>0</v>
      </c>
      <c r="H120" s="97">
        <f t="shared" si="17"/>
        <v>0</v>
      </c>
      <c r="I120" s="97">
        <f t="shared" si="18"/>
        <v>0</v>
      </c>
      <c r="J120" s="96">
        <f t="shared" si="19"/>
        <v>0</v>
      </c>
      <c r="K120" s="90" t="str">
        <f>IFERROR(IF(VLOOKUP($B120,Sheet2!$A$5:$AP$103,K$11,FALSE)=0,"",VLOOKUP($B120,Sheet2!$A$5:$AP$103,K$11,FALSE)),"")</f>
        <v/>
      </c>
      <c r="L120" s="90" t="str">
        <f>IFERROR(IF(VLOOKUP($B120,Sheet2!$A$5:$AP$103,L$11,FALSE)=0,"",VLOOKUP($B120,Sheet2!$A$5:$AP$103,L$11,FALSE)),"")</f>
        <v/>
      </c>
      <c r="M120" s="90" t="str">
        <f>IFERROR(IF(VLOOKUP($B120,Sheet2!$A$5:$AP$103,M$11,FALSE)=0,"",VLOOKUP($B120,Sheet2!$A$5:$AP$103,M$11,FALSE)),"")</f>
        <v/>
      </c>
      <c r="N120" s="90" t="str">
        <f>IFERROR(IF(VLOOKUP($B120,Sheet2!$A$5:$AP$103,N$11,FALSE)=0,"",VLOOKUP($B120,Sheet2!$A$5:$AP$103,N$11,FALSE)),"")</f>
        <v/>
      </c>
      <c r="O120" s="90" t="str">
        <f>IFERROR(IF(VLOOKUP($B120,Sheet2!$A$5:$AP$103,O$11,FALSE)=0,"",VLOOKUP($B120,Sheet2!$A$5:$AP$103,O$11,FALSE)),"")</f>
        <v/>
      </c>
      <c r="P120" s="90" t="str">
        <f>IFERROR(IF(VLOOKUP($B120,Sheet2!$A$5:$AP$103,P$11,FALSE)=0,"",VLOOKUP($B120,Sheet2!$A$5:$AP$103,P$11,FALSE)),"")</f>
        <v/>
      </c>
      <c r="Q120" s="90" t="str">
        <f>IFERROR(IF(VLOOKUP($B120,Sheet2!$A$5:$AP$103,Q$11,FALSE)=0,"",VLOOKUP($B120,Sheet2!$A$5:$AP$103,Q$11,FALSE)),"")</f>
        <v/>
      </c>
      <c r="R120" s="90" t="str">
        <f>IFERROR(IF(VLOOKUP($B120,Sheet2!$A$5:$AP$103,R$11,FALSE)=0,"",VLOOKUP($B120,Sheet2!$A$5:$AP$103,R$11,FALSE)),"")</f>
        <v/>
      </c>
      <c r="S120" s="90" t="str">
        <f>IFERROR(IF(VLOOKUP($B120,Sheet2!$A$5:$AP$103,S$11,FALSE)=0,"",VLOOKUP($B120,Sheet2!$A$5:$AP$103,S$11,FALSE)),"")</f>
        <v/>
      </c>
      <c r="T120" s="90" t="str">
        <f>IFERROR(IF(VLOOKUP($B120,Sheet2!$A$5:$AP$103,T$11,FALSE)=0,"",VLOOKUP($B120,Sheet2!$A$5:$AP$103,T$11,FALSE)),"")</f>
        <v/>
      </c>
      <c r="U120" s="90" t="str">
        <f>IFERROR(IF(VLOOKUP($B120,Sheet2!$A$5:$AP$103,U$11,FALSE)=0,"",VLOOKUP($B120,Sheet2!$A$5:$AP$103,U$11,FALSE)),"")</f>
        <v/>
      </c>
      <c r="V120" s="90" t="str">
        <f>IFERROR(IF(VLOOKUP($B120,Sheet2!$A$5:$AP$103,V$11,FALSE)=0,"",VLOOKUP($B120,Sheet2!$A$5:$AP$103,V$11,FALSE)),"")</f>
        <v/>
      </c>
      <c r="W120" s="90" t="str">
        <f>IFERROR(IF(VLOOKUP($B120,Sheet2!$A$5:$AP$103,W$11,FALSE)=0,"",VLOOKUP($B120,Sheet2!$A$5:$AP$103,W$11,FALSE)),"")</f>
        <v/>
      </c>
      <c r="X120" s="90" t="str">
        <f>IFERROR(IF(VLOOKUP($B120,Sheet2!$A$5:$AP$103,X$11,FALSE)=0,"",VLOOKUP($B120,Sheet2!$A$5:$AP$103,X$11,FALSE)),"")</f>
        <v/>
      </c>
      <c r="Y120" s="90" t="str">
        <f>IFERROR(IF(VLOOKUP($B120,Sheet2!$A$5:$AP$103,Y$11,FALSE)=0,"",VLOOKUP($B120,Sheet2!$A$5:$AP$103,Y$11,FALSE)),"")</f>
        <v/>
      </c>
      <c r="Z120" s="90" t="str">
        <f>IFERROR(IF(VLOOKUP($B120,Sheet2!$A$5:$AP$103,Z$11,FALSE)=0,"",VLOOKUP($B120,Sheet2!$A$5:$AP$103,Z$11,FALSE)),"")</f>
        <v/>
      </c>
      <c r="AA120" s="90" t="str">
        <f>IFERROR(IF(VLOOKUP($B120,Sheet2!$A$5:$AP$103,AA$11,FALSE)=0,"",VLOOKUP($B120,Sheet2!$A$5:$AP$103,AA$11,FALSE)),"")</f>
        <v/>
      </c>
      <c r="AB120" s="90" t="str">
        <f>IFERROR(IF(VLOOKUP($B120,Sheet2!$A$5:$AP$103,AB$11,FALSE)=0,"",VLOOKUP($B120,Sheet2!$A$5:$AP$103,AB$11,FALSE)),"")</f>
        <v/>
      </c>
      <c r="AC120" s="90" t="str">
        <f>IFERROR(IF(VLOOKUP($B120,Sheet2!$A$5:$AP$103,AC$11,FALSE)=0,"",VLOOKUP($B120,Sheet2!$A$5:$AP$103,AC$11,FALSE)),"")</f>
        <v/>
      </c>
      <c r="AD120" s="90" t="str">
        <f>IFERROR(IF(VLOOKUP($B120,Sheet2!$A$5:$AP$103,AD$11,FALSE)=0,"",VLOOKUP($B120,Sheet2!$A$5:$AP$103,AD$11,FALSE)),"")</f>
        <v/>
      </c>
      <c r="AE120" s="90" t="str">
        <f>IFERROR(IF(VLOOKUP($B120,Sheet2!$A$5:$AP$103,AE$11,FALSE)=0,"",VLOOKUP($B120,Sheet2!$A$5:$AP$103,AE$11,FALSE)),"")</f>
        <v/>
      </c>
      <c r="AF120" s="90" t="str">
        <f>IFERROR(IF(VLOOKUP($B120,Sheet2!$A$5:$AP$103,AF$11,FALSE)=0,"",VLOOKUP($B120,Sheet2!$A$5:$AP$103,AF$11,FALSE)),"")</f>
        <v/>
      </c>
      <c r="AG120" s="90" t="str">
        <f>IFERROR(IF(VLOOKUP($B120,Sheet2!$A$5:$AP$103,AG$11,FALSE)=0,"",VLOOKUP($B120,Sheet2!$A$5:$AP$103,AG$11,FALSE)),"")</f>
        <v/>
      </c>
      <c r="AH120" s="90" t="str">
        <f>IFERROR(IF(VLOOKUP($B120,Sheet2!$A$5:$AP$103,AH$11,FALSE)=0,"",VLOOKUP($B120,Sheet2!$A$5:$AP$103,AH$11,FALSE)),"")</f>
        <v/>
      </c>
      <c r="AI120" s="90" t="str">
        <f>IFERROR(IF(VLOOKUP($B120,Sheet2!$A$5:$AP$103,AI$11,FALSE)=0,"",VLOOKUP($B120,Sheet2!$A$5:$AP$103,AI$11,FALSE)),"")</f>
        <v/>
      </c>
      <c r="AJ120" s="90" t="str">
        <f>IFERROR(IF(VLOOKUP($B120,Sheet2!$A$5:$AP$103,AJ$11,FALSE)=0,"",VLOOKUP($B120,Sheet2!$A$5:$AP$103,AJ$11,FALSE)),"")</f>
        <v/>
      </c>
      <c r="AK120" s="90" t="str">
        <f>IFERROR(IF(VLOOKUP($B120,Sheet2!$A$5:$AP$103,AK$11,FALSE)=0,"",VLOOKUP($B120,Sheet2!$A$5:$AP$103,AK$11,FALSE)),"")</f>
        <v/>
      </c>
      <c r="AL120" s="90" t="str">
        <f>IFERROR(IF(VLOOKUP($B120,Sheet2!$A$5:$AP$103,AL$11,FALSE)=0,"",VLOOKUP($B120,Sheet2!$A$5:$AP$103,AL$11,FALSE)),"")</f>
        <v/>
      </c>
      <c r="AM120" s="90" t="str">
        <f>IFERROR(IF(VLOOKUP($B120,Sheet2!$A$5:$AP$103,AM$11,FALSE)=0,"",VLOOKUP($B120,Sheet2!$A$5:$AP$103,AM$11,FALSE)),"")</f>
        <v/>
      </c>
      <c r="AN120" s="90" t="str">
        <f>IFERROR(IF(VLOOKUP($B120,Sheet2!$A$5:$AP$103,AN$11,FALSE)=0,"",VLOOKUP($B120,Sheet2!$A$5:$AP$103,AN$11,FALSE)),"")</f>
        <v/>
      </c>
      <c r="AO120" s="90" t="str">
        <f>IFERROR(IF(VLOOKUP($B120,Sheet2!$A$5:$AP$103,AO$11,FALSE)=0,"",VLOOKUP($B120,Sheet2!$A$5:$AP$103,AO$11,FALSE)),"")</f>
        <v/>
      </c>
      <c r="AP120" s="90" t="str">
        <f>IFERROR(IF(VLOOKUP($B120,Sheet2!$A$5:$AP$103,AP$11,FALSE)=0,"",VLOOKUP($B120,Sheet2!$A$5:$AP$103,AP$11,FALSE)),"")</f>
        <v/>
      </c>
      <c r="AQ120" s="90" t="str">
        <f>IFERROR(IF(VLOOKUP($B120,Sheet2!$A$5:$AP$103,AQ$11,FALSE)=0,"",VLOOKUP($B120,Sheet2!$A$5:$AP$103,AQ$11,FALSE)),"")</f>
        <v/>
      </c>
      <c r="AR120" s="90" t="str">
        <f>IFERROR(IF(VLOOKUP($B120,Sheet2!$A$5:$AP$103,AR$11,FALSE)=0,"",VLOOKUP($B120,Sheet2!$A$5:$AP$103,AR$11,FALSE)),"")</f>
        <v/>
      </c>
      <c r="AS120" s="90" t="str">
        <f>IFERROR(IF(VLOOKUP($B120,Sheet2!$A$5:$AP$103,AS$11,FALSE)=0,"",VLOOKUP($B120,Sheet2!$A$5:$AP$103,AS$11,FALSE)),"")</f>
        <v/>
      </c>
      <c r="AT120" s="242"/>
      <c r="AU120" s="242"/>
      <c r="AV120" s="242"/>
      <c r="AW120" s="242"/>
      <c r="AX120" s="242"/>
      <c r="AY120" s="242"/>
      <c r="AZ120" s="242"/>
    </row>
    <row r="121" spans="1:52" x14ac:dyDescent="0.3">
      <c r="A121" s="406"/>
      <c r="B121" s="80" t="s">
        <v>275</v>
      </c>
      <c r="C121" s="92" t="s">
        <v>344</v>
      </c>
      <c r="D121" s="92" t="e">
        <f>VLOOKUP(B121,Sheet2!$A$5:$F$104,6,FALSE)</f>
        <v>#N/A</v>
      </c>
      <c r="E121" s="412" t="s">
        <v>328</v>
      </c>
      <c r="F121" s="413"/>
      <c r="G121" s="96">
        <f t="shared" si="16"/>
        <v>0</v>
      </c>
      <c r="H121" s="97">
        <f t="shared" si="17"/>
        <v>0</v>
      </c>
      <c r="I121" s="97">
        <f t="shared" si="18"/>
        <v>0</v>
      </c>
      <c r="J121" s="96">
        <f t="shared" si="19"/>
        <v>0</v>
      </c>
      <c r="K121" s="90" t="str">
        <f>IFERROR(IF(VLOOKUP($B121,Sheet2!$A$5:$AP$103,K$11,FALSE)=0,"",VLOOKUP($B121,Sheet2!$A$5:$AP$103,K$11,FALSE)),"")</f>
        <v/>
      </c>
      <c r="L121" s="90" t="str">
        <f>IFERROR(IF(VLOOKUP($B121,Sheet2!$A$5:$AP$103,L$11,FALSE)=0,"",VLOOKUP($B121,Sheet2!$A$5:$AP$103,L$11,FALSE)),"")</f>
        <v/>
      </c>
      <c r="M121" s="90" t="str">
        <f>IFERROR(IF(VLOOKUP($B121,Sheet2!$A$5:$AP$103,M$11,FALSE)=0,"",VLOOKUP($B121,Sheet2!$A$5:$AP$103,M$11,FALSE)),"")</f>
        <v/>
      </c>
      <c r="N121" s="90" t="str">
        <f>IFERROR(IF(VLOOKUP($B121,Sheet2!$A$5:$AP$103,N$11,FALSE)=0,"",VLOOKUP($B121,Sheet2!$A$5:$AP$103,N$11,FALSE)),"")</f>
        <v/>
      </c>
      <c r="O121" s="90" t="str">
        <f>IFERROR(IF(VLOOKUP($B121,Sheet2!$A$5:$AP$103,O$11,FALSE)=0,"",VLOOKUP($B121,Sheet2!$A$5:$AP$103,O$11,FALSE)),"")</f>
        <v/>
      </c>
      <c r="P121" s="90" t="str">
        <f>IFERROR(IF(VLOOKUP($B121,Sheet2!$A$5:$AP$103,P$11,FALSE)=0,"",VLOOKUP($B121,Sheet2!$A$5:$AP$103,P$11,FALSE)),"")</f>
        <v/>
      </c>
      <c r="Q121" s="90" t="str">
        <f>IFERROR(IF(VLOOKUP($B121,Sheet2!$A$5:$AP$103,Q$11,FALSE)=0,"",VLOOKUP($B121,Sheet2!$A$5:$AP$103,Q$11,FALSE)),"")</f>
        <v/>
      </c>
      <c r="R121" s="90" t="str">
        <f>IFERROR(IF(VLOOKUP($B121,Sheet2!$A$5:$AP$103,R$11,FALSE)=0,"",VLOOKUP($B121,Sheet2!$A$5:$AP$103,R$11,FALSE)),"")</f>
        <v/>
      </c>
      <c r="S121" s="90" t="str">
        <f>IFERROR(IF(VLOOKUP($B121,Sheet2!$A$5:$AP$103,S$11,FALSE)=0,"",VLOOKUP($B121,Sheet2!$A$5:$AP$103,S$11,FALSE)),"")</f>
        <v/>
      </c>
      <c r="T121" s="90" t="str">
        <f>IFERROR(IF(VLOOKUP($B121,Sheet2!$A$5:$AP$103,T$11,FALSE)=0,"",VLOOKUP($B121,Sheet2!$A$5:$AP$103,T$11,FALSE)),"")</f>
        <v/>
      </c>
      <c r="U121" s="90" t="str">
        <f>IFERROR(IF(VLOOKUP($B121,Sheet2!$A$5:$AP$103,U$11,FALSE)=0,"",VLOOKUP($B121,Sheet2!$A$5:$AP$103,U$11,FALSE)),"")</f>
        <v/>
      </c>
      <c r="V121" s="90" t="str">
        <f>IFERROR(IF(VLOOKUP($B121,Sheet2!$A$5:$AP$103,V$11,FALSE)=0,"",VLOOKUP($B121,Sheet2!$A$5:$AP$103,V$11,FALSE)),"")</f>
        <v/>
      </c>
      <c r="W121" s="90" t="str">
        <f>IFERROR(IF(VLOOKUP($B121,Sheet2!$A$5:$AP$103,W$11,FALSE)=0,"",VLOOKUP($B121,Sheet2!$A$5:$AP$103,W$11,FALSE)),"")</f>
        <v/>
      </c>
      <c r="X121" s="90" t="str">
        <f>IFERROR(IF(VLOOKUP($B121,Sheet2!$A$5:$AP$103,X$11,FALSE)=0,"",VLOOKUP($B121,Sheet2!$A$5:$AP$103,X$11,FALSE)),"")</f>
        <v/>
      </c>
      <c r="Y121" s="90" t="str">
        <f>IFERROR(IF(VLOOKUP($B121,Sheet2!$A$5:$AP$103,Y$11,FALSE)=0,"",VLOOKUP($B121,Sheet2!$A$5:$AP$103,Y$11,FALSE)),"")</f>
        <v/>
      </c>
      <c r="Z121" s="90" t="str">
        <f>IFERROR(IF(VLOOKUP($B121,Sheet2!$A$5:$AP$103,Z$11,FALSE)=0,"",VLOOKUP($B121,Sheet2!$A$5:$AP$103,Z$11,FALSE)),"")</f>
        <v/>
      </c>
      <c r="AA121" s="90" t="str">
        <f>IFERROR(IF(VLOOKUP($B121,Sheet2!$A$5:$AP$103,AA$11,FALSE)=0,"",VLOOKUP($B121,Sheet2!$A$5:$AP$103,AA$11,FALSE)),"")</f>
        <v/>
      </c>
      <c r="AB121" s="90" t="str">
        <f>IFERROR(IF(VLOOKUP($B121,Sheet2!$A$5:$AP$103,AB$11,FALSE)=0,"",VLOOKUP($B121,Sheet2!$A$5:$AP$103,AB$11,FALSE)),"")</f>
        <v/>
      </c>
      <c r="AC121" s="90" t="str">
        <f>IFERROR(IF(VLOOKUP($B121,Sheet2!$A$5:$AP$103,AC$11,FALSE)=0,"",VLOOKUP($B121,Sheet2!$A$5:$AP$103,AC$11,FALSE)),"")</f>
        <v/>
      </c>
      <c r="AD121" s="90" t="str">
        <f>IFERROR(IF(VLOOKUP($B121,Sheet2!$A$5:$AP$103,AD$11,FALSE)=0,"",VLOOKUP($B121,Sheet2!$A$5:$AP$103,AD$11,FALSE)),"")</f>
        <v/>
      </c>
      <c r="AE121" s="90" t="str">
        <f>IFERROR(IF(VLOOKUP($B121,Sheet2!$A$5:$AP$103,AE$11,FALSE)=0,"",VLOOKUP($B121,Sheet2!$A$5:$AP$103,AE$11,FALSE)),"")</f>
        <v/>
      </c>
      <c r="AF121" s="90" t="str">
        <f>IFERROR(IF(VLOOKUP($B121,Sheet2!$A$5:$AP$103,AF$11,FALSE)=0,"",VLOOKUP($B121,Sheet2!$A$5:$AP$103,AF$11,FALSE)),"")</f>
        <v/>
      </c>
      <c r="AG121" s="90" t="str">
        <f>IFERROR(IF(VLOOKUP($B121,Sheet2!$A$5:$AP$103,AG$11,FALSE)=0,"",VLOOKUP($B121,Sheet2!$A$5:$AP$103,AG$11,FALSE)),"")</f>
        <v/>
      </c>
      <c r="AH121" s="90" t="str">
        <f>IFERROR(IF(VLOOKUP($B121,Sheet2!$A$5:$AP$103,AH$11,FALSE)=0,"",VLOOKUP($B121,Sheet2!$A$5:$AP$103,AH$11,FALSE)),"")</f>
        <v/>
      </c>
      <c r="AI121" s="90" t="str">
        <f>IFERROR(IF(VLOOKUP($B121,Sheet2!$A$5:$AP$103,AI$11,FALSE)=0,"",VLOOKUP($B121,Sheet2!$A$5:$AP$103,AI$11,FALSE)),"")</f>
        <v/>
      </c>
      <c r="AJ121" s="90" t="str">
        <f>IFERROR(IF(VLOOKUP($B121,Sheet2!$A$5:$AP$103,AJ$11,FALSE)=0,"",VLOOKUP($B121,Sheet2!$A$5:$AP$103,AJ$11,FALSE)),"")</f>
        <v/>
      </c>
      <c r="AK121" s="90" t="str">
        <f>IFERROR(IF(VLOOKUP($B121,Sheet2!$A$5:$AP$103,AK$11,FALSE)=0,"",VLOOKUP($B121,Sheet2!$A$5:$AP$103,AK$11,FALSE)),"")</f>
        <v/>
      </c>
      <c r="AL121" s="90" t="str">
        <f>IFERROR(IF(VLOOKUP($B121,Sheet2!$A$5:$AP$103,AL$11,FALSE)=0,"",VLOOKUP($B121,Sheet2!$A$5:$AP$103,AL$11,FALSE)),"")</f>
        <v/>
      </c>
      <c r="AM121" s="90" t="str">
        <f>IFERROR(IF(VLOOKUP($B121,Sheet2!$A$5:$AP$103,AM$11,FALSE)=0,"",VLOOKUP($B121,Sheet2!$A$5:$AP$103,AM$11,FALSE)),"")</f>
        <v/>
      </c>
      <c r="AN121" s="90" t="str">
        <f>IFERROR(IF(VLOOKUP($B121,Sheet2!$A$5:$AP$103,AN$11,FALSE)=0,"",VLOOKUP($B121,Sheet2!$A$5:$AP$103,AN$11,FALSE)),"")</f>
        <v/>
      </c>
      <c r="AO121" s="90" t="str">
        <f>IFERROR(IF(VLOOKUP($B121,Sheet2!$A$5:$AP$103,AO$11,FALSE)=0,"",VLOOKUP($B121,Sheet2!$A$5:$AP$103,AO$11,FALSE)),"")</f>
        <v/>
      </c>
      <c r="AP121" s="90" t="str">
        <f>IFERROR(IF(VLOOKUP($B121,Sheet2!$A$5:$AP$103,AP$11,FALSE)=0,"",VLOOKUP($B121,Sheet2!$A$5:$AP$103,AP$11,FALSE)),"")</f>
        <v/>
      </c>
      <c r="AQ121" s="90" t="str">
        <f>IFERROR(IF(VLOOKUP($B121,Sheet2!$A$5:$AP$103,AQ$11,FALSE)=0,"",VLOOKUP($B121,Sheet2!$A$5:$AP$103,AQ$11,FALSE)),"")</f>
        <v/>
      </c>
      <c r="AR121" s="90" t="str">
        <f>IFERROR(IF(VLOOKUP($B121,Sheet2!$A$5:$AP$103,AR$11,FALSE)=0,"",VLOOKUP($B121,Sheet2!$A$5:$AP$103,AR$11,FALSE)),"")</f>
        <v/>
      </c>
      <c r="AS121" s="90" t="str">
        <f>IFERROR(IF(VLOOKUP($B121,Sheet2!$A$5:$AP$103,AS$11,FALSE)=0,"",VLOOKUP($B121,Sheet2!$A$5:$AP$103,AS$11,FALSE)),"")</f>
        <v/>
      </c>
      <c r="AT121" s="242"/>
      <c r="AU121" s="242"/>
      <c r="AV121" s="242"/>
      <c r="AW121" s="242"/>
      <c r="AX121" s="242"/>
      <c r="AY121" s="242"/>
      <c r="AZ121" s="242"/>
    </row>
    <row r="122" spans="1:52" x14ac:dyDescent="0.3">
      <c r="A122" s="406"/>
      <c r="B122" s="80" t="s">
        <v>283</v>
      </c>
      <c r="C122" s="92" t="s">
        <v>344</v>
      </c>
      <c r="D122" s="92" t="e">
        <f>VLOOKUP(B122,Sheet2!$A$5:$F$104,6,FALSE)</f>
        <v>#N/A</v>
      </c>
      <c r="E122" s="412" t="s">
        <v>328</v>
      </c>
      <c r="F122" s="413"/>
      <c r="G122" s="96">
        <f t="shared" si="16"/>
        <v>0</v>
      </c>
      <c r="H122" s="97">
        <f t="shared" si="17"/>
        <v>0</v>
      </c>
      <c r="I122" s="97">
        <f t="shared" si="18"/>
        <v>0</v>
      </c>
      <c r="J122" s="96">
        <f t="shared" si="19"/>
        <v>0</v>
      </c>
      <c r="K122" s="90" t="str">
        <f>IFERROR(IF(VLOOKUP($B122,Sheet2!$A$5:$AP$103,K$11,FALSE)=0,"",VLOOKUP($B122,Sheet2!$A$5:$AP$103,K$11,FALSE)),"")</f>
        <v/>
      </c>
      <c r="L122" s="90" t="str">
        <f>IFERROR(IF(VLOOKUP($B122,Sheet2!$A$5:$AP$103,L$11,FALSE)=0,"",VLOOKUP($B122,Sheet2!$A$5:$AP$103,L$11,FALSE)),"")</f>
        <v/>
      </c>
      <c r="M122" s="90" t="str">
        <f>IFERROR(IF(VLOOKUP($B122,Sheet2!$A$5:$AP$103,M$11,FALSE)=0,"",VLOOKUP($B122,Sheet2!$A$5:$AP$103,M$11,FALSE)),"")</f>
        <v/>
      </c>
      <c r="N122" s="90" t="str">
        <f>IFERROR(IF(VLOOKUP($B122,Sheet2!$A$5:$AP$103,N$11,FALSE)=0,"",VLOOKUP($B122,Sheet2!$A$5:$AP$103,N$11,FALSE)),"")</f>
        <v/>
      </c>
      <c r="O122" s="90" t="str">
        <f>IFERROR(IF(VLOOKUP($B122,Sheet2!$A$5:$AP$103,O$11,FALSE)=0,"",VLOOKUP($B122,Sheet2!$A$5:$AP$103,O$11,FALSE)),"")</f>
        <v/>
      </c>
      <c r="P122" s="90" t="str">
        <f>IFERROR(IF(VLOOKUP($B122,Sheet2!$A$5:$AP$103,P$11,FALSE)=0,"",VLOOKUP($B122,Sheet2!$A$5:$AP$103,P$11,FALSE)),"")</f>
        <v/>
      </c>
      <c r="Q122" s="90" t="str">
        <f>IFERROR(IF(VLOOKUP($B122,Sheet2!$A$5:$AP$103,Q$11,FALSE)=0,"",VLOOKUP($B122,Sheet2!$A$5:$AP$103,Q$11,FALSE)),"")</f>
        <v/>
      </c>
      <c r="R122" s="90" t="str">
        <f>IFERROR(IF(VLOOKUP($B122,Sheet2!$A$5:$AP$103,R$11,FALSE)=0,"",VLOOKUP($B122,Sheet2!$A$5:$AP$103,R$11,FALSE)),"")</f>
        <v/>
      </c>
      <c r="S122" s="90" t="str">
        <f>IFERROR(IF(VLOOKUP($B122,Sheet2!$A$5:$AP$103,S$11,FALSE)=0,"",VLOOKUP($B122,Sheet2!$A$5:$AP$103,S$11,FALSE)),"")</f>
        <v/>
      </c>
      <c r="T122" s="90" t="str">
        <f>IFERROR(IF(VLOOKUP($B122,Sheet2!$A$5:$AP$103,T$11,FALSE)=0,"",VLOOKUP($B122,Sheet2!$A$5:$AP$103,T$11,FALSE)),"")</f>
        <v/>
      </c>
      <c r="U122" s="90" t="str">
        <f>IFERROR(IF(VLOOKUP($B122,Sheet2!$A$5:$AP$103,U$11,FALSE)=0,"",VLOOKUP($B122,Sheet2!$A$5:$AP$103,U$11,FALSE)),"")</f>
        <v/>
      </c>
      <c r="V122" s="90" t="str">
        <f>IFERROR(IF(VLOOKUP($B122,Sheet2!$A$5:$AP$103,V$11,FALSE)=0,"",VLOOKUP($B122,Sheet2!$A$5:$AP$103,V$11,FALSE)),"")</f>
        <v/>
      </c>
      <c r="W122" s="90" t="str">
        <f>IFERROR(IF(VLOOKUP($B122,Sheet2!$A$5:$AP$103,W$11,FALSE)=0,"",VLOOKUP($B122,Sheet2!$A$5:$AP$103,W$11,FALSE)),"")</f>
        <v/>
      </c>
      <c r="X122" s="90" t="str">
        <f>IFERROR(IF(VLOOKUP($B122,Sheet2!$A$5:$AP$103,X$11,FALSE)=0,"",VLOOKUP($B122,Sheet2!$A$5:$AP$103,X$11,FALSE)),"")</f>
        <v/>
      </c>
      <c r="Y122" s="90" t="str">
        <f>IFERROR(IF(VLOOKUP($B122,Sheet2!$A$5:$AP$103,Y$11,FALSE)=0,"",VLOOKUP($B122,Sheet2!$A$5:$AP$103,Y$11,FALSE)),"")</f>
        <v/>
      </c>
      <c r="Z122" s="90" t="str">
        <f>IFERROR(IF(VLOOKUP($B122,Sheet2!$A$5:$AP$103,Z$11,FALSE)=0,"",VLOOKUP($B122,Sheet2!$A$5:$AP$103,Z$11,FALSE)),"")</f>
        <v/>
      </c>
      <c r="AA122" s="90" t="str">
        <f>IFERROR(IF(VLOOKUP($B122,Sheet2!$A$5:$AP$103,AA$11,FALSE)=0,"",VLOOKUP($B122,Sheet2!$A$5:$AP$103,AA$11,FALSE)),"")</f>
        <v/>
      </c>
      <c r="AB122" s="90" t="str">
        <f>IFERROR(IF(VLOOKUP($B122,Sheet2!$A$5:$AP$103,AB$11,FALSE)=0,"",VLOOKUP($B122,Sheet2!$A$5:$AP$103,AB$11,FALSE)),"")</f>
        <v/>
      </c>
      <c r="AC122" s="90" t="str">
        <f>IFERROR(IF(VLOOKUP($B122,Sheet2!$A$5:$AP$103,AC$11,FALSE)=0,"",VLOOKUP($B122,Sheet2!$A$5:$AP$103,AC$11,FALSE)),"")</f>
        <v/>
      </c>
      <c r="AD122" s="90" t="str">
        <f>IFERROR(IF(VLOOKUP($B122,Sheet2!$A$5:$AP$103,AD$11,FALSE)=0,"",VLOOKUP($B122,Sheet2!$A$5:$AP$103,AD$11,FALSE)),"")</f>
        <v/>
      </c>
      <c r="AE122" s="90" t="str">
        <f>IFERROR(IF(VLOOKUP($B122,Sheet2!$A$5:$AP$103,AE$11,FALSE)=0,"",VLOOKUP($B122,Sheet2!$A$5:$AP$103,AE$11,FALSE)),"")</f>
        <v/>
      </c>
      <c r="AF122" s="90" t="str">
        <f>IFERROR(IF(VLOOKUP($B122,Sheet2!$A$5:$AP$103,AF$11,FALSE)=0,"",VLOOKUP($B122,Sheet2!$A$5:$AP$103,AF$11,FALSE)),"")</f>
        <v/>
      </c>
      <c r="AG122" s="90" t="str">
        <f>IFERROR(IF(VLOOKUP($B122,Sheet2!$A$5:$AP$103,AG$11,FALSE)=0,"",VLOOKUP($B122,Sheet2!$A$5:$AP$103,AG$11,FALSE)),"")</f>
        <v/>
      </c>
      <c r="AH122" s="90" t="str">
        <f>IFERROR(IF(VLOOKUP($B122,Sheet2!$A$5:$AP$103,AH$11,FALSE)=0,"",VLOOKUP($B122,Sheet2!$A$5:$AP$103,AH$11,FALSE)),"")</f>
        <v/>
      </c>
      <c r="AI122" s="90" t="str">
        <f>IFERROR(IF(VLOOKUP($B122,Sheet2!$A$5:$AP$103,AI$11,FALSE)=0,"",VLOOKUP($B122,Sheet2!$A$5:$AP$103,AI$11,FALSE)),"")</f>
        <v/>
      </c>
      <c r="AJ122" s="90" t="str">
        <f>IFERROR(IF(VLOOKUP($B122,Sheet2!$A$5:$AP$103,AJ$11,FALSE)=0,"",VLOOKUP($B122,Sheet2!$A$5:$AP$103,AJ$11,FALSE)),"")</f>
        <v/>
      </c>
      <c r="AK122" s="90" t="str">
        <f>IFERROR(IF(VLOOKUP($B122,Sheet2!$A$5:$AP$103,AK$11,FALSE)=0,"",VLOOKUP($B122,Sheet2!$A$5:$AP$103,AK$11,FALSE)),"")</f>
        <v/>
      </c>
      <c r="AL122" s="90" t="str">
        <f>IFERROR(IF(VLOOKUP($B122,Sheet2!$A$5:$AP$103,AL$11,FALSE)=0,"",VLOOKUP($B122,Sheet2!$A$5:$AP$103,AL$11,FALSE)),"")</f>
        <v/>
      </c>
      <c r="AM122" s="90" t="str">
        <f>IFERROR(IF(VLOOKUP($B122,Sheet2!$A$5:$AP$103,AM$11,FALSE)=0,"",VLOOKUP($B122,Sheet2!$A$5:$AP$103,AM$11,FALSE)),"")</f>
        <v/>
      </c>
      <c r="AN122" s="90" t="str">
        <f>IFERROR(IF(VLOOKUP($B122,Sheet2!$A$5:$AP$103,AN$11,FALSE)=0,"",VLOOKUP($B122,Sheet2!$A$5:$AP$103,AN$11,FALSE)),"")</f>
        <v/>
      </c>
      <c r="AO122" s="90" t="str">
        <f>IFERROR(IF(VLOOKUP($B122,Sheet2!$A$5:$AP$103,AO$11,FALSE)=0,"",VLOOKUP($B122,Sheet2!$A$5:$AP$103,AO$11,FALSE)),"")</f>
        <v/>
      </c>
      <c r="AP122" s="90" t="str">
        <f>IFERROR(IF(VLOOKUP($B122,Sheet2!$A$5:$AP$103,AP$11,FALSE)=0,"",VLOOKUP($B122,Sheet2!$A$5:$AP$103,AP$11,FALSE)),"")</f>
        <v/>
      </c>
      <c r="AQ122" s="90" t="str">
        <f>IFERROR(IF(VLOOKUP($B122,Sheet2!$A$5:$AP$103,AQ$11,FALSE)=0,"",VLOOKUP($B122,Sheet2!$A$5:$AP$103,AQ$11,FALSE)),"")</f>
        <v/>
      </c>
      <c r="AR122" s="90" t="str">
        <f>IFERROR(IF(VLOOKUP($B122,Sheet2!$A$5:$AP$103,AR$11,FALSE)=0,"",VLOOKUP($B122,Sheet2!$A$5:$AP$103,AR$11,FALSE)),"")</f>
        <v/>
      </c>
      <c r="AS122" s="90" t="str">
        <f>IFERROR(IF(VLOOKUP($B122,Sheet2!$A$5:$AP$103,AS$11,FALSE)=0,"",VLOOKUP($B122,Sheet2!$A$5:$AP$103,AS$11,FALSE)),"")</f>
        <v/>
      </c>
      <c r="AT122" s="242"/>
      <c r="AU122" s="242"/>
      <c r="AV122" s="242"/>
      <c r="AW122" s="242"/>
      <c r="AX122" s="242"/>
      <c r="AY122" s="242"/>
      <c r="AZ122" s="242"/>
    </row>
    <row r="123" spans="1:52" x14ac:dyDescent="0.3">
      <c r="A123" s="406"/>
      <c r="B123" s="80" t="s">
        <v>295</v>
      </c>
      <c r="C123" s="92" t="s">
        <v>344</v>
      </c>
      <c r="D123" s="92" t="e">
        <f>VLOOKUP(B123,Sheet2!$A$5:$F$104,6,FALSE)</f>
        <v>#N/A</v>
      </c>
      <c r="E123" s="412" t="s">
        <v>328</v>
      </c>
      <c r="F123" s="413"/>
      <c r="G123" s="96">
        <f t="shared" si="16"/>
        <v>0</v>
      </c>
      <c r="H123" s="97">
        <f t="shared" si="17"/>
        <v>0</v>
      </c>
      <c r="I123" s="97">
        <f t="shared" si="18"/>
        <v>0</v>
      </c>
      <c r="J123" s="96">
        <f t="shared" si="19"/>
        <v>0</v>
      </c>
      <c r="K123" s="90" t="str">
        <f>IFERROR(IF(VLOOKUP($B123,Sheet2!$A$5:$AP$103,K$11,FALSE)=0,"",VLOOKUP($B123,Sheet2!$A$5:$AP$103,K$11,FALSE)),"")</f>
        <v/>
      </c>
      <c r="L123" s="90" t="str">
        <f>IFERROR(IF(VLOOKUP($B123,Sheet2!$A$5:$AP$103,L$11,FALSE)=0,"",VLOOKUP($B123,Sheet2!$A$5:$AP$103,L$11,FALSE)),"")</f>
        <v/>
      </c>
      <c r="M123" s="90" t="str">
        <f>IFERROR(IF(VLOOKUP($B123,Sheet2!$A$5:$AP$103,M$11,FALSE)=0,"",VLOOKUP($B123,Sheet2!$A$5:$AP$103,M$11,FALSE)),"")</f>
        <v/>
      </c>
      <c r="N123" s="90" t="str">
        <f>IFERROR(IF(VLOOKUP($B123,Sheet2!$A$5:$AP$103,N$11,FALSE)=0,"",VLOOKUP($B123,Sheet2!$A$5:$AP$103,N$11,FALSE)),"")</f>
        <v/>
      </c>
      <c r="O123" s="90" t="str">
        <f>IFERROR(IF(VLOOKUP($B123,Sheet2!$A$5:$AP$103,O$11,FALSE)=0,"",VLOOKUP($B123,Sheet2!$A$5:$AP$103,O$11,FALSE)),"")</f>
        <v/>
      </c>
      <c r="P123" s="90" t="str">
        <f>IFERROR(IF(VLOOKUP($B123,Sheet2!$A$5:$AP$103,P$11,FALSE)=0,"",VLOOKUP($B123,Sheet2!$A$5:$AP$103,P$11,FALSE)),"")</f>
        <v/>
      </c>
      <c r="Q123" s="90" t="str">
        <f>IFERROR(IF(VLOOKUP($B123,Sheet2!$A$5:$AP$103,Q$11,FALSE)=0,"",VLOOKUP($B123,Sheet2!$A$5:$AP$103,Q$11,FALSE)),"")</f>
        <v/>
      </c>
      <c r="R123" s="90" t="str">
        <f>IFERROR(IF(VLOOKUP($B123,Sheet2!$A$5:$AP$103,R$11,FALSE)=0,"",VLOOKUP($B123,Sheet2!$A$5:$AP$103,R$11,FALSE)),"")</f>
        <v/>
      </c>
      <c r="S123" s="90" t="str">
        <f>IFERROR(IF(VLOOKUP($B123,Sheet2!$A$5:$AP$103,S$11,FALSE)=0,"",VLOOKUP($B123,Sheet2!$A$5:$AP$103,S$11,FALSE)),"")</f>
        <v/>
      </c>
      <c r="T123" s="90" t="str">
        <f>IFERROR(IF(VLOOKUP($B123,Sheet2!$A$5:$AP$103,T$11,FALSE)=0,"",VLOOKUP($B123,Sheet2!$A$5:$AP$103,T$11,FALSE)),"")</f>
        <v/>
      </c>
      <c r="U123" s="90" t="str">
        <f>IFERROR(IF(VLOOKUP($B123,Sheet2!$A$5:$AP$103,U$11,FALSE)=0,"",VLOOKUP($B123,Sheet2!$A$5:$AP$103,U$11,FALSE)),"")</f>
        <v/>
      </c>
      <c r="V123" s="90" t="str">
        <f>IFERROR(IF(VLOOKUP($B123,Sheet2!$A$5:$AP$103,V$11,FALSE)=0,"",VLOOKUP($B123,Sheet2!$A$5:$AP$103,V$11,FALSE)),"")</f>
        <v/>
      </c>
      <c r="W123" s="90" t="str">
        <f>IFERROR(IF(VLOOKUP($B123,Sheet2!$A$5:$AP$103,W$11,FALSE)=0,"",VLOOKUP($B123,Sheet2!$A$5:$AP$103,W$11,FALSE)),"")</f>
        <v/>
      </c>
      <c r="X123" s="90" t="str">
        <f>IFERROR(IF(VLOOKUP($B123,Sheet2!$A$5:$AP$103,X$11,FALSE)=0,"",VLOOKUP($B123,Sheet2!$A$5:$AP$103,X$11,FALSE)),"")</f>
        <v/>
      </c>
      <c r="Y123" s="90" t="str">
        <f>IFERROR(IF(VLOOKUP($B123,Sheet2!$A$5:$AP$103,Y$11,FALSE)=0,"",VLOOKUP($B123,Sheet2!$A$5:$AP$103,Y$11,FALSE)),"")</f>
        <v/>
      </c>
      <c r="Z123" s="90" t="str">
        <f>IFERROR(IF(VLOOKUP($B123,Sheet2!$A$5:$AP$103,Z$11,FALSE)=0,"",VLOOKUP($B123,Sheet2!$A$5:$AP$103,Z$11,FALSE)),"")</f>
        <v/>
      </c>
      <c r="AA123" s="90" t="str">
        <f>IFERROR(IF(VLOOKUP($B123,Sheet2!$A$5:$AP$103,AA$11,FALSE)=0,"",VLOOKUP($B123,Sheet2!$A$5:$AP$103,AA$11,FALSE)),"")</f>
        <v/>
      </c>
      <c r="AB123" s="90" t="str">
        <f>IFERROR(IF(VLOOKUP($B123,Sheet2!$A$5:$AP$103,AB$11,FALSE)=0,"",VLOOKUP($B123,Sheet2!$A$5:$AP$103,AB$11,FALSE)),"")</f>
        <v/>
      </c>
      <c r="AC123" s="90" t="str">
        <f>IFERROR(IF(VLOOKUP($B123,Sheet2!$A$5:$AP$103,AC$11,FALSE)=0,"",VLOOKUP($B123,Sheet2!$A$5:$AP$103,AC$11,FALSE)),"")</f>
        <v/>
      </c>
      <c r="AD123" s="90" t="str">
        <f>IFERROR(IF(VLOOKUP($B123,Sheet2!$A$5:$AP$103,AD$11,FALSE)=0,"",VLOOKUP($B123,Sheet2!$A$5:$AP$103,AD$11,FALSE)),"")</f>
        <v/>
      </c>
      <c r="AE123" s="90" t="str">
        <f>IFERROR(IF(VLOOKUP($B123,Sheet2!$A$5:$AP$103,AE$11,FALSE)=0,"",VLOOKUP($B123,Sheet2!$A$5:$AP$103,AE$11,FALSE)),"")</f>
        <v/>
      </c>
      <c r="AF123" s="90" t="str">
        <f>IFERROR(IF(VLOOKUP($B123,Sheet2!$A$5:$AP$103,AF$11,FALSE)=0,"",VLOOKUP($B123,Sheet2!$A$5:$AP$103,AF$11,FALSE)),"")</f>
        <v/>
      </c>
      <c r="AG123" s="90" t="str">
        <f>IFERROR(IF(VLOOKUP($B123,Sheet2!$A$5:$AP$103,AG$11,FALSE)=0,"",VLOOKUP($B123,Sheet2!$A$5:$AP$103,AG$11,FALSE)),"")</f>
        <v/>
      </c>
      <c r="AH123" s="90" t="str">
        <f>IFERROR(IF(VLOOKUP($B123,Sheet2!$A$5:$AP$103,AH$11,FALSE)=0,"",VLOOKUP($B123,Sheet2!$A$5:$AP$103,AH$11,FALSE)),"")</f>
        <v/>
      </c>
      <c r="AI123" s="90" t="str">
        <f>IFERROR(IF(VLOOKUP($B123,Sheet2!$A$5:$AP$103,AI$11,FALSE)=0,"",VLOOKUP($B123,Sheet2!$A$5:$AP$103,AI$11,FALSE)),"")</f>
        <v/>
      </c>
      <c r="AJ123" s="90" t="str">
        <f>IFERROR(IF(VLOOKUP($B123,Sheet2!$A$5:$AP$103,AJ$11,FALSE)=0,"",VLOOKUP($B123,Sheet2!$A$5:$AP$103,AJ$11,FALSE)),"")</f>
        <v/>
      </c>
      <c r="AK123" s="90" t="str">
        <f>IFERROR(IF(VLOOKUP($B123,Sheet2!$A$5:$AP$103,AK$11,FALSE)=0,"",VLOOKUP($B123,Sheet2!$A$5:$AP$103,AK$11,FALSE)),"")</f>
        <v/>
      </c>
      <c r="AL123" s="90" t="str">
        <f>IFERROR(IF(VLOOKUP($B123,Sheet2!$A$5:$AP$103,AL$11,FALSE)=0,"",VLOOKUP($B123,Sheet2!$A$5:$AP$103,AL$11,FALSE)),"")</f>
        <v/>
      </c>
      <c r="AM123" s="90" t="str">
        <f>IFERROR(IF(VLOOKUP($B123,Sheet2!$A$5:$AP$103,AM$11,FALSE)=0,"",VLOOKUP($B123,Sheet2!$A$5:$AP$103,AM$11,FALSE)),"")</f>
        <v/>
      </c>
      <c r="AN123" s="90" t="str">
        <f>IFERROR(IF(VLOOKUP($B123,Sheet2!$A$5:$AP$103,AN$11,FALSE)=0,"",VLOOKUP($B123,Sheet2!$A$5:$AP$103,AN$11,FALSE)),"")</f>
        <v/>
      </c>
      <c r="AO123" s="90" t="str">
        <f>IFERROR(IF(VLOOKUP($B123,Sheet2!$A$5:$AP$103,AO$11,FALSE)=0,"",VLOOKUP($B123,Sheet2!$A$5:$AP$103,AO$11,FALSE)),"")</f>
        <v/>
      </c>
      <c r="AP123" s="90" t="str">
        <f>IFERROR(IF(VLOOKUP($B123,Sheet2!$A$5:$AP$103,AP$11,FALSE)=0,"",VLOOKUP($B123,Sheet2!$A$5:$AP$103,AP$11,FALSE)),"")</f>
        <v/>
      </c>
      <c r="AQ123" s="90" t="str">
        <f>IFERROR(IF(VLOOKUP($B123,Sheet2!$A$5:$AP$103,AQ$11,FALSE)=0,"",VLOOKUP($B123,Sheet2!$A$5:$AP$103,AQ$11,FALSE)),"")</f>
        <v/>
      </c>
      <c r="AR123" s="90" t="str">
        <f>IFERROR(IF(VLOOKUP($B123,Sheet2!$A$5:$AP$103,AR$11,FALSE)=0,"",VLOOKUP($B123,Sheet2!$A$5:$AP$103,AR$11,FALSE)),"")</f>
        <v/>
      </c>
      <c r="AS123" s="90" t="str">
        <f>IFERROR(IF(VLOOKUP($B123,Sheet2!$A$5:$AP$103,AS$11,FALSE)=0,"",VLOOKUP($B123,Sheet2!$A$5:$AP$103,AS$11,FALSE)),"")</f>
        <v/>
      </c>
      <c r="AT123" s="242"/>
      <c r="AU123" s="242"/>
      <c r="AV123" s="242"/>
      <c r="AW123" s="242"/>
      <c r="AX123" s="242"/>
      <c r="AY123" s="242"/>
      <c r="AZ123" s="242"/>
    </row>
    <row r="124" spans="1:52" x14ac:dyDescent="0.3">
      <c r="A124" s="406"/>
      <c r="B124" s="80" t="s">
        <v>268</v>
      </c>
      <c r="C124" s="92" t="s">
        <v>344</v>
      </c>
      <c r="D124" s="92" t="e">
        <f>VLOOKUP(B124,Sheet2!$A$5:$F$104,6,FALSE)</f>
        <v>#N/A</v>
      </c>
      <c r="E124" s="412" t="s">
        <v>328</v>
      </c>
      <c r="F124" s="413"/>
      <c r="G124" s="96">
        <f t="shared" si="16"/>
        <v>0</v>
      </c>
      <c r="H124" s="97">
        <f t="shared" si="17"/>
        <v>0</v>
      </c>
      <c r="I124" s="97">
        <f t="shared" si="18"/>
        <v>0</v>
      </c>
      <c r="J124" s="96">
        <f t="shared" si="19"/>
        <v>0</v>
      </c>
      <c r="K124" s="90" t="str">
        <f>IFERROR(IF(VLOOKUP($B124,Sheet2!$A$5:$AP$103,K$11,FALSE)=0,"",VLOOKUP($B124,Sheet2!$A$5:$AP$103,K$11,FALSE)),"")</f>
        <v/>
      </c>
      <c r="L124" s="90" t="str">
        <f>IFERROR(IF(VLOOKUP($B124,Sheet2!$A$5:$AP$103,L$11,FALSE)=0,"",VLOOKUP($B124,Sheet2!$A$5:$AP$103,L$11,FALSE)),"")</f>
        <v/>
      </c>
      <c r="M124" s="90" t="str">
        <f>IFERROR(IF(VLOOKUP($B124,Sheet2!$A$5:$AP$103,M$11,FALSE)=0,"",VLOOKUP($B124,Sheet2!$A$5:$AP$103,M$11,FALSE)),"")</f>
        <v/>
      </c>
      <c r="N124" s="90" t="str">
        <f>IFERROR(IF(VLOOKUP($B124,Sheet2!$A$5:$AP$103,N$11,FALSE)=0,"",VLOOKUP($B124,Sheet2!$A$5:$AP$103,N$11,FALSE)),"")</f>
        <v/>
      </c>
      <c r="O124" s="90" t="str">
        <f>IFERROR(IF(VLOOKUP($B124,Sheet2!$A$5:$AP$103,O$11,FALSE)=0,"",VLOOKUP($B124,Sheet2!$A$5:$AP$103,O$11,FALSE)),"")</f>
        <v/>
      </c>
      <c r="P124" s="90" t="str">
        <f>IFERROR(IF(VLOOKUP($B124,Sheet2!$A$5:$AP$103,P$11,FALSE)=0,"",VLOOKUP($B124,Sheet2!$A$5:$AP$103,P$11,FALSE)),"")</f>
        <v/>
      </c>
      <c r="Q124" s="90" t="str">
        <f>IFERROR(IF(VLOOKUP($B124,Sheet2!$A$5:$AP$103,Q$11,FALSE)=0,"",VLOOKUP($B124,Sheet2!$A$5:$AP$103,Q$11,FALSE)),"")</f>
        <v/>
      </c>
      <c r="R124" s="90" t="str">
        <f>IFERROR(IF(VLOOKUP($B124,Sheet2!$A$5:$AP$103,R$11,FALSE)=0,"",VLOOKUP($B124,Sheet2!$A$5:$AP$103,R$11,FALSE)),"")</f>
        <v/>
      </c>
      <c r="S124" s="90" t="str">
        <f>IFERROR(IF(VLOOKUP($B124,Sheet2!$A$5:$AP$103,S$11,FALSE)=0,"",VLOOKUP($B124,Sheet2!$A$5:$AP$103,S$11,FALSE)),"")</f>
        <v/>
      </c>
      <c r="T124" s="90" t="str">
        <f>IFERROR(IF(VLOOKUP($B124,Sheet2!$A$5:$AP$103,T$11,FALSE)=0,"",VLOOKUP($B124,Sheet2!$A$5:$AP$103,T$11,FALSE)),"")</f>
        <v/>
      </c>
      <c r="U124" s="90" t="str">
        <f>IFERROR(IF(VLOOKUP($B124,Sheet2!$A$5:$AP$103,U$11,FALSE)=0,"",VLOOKUP($B124,Sheet2!$A$5:$AP$103,U$11,FALSE)),"")</f>
        <v/>
      </c>
      <c r="V124" s="90" t="str">
        <f>IFERROR(IF(VLOOKUP($B124,Sheet2!$A$5:$AP$103,V$11,FALSE)=0,"",VLOOKUP($B124,Sheet2!$A$5:$AP$103,V$11,FALSE)),"")</f>
        <v/>
      </c>
      <c r="W124" s="90" t="str">
        <f>IFERROR(IF(VLOOKUP($B124,Sheet2!$A$5:$AP$103,W$11,FALSE)=0,"",VLOOKUP($B124,Sheet2!$A$5:$AP$103,W$11,FALSE)),"")</f>
        <v/>
      </c>
      <c r="X124" s="90" t="str">
        <f>IFERROR(IF(VLOOKUP($B124,Sheet2!$A$5:$AP$103,X$11,FALSE)=0,"",VLOOKUP($B124,Sheet2!$A$5:$AP$103,X$11,FALSE)),"")</f>
        <v/>
      </c>
      <c r="Y124" s="90" t="str">
        <f>IFERROR(IF(VLOOKUP($B124,Sheet2!$A$5:$AP$103,Y$11,FALSE)=0,"",VLOOKUP($B124,Sheet2!$A$5:$AP$103,Y$11,FALSE)),"")</f>
        <v/>
      </c>
      <c r="Z124" s="90" t="str">
        <f>IFERROR(IF(VLOOKUP($B124,Sheet2!$A$5:$AP$103,Z$11,FALSE)=0,"",VLOOKUP($B124,Sheet2!$A$5:$AP$103,Z$11,FALSE)),"")</f>
        <v/>
      </c>
      <c r="AA124" s="90" t="str">
        <f>IFERROR(IF(VLOOKUP($B124,Sheet2!$A$5:$AP$103,AA$11,FALSE)=0,"",VLOOKUP($B124,Sheet2!$A$5:$AP$103,AA$11,FALSE)),"")</f>
        <v/>
      </c>
      <c r="AB124" s="90" t="str">
        <f>IFERROR(IF(VLOOKUP($B124,Sheet2!$A$5:$AP$103,AB$11,FALSE)=0,"",VLOOKUP($B124,Sheet2!$A$5:$AP$103,AB$11,FALSE)),"")</f>
        <v/>
      </c>
      <c r="AC124" s="90" t="str">
        <f>IFERROR(IF(VLOOKUP($B124,Sheet2!$A$5:$AP$103,AC$11,FALSE)=0,"",VLOOKUP($B124,Sheet2!$A$5:$AP$103,AC$11,FALSE)),"")</f>
        <v/>
      </c>
      <c r="AD124" s="90" t="str">
        <f>IFERROR(IF(VLOOKUP($B124,Sheet2!$A$5:$AP$103,AD$11,FALSE)=0,"",VLOOKUP($B124,Sheet2!$A$5:$AP$103,AD$11,FALSE)),"")</f>
        <v/>
      </c>
      <c r="AE124" s="90" t="str">
        <f>IFERROR(IF(VLOOKUP($B124,Sheet2!$A$5:$AP$103,AE$11,FALSE)=0,"",VLOOKUP($B124,Sheet2!$A$5:$AP$103,AE$11,FALSE)),"")</f>
        <v/>
      </c>
      <c r="AF124" s="90" t="str">
        <f>IFERROR(IF(VLOOKUP($B124,Sheet2!$A$5:$AP$103,AF$11,FALSE)=0,"",VLOOKUP($B124,Sheet2!$A$5:$AP$103,AF$11,FALSE)),"")</f>
        <v/>
      </c>
      <c r="AG124" s="90" t="str">
        <f>IFERROR(IF(VLOOKUP($B124,Sheet2!$A$5:$AP$103,AG$11,FALSE)=0,"",VLOOKUP($B124,Sheet2!$A$5:$AP$103,AG$11,FALSE)),"")</f>
        <v/>
      </c>
      <c r="AH124" s="90" t="str">
        <f>IFERROR(IF(VLOOKUP($B124,Sheet2!$A$5:$AP$103,AH$11,FALSE)=0,"",VLOOKUP($B124,Sheet2!$A$5:$AP$103,AH$11,FALSE)),"")</f>
        <v/>
      </c>
      <c r="AI124" s="90" t="str">
        <f>IFERROR(IF(VLOOKUP($B124,Sheet2!$A$5:$AP$103,AI$11,FALSE)=0,"",VLOOKUP($B124,Sheet2!$A$5:$AP$103,AI$11,FALSE)),"")</f>
        <v/>
      </c>
      <c r="AJ124" s="90" t="str">
        <f>IFERROR(IF(VLOOKUP($B124,Sheet2!$A$5:$AP$103,AJ$11,FALSE)=0,"",VLOOKUP($B124,Sheet2!$A$5:$AP$103,AJ$11,FALSE)),"")</f>
        <v/>
      </c>
      <c r="AK124" s="90" t="str">
        <f>IFERROR(IF(VLOOKUP($B124,Sheet2!$A$5:$AP$103,AK$11,FALSE)=0,"",VLOOKUP($B124,Sheet2!$A$5:$AP$103,AK$11,FALSE)),"")</f>
        <v/>
      </c>
      <c r="AL124" s="90" t="str">
        <f>IFERROR(IF(VLOOKUP($B124,Sheet2!$A$5:$AP$103,AL$11,FALSE)=0,"",VLOOKUP($B124,Sheet2!$A$5:$AP$103,AL$11,FALSE)),"")</f>
        <v/>
      </c>
      <c r="AM124" s="90" t="str">
        <f>IFERROR(IF(VLOOKUP($B124,Sheet2!$A$5:$AP$103,AM$11,FALSE)=0,"",VLOOKUP($B124,Sheet2!$A$5:$AP$103,AM$11,FALSE)),"")</f>
        <v/>
      </c>
      <c r="AN124" s="90" t="str">
        <f>IFERROR(IF(VLOOKUP($B124,Sheet2!$A$5:$AP$103,AN$11,FALSE)=0,"",VLOOKUP($B124,Sheet2!$A$5:$AP$103,AN$11,FALSE)),"")</f>
        <v/>
      </c>
      <c r="AO124" s="90" t="str">
        <f>IFERROR(IF(VLOOKUP($B124,Sheet2!$A$5:$AP$103,AO$11,FALSE)=0,"",VLOOKUP($B124,Sheet2!$A$5:$AP$103,AO$11,FALSE)),"")</f>
        <v/>
      </c>
      <c r="AP124" s="90" t="str">
        <f>IFERROR(IF(VLOOKUP($B124,Sheet2!$A$5:$AP$103,AP$11,FALSE)=0,"",VLOOKUP($B124,Sheet2!$A$5:$AP$103,AP$11,FALSE)),"")</f>
        <v/>
      </c>
      <c r="AQ124" s="90" t="str">
        <f>IFERROR(IF(VLOOKUP($B124,Sheet2!$A$5:$AP$103,AQ$11,FALSE)=0,"",VLOOKUP($B124,Sheet2!$A$5:$AP$103,AQ$11,FALSE)),"")</f>
        <v/>
      </c>
      <c r="AR124" s="90" t="str">
        <f>IFERROR(IF(VLOOKUP($B124,Sheet2!$A$5:$AP$103,AR$11,FALSE)=0,"",VLOOKUP($B124,Sheet2!$A$5:$AP$103,AR$11,FALSE)),"")</f>
        <v/>
      </c>
      <c r="AS124" s="90" t="str">
        <f>IFERROR(IF(VLOOKUP($B124,Sheet2!$A$5:$AP$103,AS$11,FALSE)=0,"",VLOOKUP($B124,Sheet2!$A$5:$AP$103,AS$11,FALSE)),"")</f>
        <v/>
      </c>
      <c r="AT124" s="242"/>
      <c r="AU124" s="242"/>
      <c r="AV124" s="242"/>
      <c r="AW124" s="242"/>
      <c r="AX124" s="242"/>
      <c r="AY124" s="242"/>
      <c r="AZ124" s="242"/>
    </row>
    <row r="125" spans="1:52" x14ac:dyDescent="0.3">
      <c r="A125" s="406"/>
      <c r="B125" s="80" t="s">
        <v>269</v>
      </c>
      <c r="C125" s="92" t="s">
        <v>344</v>
      </c>
      <c r="D125" s="92" t="e">
        <f>VLOOKUP(B125,Sheet2!$A$5:$F$104,6,FALSE)</f>
        <v>#N/A</v>
      </c>
      <c r="E125" s="412" t="s">
        <v>328</v>
      </c>
      <c r="F125" s="413"/>
      <c r="G125" s="96">
        <f t="shared" si="16"/>
        <v>0</v>
      </c>
      <c r="H125" s="97">
        <f t="shared" si="17"/>
        <v>0</v>
      </c>
      <c r="I125" s="97">
        <f t="shared" si="18"/>
        <v>0</v>
      </c>
      <c r="J125" s="96">
        <f t="shared" si="19"/>
        <v>0</v>
      </c>
      <c r="K125" s="90" t="str">
        <f>IFERROR(IF(VLOOKUP($B125,Sheet2!$A$5:$AP$103,K$11,FALSE)=0,"",VLOOKUP($B125,Sheet2!$A$5:$AP$103,K$11,FALSE)),"")</f>
        <v/>
      </c>
      <c r="L125" s="90" t="str">
        <f>IFERROR(IF(VLOOKUP($B125,Sheet2!$A$5:$AP$103,L$11,FALSE)=0,"",VLOOKUP($B125,Sheet2!$A$5:$AP$103,L$11,FALSE)),"")</f>
        <v/>
      </c>
      <c r="M125" s="90" t="str">
        <f>IFERROR(IF(VLOOKUP($B125,Sheet2!$A$5:$AP$103,M$11,FALSE)=0,"",VLOOKUP($B125,Sheet2!$A$5:$AP$103,M$11,FALSE)),"")</f>
        <v/>
      </c>
      <c r="N125" s="90" t="str">
        <f>IFERROR(IF(VLOOKUP($B125,Sheet2!$A$5:$AP$103,N$11,FALSE)=0,"",VLOOKUP($B125,Sheet2!$A$5:$AP$103,N$11,FALSE)),"")</f>
        <v/>
      </c>
      <c r="O125" s="90" t="str">
        <f>IFERROR(IF(VLOOKUP($B125,Sheet2!$A$5:$AP$103,O$11,FALSE)=0,"",VLOOKUP($B125,Sheet2!$A$5:$AP$103,O$11,FALSE)),"")</f>
        <v/>
      </c>
      <c r="P125" s="90" t="str">
        <f>IFERROR(IF(VLOOKUP($B125,Sheet2!$A$5:$AP$103,P$11,FALSE)=0,"",VLOOKUP($B125,Sheet2!$A$5:$AP$103,P$11,FALSE)),"")</f>
        <v/>
      </c>
      <c r="Q125" s="90" t="str">
        <f>IFERROR(IF(VLOOKUP($B125,Sheet2!$A$5:$AP$103,Q$11,FALSE)=0,"",VLOOKUP($B125,Sheet2!$A$5:$AP$103,Q$11,FALSE)),"")</f>
        <v/>
      </c>
      <c r="R125" s="90" t="str">
        <f>IFERROR(IF(VLOOKUP($B125,Sheet2!$A$5:$AP$103,R$11,FALSE)=0,"",VLOOKUP($B125,Sheet2!$A$5:$AP$103,R$11,FALSE)),"")</f>
        <v/>
      </c>
      <c r="S125" s="90" t="str">
        <f>IFERROR(IF(VLOOKUP($B125,Sheet2!$A$5:$AP$103,S$11,FALSE)=0,"",VLOOKUP($B125,Sheet2!$A$5:$AP$103,S$11,FALSE)),"")</f>
        <v/>
      </c>
      <c r="T125" s="90" t="str">
        <f>IFERROR(IF(VLOOKUP($B125,Sheet2!$A$5:$AP$103,T$11,FALSE)=0,"",VLOOKUP($B125,Sheet2!$A$5:$AP$103,T$11,FALSE)),"")</f>
        <v/>
      </c>
      <c r="U125" s="90" t="str">
        <f>IFERROR(IF(VLOOKUP($B125,Sheet2!$A$5:$AP$103,U$11,FALSE)=0,"",VLOOKUP($B125,Sheet2!$A$5:$AP$103,U$11,FALSE)),"")</f>
        <v/>
      </c>
      <c r="V125" s="90" t="str">
        <f>IFERROR(IF(VLOOKUP($B125,Sheet2!$A$5:$AP$103,V$11,FALSE)=0,"",VLOOKUP($B125,Sheet2!$A$5:$AP$103,V$11,FALSE)),"")</f>
        <v/>
      </c>
      <c r="W125" s="90" t="str">
        <f>IFERROR(IF(VLOOKUP($B125,Sheet2!$A$5:$AP$103,W$11,FALSE)=0,"",VLOOKUP($B125,Sheet2!$A$5:$AP$103,W$11,FALSE)),"")</f>
        <v/>
      </c>
      <c r="X125" s="90" t="str">
        <f>IFERROR(IF(VLOOKUP($B125,Sheet2!$A$5:$AP$103,X$11,FALSE)=0,"",VLOOKUP($B125,Sheet2!$A$5:$AP$103,X$11,FALSE)),"")</f>
        <v/>
      </c>
      <c r="Y125" s="90" t="str">
        <f>IFERROR(IF(VLOOKUP($B125,Sheet2!$A$5:$AP$103,Y$11,FALSE)=0,"",VLOOKUP($B125,Sheet2!$A$5:$AP$103,Y$11,FALSE)),"")</f>
        <v/>
      </c>
      <c r="Z125" s="90" t="str">
        <f>IFERROR(IF(VLOOKUP($B125,Sheet2!$A$5:$AP$103,Z$11,FALSE)=0,"",VLOOKUP($B125,Sheet2!$A$5:$AP$103,Z$11,FALSE)),"")</f>
        <v/>
      </c>
      <c r="AA125" s="90" t="str">
        <f>IFERROR(IF(VLOOKUP($B125,Sheet2!$A$5:$AP$103,AA$11,FALSE)=0,"",VLOOKUP($B125,Sheet2!$A$5:$AP$103,AA$11,FALSE)),"")</f>
        <v/>
      </c>
      <c r="AB125" s="90" t="str">
        <f>IFERROR(IF(VLOOKUP($B125,Sheet2!$A$5:$AP$103,AB$11,FALSE)=0,"",VLOOKUP($B125,Sheet2!$A$5:$AP$103,AB$11,FALSE)),"")</f>
        <v/>
      </c>
      <c r="AC125" s="90" t="str">
        <f>IFERROR(IF(VLOOKUP($B125,Sheet2!$A$5:$AP$103,AC$11,FALSE)=0,"",VLOOKUP($B125,Sheet2!$A$5:$AP$103,AC$11,FALSE)),"")</f>
        <v/>
      </c>
      <c r="AD125" s="90" t="str">
        <f>IFERROR(IF(VLOOKUP($B125,Sheet2!$A$5:$AP$103,AD$11,FALSE)=0,"",VLOOKUP($B125,Sheet2!$A$5:$AP$103,AD$11,FALSE)),"")</f>
        <v/>
      </c>
      <c r="AE125" s="90" t="str">
        <f>IFERROR(IF(VLOOKUP($B125,Sheet2!$A$5:$AP$103,AE$11,FALSE)=0,"",VLOOKUP($B125,Sheet2!$A$5:$AP$103,AE$11,FALSE)),"")</f>
        <v/>
      </c>
      <c r="AF125" s="90" t="str">
        <f>IFERROR(IF(VLOOKUP($B125,Sheet2!$A$5:$AP$103,AF$11,FALSE)=0,"",VLOOKUP($B125,Sheet2!$A$5:$AP$103,AF$11,FALSE)),"")</f>
        <v/>
      </c>
      <c r="AG125" s="90" t="str">
        <f>IFERROR(IF(VLOOKUP($B125,Sheet2!$A$5:$AP$103,AG$11,FALSE)=0,"",VLOOKUP($B125,Sheet2!$A$5:$AP$103,AG$11,FALSE)),"")</f>
        <v/>
      </c>
      <c r="AH125" s="90" t="str">
        <f>IFERROR(IF(VLOOKUP($B125,Sheet2!$A$5:$AP$103,AH$11,FALSE)=0,"",VLOOKUP($B125,Sheet2!$A$5:$AP$103,AH$11,FALSE)),"")</f>
        <v/>
      </c>
      <c r="AI125" s="90" t="str">
        <f>IFERROR(IF(VLOOKUP($B125,Sheet2!$A$5:$AP$103,AI$11,FALSE)=0,"",VLOOKUP($B125,Sheet2!$A$5:$AP$103,AI$11,FALSE)),"")</f>
        <v/>
      </c>
      <c r="AJ125" s="90" t="str">
        <f>IFERROR(IF(VLOOKUP($B125,Sheet2!$A$5:$AP$103,AJ$11,FALSE)=0,"",VLOOKUP($B125,Sheet2!$A$5:$AP$103,AJ$11,FALSE)),"")</f>
        <v/>
      </c>
      <c r="AK125" s="90" t="str">
        <f>IFERROR(IF(VLOOKUP($B125,Sheet2!$A$5:$AP$103,AK$11,FALSE)=0,"",VLOOKUP($B125,Sheet2!$A$5:$AP$103,AK$11,FALSE)),"")</f>
        <v/>
      </c>
      <c r="AL125" s="90" t="str">
        <f>IFERROR(IF(VLOOKUP($B125,Sheet2!$A$5:$AP$103,AL$11,FALSE)=0,"",VLOOKUP($B125,Sheet2!$A$5:$AP$103,AL$11,FALSE)),"")</f>
        <v/>
      </c>
      <c r="AM125" s="90" t="str">
        <f>IFERROR(IF(VLOOKUP($B125,Sheet2!$A$5:$AP$103,AM$11,FALSE)=0,"",VLOOKUP($B125,Sheet2!$A$5:$AP$103,AM$11,FALSE)),"")</f>
        <v/>
      </c>
      <c r="AN125" s="90" t="str">
        <f>IFERROR(IF(VLOOKUP($B125,Sheet2!$A$5:$AP$103,AN$11,FALSE)=0,"",VLOOKUP($B125,Sheet2!$A$5:$AP$103,AN$11,FALSE)),"")</f>
        <v/>
      </c>
      <c r="AO125" s="90" t="str">
        <f>IFERROR(IF(VLOOKUP($B125,Sheet2!$A$5:$AP$103,AO$11,FALSE)=0,"",VLOOKUP($B125,Sheet2!$A$5:$AP$103,AO$11,FALSE)),"")</f>
        <v/>
      </c>
      <c r="AP125" s="90" t="str">
        <f>IFERROR(IF(VLOOKUP($B125,Sheet2!$A$5:$AP$103,AP$11,FALSE)=0,"",VLOOKUP($B125,Sheet2!$A$5:$AP$103,AP$11,FALSE)),"")</f>
        <v/>
      </c>
      <c r="AQ125" s="90" t="str">
        <f>IFERROR(IF(VLOOKUP($B125,Sheet2!$A$5:$AP$103,AQ$11,FALSE)=0,"",VLOOKUP($B125,Sheet2!$A$5:$AP$103,AQ$11,FALSE)),"")</f>
        <v/>
      </c>
      <c r="AR125" s="90" t="str">
        <f>IFERROR(IF(VLOOKUP($B125,Sheet2!$A$5:$AP$103,AR$11,FALSE)=0,"",VLOOKUP($B125,Sheet2!$A$5:$AP$103,AR$11,FALSE)),"")</f>
        <v/>
      </c>
      <c r="AS125" s="90" t="str">
        <f>IFERROR(IF(VLOOKUP($B125,Sheet2!$A$5:$AP$103,AS$11,FALSE)=0,"",VLOOKUP($B125,Sheet2!$A$5:$AP$103,AS$11,FALSE)),"")</f>
        <v/>
      </c>
      <c r="AT125" s="242"/>
      <c r="AU125" s="242"/>
      <c r="AV125" s="242"/>
      <c r="AW125" s="242"/>
      <c r="AX125" s="242"/>
      <c r="AY125" s="242"/>
      <c r="AZ125" s="242"/>
    </row>
    <row r="126" spans="1:52" x14ac:dyDescent="0.3">
      <c r="A126" s="406"/>
      <c r="B126" s="80" t="s">
        <v>267</v>
      </c>
      <c r="C126" s="92" t="s">
        <v>344</v>
      </c>
      <c r="D126" s="92" t="e">
        <f>VLOOKUP(B126,Sheet2!$A$5:$F$104,6,FALSE)</f>
        <v>#N/A</v>
      </c>
      <c r="E126" s="412" t="s">
        <v>328</v>
      </c>
      <c r="F126" s="413"/>
      <c r="G126" s="96">
        <f t="shared" si="16"/>
        <v>0</v>
      </c>
      <c r="H126" s="97">
        <f t="shared" si="17"/>
        <v>0</v>
      </c>
      <c r="I126" s="97">
        <f t="shared" si="18"/>
        <v>0</v>
      </c>
      <c r="J126" s="96">
        <f t="shared" si="19"/>
        <v>0</v>
      </c>
      <c r="K126" s="90" t="str">
        <f>IFERROR(IF(VLOOKUP($B126,Sheet2!$A$5:$AP$103,K$11,FALSE)=0,"",VLOOKUP($B126,Sheet2!$A$5:$AP$103,K$11,FALSE)),"")</f>
        <v/>
      </c>
      <c r="L126" s="90" t="str">
        <f>IFERROR(IF(VLOOKUP($B126,Sheet2!$A$5:$AP$103,L$11,FALSE)=0,"",VLOOKUP($B126,Sheet2!$A$5:$AP$103,L$11,FALSE)),"")</f>
        <v/>
      </c>
      <c r="M126" s="90" t="str">
        <f>IFERROR(IF(VLOOKUP($B126,Sheet2!$A$5:$AP$103,M$11,FALSE)=0,"",VLOOKUP($B126,Sheet2!$A$5:$AP$103,M$11,FALSE)),"")</f>
        <v/>
      </c>
      <c r="N126" s="90" t="str">
        <f>IFERROR(IF(VLOOKUP($B126,Sheet2!$A$5:$AP$103,N$11,FALSE)=0,"",VLOOKUP($B126,Sheet2!$A$5:$AP$103,N$11,FALSE)),"")</f>
        <v/>
      </c>
      <c r="O126" s="90" t="str">
        <f>IFERROR(IF(VLOOKUP($B126,Sheet2!$A$5:$AP$103,O$11,FALSE)=0,"",VLOOKUP($B126,Sheet2!$A$5:$AP$103,O$11,FALSE)),"")</f>
        <v/>
      </c>
      <c r="P126" s="90" t="str">
        <f>IFERROR(IF(VLOOKUP($B126,Sheet2!$A$5:$AP$103,P$11,FALSE)=0,"",VLOOKUP($B126,Sheet2!$A$5:$AP$103,P$11,FALSE)),"")</f>
        <v/>
      </c>
      <c r="Q126" s="90" t="str">
        <f>IFERROR(IF(VLOOKUP($B126,Sheet2!$A$5:$AP$103,Q$11,FALSE)=0,"",VLOOKUP($B126,Sheet2!$A$5:$AP$103,Q$11,FALSE)),"")</f>
        <v/>
      </c>
      <c r="R126" s="90" t="str">
        <f>IFERROR(IF(VLOOKUP($B126,Sheet2!$A$5:$AP$103,R$11,FALSE)=0,"",VLOOKUP($B126,Sheet2!$A$5:$AP$103,R$11,FALSE)),"")</f>
        <v/>
      </c>
      <c r="S126" s="90" t="str">
        <f>IFERROR(IF(VLOOKUP($B126,Sheet2!$A$5:$AP$103,S$11,FALSE)=0,"",VLOOKUP($B126,Sheet2!$A$5:$AP$103,S$11,FALSE)),"")</f>
        <v/>
      </c>
      <c r="T126" s="90" t="str">
        <f>IFERROR(IF(VLOOKUP($B126,Sheet2!$A$5:$AP$103,T$11,FALSE)=0,"",VLOOKUP($B126,Sheet2!$A$5:$AP$103,T$11,FALSE)),"")</f>
        <v/>
      </c>
      <c r="U126" s="90" t="str">
        <f>IFERROR(IF(VLOOKUP($B126,Sheet2!$A$5:$AP$103,U$11,FALSE)=0,"",VLOOKUP($B126,Sheet2!$A$5:$AP$103,U$11,FALSE)),"")</f>
        <v/>
      </c>
      <c r="V126" s="90" t="str">
        <f>IFERROR(IF(VLOOKUP($B126,Sheet2!$A$5:$AP$103,V$11,FALSE)=0,"",VLOOKUP($B126,Sheet2!$A$5:$AP$103,V$11,FALSE)),"")</f>
        <v/>
      </c>
      <c r="W126" s="90" t="str">
        <f>IFERROR(IF(VLOOKUP($B126,Sheet2!$A$5:$AP$103,W$11,FALSE)=0,"",VLOOKUP($B126,Sheet2!$A$5:$AP$103,W$11,FALSE)),"")</f>
        <v/>
      </c>
      <c r="X126" s="90" t="str">
        <f>IFERROR(IF(VLOOKUP($B126,Sheet2!$A$5:$AP$103,X$11,FALSE)=0,"",VLOOKUP($B126,Sheet2!$A$5:$AP$103,X$11,FALSE)),"")</f>
        <v/>
      </c>
      <c r="Y126" s="90" t="str">
        <f>IFERROR(IF(VLOOKUP($B126,Sheet2!$A$5:$AP$103,Y$11,FALSE)=0,"",VLOOKUP($B126,Sheet2!$A$5:$AP$103,Y$11,FALSE)),"")</f>
        <v/>
      </c>
      <c r="Z126" s="90" t="str">
        <f>IFERROR(IF(VLOOKUP($B126,Sheet2!$A$5:$AP$103,Z$11,FALSE)=0,"",VLOOKUP($B126,Sheet2!$A$5:$AP$103,Z$11,FALSE)),"")</f>
        <v/>
      </c>
      <c r="AA126" s="90" t="str">
        <f>IFERROR(IF(VLOOKUP($B126,Sheet2!$A$5:$AP$103,AA$11,FALSE)=0,"",VLOOKUP($B126,Sheet2!$A$5:$AP$103,AA$11,FALSE)),"")</f>
        <v/>
      </c>
      <c r="AB126" s="90" t="str">
        <f>IFERROR(IF(VLOOKUP($B126,Sheet2!$A$5:$AP$103,AB$11,FALSE)=0,"",VLOOKUP($B126,Sheet2!$A$5:$AP$103,AB$11,FALSE)),"")</f>
        <v/>
      </c>
      <c r="AC126" s="90" t="str">
        <f>IFERROR(IF(VLOOKUP($B126,Sheet2!$A$5:$AP$103,AC$11,FALSE)=0,"",VLOOKUP($B126,Sheet2!$A$5:$AP$103,AC$11,FALSE)),"")</f>
        <v/>
      </c>
      <c r="AD126" s="90" t="str">
        <f>IFERROR(IF(VLOOKUP($B126,Sheet2!$A$5:$AP$103,AD$11,FALSE)=0,"",VLOOKUP($B126,Sheet2!$A$5:$AP$103,AD$11,FALSE)),"")</f>
        <v/>
      </c>
      <c r="AE126" s="90" t="str">
        <f>IFERROR(IF(VLOOKUP($B126,Sheet2!$A$5:$AP$103,AE$11,FALSE)=0,"",VLOOKUP($B126,Sheet2!$A$5:$AP$103,AE$11,FALSE)),"")</f>
        <v/>
      </c>
      <c r="AF126" s="90" t="str">
        <f>IFERROR(IF(VLOOKUP($B126,Sheet2!$A$5:$AP$103,AF$11,FALSE)=0,"",VLOOKUP($B126,Sheet2!$A$5:$AP$103,AF$11,FALSE)),"")</f>
        <v/>
      </c>
      <c r="AG126" s="90" t="str">
        <f>IFERROR(IF(VLOOKUP($B126,Sheet2!$A$5:$AP$103,AG$11,FALSE)=0,"",VLOOKUP($B126,Sheet2!$A$5:$AP$103,AG$11,FALSE)),"")</f>
        <v/>
      </c>
      <c r="AH126" s="90" t="str">
        <f>IFERROR(IF(VLOOKUP($B126,Sheet2!$A$5:$AP$103,AH$11,FALSE)=0,"",VLOOKUP($B126,Sheet2!$A$5:$AP$103,AH$11,FALSE)),"")</f>
        <v/>
      </c>
      <c r="AI126" s="90" t="str">
        <f>IFERROR(IF(VLOOKUP($B126,Sheet2!$A$5:$AP$103,AI$11,FALSE)=0,"",VLOOKUP($B126,Sheet2!$A$5:$AP$103,AI$11,FALSE)),"")</f>
        <v/>
      </c>
      <c r="AJ126" s="90" t="str">
        <f>IFERROR(IF(VLOOKUP($B126,Sheet2!$A$5:$AP$103,AJ$11,FALSE)=0,"",VLOOKUP($B126,Sheet2!$A$5:$AP$103,AJ$11,FALSE)),"")</f>
        <v/>
      </c>
      <c r="AK126" s="90" t="str">
        <f>IFERROR(IF(VLOOKUP($B126,Sheet2!$A$5:$AP$103,AK$11,FALSE)=0,"",VLOOKUP($B126,Sheet2!$A$5:$AP$103,AK$11,FALSE)),"")</f>
        <v/>
      </c>
      <c r="AL126" s="90" t="str">
        <f>IFERROR(IF(VLOOKUP($B126,Sheet2!$A$5:$AP$103,AL$11,FALSE)=0,"",VLOOKUP($B126,Sheet2!$A$5:$AP$103,AL$11,FALSE)),"")</f>
        <v/>
      </c>
      <c r="AM126" s="90" t="str">
        <f>IFERROR(IF(VLOOKUP($B126,Sheet2!$A$5:$AP$103,AM$11,FALSE)=0,"",VLOOKUP($B126,Sheet2!$A$5:$AP$103,AM$11,FALSE)),"")</f>
        <v/>
      </c>
      <c r="AN126" s="90" t="str">
        <f>IFERROR(IF(VLOOKUP($B126,Sheet2!$A$5:$AP$103,AN$11,FALSE)=0,"",VLOOKUP($B126,Sheet2!$A$5:$AP$103,AN$11,FALSE)),"")</f>
        <v/>
      </c>
      <c r="AO126" s="90" t="str">
        <f>IFERROR(IF(VLOOKUP($B126,Sheet2!$A$5:$AP$103,AO$11,FALSE)=0,"",VLOOKUP($B126,Sheet2!$A$5:$AP$103,AO$11,FALSE)),"")</f>
        <v/>
      </c>
      <c r="AP126" s="90" t="str">
        <f>IFERROR(IF(VLOOKUP($B126,Sheet2!$A$5:$AP$103,AP$11,FALSE)=0,"",VLOOKUP($B126,Sheet2!$A$5:$AP$103,AP$11,FALSE)),"")</f>
        <v/>
      </c>
      <c r="AQ126" s="90" t="str">
        <f>IFERROR(IF(VLOOKUP($B126,Sheet2!$A$5:$AP$103,AQ$11,FALSE)=0,"",VLOOKUP($B126,Sheet2!$A$5:$AP$103,AQ$11,FALSE)),"")</f>
        <v/>
      </c>
      <c r="AR126" s="90" t="str">
        <f>IFERROR(IF(VLOOKUP($B126,Sheet2!$A$5:$AP$103,AR$11,FALSE)=0,"",VLOOKUP($B126,Sheet2!$A$5:$AP$103,AR$11,FALSE)),"")</f>
        <v/>
      </c>
      <c r="AS126" s="90" t="str">
        <f>IFERROR(IF(VLOOKUP($B126,Sheet2!$A$5:$AP$103,AS$11,FALSE)=0,"",VLOOKUP($B126,Sheet2!$A$5:$AP$103,AS$11,FALSE)),"")</f>
        <v/>
      </c>
      <c r="AT126" s="242"/>
      <c r="AU126" s="242"/>
      <c r="AV126" s="242"/>
      <c r="AW126" s="242"/>
      <c r="AX126" s="242"/>
      <c r="AY126" s="242"/>
      <c r="AZ126" s="242"/>
    </row>
    <row r="127" spans="1:52" x14ac:dyDescent="0.3">
      <c r="A127" s="406"/>
      <c r="B127" s="80" t="s">
        <v>288</v>
      </c>
      <c r="C127" s="92" t="s">
        <v>344</v>
      </c>
      <c r="D127" s="92" t="e">
        <f>VLOOKUP(B127,Sheet2!$A$5:$F$104,6,FALSE)</f>
        <v>#N/A</v>
      </c>
      <c r="E127" s="412" t="s">
        <v>328</v>
      </c>
      <c r="F127" s="413"/>
      <c r="G127" s="96">
        <f t="shared" si="16"/>
        <v>0</v>
      </c>
      <c r="H127" s="97">
        <f t="shared" si="17"/>
        <v>0</v>
      </c>
      <c r="I127" s="97">
        <f t="shared" si="18"/>
        <v>0</v>
      </c>
      <c r="J127" s="96">
        <f t="shared" si="19"/>
        <v>0</v>
      </c>
      <c r="K127" s="90" t="str">
        <f>IFERROR(IF(VLOOKUP($B127,Sheet2!$A$5:$AP$103,K$11,FALSE)=0,"",VLOOKUP($B127,Sheet2!$A$5:$AP$103,K$11,FALSE)),"")</f>
        <v/>
      </c>
      <c r="L127" s="90" t="str">
        <f>IFERROR(IF(VLOOKUP($B127,Sheet2!$A$5:$AP$103,L$11,FALSE)=0,"",VLOOKUP($B127,Sheet2!$A$5:$AP$103,L$11,FALSE)),"")</f>
        <v/>
      </c>
      <c r="M127" s="90" t="str">
        <f>IFERROR(IF(VLOOKUP($B127,Sheet2!$A$5:$AP$103,M$11,FALSE)=0,"",VLOOKUP($B127,Sheet2!$A$5:$AP$103,M$11,FALSE)),"")</f>
        <v/>
      </c>
      <c r="N127" s="90" t="str">
        <f>IFERROR(IF(VLOOKUP($B127,Sheet2!$A$5:$AP$103,N$11,FALSE)=0,"",VLOOKUP($B127,Sheet2!$A$5:$AP$103,N$11,FALSE)),"")</f>
        <v/>
      </c>
      <c r="O127" s="90" t="str">
        <f>IFERROR(IF(VLOOKUP($B127,Sheet2!$A$5:$AP$103,O$11,FALSE)=0,"",VLOOKUP($B127,Sheet2!$A$5:$AP$103,O$11,FALSE)),"")</f>
        <v/>
      </c>
      <c r="P127" s="90" t="str">
        <f>IFERROR(IF(VLOOKUP($B127,Sheet2!$A$5:$AP$103,P$11,FALSE)=0,"",VLOOKUP($B127,Sheet2!$A$5:$AP$103,P$11,FALSE)),"")</f>
        <v/>
      </c>
      <c r="Q127" s="90" t="str">
        <f>IFERROR(IF(VLOOKUP($B127,Sheet2!$A$5:$AP$103,Q$11,FALSE)=0,"",VLOOKUP($B127,Sheet2!$A$5:$AP$103,Q$11,FALSE)),"")</f>
        <v/>
      </c>
      <c r="R127" s="90" t="str">
        <f>IFERROR(IF(VLOOKUP($B127,Sheet2!$A$5:$AP$103,R$11,FALSE)=0,"",VLOOKUP($B127,Sheet2!$A$5:$AP$103,R$11,FALSE)),"")</f>
        <v/>
      </c>
      <c r="S127" s="90" t="str">
        <f>IFERROR(IF(VLOOKUP($B127,Sheet2!$A$5:$AP$103,S$11,FALSE)=0,"",VLOOKUP($B127,Sheet2!$A$5:$AP$103,S$11,FALSE)),"")</f>
        <v/>
      </c>
      <c r="T127" s="90" t="str">
        <f>IFERROR(IF(VLOOKUP($B127,Sheet2!$A$5:$AP$103,T$11,FALSE)=0,"",VLOOKUP($B127,Sheet2!$A$5:$AP$103,T$11,FALSE)),"")</f>
        <v/>
      </c>
      <c r="U127" s="90" t="str">
        <f>IFERROR(IF(VLOOKUP($B127,Sheet2!$A$5:$AP$103,U$11,FALSE)=0,"",VLOOKUP($B127,Sheet2!$A$5:$AP$103,U$11,FALSE)),"")</f>
        <v/>
      </c>
      <c r="V127" s="90" t="str">
        <f>IFERROR(IF(VLOOKUP($B127,Sheet2!$A$5:$AP$103,V$11,FALSE)=0,"",VLOOKUP($B127,Sheet2!$A$5:$AP$103,V$11,FALSE)),"")</f>
        <v/>
      </c>
      <c r="W127" s="90" t="str">
        <f>IFERROR(IF(VLOOKUP($B127,Sheet2!$A$5:$AP$103,W$11,FALSE)=0,"",VLOOKUP($B127,Sheet2!$A$5:$AP$103,W$11,FALSE)),"")</f>
        <v/>
      </c>
      <c r="X127" s="90" t="str">
        <f>IFERROR(IF(VLOOKUP($B127,Sheet2!$A$5:$AP$103,X$11,FALSE)=0,"",VLOOKUP($B127,Sheet2!$A$5:$AP$103,X$11,FALSE)),"")</f>
        <v/>
      </c>
      <c r="Y127" s="90" t="str">
        <f>IFERROR(IF(VLOOKUP($B127,Sheet2!$A$5:$AP$103,Y$11,FALSE)=0,"",VLOOKUP($B127,Sheet2!$A$5:$AP$103,Y$11,FALSE)),"")</f>
        <v/>
      </c>
      <c r="Z127" s="90" t="str">
        <f>IFERROR(IF(VLOOKUP($B127,Sheet2!$A$5:$AP$103,Z$11,FALSE)=0,"",VLOOKUP($B127,Sheet2!$A$5:$AP$103,Z$11,FALSE)),"")</f>
        <v/>
      </c>
      <c r="AA127" s="90" t="str">
        <f>IFERROR(IF(VLOOKUP($B127,Sheet2!$A$5:$AP$103,AA$11,FALSE)=0,"",VLOOKUP($B127,Sheet2!$A$5:$AP$103,AA$11,FALSE)),"")</f>
        <v/>
      </c>
      <c r="AB127" s="90" t="str">
        <f>IFERROR(IF(VLOOKUP($B127,Sheet2!$A$5:$AP$103,AB$11,FALSE)=0,"",VLOOKUP($B127,Sheet2!$A$5:$AP$103,AB$11,FALSE)),"")</f>
        <v/>
      </c>
      <c r="AC127" s="90" t="str">
        <f>IFERROR(IF(VLOOKUP($B127,Sheet2!$A$5:$AP$103,AC$11,FALSE)=0,"",VLOOKUP($B127,Sheet2!$A$5:$AP$103,AC$11,FALSE)),"")</f>
        <v/>
      </c>
      <c r="AD127" s="90" t="str">
        <f>IFERROR(IF(VLOOKUP($B127,Sheet2!$A$5:$AP$103,AD$11,FALSE)=0,"",VLOOKUP($B127,Sheet2!$A$5:$AP$103,AD$11,FALSE)),"")</f>
        <v/>
      </c>
      <c r="AE127" s="90" t="str">
        <f>IFERROR(IF(VLOOKUP($B127,Sheet2!$A$5:$AP$103,AE$11,FALSE)=0,"",VLOOKUP($B127,Sheet2!$A$5:$AP$103,AE$11,FALSE)),"")</f>
        <v/>
      </c>
      <c r="AF127" s="90" t="str">
        <f>IFERROR(IF(VLOOKUP($B127,Sheet2!$A$5:$AP$103,AF$11,FALSE)=0,"",VLOOKUP($B127,Sheet2!$A$5:$AP$103,AF$11,FALSE)),"")</f>
        <v/>
      </c>
      <c r="AG127" s="90" t="str">
        <f>IFERROR(IF(VLOOKUP($B127,Sheet2!$A$5:$AP$103,AG$11,FALSE)=0,"",VLOOKUP($B127,Sheet2!$A$5:$AP$103,AG$11,FALSE)),"")</f>
        <v/>
      </c>
      <c r="AH127" s="90" t="str">
        <f>IFERROR(IF(VLOOKUP($B127,Sheet2!$A$5:$AP$103,AH$11,FALSE)=0,"",VLOOKUP($B127,Sheet2!$A$5:$AP$103,AH$11,FALSE)),"")</f>
        <v/>
      </c>
      <c r="AI127" s="90" t="str">
        <f>IFERROR(IF(VLOOKUP($B127,Sheet2!$A$5:$AP$103,AI$11,FALSE)=0,"",VLOOKUP($B127,Sheet2!$A$5:$AP$103,AI$11,FALSE)),"")</f>
        <v/>
      </c>
      <c r="AJ127" s="90" t="str">
        <f>IFERROR(IF(VLOOKUP($B127,Sheet2!$A$5:$AP$103,AJ$11,FALSE)=0,"",VLOOKUP($B127,Sheet2!$A$5:$AP$103,AJ$11,FALSE)),"")</f>
        <v/>
      </c>
      <c r="AK127" s="90" t="str">
        <f>IFERROR(IF(VLOOKUP($B127,Sheet2!$A$5:$AP$103,AK$11,FALSE)=0,"",VLOOKUP($B127,Sheet2!$A$5:$AP$103,AK$11,FALSE)),"")</f>
        <v/>
      </c>
      <c r="AL127" s="90" t="str">
        <f>IFERROR(IF(VLOOKUP($B127,Sheet2!$A$5:$AP$103,AL$11,FALSE)=0,"",VLOOKUP($B127,Sheet2!$A$5:$AP$103,AL$11,FALSE)),"")</f>
        <v/>
      </c>
      <c r="AM127" s="90" t="str">
        <f>IFERROR(IF(VLOOKUP($B127,Sheet2!$A$5:$AP$103,AM$11,FALSE)=0,"",VLOOKUP($B127,Sheet2!$A$5:$AP$103,AM$11,FALSE)),"")</f>
        <v/>
      </c>
      <c r="AN127" s="90" t="str">
        <f>IFERROR(IF(VLOOKUP($B127,Sheet2!$A$5:$AP$103,AN$11,FALSE)=0,"",VLOOKUP($B127,Sheet2!$A$5:$AP$103,AN$11,FALSE)),"")</f>
        <v/>
      </c>
      <c r="AO127" s="90" t="str">
        <f>IFERROR(IF(VLOOKUP($B127,Sheet2!$A$5:$AP$103,AO$11,FALSE)=0,"",VLOOKUP($B127,Sheet2!$A$5:$AP$103,AO$11,FALSE)),"")</f>
        <v/>
      </c>
      <c r="AP127" s="90" t="str">
        <f>IFERROR(IF(VLOOKUP($B127,Sheet2!$A$5:$AP$103,AP$11,FALSE)=0,"",VLOOKUP($B127,Sheet2!$A$5:$AP$103,AP$11,FALSE)),"")</f>
        <v/>
      </c>
      <c r="AQ127" s="90" t="str">
        <f>IFERROR(IF(VLOOKUP($B127,Sheet2!$A$5:$AP$103,AQ$11,FALSE)=0,"",VLOOKUP($B127,Sheet2!$A$5:$AP$103,AQ$11,FALSE)),"")</f>
        <v/>
      </c>
      <c r="AR127" s="90" t="str">
        <f>IFERROR(IF(VLOOKUP($B127,Sheet2!$A$5:$AP$103,AR$11,FALSE)=0,"",VLOOKUP($B127,Sheet2!$A$5:$AP$103,AR$11,FALSE)),"")</f>
        <v/>
      </c>
      <c r="AS127" s="90" t="str">
        <f>IFERROR(IF(VLOOKUP($B127,Sheet2!$A$5:$AP$103,AS$11,FALSE)=0,"",VLOOKUP($B127,Sheet2!$A$5:$AP$103,AS$11,FALSE)),"")</f>
        <v/>
      </c>
      <c r="AT127" s="242"/>
      <c r="AU127" s="242"/>
      <c r="AV127" s="242"/>
      <c r="AW127" s="242"/>
      <c r="AX127" s="242"/>
      <c r="AY127" s="242"/>
      <c r="AZ127" s="242"/>
    </row>
    <row r="128" spans="1:52" x14ac:dyDescent="0.3">
      <c r="A128" s="406"/>
      <c r="B128" s="80" t="s">
        <v>282</v>
      </c>
      <c r="C128" s="92" t="s">
        <v>344</v>
      </c>
      <c r="D128" s="92" t="e">
        <f>VLOOKUP(B128,Sheet2!$A$5:$F$104,6,FALSE)</f>
        <v>#N/A</v>
      </c>
      <c r="E128" s="412" t="s">
        <v>328</v>
      </c>
      <c r="F128" s="413"/>
      <c r="G128" s="96">
        <f t="shared" si="16"/>
        <v>0</v>
      </c>
      <c r="H128" s="97">
        <f t="shared" si="17"/>
        <v>0</v>
      </c>
      <c r="I128" s="97">
        <f t="shared" si="18"/>
        <v>0</v>
      </c>
      <c r="J128" s="96">
        <f t="shared" si="19"/>
        <v>0</v>
      </c>
      <c r="K128" s="90" t="str">
        <f>IFERROR(IF(VLOOKUP($B128,Sheet2!$A$5:$AP$103,K$11,FALSE)=0,"",VLOOKUP($B128,Sheet2!$A$5:$AP$103,K$11,FALSE)),"")</f>
        <v/>
      </c>
      <c r="L128" s="90" t="str">
        <f>IFERROR(IF(VLOOKUP($B128,Sheet2!$A$5:$AP$103,L$11,FALSE)=0,"",VLOOKUP($B128,Sheet2!$A$5:$AP$103,L$11,FALSE)),"")</f>
        <v/>
      </c>
      <c r="M128" s="90" t="str">
        <f>IFERROR(IF(VLOOKUP($B128,Sheet2!$A$5:$AP$103,M$11,FALSE)=0,"",VLOOKUP($B128,Sheet2!$A$5:$AP$103,M$11,FALSE)),"")</f>
        <v/>
      </c>
      <c r="N128" s="90" t="str">
        <f>IFERROR(IF(VLOOKUP($B128,Sheet2!$A$5:$AP$103,N$11,FALSE)=0,"",VLOOKUP($B128,Sheet2!$A$5:$AP$103,N$11,FALSE)),"")</f>
        <v/>
      </c>
      <c r="O128" s="90" t="str">
        <f>IFERROR(IF(VLOOKUP($B128,Sheet2!$A$5:$AP$103,O$11,FALSE)=0,"",VLOOKUP($B128,Sheet2!$A$5:$AP$103,O$11,FALSE)),"")</f>
        <v/>
      </c>
      <c r="P128" s="90" t="str">
        <f>IFERROR(IF(VLOOKUP($B128,Sheet2!$A$5:$AP$103,P$11,FALSE)=0,"",VLOOKUP($B128,Sheet2!$A$5:$AP$103,P$11,FALSE)),"")</f>
        <v/>
      </c>
      <c r="Q128" s="90" t="str">
        <f>IFERROR(IF(VLOOKUP($B128,Sheet2!$A$5:$AP$103,Q$11,FALSE)=0,"",VLOOKUP($B128,Sheet2!$A$5:$AP$103,Q$11,FALSE)),"")</f>
        <v/>
      </c>
      <c r="R128" s="90" t="str">
        <f>IFERROR(IF(VLOOKUP($B128,Sheet2!$A$5:$AP$103,R$11,FALSE)=0,"",VLOOKUP($B128,Sheet2!$A$5:$AP$103,R$11,FALSE)),"")</f>
        <v/>
      </c>
      <c r="S128" s="90" t="str">
        <f>IFERROR(IF(VLOOKUP($B128,Sheet2!$A$5:$AP$103,S$11,FALSE)=0,"",VLOOKUP($B128,Sheet2!$A$5:$AP$103,S$11,FALSE)),"")</f>
        <v/>
      </c>
      <c r="T128" s="90" t="str">
        <f>IFERROR(IF(VLOOKUP($B128,Sheet2!$A$5:$AP$103,T$11,FALSE)=0,"",VLOOKUP($B128,Sheet2!$A$5:$AP$103,T$11,FALSE)),"")</f>
        <v/>
      </c>
      <c r="U128" s="90" t="str">
        <f>IFERROR(IF(VLOOKUP($B128,Sheet2!$A$5:$AP$103,U$11,FALSE)=0,"",VLOOKUP($B128,Sheet2!$A$5:$AP$103,U$11,FALSE)),"")</f>
        <v/>
      </c>
      <c r="V128" s="90" t="str">
        <f>IFERROR(IF(VLOOKUP($B128,Sheet2!$A$5:$AP$103,V$11,FALSE)=0,"",VLOOKUP($B128,Sheet2!$A$5:$AP$103,V$11,FALSE)),"")</f>
        <v/>
      </c>
      <c r="W128" s="90" t="str">
        <f>IFERROR(IF(VLOOKUP($B128,Sheet2!$A$5:$AP$103,W$11,FALSE)=0,"",VLOOKUP($B128,Sheet2!$A$5:$AP$103,W$11,FALSE)),"")</f>
        <v/>
      </c>
      <c r="X128" s="90" t="str">
        <f>IFERROR(IF(VLOOKUP($B128,Sheet2!$A$5:$AP$103,X$11,FALSE)=0,"",VLOOKUP($B128,Sheet2!$A$5:$AP$103,X$11,FALSE)),"")</f>
        <v/>
      </c>
      <c r="Y128" s="90" t="str">
        <f>IFERROR(IF(VLOOKUP($B128,Sheet2!$A$5:$AP$103,Y$11,FALSE)=0,"",VLOOKUP($B128,Sheet2!$A$5:$AP$103,Y$11,FALSE)),"")</f>
        <v/>
      </c>
      <c r="Z128" s="90" t="str">
        <f>IFERROR(IF(VLOOKUP($B128,Sheet2!$A$5:$AP$103,Z$11,FALSE)=0,"",VLOOKUP($B128,Sheet2!$A$5:$AP$103,Z$11,FALSE)),"")</f>
        <v/>
      </c>
      <c r="AA128" s="90" t="str">
        <f>IFERROR(IF(VLOOKUP($B128,Sheet2!$A$5:$AP$103,AA$11,FALSE)=0,"",VLOOKUP($B128,Sheet2!$A$5:$AP$103,AA$11,FALSE)),"")</f>
        <v/>
      </c>
      <c r="AB128" s="90" t="str">
        <f>IFERROR(IF(VLOOKUP($B128,Sheet2!$A$5:$AP$103,AB$11,FALSE)=0,"",VLOOKUP($B128,Sheet2!$A$5:$AP$103,AB$11,FALSE)),"")</f>
        <v/>
      </c>
      <c r="AC128" s="90" t="str">
        <f>IFERROR(IF(VLOOKUP($B128,Sheet2!$A$5:$AP$103,AC$11,FALSE)=0,"",VLOOKUP($B128,Sheet2!$A$5:$AP$103,AC$11,FALSE)),"")</f>
        <v/>
      </c>
      <c r="AD128" s="90" t="str">
        <f>IFERROR(IF(VLOOKUP($B128,Sheet2!$A$5:$AP$103,AD$11,FALSE)=0,"",VLOOKUP($B128,Sheet2!$A$5:$AP$103,AD$11,FALSE)),"")</f>
        <v/>
      </c>
      <c r="AE128" s="90" t="str">
        <f>IFERROR(IF(VLOOKUP($B128,Sheet2!$A$5:$AP$103,AE$11,FALSE)=0,"",VLOOKUP($B128,Sheet2!$A$5:$AP$103,AE$11,FALSE)),"")</f>
        <v/>
      </c>
      <c r="AF128" s="90" t="str">
        <f>IFERROR(IF(VLOOKUP($B128,Sheet2!$A$5:$AP$103,AF$11,FALSE)=0,"",VLOOKUP($B128,Sheet2!$A$5:$AP$103,AF$11,FALSE)),"")</f>
        <v/>
      </c>
      <c r="AG128" s="90" t="str">
        <f>IFERROR(IF(VLOOKUP($B128,Sheet2!$A$5:$AP$103,AG$11,FALSE)=0,"",VLOOKUP($B128,Sheet2!$A$5:$AP$103,AG$11,FALSE)),"")</f>
        <v/>
      </c>
      <c r="AH128" s="90" t="str">
        <f>IFERROR(IF(VLOOKUP($B128,Sheet2!$A$5:$AP$103,AH$11,FALSE)=0,"",VLOOKUP($B128,Sheet2!$A$5:$AP$103,AH$11,FALSE)),"")</f>
        <v/>
      </c>
      <c r="AI128" s="90" t="str">
        <f>IFERROR(IF(VLOOKUP($B128,Sheet2!$A$5:$AP$103,AI$11,FALSE)=0,"",VLOOKUP($B128,Sheet2!$A$5:$AP$103,AI$11,FALSE)),"")</f>
        <v/>
      </c>
      <c r="AJ128" s="90" t="str">
        <f>IFERROR(IF(VLOOKUP($B128,Sheet2!$A$5:$AP$103,AJ$11,FALSE)=0,"",VLOOKUP($B128,Sheet2!$A$5:$AP$103,AJ$11,FALSE)),"")</f>
        <v/>
      </c>
      <c r="AK128" s="90" t="str">
        <f>IFERROR(IF(VLOOKUP($B128,Sheet2!$A$5:$AP$103,AK$11,FALSE)=0,"",VLOOKUP($B128,Sheet2!$A$5:$AP$103,AK$11,FALSE)),"")</f>
        <v/>
      </c>
      <c r="AL128" s="90" t="str">
        <f>IFERROR(IF(VLOOKUP($B128,Sheet2!$A$5:$AP$103,AL$11,FALSE)=0,"",VLOOKUP($B128,Sheet2!$A$5:$AP$103,AL$11,FALSE)),"")</f>
        <v/>
      </c>
      <c r="AM128" s="90" t="str">
        <f>IFERROR(IF(VLOOKUP($B128,Sheet2!$A$5:$AP$103,AM$11,FALSE)=0,"",VLOOKUP($B128,Sheet2!$A$5:$AP$103,AM$11,FALSE)),"")</f>
        <v/>
      </c>
      <c r="AN128" s="90" t="str">
        <f>IFERROR(IF(VLOOKUP($B128,Sheet2!$A$5:$AP$103,AN$11,FALSE)=0,"",VLOOKUP($B128,Sheet2!$A$5:$AP$103,AN$11,FALSE)),"")</f>
        <v/>
      </c>
      <c r="AO128" s="90" t="str">
        <f>IFERROR(IF(VLOOKUP($B128,Sheet2!$A$5:$AP$103,AO$11,FALSE)=0,"",VLOOKUP($B128,Sheet2!$A$5:$AP$103,AO$11,FALSE)),"")</f>
        <v/>
      </c>
      <c r="AP128" s="90" t="str">
        <f>IFERROR(IF(VLOOKUP($B128,Sheet2!$A$5:$AP$103,AP$11,FALSE)=0,"",VLOOKUP($B128,Sheet2!$A$5:$AP$103,AP$11,FALSE)),"")</f>
        <v/>
      </c>
      <c r="AQ128" s="90" t="str">
        <f>IFERROR(IF(VLOOKUP($B128,Sheet2!$A$5:$AP$103,AQ$11,FALSE)=0,"",VLOOKUP($B128,Sheet2!$A$5:$AP$103,AQ$11,FALSE)),"")</f>
        <v/>
      </c>
      <c r="AR128" s="90" t="str">
        <f>IFERROR(IF(VLOOKUP($B128,Sheet2!$A$5:$AP$103,AR$11,FALSE)=0,"",VLOOKUP($B128,Sheet2!$A$5:$AP$103,AR$11,FALSE)),"")</f>
        <v/>
      </c>
      <c r="AS128" s="90" t="str">
        <f>IFERROR(IF(VLOOKUP($B128,Sheet2!$A$5:$AP$103,AS$11,FALSE)=0,"",VLOOKUP($B128,Sheet2!$A$5:$AP$103,AS$11,FALSE)),"")</f>
        <v/>
      </c>
      <c r="AT128" s="242"/>
      <c r="AU128" s="242"/>
      <c r="AV128" s="242"/>
      <c r="AW128" s="242"/>
      <c r="AX128" s="242"/>
      <c r="AY128" s="242"/>
      <c r="AZ128" s="242"/>
    </row>
    <row r="129" spans="1:52" x14ac:dyDescent="0.3">
      <c r="A129" s="406"/>
      <c r="B129" s="80" t="s">
        <v>266</v>
      </c>
      <c r="C129" s="92" t="s">
        <v>344</v>
      </c>
      <c r="D129" s="92" t="e">
        <f>VLOOKUP(B129,Sheet2!$A$5:$F$104,6,FALSE)</f>
        <v>#N/A</v>
      </c>
      <c r="E129" s="412" t="s">
        <v>328</v>
      </c>
      <c r="F129" s="413"/>
      <c r="G129" s="96">
        <f t="shared" si="16"/>
        <v>0</v>
      </c>
      <c r="H129" s="97">
        <f t="shared" si="17"/>
        <v>0</v>
      </c>
      <c r="I129" s="97">
        <f t="shared" si="18"/>
        <v>0</v>
      </c>
      <c r="J129" s="96">
        <f t="shared" si="19"/>
        <v>0</v>
      </c>
      <c r="K129" s="90" t="str">
        <f>IFERROR(IF(VLOOKUP($B129,Sheet2!$A$5:$AP$103,K$11,FALSE)=0,"",VLOOKUP($B129,Sheet2!$A$5:$AP$103,K$11,FALSE)),"")</f>
        <v/>
      </c>
      <c r="L129" s="90" t="str">
        <f>IFERROR(IF(VLOOKUP($B129,Sheet2!$A$5:$AP$103,L$11,FALSE)=0,"",VLOOKUP($B129,Sheet2!$A$5:$AP$103,L$11,FALSE)),"")</f>
        <v/>
      </c>
      <c r="M129" s="90" t="str">
        <f>IFERROR(IF(VLOOKUP($B129,Sheet2!$A$5:$AP$103,M$11,FALSE)=0,"",VLOOKUP($B129,Sheet2!$A$5:$AP$103,M$11,FALSE)),"")</f>
        <v/>
      </c>
      <c r="N129" s="90" t="str">
        <f>IFERROR(IF(VLOOKUP($B129,Sheet2!$A$5:$AP$103,N$11,FALSE)=0,"",VLOOKUP($B129,Sheet2!$A$5:$AP$103,N$11,FALSE)),"")</f>
        <v/>
      </c>
      <c r="O129" s="90" t="str">
        <f>IFERROR(IF(VLOOKUP($B129,Sheet2!$A$5:$AP$103,O$11,FALSE)=0,"",VLOOKUP($B129,Sheet2!$A$5:$AP$103,O$11,FALSE)),"")</f>
        <v/>
      </c>
      <c r="P129" s="90" t="str">
        <f>IFERROR(IF(VLOOKUP($B129,Sheet2!$A$5:$AP$103,P$11,FALSE)=0,"",VLOOKUP($B129,Sheet2!$A$5:$AP$103,P$11,FALSE)),"")</f>
        <v/>
      </c>
      <c r="Q129" s="90" t="str">
        <f>IFERROR(IF(VLOOKUP($B129,Sheet2!$A$5:$AP$103,Q$11,FALSE)=0,"",VLOOKUP($B129,Sheet2!$A$5:$AP$103,Q$11,FALSE)),"")</f>
        <v/>
      </c>
      <c r="R129" s="90" t="str">
        <f>IFERROR(IF(VLOOKUP($B129,Sheet2!$A$5:$AP$103,R$11,FALSE)=0,"",VLOOKUP($B129,Sheet2!$A$5:$AP$103,R$11,FALSE)),"")</f>
        <v/>
      </c>
      <c r="S129" s="90" t="str">
        <f>IFERROR(IF(VLOOKUP($B129,Sheet2!$A$5:$AP$103,S$11,FALSE)=0,"",VLOOKUP($B129,Sheet2!$A$5:$AP$103,S$11,FALSE)),"")</f>
        <v/>
      </c>
      <c r="T129" s="90" t="str">
        <f>IFERROR(IF(VLOOKUP($B129,Sheet2!$A$5:$AP$103,T$11,FALSE)=0,"",VLOOKUP($B129,Sheet2!$A$5:$AP$103,T$11,FALSE)),"")</f>
        <v/>
      </c>
      <c r="U129" s="90" t="str">
        <f>IFERROR(IF(VLOOKUP($B129,Sheet2!$A$5:$AP$103,U$11,FALSE)=0,"",VLOOKUP($B129,Sheet2!$A$5:$AP$103,U$11,FALSE)),"")</f>
        <v/>
      </c>
      <c r="V129" s="90" t="str">
        <f>IFERROR(IF(VLOOKUP($B129,Sheet2!$A$5:$AP$103,V$11,FALSE)=0,"",VLOOKUP($B129,Sheet2!$A$5:$AP$103,V$11,FALSE)),"")</f>
        <v/>
      </c>
      <c r="W129" s="90" t="str">
        <f>IFERROR(IF(VLOOKUP($B129,Sheet2!$A$5:$AP$103,W$11,FALSE)=0,"",VLOOKUP($B129,Sheet2!$A$5:$AP$103,W$11,FALSE)),"")</f>
        <v/>
      </c>
      <c r="X129" s="90" t="str">
        <f>IFERROR(IF(VLOOKUP($B129,Sheet2!$A$5:$AP$103,X$11,FALSE)=0,"",VLOOKUP($B129,Sheet2!$A$5:$AP$103,X$11,FALSE)),"")</f>
        <v/>
      </c>
      <c r="Y129" s="90" t="str">
        <f>IFERROR(IF(VLOOKUP($B129,Sheet2!$A$5:$AP$103,Y$11,FALSE)=0,"",VLOOKUP($B129,Sheet2!$A$5:$AP$103,Y$11,FALSE)),"")</f>
        <v/>
      </c>
      <c r="Z129" s="90" t="str">
        <f>IFERROR(IF(VLOOKUP($B129,Sheet2!$A$5:$AP$103,Z$11,FALSE)=0,"",VLOOKUP($B129,Sheet2!$A$5:$AP$103,Z$11,FALSE)),"")</f>
        <v/>
      </c>
      <c r="AA129" s="90" t="str">
        <f>IFERROR(IF(VLOOKUP($B129,Sheet2!$A$5:$AP$103,AA$11,FALSE)=0,"",VLOOKUP($B129,Sheet2!$A$5:$AP$103,AA$11,FALSE)),"")</f>
        <v/>
      </c>
      <c r="AB129" s="90" t="str">
        <f>IFERROR(IF(VLOOKUP($B129,Sheet2!$A$5:$AP$103,AB$11,FALSE)=0,"",VLOOKUP($B129,Sheet2!$A$5:$AP$103,AB$11,FALSE)),"")</f>
        <v/>
      </c>
      <c r="AC129" s="90" t="str">
        <f>IFERROR(IF(VLOOKUP($B129,Sheet2!$A$5:$AP$103,AC$11,FALSE)=0,"",VLOOKUP($B129,Sheet2!$A$5:$AP$103,AC$11,FALSE)),"")</f>
        <v/>
      </c>
      <c r="AD129" s="90" t="str">
        <f>IFERROR(IF(VLOOKUP($B129,Sheet2!$A$5:$AP$103,AD$11,FALSE)=0,"",VLOOKUP($B129,Sheet2!$A$5:$AP$103,AD$11,FALSE)),"")</f>
        <v/>
      </c>
      <c r="AE129" s="90" t="str">
        <f>IFERROR(IF(VLOOKUP($B129,Sheet2!$A$5:$AP$103,AE$11,FALSE)=0,"",VLOOKUP($B129,Sheet2!$A$5:$AP$103,AE$11,FALSE)),"")</f>
        <v/>
      </c>
      <c r="AF129" s="90" t="str">
        <f>IFERROR(IF(VLOOKUP($B129,Sheet2!$A$5:$AP$103,AF$11,FALSE)=0,"",VLOOKUP($B129,Sheet2!$A$5:$AP$103,AF$11,FALSE)),"")</f>
        <v/>
      </c>
      <c r="AG129" s="90" t="str">
        <f>IFERROR(IF(VLOOKUP($B129,Sheet2!$A$5:$AP$103,AG$11,FALSE)=0,"",VLOOKUP($B129,Sheet2!$A$5:$AP$103,AG$11,FALSE)),"")</f>
        <v/>
      </c>
      <c r="AH129" s="90" t="str">
        <f>IFERROR(IF(VLOOKUP($B129,Sheet2!$A$5:$AP$103,AH$11,FALSE)=0,"",VLOOKUP($B129,Sheet2!$A$5:$AP$103,AH$11,FALSE)),"")</f>
        <v/>
      </c>
      <c r="AI129" s="90" t="str">
        <f>IFERROR(IF(VLOOKUP($B129,Sheet2!$A$5:$AP$103,AI$11,FALSE)=0,"",VLOOKUP($B129,Sheet2!$A$5:$AP$103,AI$11,FALSE)),"")</f>
        <v/>
      </c>
      <c r="AJ129" s="90" t="str">
        <f>IFERROR(IF(VLOOKUP($B129,Sheet2!$A$5:$AP$103,AJ$11,FALSE)=0,"",VLOOKUP($B129,Sheet2!$A$5:$AP$103,AJ$11,FALSE)),"")</f>
        <v/>
      </c>
      <c r="AK129" s="90" t="str">
        <f>IFERROR(IF(VLOOKUP($B129,Sheet2!$A$5:$AP$103,AK$11,FALSE)=0,"",VLOOKUP($B129,Sheet2!$A$5:$AP$103,AK$11,FALSE)),"")</f>
        <v/>
      </c>
      <c r="AL129" s="90" t="str">
        <f>IFERROR(IF(VLOOKUP($B129,Sheet2!$A$5:$AP$103,AL$11,FALSE)=0,"",VLOOKUP($B129,Sheet2!$A$5:$AP$103,AL$11,FALSE)),"")</f>
        <v/>
      </c>
      <c r="AM129" s="90" t="str">
        <f>IFERROR(IF(VLOOKUP($B129,Sheet2!$A$5:$AP$103,AM$11,FALSE)=0,"",VLOOKUP($B129,Sheet2!$A$5:$AP$103,AM$11,FALSE)),"")</f>
        <v/>
      </c>
      <c r="AN129" s="90" t="str">
        <f>IFERROR(IF(VLOOKUP($B129,Sheet2!$A$5:$AP$103,AN$11,FALSE)=0,"",VLOOKUP($B129,Sheet2!$A$5:$AP$103,AN$11,FALSE)),"")</f>
        <v/>
      </c>
      <c r="AO129" s="90" t="str">
        <f>IFERROR(IF(VLOOKUP($B129,Sheet2!$A$5:$AP$103,AO$11,FALSE)=0,"",VLOOKUP($B129,Sheet2!$A$5:$AP$103,AO$11,FALSE)),"")</f>
        <v/>
      </c>
      <c r="AP129" s="90" t="str">
        <f>IFERROR(IF(VLOOKUP($B129,Sheet2!$A$5:$AP$103,AP$11,FALSE)=0,"",VLOOKUP($B129,Sheet2!$A$5:$AP$103,AP$11,FALSE)),"")</f>
        <v/>
      </c>
      <c r="AQ129" s="90" t="str">
        <f>IFERROR(IF(VLOOKUP($B129,Sheet2!$A$5:$AP$103,AQ$11,FALSE)=0,"",VLOOKUP($B129,Sheet2!$A$5:$AP$103,AQ$11,FALSE)),"")</f>
        <v/>
      </c>
      <c r="AR129" s="90" t="str">
        <f>IFERROR(IF(VLOOKUP($B129,Sheet2!$A$5:$AP$103,AR$11,FALSE)=0,"",VLOOKUP($B129,Sheet2!$A$5:$AP$103,AR$11,FALSE)),"")</f>
        <v/>
      </c>
      <c r="AS129" s="90" t="str">
        <f>IFERROR(IF(VLOOKUP($B129,Sheet2!$A$5:$AP$103,AS$11,FALSE)=0,"",VLOOKUP($B129,Sheet2!$A$5:$AP$103,AS$11,FALSE)),"")</f>
        <v/>
      </c>
      <c r="AT129" s="242"/>
      <c r="AU129" s="242"/>
      <c r="AV129" s="242"/>
      <c r="AW129" s="242"/>
      <c r="AX129" s="242"/>
      <c r="AY129" s="242"/>
      <c r="AZ129" s="242"/>
    </row>
    <row r="130" spans="1:52" x14ac:dyDescent="0.3">
      <c r="A130" s="406"/>
      <c r="B130" s="80" t="s">
        <v>296</v>
      </c>
      <c r="C130" s="92" t="s">
        <v>344</v>
      </c>
      <c r="D130" s="92" t="e">
        <f>VLOOKUP(B130,Sheet2!$A$5:$F$104,6,FALSE)</f>
        <v>#N/A</v>
      </c>
      <c r="E130" s="412" t="s">
        <v>328</v>
      </c>
      <c r="F130" s="413"/>
      <c r="G130" s="96">
        <f t="shared" si="16"/>
        <v>0</v>
      </c>
      <c r="H130" s="97">
        <f t="shared" si="17"/>
        <v>0</v>
      </c>
      <c r="I130" s="97">
        <f t="shared" si="18"/>
        <v>0</v>
      </c>
      <c r="J130" s="96">
        <f t="shared" si="19"/>
        <v>0</v>
      </c>
      <c r="K130" s="90" t="str">
        <f>IFERROR(IF(VLOOKUP($B130,Sheet2!$A$5:$AP$103,K$11,FALSE)=0,"",VLOOKUP($B130,Sheet2!$A$5:$AP$103,K$11,FALSE)),"")</f>
        <v/>
      </c>
      <c r="L130" s="90" t="str">
        <f>IFERROR(IF(VLOOKUP($B130,Sheet2!$A$5:$AP$103,L$11,FALSE)=0,"",VLOOKUP($B130,Sheet2!$A$5:$AP$103,L$11,FALSE)),"")</f>
        <v/>
      </c>
      <c r="M130" s="90" t="str">
        <f>IFERROR(IF(VLOOKUP($B130,Sheet2!$A$5:$AP$103,M$11,FALSE)=0,"",VLOOKUP($B130,Sheet2!$A$5:$AP$103,M$11,FALSE)),"")</f>
        <v/>
      </c>
      <c r="N130" s="90" t="str">
        <f>IFERROR(IF(VLOOKUP($B130,Sheet2!$A$5:$AP$103,N$11,FALSE)=0,"",VLOOKUP($B130,Sheet2!$A$5:$AP$103,N$11,FALSE)),"")</f>
        <v/>
      </c>
      <c r="O130" s="90" t="str">
        <f>IFERROR(IF(VLOOKUP($B130,Sheet2!$A$5:$AP$103,O$11,FALSE)=0,"",VLOOKUP($B130,Sheet2!$A$5:$AP$103,O$11,FALSE)),"")</f>
        <v/>
      </c>
      <c r="P130" s="90" t="str">
        <f>IFERROR(IF(VLOOKUP($B130,Sheet2!$A$5:$AP$103,P$11,FALSE)=0,"",VLOOKUP($B130,Sheet2!$A$5:$AP$103,P$11,FALSE)),"")</f>
        <v/>
      </c>
      <c r="Q130" s="90" t="str">
        <f>IFERROR(IF(VLOOKUP($B130,Sheet2!$A$5:$AP$103,Q$11,FALSE)=0,"",VLOOKUP($B130,Sheet2!$A$5:$AP$103,Q$11,FALSE)),"")</f>
        <v/>
      </c>
      <c r="R130" s="90" t="str">
        <f>IFERROR(IF(VLOOKUP($B130,Sheet2!$A$5:$AP$103,R$11,FALSE)=0,"",VLOOKUP($B130,Sheet2!$A$5:$AP$103,R$11,FALSE)),"")</f>
        <v/>
      </c>
      <c r="S130" s="90" t="str">
        <f>IFERROR(IF(VLOOKUP($B130,Sheet2!$A$5:$AP$103,S$11,FALSE)=0,"",VLOOKUP($B130,Sheet2!$A$5:$AP$103,S$11,FALSE)),"")</f>
        <v/>
      </c>
      <c r="T130" s="90" t="str">
        <f>IFERROR(IF(VLOOKUP($B130,Sheet2!$A$5:$AP$103,T$11,FALSE)=0,"",VLOOKUP($B130,Sheet2!$A$5:$AP$103,T$11,FALSE)),"")</f>
        <v/>
      </c>
      <c r="U130" s="90" t="str">
        <f>IFERROR(IF(VLOOKUP($B130,Sheet2!$A$5:$AP$103,U$11,FALSE)=0,"",VLOOKUP($B130,Sheet2!$A$5:$AP$103,U$11,FALSE)),"")</f>
        <v/>
      </c>
      <c r="V130" s="90" t="str">
        <f>IFERROR(IF(VLOOKUP($B130,Sheet2!$A$5:$AP$103,V$11,FALSE)=0,"",VLOOKUP($B130,Sheet2!$A$5:$AP$103,V$11,FALSE)),"")</f>
        <v/>
      </c>
      <c r="W130" s="90" t="str">
        <f>IFERROR(IF(VLOOKUP($B130,Sheet2!$A$5:$AP$103,W$11,FALSE)=0,"",VLOOKUP($B130,Sheet2!$A$5:$AP$103,W$11,FALSE)),"")</f>
        <v/>
      </c>
      <c r="X130" s="90" t="str">
        <f>IFERROR(IF(VLOOKUP($B130,Sheet2!$A$5:$AP$103,X$11,FALSE)=0,"",VLOOKUP($B130,Sheet2!$A$5:$AP$103,X$11,FALSE)),"")</f>
        <v/>
      </c>
      <c r="Y130" s="90" t="str">
        <f>IFERROR(IF(VLOOKUP($B130,Sheet2!$A$5:$AP$103,Y$11,FALSE)=0,"",VLOOKUP($B130,Sheet2!$A$5:$AP$103,Y$11,FALSE)),"")</f>
        <v/>
      </c>
      <c r="Z130" s="90" t="str">
        <f>IFERROR(IF(VLOOKUP($B130,Sheet2!$A$5:$AP$103,Z$11,FALSE)=0,"",VLOOKUP($B130,Sheet2!$A$5:$AP$103,Z$11,FALSE)),"")</f>
        <v/>
      </c>
      <c r="AA130" s="90" t="str">
        <f>IFERROR(IF(VLOOKUP($B130,Sheet2!$A$5:$AP$103,AA$11,FALSE)=0,"",VLOOKUP($B130,Sheet2!$A$5:$AP$103,AA$11,FALSE)),"")</f>
        <v/>
      </c>
      <c r="AB130" s="90" t="str">
        <f>IFERROR(IF(VLOOKUP($B130,Sheet2!$A$5:$AP$103,AB$11,FALSE)=0,"",VLOOKUP($B130,Sheet2!$A$5:$AP$103,AB$11,FALSE)),"")</f>
        <v/>
      </c>
      <c r="AC130" s="90" t="str">
        <f>IFERROR(IF(VLOOKUP($B130,Sheet2!$A$5:$AP$103,AC$11,FALSE)=0,"",VLOOKUP($B130,Sheet2!$A$5:$AP$103,AC$11,FALSE)),"")</f>
        <v/>
      </c>
      <c r="AD130" s="90" t="str">
        <f>IFERROR(IF(VLOOKUP($B130,Sheet2!$A$5:$AP$103,AD$11,FALSE)=0,"",VLOOKUP($B130,Sheet2!$A$5:$AP$103,AD$11,FALSE)),"")</f>
        <v/>
      </c>
      <c r="AE130" s="90" t="str">
        <f>IFERROR(IF(VLOOKUP($B130,Sheet2!$A$5:$AP$103,AE$11,FALSE)=0,"",VLOOKUP($B130,Sheet2!$A$5:$AP$103,AE$11,FALSE)),"")</f>
        <v/>
      </c>
      <c r="AF130" s="90" t="str">
        <f>IFERROR(IF(VLOOKUP($B130,Sheet2!$A$5:$AP$103,AF$11,FALSE)=0,"",VLOOKUP($B130,Sheet2!$A$5:$AP$103,AF$11,FALSE)),"")</f>
        <v/>
      </c>
      <c r="AG130" s="90" t="str">
        <f>IFERROR(IF(VLOOKUP($B130,Sheet2!$A$5:$AP$103,AG$11,FALSE)=0,"",VLOOKUP($B130,Sheet2!$A$5:$AP$103,AG$11,FALSE)),"")</f>
        <v/>
      </c>
      <c r="AH130" s="90" t="str">
        <f>IFERROR(IF(VLOOKUP($B130,Sheet2!$A$5:$AP$103,AH$11,FALSE)=0,"",VLOOKUP($B130,Sheet2!$A$5:$AP$103,AH$11,FALSE)),"")</f>
        <v/>
      </c>
      <c r="AI130" s="90" t="str">
        <f>IFERROR(IF(VLOOKUP($B130,Sheet2!$A$5:$AP$103,AI$11,FALSE)=0,"",VLOOKUP($B130,Sheet2!$A$5:$AP$103,AI$11,FALSE)),"")</f>
        <v/>
      </c>
      <c r="AJ130" s="90" t="str">
        <f>IFERROR(IF(VLOOKUP($B130,Sheet2!$A$5:$AP$103,AJ$11,FALSE)=0,"",VLOOKUP($B130,Sheet2!$A$5:$AP$103,AJ$11,FALSE)),"")</f>
        <v/>
      </c>
      <c r="AK130" s="90" t="str">
        <f>IFERROR(IF(VLOOKUP($B130,Sheet2!$A$5:$AP$103,AK$11,FALSE)=0,"",VLOOKUP($B130,Sheet2!$A$5:$AP$103,AK$11,FALSE)),"")</f>
        <v/>
      </c>
      <c r="AL130" s="90" t="str">
        <f>IFERROR(IF(VLOOKUP($B130,Sheet2!$A$5:$AP$103,AL$11,FALSE)=0,"",VLOOKUP($B130,Sheet2!$A$5:$AP$103,AL$11,FALSE)),"")</f>
        <v/>
      </c>
      <c r="AM130" s="90" t="str">
        <f>IFERROR(IF(VLOOKUP($B130,Sheet2!$A$5:$AP$103,AM$11,FALSE)=0,"",VLOOKUP($B130,Sheet2!$A$5:$AP$103,AM$11,FALSE)),"")</f>
        <v/>
      </c>
      <c r="AN130" s="90" t="str">
        <f>IFERROR(IF(VLOOKUP($B130,Sheet2!$A$5:$AP$103,AN$11,FALSE)=0,"",VLOOKUP($B130,Sheet2!$A$5:$AP$103,AN$11,FALSE)),"")</f>
        <v/>
      </c>
      <c r="AO130" s="90" t="str">
        <f>IFERROR(IF(VLOOKUP($B130,Sheet2!$A$5:$AP$103,AO$11,FALSE)=0,"",VLOOKUP($B130,Sheet2!$A$5:$AP$103,AO$11,FALSE)),"")</f>
        <v/>
      </c>
      <c r="AP130" s="90" t="str">
        <f>IFERROR(IF(VLOOKUP($B130,Sheet2!$A$5:$AP$103,AP$11,FALSE)=0,"",VLOOKUP($B130,Sheet2!$A$5:$AP$103,AP$11,FALSE)),"")</f>
        <v/>
      </c>
      <c r="AQ130" s="90" t="str">
        <f>IFERROR(IF(VLOOKUP($B130,Sheet2!$A$5:$AP$103,AQ$11,FALSE)=0,"",VLOOKUP($B130,Sheet2!$A$5:$AP$103,AQ$11,FALSE)),"")</f>
        <v/>
      </c>
      <c r="AR130" s="90" t="str">
        <f>IFERROR(IF(VLOOKUP($B130,Sheet2!$A$5:$AP$103,AR$11,FALSE)=0,"",VLOOKUP($B130,Sheet2!$A$5:$AP$103,AR$11,FALSE)),"")</f>
        <v/>
      </c>
      <c r="AS130" s="90" t="str">
        <f>IFERROR(IF(VLOOKUP($B130,Sheet2!$A$5:$AP$103,AS$11,FALSE)=0,"",VLOOKUP($B130,Sheet2!$A$5:$AP$103,AS$11,FALSE)),"")</f>
        <v/>
      </c>
      <c r="AT130" s="242"/>
      <c r="AU130" s="242"/>
      <c r="AV130" s="242"/>
      <c r="AW130" s="242"/>
      <c r="AX130" s="242"/>
      <c r="AY130" s="242"/>
      <c r="AZ130" s="242"/>
    </row>
    <row r="131" spans="1:52" x14ac:dyDescent="0.3">
      <c r="A131" s="406"/>
      <c r="B131" s="80" t="s">
        <v>309</v>
      </c>
      <c r="C131" s="92" t="s">
        <v>344</v>
      </c>
      <c r="D131" s="92" t="e">
        <f>VLOOKUP(B131,Sheet2!$A$5:$F$104,6,FALSE)</f>
        <v>#N/A</v>
      </c>
      <c r="E131" s="412" t="s">
        <v>328</v>
      </c>
      <c r="F131" s="413"/>
      <c r="G131" s="96">
        <f t="shared" si="16"/>
        <v>0</v>
      </c>
      <c r="H131" s="97">
        <f t="shared" si="17"/>
        <v>0</v>
      </c>
      <c r="I131" s="97">
        <f t="shared" si="18"/>
        <v>0</v>
      </c>
      <c r="J131" s="96">
        <f t="shared" si="19"/>
        <v>0</v>
      </c>
      <c r="K131" s="90" t="str">
        <f>IFERROR(IF(VLOOKUP($B131,Sheet2!$A$5:$AP$103,K$11,FALSE)=0,"",VLOOKUP($B131,Sheet2!$A$5:$AP$103,K$11,FALSE)),"")</f>
        <v/>
      </c>
      <c r="L131" s="90" t="str">
        <f>IFERROR(IF(VLOOKUP($B131,Sheet2!$A$5:$AP$103,L$11,FALSE)=0,"",VLOOKUP($B131,Sheet2!$A$5:$AP$103,L$11,FALSE)),"")</f>
        <v/>
      </c>
      <c r="M131" s="90" t="str">
        <f>IFERROR(IF(VLOOKUP($B131,Sheet2!$A$5:$AP$103,M$11,FALSE)=0,"",VLOOKUP($B131,Sheet2!$A$5:$AP$103,M$11,FALSE)),"")</f>
        <v/>
      </c>
      <c r="N131" s="90" t="str">
        <f>IFERROR(IF(VLOOKUP($B131,Sheet2!$A$5:$AP$103,N$11,FALSE)=0,"",VLOOKUP($B131,Sheet2!$A$5:$AP$103,N$11,FALSE)),"")</f>
        <v/>
      </c>
      <c r="O131" s="90" t="str">
        <f>IFERROR(IF(VLOOKUP($B131,Sheet2!$A$5:$AP$103,O$11,FALSE)=0,"",VLOOKUP($B131,Sheet2!$A$5:$AP$103,O$11,FALSE)),"")</f>
        <v/>
      </c>
      <c r="P131" s="90" t="str">
        <f>IFERROR(IF(VLOOKUP($B131,Sheet2!$A$5:$AP$103,P$11,FALSE)=0,"",VLOOKUP($B131,Sheet2!$A$5:$AP$103,P$11,FALSE)),"")</f>
        <v/>
      </c>
      <c r="Q131" s="90" t="str">
        <f>IFERROR(IF(VLOOKUP($B131,Sheet2!$A$5:$AP$103,Q$11,FALSE)=0,"",VLOOKUP($B131,Sheet2!$A$5:$AP$103,Q$11,FALSE)),"")</f>
        <v/>
      </c>
      <c r="R131" s="90" t="str">
        <f>IFERROR(IF(VLOOKUP($B131,Sheet2!$A$5:$AP$103,R$11,FALSE)=0,"",VLOOKUP($B131,Sheet2!$A$5:$AP$103,R$11,FALSE)),"")</f>
        <v/>
      </c>
      <c r="S131" s="90" t="str">
        <f>IFERROR(IF(VLOOKUP($B131,Sheet2!$A$5:$AP$103,S$11,FALSE)=0,"",VLOOKUP($B131,Sheet2!$A$5:$AP$103,S$11,FALSE)),"")</f>
        <v/>
      </c>
      <c r="T131" s="90" t="str">
        <f>IFERROR(IF(VLOOKUP($B131,Sheet2!$A$5:$AP$103,T$11,FALSE)=0,"",VLOOKUP($B131,Sheet2!$A$5:$AP$103,T$11,FALSE)),"")</f>
        <v/>
      </c>
      <c r="U131" s="90" t="str">
        <f>IFERROR(IF(VLOOKUP($B131,Sheet2!$A$5:$AP$103,U$11,FALSE)=0,"",VLOOKUP($B131,Sheet2!$A$5:$AP$103,U$11,FALSE)),"")</f>
        <v/>
      </c>
      <c r="V131" s="90" t="str">
        <f>IFERROR(IF(VLOOKUP($B131,Sheet2!$A$5:$AP$103,V$11,FALSE)=0,"",VLOOKUP($B131,Sheet2!$A$5:$AP$103,V$11,FALSE)),"")</f>
        <v/>
      </c>
      <c r="W131" s="90" t="str">
        <f>IFERROR(IF(VLOOKUP($B131,Sheet2!$A$5:$AP$103,W$11,FALSE)=0,"",VLOOKUP($B131,Sheet2!$A$5:$AP$103,W$11,FALSE)),"")</f>
        <v/>
      </c>
      <c r="X131" s="90" t="str">
        <f>IFERROR(IF(VLOOKUP($B131,Sheet2!$A$5:$AP$103,X$11,FALSE)=0,"",VLOOKUP($B131,Sheet2!$A$5:$AP$103,X$11,FALSE)),"")</f>
        <v/>
      </c>
      <c r="Y131" s="90" t="str">
        <f>IFERROR(IF(VLOOKUP($B131,Sheet2!$A$5:$AP$103,Y$11,FALSE)=0,"",VLOOKUP($B131,Sheet2!$A$5:$AP$103,Y$11,FALSE)),"")</f>
        <v/>
      </c>
      <c r="Z131" s="90" t="str">
        <f>IFERROR(IF(VLOOKUP($B131,Sheet2!$A$5:$AP$103,Z$11,FALSE)=0,"",VLOOKUP($B131,Sheet2!$A$5:$AP$103,Z$11,FALSE)),"")</f>
        <v/>
      </c>
      <c r="AA131" s="90" t="str">
        <f>IFERROR(IF(VLOOKUP($B131,Sheet2!$A$5:$AP$103,AA$11,FALSE)=0,"",VLOOKUP($B131,Sheet2!$A$5:$AP$103,AA$11,FALSE)),"")</f>
        <v/>
      </c>
      <c r="AB131" s="90" t="str">
        <f>IFERROR(IF(VLOOKUP($B131,Sheet2!$A$5:$AP$103,AB$11,FALSE)=0,"",VLOOKUP($B131,Sheet2!$A$5:$AP$103,AB$11,FALSE)),"")</f>
        <v/>
      </c>
      <c r="AC131" s="90" t="str">
        <f>IFERROR(IF(VLOOKUP($B131,Sheet2!$A$5:$AP$103,AC$11,FALSE)=0,"",VLOOKUP($B131,Sheet2!$A$5:$AP$103,AC$11,FALSE)),"")</f>
        <v/>
      </c>
      <c r="AD131" s="90" t="str">
        <f>IFERROR(IF(VLOOKUP($B131,Sheet2!$A$5:$AP$103,AD$11,FALSE)=0,"",VLOOKUP($B131,Sheet2!$A$5:$AP$103,AD$11,FALSE)),"")</f>
        <v/>
      </c>
      <c r="AE131" s="90" t="str">
        <f>IFERROR(IF(VLOOKUP($B131,Sheet2!$A$5:$AP$103,AE$11,FALSE)=0,"",VLOOKUP($B131,Sheet2!$A$5:$AP$103,AE$11,FALSE)),"")</f>
        <v/>
      </c>
      <c r="AF131" s="90" t="str">
        <f>IFERROR(IF(VLOOKUP($B131,Sheet2!$A$5:$AP$103,AF$11,FALSE)=0,"",VLOOKUP($B131,Sheet2!$A$5:$AP$103,AF$11,FALSE)),"")</f>
        <v/>
      </c>
      <c r="AG131" s="90" t="str">
        <f>IFERROR(IF(VLOOKUP($B131,Sheet2!$A$5:$AP$103,AG$11,FALSE)=0,"",VLOOKUP($B131,Sheet2!$A$5:$AP$103,AG$11,FALSE)),"")</f>
        <v/>
      </c>
      <c r="AH131" s="90" t="str">
        <f>IFERROR(IF(VLOOKUP($B131,Sheet2!$A$5:$AP$103,AH$11,FALSE)=0,"",VLOOKUP($B131,Sheet2!$A$5:$AP$103,AH$11,FALSE)),"")</f>
        <v/>
      </c>
      <c r="AI131" s="90" t="str">
        <f>IFERROR(IF(VLOOKUP($B131,Sheet2!$A$5:$AP$103,AI$11,FALSE)=0,"",VLOOKUP($B131,Sheet2!$A$5:$AP$103,AI$11,FALSE)),"")</f>
        <v/>
      </c>
      <c r="AJ131" s="90" t="str">
        <f>IFERROR(IF(VLOOKUP($B131,Sheet2!$A$5:$AP$103,AJ$11,FALSE)=0,"",VLOOKUP($B131,Sheet2!$A$5:$AP$103,AJ$11,FALSE)),"")</f>
        <v/>
      </c>
      <c r="AK131" s="90" t="str">
        <f>IFERROR(IF(VLOOKUP($B131,Sheet2!$A$5:$AP$103,AK$11,FALSE)=0,"",VLOOKUP($B131,Sheet2!$A$5:$AP$103,AK$11,FALSE)),"")</f>
        <v/>
      </c>
      <c r="AL131" s="90" t="str">
        <f>IFERROR(IF(VLOOKUP($B131,Sheet2!$A$5:$AP$103,AL$11,FALSE)=0,"",VLOOKUP($B131,Sheet2!$A$5:$AP$103,AL$11,FALSE)),"")</f>
        <v/>
      </c>
      <c r="AM131" s="90" t="str">
        <f>IFERROR(IF(VLOOKUP($B131,Sheet2!$A$5:$AP$103,AM$11,FALSE)=0,"",VLOOKUP($B131,Sheet2!$A$5:$AP$103,AM$11,FALSE)),"")</f>
        <v/>
      </c>
      <c r="AN131" s="90" t="str">
        <f>IFERROR(IF(VLOOKUP($B131,Sheet2!$A$5:$AP$103,AN$11,FALSE)=0,"",VLOOKUP($B131,Sheet2!$A$5:$AP$103,AN$11,FALSE)),"")</f>
        <v/>
      </c>
      <c r="AO131" s="90" t="str">
        <f>IFERROR(IF(VLOOKUP($B131,Sheet2!$A$5:$AP$103,AO$11,FALSE)=0,"",VLOOKUP($B131,Sheet2!$A$5:$AP$103,AO$11,FALSE)),"")</f>
        <v/>
      </c>
      <c r="AP131" s="90" t="str">
        <f>IFERROR(IF(VLOOKUP($B131,Sheet2!$A$5:$AP$103,AP$11,FALSE)=0,"",VLOOKUP($B131,Sheet2!$A$5:$AP$103,AP$11,FALSE)),"")</f>
        <v/>
      </c>
      <c r="AQ131" s="90" t="str">
        <f>IFERROR(IF(VLOOKUP($B131,Sheet2!$A$5:$AP$103,AQ$11,FALSE)=0,"",VLOOKUP($B131,Sheet2!$A$5:$AP$103,AQ$11,FALSE)),"")</f>
        <v/>
      </c>
      <c r="AR131" s="90" t="str">
        <f>IFERROR(IF(VLOOKUP($B131,Sheet2!$A$5:$AP$103,AR$11,FALSE)=0,"",VLOOKUP($B131,Sheet2!$A$5:$AP$103,AR$11,FALSE)),"")</f>
        <v/>
      </c>
      <c r="AS131" s="90" t="str">
        <f>IFERROR(IF(VLOOKUP($B131,Sheet2!$A$5:$AP$103,AS$11,FALSE)=0,"",VLOOKUP($B131,Sheet2!$A$5:$AP$103,AS$11,FALSE)),"")</f>
        <v/>
      </c>
      <c r="AT131" s="242"/>
      <c r="AU131" s="242"/>
      <c r="AV131" s="242"/>
      <c r="AW131" s="242"/>
      <c r="AX131" s="242"/>
      <c r="AY131" s="242"/>
      <c r="AZ131" s="242"/>
    </row>
    <row r="132" spans="1:52" x14ac:dyDescent="0.3">
      <c r="A132" s="406"/>
      <c r="B132" s="80" t="s">
        <v>299</v>
      </c>
      <c r="C132" s="92" t="s">
        <v>344</v>
      </c>
      <c r="D132" s="92" t="e">
        <f>VLOOKUP(B132,Sheet2!$A$5:$F$104,6,FALSE)</f>
        <v>#N/A</v>
      </c>
      <c r="E132" s="412" t="s">
        <v>328</v>
      </c>
      <c r="F132" s="413"/>
      <c r="G132" s="96">
        <f t="shared" si="16"/>
        <v>0</v>
      </c>
      <c r="H132" s="97">
        <f t="shared" si="17"/>
        <v>0</v>
      </c>
      <c r="I132" s="97">
        <f t="shared" si="18"/>
        <v>0</v>
      </c>
      <c r="J132" s="96">
        <f t="shared" si="19"/>
        <v>0</v>
      </c>
      <c r="K132" s="90" t="str">
        <f>IFERROR(IF(VLOOKUP($B132,Sheet2!$A$5:$AP$103,K$11,FALSE)=0,"",VLOOKUP($B132,Sheet2!$A$5:$AP$103,K$11,FALSE)),"")</f>
        <v/>
      </c>
      <c r="L132" s="90" t="str">
        <f>IFERROR(IF(VLOOKUP($B132,Sheet2!$A$5:$AP$103,L$11,FALSE)=0,"",VLOOKUP($B132,Sheet2!$A$5:$AP$103,L$11,FALSE)),"")</f>
        <v/>
      </c>
      <c r="M132" s="90" t="str">
        <f>IFERROR(IF(VLOOKUP($B132,Sheet2!$A$5:$AP$103,M$11,FALSE)=0,"",VLOOKUP($B132,Sheet2!$A$5:$AP$103,M$11,FALSE)),"")</f>
        <v/>
      </c>
      <c r="N132" s="90" t="str">
        <f>IFERROR(IF(VLOOKUP($B132,Sheet2!$A$5:$AP$103,N$11,FALSE)=0,"",VLOOKUP($B132,Sheet2!$A$5:$AP$103,N$11,FALSE)),"")</f>
        <v/>
      </c>
      <c r="O132" s="90" t="str">
        <f>IFERROR(IF(VLOOKUP($B132,Sheet2!$A$5:$AP$103,O$11,FALSE)=0,"",VLOOKUP($B132,Sheet2!$A$5:$AP$103,O$11,FALSE)),"")</f>
        <v/>
      </c>
      <c r="P132" s="90" t="str">
        <f>IFERROR(IF(VLOOKUP($B132,Sheet2!$A$5:$AP$103,P$11,FALSE)=0,"",VLOOKUP($B132,Sheet2!$A$5:$AP$103,P$11,FALSE)),"")</f>
        <v/>
      </c>
      <c r="Q132" s="90" t="str">
        <f>IFERROR(IF(VLOOKUP($B132,Sheet2!$A$5:$AP$103,Q$11,FALSE)=0,"",VLOOKUP($B132,Sheet2!$A$5:$AP$103,Q$11,FALSE)),"")</f>
        <v/>
      </c>
      <c r="R132" s="90" t="str">
        <f>IFERROR(IF(VLOOKUP($B132,Sheet2!$A$5:$AP$103,R$11,FALSE)=0,"",VLOOKUP($B132,Sheet2!$A$5:$AP$103,R$11,FALSE)),"")</f>
        <v/>
      </c>
      <c r="S132" s="90" t="str">
        <f>IFERROR(IF(VLOOKUP($B132,Sheet2!$A$5:$AP$103,S$11,FALSE)=0,"",VLOOKUP($B132,Sheet2!$A$5:$AP$103,S$11,FALSE)),"")</f>
        <v/>
      </c>
      <c r="T132" s="90" t="str">
        <f>IFERROR(IF(VLOOKUP($B132,Sheet2!$A$5:$AP$103,T$11,FALSE)=0,"",VLOOKUP($B132,Sheet2!$A$5:$AP$103,T$11,FALSE)),"")</f>
        <v/>
      </c>
      <c r="U132" s="90" t="str">
        <f>IFERROR(IF(VLOOKUP($B132,Sheet2!$A$5:$AP$103,U$11,FALSE)=0,"",VLOOKUP($B132,Sheet2!$A$5:$AP$103,U$11,FALSE)),"")</f>
        <v/>
      </c>
      <c r="V132" s="90" t="str">
        <f>IFERROR(IF(VLOOKUP($B132,Sheet2!$A$5:$AP$103,V$11,FALSE)=0,"",VLOOKUP($B132,Sheet2!$A$5:$AP$103,V$11,FALSE)),"")</f>
        <v/>
      </c>
      <c r="W132" s="90" t="str">
        <f>IFERROR(IF(VLOOKUP($B132,Sheet2!$A$5:$AP$103,W$11,FALSE)=0,"",VLOOKUP($B132,Sheet2!$A$5:$AP$103,W$11,FALSE)),"")</f>
        <v/>
      </c>
      <c r="X132" s="90" t="str">
        <f>IFERROR(IF(VLOOKUP($B132,Sheet2!$A$5:$AP$103,X$11,FALSE)=0,"",VLOOKUP($B132,Sheet2!$A$5:$AP$103,X$11,FALSE)),"")</f>
        <v/>
      </c>
      <c r="Y132" s="90" t="str">
        <f>IFERROR(IF(VLOOKUP($B132,Sheet2!$A$5:$AP$103,Y$11,FALSE)=0,"",VLOOKUP($B132,Sheet2!$A$5:$AP$103,Y$11,FALSE)),"")</f>
        <v/>
      </c>
      <c r="Z132" s="90" t="str">
        <f>IFERROR(IF(VLOOKUP($B132,Sheet2!$A$5:$AP$103,Z$11,FALSE)=0,"",VLOOKUP($B132,Sheet2!$A$5:$AP$103,Z$11,FALSE)),"")</f>
        <v/>
      </c>
      <c r="AA132" s="90" t="str">
        <f>IFERROR(IF(VLOOKUP($B132,Sheet2!$A$5:$AP$103,AA$11,FALSE)=0,"",VLOOKUP($B132,Sheet2!$A$5:$AP$103,AA$11,FALSE)),"")</f>
        <v/>
      </c>
      <c r="AB132" s="90" t="str">
        <f>IFERROR(IF(VLOOKUP($B132,Sheet2!$A$5:$AP$103,AB$11,FALSE)=0,"",VLOOKUP($B132,Sheet2!$A$5:$AP$103,AB$11,FALSE)),"")</f>
        <v/>
      </c>
      <c r="AC132" s="90" t="str">
        <f>IFERROR(IF(VLOOKUP($B132,Sheet2!$A$5:$AP$103,AC$11,FALSE)=0,"",VLOOKUP($B132,Sheet2!$A$5:$AP$103,AC$11,FALSE)),"")</f>
        <v/>
      </c>
      <c r="AD132" s="90" t="str">
        <f>IFERROR(IF(VLOOKUP($B132,Sheet2!$A$5:$AP$103,AD$11,FALSE)=0,"",VLOOKUP($B132,Sheet2!$A$5:$AP$103,AD$11,FALSE)),"")</f>
        <v/>
      </c>
      <c r="AE132" s="90" t="str">
        <f>IFERROR(IF(VLOOKUP($B132,Sheet2!$A$5:$AP$103,AE$11,FALSE)=0,"",VLOOKUP($B132,Sheet2!$A$5:$AP$103,AE$11,FALSE)),"")</f>
        <v/>
      </c>
      <c r="AF132" s="90" t="str">
        <f>IFERROR(IF(VLOOKUP($B132,Sheet2!$A$5:$AP$103,AF$11,FALSE)=0,"",VLOOKUP($B132,Sheet2!$A$5:$AP$103,AF$11,FALSE)),"")</f>
        <v/>
      </c>
      <c r="AG132" s="90" t="str">
        <f>IFERROR(IF(VLOOKUP($B132,Sheet2!$A$5:$AP$103,AG$11,FALSE)=0,"",VLOOKUP($B132,Sheet2!$A$5:$AP$103,AG$11,FALSE)),"")</f>
        <v/>
      </c>
      <c r="AH132" s="90" t="str">
        <f>IFERROR(IF(VLOOKUP($B132,Sheet2!$A$5:$AP$103,AH$11,FALSE)=0,"",VLOOKUP($B132,Sheet2!$A$5:$AP$103,AH$11,FALSE)),"")</f>
        <v/>
      </c>
      <c r="AI132" s="90" t="str">
        <f>IFERROR(IF(VLOOKUP($B132,Sheet2!$A$5:$AP$103,AI$11,FALSE)=0,"",VLOOKUP($B132,Sheet2!$A$5:$AP$103,AI$11,FALSE)),"")</f>
        <v/>
      </c>
      <c r="AJ132" s="90" t="str">
        <f>IFERROR(IF(VLOOKUP($B132,Sheet2!$A$5:$AP$103,AJ$11,FALSE)=0,"",VLOOKUP($B132,Sheet2!$A$5:$AP$103,AJ$11,FALSE)),"")</f>
        <v/>
      </c>
      <c r="AK132" s="90" t="str">
        <f>IFERROR(IF(VLOOKUP($B132,Sheet2!$A$5:$AP$103,AK$11,FALSE)=0,"",VLOOKUP($B132,Sheet2!$A$5:$AP$103,AK$11,FALSE)),"")</f>
        <v/>
      </c>
      <c r="AL132" s="90" t="str">
        <f>IFERROR(IF(VLOOKUP($B132,Sheet2!$A$5:$AP$103,AL$11,FALSE)=0,"",VLOOKUP($B132,Sheet2!$A$5:$AP$103,AL$11,FALSE)),"")</f>
        <v/>
      </c>
      <c r="AM132" s="90" t="str">
        <f>IFERROR(IF(VLOOKUP($B132,Sheet2!$A$5:$AP$103,AM$11,FALSE)=0,"",VLOOKUP($B132,Sheet2!$A$5:$AP$103,AM$11,FALSE)),"")</f>
        <v/>
      </c>
      <c r="AN132" s="90" t="str">
        <f>IFERROR(IF(VLOOKUP($B132,Sheet2!$A$5:$AP$103,AN$11,FALSE)=0,"",VLOOKUP($B132,Sheet2!$A$5:$AP$103,AN$11,FALSE)),"")</f>
        <v/>
      </c>
      <c r="AO132" s="90" t="str">
        <f>IFERROR(IF(VLOOKUP($B132,Sheet2!$A$5:$AP$103,AO$11,FALSE)=0,"",VLOOKUP($B132,Sheet2!$A$5:$AP$103,AO$11,FALSE)),"")</f>
        <v/>
      </c>
      <c r="AP132" s="90" t="str">
        <f>IFERROR(IF(VLOOKUP($B132,Sheet2!$A$5:$AP$103,AP$11,FALSE)=0,"",VLOOKUP($B132,Sheet2!$A$5:$AP$103,AP$11,FALSE)),"")</f>
        <v/>
      </c>
      <c r="AQ132" s="90" t="str">
        <f>IFERROR(IF(VLOOKUP($B132,Sheet2!$A$5:$AP$103,AQ$11,FALSE)=0,"",VLOOKUP($B132,Sheet2!$A$5:$AP$103,AQ$11,FALSE)),"")</f>
        <v/>
      </c>
      <c r="AR132" s="90" t="str">
        <f>IFERROR(IF(VLOOKUP($B132,Sheet2!$A$5:$AP$103,AR$11,FALSE)=0,"",VLOOKUP($B132,Sheet2!$A$5:$AP$103,AR$11,FALSE)),"")</f>
        <v/>
      </c>
      <c r="AS132" s="90" t="str">
        <f>IFERROR(IF(VLOOKUP($B132,Sheet2!$A$5:$AP$103,AS$11,FALSE)=0,"",VLOOKUP($B132,Sheet2!$A$5:$AP$103,AS$11,FALSE)),"")</f>
        <v/>
      </c>
      <c r="AT132" s="242"/>
      <c r="AU132" s="242"/>
      <c r="AV132" s="242"/>
      <c r="AW132" s="242"/>
      <c r="AX132" s="242"/>
      <c r="AY132" s="242"/>
      <c r="AZ132" s="242"/>
    </row>
    <row r="133" spans="1:52" x14ac:dyDescent="0.3">
      <c r="A133" s="406"/>
      <c r="B133" s="80" t="s">
        <v>306</v>
      </c>
      <c r="C133" s="92" t="s">
        <v>344</v>
      </c>
      <c r="D133" s="92" t="e">
        <f>VLOOKUP(B133,Sheet2!$A$5:$F$104,6,FALSE)</f>
        <v>#N/A</v>
      </c>
      <c r="E133" s="412" t="s">
        <v>328</v>
      </c>
      <c r="F133" s="413"/>
      <c r="G133" s="96">
        <f t="shared" si="16"/>
        <v>0</v>
      </c>
      <c r="H133" s="97">
        <f t="shared" si="17"/>
        <v>0</v>
      </c>
      <c r="I133" s="97">
        <f t="shared" si="18"/>
        <v>0</v>
      </c>
      <c r="J133" s="96">
        <f t="shared" si="19"/>
        <v>0</v>
      </c>
      <c r="K133" s="90" t="str">
        <f>IFERROR(IF(VLOOKUP($B133,Sheet2!$A$5:$AP$103,K$11,FALSE)=0,"",VLOOKUP($B133,Sheet2!$A$5:$AP$103,K$11,FALSE)),"")</f>
        <v/>
      </c>
      <c r="L133" s="90" t="str">
        <f>IFERROR(IF(VLOOKUP($B133,Sheet2!$A$5:$AP$103,L$11,FALSE)=0,"",VLOOKUP($B133,Sheet2!$A$5:$AP$103,L$11,FALSE)),"")</f>
        <v/>
      </c>
      <c r="M133" s="90" t="str">
        <f>IFERROR(IF(VLOOKUP($B133,Sheet2!$A$5:$AP$103,M$11,FALSE)=0,"",VLOOKUP($B133,Sheet2!$A$5:$AP$103,M$11,FALSE)),"")</f>
        <v/>
      </c>
      <c r="N133" s="90" t="str">
        <f>IFERROR(IF(VLOOKUP($B133,Sheet2!$A$5:$AP$103,N$11,FALSE)=0,"",VLOOKUP($B133,Sheet2!$A$5:$AP$103,N$11,FALSE)),"")</f>
        <v/>
      </c>
      <c r="O133" s="90" t="str">
        <f>IFERROR(IF(VLOOKUP($B133,Sheet2!$A$5:$AP$103,O$11,FALSE)=0,"",VLOOKUP($B133,Sheet2!$A$5:$AP$103,O$11,FALSE)),"")</f>
        <v/>
      </c>
      <c r="P133" s="90" t="str">
        <f>IFERROR(IF(VLOOKUP($B133,Sheet2!$A$5:$AP$103,P$11,FALSE)=0,"",VLOOKUP($B133,Sheet2!$A$5:$AP$103,P$11,FALSE)),"")</f>
        <v/>
      </c>
      <c r="Q133" s="90" t="str">
        <f>IFERROR(IF(VLOOKUP($B133,Sheet2!$A$5:$AP$103,Q$11,FALSE)=0,"",VLOOKUP($B133,Sheet2!$A$5:$AP$103,Q$11,FALSE)),"")</f>
        <v/>
      </c>
      <c r="R133" s="90" t="str">
        <f>IFERROR(IF(VLOOKUP($B133,Sheet2!$A$5:$AP$103,R$11,FALSE)=0,"",VLOOKUP($B133,Sheet2!$A$5:$AP$103,R$11,FALSE)),"")</f>
        <v/>
      </c>
      <c r="S133" s="90" t="str">
        <f>IFERROR(IF(VLOOKUP($B133,Sheet2!$A$5:$AP$103,S$11,FALSE)=0,"",VLOOKUP($B133,Sheet2!$A$5:$AP$103,S$11,FALSE)),"")</f>
        <v/>
      </c>
      <c r="T133" s="90" t="str">
        <f>IFERROR(IF(VLOOKUP($B133,Sheet2!$A$5:$AP$103,T$11,FALSE)=0,"",VLOOKUP($B133,Sheet2!$A$5:$AP$103,T$11,FALSE)),"")</f>
        <v/>
      </c>
      <c r="U133" s="90" t="str">
        <f>IFERROR(IF(VLOOKUP($B133,Sheet2!$A$5:$AP$103,U$11,FALSE)=0,"",VLOOKUP($B133,Sheet2!$A$5:$AP$103,U$11,FALSE)),"")</f>
        <v/>
      </c>
      <c r="V133" s="90" t="str">
        <f>IFERROR(IF(VLOOKUP($B133,Sheet2!$A$5:$AP$103,V$11,FALSE)=0,"",VLOOKUP($B133,Sheet2!$A$5:$AP$103,V$11,FALSE)),"")</f>
        <v/>
      </c>
      <c r="W133" s="90" t="str">
        <f>IFERROR(IF(VLOOKUP($B133,Sheet2!$A$5:$AP$103,W$11,FALSE)=0,"",VLOOKUP($B133,Sheet2!$A$5:$AP$103,W$11,FALSE)),"")</f>
        <v/>
      </c>
      <c r="X133" s="90" t="str">
        <f>IFERROR(IF(VLOOKUP($B133,Sheet2!$A$5:$AP$103,X$11,FALSE)=0,"",VLOOKUP($B133,Sheet2!$A$5:$AP$103,X$11,FALSE)),"")</f>
        <v/>
      </c>
      <c r="Y133" s="90" t="str">
        <f>IFERROR(IF(VLOOKUP($B133,Sheet2!$A$5:$AP$103,Y$11,FALSE)=0,"",VLOOKUP($B133,Sheet2!$A$5:$AP$103,Y$11,FALSE)),"")</f>
        <v/>
      </c>
      <c r="Z133" s="90" t="str">
        <f>IFERROR(IF(VLOOKUP($B133,Sheet2!$A$5:$AP$103,Z$11,FALSE)=0,"",VLOOKUP($B133,Sheet2!$A$5:$AP$103,Z$11,FALSE)),"")</f>
        <v/>
      </c>
      <c r="AA133" s="90" t="str">
        <f>IFERROR(IF(VLOOKUP($B133,Sheet2!$A$5:$AP$103,AA$11,FALSE)=0,"",VLOOKUP($B133,Sheet2!$A$5:$AP$103,AA$11,FALSE)),"")</f>
        <v/>
      </c>
      <c r="AB133" s="90" t="str">
        <f>IFERROR(IF(VLOOKUP($B133,Sheet2!$A$5:$AP$103,AB$11,FALSE)=0,"",VLOOKUP($B133,Sheet2!$A$5:$AP$103,AB$11,FALSE)),"")</f>
        <v/>
      </c>
      <c r="AC133" s="90" t="str">
        <f>IFERROR(IF(VLOOKUP($B133,Sheet2!$A$5:$AP$103,AC$11,FALSE)=0,"",VLOOKUP($B133,Sheet2!$A$5:$AP$103,AC$11,FALSE)),"")</f>
        <v/>
      </c>
      <c r="AD133" s="90" t="str">
        <f>IFERROR(IF(VLOOKUP($B133,Sheet2!$A$5:$AP$103,AD$11,FALSE)=0,"",VLOOKUP($B133,Sheet2!$A$5:$AP$103,AD$11,FALSE)),"")</f>
        <v/>
      </c>
      <c r="AE133" s="90" t="str">
        <f>IFERROR(IF(VLOOKUP($B133,Sheet2!$A$5:$AP$103,AE$11,FALSE)=0,"",VLOOKUP($B133,Sheet2!$A$5:$AP$103,AE$11,FALSE)),"")</f>
        <v/>
      </c>
      <c r="AF133" s="90" t="str">
        <f>IFERROR(IF(VLOOKUP($B133,Sheet2!$A$5:$AP$103,AF$11,FALSE)=0,"",VLOOKUP($B133,Sheet2!$A$5:$AP$103,AF$11,FALSE)),"")</f>
        <v/>
      </c>
      <c r="AG133" s="90" t="str">
        <f>IFERROR(IF(VLOOKUP($B133,Sheet2!$A$5:$AP$103,AG$11,FALSE)=0,"",VLOOKUP($B133,Sheet2!$A$5:$AP$103,AG$11,FALSE)),"")</f>
        <v/>
      </c>
      <c r="AH133" s="90" t="str">
        <f>IFERROR(IF(VLOOKUP($B133,Sheet2!$A$5:$AP$103,AH$11,FALSE)=0,"",VLOOKUP($B133,Sheet2!$A$5:$AP$103,AH$11,FALSE)),"")</f>
        <v/>
      </c>
      <c r="AI133" s="90" t="str">
        <f>IFERROR(IF(VLOOKUP($B133,Sheet2!$A$5:$AP$103,AI$11,FALSE)=0,"",VLOOKUP($B133,Sheet2!$A$5:$AP$103,AI$11,FALSE)),"")</f>
        <v/>
      </c>
      <c r="AJ133" s="90" t="str">
        <f>IFERROR(IF(VLOOKUP($B133,Sheet2!$A$5:$AP$103,AJ$11,FALSE)=0,"",VLOOKUP($B133,Sheet2!$A$5:$AP$103,AJ$11,FALSE)),"")</f>
        <v/>
      </c>
      <c r="AK133" s="90" t="str">
        <f>IFERROR(IF(VLOOKUP($B133,Sheet2!$A$5:$AP$103,AK$11,FALSE)=0,"",VLOOKUP($B133,Sheet2!$A$5:$AP$103,AK$11,FALSE)),"")</f>
        <v/>
      </c>
      <c r="AL133" s="90" t="str">
        <f>IFERROR(IF(VLOOKUP($B133,Sheet2!$A$5:$AP$103,AL$11,FALSE)=0,"",VLOOKUP($B133,Sheet2!$A$5:$AP$103,AL$11,FALSE)),"")</f>
        <v/>
      </c>
      <c r="AM133" s="90" t="str">
        <f>IFERROR(IF(VLOOKUP($B133,Sheet2!$A$5:$AP$103,AM$11,FALSE)=0,"",VLOOKUP($B133,Sheet2!$A$5:$AP$103,AM$11,FALSE)),"")</f>
        <v/>
      </c>
      <c r="AN133" s="90" t="str">
        <f>IFERROR(IF(VLOOKUP($B133,Sheet2!$A$5:$AP$103,AN$11,FALSE)=0,"",VLOOKUP($B133,Sheet2!$A$5:$AP$103,AN$11,FALSE)),"")</f>
        <v/>
      </c>
      <c r="AO133" s="90" t="str">
        <f>IFERROR(IF(VLOOKUP($B133,Sheet2!$A$5:$AP$103,AO$11,FALSE)=0,"",VLOOKUP($B133,Sheet2!$A$5:$AP$103,AO$11,FALSE)),"")</f>
        <v/>
      </c>
      <c r="AP133" s="90" t="str">
        <f>IFERROR(IF(VLOOKUP($B133,Sheet2!$A$5:$AP$103,AP$11,FALSE)=0,"",VLOOKUP($B133,Sheet2!$A$5:$AP$103,AP$11,FALSE)),"")</f>
        <v/>
      </c>
      <c r="AQ133" s="90" t="str">
        <f>IFERROR(IF(VLOOKUP($B133,Sheet2!$A$5:$AP$103,AQ$11,FALSE)=0,"",VLOOKUP($B133,Sheet2!$A$5:$AP$103,AQ$11,FALSE)),"")</f>
        <v/>
      </c>
      <c r="AR133" s="90" t="str">
        <f>IFERROR(IF(VLOOKUP($B133,Sheet2!$A$5:$AP$103,AR$11,FALSE)=0,"",VLOOKUP($B133,Sheet2!$A$5:$AP$103,AR$11,FALSE)),"")</f>
        <v/>
      </c>
      <c r="AS133" s="90" t="str">
        <f>IFERROR(IF(VLOOKUP($B133,Sheet2!$A$5:$AP$103,AS$11,FALSE)=0,"",VLOOKUP($B133,Sheet2!$A$5:$AP$103,AS$11,FALSE)),"")</f>
        <v/>
      </c>
      <c r="AT133" s="242"/>
      <c r="AU133" s="242"/>
      <c r="AV133" s="242"/>
      <c r="AW133" s="242"/>
      <c r="AX133" s="242"/>
      <c r="AY133" s="242"/>
      <c r="AZ133" s="242"/>
    </row>
    <row r="134" spans="1:52" x14ac:dyDescent="0.3">
      <c r="A134" s="406"/>
      <c r="B134" s="80" t="s">
        <v>305</v>
      </c>
      <c r="C134" s="92" t="s">
        <v>344</v>
      </c>
      <c r="D134" s="92" t="e">
        <f>VLOOKUP(B134,Sheet2!$A$5:$F$104,6,FALSE)</f>
        <v>#N/A</v>
      </c>
      <c r="E134" s="412" t="s">
        <v>328</v>
      </c>
      <c r="F134" s="413"/>
      <c r="G134" s="96">
        <f t="shared" si="16"/>
        <v>0</v>
      </c>
      <c r="H134" s="97">
        <f t="shared" si="17"/>
        <v>0</v>
      </c>
      <c r="I134" s="97">
        <f t="shared" si="18"/>
        <v>0</v>
      </c>
      <c r="J134" s="96">
        <f t="shared" si="19"/>
        <v>0</v>
      </c>
      <c r="K134" s="90" t="str">
        <f>IFERROR(IF(VLOOKUP($B134,Sheet2!$A$5:$AP$103,K$11,FALSE)=0,"",VLOOKUP($B134,Sheet2!$A$5:$AP$103,K$11,FALSE)),"")</f>
        <v/>
      </c>
      <c r="L134" s="90" t="str">
        <f>IFERROR(IF(VLOOKUP($B134,Sheet2!$A$5:$AP$103,L$11,FALSE)=0,"",VLOOKUP($B134,Sheet2!$A$5:$AP$103,L$11,FALSE)),"")</f>
        <v/>
      </c>
      <c r="M134" s="90" t="str">
        <f>IFERROR(IF(VLOOKUP($B134,Sheet2!$A$5:$AP$103,M$11,FALSE)=0,"",VLOOKUP($B134,Sheet2!$A$5:$AP$103,M$11,FALSE)),"")</f>
        <v/>
      </c>
      <c r="N134" s="90" t="str">
        <f>IFERROR(IF(VLOOKUP($B134,Sheet2!$A$5:$AP$103,N$11,FALSE)=0,"",VLOOKUP($B134,Sheet2!$A$5:$AP$103,N$11,FALSE)),"")</f>
        <v/>
      </c>
      <c r="O134" s="90" t="str">
        <f>IFERROR(IF(VLOOKUP($B134,Sheet2!$A$5:$AP$103,O$11,FALSE)=0,"",VLOOKUP($B134,Sheet2!$A$5:$AP$103,O$11,FALSE)),"")</f>
        <v/>
      </c>
      <c r="P134" s="90" t="str">
        <f>IFERROR(IF(VLOOKUP($B134,Sheet2!$A$5:$AP$103,P$11,FALSE)=0,"",VLOOKUP($B134,Sheet2!$A$5:$AP$103,P$11,FALSE)),"")</f>
        <v/>
      </c>
      <c r="Q134" s="90" t="str">
        <f>IFERROR(IF(VLOOKUP($B134,Sheet2!$A$5:$AP$103,Q$11,FALSE)=0,"",VLOOKUP($B134,Sheet2!$A$5:$AP$103,Q$11,FALSE)),"")</f>
        <v/>
      </c>
      <c r="R134" s="90" t="str">
        <f>IFERROR(IF(VLOOKUP($B134,Sheet2!$A$5:$AP$103,R$11,FALSE)=0,"",VLOOKUP($B134,Sheet2!$A$5:$AP$103,R$11,FALSE)),"")</f>
        <v/>
      </c>
      <c r="S134" s="90" t="str">
        <f>IFERROR(IF(VLOOKUP($B134,Sheet2!$A$5:$AP$103,S$11,FALSE)=0,"",VLOOKUP($B134,Sheet2!$A$5:$AP$103,S$11,FALSE)),"")</f>
        <v/>
      </c>
      <c r="T134" s="90" t="str">
        <f>IFERROR(IF(VLOOKUP($B134,Sheet2!$A$5:$AP$103,T$11,FALSE)=0,"",VLOOKUP($B134,Sheet2!$A$5:$AP$103,T$11,FALSE)),"")</f>
        <v/>
      </c>
      <c r="U134" s="90" t="str">
        <f>IFERROR(IF(VLOOKUP($B134,Sheet2!$A$5:$AP$103,U$11,FALSE)=0,"",VLOOKUP($B134,Sheet2!$A$5:$AP$103,U$11,FALSE)),"")</f>
        <v/>
      </c>
      <c r="V134" s="90" t="str">
        <f>IFERROR(IF(VLOOKUP($B134,Sheet2!$A$5:$AP$103,V$11,FALSE)=0,"",VLOOKUP($B134,Sheet2!$A$5:$AP$103,V$11,FALSE)),"")</f>
        <v/>
      </c>
      <c r="W134" s="90" t="str">
        <f>IFERROR(IF(VLOOKUP($B134,Sheet2!$A$5:$AP$103,W$11,FALSE)=0,"",VLOOKUP($B134,Sheet2!$A$5:$AP$103,W$11,FALSE)),"")</f>
        <v/>
      </c>
      <c r="X134" s="90" t="str">
        <f>IFERROR(IF(VLOOKUP($B134,Sheet2!$A$5:$AP$103,X$11,FALSE)=0,"",VLOOKUP($B134,Sheet2!$A$5:$AP$103,X$11,FALSE)),"")</f>
        <v/>
      </c>
      <c r="Y134" s="90" t="str">
        <f>IFERROR(IF(VLOOKUP($B134,Sheet2!$A$5:$AP$103,Y$11,FALSE)=0,"",VLOOKUP($B134,Sheet2!$A$5:$AP$103,Y$11,FALSE)),"")</f>
        <v/>
      </c>
      <c r="Z134" s="90" t="str">
        <f>IFERROR(IF(VLOOKUP($B134,Sheet2!$A$5:$AP$103,Z$11,FALSE)=0,"",VLOOKUP($B134,Sheet2!$A$5:$AP$103,Z$11,FALSE)),"")</f>
        <v/>
      </c>
      <c r="AA134" s="90" t="str">
        <f>IFERROR(IF(VLOOKUP($B134,Sheet2!$A$5:$AP$103,AA$11,FALSE)=0,"",VLOOKUP($B134,Sheet2!$A$5:$AP$103,AA$11,FALSE)),"")</f>
        <v/>
      </c>
      <c r="AB134" s="90" t="str">
        <f>IFERROR(IF(VLOOKUP($B134,Sheet2!$A$5:$AP$103,AB$11,FALSE)=0,"",VLOOKUP($B134,Sheet2!$A$5:$AP$103,AB$11,FALSE)),"")</f>
        <v/>
      </c>
      <c r="AC134" s="90" t="str">
        <f>IFERROR(IF(VLOOKUP($B134,Sheet2!$A$5:$AP$103,AC$11,FALSE)=0,"",VLOOKUP($B134,Sheet2!$A$5:$AP$103,AC$11,FALSE)),"")</f>
        <v/>
      </c>
      <c r="AD134" s="90" t="str">
        <f>IFERROR(IF(VLOOKUP($B134,Sheet2!$A$5:$AP$103,AD$11,FALSE)=0,"",VLOOKUP($B134,Sheet2!$A$5:$AP$103,AD$11,FALSE)),"")</f>
        <v/>
      </c>
      <c r="AE134" s="90" t="str">
        <f>IFERROR(IF(VLOOKUP($B134,Sheet2!$A$5:$AP$103,AE$11,FALSE)=0,"",VLOOKUP($B134,Sheet2!$A$5:$AP$103,AE$11,FALSE)),"")</f>
        <v/>
      </c>
      <c r="AF134" s="90" t="str">
        <f>IFERROR(IF(VLOOKUP($B134,Sheet2!$A$5:$AP$103,AF$11,FALSE)=0,"",VLOOKUP($B134,Sheet2!$A$5:$AP$103,AF$11,FALSE)),"")</f>
        <v/>
      </c>
      <c r="AG134" s="90" t="str">
        <f>IFERROR(IF(VLOOKUP($B134,Sheet2!$A$5:$AP$103,AG$11,FALSE)=0,"",VLOOKUP($B134,Sheet2!$A$5:$AP$103,AG$11,FALSE)),"")</f>
        <v/>
      </c>
      <c r="AH134" s="90" t="str">
        <f>IFERROR(IF(VLOOKUP($B134,Sheet2!$A$5:$AP$103,AH$11,FALSE)=0,"",VLOOKUP($B134,Sheet2!$A$5:$AP$103,AH$11,FALSE)),"")</f>
        <v/>
      </c>
      <c r="AI134" s="90" t="str">
        <f>IFERROR(IF(VLOOKUP($B134,Sheet2!$A$5:$AP$103,AI$11,FALSE)=0,"",VLOOKUP($B134,Sheet2!$A$5:$AP$103,AI$11,FALSE)),"")</f>
        <v/>
      </c>
      <c r="AJ134" s="90" t="str">
        <f>IFERROR(IF(VLOOKUP($B134,Sheet2!$A$5:$AP$103,AJ$11,FALSE)=0,"",VLOOKUP($B134,Sheet2!$A$5:$AP$103,AJ$11,FALSE)),"")</f>
        <v/>
      </c>
      <c r="AK134" s="90" t="str">
        <f>IFERROR(IF(VLOOKUP($B134,Sheet2!$A$5:$AP$103,AK$11,FALSE)=0,"",VLOOKUP($B134,Sheet2!$A$5:$AP$103,AK$11,FALSE)),"")</f>
        <v/>
      </c>
      <c r="AL134" s="90" t="str">
        <f>IFERROR(IF(VLOOKUP($B134,Sheet2!$A$5:$AP$103,AL$11,FALSE)=0,"",VLOOKUP($B134,Sheet2!$A$5:$AP$103,AL$11,FALSE)),"")</f>
        <v/>
      </c>
      <c r="AM134" s="90" t="str">
        <f>IFERROR(IF(VLOOKUP($B134,Sheet2!$A$5:$AP$103,AM$11,FALSE)=0,"",VLOOKUP($B134,Sheet2!$A$5:$AP$103,AM$11,FALSE)),"")</f>
        <v/>
      </c>
      <c r="AN134" s="90" t="str">
        <f>IFERROR(IF(VLOOKUP($B134,Sheet2!$A$5:$AP$103,AN$11,FALSE)=0,"",VLOOKUP($B134,Sheet2!$A$5:$AP$103,AN$11,FALSE)),"")</f>
        <v/>
      </c>
      <c r="AO134" s="90" t="str">
        <f>IFERROR(IF(VLOOKUP($B134,Sheet2!$A$5:$AP$103,AO$11,FALSE)=0,"",VLOOKUP($B134,Sheet2!$A$5:$AP$103,AO$11,FALSE)),"")</f>
        <v/>
      </c>
      <c r="AP134" s="90" t="str">
        <f>IFERROR(IF(VLOOKUP($B134,Sheet2!$A$5:$AP$103,AP$11,FALSE)=0,"",VLOOKUP($B134,Sheet2!$A$5:$AP$103,AP$11,FALSE)),"")</f>
        <v/>
      </c>
      <c r="AQ134" s="90" t="str">
        <f>IFERROR(IF(VLOOKUP($B134,Sheet2!$A$5:$AP$103,AQ$11,FALSE)=0,"",VLOOKUP($B134,Sheet2!$A$5:$AP$103,AQ$11,FALSE)),"")</f>
        <v/>
      </c>
      <c r="AR134" s="90" t="str">
        <f>IFERROR(IF(VLOOKUP($B134,Sheet2!$A$5:$AP$103,AR$11,FALSE)=0,"",VLOOKUP($B134,Sheet2!$A$5:$AP$103,AR$11,FALSE)),"")</f>
        <v/>
      </c>
      <c r="AS134" s="90" t="str">
        <f>IFERROR(IF(VLOOKUP($B134,Sheet2!$A$5:$AP$103,AS$11,FALSE)=0,"",VLOOKUP($B134,Sheet2!$A$5:$AP$103,AS$11,FALSE)),"")</f>
        <v/>
      </c>
      <c r="AT134" s="242"/>
      <c r="AU134" s="242"/>
      <c r="AV134" s="242"/>
      <c r="AW134" s="242"/>
      <c r="AX134" s="242"/>
      <c r="AY134" s="242"/>
      <c r="AZ134" s="242"/>
    </row>
    <row r="135" spans="1:52" x14ac:dyDescent="0.3">
      <c r="A135" s="406"/>
      <c r="B135" s="80" t="s">
        <v>303</v>
      </c>
      <c r="C135" s="92" t="s">
        <v>344</v>
      </c>
      <c r="D135" s="92" t="e">
        <f>VLOOKUP(B135,Sheet2!$A$5:$F$104,6,FALSE)</f>
        <v>#N/A</v>
      </c>
      <c r="E135" s="412" t="s">
        <v>328</v>
      </c>
      <c r="F135" s="413"/>
      <c r="G135" s="96">
        <f t="shared" si="16"/>
        <v>0</v>
      </c>
      <c r="H135" s="97">
        <f t="shared" si="17"/>
        <v>0</v>
      </c>
      <c r="I135" s="97">
        <f t="shared" si="18"/>
        <v>0</v>
      </c>
      <c r="J135" s="96">
        <f t="shared" si="19"/>
        <v>0</v>
      </c>
      <c r="K135" s="90" t="str">
        <f>IFERROR(IF(VLOOKUP($B135,Sheet2!$A$5:$AP$103,K$11,FALSE)=0,"",VLOOKUP($B135,Sheet2!$A$5:$AP$103,K$11,FALSE)),"")</f>
        <v/>
      </c>
      <c r="L135" s="90" t="str">
        <f>IFERROR(IF(VLOOKUP($B135,Sheet2!$A$5:$AP$103,L$11,FALSE)=0,"",VLOOKUP($B135,Sheet2!$A$5:$AP$103,L$11,FALSE)),"")</f>
        <v/>
      </c>
      <c r="M135" s="90" t="str">
        <f>IFERROR(IF(VLOOKUP($B135,Sheet2!$A$5:$AP$103,M$11,FALSE)=0,"",VLOOKUP($B135,Sheet2!$A$5:$AP$103,M$11,FALSE)),"")</f>
        <v/>
      </c>
      <c r="N135" s="90" t="str">
        <f>IFERROR(IF(VLOOKUP($B135,Sheet2!$A$5:$AP$103,N$11,FALSE)=0,"",VLOOKUP($B135,Sheet2!$A$5:$AP$103,N$11,FALSE)),"")</f>
        <v/>
      </c>
      <c r="O135" s="90" t="str">
        <f>IFERROR(IF(VLOOKUP($B135,Sheet2!$A$5:$AP$103,O$11,FALSE)=0,"",VLOOKUP($B135,Sheet2!$A$5:$AP$103,O$11,FALSE)),"")</f>
        <v/>
      </c>
      <c r="P135" s="90" t="str">
        <f>IFERROR(IF(VLOOKUP($B135,Sheet2!$A$5:$AP$103,P$11,FALSE)=0,"",VLOOKUP($B135,Sheet2!$A$5:$AP$103,P$11,FALSE)),"")</f>
        <v/>
      </c>
      <c r="Q135" s="90" t="str">
        <f>IFERROR(IF(VLOOKUP($B135,Sheet2!$A$5:$AP$103,Q$11,FALSE)=0,"",VLOOKUP($B135,Sheet2!$A$5:$AP$103,Q$11,FALSE)),"")</f>
        <v/>
      </c>
      <c r="R135" s="90" t="str">
        <f>IFERROR(IF(VLOOKUP($B135,Sheet2!$A$5:$AP$103,R$11,FALSE)=0,"",VLOOKUP($B135,Sheet2!$A$5:$AP$103,R$11,FALSE)),"")</f>
        <v/>
      </c>
      <c r="S135" s="90" t="str">
        <f>IFERROR(IF(VLOOKUP($B135,Sheet2!$A$5:$AP$103,S$11,FALSE)=0,"",VLOOKUP($B135,Sheet2!$A$5:$AP$103,S$11,FALSE)),"")</f>
        <v/>
      </c>
      <c r="T135" s="90" t="str">
        <f>IFERROR(IF(VLOOKUP($B135,Sheet2!$A$5:$AP$103,T$11,FALSE)=0,"",VLOOKUP($B135,Sheet2!$A$5:$AP$103,T$11,FALSE)),"")</f>
        <v/>
      </c>
      <c r="U135" s="90" t="str">
        <f>IFERROR(IF(VLOOKUP($B135,Sheet2!$A$5:$AP$103,U$11,FALSE)=0,"",VLOOKUP($B135,Sheet2!$A$5:$AP$103,U$11,FALSE)),"")</f>
        <v/>
      </c>
      <c r="V135" s="90" t="str">
        <f>IFERROR(IF(VLOOKUP($B135,Sheet2!$A$5:$AP$103,V$11,FALSE)=0,"",VLOOKUP($B135,Sheet2!$A$5:$AP$103,V$11,FALSE)),"")</f>
        <v/>
      </c>
      <c r="W135" s="90" t="str">
        <f>IFERROR(IF(VLOOKUP($B135,Sheet2!$A$5:$AP$103,W$11,FALSE)=0,"",VLOOKUP($B135,Sheet2!$A$5:$AP$103,W$11,FALSE)),"")</f>
        <v/>
      </c>
      <c r="X135" s="90" t="str">
        <f>IFERROR(IF(VLOOKUP($B135,Sheet2!$A$5:$AP$103,X$11,FALSE)=0,"",VLOOKUP($B135,Sheet2!$A$5:$AP$103,X$11,FALSE)),"")</f>
        <v/>
      </c>
      <c r="Y135" s="90" t="str">
        <f>IFERROR(IF(VLOOKUP($B135,Sheet2!$A$5:$AP$103,Y$11,FALSE)=0,"",VLOOKUP($B135,Sheet2!$A$5:$AP$103,Y$11,FALSE)),"")</f>
        <v/>
      </c>
      <c r="Z135" s="90" t="str">
        <f>IFERROR(IF(VLOOKUP($B135,Sheet2!$A$5:$AP$103,Z$11,FALSE)=0,"",VLOOKUP($B135,Sheet2!$A$5:$AP$103,Z$11,FALSE)),"")</f>
        <v/>
      </c>
      <c r="AA135" s="90" t="str">
        <f>IFERROR(IF(VLOOKUP($B135,Sheet2!$A$5:$AP$103,AA$11,FALSE)=0,"",VLOOKUP($B135,Sheet2!$A$5:$AP$103,AA$11,FALSE)),"")</f>
        <v/>
      </c>
      <c r="AB135" s="90" t="str">
        <f>IFERROR(IF(VLOOKUP($B135,Sheet2!$A$5:$AP$103,AB$11,FALSE)=0,"",VLOOKUP($B135,Sheet2!$A$5:$AP$103,AB$11,FALSE)),"")</f>
        <v/>
      </c>
      <c r="AC135" s="90" t="str">
        <f>IFERROR(IF(VLOOKUP($B135,Sheet2!$A$5:$AP$103,AC$11,FALSE)=0,"",VLOOKUP($B135,Sheet2!$A$5:$AP$103,AC$11,FALSE)),"")</f>
        <v/>
      </c>
      <c r="AD135" s="90" t="str">
        <f>IFERROR(IF(VLOOKUP($B135,Sheet2!$A$5:$AP$103,AD$11,FALSE)=0,"",VLOOKUP($B135,Sheet2!$A$5:$AP$103,AD$11,FALSE)),"")</f>
        <v/>
      </c>
      <c r="AE135" s="90" t="str">
        <f>IFERROR(IF(VLOOKUP($B135,Sheet2!$A$5:$AP$103,AE$11,FALSE)=0,"",VLOOKUP($B135,Sheet2!$A$5:$AP$103,AE$11,FALSE)),"")</f>
        <v/>
      </c>
      <c r="AF135" s="90" t="str">
        <f>IFERROR(IF(VLOOKUP($B135,Sheet2!$A$5:$AP$103,AF$11,FALSE)=0,"",VLOOKUP($B135,Sheet2!$A$5:$AP$103,AF$11,FALSE)),"")</f>
        <v/>
      </c>
      <c r="AG135" s="90" t="str">
        <f>IFERROR(IF(VLOOKUP($B135,Sheet2!$A$5:$AP$103,AG$11,FALSE)=0,"",VLOOKUP($B135,Sheet2!$A$5:$AP$103,AG$11,FALSE)),"")</f>
        <v/>
      </c>
      <c r="AH135" s="90" t="str">
        <f>IFERROR(IF(VLOOKUP($B135,Sheet2!$A$5:$AP$103,AH$11,FALSE)=0,"",VLOOKUP($B135,Sheet2!$A$5:$AP$103,AH$11,FALSE)),"")</f>
        <v/>
      </c>
      <c r="AI135" s="90" t="str">
        <f>IFERROR(IF(VLOOKUP($B135,Sheet2!$A$5:$AP$103,AI$11,FALSE)=0,"",VLOOKUP($B135,Sheet2!$A$5:$AP$103,AI$11,FALSE)),"")</f>
        <v/>
      </c>
      <c r="AJ135" s="90" t="str">
        <f>IFERROR(IF(VLOOKUP($B135,Sheet2!$A$5:$AP$103,AJ$11,FALSE)=0,"",VLOOKUP($B135,Sheet2!$A$5:$AP$103,AJ$11,FALSE)),"")</f>
        <v/>
      </c>
      <c r="AK135" s="90" t="str">
        <f>IFERROR(IF(VLOOKUP($B135,Sheet2!$A$5:$AP$103,AK$11,FALSE)=0,"",VLOOKUP($B135,Sheet2!$A$5:$AP$103,AK$11,FALSE)),"")</f>
        <v/>
      </c>
      <c r="AL135" s="90" t="str">
        <f>IFERROR(IF(VLOOKUP($B135,Sheet2!$A$5:$AP$103,AL$11,FALSE)=0,"",VLOOKUP($B135,Sheet2!$A$5:$AP$103,AL$11,FALSE)),"")</f>
        <v/>
      </c>
      <c r="AM135" s="90" t="str">
        <f>IFERROR(IF(VLOOKUP($B135,Sheet2!$A$5:$AP$103,AM$11,FALSE)=0,"",VLOOKUP($B135,Sheet2!$A$5:$AP$103,AM$11,FALSE)),"")</f>
        <v/>
      </c>
      <c r="AN135" s="90" t="str">
        <f>IFERROR(IF(VLOOKUP($B135,Sheet2!$A$5:$AP$103,AN$11,FALSE)=0,"",VLOOKUP($B135,Sheet2!$A$5:$AP$103,AN$11,FALSE)),"")</f>
        <v/>
      </c>
      <c r="AO135" s="90" t="str">
        <f>IFERROR(IF(VLOOKUP($B135,Sheet2!$A$5:$AP$103,AO$11,FALSE)=0,"",VLOOKUP($B135,Sheet2!$A$5:$AP$103,AO$11,FALSE)),"")</f>
        <v/>
      </c>
      <c r="AP135" s="90" t="str">
        <f>IFERROR(IF(VLOOKUP($B135,Sheet2!$A$5:$AP$103,AP$11,FALSE)=0,"",VLOOKUP($B135,Sheet2!$A$5:$AP$103,AP$11,FALSE)),"")</f>
        <v/>
      </c>
      <c r="AQ135" s="90" t="str">
        <f>IFERROR(IF(VLOOKUP($B135,Sheet2!$A$5:$AP$103,AQ$11,FALSE)=0,"",VLOOKUP($B135,Sheet2!$A$5:$AP$103,AQ$11,FALSE)),"")</f>
        <v/>
      </c>
      <c r="AR135" s="90" t="str">
        <f>IFERROR(IF(VLOOKUP($B135,Sheet2!$A$5:$AP$103,AR$11,FALSE)=0,"",VLOOKUP($B135,Sheet2!$A$5:$AP$103,AR$11,FALSE)),"")</f>
        <v/>
      </c>
      <c r="AS135" s="90" t="str">
        <f>IFERROR(IF(VLOOKUP($B135,Sheet2!$A$5:$AP$103,AS$11,FALSE)=0,"",VLOOKUP($B135,Sheet2!$A$5:$AP$103,AS$11,FALSE)),"")</f>
        <v/>
      </c>
      <c r="AT135" s="242"/>
      <c r="AU135" s="242"/>
      <c r="AV135" s="242"/>
      <c r="AW135" s="242"/>
      <c r="AX135" s="242"/>
      <c r="AY135" s="242"/>
      <c r="AZ135" s="242"/>
    </row>
    <row r="136" spans="1:52" x14ac:dyDescent="0.3">
      <c r="A136" s="406"/>
      <c r="B136" s="80" t="s">
        <v>270</v>
      </c>
      <c r="C136" s="92" t="s">
        <v>344</v>
      </c>
      <c r="D136" s="92" t="e">
        <f>VLOOKUP(B136,Sheet2!$A$5:$F$104,6,FALSE)</f>
        <v>#N/A</v>
      </c>
      <c r="E136" s="412" t="s">
        <v>328</v>
      </c>
      <c r="F136" s="413"/>
      <c r="G136" s="96">
        <f t="shared" si="16"/>
        <v>0</v>
      </c>
      <c r="H136" s="97">
        <f t="shared" si="17"/>
        <v>0</v>
      </c>
      <c r="I136" s="97">
        <f t="shared" si="18"/>
        <v>0</v>
      </c>
      <c r="J136" s="96">
        <f t="shared" si="19"/>
        <v>0</v>
      </c>
      <c r="K136" s="90" t="str">
        <f>IFERROR(IF(VLOOKUP($B136,Sheet2!$A$5:$AP$103,K$11,FALSE)=0,"",VLOOKUP($B136,Sheet2!$A$5:$AP$103,K$11,FALSE)),"")</f>
        <v/>
      </c>
      <c r="L136" s="90" t="str">
        <f>IFERROR(IF(VLOOKUP($B136,Sheet2!$A$5:$AP$103,L$11,FALSE)=0,"",VLOOKUP($B136,Sheet2!$A$5:$AP$103,L$11,FALSE)),"")</f>
        <v/>
      </c>
      <c r="M136" s="90" t="str">
        <f>IFERROR(IF(VLOOKUP($B136,Sheet2!$A$5:$AP$103,M$11,FALSE)=0,"",VLOOKUP($B136,Sheet2!$A$5:$AP$103,M$11,FALSE)),"")</f>
        <v/>
      </c>
      <c r="N136" s="90" t="str">
        <f>IFERROR(IF(VLOOKUP($B136,Sheet2!$A$5:$AP$103,N$11,FALSE)=0,"",VLOOKUP($B136,Sheet2!$A$5:$AP$103,N$11,FALSE)),"")</f>
        <v/>
      </c>
      <c r="O136" s="90" t="str">
        <f>IFERROR(IF(VLOOKUP($B136,Sheet2!$A$5:$AP$103,O$11,FALSE)=0,"",VLOOKUP($B136,Sheet2!$A$5:$AP$103,O$11,FALSE)),"")</f>
        <v/>
      </c>
      <c r="P136" s="90" t="str">
        <f>IFERROR(IF(VLOOKUP($B136,Sheet2!$A$5:$AP$103,P$11,FALSE)=0,"",VLOOKUP($B136,Sheet2!$A$5:$AP$103,P$11,FALSE)),"")</f>
        <v/>
      </c>
      <c r="Q136" s="90" t="str">
        <f>IFERROR(IF(VLOOKUP($B136,Sheet2!$A$5:$AP$103,Q$11,FALSE)=0,"",VLOOKUP($B136,Sheet2!$A$5:$AP$103,Q$11,FALSE)),"")</f>
        <v/>
      </c>
      <c r="R136" s="90" t="str">
        <f>IFERROR(IF(VLOOKUP($B136,Sheet2!$A$5:$AP$103,R$11,FALSE)=0,"",VLOOKUP($B136,Sheet2!$A$5:$AP$103,R$11,FALSE)),"")</f>
        <v/>
      </c>
      <c r="S136" s="90" t="str">
        <f>IFERROR(IF(VLOOKUP($B136,Sheet2!$A$5:$AP$103,S$11,FALSE)=0,"",VLOOKUP($B136,Sheet2!$A$5:$AP$103,S$11,FALSE)),"")</f>
        <v/>
      </c>
      <c r="T136" s="90" t="str">
        <f>IFERROR(IF(VLOOKUP($B136,Sheet2!$A$5:$AP$103,T$11,FALSE)=0,"",VLOOKUP($B136,Sheet2!$A$5:$AP$103,T$11,FALSE)),"")</f>
        <v/>
      </c>
      <c r="U136" s="90" t="str">
        <f>IFERROR(IF(VLOOKUP($B136,Sheet2!$A$5:$AP$103,U$11,FALSE)=0,"",VLOOKUP($B136,Sheet2!$A$5:$AP$103,U$11,FALSE)),"")</f>
        <v/>
      </c>
      <c r="V136" s="90" t="str">
        <f>IFERROR(IF(VLOOKUP($B136,Sheet2!$A$5:$AP$103,V$11,FALSE)=0,"",VLOOKUP($B136,Sheet2!$A$5:$AP$103,V$11,FALSE)),"")</f>
        <v/>
      </c>
      <c r="W136" s="90" t="str">
        <f>IFERROR(IF(VLOOKUP($B136,Sheet2!$A$5:$AP$103,W$11,FALSE)=0,"",VLOOKUP($B136,Sheet2!$A$5:$AP$103,W$11,FALSE)),"")</f>
        <v/>
      </c>
      <c r="X136" s="90" t="str">
        <f>IFERROR(IF(VLOOKUP($B136,Sheet2!$A$5:$AP$103,X$11,FALSE)=0,"",VLOOKUP($B136,Sheet2!$A$5:$AP$103,X$11,FALSE)),"")</f>
        <v/>
      </c>
      <c r="Y136" s="90" t="str">
        <f>IFERROR(IF(VLOOKUP($B136,Sheet2!$A$5:$AP$103,Y$11,FALSE)=0,"",VLOOKUP($B136,Sheet2!$A$5:$AP$103,Y$11,FALSE)),"")</f>
        <v/>
      </c>
      <c r="Z136" s="90" t="str">
        <f>IFERROR(IF(VLOOKUP($B136,Sheet2!$A$5:$AP$103,Z$11,FALSE)=0,"",VLOOKUP($B136,Sheet2!$A$5:$AP$103,Z$11,FALSE)),"")</f>
        <v/>
      </c>
      <c r="AA136" s="90" t="str">
        <f>IFERROR(IF(VLOOKUP($B136,Sheet2!$A$5:$AP$103,AA$11,FALSE)=0,"",VLOOKUP($B136,Sheet2!$A$5:$AP$103,AA$11,FALSE)),"")</f>
        <v/>
      </c>
      <c r="AB136" s="90" t="str">
        <f>IFERROR(IF(VLOOKUP($B136,Sheet2!$A$5:$AP$103,AB$11,FALSE)=0,"",VLOOKUP($B136,Sheet2!$A$5:$AP$103,AB$11,FALSE)),"")</f>
        <v/>
      </c>
      <c r="AC136" s="90" t="str">
        <f>IFERROR(IF(VLOOKUP($B136,Sheet2!$A$5:$AP$103,AC$11,FALSE)=0,"",VLOOKUP($B136,Sheet2!$A$5:$AP$103,AC$11,FALSE)),"")</f>
        <v/>
      </c>
      <c r="AD136" s="90" t="str">
        <f>IFERROR(IF(VLOOKUP($B136,Sheet2!$A$5:$AP$103,AD$11,FALSE)=0,"",VLOOKUP($B136,Sheet2!$A$5:$AP$103,AD$11,FALSE)),"")</f>
        <v/>
      </c>
      <c r="AE136" s="90" t="str">
        <f>IFERROR(IF(VLOOKUP($B136,Sheet2!$A$5:$AP$103,AE$11,FALSE)=0,"",VLOOKUP($B136,Sheet2!$A$5:$AP$103,AE$11,FALSE)),"")</f>
        <v/>
      </c>
      <c r="AF136" s="90" t="str">
        <f>IFERROR(IF(VLOOKUP($B136,Sheet2!$A$5:$AP$103,AF$11,FALSE)=0,"",VLOOKUP($B136,Sheet2!$A$5:$AP$103,AF$11,FALSE)),"")</f>
        <v/>
      </c>
      <c r="AG136" s="90" t="str">
        <f>IFERROR(IF(VLOOKUP($B136,Sheet2!$A$5:$AP$103,AG$11,FALSE)=0,"",VLOOKUP($B136,Sheet2!$A$5:$AP$103,AG$11,FALSE)),"")</f>
        <v/>
      </c>
      <c r="AH136" s="90" t="str">
        <f>IFERROR(IF(VLOOKUP($B136,Sheet2!$A$5:$AP$103,AH$11,FALSE)=0,"",VLOOKUP($B136,Sheet2!$A$5:$AP$103,AH$11,FALSE)),"")</f>
        <v/>
      </c>
      <c r="AI136" s="90" t="str">
        <f>IFERROR(IF(VLOOKUP($B136,Sheet2!$A$5:$AP$103,AI$11,FALSE)=0,"",VLOOKUP($B136,Sheet2!$A$5:$AP$103,AI$11,FALSE)),"")</f>
        <v/>
      </c>
      <c r="AJ136" s="90" t="str">
        <f>IFERROR(IF(VLOOKUP($B136,Sheet2!$A$5:$AP$103,AJ$11,FALSE)=0,"",VLOOKUP($B136,Sheet2!$A$5:$AP$103,AJ$11,FALSE)),"")</f>
        <v/>
      </c>
      <c r="AK136" s="90" t="str">
        <f>IFERROR(IF(VLOOKUP($B136,Sheet2!$A$5:$AP$103,AK$11,FALSE)=0,"",VLOOKUP($B136,Sheet2!$A$5:$AP$103,AK$11,FALSE)),"")</f>
        <v/>
      </c>
      <c r="AL136" s="90" t="str">
        <f>IFERROR(IF(VLOOKUP($B136,Sheet2!$A$5:$AP$103,AL$11,FALSE)=0,"",VLOOKUP($B136,Sheet2!$A$5:$AP$103,AL$11,FALSE)),"")</f>
        <v/>
      </c>
      <c r="AM136" s="90" t="str">
        <f>IFERROR(IF(VLOOKUP($B136,Sheet2!$A$5:$AP$103,AM$11,FALSE)=0,"",VLOOKUP($B136,Sheet2!$A$5:$AP$103,AM$11,FALSE)),"")</f>
        <v/>
      </c>
      <c r="AN136" s="90" t="str">
        <f>IFERROR(IF(VLOOKUP($B136,Sheet2!$A$5:$AP$103,AN$11,FALSE)=0,"",VLOOKUP($B136,Sheet2!$A$5:$AP$103,AN$11,FALSE)),"")</f>
        <v/>
      </c>
      <c r="AO136" s="90" t="str">
        <f>IFERROR(IF(VLOOKUP($B136,Sheet2!$A$5:$AP$103,AO$11,FALSE)=0,"",VLOOKUP($B136,Sheet2!$A$5:$AP$103,AO$11,FALSE)),"")</f>
        <v/>
      </c>
      <c r="AP136" s="90" t="str">
        <f>IFERROR(IF(VLOOKUP($B136,Sheet2!$A$5:$AP$103,AP$11,FALSE)=0,"",VLOOKUP($B136,Sheet2!$A$5:$AP$103,AP$11,FALSE)),"")</f>
        <v/>
      </c>
      <c r="AQ136" s="90" t="str">
        <f>IFERROR(IF(VLOOKUP($B136,Sheet2!$A$5:$AP$103,AQ$11,FALSE)=0,"",VLOOKUP($B136,Sheet2!$A$5:$AP$103,AQ$11,FALSE)),"")</f>
        <v/>
      </c>
      <c r="AR136" s="90" t="str">
        <f>IFERROR(IF(VLOOKUP($B136,Sheet2!$A$5:$AP$103,AR$11,FALSE)=0,"",VLOOKUP($B136,Sheet2!$A$5:$AP$103,AR$11,FALSE)),"")</f>
        <v/>
      </c>
      <c r="AS136" s="90" t="str">
        <f>IFERROR(IF(VLOOKUP($B136,Sheet2!$A$5:$AP$103,AS$11,FALSE)=0,"",VLOOKUP($B136,Sheet2!$A$5:$AP$103,AS$11,FALSE)),"")</f>
        <v/>
      </c>
      <c r="AT136" s="242"/>
      <c r="AU136" s="242"/>
      <c r="AV136" s="242"/>
      <c r="AW136" s="242"/>
      <c r="AX136" s="242"/>
      <c r="AY136" s="242"/>
      <c r="AZ136" s="242"/>
    </row>
    <row r="137" spans="1:52" x14ac:dyDescent="0.3">
      <c r="A137" s="414" t="s">
        <v>410</v>
      </c>
      <c r="B137" s="80" t="s">
        <v>423</v>
      </c>
      <c r="C137" s="92" t="s">
        <v>344</v>
      </c>
      <c r="D137" s="92" t="e">
        <f>VLOOKUP(B137,Sheet2!$A$5:$F$104,6,FALSE)</f>
        <v>#N/A</v>
      </c>
      <c r="E137" s="412" t="s">
        <v>328</v>
      </c>
      <c r="F137" s="413"/>
      <c r="G137" s="96">
        <f t="shared" si="16"/>
        <v>0</v>
      </c>
      <c r="H137" s="97">
        <f t="shared" si="17"/>
        <v>0</v>
      </c>
      <c r="I137" s="97">
        <f t="shared" si="18"/>
        <v>0</v>
      </c>
      <c r="J137" s="96">
        <f t="shared" si="19"/>
        <v>0</v>
      </c>
      <c r="K137" s="90" t="str">
        <f>IFERROR(IF(VLOOKUP($B137,Sheet2!$A$5:$AP$103,K$11,FALSE)=0,"",VLOOKUP($B137,Sheet2!$A$5:$AP$103,K$11,FALSE)),"")</f>
        <v/>
      </c>
      <c r="L137" s="90" t="str">
        <f>IFERROR(IF(VLOOKUP($B137,Sheet2!$A$5:$AP$103,L$11,FALSE)=0,"",VLOOKUP($B137,Sheet2!$A$5:$AP$103,L$11,FALSE)),"")</f>
        <v/>
      </c>
      <c r="M137" s="90" t="str">
        <f>IFERROR(IF(VLOOKUP($B137,Sheet2!$A$5:$AP$103,M$11,FALSE)=0,"",VLOOKUP($B137,Sheet2!$A$5:$AP$103,M$11,FALSE)),"")</f>
        <v/>
      </c>
      <c r="N137" s="90" t="str">
        <f>IFERROR(IF(VLOOKUP($B137,Sheet2!$A$5:$AP$103,N$11,FALSE)=0,"",VLOOKUP($B137,Sheet2!$A$5:$AP$103,N$11,FALSE)),"")</f>
        <v/>
      </c>
      <c r="O137" s="90" t="str">
        <f>IFERROR(IF(VLOOKUP($B137,Sheet2!$A$5:$AP$103,O$11,FALSE)=0,"",VLOOKUP($B137,Sheet2!$A$5:$AP$103,O$11,FALSE)),"")</f>
        <v/>
      </c>
      <c r="P137" s="90" t="str">
        <f>IFERROR(IF(VLOOKUP($B137,Sheet2!$A$5:$AP$103,P$11,FALSE)=0,"",VLOOKUP($B137,Sheet2!$A$5:$AP$103,P$11,FALSE)),"")</f>
        <v/>
      </c>
      <c r="Q137" s="90" t="str">
        <f>IFERROR(IF(VLOOKUP($B137,Sheet2!$A$5:$AP$103,Q$11,FALSE)=0,"",VLOOKUP($B137,Sheet2!$A$5:$AP$103,Q$11,FALSE)),"")</f>
        <v/>
      </c>
      <c r="R137" s="90" t="str">
        <f>IFERROR(IF(VLOOKUP($B137,Sheet2!$A$5:$AP$103,R$11,FALSE)=0,"",VLOOKUP($B137,Sheet2!$A$5:$AP$103,R$11,FALSE)),"")</f>
        <v/>
      </c>
      <c r="S137" s="90" t="str">
        <f>IFERROR(IF(VLOOKUP($B137,Sheet2!$A$5:$AP$103,S$11,FALSE)=0,"",VLOOKUP($B137,Sheet2!$A$5:$AP$103,S$11,FALSE)),"")</f>
        <v/>
      </c>
      <c r="T137" s="90" t="str">
        <f>IFERROR(IF(VLOOKUP($B137,Sheet2!$A$5:$AP$103,T$11,FALSE)=0,"",VLOOKUP($B137,Sheet2!$A$5:$AP$103,T$11,FALSE)),"")</f>
        <v/>
      </c>
      <c r="U137" s="90" t="str">
        <f>IFERROR(IF(VLOOKUP($B137,Sheet2!$A$5:$AP$103,U$11,FALSE)=0,"",VLOOKUP($B137,Sheet2!$A$5:$AP$103,U$11,FALSE)),"")</f>
        <v/>
      </c>
      <c r="V137" s="90" t="str">
        <f>IFERROR(IF(VLOOKUP($B137,Sheet2!$A$5:$AP$103,V$11,FALSE)=0,"",VLOOKUP($B137,Sheet2!$A$5:$AP$103,V$11,FALSE)),"")</f>
        <v/>
      </c>
      <c r="W137" s="90" t="str">
        <f>IFERROR(IF(VLOOKUP($B137,Sheet2!$A$5:$AP$103,W$11,FALSE)=0,"",VLOOKUP($B137,Sheet2!$A$5:$AP$103,W$11,FALSE)),"")</f>
        <v/>
      </c>
      <c r="X137" s="90" t="str">
        <f>IFERROR(IF(VLOOKUP($B137,Sheet2!$A$5:$AP$103,X$11,FALSE)=0,"",VLOOKUP($B137,Sheet2!$A$5:$AP$103,X$11,FALSE)),"")</f>
        <v/>
      </c>
      <c r="Y137" s="90" t="str">
        <f>IFERROR(IF(VLOOKUP($B137,Sheet2!$A$5:$AP$103,Y$11,FALSE)=0,"",VLOOKUP($B137,Sheet2!$A$5:$AP$103,Y$11,FALSE)),"")</f>
        <v/>
      </c>
      <c r="Z137" s="90" t="str">
        <f>IFERROR(IF(VLOOKUP($B137,Sheet2!$A$5:$AP$103,Z$11,FALSE)=0,"",VLOOKUP($B137,Sheet2!$A$5:$AP$103,Z$11,FALSE)),"")</f>
        <v/>
      </c>
      <c r="AA137" s="90" t="str">
        <f>IFERROR(IF(VLOOKUP($B137,Sheet2!$A$5:$AP$103,AA$11,FALSE)=0,"",VLOOKUP($B137,Sheet2!$A$5:$AP$103,AA$11,FALSE)),"")</f>
        <v/>
      </c>
      <c r="AB137" s="90" t="str">
        <f>IFERROR(IF(VLOOKUP($B137,Sheet2!$A$5:$AP$103,AB$11,FALSE)=0,"",VLOOKUP($B137,Sheet2!$A$5:$AP$103,AB$11,FALSE)),"")</f>
        <v/>
      </c>
      <c r="AC137" s="90" t="str">
        <f>IFERROR(IF(VLOOKUP($B137,Sheet2!$A$5:$AP$103,AC$11,FALSE)=0,"",VLOOKUP($B137,Sheet2!$A$5:$AP$103,AC$11,FALSE)),"")</f>
        <v/>
      </c>
      <c r="AD137" s="90" t="str">
        <f>IFERROR(IF(VLOOKUP($B137,Sheet2!$A$5:$AP$103,AD$11,FALSE)=0,"",VLOOKUP($B137,Sheet2!$A$5:$AP$103,AD$11,FALSE)),"")</f>
        <v/>
      </c>
      <c r="AE137" s="90" t="str">
        <f>IFERROR(IF(VLOOKUP($B137,Sheet2!$A$5:$AP$103,AE$11,FALSE)=0,"",VLOOKUP($B137,Sheet2!$A$5:$AP$103,AE$11,FALSE)),"")</f>
        <v/>
      </c>
      <c r="AF137" s="90" t="str">
        <f>IFERROR(IF(VLOOKUP($B137,Sheet2!$A$5:$AP$103,AF$11,FALSE)=0,"",VLOOKUP($B137,Sheet2!$A$5:$AP$103,AF$11,FALSE)),"")</f>
        <v/>
      </c>
      <c r="AG137" s="90" t="str">
        <f>IFERROR(IF(VLOOKUP($B137,Sheet2!$A$5:$AP$103,AG$11,FALSE)=0,"",VLOOKUP($B137,Sheet2!$A$5:$AP$103,AG$11,FALSE)),"")</f>
        <v/>
      </c>
      <c r="AH137" s="90" t="str">
        <f>IFERROR(IF(VLOOKUP($B137,Sheet2!$A$5:$AP$103,AH$11,FALSE)=0,"",VLOOKUP($B137,Sheet2!$A$5:$AP$103,AH$11,FALSE)),"")</f>
        <v/>
      </c>
      <c r="AI137" s="90" t="str">
        <f>IFERROR(IF(VLOOKUP($B137,Sheet2!$A$5:$AP$103,AI$11,FALSE)=0,"",VLOOKUP($B137,Sheet2!$A$5:$AP$103,AI$11,FALSE)),"")</f>
        <v/>
      </c>
      <c r="AJ137" s="90" t="str">
        <f>IFERROR(IF(VLOOKUP($B137,Sheet2!$A$5:$AP$103,AJ$11,FALSE)=0,"",VLOOKUP($B137,Sheet2!$A$5:$AP$103,AJ$11,FALSE)),"")</f>
        <v/>
      </c>
      <c r="AK137" s="90" t="str">
        <f>IFERROR(IF(VLOOKUP($B137,Sheet2!$A$5:$AP$103,AK$11,FALSE)=0,"",VLOOKUP($B137,Sheet2!$A$5:$AP$103,AK$11,FALSE)),"")</f>
        <v/>
      </c>
      <c r="AL137" s="90" t="str">
        <f>IFERROR(IF(VLOOKUP($B137,Sheet2!$A$5:$AP$103,AL$11,FALSE)=0,"",VLOOKUP($B137,Sheet2!$A$5:$AP$103,AL$11,FALSE)),"")</f>
        <v/>
      </c>
      <c r="AM137" s="90" t="str">
        <f>IFERROR(IF(VLOOKUP($B137,Sheet2!$A$5:$AP$103,AM$11,FALSE)=0,"",VLOOKUP($B137,Sheet2!$A$5:$AP$103,AM$11,FALSE)),"")</f>
        <v/>
      </c>
      <c r="AN137" s="90" t="str">
        <f>IFERROR(IF(VLOOKUP($B137,Sheet2!$A$5:$AP$103,AN$11,FALSE)=0,"",VLOOKUP($B137,Sheet2!$A$5:$AP$103,AN$11,FALSE)),"")</f>
        <v/>
      </c>
      <c r="AO137" s="90" t="str">
        <f>IFERROR(IF(VLOOKUP($B137,Sheet2!$A$5:$AP$103,AO$11,FALSE)=0,"",VLOOKUP($B137,Sheet2!$A$5:$AP$103,AO$11,FALSE)),"")</f>
        <v/>
      </c>
      <c r="AP137" s="90" t="str">
        <f>IFERROR(IF(VLOOKUP($B137,Sheet2!$A$5:$AP$103,AP$11,FALSE)=0,"",VLOOKUP($B137,Sheet2!$A$5:$AP$103,AP$11,FALSE)),"")</f>
        <v/>
      </c>
      <c r="AQ137" s="90" t="str">
        <f>IFERROR(IF(VLOOKUP($B137,Sheet2!$A$5:$AP$103,AQ$11,FALSE)=0,"",VLOOKUP($B137,Sheet2!$A$5:$AP$103,AQ$11,FALSE)),"")</f>
        <v/>
      </c>
      <c r="AR137" s="90" t="str">
        <f>IFERROR(IF(VLOOKUP($B137,Sheet2!$A$5:$AP$103,AR$11,FALSE)=0,"",VLOOKUP($B137,Sheet2!$A$5:$AP$103,AR$11,FALSE)),"")</f>
        <v/>
      </c>
      <c r="AS137" s="90" t="str">
        <f>IFERROR(IF(VLOOKUP($B137,Sheet2!$A$5:$AP$103,AS$11,FALSE)=0,"",VLOOKUP($B137,Sheet2!$A$5:$AP$103,AS$11,FALSE)),"")</f>
        <v/>
      </c>
      <c r="AT137" s="242"/>
      <c r="AU137" s="242"/>
      <c r="AV137" s="242"/>
      <c r="AW137" s="242"/>
      <c r="AX137" s="242"/>
      <c r="AY137" s="242"/>
      <c r="AZ137" s="242"/>
    </row>
    <row r="138" spans="1:52" x14ac:dyDescent="0.3">
      <c r="A138" s="414"/>
      <c r="B138" s="80" t="s">
        <v>449</v>
      </c>
      <c r="C138" s="92" t="s">
        <v>344</v>
      </c>
      <c r="D138" s="92" t="e">
        <f>VLOOKUP(B138,Sheet2!$A$5:$F$104,6,FALSE)</f>
        <v>#N/A</v>
      </c>
      <c r="E138" s="412" t="s">
        <v>328</v>
      </c>
      <c r="F138" s="413"/>
      <c r="G138" s="96">
        <f t="shared" si="16"/>
        <v>0</v>
      </c>
      <c r="H138" s="97">
        <f t="shared" si="17"/>
        <v>0</v>
      </c>
      <c r="I138" s="97">
        <f t="shared" si="18"/>
        <v>0</v>
      </c>
      <c r="J138" s="96">
        <f t="shared" si="19"/>
        <v>0</v>
      </c>
      <c r="K138" s="90" t="str">
        <f>IFERROR(IF(VLOOKUP($B138,Sheet2!$A$5:$AP$103,K$11,FALSE)=0,"",VLOOKUP($B138,Sheet2!$A$5:$AP$103,K$11,FALSE)),"")</f>
        <v/>
      </c>
      <c r="L138" s="90" t="str">
        <f>IFERROR(IF(VLOOKUP($B138,Sheet2!$A$5:$AP$103,L$11,FALSE)=0,"",VLOOKUP($B138,Sheet2!$A$5:$AP$103,L$11,FALSE)),"")</f>
        <v/>
      </c>
      <c r="M138" s="90" t="str">
        <f>IFERROR(IF(VLOOKUP($B138,Sheet2!$A$5:$AP$103,M$11,FALSE)=0,"",VLOOKUP($B138,Sheet2!$A$5:$AP$103,M$11,FALSE)),"")</f>
        <v/>
      </c>
      <c r="N138" s="90" t="str">
        <f>IFERROR(IF(VLOOKUP($B138,Sheet2!$A$5:$AP$103,N$11,FALSE)=0,"",VLOOKUP($B138,Sheet2!$A$5:$AP$103,N$11,FALSE)),"")</f>
        <v/>
      </c>
      <c r="O138" s="90" t="str">
        <f>IFERROR(IF(VLOOKUP($B138,Sheet2!$A$5:$AP$103,O$11,FALSE)=0,"",VLOOKUP($B138,Sheet2!$A$5:$AP$103,O$11,FALSE)),"")</f>
        <v/>
      </c>
      <c r="P138" s="90" t="str">
        <f>IFERROR(IF(VLOOKUP($B138,Sheet2!$A$5:$AP$103,P$11,FALSE)=0,"",VLOOKUP($B138,Sheet2!$A$5:$AP$103,P$11,FALSE)),"")</f>
        <v/>
      </c>
      <c r="Q138" s="90" t="str">
        <f>IFERROR(IF(VLOOKUP($B138,Sheet2!$A$5:$AP$103,Q$11,FALSE)=0,"",VLOOKUP($B138,Sheet2!$A$5:$AP$103,Q$11,FALSE)),"")</f>
        <v/>
      </c>
      <c r="R138" s="90" t="str">
        <f>IFERROR(IF(VLOOKUP($B138,Sheet2!$A$5:$AP$103,R$11,FALSE)=0,"",VLOOKUP($B138,Sheet2!$A$5:$AP$103,R$11,FALSE)),"")</f>
        <v/>
      </c>
      <c r="S138" s="90" t="str">
        <f>IFERROR(IF(VLOOKUP($B138,Sheet2!$A$5:$AP$103,S$11,FALSE)=0,"",VLOOKUP($B138,Sheet2!$A$5:$AP$103,S$11,FALSE)),"")</f>
        <v/>
      </c>
      <c r="T138" s="90" t="str">
        <f>IFERROR(IF(VLOOKUP($B138,Sheet2!$A$5:$AP$103,T$11,FALSE)=0,"",VLOOKUP($B138,Sheet2!$A$5:$AP$103,T$11,FALSE)),"")</f>
        <v/>
      </c>
      <c r="U138" s="90" t="str">
        <f>IFERROR(IF(VLOOKUP($B138,Sheet2!$A$5:$AP$103,U$11,FALSE)=0,"",VLOOKUP($B138,Sheet2!$A$5:$AP$103,U$11,FALSE)),"")</f>
        <v/>
      </c>
      <c r="V138" s="90" t="str">
        <f>IFERROR(IF(VLOOKUP($B138,Sheet2!$A$5:$AP$103,V$11,FALSE)=0,"",VLOOKUP($B138,Sheet2!$A$5:$AP$103,V$11,FALSE)),"")</f>
        <v/>
      </c>
      <c r="W138" s="90" t="str">
        <f>IFERROR(IF(VLOOKUP($B138,Sheet2!$A$5:$AP$103,W$11,FALSE)=0,"",VLOOKUP($B138,Sheet2!$A$5:$AP$103,W$11,FALSE)),"")</f>
        <v/>
      </c>
      <c r="X138" s="90" t="str">
        <f>IFERROR(IF(VLOOKUP($B138,Sheet2!$A$5:$AP$103,X$11,FALSE)=0,"",VLOOKUP($B138,Sheet2!$A$5:$AP$103,X$11,FALSE)),"")</f>
        <v/>
      </c>
      <c r="Y138" s="90" t="str">
        <f>IFERROR(IF(VLOOKUP($B138,Sheet2!$A$5:$AP$103,Y$11,FALSE)=0,"",VLOOKUP($B138,Sheet2!$A$5:$AP$103,Y$11,FALSE)),"")</f>
        <v/>
      </c>
      <c r="Z138" s="90" t="str">
        <f>IFERROR(IF(VLOOKUP($B138,Sheet2!$A$5:$AP$103,Z$11,FALSE)=0,"",VLOOKUP($B138,Sheet2!$A$5:$AP$103,Z$11,FALSE)),"")</f>
        <v/>
      </c>
      <c r="AA138" s="90" t="str">
        <f>IFERROR(IF(VLOOKUP($B138,Sheet2!$A$5:$AP$103,AA$11,FALSE)=0,"",VLOOKUP($B138,Sheet2!$A$5:$AP$103,AA$11,FALSE)),"")</f>
        <v/>
      </c>
      <c r="AB138" s="90" t="str">
        <f>IFERROR(IF(VLOOKUP($B138,Sheet2!$A$5:$AP$103,AB$11,FALSE)=0,"",VLOOKUP($B138,Sheet2!$A$5:$AP$103,AB$11,FALSE)),"")</f>
        <v/>
      </c>
      <c r="AC138" s="90" t="str">
        <f>IFERROR(IF(VLOOKUP($B138,Sheet2!$A$5:$AP$103,AC$11,FALSE)=0,"",VLOOKUP($B138,Sheet2!$A$5:$AP$103,AC$11,FALSE)),"")</f>
        <v/>
      </c>
      <c r="AD138" s="90" t="str">
        <f>IFERROR(IF(VLOOKUP($B138,Sheet2!$A$5:$AP$103,AD$11,FALSE)=0,"",VLOOKUP($B138,Sheet2!$A$5:$AP$103,AD$11,FALSE)),"")</f>
        <v/>
      </c>
      <c r="AE138" s="90" t="str">
        <f>IFERROR(IF(VLOOKUP($B138,Sheet2!$A$5:$AP$103,AE$11,FALSE)=0,"",VLOOKUP($B138,Sheet2!$A$5:$AP$103,AE$11,FALSE)),"")</f>
        <v/>
      </c>
      <c r="AF138" s="90" t="str">
        <f>IFERROR(IF(VLOOKUP($B138,Sheet2!$A$5:$AP$103,AF$11,FALSE)=0,"",VLOOKUP($B138,Sheet2!$A$5:$AP$103,AF$11,FALSE)),"")</f>
        <v/>
      </c>
      <c r="AG138" s="90" t="str">
        <f>IFERROR(IF(VLOOKUP($B138,Sheet2!$A$5:$AP$103,AG$11,FALSE)=0,"",VLOOKUP($B138,Sheet2!$A$5:$AP$103,AG$11,FALSE)),"")</f>
        <v/>
      </c>
      <c r="AH138" s="90" t="str">
        <f>IFERROR(IF(VLOOKUP($B138,Sheet2!$A$5:$AP$103,AH$11,FALSE)=0,"",VLOOKUP($B138,Sheet2!$A$5:$AP$103,AH$11,FALSE)),"")</f>
        <v/>
      </c>
      <c r="AI138" s="90" t="str">
        <f>IFERROR(IF(VLOOKUP($B138,Sheet2!$A$5:$AP$103,AI$11,FALSE)=0,"",VLOOKUP($B138,Sheet2!$A$5:$AP$103,AI$11,FALSE)),"")</f>
        <v/>
      </c>
      <c r="AJ138" s="90" t="str">
        <f>IFERROR(IF(VLOOKUP($B138,Sheet2!$A$5:$AP$103,AJ$11,FALSE)=0,"",VLOOKUP($B138,Sheet2!$A$5:$AP$103,AJ$11,FALSE)),"")</f>
        <v/>
      </c>
      <c r="AK138" s="90" t="str">
        <f>IFERROR(IF(VLOOKUP($B138,Sheet2!$A$5:$AP$103,AK$11,FALSE)=0,"",VLOOKUP($B138,Sheet2!$A$5:$AP$103,AK$11,FALSE)),"")</f>
        <v/>
      </c>
      <c r="AL138" s="90" t="str">
        <f>IFERROR(IF(VLOOKUP($B138,Sheet2!$A$5:$AP$103,AL$11,FALSE)=0,"",VLOOKUP($B138,Sheet2!$A$5:$AP$103,AL$11,FALSE)),"")</f>
        <v/>
      </c>
      <c r="AM138" s="90" t="str">
        <f>IFERROR(IF(VLOOKUP($B138,Sheet2!$A$5:$AP$103,AM$11,FALSE)=0,"",VLOOKUP($B138,Sheet2!$A$5:$AP$103,AM$11,FALSE)),"")</f>
        <v/>
      </c>
      <c r="AN138" s="90" t="str">
        <f>IFERROR(IF(VLOOKUP($B138,Sheet2!$A$5:$AP$103,AN$11,FALSE)=0,"",VLOOKUP($B138,Sheet2!$A$5:$AP$103,AN$11,FALSE)),"")</f>
        <v/>
      </c>
      <c r="AO138" s="90" t="str">
        <f>IFERROR(IF(VLOOKUP($B138,Sheet2!$A$5:$AP$103,AO$11,FALSE)=0,"",VLOOKUP($B138,Sheet2!$A$5:$AP$103,AO$11,FALSE)),"")</f>
        <v/>
      </c>
      <c r="AP138" s="90" t="str">
        <f>IFERROR(IF(VLOOKUP($B138,Sheet2!$A$5:$AP$103,AP$11,FALSE)=0,"",VLOOKUP($B138,Sheet2!$A$5:$AP$103,AP$11,FALSE)),"")</f>
        <v/>
      </c>
      <c r="AQ138" s="90" t="str">
        <f>IFERROR(IF(VLOOKUP($B138,Sheet2!$A$5:$AP$103,AQ$11,FALSE)=0,"",VLOOKUP($B138,Sheet2!$A$5:$AP$103,AQ$11,FALSE)),"")</f>
        <v/>
      </c>
      <c r="AR138" s="90" t="str">
        <f>IFERROR(IF(VLOOKUP($B138,Sheet2!$A$5:$AP$103,AR$11,FALSE)=0,"",VLOOKUP($B138,Sheet2!$A$5:$AP$103,AR$11,FALSE)),"")</f>
        <v/>
      </c>
      <c r="AS138" s="90" t="str">
        <f>IFERROR(IF(VLOOKUP($B138,Sheet2!$A$5:$AP$103,AS$11,FALSE)=0,"",VLOOKUP($B138,Sheet2!$A$5:$AP$103,AS$11,FALSE)),"")</f>
        <v/>
      </c>
      <c r="AT138" s="242"/>
      <c r="AU138" s="242"/>
      <c r="AV138" s="242"/>
      <c r="AW138" s="242"/>
      <c r="AX138" s="242"/>
      <c r="AY138" s="242"/>
      <c r="AZ138" s="242"/>
    </row>
    <row r="139" spans="1:52" x14ac:dyDescent="0.3">
      <c r="A139" s="414"/>
      <c r="B139" s="80" t="s">
        <v>447</v>
      </c>
      <c r="C139" s="92" t="s">
        <v>344</v>
      </c>
      <c r="D139" s="92" t="e">
        <f>VLOOKUP(B139,Sheet2!$A$5:$F$104,6,FALSE)</f>
        <v>#N/A</v>
      </c>
      <c r="E139" s="412" t="s">
        <v>328</v>
      </c>
      <c r="F139" s="413"/>
      <c r="G139" s="96">
        <f t="shared" si="16"/>
        <v>0</v>
      </c>
      <c r="H139" s="97">
        <f t="shared" si="17"/>
        <v>0</v>
      </c>
      <c r="I139" s="97">
        <f t="shared" si="18"/>
        <v>0</v>
      </c>
      <c r="J139" s="96">
        <f t="shared" si="19"/>
        <v>0</v>
      </c>
      <c r="K139" s="90" t="str">
        <f>IFERROR(IF(VLOOKUP($B139,Sheet2!$A$5:$AP$103,K$11,FALSE)=0,"",VLOOKUP($B139,Sheet2!$A$5:$AP$103,K$11,FALSE)),"")</f>
        <v/>
      </c>
      <c r="L139" s="90" t="str">
        <f>IFERROR(IF(VLOOKUP($B139,Sheet2!$A$5:$AP$103,L$11,FALSE)=0,"",VLOOKUP($B139,Sheet2!$A$5:$AP$103,L$11,FALSE)),"")</f>
        <v/>
      </c>
      <c r="M139" s="90" t="str">
        <f>IFERROR(IF(VLOOKUP($B139,Sheet2!$A$5:$AP$103,M$11,FALSE)=0,"",VLOOKUP($B139,Sheet2!$A$5:$AP$103,M$11,FALSE)),"")</f>
        <v/>
      </c>
      <c r="N139" s="90" t="str">
        <f>IFERROR(IF(VLOOKUP($B139,Sheet2!$A$5:$AP$103,N$11,FALSE)=0,"",VLOOKUP($B139,Sheet2!$A$5:$AP$103,N$11,FALSE)),"")</f>
        <v/>
      </c>
      <c r="O139" s="90" t="str">
        <f>IFERROR(IF(VLOOKUP($B139,Sheet2!$A$5:$AP$103,O$11,FALSE)=0,"",VLOOKUP($B139,Sheet2!$A$5:$AP$103,O$11,FALSE)),"")</f>
        <v/>
      </c>
      <c r="P139" s="90" t="str">
        <f>IFERROR(IF(VLOOKUP($B139,Sheet2!$A$5:$AP$103,P$11,FALSE)=0,"",VLOOKUP($B139,Sheet2!$A$5:$AP$103,P$11,FALSE)),"")</f>
        <v/>
      </c>
      <c r="Q139" s="90" t="str">
        <f>IFERROR(IF(VLOOKUP($B139,Sheet2!$A$5:$AP$103,Q$11,FALSE)=0,"",VLOOKUP($B139,Sheet2!$A$5:$AP$103,Q$11,FALSE)),"")</f>
        <v/>
      </c>
      <c r="R139" s="90" t="str">
        <f>IFERROR(IF(VLOOKUP($B139,Sheet2!$A$5:$AP$103,R$11,FALSE)=0,"",VLOOKUP($B139,Sheet2!$A$5:$AP$103,R$11,FALSE)),"")</f>
        <v/>
      </c>
      <c r="S139" s="90" t="str">
        <f>IFERROR(IF(VLOOKUP($B139,Sheet2!$A$5:$AP$103,S$11,FALSE)=0,"",VLOOKUP($B139,Sheet2!$A$5:$AP$103,S$11,FALSE)),"")</f>
        <v/>
      </c>
      <c r="T139" s="90" t="str">
        <f>IFERROR(IF(VLOOKUP($B139,Sheet2!$A$5:$AP$103,T$11,FALSE)=0,"",VLOOKUP($B139,Sheet2!$A$5:$AP$103,T$11,FALSE)),"")</f>
        <v/>
      </c>
      <c r="U139" s="90" t="str">
        <f>IFERROR(IF(VLOOKUP($B139,Sheet2!$A$5:$AP$103,U$11,FALSE)=0,"",VLOOKUP($B139,Sheet2!$A$5:$AP$103,U$11,FALSE)),"")</f>
        <v/>
      </c>
      <c r="V139" s="90" t="str">
        <f>IFERROR(IF(VLOOKUP($B139,Sheet2!$A$5:$AP$103,V$11,FALSE)=0,"",VLOOKUP($B139,Sheet2!$A$5:$AP$103,V$11,FALSE)),"")</f>
        <v/>
      </c>
      <c r="W139" s="90" t="str">
        <f>IFERROR(IF(VLOOKUP($B139,Sheet2!$A$5:$AP$103,W$11,FALSE)=0,"",VLOOKUP($B139,Sheet2!$A$5:$AP$103,W$11,FALSE)),"")</f>
        <v/>
      </c>
      <c r="X139" s="90" t="str">
        <f>IFERROR(IF(VLOOKUP($B139,Sheet2!$A$5:$AP$103,X$11,FALSE)=0,"",VLOOKUP($B139,Sheet2!$A$5:$AP$103,X$11,FALSE)),"")</f>
        <v/>
      </c>
      <c r="Y139" s="90" t="str">
        <f>IFERROR(IF(VLOOKUP($B139,Sheet2!$A$5:$AP$103,Y$11,FALSE)=0,"",VLOOKUP($B139,Sheet2!$A$5:$AP$103,Y$11,FALSE)),"")</f>
        <v/>
      </c>
      <c r="Z139" s="90" t="str">
        <f>IFERROR(IF(VLOOKUP($B139,Sheet2!$A$5:$AP$103,Z$11,FALSE)=0,"",VLOOKUP($B139,Sheet2!$A$5:$AP$103,Z$11,FALSE)),"")</f>
        <v/>
      </c>
      <c r="AA139" s="90" t="str">
        <f>IFERROR(IF(VLOOKUP($B139,Sheet2!$A$5:$AP$103,AA$11,FALSE)=0,"",VLOOKUP($B139,Sheet2!$A$5:$AP$103,AA$11,FALSE)),"")</f>
        <v/>
      </c>
      <c r="AB139" s="90" t="str">
        <f>IFERROR(IF(VLOOKUP($B139,Sheet2!$A$5:$AP$103,AB$11,FALSE)=0,"",VLOOKUP($B139,Sheet2!$A$5:$AP$103,AB$11,FALSE)),"")</f>
        <v/>
      </c>
      <c r="AC139" s="90" t="str">
        <f>IFERROR(IF(VLOOKUP($B139,Sheet2!$A$5:$AP$103,AC$11,FALSE)=0,"",VLOOKUP($B139,Sheet2!$A$5:$AP$103,AC$11,FALSE)),"")</f>
        <v/>
      </c>
      <c r="AD139" s="90" t="str">
        <f>IFERROR(IF(VLOOKUP($B139,Sheet2!$A$5:$AP$103,AD$11,FALSE)=0,"",VLOOKUP($B139,Sheet2!$A$5:$AP$103,AD$11,FALSE)),"")</f>
        <v/>
      </c>
      <c r="AE139" s="90" t="str">
        <f>IFERROR(IF(VLOOKUP($B139,Sheet2!$A$5:$AP$103,AE$11,FALSE)=0,"",VLOOKUP($B139,Sheet2!$A$5:$AP$103,AE$11,FALSE)),"")</f>
        <v/>
      </c>
      <c r="AF139" s="90" t="str">
        <f>IFERROR(IF(VLOOKUP($B139,Sheet2!$A$5:$AP$103,AF$11,FALSE)=0,"",VLOOKUP($B139,Sheet2!$A$5:$AP$103,AF$11,FALSE)),"")</f>
        <v/>
      </c>
      <c r="AG139" s="90" t="str">
        <f>IFERROR(IF(VLOOKUP($B139,Sheet2!$A$5:$AP$103,AG$11,FALSE)=0,"",VLOOKUP($B139,Sheet2!$A$5:$AP$103,AG$11,FALSE)),"")</f>
        <v/>
      </c>
      <c r="AH139" s="90" t="str">
        <f>IFERROR(IF(VLOOKUP($B139,Sheet2!$A$5:$AP$103,AH$11,FALSE)=0,"",VLOOKUP($B139,Sheet2!$A$5:$AP$103,AH$11,FALSE)),"")</f>
        <v/>
      </c>
      <c r="AI139" s="90" t="str">
        <f>IFERROR(IF(VLOOKUP($B139,Sheet2!$A$5:$AP$103,AI$11,FALSE)=0,"",VLOOKUP($B139,Sheet2!$A$5:$AP$103,AI$11,FALSE)),"")</f>
        <v/>
      </c>
      <c r="AJ139" s="90" t="str">
        <f>IFERROR(IF(VLOOKUP($B139,Sheet2!$A$5:$AP$103,AJ$11,FALSE)=0,"",VLOOKUP($B139,Sheet2!$A$5:$AP$103,AJ$11,FALSE)),"")</f>
        <v/>
      </c>
      <c r="AK139" s="90" t="str">
        <f>IFERROR(IF(VLOOKUP($B139,Sheet2!$A$5:$AP$103,AK$11,FALSE)=0,"",VLOOKUP($B139,Sheet2!$A$5:$AP$103,AK$11,FALSE)),"")</f>
        <v/>
      </c>
      <c r="AL139" s="90" t="str">
        <f>IFERROR(IF(VLOOKUP($B139,Sheet2!$A$5:$AP$103,AL$11,FALSE)=0,"",VLOOKUP($B139,Sheet2!$A$5:$AP$103,AL$11,FALSE)),"")</f>
        <v/>
      </c>
      <c r="AM139" s="90" t="str">
        <f>IFERROR(IF(VLOOKUP($B139,Sheet2!$A$5:$AP$103,AM$11,FALSE)=0,"",VLOOKUP($B139,Sheet2!$A$5:$AP$103,AM$11,FALSE)),"")</f>
        <v/>
      </c>
      <c r="AN139" s="90" t="str">
        <f>IFERROR(IF(VLOOKUP($B139,Sheet2!$A$5:$AP$103,AN$11,FALSE)=0,"",VLOOKUP($B139,Sheet2!$A$5:$AP$103,AN$11,FALSE)),"")</f>
        <v/>
      </c>
      <c r="AO139" s="90" t="str">
        <f>IFERROR(IF(VLOOKUP($B139,Sheet2!$A$5:$AP$103,AO$11,FALSE)=0,"",VLOOKUP($B139,Sheet2!$A$5:$AP$103,AO$11,FALSE)),"")</f>
        <v/>
      </c>
      <c r="AP139" s="90" t="str">
        <f>IFERROR(IF(VLOOKUP($B139,Sheet2!$A$5:$AP$103,AP$11,FALSE)=0,"",VLOOKUP($B139,Sheet2!$A$5:$AP$103,AP$11,FALSE)),"")</f>
        <v/>
      </c>
      <c r="AQ139" s="90" t="str">
        <f>IFERROR(IF(VLOOKUP($B139,Sheet2!$A$5:$AP$103,AQ$11,FALSE)=0,"",VLOOKUP($B139,Sheet2!$A$5:$AP$103,AQ$11,FALSE)),"")</f>
        <v/>
      </c>
      <c r="AR139" s="90" t="str">
        <f>IFERROR(IF(VLOOKUP($B139,Sheet2!$A$5:$AP$103,AR$11,FALSE)=0,"",VLOOKUP($B139,Sheet2!$A$5:$AP$103,AR$11,FALSE)),"")</f>
        <v/>
      </c>
      <c r="AS139" s="90" t="str">
        <f>IFERROR(IF(VLOOKUP($B139,Sheet2!$A$5:$AP$103,AS$11,FALSE)=0,"",VLOOKUP($B139,Sheet2!$A$5:$AP$103,AS$11,FALSE)),"")</f>
        <v/>
      </c>
      <c r="AT139" s="242"/>
      <c r="AU139" s="242"/>
      <c r="AV139" s="242"/>
      <c r="AW139" s="242"/>
      <c r="AX139" s="242"/>
      <c r="AY139" s="242"/>
      <c r="AZ139" s="242"/>
    </row>
    <row r="140" spans="1:52" x14ac:dyDescent="0.3">
      <c r="A140" s="414"/>
      <c r="B140" s="80" t="s">
        <v>434</v>
      </c>
      <c r="C140" s="92" t="s">
        <v>344</v>
      </c>
      <c r="D140" s="92" t="e">
        <f>VLOOKUP(B140,Sheet2!$A$5:$F$104,6,FALSE)</f>
        <v>#N/A</v>
      </c>
      <c r="E140" s="412" t="s">
        <v>328</v>
      </c>
      <c r="F140" s="413"/>
      <c r="G140" s="96">
        <f t="shared" si="16"/>
        <v>0</v>
      </c>
      <c r="H140" s="97">
        <f t="shared" si="17"/>
        <v>0</v>
      </c>
      <c r="I140" s="97">
        <f t="shared" si="18"/>
        <v>0</v>
      </c>
      <c r="J140" s="96">
        <f t="shared" si="19"/>
        <v>0</v>
      </c>
      <c r="K140" s="90" t="str">
        <f>IFERROR(IF(VLOOKUP($B140,Sheet2!$A$5:$AP$103,K$11,FALSE)=0,"",VLOOKUP($B140,Sheet2!$A$5:$AP$103,K$11,FALSE)),"")</f>
        <v/>
      </c>
      <c r="L140" s="90" t="str">
        <f>IFERROR(IF(VLOOKUP($B140,Sheet2!$A$5:$AP$103,L$11,FALSE)=0,"",VLOOKUP($B140,Sheet2!$A$5:$AP$103,L$11,FALSE)),"")</f>
        <v/>
      </c>
      <c r="M140" s="90" t="str">
        <f>IFERROR(IF(VLOOKUP($B140,Sheet2!$A$5:$AP$103,M$11,FALSE)=0,"",VLOOKUP($B140,Sheet2!$A$5:$AP$103,M$11,FALSE)),"")</f>
        <v/>
      </c>
      <c r="N140" s="90" t="str">
        <f>IFERROR(IF(VLOOKUP($B140,Sheet2!$A$5:$AP$103,N$11,FALSE)=0,"",VLOOKUP($B140,Sheet2!$A$5:$AP$103,N$11,FALSE)),"")</f>
        <v/>
      </c>
      <c r="O140" s="90" t="str">
        <f>IFERROR(IF(VLOOKUP($B140,Sheet2!$A$5:$AP$103,O$11,FALSE)=0,"",VLOOKUP($B140,Sheet2!$A$5:$AP$103,O$11,FALSE)),"")</f>
        <v/>
      </c>
      <c r="P140" s="90" t="str">
        <f>IFERROR(IF(VLOOKUP($B140,Sheet2!$A$5:$AP$103,P$11,FALSE)=0,"",VLOOKUP($B140,Sheet2!$A$5:$AP$103,P$11,FALSE)),"")</f>
        <v/>
      </c>
      <c r="Q140" s="90" t="str">
        <f>IFERROR(IF(VLOOKUP($B140,Sheet2!$A$5:$AP$103,Q$11,FALSE)=0,"",VLOOKUP($B140,Sheet2!$A$5:$AP$103,Q$11,FALSE)),"")</f>
        <v/>
      </c>
      <c r="R140" s="90" t="str">
        <f>IFERROR(IF(VLOOKUP($B140,Sheet2!$A$5:$AP$103,R$11,FALSE)=0,"",VLOOKUP($B140,Sheet2!$A$5:$AP$103,R$11,FALSE)),"")</f>
        <v/>
      </c>
      <c r="S140" s="90" t="str">
        <f>IFERROR(IF(VLOOKUP($B140,Sheet2!$A$5:$AP$103,S$11,FALSE)=0,"",VLOOKUP($B140,Sheet2!$A$5:$AP$103,S$11,FALSE)),"")</f>
        <v/>
      </c>
      <c r="T140" s="90" t="str">
        <f>IFERROR(IF(VLOOKUP($B140,Sheet2!$A$5:$AP$103,T$11,FALSE)=0,"",VLOOKUP($B140,Sheet2!$A$5:$AP$103,T$11,FALSE)),"")</f>
        <v/>
      </c>
      <c r="U140" s="90" t="str">
        <f>IFERROR(IF(VLOOKUP($B140,Sheet2!$A$5:$AP$103,U$11,FALSE)=0,"",VLOOKUP($B140,Sheet2!$A$5:$AP$103,U$11,FALSE)),"")</f>
        <v/>
      </c>
      <c r="V140" s="90" t="str">
        <f>IFERROR(IF(VLOOKUP($B140,Sheet2!$A$5:$AP$103,V$11,FALSE)=0,"",VLOOKUP($B140,Sheet2!$A$5:$AP$103,V$11,FALSE)),"")</f>
        <v/>
      </c>
      <c r="W140" s="90" t="str">
        <f>IFERROR(IF(VLOOKUP($B140,Sheet2!$A$5:$AP$103,W$11,FALSE)=0,"",VLOOKUP($B140,Sheet2!$A$5:$AP$103,W$11,FALSE)),"")</f>
        <v/>
      </c>
      <c r="X140" s="90" t="str">
        <f>IFERROR(IF(VLOOKUP($B140,Sheet2!$A$5:$AP$103,X$11,FALSE)=0,"",VLOOKUP($B140,Sheet2!$A$5:$AP$103,X$11,FALSE)),"")</f>
        <v/>
      </c>
      <c r="Y140" s="90" t="str">
        <f>IFERROR(IF(VLOOKUP($B140,Sheet2!$A$5:$AP$103,Y$11,FALSE)=0,"",VLOOKUP($B140,Sheet2!$A$5:$AP$103,Y$11,FALSE)),"")</f>
        <v/>
      </c>
      <c r="Z140" s="90" t="str">
        <f>IFERROR(IF(VLOOKUP($B140,Sheet2!$A$5:$AP$103,Z$11,FALSE)=0,"",VLOOKUP($B140,Sheet2!$A$5:$AP$103,Z$11,FALSE)),"")</f>
        <v/>
      </c>
      <c r="AA140" s="90" t="str">
        <f>IFERROR(IF(VLOOKUP($B140,Sheet2!$A$5:$AP$103,AA$11,FALSE)=0,"",VLOOKUP($B140,Sheet2!$A$5:$AP$103,AA$11,FALSE)),"")</f>
        <v/>
      </c>
      <c r="AB140" s="90" t="str">
        <f>IFERROR(IF(VLOOKUP($B140,Sheet2!$A$5:$AP$103,AB$11,FALSE)=0,"",VLOOKUP($B140,Sheet2!$A$5:$AP$103,AB$11,FALSE)),"")</f>
        <v/>
      </c>
      <c r="AC140" s="90" t="str">
        <f>IFERROR(IF(VLOOKUP($B140,Sheet2!$A$5:$AP$103,AC$11,FALSE)=0,"",VLOOKUP($B140,Sheet2!$A$5:$AP$103,AC$11,FALSE)),"")</f>
        <v/>
      </c>
      <c r="AD140" s="90" t="str">
        <f>IFERROR(IF(VLOOKUP($B140,Sheet2!$A$5:$AP$103,AD$11,FALSE)=0,"",VLOOKUP($B140,Sheet2!$A$5:$AP$103,AD$11,FALSE)),"")</f>
        <v/>
      </c>
      <c r="AE140" s="90" t="str">
        <f>IFERROR(IF(VLOOKUP($B140,Sheet2!$A$5:$AP$103,AE$11,FALSE)=0,"",VLOOKUP($B140,Sheet2!$A$5:$AP$103,AE$11,FALSE)),"")</f>
        <v/>
      </c>
      <c r="AF140" s="90" t="str">
        <f>IFERROR(IF(VLOOKUP($B140,Sheet2!$A$5:$AP$103,AF$11,FALSE)=0,"",VLOOKUP($B140,Sheet2!$A$5:$AP$103,AF$11,FALSE)),"")</f>
        <v/>
      </c>
      <c r="AG140" s="90" t="str">
        <f>IFERROR(IF(VLOOKUP($B140,Sheet2!$A$5:$AP$103,AG$11,FALSE)=0,"",VLOOKUP($B140,Sheet2!$A$5:$AP$103,AG$11,FALSE)),"")</f>
        <v/>
      </c>
      <c r="AH140" s="90" t="str">
        <f>IFERROR(IF(VLOOKUP($B140,Sheet2!$A$5:$AP$103,AH$11,FALSE)=0,"",VLOOKUP($B140,Sheet2!$A$5:$AP$103,AH$11,FALSE)),"")</f>
        <v/>
      </c>
      <c r="AI140" s="90" t="str">
        <f>IFERROR(IF(VLOOKUP($B140,Sheet2!$A$5:$AP$103,AI$11,FALSE)=0,"",VLOOKUP($B140,Sheet2!$A$5:$AP$103,AI$11,FALSE)),"")</f>
        <v/>
      </c>
      <c r="AJ140" s="90" t="str">
        <f>IFERROR(IF(VLOOKUP($B140,Sheet2!$A$5:$AP$103,AJ$11,FALSE)=0,"",VLOOKUP($B140,Sheet2!$A$5:$AP$103,AJ$11,FALSE)),"")</f>
        <v/>
      </c>
      <c r="AK140" s="90" t="str">
        <f>IFERROR(IF(VLOOKUP($B140,Sheet2!$A$5:$AP$103,AK$11,FALSE)=0,"",VLOOKUP($B140,Sheet2!$A$5:$AP$103,AK$11,FALSE)),"")</f>
        <v/>
      </c>
      <c r="AL140" s="90" t="str">
        <f>IFERROR(IF(VLOOKUP($B140,Sheet2!$A$5:$AP$103,AL$11,FALSE)=0,"",VLOOKUP($B140,Sheet2!$A$5:$AP$103,AL$11,FALSE)),"")</f>
        <v/>
      </c>
      <c r="AM140" s="90" t="str">
        <f>IFERROR(IF(VLOOKUP($B140,Sheet2!$A$5:$AP$103,AM$11,FALSE)=0,"",VLOOKUP($B140,Sheet2!$A$5:$AP$103,AM$11,FALSE)),"")</f>
        <v/>
      </c>
      <c r="AN140" s="90" t="str">
        <f>IFERROR(IF(VLOOKUP($B140,Sheet2!$A$5:$AP$103,AN$11,FALSE)=0,"",VLOOKUP($B140,Sheet2!$A$5:$AP$103,AN$11,FALSE)),"")</f>
        <v/>
      </c>
      <c r="AO140" s="90" t="str">
        <f>IFERROR(IF(VLOOKUP($B140,Sheet2!$A$5:$AP$103,AO$11,FALSE)=0,"",VLOOKUP($B140,Sheet2!$A$5:$AP$103,AO$11,FALSE)),"")</f>
        <v/>
      </c>
      <c r="AP140" s="90" t="str">
        <f>IFERROR(IF(VLOOKUP($B140,Sheet2!$A$5:$AP$103,AP$11,FALSE)=0,"",VLOOKUP($B140,Sheet2!$A$5:$AP$103,AP$11,FALSE)),"")</f>
        <v/>
      </c>
      <c r="AQ140" s="90" t="str">
        <f>IFERROR(IF(VLOOKUP($B140,Sheet2!$A$5:$AP$103,AQ$11,FALSE)=0,"",VLOOKUP($B140,Sheet2!$A$5:$AP$103,AQ$11,FALSE)),"")</f>
        <v/>
      </c>
      <c r="AR140" s="90" t="str">
        <f>IFERROR(IF(VLOOKUP($B140,Sheet2!$A$5:$AP$103,AR$11,FALSE)=0,"",VLOOKUP($B140,Sheet2!$A$5:$AP$103,AR$11,FALSE)),"")</f>
        <v/>
      </c>
      <c r="AS140" s="90" t="str">
        <f>IFERROR(IF(VLOOKUP($B140,Sheet2!$A$5:$AP$103,AS$11,FALSE)=0,"",VLOOKUP($B140,Sheet2!$A$5:$AP$103,AS$11,FALSE)),"")</f>
        <v/>
      </c>
      <c r="AT140" s="242"/>
      <c r="AU140" s="242"/>
      <c r="AV140" s="242"/>
      <c r="AW140" s="242"/>
      <c r="AX140" s="242"/>
      <c r="AY140" s="242"/>
      <c r="AZ140" s="242"/>
    </row>
    <row r="141" spans="1:52" x14ac:dyDescent="0.3">
      <c r="A141" s="414"/>
      <c r="B141" s="80" t="s">
        <v>450</v>
      </c>
      <c r="C141" s="92" t="s">
        <v>344</v>
      </c>
      <c r="D141" s="92" t="e">
        <f>VLOOKUP(B141,Sheet2!$A$5:$F$104,6,FALSE)</f>
        <v>#N/A</v>
      </c>
      <c r="E141" s="412" t="s">
        <v>328</v>
      </c>
      <c r="F141" s="413"/>
      <c r="G141" s="96">
        <f t="shared" ref="G141:G174" si="20">COUNT(K141:AS141)</f>
        <v>0</v>
      </c>
      <c r="H141" s="97">
        <f t="shared" ref="H141:H174" si="21">MIN(K141:AS141)</f>
        <v>0</v>
      </c>
      <c r="I141" s="97">
        <f t="shared" ref="I141:I174" si="22">MAX(K141:AS141)</f>
        <v>0</v>
      </c>
      <c r="J141" s="96">
        <f t="shared" ref="J141:J172" si="23">COUNTIF(K141:AZ141,"&gt;"&amp;E141)</f>
        <v>0</v>
      </c>
      <c r="K141" s="90" t="str">
        <f>IFERROR(IF(VLOOKUP($B141,Sheet2!$A$5:$AP$103,K$11,FALSE)=0,"",VLOOKUP($B141,Sheet2!$A$5:$AP$103,K$11,FALSE)),"")</f>
        <v/>
      </c>
      <c r="L141" s="90" t="str">
        <f>IFERROR(IF(VLOOKUP($B141,Sheet2!$A$5:$AP$103,L$11,FALSE)=0,"",VLOOKUP($B141,Sheet2!$A$5:$AP$103,L$11,FALSE)),"")</f>
        <v/>
      </c>
      <c r="M141" s="90" t="str">
        <f>IFERROR(IF(VLOOKUP($B141,Sheet2!$A$5:$AP$103,M$11,FALSE)=0,"",VLOOKUP($B141,Sheet2!$A$5:$AP$103,M$11,FALSE)),"")</f>
        <v/>
      </c>
      <c r="N141" s="90" t="str">
        <f>IFERROR(IF(VLOOKUP($B141,Sheet2!$A$5:$AP$103,N$11,FALSE)=0,"",VLOOKUP($B141,Sheet2!$A$5:$AP$103,N$11,FALSE)),"")</f>
        <v/>
      </c>
      <c r="O141" s="90" t="str">
        <f>IFERROR(IF(VLOOKUP($B141,Sheet2!$A$5:$AP$103,O$11,FALSE)=0,"",VLOOKUP($B141,Sheet2!$A$5:$AP$103,O$11,FALSE)),"")</f>
        <v/>
      </c>
      <c r="P141" s="90" t="str">
        <f>IFERROR(IF(VLOOKUP($B141,Sheet2!$A$5:$AP$103,P$11,FALSE)=0,"",VLOOKUP($B141,Sheet2!$A$5:$AP$103,P$11,FALSE)),"")</f>
        <v/>
      </c>
      <c r="Q141" s="90" t="str">
        <f>IFERROR(IF(VLOOKUP($B141,Sheet2!$A$5:$AP$103,Q$11,FALSE)=0,"",VLOOKUP($B141,Sheet2!$A$5:$AP$103,Q$11,FALSE)),"")</f>
        <v/>
      </c>
      <c r="R141" s="90" t="str">
        <f>IFERROR(IF(VLOOKUP($B141,Sheet2!$A$5:$AP$103,R$11,FALSE)=0,"",VLOOKUP($B141,Sheet2!$A$5:$AP$103,R$11,FALSE)),"")</f>
        <v/>
      </c>
      <c r="S141" s="90" t="str">
        <f>IFERROR(IF(VLOOKUP($B141,Sheet2!$A$5:$AP$103,S$11,FALSE)=0,"",VLOOKUP($B141,Sheet2!$A$5:$AP$103,S$11,FALSE)),"")</f>
        <v/>
      </c>
      <c r="T141" s="90" t="str">
        <f>IFERROR(IF(VLOOKUP($B141,Sheet2!$A$5:$AP$103,T$11,FALSE)=0,"",VLOOKUP($B141,Sheet2!$A$5:$AP$103,T$11,FALSE)),"")</f>
        <v/>
      </c>
      <c r="U141" s="90" t="str">
        <f>IFERROR(IF(VLOOKUP($B141,Sheet2!$A$5:$AP$103,U$11,FALSE)=0,"",VLOOKUP($B141,Sheet2!$A$5:$AP$103,U$11,FALSE)),"")</f>
        <v/>
      </c>
      <c r="V141" s="90" t="str">
        <f>IFERROR(IF(VLOOKUP($B141,Sheet2!$A$5:$AP$103,V$11,FALSE)=0,"",VLOOKUP($B141,Sheet2!$A$5:$AP$103,V$11,FALSE)),"")</f>
        <v/>
      </c>
      <c r="W141" s="90" t="str">
        <f>IFERROR(IF(VLOOKUP($B141,Sheet2!$A$5:$AP$103,W$11,FALSE)=0,"",VLOOKUP($B141,Sheet2!$A$5:$AP$103,W$11,FALSE)),"")</f>
        <v/>
      </c>
      <c r="X141" s="90" t="str">
        <f>IFERROR(IF(VLOOKUP($B141,Sheet2!$A$5:$AP$103,X$11,FALSE)=0,"",VLOOKUP($B141,Sheet2!$A$5:$AP$103,X$11,FALSE)),"")</f>
        <v/>
      </c>
      <c r="Y141" s="90" t="str">
        <f>IFERROR(IF(VLOOKUP($B141,Sheet2!$A$5:$AP$103,Y$11,FALSE)=0,"",VLOOKUP($B141,Sheet2!$A$5:$AP$103,Y$11,FALSE)),"")</f>
        <v/>
      </c>
      <c r="Z141" s="90" t="str">
        <f>IFERROR(IF(VLOOKUP($B141,Sheet2!$A$5:$AP$103,Z$11,FALSE)=0,"",VLOOKUP($B141,Sheet2!$A$5:$AP$103,Z$11,FALSE)),"")</f>
        <v/>
      </c>
      <c r="AA141" s="90" t="str">
        <f>IFERROR(IF(VLOOKUP($B141,Sheet2!$A$5:$AP$103,AA$11,FALSE)=0,"",VLOOKUP($B141,Sheet2!$A$5:$AP$103,AA$11,FALSE)),"")</f>
        <v/>
      </c>
      <c r="AB141" s="90" t="str">
        <f>IFERROR(IF(VLOOKUP($B141,Sheet2!$A$5:$AP$103,AB$11,FALSE)=0,"",VLOOKUP($B141,Sheet2!$A$5:$AP$103,AB$11,FALSE)),"")</f>
        <v/>
      </c>
      <c r="AC141" s="90" t="str">
        <f>IFERROR(IF(VLOOKUP($B141,Sheet2!$A$5:$AP$103,AC$11,FALSE)=0,"",VLOOKUP($B141,Sheet2!$A$5:$AP$103,AC$11,FALSE)),"")</f>
        <v/>
      </c>
      <c r="AD141" s="90" t="str">
        <f>IFERROR(IF(VLOOKUP($B141,Sheet2!$A$5:$AP$103,AD$11,FALSE)=0,"",VLOOKUP($B141,Sheet2!$A$5:$AP$103,AD$11,FALSE)),"")</f>
        <v/>
      </c>
      <c r="AE141" s="90" t="str">
        <f>IFERROR(IF(VLOOKUP($B141,Sheet2!$A$5:$AP$103,AE$11,FALSE)=0,"",VLOOKUP($B141,Sheet2!$A$5:$AP$103,AE$11,FALSE)),"")</f>
        <v/>
      </c>
      <c r="AF141" s="90" t="str">
        <f>IFERROR(IF(VLOOKUP($B141,Sheet2!$A$5:$AP$103,AF$11,FALSE)=0,"",VLOOKUP($B141,Sheet2!$A$5:$AP$103,AF$11,FALSE)),"")</f>
        <v/>
      </c>
      <c r="AG141" s="90" t="str">
        <f>IFERROR(IF(VLOOKUP($B141,Sheet2!$A$5:$AP$103,AG$11,FALSE)=0,"",VLOOKUP($B141,Sheet2!$A$5:$AP$103,AG$11,FALSE)),"")</f>
        <v/>
      </c>
      <c r="AH141" s="90" t="str">
        <f>IFERROR(IF(VLOOKUP($B141,Sheet2!$A$5:$AP$103,AH$11,FALSE)=0,"",VLOOKUP($B141,Sheet2!$A$5:$AP$103,AH$11,FALSE)),"")</f>
        <v/>
      </c>
      <c r="AI141" s="90" t="str">
        <f>IFERROR(IF(VLOOKUP($B141,Sheet2!$A$5:$AP$103,AI$11,FALSE)=0,"",VLOOKUP($B141,Sheet2!$A$5:$AP$103,AI$11,FALSE)),"")</f>
        <v/>
      </c>
      <c r="AJ141" s="90" t="str">
        <f>IFERROR(IF(VLOOKUP($B141,Sheet2!$A$5:$AP$103,AJ$11,FALSE)=0,"",VLOOKUP($B141,Sheet2!$A$5:$AP$103,AJ$11,FALSE)),"")</f>
        <v/>
      </c>
      <c r="AK141" s="90" t="str">
        <f>IFERROR(IF(VLOOKUP($B141,Sheet2!$A$5:$AP$103,AK$11,FALSE)=0,"",VLOOKUP($B141,Sheet2!$A$5:$AP$103,AK$11,FALSE)),"")</f>
        <v/>
      </c>
      <c r="AL141" s="90" t="str">
        <f>IFERROR(IF(VLOOKUP($B141,Sheet2!$A$5:$AP$103,AL$11,FALSE)=0,"",VLOOKUP($B141,Sheet2!$A$5:$AP$103,AL$11,FALSE)),"")</f>
        <v/>
      </c>
      <c r="AM141" s="90" t="str">
        <f>IFERROR(IF(VLOOKUP($B141,Sheet2!$A$5:$AP$103,AM$11,FALSE)=0,"",VLOOKUP($B141,Sheet2!$A$5:$AP$103,AM$11,FALSE)),"")</f>
        <v/>
      </c>
      <c r="AN141" s="90" t="str">
        <f>IFERROR(IF(VLOOKUP($B141,Sheet2!$A$5:$AP$103,AN$11,FALSE)=0,"",VLOOKUP($B141,Sheet2!$A$5:$AP$103,AN$11,FALSE)),"")</f>
        <v/>
      </c>
      <c r="AO141" s="90" t="str">
        <f>IFERROR(IF(VLOOKUP($B141,Sheet2!$A$5:$AP$103,AO$11,FALSE)=0,"",VLOOKUP($B141,Sheet2!$A$5:$AP$103,AO$11,FALSE)),"")</f>
        <v/>
      </c>
      <c r="AP141" s="90" t="str">
        <f>IFERROR(IF(VLOOKUP($B141,Sheet2!$A$5:$AP$103,AP$11,FALSE)=0,"",VLOOKUP($B141,Sheet2!$A$5:$AP$103,AP$11,FALSE)),"")</f>
        <v/>
      </c>
      <c r="AQ141" s="90" t="str">
        <f>IFERROR(IF(VLOOKUP($B141,Sheet2!$A$5:$AP$103,AQ$11,FALSE)=0,"",VLOOKUP($B141,Sheet2!$A$5:$AP$103,AQ$11,FALSE)),"")</f>
        <v/>
      </c>
      <c r="AR141" s="90" t="str">
        <f>IFERROR(IF(VLOOKUP($B141,Sheet2!$A$5:$AP$103,AR$11,FALSE)=0,"",VLOOKUP($B141,Sheet2!$A$5:$AP$103,AR$11,FALSE)),"")</f>
        <v/>
      </c>
      <c r="AS141" s="90" t="str">
        <f>IFERROR(IF(VLOOKUP($B141,Sheet2!$A$5:$AP$103,AS$11,FALSE)=0,"",VLOOKUP($B141,Sheet2!$A$5:$AP$103,AS$11,FALSE)),"")</f>
        <v/>
      </c>
      <c r="AT141" s="242"/>
      <c r="AU141" s="242"/>
      <c r="AV141" s="242"/>
      <c r="AW141" s="242"/>
      <c r="AX141" s="242"/>
      <c r="AY141" s="242"/>
      <c r="AZ141" s="242"/>
    </row>
    <row r="142" spans="1:52" x14ac:dyDescent="0.3">
      <c r="A142" s="414"/>
      <c r="B142" s="80" t="s">
        <v>426</v>
      </c>
      <c r="C142" s="92" t="s">
        <v>344</v>
      </c>
      <c r="D142" s="92" t="e">
        <f>VLOOKUP(B142,Sheet2!$A$5:$F$104,6,FALSE)</f>
        <v>#N/A</v>
      </c>
      <c r="E142" s="412" t="s">
        <v>328</v>
      </c>
      <c r="F142" s="413"/>
      <c r="G142" s="96">
        <f t="shared" si="20"/>
        <v>0</v>
      </c>
      <c r="H142" s="97">
        <f t="shared" si="21"/>
        <v>0</v>
      </c>
      <c r="I142" s="97">
        <f t="shared" si="22"/>
        <v>0</v>
      </c>
      <c r="J142" s="96">
        <f t="shared" si="23"/>
        <v>0</v>
      </c>
      <c r="K142" s="90" t="str">
        <f>IFERROR(IF(VLOOKUP($B142,Sheet2!$A$5:$AP$103,K$11,FALSE)=0,"",VLOOKUP($B142,Sheet2!$A$5:$AP$103,K$11,FALSE)),"")</f>
        <v/>
      </c>
      <c r="L142" s="90" t="str">
        <f>IFERROR(IF(VLOOKUP($B142,Sheet2!$A$5:$AP$103,L$11,FALSE)=0,"",VLOOKUP($B142,Sheet2!$A$5:$AP$103,L$11,FALSE)),"")</f>
        <v/>
      </c>
      <c r="M142" s="90" t="str">
        <f>IFERROR(IF(VLOOKUP($B142,Sheet2!$A$5:$AP$103,M$11,FALSE)=0,"",VLOOKUP($B142,Sheet2!$A$5:$AP$103,M$11,FALSE)),"")</f>
        <v/>
      </c>
      <c r="N142" s="90" t="str">
        <f>IFERROR(IF(VLOOKUP($B142,Sheet2!$A$5:$AP$103,N$11,FALSE)=0,"",VLOOKUP($B142,Sheet2!$A$5:$AP$103,N$11,FALSE)),"")</f>
        <v/>
      </c>
      <c r="O142" s="90" t="str">
        <f>IFERROR(IF(VLOOKUP($B142,Sheet2!$A$5:$AP$103,O$11,FALSE)=0,"",VLOOKUP($B142,Sheet2!$A$5:$AP$103,O$11,FALSE)),"")</f>
        <v/>
      </c>
      <c r="P142" s="90" t="str">
        <f>IFERROR(IF(VLOOKUP($B142,Sheet2!$A$5:$AP$103,P$11,FALSE)=0,"",VLOOKUP($B142,Sheet2!$A$5:$AP$103,P$11,FALSE)),"")</f>
        <v/>
      </c>
      <c r="Q142" s="90" t="str">
        <f>IFERROR(IF(VLOOKUP($B142,Sheet2!$A$5:$AP$103,Q$11,FALSE)=0,"",VLOOKUP($B142,Sheet2!$A$5:$AP$103,Q$11,FALSE)),"")</f>
        <v/>
      </c>
      <c r="R142" s="90" t="str">
        <f>IFERROR(IF(VLOOKUP($B142,Sheet2!$A$5:$AP$103,R$11,FALSE)=0,"",VLOOKUP($B142,Sheet2!$A$5:$AP$103,R$11,FALSE)),"")</f>
        <v/>
      </c>
      <c r="S142" s="90" t="str">
        <f>IFERROR(IF(VLOOKUP($B142,Sheet2!$A$5:$AP$103,S$11,FALSE)=0,"",VLOOKUP($B142,Sheet2!$A$5:$AP$103,S$11,FALSE)),"")</f>
        <v/>
      </c>
      <c r="T142" s="90" t="str">
        <f>IFERROR(IF(VLOOKUP($B142,Sheet2!$A$5:$AP$103,T$11,FALSE)=0,"",VLOOKUP($B142,Sheet2!$A$5:$AP$103,T$11,FALSE)),"")</f>
        <v/>
      </c>
      <c r="U142" s="90" t="str">
        <f>IFERROR(IF(VLOOKUP($B142,Sheet2!$A$5:$AP$103,U$11,FALSE)=0,"",VLOOKUP($B142,Sheet2!$A$5:$AP$103,U$11,FALSE)),"")</f>
        <v/>
      </c>
      <c r="V142" s="90" t="str">
        <f>IFERROR(IF(VLOOKUP($B142,Sheet2!$A$5:$AP$103,V$11,FALSE)=0,"",VLOOKUP($B142,Sheet2!$A$5:$AP$103,V$11,FALSE)),"")</f>
        <v/>
      </c>
      <c r="W142" s="90" t="str">
        <f>IFERROR(IF(VLOOKUP($B142,Sheet2!$A$5:$AP$103,W$11,FALSE)=0,"",VLOOKUP($B142,Sheet2!$A$5:$AP$103,W$11,FALSE)),"")</f>
        <v/>
      </c>
      <c r="X142" s="90" t="str">
        <f>IFERROR(IF(VLOOKUP($B142,Sheet2!$A$5:$AP$103,X$11,FALSE)=0,"",VLOOKUP($B142,Sheet2!$A$5:$AP$103,X$11,FALSE)),"")</f>
        <v/>
      </c>
      <c r="Y142" s="90" t="str">
        <f>IFERROR(IF(VLOOKUP($B142,Sheet2!$A$5:$AP$103,Y$11,FALSE)=0,"",VLOOKUP($B142,Sheet2!$A$5:$AP$103,Y$11,FALSE)),"")</f>
        <v/>
      </c>
      <c r="Z142" s="90" t="str">
        <f>IFERROR(IF(VLOOKUP($B142,Sheet2!$A$5:$AP$103,Z$11,FALSE)=0,"",VLOOKUP($B142,Sheet2!$A$5:$AP$103,Z$11,FALSE)),"")</f>
        <v/>
      </c>
      <c r="AA142" s="90" t="str">
        <f>IFERROR(IF(VLOOKUP($B142,Sheet2!$A$5:$AP$103,AA$11,FALSE)=0,"",VLOOKUP($B142,Sheet2!$A$5:$AP$103,AA$11,FALSE)),"")</f>
        <v/>
      </c>
      <c r="AB142" s="90" t="str">
        <f>IFERROR(IF(VLOOKUP($B142,Sheet2!$A$5:$AP$103,AB$11,FALSE)=0,"",VLOOKUP($B142,Sheet2!$A$5:$AP$103,AB$11,FALSE)),"")</f>
        <v/>
      </c>
      <c r="AC142" s="90" t="str">
        <f>IFERROR(IF(VLOOKUP($B142,Sheet2!$A$5:$AP$103,AC$11,FALSE)=0,"",VLOOKUP($B142,Sheet2!$A$5:$AP$103,AC$11,FALSE)),"")</f>
        <v/>
      </c>
      <c r="AD142" s="90" t="str">
        <f>IFERROR(IF(VLOOKUP($B142,Sheet2!$A$5:$AP$103,AD$11,FALSE)=0,"",VLOOKUP($B142,Sheet2!$A$5:$AP$103,AD$11,FALSE)),"")</f>
        <v/>
      </c>
      <c r="AE142" s="90" t="str">
        <f>IFERROR(IF(VLOOKUP($B142,Sheet2!$A$5:$AP$103,AE$11,FALSE)=0,"",VLOOKUP($B142,Sheet2!$A$5:$AP$103,AE$11,FALSE)),"")</f>
        <v/>
      </c>
      <c r="AF142" s="90" t="str">
        <f>IFERROR(IF(VLOOKUP($B142,Sheet2!$A$5:$AP$103,AF$11,FALSE)=0,"",VLOOKUP($B142,Sheet2!$A$5:$AP$103,AF$11,FALSE)),"")</f>
        <v/>
      </c>
      <c r="AG142" s="90" t="str">
        <f>IFERROR(IF(VLOOKUP($B142,Sheet2!$A$5:$AP$103,AG$11,FALSE)=0,"",VLOOKUP($B142,Sheet2!$A$5:$AP$103,AG$11,FALSE)),"")</f>
        <v/>
      </c>
      <c r="AH142" s="90" t="str">
        <f>IFERROR(IF(VLOOKUP($B142,Sheet2!$A$5:$AP$103,AH$11,FALSE)=0,"",VLOOKUP($B142,Sheet2!$A$5:$AP$103,AH$11,FALSE)),"")</f>
        <v/>
      </c>
      <c r="AI142" s="90" t="str">
        <f>IFERROR(IF(VLOOKUP($B142,Sheet2!$A$5:$AP$103,AI$11,FALSE)=0,"",VLOOKUP($B142,Sheet2!$A$5:$AP$103,AI$11,FALSE)),"")</f>
        <v/>
      </c>
      <c r="AJ142" s="90" t="str">
        <f>IFERROR(IF(VLOOKUP($B142,Sheet2!$A$5:$AP$103,AJ$11,FALSE)=0,"",VLOOKUP($B142,Sheet2!$A$5:$AP$103,AJ$11,FALSE)),"")</f>
        <v/>
      </c>
      <c r="AK142" s="90" t="str">
        <f>IFERROR(IF(VLOOKUP($B142,Sheet2!$A$5:$AP$103,AK$11,FALSE)=0,"",VLOOKUP($B142,Sheet2!$A$5:$AP$103,AK$11,FALSE)),"")</f>
        <v/>
      </c>
      <c r="AL142" s="90" t="str">
        <f>IFERROR(IF(VLOOKUP($B142,Sheet2!$A$5:$AP$103,AL$11,FALSE)=0,"",VLOOKUP($B142,Sheet2!$A$5:$AP$103,AL$11,FALSE)),"")</f>
        <v/>
      </c>
      <c r="AM142" s="90" t="str">
        <f>IFERROR(IF(VLOOKUP($B142,Sheet2!$A$5:$AP$103,AM$11,FALSE)=0,"",VLOOKUP($B142,Sheet2!$A$5:$AP$103,AM$11,FALSE)),"")</f>
        <v/>
      </c>
      <c r="AN142" s="90" t="str">
        <f>IFERROR(IF(VLOOKUP($B142,Sheet2!$A$5:$AP$103,AN$11,FALSE)=0,"",VLOOKUP($B142,Sheet2!$A$5:$AP$103,AN$11,FALSE)),"")</f>
        <v/>
      </c>
      <c r="AO142" s="90" t="str">
        <f>IFERROR(IF(VLOOKUP($B142,Sheet2!$A$5:$AP$103,AO$11,FALSE)=0,"",VLOOKUP($B142,Sheet2!$A$5:$AP$103,AO$11,FALSE)),"")</f>
        <v/>
      </c>
      <c r="AP142" s="90" t="str">
        <f>IFERROR(IF(VLOOKUP($B142,Sheet2!$A$5:$AP$103,AP$11,FALSE)=0,"",VLOOKUP($B142,Sheet2!$A$5:$AP$103,AP$11,FALSE)),"")</f>
        <v/>
      </c>
      <c r="AQ142" s="90" t="str">
        <f>IFERROR(IF(VLOOKUP($B142,Sheet2!$A$5:$AP$103,AQ$11,FALSE)=0,"",VLOOKUP($B142,Sheet2!$A$5:$AP$103,AQ$11,FALSE)),"")</f>
        <v/>
      </c>
      <c r="AR142" s="90" t="str">
        <f>IFERROR(IF(VLOOKUP($B142,Sheet2!$A$5:$AP$103,AR$11,FALSE)=0,"",VLOOKUP($B142,Sheet2!$A$5:$AP$103,AR$11,FALSE)),"")</f>
        <v/>
      </c>
      <c r="AS142" s="90" t="str">
        <f>IFERROR(IF(VLOOKUP($B142,Sheet2!$A$5:$AP$103,AS$11,FALSE)=0,"",VLOOKUP($B142,Sheet2!$A$5:$AP$103,AS$11,FALSE)),"")</f>
        <v/>
      </c>
      <c r="AT142" s="242"/>
      <c r="AU142" s="242"/>
      <c r="AV142" s="242"/>
      <c r="AW142" s="242"/>
      <c r="AX142" s="242"/>
      <c r="AY142" s="242"/>
      <c r="AZ142" s="242"/>
    </row>
    <row r="143" spans="1:52" x14ac:dyDescent="0.3">
      <c r="A143" s="414"/>
      <c r="B143" s="80" t="s">
        <v>418</v>
      </c>
      <c r="C143" s="92" t="s">
        <v>344</v>
      </c>
      <c r="D143" s="92" t="e">
        <f>VLOOKUP(B143,Sheet2!$A$5:$F$104,6,FALSE)</f>
        <v>#N/A</v>
      </c>
      <c r="E143" s="412" t="s">
        <v>328</v>
      </c>
      <c r="F143" s="413"/>
      <c r="G143" s="96">
        <f t="shared" si="20"/>
        <v>0</v>
      </c>
      <c r="H143" s="97">
        <f t="shared" si="21"/>
        <v>0</v>
      </c>
      <c r="I143" s="97">
        <f t="shared" si="22"/>
        <v>0</v>
      </c>
      <c r="J143" s="96">
        <f t="shared" si="23"/>
        <v>0</v>
      </c>
      <c r="K143" s="90" t="str">
        <f>IFERROR(IF(VLOOKUP($B143,Sheet2!$A$5:$AP$103,K$11,FALSE)=0,"",VLOOKUP($B143,Sheet2!$A$5:$AP$103,K$11,FALSE)),"")</f>
        <v/>
      </c>
      <c r="L143" s="90" t="str">
        <f>IFERROR(IF(VLOOKUP($B143,Sheet2!$A$5:$AP$103,L$11,FALSE)=0,"",VLOOKUP($B143,Sheet2!$A$5:$AP$103,L$11,FALSE)),"")</f>
        <v/>
      </c>
      <c r="M143" s="90" t="str">
        <f>IFERROR(IF(VLOOKUP($B143,Sheet2!$A$5:$AP$103,M$11,FALSE)=0,"",VLOOKUP($B143,Sheet2!$A$5:$AP$103,M$11,FALSE)),"")</f>
        <v/>
      </c>
      <c r="N143" s="90" t="str">
        <f>IFERROR(IF(VLOOKUP($B143,Sheet2!$A$5:$AP$103,N$11,FALSE)=0,"",VLOOKUP($B143,Sheet2!$A$5:$AP$103,N$11,FALSE)),"")</f>
        <v/>
      </c>
      <c r="O143" s="90" t="str">
        <f>IFERROR(IF(VLOOKUP($B143,Sheet2!$A$5:$AP$103,O$11,FALSE)=0,"",VLOOKUP($B143,Sheet2!$A$5:$AP$103,O$11,FALSE)),"")</f>
        <v/>
      </c>
      <c r="P143" s="90" t="str">
        <f>IFERROR(IF(VLOOKUP($B143,Sheet2!$A$5:$AP$103,P$11,FALSE)=0,"",VLOOKUP($B143,Sheet2!$A$5:$AP$103,P$11,FALSE)),"")</f>
        <v/>
      </c>
      <c r="Q143" s="90" t="str">
        <f>IFERROR(IF(VLOOKUP($B143,Sheet2!$A$5:$AP$103,Q$11,FALSE)=0,"",VLOOKUP($B143,Sheet2!$A$5:$AP$103,Q$11,FALSE)),"")</f>
        <v/>
      </c>
      <c r="R143" s="90" t="str">
        <f>IFERROR(IF(VLOOKUP($B143,Sheet2!$A$5:$AP$103,R$11,FALSE)=0,"",VLOOKUP($B143,Sheet2!$A$5:$AP$103,R$11,FALSE)),"")</f>
        <v/>
      </c>
      <c r="S143" s="90" t="str">
        <f>IFERROR(IF(VLOOKUP($B143,Sheet2!$A$5:$AP$103,S$11,FALSE)=0,"",VLOOKUP($B143,Sheet2!$A$5:$AP$103,S$11,FALSE)),"")</f>
        <v/>
      </c>
      <c r="T143" s="90" t="str">
        <f>IFERROR(IF(VLOOKUP($B143,Sheet2!$A$5:$AP$103,T$11,FALSE)=0,"",VLOOKUP($B143,Sheet2!$A$5:$AP$103,T$11,FALSE)),"")</f>
        <v/>
      </c>
      <c r="U143" s="90" t="str">
        <f>IFERROR(IF(VLOOKUP($B143,Sheet2!$A$5:$AP$103,U$11,FALSE)=0,"",VLOOKUP($B143,Sheet2!$A$5:$AP$103,U$11,FALSE)),"")</f>
        <v/>
      </c>
      <c r="V143" s="90" t="str">
        <f>IFERROR(IF(VLOOKUP($B143,Sheet2!$A$5:$AP$103,V$11,FALSE)=0,"",VLOOKUP($B143,Sheet2!$A$5:$AP$103,V$11,FALSE)),"")</f>
        <v/>
      </c>
      <c r="W143" s="90" t="str">
        <f>IFERROR(IF(VLOOKUP($B143,Sheet2!$A$5:$AP$103,W$11,FALSE)=0,"",VLOOKUP($B143,Sheet2!$A$5:$AP$103,W$11,FALSE)),"")</f>
        <v/>
      </c>
      <c r="X143" s="90" t="str">
        <f>IFERROR(IF(VLOOKUP($B143,Sheet2!$A$5:$AP$103,X$11,FALSE)=0,"",VLOOKUP($B143,Sheet2!$A$5:$AP$103,X$11,FALSE)),"")</f>
        <v/>
      </c>
      <c r="Y143" s="90" t="str">
        <f>IFERROR(IF(VLOOKUP($B143,Sheet2!$A$5:$AP$103,Y$11,FALSE)=0,"",VLOOKUP($B143,Sheet2!$A$5:$AP$103,Y$11,FALSE)),"")</f>
        <v/>
      </c>
      <c r="Z143" s="90" t="str">
        <f>IFERROR(IF(VLOOKUP($B143,Sheet2!$A$5:$AP$103,Z$11,FALSE)=0,"",VLOOKUP($B143,Sheet2!$A$5:$AP$103,Z$11,FALSE)),"")</f>
        <v/>
      </c>
      <c r="AA143" s="90" t="str">
        <f>IFERROR(IF(VLOOKUP($B143,Sheet2!$A$5:$AP$103,AA$11,FALSE)=0,"",VLOOKUP($B143,Sheet2!$A$5:$AP$103,AA$11,FALSE)),"")</f>
        <v/>
      </c>
      <c r="AB143" s="90" t="str">
        <f>IFERROR(IF(VLOOKUP($B143,Sheet2!$A$5:$AP$103,AB$11,FALSE)=0,"",VLOOKUP($B143,Sheet2!$A$5:$AP$103,AB$11,FALSE)),"")</f>
        <v/>
      </c>
      <c r="AC143" s="90" t="str">
        <f>IFERROR(IF(VLOOKUP($B143,Sheet2!$A$5:$AP$103,AC$11,FALSE)=0,"",VLOOKUP($B143,Sheet2!$A$5:$AP$103,AC$11,FALSE)),"")</f>
        <v/>
      </c>
      <c r="AD143" s="90" t="str">
        <f>IFERROR(IF(VLOOKUP($B143,Sheet2!$A$5:$AP$103,AD$11,FALSE)=0,"",VLOOKUP($B143,Sheet2!$A$5:$AP$103,AD$11,FALSE)),"")</f>
        <v/>
      </c>
      <c r="AE143" s="90" t="str">
        <f>IFERROR(IF(VLOOKUP($B143,Sheet2!$A$5:$AP$103,AE$11,FALSE)=0,"",VLOOKUP($B143,Sheet2!$A$5:$AP$103,AE$11,FALSE)),"")</f>
        <v/>
      </c>
      <c r="AF143" s="90" t="str">
        <f>IFERROR(IF(VLOOKUP($B143,Sheet2!$A$5:$AP$103,AF$11,FALSE)=0,"",VLOOKUP($B143,Sheet2!$A$5:$AP$103,AF$11,FALSE)),"")</f>
        <v/>
      </c>
      <c r="AG143" s="90" t="str">
        <f>IFERROR(IF(VLOOKUP($B143,Sheet2!$A$5:$AP$103,AG$11,FALSE)=0,"",VLOOKUP($B143,Sheet2!$A$5:$AP$103,AG$11,FALSE)),"")</f>
        <v/>
      </c>
      <c r="AH143" s="90" t="str">
        <f>IFERROR(IF(VLOOKUP($B143,Sheet2!$A$5:$AP$103,AH$11,FALSE)=0,"",VLOOKUP($B143,Sheet2!$A$5:$AP$103,AH$11,FALSE)),"")</f>
        <v/>
      </c>
      <c r="AI143" s="90" t="str">
        <f>IFERROR(IF(VLOOKUP($B143,Sheet2!$A$5:$AP$103,AI$11,FALSE)=0,"",VLOOKUP($B143,Sheet2!$A$5:$AP$103,AI$11,FALSE)),"")</f>
        <v/>
      </c>
      <c r="AJ143" s="90" t="str">
        <f>IFERROR(IF(VLOOKUP($B143,Sheet2!$A$5:$AP$103,AJ$11,FALSE)=0,"",VLOOKUP($B143,Sheet2!$A$5:$AP$103,AJ$11,FALSE)),"")</f>
        <v/>
      </c>
      <c r="AK143" s="90" t="str">
        <f>IFERROR(IF(VLOOKUP($B143,Sheet2!$A$5:$AP$103,AK$11,FALSE)=0,"",VLOOKUP($B143,Sheet2!$A$5:$AP$103,AK$11,FALSE)),"")</f>
        <v/>
      </c>
      <c r="AL143" s="90" t="str">
        <f>IFERROR(IF(VLOOKUP($B143,Sheet2!$A$5:$AP$103,AL$11,FALSE)=0,"",VLOOKUP($B143,Sheet2!$A$5:$AP$103,AL$11,FALSE)),"")</f>
        <v/>
      </c>
      <c r="AM143" s="90" t="str">
        <f>IFERROR(IF(VLOOKUP($B143,Sheet2!$A$5:$AP$103,AM$11,FALSE)=0,"",VLOOKUP($B143,Sheet2!$A$5:$AP$103,AM$11,FALSE)),"")</f>
        <v/>
      </c>
      <c r="AN143" s="90" t="str">
        <f>IFERROR(IF(VLOOKUP($B143,Sheet2!$A$5:$AP$103,AN$11,FALSE)=0,"",VLOOKUP($B143,Sheet2!$A$5:$AP$103,AN$11,FALSE)),"")</f>
        <v/>
      </c>
      <c r="AO143" s="90" t="str">
        <f>IFERROR(IF(VLOOKUP($B143,Sheet2!$A$5:$AP$103,AO$11,FALSE)=0,"",VLOOKUP($B143,Sheet2!$A$5:$AP$103,AO$11,FALSE)),"")</f>
        <v/>
      </c>
      <c r="AP143" s="90" t="str">
        <f>IFERROR(IF(VLOOKUP($B143,Sheet2!$A$5:$AP$103,AP$11,FALSE)=0,"",VLOOKUP($B143,Sheet2!$A$5:$AP$103,AP$11,FALSE)),"")</f>
        <v/>
      </c>
      <c r="AQ143" s="90" t="str">
        <f>IFERROR(IF(VLOOKUP($B143,Sheet2!$A$5:$AP$103,AQ$11,FALSE)=0,"",VLOOKUP($B143,Sheet2!$A$5:$AP$103,AQ$11,FALSE)),"")</f>
        <v/>
      </c>
      <c r="AR143" s="90" t="str">
        <f>IFERROR(IF(VLOOKUP($B143,Sheet2!$A$5:$AP$103,AR$11,FALSE)=0,"",VLOOKUP($B143,Sheet2!$A$5:$AP$103,AR$11,FALSE)),"")</f>
        <v/>
      </c>
      <c r="AS143" s="90" t="str">
        <f>IFERROR(IF(VLOOKUP($B143,Sheet2!$A$5:$AP$103,AS$11,FALSE)=0,"",VLOOKUP($B143,Sheet2!$A$5:$AP$103,AS$11,FALSE)),"")</f>
        <v/>
      </c>
      <c r="AT143" s="242"/>
      <c r="AU143" s="242"/>
      <c r="AV143" s="242"/>
      <c r="AW143" s="242"/>
      <c r="AX143" s="242"/>
      <c r="AY143" s="242"/>
      <c r="AZ143" s="242"/>
    </row>
    <row r="144" spans="1:52" x14ac:dyDescent="0.3">
      <c r="A144" s="414"/>
      <c r="B144" s="80" t="s">
        <v>429</v>
      </c>
      <c r="C144" s="92" t="s">
        <v>344</v>
      </c>
      <c r="D144" s="92" t="e">
        <f>VLOOKUP(B144,Sheet2!$A$5:$F$104,6,FALSE)</f>
        <v>#N/A</v>
      </c>
      <c r="E144" s="412" t="s">
        <v>328</v>
      </c>
      <c r="F144" s="413"/>
      <c r="G144" s="96">
        <f t="shared" si="20"/>
        <v>0</v>
      </c>
      <c r="H144" s="97">
        <f t="shared" si="21"/>
        <v>0</v>
      </c>
      <c r="I144" s="97">
        <f t="shared" si="22"/>
        <v>0</v>
      </c>
      <c r="J144" s="96">
        <f t="shared" si="23"/>
        <v>0</v>
      </c>
      <c r="K144" s="90" t="str">
        <f>IFERROR(IF(VLOOKUP($B144,Sheet2!$A$5:$AP$103,K$11,FALSE)=0,"",VLOOKUP($B144,Sheet2!$A$5:$AP$103,K$11,FALSE)),"")</f>
        <v/>
      </c>
      <c r="L144" s="90" t="str">
        <f>IFERROR(IF(VLOOKUP($B144,Sheet2!$A$5:$AP$103,L$11,FALSE)=0,"",VLOOKUP($B144,Sheet2!$A$5:$AP$103,L$11,FALSE)),"")</f>
        <v/>
      </c>
      <c r="M144" s="90" t="str">
        <f>IFERROR(IF(VLOOKUP($B144,Sheet2!$A$5:$AP$103,M$11,FALSE)=0,"",VLOOKUP($B144,Sheet2!$A$5:$AP$103,M$11,FALSE)),"")</f>
        <v/>
      </c>
      <c r="N144" s="90" t="str">
        <f>IFERROR(IF(VLOOKUP($B144,Sheet2!$A$5:$AP$103,N$11,FALSE)=0,"",VLOOKUP($B144,Sheet2!$A$5:$AP$103,N$11,FALSE)),"")</f>
        <v/>
      </c>
      <c r="O144" s="90" t="str">
        <f>IFERROR(IF(VLOOKUP($B144,Sheet2!$A$5:$AP$103,O$11,FALSE)=0,"",VLOOKUP($B144,Sheet2!$A$5:$AP$103,O$11,FALSE)),"")</f>
        <v/>
      </c>
      <c r="P144" s="90" t="str">
        <f>IFERROR(IF(VLOOKUP($B144,Sheet2!$A$5:$AP$103,P$11,FALSE)=0,"",VLOOKUP($B144,Sheet2!$A$5:$AP$103,P$11,FALSE)),"")</f>
        <v/>
      </c>
      <c r="Q144" s="90" t="str">
        <f>IFERROR(IF(VLOOKUP($B144,Sheet2!$A$5:$AP$103,Q$11,FALSE)=0,"",VLOOKUP($B144,Sheet2!$A$5:$AP$103,Q$11,FALSE)),"")</f>
        <v/>
      </c>
      <c r="R144" s="90" t="str">
        <f>IFERROR(IF(VLOOKUP($B144,Sheet2!$A$5:$AP$103,R$11,FALSE)=0,"",VLOOKUP($B144,Sheet2!$A$5:$AP$103,R$11,FALSE)),"")</f>
        <v/>
      </c>
      <c r="S144" s="90" t="str">
        <f>IFERROR(IF(VLOOKUP($B144,Sheet2!$A$5:$AP$103,S$11,FALSE)=0,"",VLOOKUP($B144,Sheet2!$A$5:$AP$103,S$11,FALSE)),"")</f>
        <v/>
      </c>
      <c r="T144" s="90" t="str">
        <f>IFERROR(IF(VLOOKUP($B144,Sheet2!$A$5:$AP$103,T$11,FALSE)=0,"",VLOOKUP($B144,Sheet2!$A$5:$AP$103,T$11,FALSE)),"")</f>
        <v/>
      </c>
      <c r="U144" s="90" t="str">
        <f>IFERROR(IF(VLOOKUP($B144,Sheet2!$A$5:$AP$103,U$11,FALSE)=0,"",VLOOKUP($B144,Sheet2!$A$5:$AP$103,U$11,FALSE)),"")</f>
        <v/>
      </c>
      <c r="V144" s="90" t="str">
        <f>IFERROR(IF(VLOOKUP($B144,Sheet2!$A$5:$AP$103,V$11,FALSE)=0,"",VLOOKUP($B144,Sheet2!$A$5:$AP$103,V$11,FALSE)),"")</f>
        <v/>
      </c>
      <c r="W144" s="90" t="str">
        <f>IFERROR(IF(VLOOKUP($B144,Sheet2!$A$5:$AP$103,W$11,FALSE)=0,"",VLOOKUP($B144,Sheet2!$A$5:$AP$103,W$11,FALSE)),"")</f>
        <v/>
      </c>
      <c r="X144" s="90" t="str">
        <f>IFERROR(IF(VLOOKUP($B144,Sheet2!$A$5:$AP$103,X$11,FALSE)=0,"",VLOOKUP($B144,Sheet2!$A$5:$AP$103,X$11,FALSE)),"")</f>
        <v/>
      </c>
      <c r="Y144" s="90" t="str">
        <f>IFERROR(IF(VLOOKUP($B144,Sheet2!$A$5:$AP$103,Y$11,FALSE)=0,"",VLOOKUP($B144,Sheet2!$A$5:$AP$103,Y$11,FALSE)),"")</f>
        <v/>
      </c>
      <c r="Z144" s="90" t="str">
        <f>IFERROR(IF(VLOOKUP($B144,Sheet2!$A$5:$AP$103,Z$11,FALSE)=0,"",VLOOKUP($B144,Sheet2!$A$5:$AP$103,Z$11,FALSE)),"")</f>
        <v/>
      </c>
      <c r="AA144" s="90" t="str">
        <f>IFERROR(IF(VLOOKUP($B144,Sheet2!$A$5:$AP$103,AA$11,FALSE)=0,"",VLOOKUP($B144,Sheet2!$A$5:$AP$103,AA$11,FALSE)),"")</f>
        <v/>
      </c>
      <c r="AB144" s="90" t="str">
        <f>IFERROR(IF(VLOOKUP($B144,Sheet2!$A$5:$AP$103,AB$11,FALSE)=0,"",VLOOKUP($B144,Sheet2!$A$5:$AP$103,AB$11,FALSE)),"")</f>
        <v/>
      </c>
      <c r="AC144" s="90" t="str">
        <f>IFERROR(IF(VLOOKUP($B144,Sheet2!$A$5:$AP$103,AC$11,FALSE)=0,"",VLOOKUP($B144,Sheet2!$A$5:$AP$103,AC$11,FALSE)),"")</f>
        <v/>
      </c>
      <c r="AD144" s="90" t="str">
        <f>IFERROR(IF(VLOOKUP($B144,Sheet2!$A$5:$AP$103,AD$11,FALSE)=0,"",VLOOKUP($B144,Sheet2!$A$5:$AP$103,AD$11,FALSE)),"")</f>
        <v/>
      </c>
      <c r="AE144" s="90" t="str">
        <f>IFERROR(IF(VLOOKUP($B144,Sheet2!$A$5:$AP$103,AE$11,FALSE)=0,"",VLOOKUP($B144,Sheet2!$A$5:$AP$103,AE$11,FALSE)),"")</f>
        <v/>
      </c>
      <c r="AF144" s="90" t="str">
        <f>IFERROR(IF(VLOOKUP($B144,Sheet2!$A$5:$AP$103,AF$11,FALSE)=0,"",VLOOKUP($B144,Sheet2!$A$5:$AP$103,AF$11,FALSE)),"")</f>
        <v/>
      </c>
      <c r="AG144" s="90" t="str">
        <f>IFERROR(IF(VLOOKUP($B144,Sheet2!$A$5:$AP$103,AG$11,FALSE)=0,"",VLOOKUP($B144,Sheet2!$A$5:$AP$103,AG$11,FALSE)),"")</f>
        <v/>
      </c>
      <c r="AH144" s="90" t="str">
        <f>IFERROR(IF(VLOOKUP($B144,Sheet2!$A$5:$AP$103,AH$11,FALSE)=0,"",VLOOKUP($B144,Sheet2!$A$5:$AP$103,AH$11,FALSE)),"")</f>
        <v/>
      </c>
      <c r="AI144" s="90" t="str">
        <f>IFERROR(IF(VLOOKUP($B144,Sheet2!$A$5:$AP$103,AI$11,FALSE)=0,"",VLOOKUP($B144,Sheet2!$A$5:$AP$103,AI$11,FALSE)),"")</f>
        <v/>
      </c>
      <c r="AJ144" s="90" t="str">
        <f>IFERROR(IF(VLOOKUP($B144,Sheet2!$A$5:$AP$103,AJ$11,FALSE)=0,"",VLOOKUP($B144,Sheet2!$A$5:$AP$103,AJ$11,FALSE)),"")</f>
        <v/>
      </c>
      <c r="AK144" s="90" t="str">
        <f>IFERROR(IF(VLOOKUP($B144,Sheet2!$A$5:$AP$103,AK$11,FALSE)=0,"",VLOOKUP($B144,Sheet2!$A$5:$AP$103,AK$11,FALSE)),"")</f>
        <v/>
      </c>
      <c r="AL144" s="90" t="str">
        <f>IFERROR(IF(VLOOKUP($B144,Sheet2!$A$5:$AP$103,AL$11,FALSE)=0,"",VLOOKUP($B144,Sheet2!$A$5:$AP$103,AL$11,FALSE)),"")</f>
        <v/>
      </c>
      <c r="AM144" s="90" t="str">
        <f>IFERROR(IF(VLOOKUP($B144,Sheet2!$A$5:$AP$103,AM$11,FALSE)=0,"",VLOOKUP($B144,Sheet2!$A$5:$AP$103,AM$11,FALSE)),"")</f>
        <v/>
      </c>
      <c r="AN144" s="90" t="str">
        <f>IFERROR(IF(VLOOKUP($B144,Sheet2!$A$5:$AP$103,AN$11,FALSE)=0,"",VLOOKUP($B144,Sheet2!$A$5:$AP$103,AN$11,FALSE)),"")</f>
        <v/>
      </c>
      <c r="AO144" s="90" t="str">
        <f>IFERROR(IF(VLOOKUP($B144,Sheet2!$A$5:$AP$103,AO$11,FALSE)=0,"",VLOOKUP($B144,Sheet2!$A$5:$AP$103,AO$11,FALSE)),"")</f>
        <v/>
      </c>
      <c r="AP144" s="90" t="str">
        <f>IFERROR(IF(VLOOKUP($B144,Sheet2!$A$5:$AP$103,AP$11,FALSE)=0,"",VLOOKUP($B144,Sheet2!$A$5:$AP$103,AP$11,FALSE)),"")</f>
        <v/>
      </c>
      <c r="AQ144" s="90" t="str">
        <f>IFERROR(IF(VLOOKUP($B144,Sheet2!$A$5:$AP$103,AQ$11,FALSE)=0,"",VLOOKUP($B144,Sheet2!$A$5:$AP$103,AQ$11,FALSE)),"")</f>
        <v/>
      </c>
      <c r="AR144" s="90" t="str">
        <f>IFERROR(IF(VLOOKUP($B144,Sheet2!$A$5:$AP$103,AR$11,FALSE)=0,"",VLOOKUP($B144,Sheet2!$A$5:$AP$103,AR$11,FALSE)),"")</f>
        <v/>
      </c>
      <c r="AS144" s="90" t="str">
        <f>IFERROR(IF(VLOOKUP($B144,Sheet2!$A$5:$AP$103,AS$11,FALSE)=0,"",VLOOKUP($B144,Sheet2!$A$5:$AP$103,AS$11,FALSE)),"")</f>
        <v/>
      </c>
      <c r="AT144" s="242"/>
      <c r="AU144" s="242"/>
      <c r="AV144" s="242"/>
      <c r="AW144" s="242"/>
      <c r="AX144" s="242"/>
      <c r="AY144" s="242"/>
      <c r="AZ144" s="242"/>
    </row>
    <row r="145" spans="1:52" x14ac:dyDescent="0.3">
      <c r="A145" s="414"/>
      <c r="B145" s="80" t="s">
        <v>433</v>
      </c>
      <c r="C145" s="92" t="s">
        <v>344</v>
      </c>
      <c r="D145" s="92" t="e">
        <f>VLOOKUP(B145,Sheet2!$A$5:$F$104,6,FALSE)</f>
        <v>#N/A</v>
      </c>
      <c r="E145" s="412" t="s">
        <v>328</v>
      </c>
      <c r="F145" s="413"/>
      <c r="G145" s="96">
        <f t="shared" si="20"/>
        <v>0</v>
      </c>
      <c r="H145" s="97">
        <f t="shared" si="21"/>
        <v>0</v>
      </c>
      <c r="I145" s="97">
        <f t="shared" si="22"/>
        <v>0</v>
      </c>
      <c r="J145" s="96">
        <f t="shared" si="23"/>
        <v>0</v>
      </c>
      <c r="K145" s="90" t="str">
        <f>IFERROR(IF(VLOOKUP($B145,Sheet2!$A$5:$AP$103,K$11,FALSE)=0,"",VLOOKUP($B145,Sheet2!$A$5:$AP$103,K$11,FALSE)),"")</f>
        <v/>
      </c>
      <c r="L145" s="90" t="str">
        <f>IFERROR(IF(VLOOKUP($B145,Sheet2!$A$5:$AP$103,L$11,FALSE)=0,"",VLOOKUP($B145,Sheet2!$A$5:$AP$103,L$11,FALSE)),"")</f>
        <v/>
      </c>
      <c r="M145" s="90" t="str">
        <f>IFERROR(IF(VLOOKUP($B145,Sheet2!$A$5:$AP$103,M$11,FALSE)=0,"",VLOOKUP($B145,Sheet2!$A$5:$AP$103,M$11,FALSE)),"")</f>
        <v/>
      </c>
      <c r="N145" s="90" t="str">
        <f>IFERROR(IF(VLOOKUP($B145,Sheet2!$A$5:$AP$103,N$11,FALSE)=0,"",VLOOKUP($B145,Sheet2!$A$5:$AP$103,N$11,FALSE)),"")</f>
        <v/>
      </c>
      <c r="O145" s="90" t="str">
        <f>IFERROR(IF(VLOOKUP($B145,Sheet2!$A$5:$AP$103,O$11,FALSE)=0,"",VLOOKUP($B145,Sheet2!$A$5:$AP$103,O$11,FALSE)),"")</f>
        <v/>
      </c>
      <c r="P145" s="90" t="str">
        <f>IFERROR(IF(VLOOKUP($B145,Sheet2!$A$5:$AP$103,P$11,FALSE)=0,"",VLOOKUP($B145,Sheet2!$A$5:$AP$103,P$11,FALSE)),"")</f>
        <v/>
      </c>
      <c r="Q145" s="90" t="str">
        <f>IFERROR(IF(VLOOKUP($B145,Sheet2!$A$5:$AP$103,Q$11,FALSE)=0,"",VLOOKUP($B145,Sheet2!$A$5:$AP$103,Q$11,FALSE)),"")</f>
        <v/>
      </c>
      <c r="R145" s="90" t="str">
        <f>IFERROR(IF(VLOOKUP($B145,Sheet2!$A$5:$AP$103,R$11,FALSE)=0,"",VLOOKUP($B145,Sheet2!$A$5:$AP$103,R$11,FALSE)),"")</f>
        <v/>
      </c>
      <c r="S145" s="90" t="str">
        <f>IFERROR(IF(VLOOKUP($B145,Sheet2!$A$5:$AP$103,S$11,FALSE)=0,"",VLOOKUP($B145,Sheet2!$A$5:$AP$103,S$11,FALSE)),"")</f>
        <v/>
      </c>
      <c r="T145" s="90" t="str">
        <f>IFERROR(IF(VLOOKUP($B145,Sheet2!$A$5:$AP$103,T$11,FALSE)=0,"",VLOOKUP($B145,Sheet2!$A$5:$AP$103,T$11,FALSE)),"")</f>
        <v/>
      </c>
      <c r="U145" s="90" t="str">
        <f>IFERROR(IF(VLOOKUP($B145,Sheet2!$A$5:$AP$103,U$11,FALSE)=0,"",VLOOKUP($B145,Sheet2!$A$5:$AP$103,U$11,FALSE)),"")</f>
        <v/>
      </c>
      <c r="V145" s="90" t="str">
        <f>IFERROR(IF(VLOOKUP($B145,Sheet2!$A$5:$AP$103,V$11,FALSE)=0,"",VLOOKUP($B145,Sheet2!$A$5:$AP$103,V$11,FALSE)),"")</f>
        <v/>
      </c>
      <c r="W145" s="90" t="str">
        <f>IFERROR(IF(VLOOKUP($B145,Sheet2!$A$5:$AP$103,W$11,FALSE)=0,"",VLOOKUP($B145,Sheet2!$A$5:$AP$103,W$11,FALSE)),"")</f>
        <v/>
      </c>
      <c r="X145" s="90" t="str">
        <f>IFERROR(IF(VLOOKUP($B145,Sheet2!$A$5:$AP$103,X$11,FALSE)=0,"",VLOOKUP($B145,Sheet2!$A$5:$AP$103,X$11,FALSE)),"")</f>
        <v/>
      </c>
      <c r="Y145" s="90" t="str">
        <f>IFERROR(IF(VLOOKUP($B145,Sheet2!$A$5:$AP$103,Y$11,FALSE)=0,"",VLOOKUP($B145,Sheet2!$A$5:$AP$103,Y$11,FALSE)),"")</f>
        <v/>
      </c>
      <c r="Z145" s="90" t="str">
        <f>IFERROR(IF(VLOOKUP($B145,Sheet2!$A$5:$AP$103,Z$11,FALSE)=0,"",VLOOKUP($B145,Sheet2!$A$5:$AP$103,Z$11,FALSE)),"")</f>
        <v/>
      </c>
      <c r="AA145" s="90" t="str">
        <f>IFERROR(IF(VLOOKUP($B145,Sheet2!$A$5:$AP$103,AA$11,FALSE)=0,"",VLOOKUP($B145,Sheet2!$A$5:$AP$103,AA$11,FALSE)),"")</f>
        <v/>
      </c>
      <c r="AB145" s="90" t="str">
        <f>IFERROR(IF(VLOOKUP($B145,Sheet2!$A$5:$AP$103,AB$11,FALSE)=0,"",VLOOKUP($B145,Sheet2!$A$5:$AP$103,AB$11,FALSE)),"")</f>
        <v/>
      </c>
      <c r="AC145" s="90" t="str">
        <f>IFERROR(IF(VLOOKUP($B145,Sheet2!$A$5:$AP$103,AC$11,FALSE)=0,"",VLOOKUP($B145,Sheet2!$A$5:$AP$103,AC$11,FALSE)),"")</f>
        <v/>
      </c>
      <c r="AD145" s="90" t="str">
        <f>IFERROR(IF(VLOOKUP($B145,Sheet2!$A$5:$AP$103,AD$11,FALSE)=0,"",VLOOKUP($B145,Sheet2!$A$5:$AP$103,AD$11,FALSE)),"")</f>
        <v/>
      </c>
      <c r="AE145" s="90" t="str">
        <f>IFERROR(IF(VLOOKUP($B145,Sheet2!$A$5:$AP$103,AE$11,FALSE)=0,"",VLOOKUP($B145,Sheet2!$A$5:$AP$103,AE$11,FALSE)),"")</f>
        <v/>
      </c>
      <c r="AF145" s="90" t="str">
        <f>IFERROR(IF(VLOOKUP($B145,Sheet2!$A$5:$AP$103,AF$11,FALSE)=0,"",VLOOKUP($B145,Sheet2!$A$5:$AP$103,AF$11,FALSE)),"")</f>
        <v/>
      </c>
      <c r="AG145" s="90" t="str">
        <f>IFERROR(IF(VLOOKUP($B145,Sheet2!$A$5:$AP$103,AG$11,FALSE)=0,"",VLOOKUP($B145,Sheet2!$A$5:$AP$103,AG$11,FALSE)),"")</f>
        <v/>
      </c>
      <c r="AH145" s="90" t="str">
        <f>IFERROR(IF(VLOOKUP($B145,Sheet2!$A$5:$AP$103,AH$11,FALSE)=0,"",VLOOKUP($B145,Sheet2!$A$5:$AP$103,AH$11,FALSE)),"")</f>
        <v/>
      </c>
      <c r="AI145" s="90" t="str">
        <f>IFERROR(IF(VLOOKUP($B145,Sheet2!$A$5:$AP$103,AI$11,FALSE)=0,"",VLOOKUP($B145,Sheet2!$A$5:$AP$103,AI$11,FALSE)),"")</f>
        <v/>
      </c>
      <c r="AJ145" s="90" t="str">
        <f>IFERROR(IF(VLOOKUP($B145,Sheet2!$A$5:$AP$103,AJ$11,FALSE)=0,"",VLOOKUP($B145,Sheet2!$A$5:$AP$103,AJ$11,FALSE)),"")</f>
        <v/>
      </c>
      <c r="AK145" s="90" t="str">
        <f>IFERROR(IF(VLOOKUP($B145,Sheet2!$A$5:$AP$103,AK$11,FALSE)=0,"",VLOOKUP($B145,Sheet2!$A$5:$AP$103,AK$11,FALSE)),"")</f>
        <v/>
      </c>
      <c r="AL145" s="90" t="str">
        <f>IFERROR(IF(VLOOKUP($B145,Sheet2!$A$5:$AP$103,AL$11,FALSE)=0,"",VLOOKUP($B145,Sheet2!$A$5:$AP$103,AL$11,FALSE)),"")</f>
        <v/>
      </c>
      <c r="AM145" s="90" t="str">
        <f>IFERROR(IF(VLOOKUP($B145,Sheet2!$A$5:$AP$103,AM$11,FALSE)=0,"",VLOOKUP($B145,Sheet2!$A$5:$AP$103,AM$11,FALSE)),"")</f>
        <v/>
      </c>
      <c r="AN145" s="90" t="str">
        <f>IFERROR(IF(VLOOKUP($B145,Sheet2!$A$5:$AP$103,AN$11,FALSE)=0,"",VLOOKUP($B145,Sheet2!$A$5:$AP$103,AN$11,FALSE)),"")</f>
        <v/>
      </c>
      <c r="AO145" s="90" t="str">
        <f>IFERROR(IF(VLOOKUP($B145,Sheet2!$A$5:$AP$103,AO$11,FALSE)=0,"",VLOOKUP($B145,Sheet2!$A$5:$AP$103,AO$11,FALSE)),"")</f>
        <v/>
      </c>
      <c r="AP145" s="90" t="str">
        <f>IFERROR(IF(VLOOKUP($B145,Sheet2!$A$5:$AP$103,AP$11,FALSE)=0,"",VLOOKUP($B145,Sheet2!$A$5:$AP$103,AP$11,FALSE)),"")</f>
        <v/>
      </c>
      <c r="AQ145" s="90" t="str">
        <f>IFERROR(IF(VLOOKUP($B145,Sheet2!$A$5:$AP$103,AQ$11,FALSE)=0,"",VLOOKUP($B145,Sheet2!$A$5:$AP$103,AQ$11,FALSE)),"")</f>
        <v/>
      </c>
      <c r="AR145" s="90" t="str">
        <f>IFERROR(IF(VLOOKUP($B145,Sheet2!$A$5:$AP$103,AR$11,FALSE)=0,"",VLOOKUP($B145,Sheet2!$A$5:$AP$103,AR$11,FALSE)),"")</f>
        <v/>
      </c>
      <c r="AS145" s="90" t="str">
        <f>IFERROR(IF(VLOOKUP($B145,Sheet2!$A$5:$AP$103,AS$11,FALSE)=0,"",VLOOKUP($B145,Sheet2!$A$5:$AP$103,AS$11,FALSE)),"")</f>
        <v/>
      </c>
      <c r="AT145" s="242"/>
      <c r="AU145" s="242"/>
      <c r="AV145" s="242"/>
      <c r="AW145" s="242"/>
      <c r="AX145" s="242"/>
      <c r="AY145" s="242"/>
      <c r="AZ145" s="242"/>
    </row>
    <row r="146" spans="1:52" x14ac:dyDescent="0.3">
      <c r="A146" s="414"/>
      <c r="B146" s="80" t="s">
        <v>427</v>
      </c>
      <c r="C146" s="92" t="s">
        <v>344</v>
      </c>
      <c r="D146" s="92" t="e">
        <f>VLOOKUP(B146,Sheet2!$A$5:$F$104,6,FALSE)</f>
        <v>#N/A</v>
      </c>
      <c r="E146" s="412" t="s">
        <v>328</v>
      </c>
      <c r="F146" s="413"/>
      <c r="G146" s="96">
        <f t="shared" si="20"/>
        <v>0</v>
      </c>
      <c r="H146" s="97">
        <f t="shared" si="21"/>
        <v>0</v>
      </c>
      <c r="I146" s="97">
        <f t="shared" si="22"/>
        <v>0</v>
      </c>
      <c r="J146" s="96">
        <f t="shared" si="23"/>
        <v>0</v>
      </c>
      <c r="K146" s="90" t="str">
        <f>IFERROR(IF(VLOOKUP($B146,Sheet2!$A$5:$AP$103,K$11,FALSE)=0,"",VLOOKUP($B146,Sheet2!$A$5:$AP$103,K$11,FALSE)),"")</f>
        <v/>
      </c>
      <c r="L146" s="90" t="str">
        <f>IFERROR(IF(VLOOKUP($B146,Sheet2!$A$5:$AP$103,L$11,FALSE)=0,"",VLOOKUP($B146,Sheet2!$A$5:$AP$103,L$11,FALSE)),"")</f>
        <v/>
      </c>
      <c r="M146" s="90" t="str">
        <f>IFERROR(IF(VLOOKUP($B146,Sheet2!$A$5:$AP$103,M$11,FALSE)=0,"",VLOOKUP($B146,Sheet2!$A$5:$AP$103,M$11,FALSE)),"")</f>
        <v/>
      </c>
      <c r="N146" s="90" t="str">
        <f>IFERROR(IF(VLOOKUP($B146,Sheet2!$A$5:$AP$103,N$11,FALSE)=0,"",VLOOKUP($B146,Sheet2!$A$5:$AP$103,N$11,FALSE)),"")</f>
        <v/>
      </c>
      <c r="O146" s="90" t="str">
        <f>IFERROR(IF(VLOOKUP($B146,Sheet2!$A$5:$AP$103,O$11,FALSE)=0,"",VLOOKUP($B146,Sheet2!$A$5:$AP$103,O$11,FALSE)),"")</f>
        <v/>
      </c>
      <c r="P146" s="90" t="str">
        <f>IFERROR(IF(VLOOKUP($B146,Sheet2!$A$5:$AP$103,P$11,FALSE)=0,"",VLOOKUP($B146,Sheet2!$A$5:$AP$103,P$11,FALSE)),"")</f>
        <v/>
      </c>
      <c r="Q146" s="90" t="str">
        <f>IFERROR(IF(VLOOKUP($B146,Sheet2!$A$5:$AP$103,Q$11,FALSE)=0,"",VLOOKUP($B146,Sheet2!$A$5:$AP$103,Q$11,FALSE)),"")</f>
        <v/>
      </c>
      <c r="R146" s="90" t="str">
        <f>IFERROR(IF(VLOOKUP($B146,Sheet2!$A$5:$AP$103,R$11,FALSE)=0,"",VLOOKUP($B146,Sheet2!$A$5:$AP$103,R$11,FALSE)),"")</f>
        <v/>
      </c>
      <c r="S146" s="90" t="str">
        <f>IFERROR(IF(VLOOKUP($B146,Sheet2!$A$5:$AP$103,S$11,FALSE)=0,"",VLOOKUP($B146,Sheet2!$A$5:$AP$103,S$11,FALSE)),"")</f>
        <v/>
      </c>
      <c r="T146" s="90" t="str">
        <f>IFERROR(IF(VLOOKUP($B146,Sheet2!$A$5:$AP$103,T$11,FALSE)=0,"",VLOOKUP($B146,Sheet2!$A$5:$AP$103,T$11,FALSE)),"")</f>
        <v/>
      </c>
      <c r="U146" s="90" t="str">
        <f>IFERROR(IF(VLOOKUP($B146,Sheet2!$A$5:$AP$103,U$11,FALSE)=0,"",VLOOKUP($B146,Sheet2!$A$5:$AP$103,U$11,FALSE)),"")</f>
        <v/>
      </c>
      <c r="V146" s="90" t="str">
        <f>IFERROR(IF(VLOOKUP($B146,Sheet2!$A$5:$AP$103,V$11,FALSE)=0,"",VLOOKUP($B146,Sheet2!$A$5:$AP$103,V$11,FALSE)),"")</f>
        <v/>
      </c>
      <c r="W146" s="90" t="str">
        <f>IFERROR(IF(VLOOKUP($B146,Sheet2!$A$5:$AP$103,W$11,FALSE)=0,"",VLOOKUP($B146,Sheet2!$A$5:$AP$103,W$11,FALSE)),"")</f>
        <v/>
      </c>
      <c r="X146" s="90" t="str">
        <f>IFERROR(IF(VLOOKUP($B146,Sheet2!$A$5:$AP$103,X$11,FALSE)=0,"",VLOOKUP($B146,Sheet2!$A$5:$AP$103,X$11,FALSE)),"")</f>
        <v/>
      </c>
      <c r="Y146" s="90" t="str">
        <f>IFERROR(IF(VLOOKUP($B146,Sheet2!$A$5:$AP$103,Y$11,FALSE)=0,"",VLOOKUP($B146,Sheet2!$A$5:$AP$103,Y$11,FALSE)),"")</f>
        <v/>
      </c>
      <c r="Z146" s="90" t="str">
        <f>IFERROR(IF(VLOOKUP($B146,Sheet2!$A$5:$AP$103,Z$11,FALSE)=0,"",VLOOKUP($B146,Sheet2!$A$5:$AP$103,Z$11,FALSE)),"")</f>
        <v/>
      </c>
      <c r="AA146" s="90" t="str">
        <f>IFERROR(IF(VLOOKUP($B146,Sheet2!$A$5:$AP$103,AA$11,FALSE)=0,"",VLOOKUP($B146,Sheet2!$A$5:$AP$103,AA$11,FALSE)),"")</f>
        <v/>
      </c>
      <c r="AB146" s="90" t="str">
        <f>IFERROR(IF(VLOOKUP($B146,Sheet2!$A$5:$AP$103,AB$11,FALSE)=0,"",VLOOKUP($B146,Sheet2!$A$5:$AP$103,AB$11,FALSE)),"")</f>
        <v/>
      </c>
      <c r="AC146" s="90" t="str">
        <f>IFERROR(IF(VLOOKUP($B146,Sheet2!$A$5:$AP$103,AC$11,FALSE)=0,"",VLOOKUP($B146,Sheet2!$A$5:$AP$103,AC$11,FALSE)),"")</f>
        <v/>
      </c>
      <c r="AD146" s="90" t="str">
        <f>IFERROR(IF(VLOOKUP($B146,Sheet2!$A$5:$AP$103,AD$11,FALSE)=0,"",VLOOKUP($B146,Sheet2!$A$5:$AP$103,AD$11,FALSE)),"")</f>
        <v/>
      </c>
      <c r="AE146" s="90" t="str">
        <f>IFERROR(IF(VLOOKUP($B146,Sheet2!$A$5:$AP$103,AE$11,FALSE)=0,"",VLOOKUP($B146,Sheet2!$A$5:$AP$103,AE$11,FALSE)),"")</f>
        <v/>
      </c>
      <c r="AF146" s="90" t="str">
        <f>IFERROR(IF(VLOOKUP($B146,Sheet2!$A$5:$AP$103,AF$11,FALSE)=0,"",VLOOKUP($B146,Sheet2!$A$5:$AP$103,AF$11,FALSE)),"")</f>
        <v/>
      </c>
      <c r="AG146" s="90" t="str">
        <f>IFERROR(IF(VLOOKUP($B146,Sheet2!$A$5:$AP$103,AG$11,FALSE)=0,"",VLOOKUP($B146,Sheet2!$A$5:$AP$103,AG$11,FALSE)),"")</f>
        <v/>
      </c>
      <c r="AH146" s="90" t="str">
        <f>IFERROR(IF(VLOOKUP($B146,Sheet2!$A$5:$AP$103,AH$11,FALSE)=0,"",VLOOKUP($B146,Sheet2!$A$5:$AP$103,AH$11,FALSE)),"")</f>
        <v/>
      </c>
      <c r="AI146" s="90" t="str">
        <f>IFERROR(IF(VLOOKUP($B146,Sheet2!$A$5:$AP$103,AI$11,FALSE)=0,"",VLOOKUP($B146,Sheet2!$A$5:$AP$103,AI$11,FALSE)),"")</f>
        <v/>
      </c>
      <c r="AJ146" s="90" t="str">
        <f>IFERROR(IF(VLOOKUP($B146,Sheet2!$A$5:$AP$103,AJ$11,FALSE)=0,"",VLOOKUP($B146,Sheet2!$A$5:$AP$103,AJ$11,FALSE)),"")</f>
        <v/>
      </c>
      <c r="AK146" s="90" t="str">
        <f>IFERROR(IF(VLOOKUP($B146,Sheet2!$A$5:$AP$103,AK$11,FALSE)=0,"",VLOOKUP($B146,Sheet2!$A$5:$AP$103,AK$11,FALSE)),"")</f>
        <v/>
      </c>
      <c r="AL146" s="90" t="str">
        <f>IFERROR(IF(VLOOKUP($B146,Sheet2!$A$5:$AP$103,AL$11,FALSE)=0,"",VLOOKUP($B146,Sheet2!$A$5:$AP$103,AL$11,FALSE)),"")</f>
        <v/>
      </c>
      <c r="AM146" s="90" t="str">
        <f>IFERROR(IF(VLOOKUP($B146,Sheet2!$A$5:$AP$103,AM$11,FALSE)=0,"",VLOOKUP($B146,Sheet2!$A$5:$AP$103,AM$11,FALSE)),"")</f>
        <v/>
      </c>
      <c r="AN146" s="90" t="str">
        <f>IFERROR(IF(VLOOKUP($B146,Sheet2!$A$5:$AP$103,AN$11,FALSE)=0,"",VLOOKUP($B146,Sheet2!$A$5:$AP$103,AN$11,FALSE)),"")</f>
        <v/>
      </c>
      <c r="AO146" s="90" t="str">
        <f>IFERROR(IF(VLOOKUP($B146,Sheet2!$A$5:$AP$103,AO$11,FALSE)=0,"",VLOOKUP($B146,Sheet2!$A$5:$AP$103,AO$11,FALSE)),"")</f>
        <v/>
      </c>
      <c r="AP146" s="90" t="str">
        <f>IFERROR(IF(VLOOKUP($B146,Sheet2!$A$5:$AP$103,AP$11,FALSE)=0,"",VLOOKUP($B146,Sheet2!$A$5:$AP$103,AP$11,FALSE)),"")</f>
        <v/>
      </c>
      <c r="AQ146" s="90" t="str">
        <f>IFERROR(IF(VLOOKUP($B146,Sheet2!$A$5:$AP$103,AQ$11,FALSE)=0,"",VLOOKUP($B146,Sheet2!$A$5:$AP$103,AQ$11,FALSE)),"")</f>
        <v/>
      </c>
      <c r="AR146" s="90" t="str">
        <f>IFERROR(IF(VLOOKUP($B146,Sheet2!$A$5:$AP$103,AR$11,FALSE)=0,"",VLOOKUP($B146,Sheet2!$A$5:$AP$103,AR$11,FALSE)),"")</f>
        <v/>
      </c>
      <c r="AS146" s="90" t="str">
        <f>IFERROR(IF(VLOOKUP($B146,Sheet2!$A$5:$AP$103,AS$11,FALSE)=0,"",VLOOKUP($B146,Sheet2!$A$5:$AP$103,AS$11,FALSE)),"")</f>
        <v/>
      </c>
      <c r="AT146" s="242"/>
      <c r="AU146" s="242"/>
      <c r="AV146" s="242"/>
      <c r="AW146" s="242"/>
      <c r="AX146" s="242"/>
      <c r="AY146" s="242"/>
      <c r="AZ146" s="242"/>
    </row>
    <row r="147" spans="1:52" x14ac:dyDescent="0.3">
      <c r="A147" s="414"/>
      <c r="B147" s="80" t="s">
        <v>412</v>
      </c>
      <c r="C147" s="92" t="s">
        <v>344</v>
      </c>
      <c r="D147" s="92" t="e">
        <f>VLOOKUP(B147,Sheet2!$A$5:$F$104,6,FALSE)</f>
        <v>#N/A</v>
      </c>
      <c r="E147" s="412" t="s">
        <v>328</v>
      </c>
      <c r="F147" s="413"/>
      <c r="G147" s="96">
        <f t="shared" si="20"/>
        <v>0</v>
      </c>
      <c r="H147" s="97">
        <f t="shared" si="21"/>
        <v>0</v>
      </c>
      <c r="I147" s="97">
        <f t="shared" si="22"/>
        <v>0</v>
      </c>
      <c r="J147" s="96">
        <f t="shared" si="23"/>
        <v>0</v>
      </c>
      <c r="K147" s="90" t="str">
        <f>IFERROR(IF(VLOOKUP($B147,Sheet2!$A$5:$AP$103,K$11,FALSE)=0,"",VLOOKUP($B147,Sheet2!$A$5:$AP$103,K$11,FALSE)),"")</f>
        <v/>
      </c>
      <c r="L147" s="90" t="str">
        <f>IFERROR(IF(VLOOKUP($B147,Sheet2!$A$5:$AP$103,L$11,FALSE)=0,"",VLOOKUP($B147,Sheet2!$A$5:$AP$103,L$11,FALSE)),"")</f>
        <v/>
      </c>
      <c r="M147" s="90" t="str">
        <f>IFERROR(IF(VLOOKUP($B147,Sheet2!$A$5:$AP$103,M$11,FALSE)=0,"",VLOOKUP($B147,Sheet2!$A$5:$AP$103,M$11,FALSE)),"")</f>
        <v/>
      </c>
      <c r="N147" s="90" t="str">
        <f>IFERROR(IF(VLOOKUP($B147,Sheet2!$A$5:$AP$103,N$11,FALSE)=0,"",VLOOKUP($B147,Sheet2!$A$5:$AP$103,N$11,FALSE)),"")</f>
        <v/>
      </c>
      <c r="O147" s="90" t="str">
        <f>IFERROR(IF(VLOOKUP($B147,Sheet2!$A$5:$AP$103,O$11,FALSE)=0,"",VLOOKUP($B147,Sheet2!$A$5:$AP$103,O$11,FALSE)),"")</f>
        <v/>
      </c>
      <c r="P147" s="90" t="str">
        <f>IFERROR(IF(VLOOKUP($B147,Sheet2!$A$5:$AP$103,P$11,FALSE)=0,"",VLOOKUP($B147,Sheet2!$A$5:$AP$103,P$11,FALSE)),"")</f>
        <v/>
      </c>
      <c r="Q147" s="90" t="str">
        <f>IFERROR(IF(VLOOKUP($B147,Sheet2!$A$5:$AP$103,Q$11,FALSE)=0,"",VLOOKUP($B147,Sheet2!$A$5:$AP$103,Q$11,FALSE)),"")</f>
        <v/>
      </c>
      <c r="R147" s="90" t="str">
        <f>IFERROR(IF(VLOOKUP($B147,Sheet2!$A$5:$AP$103,R$11,FALSE)=0,"",VLOOKUP($B147,Sheet2!$A$5:$AP$103,R$11,FALSE)),"")</f>
        <v/>
      </c>
      <c r="S147" s="90" t="str">
        <f>IFERROR(IF(VLOOKUP($B147,Sheet2!$A$5:$AP$103,S$11,FALSE)=0,"",VLOOKUP($B147,Sheet2!$A$5:$AP$103,S$11,FALSE)),"")</f>
        <v/>
      </c>
      <c r="T147" s="90" t="str">
        <f>IFERROR(IF(VLOOKUP($B147,Sheet2!$A$5:$AP$103,T$11,FALSE)=0,"",VLOOKUP($B147,Sheet2!$A$5:$AP$103,T$11,FALSE)),"")</f>
        <v/>
      </c>
      <c r="U147" s="90" t="str">
        <f>IFERROR(IF(VLOOKUP($B147,Sheet2!$A$5:$AP$103,U$11,FALSE)=0,"",VLOOKUP($B147,Sheet2!$A$5:$AP$103,U$11,FALSE)),"")</f>
        <v/>
      </c>
      <c r="V147" s="90" t="str">
        <f>IFERROR(IF(VLOOKUP($B147,Sheet2!$A$5:$AP$103,V$11,FALSE)=0,"",VLOOKUP($B147,Sheet2!$A$5:$AP$103,V$11,FALSE)),"")</f>
        <v/>
      </c>
      <c r="W147" s="90" t="str">
        <f>IFERROR(IF(VLOOKUP($B147,Sheet2!$A$5:$AP$103,W$11,FALSE)=0,"",VLOOKUP($B147,Sheet2!$A$5:$AP$103,W$11,FALSE)),"")</f>
        <v/>
      </c>
      <c r="X147" s="90" t="str">
        <f>IFERROR(IF(VLOOKUP($B147,Sheet2!$A$5:$AP$103,X$11,FALSE)=0,"",VLOOKUP($B147,Sheet2!$A$5:$AP$103,X$11,FALSE)),"")</f>
        <v/>
      </c>
      <c r="Y147" s="90" t="str">
        <f>IFERROR(IF(VLOOKUP($B147,Sheet2!$A$5:$AP$103,Y$11,FALSE)=0,"",VLOOKUP($B147,Sheet2!$A$5:$AP$103,Y$11,FALSE)),"")</f>
        <v/>
      </c>
      <c r="Z147" s="90" t="str">
        <f>IFERROR(IF(VLOOKUP($B147,Sheet2!$A$5:$AP$103,Z$11,FALSE)=0,"",VLOOKUP($B147,Sheet2!$A$5:$AP$103,Z$11,FALSE)),"")</f>
        <v/>
      </c>
      <c r="AA147" s="90" t="str">
        <f>IFERROR(IF(VLOOKUP($B147,Sheet2!$A$5:$AP$103,AA$11,FALSE)=0,"",VLOOKUP($B147,Sheet2!$A$5:$AP$103,AA$11,FALSE)),"")</f>
        <v/>
      </c>
      <c r="AB147" s="90" t="str">
        <f>IFERROR(IF(VLOOKUP($B147,Sheet2!$A$5:$AP$103,AB$11,FALSE)=0,"",VLOOKUP($B147,Sheet2!$A$5:$AP$103,AB$11,FALSE)),"")</f>
        <v/>
      </c>
      <c r="AC147" s="90" t="str">
        <f>IFERROR(IF(VLOOKUP($B147,Sheet2!$A$5:$AP$103,AC$11,FALSE)=0,"",VLOOKUP($B147,Sheet2!$A$5:$AP$103,AC$11,FALSE)),"")</f>
        <v/>
      </c>
      <c r="AD147" s="90" t="str">
        <f>IFERROR(IF(VLOOKUP($B147,Sheet2!$A$5:$AP$103,AD$11,FALSE)=0,"",VLOOKUP($B147,Sheet2!$A$5:$AP$103,AD$11,FALSE)),"")</f>
        <v/>
      </c>
      <c r="AE147" s="90" t="str">
        <f>IFERROR(IF(VLOOKUP($B147,Sheet2!$A$5:$AP$103,AE$11,FALSE)=0,"",VLOOKUP($B147,Sheet2!$A$5:$AP$103,AE$11,FALSE)),"")</f>
        <v/>
      </c>
      <c r="AF147" s="90" t="str">
        <f>IFERROR(IF(VLOOKUP($B147,Sheet2!$A$5:$AP$103,AF$11,FALSE)=0,"",VLOOKUP($B147,Sheet2!$A$5:$AP$103,AF$11,FALSE)),"")</f>
        <v/>
      </c>
      <c r="AG147" s="90" t="str">
        <f>IFERROR(IF(VLOOKUP($B147,Sheet2!$A$5:$AP$103,AG$11,FALSE)=0,"",VLOOKUP($B147,Sheet2!$A$5:$AP$103,AG$11,FALSE)),"")</f>
        <v/>
      </c>
      <c r="AH147" s="90" t="str">
        <f>IFERROR(IF(VLOOKUP($B147,Sheet2!$A$5:$AP$103,AH$11,FALSE)=0,"",VLOOKUP($B147,Sheet2!$A$5:$AP$103,AH$11,FALSE)),"")</f>
        <v/>
      </c>
      <c r="AI147" s="90" t="str">
        <f>IFERROR(IF(VLOOKUP($B147,Sheet2!$A$5:$AP$103,AI$11,FALSE)=0,"",VLOOKUP($B147,Sheet2!$A$5:$AP$103,AI$11,FALSE)),"")</f>
        <v/>
      </c>
      <c r="AJ147" s="90" t="str">
        <f>IFERROR(IF(VLOOKUP($B147,Sheet2!$A$5:$AP$103,AJ$11,FALSE)=0,"",VLOOKUP($B147,Sheet2!$A$5:$AP$103,AJ$11,FALSE)),"")</f>
        <v/>
      </c>
      <c r="AK147" s="90" t="str">
        <f>IFERROR(IF(VLOOKUP($B147,Sheet2!$A$5:$AP$103,AK$11,FALSE)=0,"",VLOOKUP($B147,Sheet2!$A$5:$AP$103,AK$11,FALSE)),"")</f>
        <v/>
      </c>
      <c r="AL147" s="90" t="str">
        <f>IFERROR(IF(VLOOKUP($B147,Sheet2!$A$5:$AP$103,AL$11,FALSE)=0,"",VLOOKUP($B147,Sheet2!$A$5:$AP$103,AL$11,FALSE)),"")</f>
        <v/>
      </c>
      <c r="AM147" s="90" t="str">
        <f>IFERROR(IF(VLOOKUP($B147,Sheet2!$A$5:$AP$103,AM$11,FALSE)=0,"",VLOOKUP($B147,Sheet2!$A$5:$AP$103,AM$11,FALSE)),"")</f>
        <v/>
      </c>
      <c r="AN147" s="90" t="str">
        <f>IFERROR(IF(VLOOKUP($B147,Sheet2!$A$5:$AP$103,AN$11,FALSE)=0,"",VLOOKUP($B147,Sheet2!$A$5:$AP$103,AN$11,FALSE)),"")</f>
        <v/>
      </c>
      <c r="AO147" s="90" t="str">
        <f>IFERROR(IF(VLOOKUP($B147,Sheet2!$A$5:$AP$103,AO$11,FALSE)=0,"",VLOOKUP($B147,Sheet2!$A$5:$AP$103,AO$11,FALSE)),"")</f>
        <v/>
      </c>
      <c r="AP147" s="90" t="str">
        <f>IFERROR(IF(VLOOKUP($B147,Sheet2!$A$5:$AP$103,AP$11,FALSE)=0,"",VLOOKUP($B147,Sheet2!$A$5:$AP$103,AP$11,FALSE)),"")</f>
        <v/>
      </c>
      <c r="AQ147" s="90" t="str">
        <f>IFERROR(IF(VLOOKUP($B147,Sheet2!$A$5:$AP$103,AQ$11,FALSE)=0,"",VLOOKUP($B147,Sheet2!$A$5:$AP$103,AQ$11,FALSE)),"")</f>
        <v/>
      </c>
      <c r="AR147" s="90" t="str">
        <f>IFERROR(IF(VLOOKUP($B147,Sheet2!$A$5:$AP$103,AR$11,FALSE)=0,"",VLOOKUP($B147,Sheet2!$A$5:$AP$103,AR$11,FALSE)),"")</f>
        <v/>
      </c>
      <c r="AS147" s="90" t="str">
        <f>IFERROR(IF(VLOOKUP($B147,Sheet2!$A$5:$AP$103,AS$11,FALSE)=0,"",VLOOKUP($B147,Sheet2!$A$5:$AP$103,AS$11,FALSE)),"")</f>
        <v/>
      </c>
      <c r="AT147" s="242"/>
      <c r="AU147" s="242"/>
      <c r="AV147" s="242"/>
      <c r="AW147" s="242"/>
      <c r="AX147" s="242"/>
      <c r="AY147" s="242"/>
      <c r="AZ147" s="242"/>
    </row>
    <row r="148" spans="1:52" x14ac:dyDescent="0.3">
      <c r="A148" s="414"/>
      <c r="B148" s="80" t="s">
        <v>422</v>
      </c>
      <c r="C148" s="92" t="s">
        <v>344</v>
      </c>
      <c r="D148" s="92" t="e">
        <f>VLOOKUP(B148,Sheet2!$A$5:$F$104,6,FALSE)</f>
        <v>#N/A</v>
      </c>
      <c r="E148" s="412" t="s">
        <v>328</v>
      </c>
      <c r="F148" s="413"/>
      <c r="G148" s="96">
        <f t="shared" si="20"/>
        <v>0</v>
      </c>
      <c r="H148" s="97">
        <f t="shared" si="21"/>
        <v>0</v>
      </c>
      <c r="I148" s="97">
        <f t="shared" si="22"/>
        <v>0</v>
      </c>
      <c r="J148" s="96">
        <f t="shared" si="23"/>
        <v>0</v>
      </c>
      <c r="K148" s="90" t="str">
        <f>IFERROR(IF(VLOOKUP($B148,Sheet2!$A$5:$AP$103,K$11,FALSE)=0,"",VLOOKUP($B148,Sheet2!$A$5:$AP$103,K$11,FALSE)),"")</f>
        <v/>
      </c>
      <c r="L148" s="90" t="str">
        <f>IFERROR(IF(VLOOKUP($B148,Sheet2!$A$5:$AP$103,L$11,FALSE)=0,"",VLOOKUP($B148,Sheet2!$A$5:$AP$103,L$11,FALSE)),"")</f>
        <v/>
      </c>
      <c r="M148" s="90" t="str">
        <f>IFERROR(IF(VLOOKUP($B148,Sheet2!$A$5:$AP$103,M$11,FALSE)=0,"",VLOOKUP($B148,Sheet2!$A$5:$AP$103,M$11,FALSE)),"")</f>
        <v/>
      </c>
      <c r="N148" s="90" t="str">
        <f>IFERROR(IF(VLOOKUP($B148,Sheet2!$A$5:$AP$103,N$11,FALSE)=0,"",VLOOKUP($B148,Sheet2!$A$5:$AP$103,N$11,FALSE)),"")</f>
        <v/>
      </c>
      <c r="O148" s="90" t="str">
        <f>IFERROR(IF(VLOOKUP($B148,Sheet2!$A$5:$AP$103,O$11,FALSE)=0,"",VLOOKUP($B148,Sheet2!$A$5:$AP$103,O$11,FALSE)),"")</f>
        <v/>
      </c>
      <c r="P148" s="90" t="str">
        <f>IFERROR(IF(VLOOKUP($B148,Sheet2!$A$5:$AP$103,P$11,FALSE)=0,"",VLOOKUP($B148,Sheet2!$A$5:$AP$103,P$11,FALSE)),"")</f>
        <v/>
      </c>
      <c r="Q148" s="90" t="str">
        <f>IFERROR(IF(VLOOKUP($B148,Sheet2!$A$5:$AP$103,Q$11,FALSE)=0,"",VLOOKUP($B148,Sheet2!$A$5:$AP$103,Q$11,FALSE)),"")</f>
        <v/>
      </c>
      <c r="R148" s="90" t="str">
        <f>IFERROR(IF(VLOOKUP($B148,Sheet2!$A$5:$AP$103,R$11,FALSE)=0,"",VLOOKUP($B148,Sheet2!$A$5:$AP$103,R$11,FALSE)),"")</f>
        <v/>
      </c>
      <c r="S148" s="90" t="str">
        <f>IFERROR(IF(VLOOKUP($B148,Sheet2!$A$5:$AP$103,S$11,FALSE)=0,"",VLOOKUP($B148,Sheet2!$A$5:$AP$103,S$11,FALSE)),"")</f>
        <v/>
      </c>
      <c r="T148" s="90" t="str">
        <f>IFERROR(IF(VLOOKUP($B148,Sheet2!$A$5:$AP$103,T$11,FALSE)=0,"",VLOOKUP($B148,Sheet2!$A$5:$AP$103,T$11,FALSE)),"")</f>
        <v/>
      </c>
      <c r="U148" s="90" t="str">
        <f>IFERROR(IF(VLOOKUP($B148,Sheet2!$A$5:$AP$103,U$11,FALSE)=0,"",VLOOKUP($B148,Sheet2!$A$5:$AP$103,U$11,FALSE)),"")</f>
        <v/>
      </c>
      <c r="V148" s="90" t="str">
        <f>IFERROR(IF(VLOOKUP($B148,Sheet2!$A$5:$AP$103,V$11,FALSE)=0,"",VLOOKUP($B148,Sheet2!$A$5:$AP$103,V$11,FALSE)),"")</f>
        <v/>
      </c>
      <c r="W148" s="90" t="str">
        <f>IFERROR(IF(VLOOKUP($B148,Sheet2!$A$5:$AP$103,W$11,FALSE)=0,"",VLOOKUP($B148,Sheet2!$A$5:$AP$103,W$11,FALSE)),"")</f>
        <v/>
      </c>
      <c r="X148" s="90" t="str">
        <f>IFERROR(IF(VLOOKUP($B148,Sheet2!$A$5:$AP$103,X$11,FALSE)=0,"",VLOOKUP($B148,Sheet2!$A$5:$AP$103,X$11,FALSE)),"")</f>
        <v/>
      </c>
      <c r="Y148" s="90" t="str">
        <f>IFERROR(IF(VLOOKUP($B148,Sheet2!$A$5:$AP$103,Y$11,FALSE)=0,"",VLOOKUP($B148,Sheet2!$A$5:$AP$103,Y$11,FALSE)),"")</f>
        <v/>
      </c>
      <c r="Z148" s="90" t="str">
        <f>IFERROR(IF(VLOOKUP($B148,Sheet2!$A$5:$AP$103,Z$11,FALSE)=0,"",VLOOKUP($B148,Sheet2!$A$5:$AP$103,Z$11,FALSE)),"")</f>
        <v/>
      </c>
      <c r="AA148" s="90" t="str">
        <f>IFERROR(IF(VLOOKUP($B148,Sheet2!$A$5:$AP$103,AA$11,FALSE)=0,"",VLOOKUP($B148,Sheet2!$A$5:$AP$103,AA$11,FALSE)),"")</f>
        <v/>
      </c>
      <c r="AB148" s="90" t="str">
        <f>IFERROR(IF(VLOOKUP($B148,Sheet2!$A$5:$AP$103,AB$11,FALSE)=0,"",VLOOKUP($B148,Sheet2!$A$5:$AP$103,AB$11,FALSE)),"")</f>
        <v/>
      </c>
      <c r="AC148" s="90" t="str">
        <f>IFERROR(IF(VLOOKUP($B148,Sheet2!$A$5:$AP$103,AC$11,FALSE)=0,"",VLOOKUP($B148,Sheet2!$A$5:$AP$103,AC$11,FALSE)),"")</f>
        <v/>
      </c>
      <c r="AD148" s="90" t="str">
        <f>IFERROR(IF(VLOOKUP($B148,Sheet2!$A$5:$AP$103,AD$11,FALSE)=0,"",VLOOKUP($B148,Sheet2!$A$5:$AP$103,AD$11,FALSE)),"")</f>
        <v/>
      </c>
      <c r="AE148" s="90" t="str">
        <f>IFERROR(IF(VLOOKUP($B148,Sheet2!$A$5:$AP$103,AE$11,FALSE)=0,"",VLOOKUP($B148,Sheet2!$A$5:$AP$103,AE$11,FALSE)),"")</f>
        <v/>
      </c>
      <c r="AF148" s="90" t="str">
        <f>IFERROR(IF(VLOOKUP($B148,Sheet2!$A$5:$AP$103,AF$11,FALSE)=0,"",VLOOKUP($B148,Sheet2!$A$5:$AP$103,AF$11,FALSE)),"")</f>
        <v/>
      </c>
      <c r="AG148" s="90" t="str">
        <f>IFERROR(IF(VLOOKUP($B148,Sheet2!$A$5:$AP$103,AG$11,FALSE)=0,"",VLOOKUP($B148,Sheet2!$A$5:$AP$103,AG$11,FALSE)),"")</f>
        <v/>
      </c>
      <c r="AH148" s="90" t="str">
        <f>IFERROR(IF(VLOOKUP($B148,Sheet2!$A$5:$AP$103,AH$11,FALSE)=0,"",VLOOKUP($B148,Sheet2!$A$5:$AP$103,AH$11,FALSE)),"")</f>
        <v/>
      </c>
      <c r="AI148" s="90" t="str">
        <f>IFERROR(IF(VLOOKUP($B148,Sheet2!$A$5:$AP$103,AI$11,FALSE)=0,"",VLOOKUP($B148,Sheet2!$A$5:$AP$103,AI$11,FALSE)),"")</f>
        <v/>
      </c>
      <c r="AJ148" s="90" t="str">
        <f>IFERROR(IF(VLOOKUP($B148,Sheet2!$A$5:$AP$103,AJ$11,FALSE)=0,"",VLOOKUP($B148,Sheet2!$A$5:$AP$103,AJ$11,FALSE)),"")</f>
        <v/>
      </c>
      <c r="AK148" s="90" t="str">
        <f>IFERROR(IF(VLOOKUP($B148,Sheet2!$A$5:$AP$103,AK$11,FALSE)=0,"",VLOOKUP($B148,Sheet2!$A$5:$AP$103,AK$11,FALSE)),"")</f>
        <v/>
      </c>
      <c r="AL148" s="90" t="str">
        <f>IFERROR(IF(VLOOKUP($B148,Sheet2!$A$5:$AP$103,AL$11,FALSE)=0,"",VLOOKUP($B148,Sheet2!$A$5:$AP$103,AL$11,FALSE)),"")</f>
        <v/>
      </c>
      <c r="AM148" s="90" t="str">
        <f>IFERROR(IF(VLOOKUP($B148,Sheet2!$A$5:$AP$103,AM$11,FALSE)=0,"",VLOOKUP($B148,Sheet2!$A$5:$AP$103,AM$11,FALSE)),"")</f>
        <v/>
      </c>
      <c r="AN148" s="90" t="str">
        <f>IFERROR(IF(VLOOKUP($B148,Sheet2!$A$5:$AP$103,AN$11,FALSE)=0,"",VLOOKUP($B148,Sheet2!$A$5:$AP$103,AN$11,FALSE)),"")</f>
        <v/>
      </c>
      <c r="AO148" s="90" t="str">
        <f>IFERROR(IF(VLOOKUP($B148,Sheet2!$A$5:$AP$103,AO$11,FALSE)=0,"",VLOOKUP($B148,Sheet2!$A$5:$AP$103,AO$11,FALSE)),"")</f>
        <v/>
      </c>
      <c r="AP148" s="90" t="str">
        <f>IFERROR(IF(VLOOKUP($B148,Sheet2!$A$5:$AP$103,AP$11,FALSE)=0,"",VLOOKUP($B148,Sheet2!$A$5:$AP$103,AP$11,FALSE)),"")</f>
        <v/>
      </c>
      <c r="AQ148" s="90" t="str">
        <f>IFERROR(IF(VLOOKUP($B148,Sheet2!$A$5:$AP$103,AQ$11,FALSE)=0,"",VLOOKUP($B148,Sheet2!$A$5:$AP$103,AQ$11,FALSE)),"")</f>
        <v/>
      </c>
      <c r="AR148" s="90" t="str">
        <f>IFERROR(IF(VLOOKUP($B148,Sheet2!$A$5:$AP$103,AR$11,FALSE)=0,"",VLOOKUP($B148,Sheet2!$A$5:$AP$103,AR$11,FALSE)),"")</f>
        <v/>
      </c>
      <c r="AS148" s="90" t="str">
        <f>IFERROR(IF(VLOOKUP($B148,Sheet2!$A$5:$AP$103,AS$11,FALSE)=0,"",VLOOKUP($B148,Sheet2!$A$5:$AP$103,AS$11,FALSE)),"")</f>
        <v/>
      </c>
      <c r="AT148" s="242"/>
      <c r="AU148" s="242"/>
      <c r="AV148" s="242"/>
      <c r="AW148" s="242"/>
      <c r="AX148" s="242"/>
      <c r="AY148" s="242"/>
      <c r="AZ148" s="242"/>
    </row>
    <row r="149" spans="1:52" x14ac:dyDescent="0.3">
      <c r="A149" s="414"/>
      <c r="B149" s="80" t="s">
        <v>414</v>
      </c>
      <c r="C149" s="92" t="s">
        <v>344</v>
      </c>
      <c r="D149" s="92" t="e">
        <f>VLOOKUP(B149,Sheet2!$A$5:$F$104,6,FALSE)</f>
        <v>#N/A</v>
      </c>
      <c r="E149" s="412" t="s">
        <v>328</v>
      </c>
      <c r="F149" s="413"/>
      <c r="G149" s="96">
        <f t="shared" si="20"/>
        <v>0</v>
      </c>
      <c r="H149" s="97">
        <f t="shared" si="21"/>
        <v>0</v>
      </c>
      <c r="I149" s="97">
        <f t="shared" si="22"/>
        <v>0</v>
      </c>
      <c r="J149" s="96">
        <f t="shared" si="23"/>
        <v>0</v>
      </c>
      <c r="K149" s="90" t="str">
        <f>IFERROR(IF(VLOOKUP($B149,Sheet2!$A$5:$AP$103,K$11,FALSE)=0,"",VLOOKUP($B149,Sheet2!$A$5:$AP$103,K$11,FALSE)),"")</f>
        <v/>
      </c>
      <c r="L149" s="90" t="str">
        <f>IFERROR(IF(VLOOKUP($B149,Sheet2!$A$5:$AP$103,L$11,FALSE)=0,"",VLOOKUP($B149,Sheet2!$A$5:$AP$103,L$11,FALSE)),"")</f>
        <v/>
      </c>
      <c r="M149" s="90" t="str">
        <f>IFERROR(IF(VLOOKUP($B149,Sheet2!$A$5:$AP$103,M$11,FALSE)=0,"",VLOOKUP($B149,Sheet2!$A$5:$AP$103,M$11,FALSE)),"")</f>
        <v/>
      </c>
      <c r="N149" s="90" t="str">
        <f>IFERROR(IF(VLOOKUP($B149,Sheet2!$A$5:$AP$103,N$11,FALSE)=0,"",VLOOKUP($B149,Sheet2!$A$5:$AP$103,N$11,FALSE)),"")</f>
        <v/>
      </c>
      <c r="O149" s="90" t="str">
        <f>IFERROR(IF(VLOOKUP($B149,Sheet2!$A$5:$AP$103,O$11,FALSE)=0,"",VLOOKUP($B149,Sheet2!$A$5:$AP$103,O$11,FALSE)),"")</f>
        <v/>
      </c>
      <c r="P149" s="90" t="str">
        <f>IFERROR(IF(VLOOKUP($B149,Sheet2!$A$5:$AP$103,P$11,FALSE)=0,"",VLOOKUP($B149,Sheet2!$A$5:$AP$103,P$11,FALSE)),"")</f>
        <v/>
      </c>
      <c r="Q149" s="90" t="str">
        <f>IFERROR(IF(VLOOKUP($B149,Sheet2!$A$5:$AP$103,Q$11,FALSE)=0,"",VLOOKUP($B149,Sheet2!$A$5:$AP$103,Q$11,FALSE)),"")</f>
        <v/>
      </c>
      <c r="R149" s="90" t="str">
        <f>IFERROR(IF(VLOOKUP($B149,Sheet2!$A$5:$AP$103,R$11,FALSE)=0,"",VLOOKUP($B149,Sheet2!$A$5:$AP$103,R$11,FALSE)),"")</f>
        <v/>
      </c>
      <c r="S149" s="90" t="str">
        <f>IFERROR(IF(VLOOKUP($B149,Sheet2!$A$5:$AP$103,S$11,FALSE)=0,"",VLOOKUP($B149,Sheet2!$A$5:$AP$103,S$11,FALSE)),"")</f>
        <v/>
      </c>
      <c r="T149" s="90" t="str">
        <f>IFERROR(IF(VLOOKUP($B149,Sheet2!$A$5:$AP$103,T$11,FALSE)=0,"",VLOOKUP($B149,Sheet2!$A$5:$AP$103,T$11,FALSE)),"")</f>
        <v/>
      </c>
      <c r="U149" s="90" t="str">
        <f>IFERROR(IF(VLOOKUP($B149,Sheet2!$A$5:$AP$103,U$11,FALSE)=0,"",VLOOKUP($B149,Sheet2!$A$5:$AP$103,U$11,FALSE)),"")</f>
        <v/>
      </c>
      <c r="V149" s="90" t="str">
        <f>IFERROR(IF(VLOOKUP($B149,Sheet2!$A$5:$AP$103,V$11,FALSE)=0,"",VLOOKUP($B149,Sheet2!$A$5:$AP$103,V$11,FALSE)),"")</f>
        <v/>
      </c>
      <c r="W149" s="90" t="str">
        <f>IFERROR(IF(VLOOKUP($B149,Sheet2!$A$5:$AP$103,W$11,FALSE)=0,"",VLOOKUP($B149,Sheet2!$A$5:$AP$103,W$11,FALSE)),"")</f>
        <v/>
      </c>
      <c r="X149" s="90" t="str">
        <f>IFERROR(IF(VLOOKUP($B149,Sheet2!$A$5:$AP$103,X$11,FALSE)=0,"",VLOOKUP($B149,Sheet2!$A$5:$AP$103,X$11,FALSE)),"")</f>
        <v/>
      </c>
      <c r="Y149" s="90" t="str">
        <f>IFERROR(IF(VLOOKUP($B149,Sheet2!$A$5:$AP$103,Y$11,FALSE)=0,"",VLOOKUP($B149,Sheet2!$A$5:$AP$103,Y$11,FALSE)),"")</f>
        <v/>
      </c>
      <c r="Z149" s="90" t="str">
        <f>IFERROR(IF(VLOOKUP($B149,Sheet2!$A$5:$AP$103,Z$11,FALSE)=0,"",VLOOKUP($B149,Sheet2!$A$5:$AP$103,Z$11,FALSE)),"")</f>
        <v/>
      </c>
      <c r="AA149" s="90" t="str">
        <f>IFERROR(IF(VLOOKUP($B149,Sheet2!$A$5:$AP$103,AA$11,FALSE)=0,"",VLOOKUP($B149,Sheet2!$A$5:$AP$103,AA$11,FALSE)),"")</f>
        <v/>
      </c>
      <c r="AB149" s="90" t="str">
        <f>IFERROR(IF(VLOOKUP($B149,Sheet2!$A$5:$AP$103,AB$11,FALSE)=0,"",VLOOKUP($B149,Sheet2!$A$5:$AP$103,AB$11,FALSE)),"")</f>
        <v/>
      </c>
      <c r="AC149" s="90" t="str">
        <f>IFERROR(IF(VLOOKUP($B149,Sheet2!$A$5:$AP$103,AC$11,FALSE)=0,"",VLOOKUP($B149,Sheet2!$A$5:$AP$103,AC$11,FALSE)),"")</f>
        <v/>
      </c>
      <c r="AD149" s="90" t="str">
        <f>IFERROR(IF(VLOOKUP($B149,Sheet2!$A$5:$AP$103,AD$11,FALSE)=0,"",VLOOKUP($B149,Sheet2!$A$5:$AP$103,AD$11,FALSE)),"")</f>
        <v/>
      </c>
      <c r="AE149" s="90" t="str">
        <f>IFERROR(IF(VLOOKUP($B149,Sheet2!$A$5:$AP$103,AE$11,FALSE)=0,"",VLOOKUP($B149,Sheet2!$A$5:$AP$103,AE$11,FALSE)),"")</f>
        <v/>
      </c>
      <c r="AF149" s="90" t="str">
        <f>IFERROR(IF(VLOOKUP($B149,Sheet2!$A$5:$AP$103,AF$11,FALSE)=0,"",VLOOKUP($B149,Sheet2!$A$5:$AP$103,AF$11,FALSE)),"")</f>
        <v/>
      </c>
      <c r="AG149" s="90" t="str">
        <f>IFERROR(IF(VLOOKUP($B149,Sheet2!$A$5:$AP$103,AG$11,FALSE)=0,"",VLOOKUP($B149,Sheet2!$A$5:$AP$103,AG$11,FALSE)),"")</f>
        <v/>
      </c>
      <c r="AH149" s="90" t="str">
        <f>IFERROR(IF(VLOOKUP($B149,Sheet2!$A$5:$AP$103,AH$11,FALSE)=0,"",VLOOKUP($B149,Sheet2!$A$5:$AP$103,AH$11,FALSE)),"")</f>
        <v/>
      </c>
      <c r="AI149" s="90" t="str">
        <f>IFERROR(IF(VLOOKUP($B149,Sheet2!$A$5:$AP$103,AI$11,FALSE)=0,"",VLOOKUP($B149,Sheet2!$A$5:$AP$103,AI$11,FALSE)),"")</f>
        <v/>
      </c>
      <c r="AJ149" s="90" t="str">
        <f>IFERROR(IF(VLOOKUP($B149,Sheet2!$A$5:$AP$103,AJ$11,FALSE)=0,"",VLOOKUP($B149,Sheet2!$A$5:$AP$103,AJ$11,FALSE)),"")</f>
        <v/>
      </c>
      <c r="AK149" s="90" t="str">
        <f>IFERROR(IF(VLOOKUP($B149,Sheet2!$A$5:$AP$103,AK$11,FALSE)=0,"",VLOOKUP($B149,Sheet2!$A$5:$AP$103,AK$11,FALSE)),"")</f>
        <v/>
      </c>
      <c r="AL149" s="90" t="str">
        <f>IFERROR(IF(VLOOKUP($B149,Sheet2!$A$5:$AP$103,AL$11,FALSE)=0,"",VLOOKUP($B149,Sheet2!$A$5:$AP$103,AL$11,FALSE)),"")</f>
        <v/>
      </c>
      <c r="AM149" s="90" t="str">
        <f>IFERROR(IF(VLOOKUP($B149,Sheet2!$A$5:$AP$103,AM$11,FALSE)=0,"",VLOOKUP($B149,Sheet2!$A$5:$AP$103,AM$11,FALSE)),"")</f>
        <v/>
      </c>
      <c r="AN149" s="90" t="str">
        <f>IFERROR(IF(VLOOKUP($B149,Sheet2!$A$5:$AP$103,AN$11,FALSE)=0,"",VLOOKUP($B149,Sheet2!$A$5:$AP$103,AN$11,FALSE)),"")</f>
        <v/>
      </c>
      <c r="AO149" s="90" t="str">
        <f>IFERROR(IF(VLOOKUP($B149,Sheet2!$A$5:$AP$103,AO$11,FALSE)=0,"",VLOOKUP($B149,Sheet2!$A$5:$AP$103,AO$11,FALSE)),"")</f>
        <v/>
      </c>
      <c r="AP149" s="90" t="str">
        <f>IFERROR(IF(VLOOKUP($B149,Sheet2!$A$5:$AP$103,AP$11,FALSE)=0,"",VLOOKUP($B149,Sheet2!$A$5:$AP$103,AP$11,FALSE)),"")</f>
        <v/>
      </c>
      <c r="AQ149" s="90" t="str">
        <f>IFERROR(IF(VLOOKUP($B149,Sheet2!$A$5:$AP$103,AQ$11,FALSE)=0,"",VLOOKUP($B149,Sheet2!$A$5:$AP$103,AQ$11,FALSE)),"")</f>
        <v/>
      </c>
      <c r="AR149" s="90" t="str">
        <f>IFERROR(IF(VLOOKUP($B149,Sheet2!$A$5:$AP$103,AR$11,FALSE)=0,"",VLOOKUP($B149,Sheet2!$A$5:$AP$103,AR$11,FALSE)),"")</f>
        <v/>
      </c>
      <c r="AS149" s="90" t="str">
        <f>IFERROR(IF(VLOOKUP($B149,Sheet2!$A$5:$AP$103,AS$11,FALSE)=0,"",VLOOKUP($B149,Sheet2!$A$5:$AP$103,AS$11,FALSE)),"")</f>
        <v/>
      </c>
      <c r="AT149" s="242"/>
      <c r="AU149" s="242"/>
      <c r="AV149" s="242"/>
      <c r="AW149" s="242"/>
      <c r="AX149" s="242"/>
      <c r="AY149" s="242"/>
      <c r="AZ149" s="242"/>
    </row>
    <row r="150" spans="1:52" x14ac:dyDescent="0.3">
      <c r="A150" s="414"/>
      <c r="B150" s="80" t="s">
        <v>428</v>
      </c>
      <c r="C150" s="92" t="s">
        <v>344</v>
      </c>
      <c r="D150" s="92" t="e">
        <f>VLOOKUP(B150,Sheet2!$A$5:$F$104,6,FALSE)</f>
        <v>#N/A</v>
      </c>
      <c r="E150" s="412" t="s">
        <v>328</v>
      </c>
      <c r="F150" s="413"/>
      <c r="G150" s="96">
        <f t="shared" si="20"/>
        <v>0</v>
      </c>
      <c r="H150" s="97">
        <f t="shared" si="21"/>
        <v>0</v>
      </c>
      <c r="I150" s="97">
        <f t="shared" si="22"/>
        <v>0</v>
      </c>
      <c r="J150" s="96">
        <f t="shared" si="23"/>
        <v>0</v>
      </c>
      <c r="K150" s="90" t="str">
        <f>IFERROR(IF(VLOOKUP($B150,Sheet2!$A$5:$AP$103,K$11,FALSE)=0,"",VLOOKUP($B150,Sheet2!$A$5:$AP$103,K$11,FALSE)),"")</f>
        <v/>
      </c>
      <c r="L150" s="90" t="str">
        <f>IFERROR(IF(VLOOKUP($B150,Sheet2!$A$5:$AP$103,L$11,FALSE)=0,"",VLOOKUP($B150,Sheet2!$A$5:$AP$103,L$11,FALSE)),"")</f>
        <v/>
      </c>
      <c r="M150" s="90" t="str">
        <f>IFERROR(IF(VLOOKUP($B150,Sheet2!$A$5:$AP$103,M$11,FALSE)=0,"",VLOOKUP($B150,Sheet2!$A$5:$AP$103,M$11,FALSE)),"")</f>
        <v/>
      </c>
      <c r="N150" s="90" t="str">
        <f>IFERROR(IF(VLOOKUP($B150,Sheet2!$A$5:$AP$103,N$11,FALSE)=0,"",VLOOKUP($B150,Sheet2!$A$5:$AP$103,N$11,FALSE)),"")</f>
        <v/>
      </c>
      <c r="O150" s="90" t="str">
        <f>IFERROR(IF(VLOOKUP($B150,Sheet2!$A$5:$AP$103,O$11,FALSE)=0,"",VLOOKUP($B150,Sheet2!$A$5:$AP$103,O$11,FALSE)),"")</f>
        <v/>
      </c>
      <c r="P150" s="90" t="str">
        <f>IFERROR(IF(VLOOKUP($B150,Sheet2!$A$5:$AP$103,P$11,FALSE)=0,"",VLOOKUP($B150,Sheet2!$A$5:$AP$103,P$11,FALSE)),"")</f>
        <v/>
      </c>
      <c r="Q150" s="90" t="str">
        <f>IFERROR(IF(VLOOKUP($B150,Sheet2!$A$5:$AP$103,Q$11,FALSE)=0,"",VLOOKUP($B150,Sheet2!$A$5:$AP$103,Q$11,FALSE)),"")</f>
        <v/>
      </c>
      <c r="R150" s="90" t="str">
        <f>IFERROR(IF(VLOOKUP($B150,Sheet2!$A$5:$AP$103,R$11,FALSE)=0,"",VLOOKUP($B150,Sheet2!$A$5:$AP$103,R$11,FALSE)),"")</f>
        <v/>
      </c>
      <c r="S150" s="90" t="str">
        <f>IFERROR(IF(VLOOKUP($B150,Sheet2!$A$5:$AP$103,S$11,FALSE)=0,"",VLOOKUP($B150,Sheet2!$A$5:$AP$103,S$11,FALSE)),"")</f>
        <v/>
      </c>
      <c r="T150" s="90" t="str">
        <f>IFERROR(IF(VLOOKUP($B150,Sheet2!$A$5:$AP$103,T$11,FALSE)=0,"",VLOOKUP($B150,Sheet2!$A$5:$AP$103,T$11,FALSE)),"")</f>
        <v/>
      </c>
      <c r="U150" s="90" t="str">
        <f>IFERROR(IF(VLOOKUP($B150,Sheet2!$A$5:$AP$103,U$11,FALSE)=0,"",VLOOKUP($B150,Sheet2!$A$5:$AP$103,U$11,FALSE)),"")</f>
        <v/>
      </c>
      <c r="V150" s="90" t="str">
        <f>IFERROR(IF(VLOOKUP($B150,Sheet2!$A$5:$AP$103,V$11,FALSE)=0,"",VLOOKUP($B150,Sheet2!$A$5:$AP$103,V$11,FALSE)),"")</f>
        <v/>
      </c>
      <c r="W150" s="90" t="str">
        <f>IFERROR(IF(VLOOKUP($B150,Sheet2!$A$5:$AP$103,W$11,FALSE)=0,"",VLOOKUP($B150,Sheet2!$A$5:$AP$103,W$11,FALSE)),"")</f>
        <v/>
      </c>
      <c r="X150" s="90" t="str">
        <f>IFERROR(IF(VLOOKUP($B150,Sheet2!$A$5:$AP$103,X$11,FALSE)=0,"",VLOOKUP($B150,Sheet2!$A$5:$AP$103,X$11,FALSE)),"")</f>
        <v/>
      </c>
      <c r="Y150" s="90" t="str">
        <f>IFERROR(IF(VLOOKUP($B150,Sheet2!$A$5:$AP$103,Y$11,FALSE)=0,"",VLOOKUP($B150,Sheet2!$A$5:$AP$103,Y$11,FALSE)),"")</f>
        <v/>
      </c>
      <c r="Z150" s="90" t="str">
        <f>IFERROR(IF(VLOOKUP($B150,Sheet2!$A$5:$AP$103,Z$11,FALSE)=0,"",VLOOKUP($B150,Sheet2!$A$5:$AP$103,Z$11,FALSE)),"")</f>
        <v/>
      </c>
      <c r="AA150" s="90" t="str">
        <f>IFERROR(IF(VLOOKUP($B150,Sheet2!$A$5:$AP$103,AA$11,FALSE)=0,"",VLOOKUP($B150,Sheet2!$A$5:$AP$103,AA$11,FALSE)),"")</f>
        <v/>
      </c>
      <c r="AB150" s="90" t="str">
        <f>IFERROR(IF(VLOOKUP($B150,Sheet2!$A$5:$AP$103,AB$11,FALSE)=0,"",VLOOKUP($B150,Sheet2!$A$5:$AP$103,AB$11,FALSE)),"")</f>
        <v/>
      </c>
      <c r="AC150" s="90" t="str">
        <f>IFERROR(IF(VLOOKUP($B150,Sheet2!$A$5:$AP$103,AC$11,FALSE)=0,"",VLOOKUP($B150,Sheet2!$A$5:$AP$103,AC$11,FALSE)),"")</f>
        <v/>
      </c>
      <c r="AD150" s="90" t="str">
        <f>IFERROR(IF(VLOOKUP($B150,Sheet2!$A$5:$AP$103,AD$11,FALSE)=0,"",VLOOKUP($B150,Sheet2!$A$5:$AP$103,AD$11,FALSE)),"")</f>
        <v/>
      </c>
      <c r="AE150" s="90" t="str">
        <f>IFERROR(IF(VLOOKUP($B150,Sheet2!$A$5:$AP$103,AE$11,FALSE)=0,"",VLOOKUP($B150,Sheet2!$A$5:$AP$103,AE$11,FALSE)),"")</f>
        <v/>
      </c>
      <c r="AF150" s="90" t="str">
        <f>IFERROR(IF(VLOOKUP($B150,Sheet2!$A$5:$AP$103,AF$11,FALSE)=0,"",VLOOKUP($B150,Sheet2!$A$5:$AP$103,AF$11,FALSE)),"")</f>
        <v/>
      </c>
      <c r="AG150" s="90" t="str">
        <f>IFERROR(IF(VLOOKUP($B150,Sheet2!$A$5:$AP$103,AG$11,FALSE)=0,"",VLOOKUP($B150,Sheet2!$A$5:$AP$103,AG$11,FALSE)),"")</f>
        <v/>
      </c>
      <c r="AH150" s="90" t="str">
        <f>IFERROR(IF(VLOOKUP($B150,Sheet2!$A$5:$AP$103,AH$11,FALSE)=0,"",VLOOKUP($B150,Sheet2!$A$5:$AP$103,AH$11,FALSE)),"")</f>
        <v/>
      </c>
      <c r="AI150" s="90" t="str">
        <f>IFERROR(IF(VLOOKUP($B150,Sheet2!$A$5:$AP$103,AI$11,FALSE)=0,"",VLOOKUP($B150,Sheet2!$A$5:$AP$103,AI$11,FALSE)),"")</f>
        <v/>
      </c>
      <c r="AJ150" s="90" t="str">
        <f>IFERROR(IF(VLOOKUP($B150,Sheet2!$A$5:$AP$103,AJ$11,FALSE)=0,"",VLOOKUP($B150,Sheet2!$A$5:$AP$103,AJ$11,FALSE)),"")</f>
        <v/>
      </c>
      <c r="AK150" s="90" t="str">
        <f>IFERROR(IF(VLOOKUP($B150,Sheet2!$A$5:$AP$103,AK$11,FALSE)=0,"",VLOOKUP($B150,Sheet2!$A$5:$AP$103,AK$11,FALSE)),"")</f>
        <v/>
      </c>
      <c r="AL150" s="90" t="str">
        <f>IFERROR(IF(VLOOKUP($B150,Sheet2!$A$5:$AP$103,AL$11,FALSE)=0,"",VLOOKUP($B150,Sheet2!$A$5:$AP$103,AL$11,FALSE)),"")</f>
        <v/>
      </c>
      <c r="AM150" s="90" t="str">
        <f>IFERROR(IF(VLOOKUP($B150,Sheet2!$A$5:$AP$103,AM$11,FALSE)=0,"",VLOOKUP($B150,Sheet2!$A$5:$AP$103,AM$11,FALSE)),"")</f>
        <v/>
      </c>
      <c r="AN150" s="90" t="str">
        <f>IFERROR(IF(VLOOKUP($B150,Sheet2!$A$5:$AP$103,AN$11,FALSE)=0,"",VLOOKUP($B150,Sheet2!$A$5:$AP$103,AN$11,FALSE)),"")</f>
        <v/>
      </c>
      <c r="AO150" s="90" t="str">
        <f>IFERROR(IF(VLOOKUP($B150,Sheet2!$A$5:$AP$103,AO$11,FALSE)=0,"",VLOOKUP($B150,Sheet2!$A$5:$AP$103,AO$11,FALSE)),"")</f>
        <v/>
      </c>
      <c r="AP150" s="90" t="str">
        <f>IFERROR(IF(VLOOKUP($B150,Sheet2!$A$5:$AP$103,AP$11,FALSE)=0,"",VLOOKUP($B150,Sheet2!$A$5:$AP$103,AP$11,FALSE)),"")</f>
        <v/>
      </c>
      <c r="AQ150" s="90" t="str">
        <f>IFERROR(IF(VLOOKUP($B150,Sheet2!$A$5:$AP$103,AQ$11,FALSE)=0,"",VLOOKUP($B150,Sheet2!$A$5:$AP$103,AQ$11,FALSE)),"")</f>
        <v/>
      </c>
      <c r="AR150" s="90" t="str">
        <f>IFERROR(IF(VLOOKUP($B150,Sheet2!$A$5:$AP$103,AR$11,FALSE)=0,"",VLOOKUP($B150,Sheet2!$A$5:$AP$103,AR$11,FALSE)),"")</f>
        <v/>
      </c>
      <c r="AS150" s="90" t="str">
        <f>IFERROR(IF(VLOOKUP($B150,Sheet2!$A$5:$AP$103,AS$11,FALSE)=0,"",VLOOKUP($B150,Sheet2!$A$5:$AP$103,AS$11,FALSE)),"")</f>
        <v/>
      </c>
      <c r="AT150" s="242"/>
      <c r="AU150" s="242"/>
      <c r="AV150" s="242"/>
      <c r="AW150" s="242"/>
      <c r="AX150" s="242"/>
      <c r="AY150" s="242"/>
      <c r="AZ150" s="242"/>
    </row>
    <row r="151" spans="1:52" x14ac:dyDescent="0.3">
      <c r="A151" s="414"/>
      <c r="B151" s="80" t="s">
        <v>416</v>
      </c>
      <c r="C151" s="92" t="s">
        <v>344</v>
      </c>
      <c r="D151" s="92" t="e">
        <f>VLOOKUP(B151,Sheet2!$A$5:$F$104,6,FALSE)</f>
        <v>#N/A</v>
      </c>
      <c r="E151" s="412" t="s">
        <v>328</v>
      </c>
      <c r="F151" s="413"/>
      <c r="G151" s="96">
        <f t="shared" si="20"/>
        <v>0</v>
      </c>
      <c r="H151" s="97">
        <f t="shared" si="21"/>
        <v>0</v>
      </c>
      <c r="I151" s="97">
        <f t="shared" si="22"/>
        <v>0</v>
      </c>
      <c r="J151" s="96">
        <f t="shared" si="23"/>
        <v>0</v>
      </c>
      <c r="K151" s="90" t="str">
        <f>IFERROR(IF(VLOOKUP($B151,Sheet2!$A$5:$AP$103,K$11,FALSE)=0,"",VLOOKUP($B151,Sheet2!$A$5:$AP$103,K$11,FALSE)),"")</f>
        <v/>
      </c>
      <c r="L151" s="90" t="str">
        <f>IFERROR(IF(VLOOKUP($B151,Sheet2!$A$5:$AP$103,L$11,FALSE)=0,"",VLOOKUP($B151,Sheet2!$A$5:$AP$103,L$11,FALSE)),"")</f>
        <v/>
      </c>
      <c r="M151" s="90" t="str">
        <f>IFERROR(IF(VLOOKUP($B151,Sheet2!$A$5:$AP$103,M$11,FALSE)=0,"",VLOOKUP($B151,Sheet2!$A$5:$AP$103,M$11,FALSE)),"")</f>
        <v/>
      </c>
      <c r="N151" s="90" t="str">
        <f>IFERROR(IF(VLOOKUP($B151,Sheet2!$A$5:$AP$103,N$11,FALSE)=0,"",VLOOKUP($B151,Sheet2!$A$5:$AP$103,N$11,FALSE)),"")</f>
        <v/>
      </c>
      <c r="O151" s="90" t="str">
        <f>IFERROR(IF(VLOOKUP($B151,Sheet2!$A$5:$AP$103,O$11,FALSE)=0,"",VLOOKUP($B151,Sheet2!$A$5:$AP$103,O$11,FALSE)),"")</f>
        <v/>
      </c>
      <c r="P151" s="90" t="str">
        <f>IFERROR(IF(VLOOKUP($B151,Sheet2!$A$5:$AP$103,P$11,FALSE)=0,"",VLOOKUP($B151,Sheet2!$A$5:$AP$103,P$11,FALSE)),"")</f>
        <v/>
      </c>
      <c r="Q151" s="90" t="str">
        <f>IFERROR(IF(VLOOKUP($B151,Sheet2!$A$5:$AP$103,Q$11,FALSE)=0,"",VLOOKUP($B151,Sheet2!$A$5:$AP$103,Q$11,FALSE)),"")</f>
        <v/>
      </c>
      <c r="R151" s="90" t="str">
        <f>IFERROR(IF(VLOOKUP($B151,Sheet2!$A$5:$AP$103,R$11,FALSE)=0,"",VLOOKUP($B151,Sheet2!$A$5:$AP$103,R$11,FALSE)),"")</f>
        <v/>
      </c>
      <c r="S151" s="90" t="str">
        <f>IFERROR(IF(VLOOKUP($B151,Sheet2!$A$5:$AP$103,S$11,FALSE)=0,"",VLOOKUP($B151,Sheet2!$A$5:$AP$103,S$11,FALSE)),"")</f>
        <v/>
      </c>
      <c r="T151" s="90" t="str">
        <f>IFERROR(IF(VLOOKUP($B151,Sheet2!$A$5:$AP$103,T$11,FALSE)=0,"",VLOOKUP($B151,Sheet2!$A$5:$AP$103,T$11,FALSE)),"")</f>
        <v/>
      </c>
      <c r="U151" s="90" t="str">
        <f>IFERROR(IF(VLOOKUP($B151,Sheet2!$A$5:$AP$103,U$11,FALSE)=0,"",VLOOKUP($B151,Sheet2!$A$5:$AP$103,U$11,FALSE)),"")</f>
        <v/>
      </c>
      <c r="V151" s="90" t="str">
        <f>IFERROR(IF(VLOOKUP($B151,Sheet2!$A$5:$AP$103,V$11,FALSE)=0,"",VLOOKUP($B151,Sheet2!$A$5:$AP$103,V$11,FALSE)),"")</f>
        <v/>
      </c>
      <c r="W151" s="90" t="str">
        <f>IFERROR(IF(VLOOKUP($B151,Sheet2!$A$5:$AP$103,W$11,FALSE)=0,"",VLOOKUP($B151,Sheet2!$A$5:$AP$103,W$11,FALSE)),"")</f>
        <v/>
      </c>
      <c r="X151" s="90" t="str">
        <f>IFERROR(IF(VLOOKUP($B151,Sheet2!$A$5:$AP$103,X$11,FALSE)=0,"",VLOOKUP($B151,Sheet2!$A$5:$AP$103,X$11,FALSE)),"")</f>
        <v/>
      </c>
      <c r="Y151" s="90" t="str">
        <f>IFERROR(IF(VLOOKUP($B151,Sheet2!$A$5:$AP$103,Y$11,FALSE)=0,"",VLOOKUP($B151,Sheet2!$A$5:$AP$103,Y$11,FALSE)),"")</f>
        <v/>
      </c>
      <c r="Z151" s="90" t="str">
        <f>IFERROR(IF(VLOOKUP($B151,Sheet2!$A$5:$AP$103,Z$11,FALSE)=0,"",VLOOKUP($B151,Sheet2!$A$5:$AP$103,Z$11,FALSE)),"")</f>
        <v/>
      </c>
      <c r="AA151" s="90" t="str">
        <f>IFERROR(IF(VLOOKUP($B151,Sheet2!$A$5:$AP$103,AA$11,FALSE)=0,"",VLOOKUP($B151,Sheet2!$A$5:$AP$103,AA$11,FALSE)),"")</f>
        <v/>
      </c>
      <c r="AB151" s="90" t="str">
        <f>IFERROR(IF(VLOOKUP($B151,Sheet2!$A$5:$AP$103,AB$11,FALSE)=0,"",VLOOKUP($B151,Sheet2!$A$5:$AP$103,AB$11,FALSE)),"")</f>
        <v/>
      </c>
      <c r="AC151" s="90" t="str">
        <f>IFERROR(IF(VLOOKUP($B151,Sheet2!$A$5:$AP$103,AC$11,FALSE)=0,"",VLOOKUP($B151,Sheet2!$A$5:$AP$103,AC$11,FALSE)),"")</f>
        <v/>
      </c>
      <c r="AD151" s="90" t="str">
        <f>IFERROR(IF(VLOOKUP($B151,Sheet2!$A$5:$AP$103,AD$11,FALSE)=0,"",VLOOKUP($B151,Sheet2!$A$5:$AP$103,AD$11,FALSE)),"")</f>
        <v/>
      </c>
      <c r="AE151" s="90" t="str">
        <f>IFERROR(IF(VLOOKUP($B151,Sheet2!$A$5:$AP$103,AE$11,FALSE)=0,"",VLOOKUP($B151,Sheet2!$A$5:$AP$103,AE$11,FALSE)),"")</f>
        <v/>
      </c>
      <c r="AF151" s="90" t="str">
        <f>IFERROR(IF(VLOOKUP($B151,Sheet2!$A$5:$AP$103,AF$11,FALSE)=0,"",VLOOKUP($B151,Sheet2!$A$5:$AP$103,AF$11,FALSE)),"")</f>
        <v/>
      </c>
      <c r="AG151" s="90" t="str">
        <f>IFERROR(IF(VLOOKUP($B151,Sheet2!$A$5:$AP$103,AG$11,FALSE)=0,"",VLOOKUP($B151,Sheet2!$A$5:$AP$103,AG$11,FALSE)),"")</f>
        <v/>
      </c>
      <c r="AH151" s="90" t="str">
        <f>IFERROR(IF(VLOOKUP($B151,Sheet2!$A$5:$AP$103,AH$11,FALSE)=0,"",VLOOKUP($B151,Sheet2!$A$5:$AP$103,AH$11,FALSE)),"")</f>
        <v/>
      </c>
      <c r="AI151" s="90" t="str">
        <f>IFERROR(IF(VLOOKUP($B151,Sheet2!$A$5:$AP$103,AI$11,FALSE)=0,"",VLOOKUP($B151,Sheet2!$A$5:$AP$103,AI$11,FALSE)),"")</f>
        <v/>
      </c>
      <c r="AJ151" s="90" t="str">
        <f>IFERROR(IF(VLOOKUP($B151,Sheet2!$A$5:$AP$103,AJ$11,FALSE)=0,"",VLOOKUP($B151,Sheet2!$A$5:$AP$103,AJ$11,FALSE)),"")</f>
        <v/>
      </c>
      <c r="AK151" s="90" t="str">
        <f>IFERROR(IF(VLOOKUP($B151,Sheet2!$A$5:$AP$103,AK$11,FALSE)=0,"",VLOOKUP($B151,Sheet2!$A$5:$AP$103,AK$11,FALSE)),"")</f>
        <v/>
      </c>
      <c r="AL151" s="90" t="str">
        <f>IFERROR(IF(VLOOKUP($B151,Sheet2!$A$5:$AP$103,AL$11,FALSE)=0,"",VLOOKUP($B151,Sheet2!$A$5:$AP$103,AL$11,FALSE)),"")</f>
        <v/>
      </c>
      <c r="AM151" s="90" t="str">
        <f>IFERROR(IF(VLOOKUP($B151,Sheet2!$A$5:$AP$103,AM$11,FALSE)=0,"",VLOOKUP($B151,Sheet2!$A$5:$AP$103,AM$11,FALSE)),"")</f>
        <v/>
      </c>
      <c r="AN151" s="90" t="str">
        <f>IFERROR(IF(VLOOKUP($B151,Sheet2!$A$5:$AP$103,AN$11,FALSE)=0,"",VLOOKUP($B151,Sheet2!$A$5:$AP$103,AN$11,FALSE)),"")</f>
        <v/>
      </c>
      <c r="AO151" s="90" t="str">
        <f>IFERROR(IF(VLOOKUP($B151,Sheet2!$A$5:$AP$103,AO$11,FALSE)=0,"",VLOOKUP($B151,Sheet2!$A$5:$AP$103,AO$11,FALSE)),"")</f>
        <v/>
      </c>
      <c r="AP151" s="90" t="str">
        <f>IFERROR(IF(VLOOKUP($B151,Sheet2!$A$5:$AP$103,AP$11,FALSE)=0,"",VLOOKUP($B151,Sheet2!$A$5:$AP$103,AP$11,FALSE)),"")</f>
        <v/>
      </c>
      <c r="AQ151" s="90" t="str">
        <f>IFERROR(IF(VLOOKUP($B151,Sheet2!$A$5:$AP$103,AQ$11,FALSE)=0,"",VLOOKUP($B151,Sheet2!$A$5:$AP$103,AQ$11,FALSE)),"")</f>
        <v/>
      </c>
      <c r="AR151" s="90" t="str">
        <f>IFERROR(IF(VLOOKUP($B151,Sheet2!$A$5:$AP$103,AR$11,FALSE)=0,"",VLOOKUP($B151,Sheet2!$A$5:$AP$103,AR$11,FALSE)),"")</f>
        <v/>
      </c>
      <c r="AS151" s="90" t="str">
        <f>IFERROR(IF(VLOOKUP($B151,Sheet2!$A$5:$AP$103,AS$11,FALSE)=0,"",VLOOKUP($B151,Sheet2!$A$5:$AP$103,AS$11,FALSE)),"")</f>
        <v/>
      </c>
      <c r="AT151" s="242"/>
      <c r="AU151" s="242"/>
      <c r="AV151" s="242"/>
      <c r="AW151" s="242"/>
      <c r="AX151" s="242"/>
      <c r="AY151" s="242"/>
      <c r="AZ151" s="242"/>
    </row>
    <row r="152" spans="1:52" x14ac:dyDescent="0.3">
      <c r="A152" s="414"/>
      <c r="B152" s="80" t="s">
        <v>430</v>
      </c>
      <c r="C152" s="92" t="s">
        <v>344</v>
      </c>
      <c r="D152" s="92" t="e">
        <f>VLOOKUP(B152,Sheet2!$A$5:$F$104,6,FALSE)</f>
        <v>#N/A</v>
      </c>
      <c r="E152" s="412" t="s">
        <v>328</v>
      </c>
      <c r="F152" s="413"/>
      <c r="G152" s="96">
        <f t="shared" si="20"/>
        <v>0</v>
      </c>
      <c r="H152" s="97">
        <f t="shared" si="21"/>
        <v>0</v>
      </c>
      <c r="I152" s="97">
        <f t="shared" si="22"/>
        <v>0</v>
      </c>
      <c r="J152" s="96">
        <f t="shared" si="23"/>
        <v>0</v>
      </c>
      <c r="K152" s="90" t="str">
        <f>IFERROR(IF(VLOOKUP($B152,Sheet2!$A$5:$AP$103,K$11,FALSE)=0,"",VLOOKUP($B152,Sheet2!$A$5:$AP$103,K$11,FALSE)),"")</f>
        <v/>
      </c>
      <c r="L152" s="90" t="str">
        <f>IFERROR(IF(VLOOKUP($B152,Sheet2!$A$5:$AP$103,L$11,FALSE)=0,"",VLOOKUP($B152,Sheet2!$A$5:$AP$103,L$11,FALSE)),"")</f>
        <v/>
      </c>
      <c r="M152" s="90" t="str">
        <f>IFERROR(IF(VLOOKUP($B152,Sheet2!$A$5:$AP$103,M$11,FALSE)=0,"",VLOOKUP($B152,Sheet2!$A$5:$AP$103,M$11,FALSE)),"")</f>
        <v/>
      </c>
      <c r="N152" s="90" t="str">
        <f>IFERROR(IF(VLOOKUP($B152,Sheet2!$A$5:$AP$103,N$11,FALSE)=0,"",VLOOKUP($B152,Sheet2!$A$5:$AP$103,N$11,FALSE)),"")</f>
        <v/>
      </c>
      <c r="O152" s="90" t="str">
        <f>IFERROR(IF(VLOOKUP($B152,Sheet2!$A$5:$AP$103,O$11,FALSE)=0,"",VLOOKUP($B152,Sheet2!$A$5:$AP$103,O$11,FALSE)),"")</f>
        <v/>
      </c>
      <c r="P152" s="90" t="str">
        <f>IFERROR(IF(VLOOKUP($B152,Sheet2!$A$5:$AP$103,P$11,FALSE)=0,"",VLOOKUP($B152,Sheet2!$A$5:$AP$103,P$11,FALSE)),"")</f>
        <v/>
      </c>
      <c r="Q152" s="90" t="str">
        <f>IFERROR(IF(VLOOKUP($B152,Sheet2!$A$5:$AP$103,Q$11,FALSE)=0,"",VLOOKUP($B152,Sheet2!$A$5:$AP$103,Q$11,FALSE)),"")</f>
        <v/>
      </c>
      <c r="R152" s="90" t="str">
        <f>IFERROR(IF(VLOOKUP($B152,Sheet2!$A$5:$AP$103,R$11,FALSE)=0,"",VLOOKUP($B152,Sheet2!$A$5:$AP$103,R$11,FALSE)),"")</f>
        <v/>
      </c>
      <c r="S152" s="90" t="str">
        <f>IFERROR(IF(VLOOKUP($B152,Sheet2!$A$5:$AP$103,S$11,FALSE)=0,"",VLOOKUP($B152,Sheet2!$A$5:$AP$103,S$11,FALSE)),"")</f>
        <v/>
      </c>
      <c r="T152" s="90" t="str">
        <f>IFERROR(IF(VLOOKUP($B152,Sheet2!$A$5:$AP$103,T$11,FALSE)=0,"",VLOOKUP($B152,Sheet2!$A$5:$AP$103,T$11,FALSE)),"")</f>
        <v/>
      </c>
      <c r="U152" s="90" t="str">
        <f>IFERROR(IF(VLOOKUP($B152,Sheet2!$A$5:$AP$103,U$11,FALSE)=0,"",VLOOKUP($B152,Sheet2!$A$5:$AP$103,U$11,FALSE)),"")</f>
        <v/>
      </c>
      <c r="V152" s="90" t="str">
        <f>IFERROR(IF(VLOOKUP($B152,Sheet2!$A$5:$AP$103,V$11,FALSE)=0,"",VLOOKUP($B152,Sheet2!$A$5:$AP$103,V$11,FALSE)),"")</f>
        <v/>
      </c>
      <c r="W152" s="90" t="str">
        <f>IFERROR(IF(VLOOKUP($B152,Sheet2!$A$5:$AP$103,W$11,FALSE)=0,"",VLOOKUP($B152,Sheet2!$A$5:$AP$103,W$11,FALSE)),"")</f>
        <v/>
      </c>
      <c r="X152" s="90" t="str">
        <f>IFERROR(IF(VLOOKUP($B152,Sheet2!$A$5:$AP$103,X$11,FALSE)=0,"",VLOOKUP($B152,Sheet2!$A$5:$AP$103,X$11,FALSE)),"")</f>
        <v/>
      </c>
      <c r="Y152" s="90" t="str">
        <f>IFERROR(IF(VLOOKUP($B152,Sheet2!$A$5:$AP$103,Y$11,FALSE)=0,"",VLOOKUP($B152,Sheet2!$A$5:$AP$103,Y$11,FALSE)),"")</f>
        <v/>
      </c>
      <c r="Z152" s="90" t="str">
        <f>IFERROR(IF(VLOOKUP($B152,Sheet2!$A$5:$AP$103,Z$11,FALSE)=0,"",VLOOKUP($B152,Sheet2!$A$5:$AP$103,Z$11,FALSE)),"")</f>
        <v/>
      </c>
      <c r="AA152" s="90" t="str">
        <f>IFERROR(IF(VLOOKUP($B152,Sheet2!$A$5:$AP$103,AA$11,FALSE)=0,"",VLOOKUP($B152,Sheet2!$A$5:$AP$103,AA$11,FALSE)),"")</f>
        <v/>
      </c>
      <c r="AB152" s="90" t="str">
        <f>IFERROR(IF(VLOOKUP($B152,Sheet2!$A$5:$AP$103,AB$11,FALSE)=0,"",VLOOKUP($B152,Sheet2!$A$5:$AP$103,AB$11,FALSE)),"")</f>
        <v/>
      </c>
      <c r="AC152" s="90" t="str">
        <f>IFERROR(IF(VLOOKUP($B152,Sheet2!$A$5:$AP$103,AC$11,FALSE)=0,"",VLOOKUP($B152,Sheet2!$A$5:$AP$103,AC$11,FALSE)),"")</f>
        <v/>
      </c>
      <c r="AD152" s="90" t="str">
        <f>IFERROR(IF(VLOOKUP($B152,Sheet2!$A$5:$AP$103,AD$11,FALSE)=0,"",VLOOKUP($B152,Sheet2!$A$5:$AP$103,AD$11,FALSE)),"")</f>
        <v/>
      </c>
      <c r="AE152" s="90" t="str">
        <f>IFERROR(IF(VLOOKUP($B152,Sheet2!$A$5:$AP$103,AE$11,FALSE)=0,"",VLOOKUP($B152,Sheet2!$A$5:$AP$103,AE$11,FALSE)),"")</f>
        <v/>
      </c>
      <c r="AF152" s="90" t="str">
        <f>IFERROR(IF(VLOOKUP($B152,Sheet2!$A$5:$AP$103,AF$11,FALSE)=0,"",VLOOKUP($B152,Sheet2!$A$5:$AP$103,AF$11,FALSE)),"")</f>
        <v/>
      </c>
      <c r="AG152" s="90" t="str">
        <f>IFERROR(IF(VLOOKUP($B152,Sheet2!$A$5:$AP$103,AG$11,FALSE)=0,"",VLOOKUP($B152,Sheet2!$A$5:$AP$103,AG$11,FALSE)),"")</f>
        <v/>
      </c>
      <c r="AH152" s="90" t="str">
        <f>IFERROR(IF(VLOOKUP($B152,Sheet2!$A$5:$AP$103,AH$11,FALSE)=0,"",VLOOKUP($B152,Sheet2!$A$5:$AP$103,AH$11,FALSE)),"")</f>
        <v/>
      </c>
      <c r="AI152" s="90" t="str">
        <f>IFERROR(IF(VLOOKUP($B152,Sheet2!$A$5:$AP$103,AI$11,FALSE)=0,"",VLOOKUP($B152,Sheet2!$A$5:$AP$103,AI$11,FALSE)),"")</f>
        <v/>
      </c>
      <c r="AJ152" s="90" t="str">
        <f>IFERROR(IF(VLOOKUP($B152,Sheet2!$A$5:$AP$103,AJ$11,FALSE)=0,"",VLOOKUP($B152,Sheet2!$A$5:$AP$103,AJ$11,FALSE)),"")</f>
        <v/>
      </c>
      <c r="AK152" s="90" t="str">
        <f>IFERROR(IF(VLOOKUP($B152,Sheet2!$A$5:$AP$103,AK$11,FALSE)=0,"",VLOOKUP($B152,Sheet2!$A$5:$AP$103,AK$11,FALSE)),"")</f>
        <v/>
      </c>
      <c r="AL152" s="90" t="str">
        <f>IFERROR(IF(VLOOKUP($B152,Sheet2!$A$5:$AP$103,AL$11,FALSE)=0,"",VLOOKUP($B152,Sheet2!$A$5:$AP$103,AL$11,FALSE)),"")</f>
        <v/>
      </c>
      <c r="AM152" s="90" t="str">
        <f>IFERROR(IF(VLOOKUP($B152,Sheet2!$A$5:$AP$103,AM$11,FALSE)=0,"",VLOOKUP($B152,Sheet2!$A$5:$AP$103,AM$11,FALSE)),"")</f>
        <v/>
      </c>
      <c r="AN152" s="90" t="str">
        <f>IFERROR(IF(VLOOKUP($B152,Sheet2!$A$5:$AP$103,AN$11,FALSE)=0,"",VLOOKUP($B152,Sheet2!$A$5:$AP$103,AN$11,FALSE)),"")</f>
        <v/>
      </c>
      <c r="AO152" s="90" t="str">
        <f>IFERROR(IF(VLOOKUP($B152,Sheet2!$A$5:$AP$103,AO$11,FALSE)=0,"",VLOOKUP($B152,Sheet2!$A$5:$AP$103,AO$11,FALSE)),"")</f>
        <v/>
      </c>
      <c r="AP152" s="90" t="str">
        <f>IFERROR(IF(VLOOKUP($B152,Sheet2!$A$5:$AP$103,AP$11,FALSE)=0,"",VLOOKUP($B152,Sheet2!$A$5:$AP$103,AP$11,FALSE)),"")</f>
        <v/>
      </c>
      <c r="AQ152" s="90" t="str">
        <f>IFERROR(IF(VLOOKUP($B152,Sheet2!$A$5:$AP$103,AQ$11,FALSE)=0,"",VLOOKUP($B152,Sheet2!$A$5:$AP$103,AQ$11,FALSE)),"")</f>
        <v/>
      </c>
      <c r="AR152" s="90" t="str">
        <f>IFERROR(IF(VLOOKUP($B152,Sheet2!$A$5:$AP$103,AR$11,FALSE)=0,"",VLOOKUP($B152,Sheet2!$A$5:$AP$103,AR$11,FALSE)),"")</f>
        <v/>
      </c>
      <c r="AS152" s="90" t="str">
        <f>IFERROR(IF(VLOOKUP($B152,Sheet2!$A$5:$AP$103,AS$11,FALSE)=0,"",VLOOKUP($B152,Sheet2!$A$5:$AP$103,AS$11,FALSE)),"")</f>
        <v/>
      </c>
      <c r="AT152" s="242"/>
      <c r="AU152" s="242"/>
      <c r="AV152" s="242"/>
      <c r="AW152" s="242"/>
      <c r="AX152" s="242"/>
      <c r="AY152" s="242"/>
      <c r="AZ152" s="242"/>
    </row>
    <row r="153" spans="1:52" x14ac:dyDescent="0.3">
      <c r="A153" s="414"/>
      <c r="B153" s="80" t="s">
        <v>439</v>
      </c>
      <c r="C153" s="92" t="s">
        <v>344</v>
      </c>
      <c r="D153" s="92" t="e">
        <f>VLOOKUP(B153,Sheet2!$A$5:$F$104,6,FALSE)</f>
        <v>#N/A</v>
      </c>
      <c r="E153" s="412" t="s">
        <v>328</v>
      </c>
      <c r="F153" s="413"/>
      <c r="G153" s="96">
        <f t="shared" si="20"/>
        <v>0</v>
      </c>
      <c r="H153" s="97">
        <f t="shared" si="21"/>
        <v>0</v>
      </c>
      <c r="I153" s="97">
        <f t="shared" si="22"/>
        <v>0</v>
      </c>
      <c r="J153" s="96">
        <f t="shared" si="23"/>
        <v>0</v>
      </c>
      <c r="K153" s="90" t="str">
        <f>IFERROR(IF(VLOOKUP($B153,Sheet2!$A$5:$AP$103,K$11,FALSE)=0,"",VLOOKUP($B153,Sheet2!$A$5:$AP$103,K$11,FALSE)),"")</f>
        <v/>
      </c>
      <c r="L153" s="90" t="str">
        <f>IFERROR(IF(VLOOKUP($B153,Sheet2!$A$5:$AP$103,L$11,FALSE)=0,"",VLOOKUP($B153,Sheet2!$A$5:$AP$103,L$11,FALSE)),"")</f>
        <v/>
      </c>
      <c r="M153" s="90" t="str">
        <f>IFERROR(IF(VLOOKUP($B153,Sheet2!$A$5:$AP$103,M$11,FALSE)=0,"",VLOOKUP($B153,Sheet2!$A$5:$AP$103,M$11,FALSE)),"")</f>
        <v/>
      </c>
      <c r="N153" s="90" t="str">
        <f>IFERROR(IF(VLOOKUP($B153,Sheet2!$A$5:$AP$103,N$11,FALSE)=0,"",VLOOKUP($B153,Sheet2!$A$5:$AP$103,N$11,FALSE)),"")</f>
        <v/>
      </c>
      <c r="O153" s="90" t="str">
        <f>IFERROR(IF(VLOOKUP($B153,Sheet2!$A$5:$AP$103,O$11,FALSE)=0,"",VLOOKUP($B153,Sheet2!$A$5:$AP$103,O$11,FALSE)),"")</f>
        <v/>
      </c>
      <c r="P153" s="90" t="str">
        <f>IFERROR(IF(VLOOKUP($B153,Sheet2!$A$5:$AP$103,P$11,FALSE)=0,"",VLOOKUP($B153,Sheet2!$A$5:$AP$103,P$11,FALSE)),"")</f>
        <v/>
      </c>
      <c r="Q153" s="90" t="str">
        <f>IFERROR(IF(VLOOKUP($B153,Sheet2!$A$5:$AP$103,Q$11,FALSE)=0,"",VLOOKUP($B153,Sheet2!$A$5:$AP$103,Q$11,FALSE)),"")</f>
        <v/>
      </c>
      <c r="R153" s="90" t="str">
        <f>IFERROR(IF(VLOOKUP($B153,Sheet2!$A$5:$AP$103,R$11,FALSE)=0,"",VLOOKUP($B153,Sheet2!$A$5:$AP$103,R$11,FALSE)),"")</f>
        <v/>
      </c>
      <c r="S153" s="90" t="str">
        <f>IFERROR(IF(VLOOKUP($B153,Sheet2!$A$5:$AP$103,S$11,FALSE)=0,"",VLOOKUP($B153,Sheet2!$A$5:$AP$103,S$11,FALSE)),"")</f>
        <v/>
      </c>
      <c r="T153" s="90" t="str">
        <f>IFERROR(IF(VLOOKUP($B153,Sheet2!$A$5:$AP$103,T$11,FALSE)=0,"",VLOOKUP($B153,Sheet2!$A$5:$AP$103,T$11,FALSE)),"")</f>
        <v/>
      </c>
      <c r="U153" s="90" t="str">
        <f>IFERROR(IF(VLOOKUP($B153,Sheet2!$A$5:$AP$103,U$11,FALSE)=0,"",VLOOKUP($B153,Sheet2!$A$5:$AP$103,U$11,FALSE)),"")</f>
        <v/>
      </c>
      <c r="V153" s="90" t="str">
        <f>IFERROR(IF(VLOOKUP($B153,Sheet2!$A$5:$AP$103,V$11,FALSE)=0,"",VLOOKUP($B153,Sheet2!$A$5:$AP$103,V$11,FALSE)),"")</f>
        <v/>
      </c>
      <c r="W153" s="90" t="str">
        <f>IFERROR(IF(VLOOKUP($B153,Sheet2!$A$5:$AP$103,W$11,FALSE)=0,"",VLOOKUP($B153,Sheet2!$A$5:$AP$103,W$11,FALSE)),"")</f>
        <v/>
      </c>
      <c r="X153" s="90" t="str">
        <f>IFERROR(IF(VLOOKUP($B153,Sheet2!$A$5:$AP$103,X$11,FALSE)=0,"",VLOOKUP($B153,Sheet2!$A$5:$AP$103,X$11,FALSE)),"")</f>
        <v/>
      </c>
      <c r="Y153" s="90" t="str">
        <f>IFERROR(IF(VLOOKUP($B153,Sheet2!$A$5:$AP$103,Y$11,FALSE)=0,"",VLOOKUP($B153,Sheet2!$A$5:$AP$103,Y$11,FALSE)),"")</f>
        <v/>
      </c>
      <c r="Z153" s="90" t="str">
        <f>IFERROR(IF(VLOOKUP($B153,Sheet2!$A$5:$AP$103,Z$11,FALSE)=0,"",VLOOKUP($B153,Sheet2!$A$5:$AP$103,Z$11,FALSE)),"")</f>
        <v/>
      </c>
      <c r="AA153" s="90" t="str">
        <f>IFERROR(IF(VLOOKUP($B153,Sheet2!$A$5:$AP$103,AA$11,FALSE)=0,"",VLOOKUP($B153,Sheet2!$A$5:$AP$103,AA$11,FALSE)),"")</f>
        <v/>
      </c>
      <c r="AB153" s="90" t="str">
        <f>IFERROR(IF(VLOOKUP($B153,Sheet2!$A$5:$AP$103,AB$11,FALSE)=0,"",VLOOKUP($B153,Sheet2!$A$5:$AP$103,AB$11,FALSE)),"")</f>
        <v/>
      </c>
      <c r="AC153" s="90" t="str">
        <f>IFERROR(IF(VLOOKUP($B153,Sheet2!$A$5:$AP$103,AC$11,FALSE)=0,"",VLOOKUP($B153,Sheet2!$A$5:$AP$103,AC$11,FALSE)),"")</f>
        <v/>
      </c>
      <c r="AD153" s="90" t="str">
        <f>IFERROR(IF(VLOOKUP($B153,Sheet2!$A$5:$AP$103,AD$11,FALSE)=0,"",VLOOKUP($B153,Sheet2!$A$5:$AP$103,AD$11,FALSE)),"")</f>
        <v/>
      </c>
      <c r="AE153" s="90" t="str">
        <f>IFERROR(IF(VLOOKUP($B153,Sheet2!$A$5:$AP$103,AE$11,FALSE)=0,"",VLOOKUP($B153,Sheet2!$A$5:$AP$103,AE$11,FALSE)),"")</f>
        <v/>
      </c>
      <c r="AF153" s="90" t="str">
        <f>IFERROR(IF(VLOOKUP($B153,Sheet2!$A$5:$AP$103,AF$11,FALSE)=0,"",VLOOKUP($B153,Sheet2!$A$5:$AP$103,AF$11,FALSE)),"")</f>
        <v/>
      </c>
      <c r="AG153" s="90" t="str">
        <f>IFERROR(IF(VLOOKUP($B153,Sheet2!$A$5:$AP$103,AG$11,FALSE)=0,"",VLOOKUP($B153,Sheet2!$A$5:$AP$103,AG$11,FALSE)),"")</f>
        <v/>
      </c>
      <c r="AH153" s="90" t="str">
        <f>IFERROR(IF(VLOOKUP($B153,Sheet2!$A$5:$AP$103,AH$11,FALSE)=0,"",VLOOKUP($B153,Sheet2!$A$5:$AP$103,AH$11,FALSE)),"")</f>
        <v/>
      </c>
      <c r="AI153" s="90" t="str">
        <f>IFERROR(IF(VLOOKUP($B153,Sheet2!$A$5:$AP$103,AI$11,FALSE)=0,"",VLOOKUP($B153,Sheet2!$A$5:$AP$103,AI$11,FALSE)),"")</f>
        <v/>
      </c>
      <c r="AJ153" s="90" t="str">
        <f>IFERROR(IF(VLOOKUP($B153,Sheet2!$A$5:$AP$103,AJ$11,FALSE)=0,"",VLOOKUP($B153,Sheet2!$A$5:$AP$103,AJ$11,FALSE)),"")</f>
        <v/>
      </c>
      <c r="AK153" s="90" t="str">
        <f>IFERROR(IF(VLOOKUP($B153,Sheet2!$A$5:$AP$103,AK$11,FALSE)=0,"",VLOOKUP($B153,Sheet2!$A$5:$AP$103,AK$11,FALSE)),"")</f>
        <v/>
      </c>
      <c r="AL153" s="90" t="str">
        <f>IFERROR(IF(VLOOKUP($B153,Sheet2!$A$5:$AP$103,AL$11,FALSE)=0,"",VLOOKUP($B153,Sheet2!$A$5:$AP$103,AL$11,FALSE)),"")</f>
        <v/>
      </c>
      <c r="AM153" s="90" t="str">
        <f>IFERROR(IF(VLOOKUP($B153,Sheet2!$A$5:$AP$103,AM$11,FALSE)=0,"",VLOOKUP($B153,Sheet2!$A$5:$AP$103,AM$11,FALSE)),"")</f>
        <v/>
      </c>
      <c r="AN153" s="90" t="str">
        <f>IFERROR(IF(VLOOKUP($B153,Sheet2!$A$5:$AP$103,AN$11,FALSE)=0,"",VLOOKUP($B153,Sheet2!$A$5:$AP$103,AN$11,FALSE)),"")</f>
        <v/>
      </c>
      <c r="AO153" s="90" t="str">
        <f>IFERROR(IF(VLOOKUP($B153,Sheet2!$A$5:$AP$103,AO$11,FALSE)=0,"",VLOOKUP($B153,Sheet2!$A$5:$AP$103,AO$11,FALSE)),"")</f>
        <v/>
      </c>
      <c r="AP153" s="90" t="str">
        <f>IFERROR(IF(VLOOKUP($B153,Sheet2!$A$5:$AP$103,AP$11,FALSE)=0,"",VLOOKUP($B153,Sheet2!$A$5:$AP$103,AP$11,FALSE)),"")</f>
        <v/>
      </c>
      <c r="AQ153" s="90" t="str">
        <f>IFERROR(IF(VLOOKUP($B153,Sheet2!$A$5:$AP$103,AQ$11,FALSE)=0,"",VLOOKUP($B153,Sheet2!$A$5:$AP$103,AQ$11,FALSE)),"")</f>
        <v/>
      </c>
      <c r="AR153" s="90" t="str">
        <f>IFERROR(IF(VLOOKUP($B153,Sheet2!$A$5:$AP$103,AR$11,FALSE)=0,"",VLOOKUP($B153,Sheet2!$A$5:$AP$103,AR$11,FALSE)),"")</f>
        <v/>
      </c>
      <c r="AS153" s="90" t="str">
        <f>IFERROR(IF(VLOOKUP($B153,Sheet2!$A$5:$AP$103,AS$11,FALSE)=0,"",VLOOKUP($B153,Sheet2!$A$5:$AP$103,AS$11,FALSE)),"")</f>
        <v/>
      </c>
      <c r="AT153" s="242"/>
      <c r="AU153" s="242"/>
      <c r="AV153" s="242"/>
      <c r="AW153" s="242"/>
      <c r="AX153" s="242"/>
      <c r="AY153" s="242"/>
      <c r="AZ153" s="242"/>
    </row>
    <row r="154" spans="1:52" x14ac:dyDescent="0.3">
      <c r="A154" s="414"/>
      <c r="B154" s="80" t="s">
        <v>421</v>
      </c>
      <c r="C154" s="92" t="s">
        <v>344</v>
      </c>
      <c r="D154" s="92" t="e">
        <f>VLOOKUP(B154,Sheet2!$A$5:$F$104,6,FALSE)</f>
        <v>#N/A</v>
      </c>
      <c r="E154" s="412" t="s">
        <v>328</v>
      </c>
      <c r="F154" s="413"/>
      <c r="G154" s="96">
        <f t="shared" si="20"/>
        <v>0</v>
      </c>
      <c r="H154" s="97">
        <f t="shared" si="21"/>
        <v>0</v>
      </c>
      <c r="I154" s="97">
        <f t="shared" si="22"/>
        <v>0</v>
      </c>
      <c r="J154" s="96">
        <f t="shared" si="23"/>
        <v>0</v>
      </c>
      <c r="K154" s="90" t="str">
        <f>IFERROR(IF(VLOOKUP($B154,Sheet2!$A$5:$AP$103,K$11,FALSE)=0,"",VLOOKUP($B154,Sheet2!$A$5:$AP$103,K$11,FALSE)),"")</f>
        <v/>
      </c>
      <c r="L154" s="90" t="str">
        <f>IFERROR(IF(VLOOKUP($B154,Sheet2!$A$5:$AP$103,L$11,FALSE)=0,"",VLOOKUP($B154,Sheet2!$A$5:$AP$103,L$11,FALSE)),"")</f>
        <v/>
      </c>
      <c r="M154" s="90" t="str">
        <f>IFERROR(IF(VLOOKUP($B154,Sheet2!$A$5:$AP$103,M$11,FALSE)=0,"",VLOOKUP($B154,Sheet2!$A$5:$AP$103,M$11,FALSE)),"")</f>
        <v/>
      </c>
      <c r="N154" s="90" t="str">
        <f>IFERROR(IF(VLOOKUP($B154,Sheet2!$A$5:$AP$103,N$11,FALSE)=0,"",VLOOKUP($B154,Sheet2!$A$5:$AP$103,N$11,FALSE)),"")</f>
        <v/>
      </c>
      <c r="O154" s="90" t="str">
        <f>IFERROR(IF(VLOOKUP($B154,Sheet2!$A$5:$AP$103,O$11,FALSE)=0,"",VLOOKUP($B154,Sheet2!$A$5:$AP$103,O$11,FALSE)),"")</f>
        <v/>
      </c>
      <c r="P154" s="90" t="str">
        <f>IFERROR(IF(VLOOKUP($B154,Sheet2!$A$5:$AP$103,P$11,FALSE)=0,"",VLOOKUP($B154,Sheet2!$A$5:$AP$103,P$11,FALSE)),"")</f>
        <v/>
      </c>
      <c r="Q154" s="90" t="str">
        <f>IFERROR(IF(VLOOKUP($B154,Sheet2!$A$5:$AP$103,Q$11,FALSE)=0,"",VLOOKUP($B154,Sheet2!$A$5:$AP$103,Q$11,FALSE)),"")</f>
        <v/>
      </c>
      <c r="R154" s="90" t="str">
        <f>IFERROR(IF(VLOOKUP($B154,Sheet2!$A$5:$AP$103,R$11,FALSE)=0,"",VLOOKUP($B154,Sheet2!$A$5:$AP$103,R$11,FALSE)),"")</f>
        <v/>
      </c>
      <c r="S154" s="90" t="str">
        <f>IFERROR(IF(VLOOKUP($B154,Sheet2!$A$5:$AP$103,S$11,FALSE)=0,"",VLOOKUP($B154,Sheet2!$A$5:$AP$103,S$11,FALSE)),"")</f>
        <v/>
      </c>
      <c r="T154" s="90" t="str">
        <f>IFERROR(IF(VLOOKUP($B154,Sheet2!$A$5:$AP$103,T$11,FALSE)=0,"",VLOOKUP($B154,Sheet2!$A$5:$AP$103,T$11,FALSE)),"")</f>
        <v/>
      </c>
      <c r="U154" s="90" t="str">
        <f>IFERROR(IF(VLOOKUP($B154,Sheet2!$A$5:$AP$103,U$11,FALSE)=0,"",VLOOKUP($B154,Sheet2!$A$5:$AP$103,U$11,FALSE)),"")</f>
        <v/>
      </c>
      <c r="V154" s="90" t="str">
        <f>IFERROR(IF(VLOOKUP($B154,Sheet2!$A$5:$AP$103,V$11,FALSE)=0,"",VLOOKUP($B154,Sheet2!$A$5:$AP$103,V$11,FALSE)),"")</f>
        <v/>
      </c>
      <c r="W154" s="90" t="str">
        <f>IFERROR(IF(VLOOKUP($B154,Sheet2!$A$5:$AP$103,W$11,FALSE)=0,"",VLOOKUP($B154,Sheet2!$A$5:$AP$103,W$11,FALSE)),"")</f>
        <v/>
      </c>
      <c r="X154" s="90" t="str">
        <f>IFERROR(IF(VLOOKUP($B154,Sheet2!$A$5:$AP$103,X$11,FALSE)=0,"",VLOOKUP($B154,Sheet2!$A$5:$AP$103,X$11,FALSE)),"")</f>
        <v/>
      </c>
      <c r="Y154" s="90" t="str">
        <f>IFERROR(IF(VLOOKUP($B154,Sheet2!$A$5:$AP$103,Y$11,FALSE)=0,"",VLOOKUP($B154,Sheet2!$A$5:$AP$103,Y$11,FALSE)),"")</f>
        <v/>
      </c>
      <c r="Z154" s="90" t="str">
        <f>IFERROR(IF(VLOOKUP($B154,Sheet2!$A$5:$AP$103,Z$11,FALSE)=0,"",VLOOKUP($B154,Sheet2!$A$5:$AP$103,Z$11,FALSE)),"")</f>
        <v/>
      </c>
      <c r="AA154" s="90" t="str">
        <f>IFERROR(IF(VLOOKUP($B154,Sheet2!$A$5:$AP$103,AA$11,FALSE)=0,"",VLOOKUP($B154,Sheet2!$A$5:$AP$103,AA$11,FALSE)),"")</f>
        <v/>
      </c>
      <c r="AB154" s="90" t="str">
        <f>IFERROR(IF(VLOOKUP($B154,Sheet2!$A$5:$AP$103,AB$11,FALSE)=0,"",VLOOKUP($B154,Sheet2!$A$5:$AP$103,AB$11,FALSE)),"")</f>
        <v/>
      </c>
      <c r="AC154" s="90" t="str">
        <f>IFERROR(IF(VLOOKUP($B154,Sheet2!$A$5:$AP$103,AC$11,FALSE)=0,"",VLOOKUP($B154,Sheet2!$A$5:$AP$103,AC$11,FALSE)),"")</f>
        <v/>
      </c>
      <c r="AD154" s="90" t="str">
        <f>IFERROR(IF(VLOOKUP($B154,Sheet2!$A$5:$AP$103,AD$11,FALSE)=0,"",VLOOKUP($B154,Sheet2!$A$5:$AP$103,AD$11,FALSE)),"")</f>
        <v/>
      </c>
      <c r="AE154" s="90" t="str">
        <f>IFERROR(IF(VLOOKUP($B154,Sheet2!$A$5:$AP$103,AE$11,FALSE)=0,"",VLOOKUP($B154,Sheet2!$A$5:$AP$103,AE$11,FALSE)),"")</f>
        <v/>
      </c>
      <c r="AF154" s="90" t="str">
        <f>IFERROR(IF(VLOOKUP($B154,Sheet2!$A$5:$AP$103,AF$11,FALSE)=0,"",VLOOKUP($B154,Sheet2!$A$5:$AP$103,AF$11,FALSE)),"")</f>
        <v/>
      </c>
      <c r="AG154" s="90" t="str">
        <f>IFERROR(IF(VLOOKUP($B154,Sheet2!$A$5:$AP$103,AG$11,FALSE)=0,"",VLOOKUP($B154,Sheet2!$A$5:$AP$103,AG$11,FALSE)),"")</f>
        <v/>
      </c>
      <c r="AH154" s="90" t="str">
        <f>IFERROR(IF(VLOOKUP($B154,Sheet2!$A$5:$AP$103,AH$11,FALSE)=0,"",VLOOKUP($B154,Sheet2!$A$5:$AP$103,AH$11,FALSE)),"")</f>
        <v/>
      </c>
      <c r="AI154" s="90" t="str">
        <f>IFERROR(IF(VLOOKUP($B154,Sheet2!$A$5:$AP$103,AI$11,FALSE)=0,"",VLOOKUP($B154,Sheet2!$A$5:$AP$103,AI$11,FALSE)),"")</f>
        <v/>
      </c>
      <c r="AJ154" s="90" t="str">
        <f>IFERROR(IF(VLOOKUP($B154,Sheet2!$A$5:$AP$103,AJ$11,FALSE)=0,"",VLOOKUP($B154,Sheet2!$A$5:$AP$103,AJ$11,FALSE)),"")</f>
        <v/>
      </c>
      <c r="AK154" s="90" t="str">
        <f>IFERROR(IF(VLOOKUP($B154,Sheet2!$A$5:$AP$103,AK$11,FALSE)=0,"",VLOOKUP($B154,Sheet2!$A$5:$AP$103,AK$11,FALSE)),"")</f>
        <v/>
      </c>
      <c r="AL154" s="90" t="str">
        <f>IFERROR(IF(VLOOKUP($B154,Sheet2!$A$5:$AP$103,AL$11,FALSE)=0,"",VLOOKUP($B154,Sheet2!$A$5:$AP$103,AL$11,FALSE)),"")</f>
        <v/>
      </c>
      <c r="AM154" s="90" t="str">
        <f>IFERROR(IF(VLOOKUP($B154,Sheet2!$A$5:$AP$103,AM$11,FALSE)=0,"",VLOOKUP($B154,Sheet2!$A$5:$AP$103,AM$11,FALSE)),"")</f>
        <v/>
      </c>
      <c r="AN154" s="90" t="str">
        <f>IFERROR(IF(VLOOKUP($B154,Sheet2!$A$5:$AP$103,AN$11,FALSE)=0,"",VLOOKUP($B154,Sheet2!$A$5:$AP$103,AN$11,FALSE)),"")</f>
        <v/>
      </c>
      <c r="AO154" s="90" t="str">
        <f>IFERROR(IF(VLOOKUP($B154,Sheet2!$A$5:$AP$103,AO$11,FALSE)=0,"",VLOOKUP($B154,Sheet2!$A$5:$AP$103,AO$11,FALSE)),"")</f>
        <v/>
      </c>
      <c r="AP154" s="90" t="str">
        <f>IFERROR(IF(VLOOKUP($B154,Sheet2!$A$5:$AP$103,AP$11,FALSE)=0,"",VLOOKUP($B154,Sheet2!$A$5:$AP$103,AP$11,FALSE)),"")</f>
        <v/>
      </c>
      <c r="AQ154" s="90" t="str">
        <f>IFERROR(IF(VLOOKUP($B154,Sheet2!$A$5:$AP$103,AQ$11,FALSE)=0,"",VLOOKUP($B154,Sheet2!$A$5:$AP$103,AQ$11,FALSE)),"")</f>
        <v/>
      </c>
      <c r="AR154" s="90" t="str">
        <f>IFERROR(IF(VLOOKUP($B154,Sheet2!$A$5:$AP$103,AR$11,FALSE)=0,"",VLOOKUP($B154,Sheet2!$A$5:$AP$103,AR$11,FALSE)),"")</f>
        <v/>
      </c>
      <c r="AS154" s="90" t="str">
        <f>IFERROR(IF(VLOOKUP($B154,Sheet2!$A$5:$AP$103,AS$11,FALSE)=0,"",VLOOKUP($B154,Sheet2!$A$5:$AP$103,AS$11,FALSE)),"")</f>
        <v/>
      </c>
      <c r="AT154" s="242"/>
      <c r="AU154" s="242"/>
      <c r="AV154" s="242"/>
      <c r="AW154" s="242"/>
      <c r="AX154" s="242"/>
      <c r="AY154" s="242"/>
      <c r="AZ154" s="242"/>
    </row>
    <row r="155" spans="1:52" x14ac:dyDescent="0.3">
      <c r="A155" s="414"/>
      <c r="B155" s="80" t="s">
        <v>436</v>
      </c>
      <c r="C155" s="92" t="s">
        <v>344</v>
      </c>
      <c r="D155" s="92" t="e">
        <f>VLOOKUP(B155,Sheet2!$A$5:$F$104,6,FALSE)</f>
        <v>#N/A</v>
      </c>
      <c r="E155" s="412" t="s">
        <v>328</v>
      </c>
      <c r="F155" s="413"/>
      <c r="G155" s="96">
        <f t="shared" si="20"/>
        <v>0</v>
      </c>
      <c r="H155" s="97">
        <f t="shared" si="21"/>
        <v>0</v>
      </c>
      <c r="I155" s="97">
        <f t="shared" si="22"/>
        <v>0</v>
      </c>
      <c r="J155" s="96">
        <f t="shared" si="23"/>
        <v>0</v>
      </c>
      <c r="K155" s="90" t="str">
        <f>IFERROR(IF(VLOOKUP($B155,Sheet2!$A$5:$AP$103,K$11,FALSE)=0,"",VLOOKUP($B155,Sheet2!$A$5:$AP$103,K$11,FALSE)),"")</f>
        <v/>
      </c>
      <c r="L155" s="90" t="str">
        <f>IFERROR(IF(VLOOKUP($B155,Sheet2!$A$5:$AP$103,L$11,FALSE)=0,"",VLOOKUP($B155,Sheet2!$A$5:$AP$103,L$11,FALSE)),"")</f>
        <v/>
      </c>
      <c r="M155" s="90" t="str">
        <f>IFERROR(IF(VLOOKUP($B155,Sheet2!$A$5:$AP$103,M$11,FALSE)=0,"",VLOOKUP($B155,Sheet2!$A$5:$AP$103,M$11,FALSE)),"")</f>
        <v/>
      </c>
      <c r="N155" s="90" t="str">
        <f>IFERROR(IF(VLOOKUP($B155,Sheet2!$A$5:$AP$103,N$11,FALSE)=0,"",VLOOKUP($B155,Sheet2!$A$5:$AP$103,N$11,FALSE)),"")</f>
        <v/>
      </c>
      <c r="O155" s="90" t="str">
        <f>IFERROR(IF(VLOOKUP($B155,Sheet2!$A$5:$AP$103,O$11,FALSE)=0,"",VLOOKUP($B155,Sheet2!$A$5:$AP$103,O$11,FALSE)),"")</f>
        <v/>
      </c>
      <c r="P155" s="90" t="str">
        <f>IFERROR(IF(VLOOKUP($B155,Sheet2!$A$5:$AP$103,P$11,FALSE)=0,"",VLOOKUP($B155,Sheet2!$A$5:$AP$103,P$11,FALSE)),"")</f>
        <v/>
      </c>
      <c r="Q155" s="90" t="str">
        <f>IFERROR(IF(VLOOKUP($B155,Sheet2!$A$5:$AP$103,Q$11,FALSE)=0,"",VLOOKUP($B155,Sheet2!$A$5:$AP$103,Q$11,FALSE)),"")</f>
        <v/>
      </c>
      <c r="R155" s="90" t="str">
        <f>IFERROR(IF(VLOOKUP($B155,Sheet2!$A$5:$AP$103,R$11,FALSE)=0,"",VLOOKUP($B155,Sheet2!$A$5:$AP$103,R$11,FALSE)),"")</f>
        <v/>
      </c>
      <c r="S155" s="90" t="str">
        <f>IFERROR(IF(VLOOKUP($B155,Sheet2!$A$5:$AP$103,S$11,FALSE)=0,"",VLOOKUP($B155,Sheet2!$A$5:$AP$103,S$11,FALSE)),"")</f>
        <v/>
      </c>
      <c r="T155" s="90" t="str">
        <f>IFERROR(IF(VLOOKUP($B155,Sheet2!$A$5:$AP$103,T$11,FALSE)=0,"",VLOOKUP($B155,Sheet2!$A$5:$AP$103,T$11,FALSE)),"")</f>
        <v/>
      </c>
      <c r="U155" s="90" t="str">
        <f>IFERROR(IF(VLOOKUP($B155,Sheet2!$A$5:$AP$103,U$11,FALSE)=0,"",VLOOKUP($B155,Sheet2!$A$5:$AP$103,U$11,FALSE)),"")</f>
        <v/>
      </c>
      <c r="V155" s="90" t="str">
        <f>IFERROR(IF(VLOOKUP($B155,Sheet2!$A$5:$AP$103,V$11,FALSE)=0,"",VLOOKUP($B155,Sheet2!$A$5:$AP$103,V$11,FALSE)),"")</f>
        <v/>
      </c>
      <c r="W155" s="90" t="str">
        <f>IFERROR(IF(VLOOKUP($B155,Sheet2!$A$5:$AP$103,W$11,FALSE)=0,"",VLOOKUP($B155,Sheet2!$A$5:$AP$103,W$11,FALSE)),"")</f>
        <v/>
      </c>
      <c r="X155" s="90" t="str">
        <f>IFERROR(IF(VLOOKUP($B155,Sheet2!$A$5:$AP$103,X$11,FALSE)=0,"",VLOOKUP($B155,Sheet2!$A$5:$AP$103,X$11,FALSE)),"")</f>
        <v/>
      </c>
      <c r="Y155" s="90" t="str">
        <f>IFERROR(IF(VLOOKUP($B155,Sheet2!$A$5:$AP$103,Y$11,FALSE)=0,"",VLOOKUP($B155,Sheet2!$A$5:$AP$103,Y$11,FALSE)),"")</f>
        <v/>
      </c>
      <c r="Z155" s="90" t="str">
        <f>IFERROR(IF(VLOOKUP($B155,Sheet2!$A$5:$AP$103,Z$11,FALSE)=0,"",VLOOKUP($B155,Sheet2!$A$5:$AP$103,Z$11,FALSE)),"")</f>
        <v/>
      </c>
      <c r="AA155" s="90" t="str">
        <f>IFERROR(IF(VLOOKUP($B155,Sheet2!$A$5:$AP$103,AA$11,FALSE)=0,"",VLOOKUP($B155,Sheet2!$A$5:$AP$103,AA$11,FALSE)),"")</f>
        <v/>
      </c>
      <c r="AB155" s="90" t="str">
        <f>IFERROR(IF(VLOOKUP($B155,Sheet2!$A$5:$AP$103,AB$11,FALSE)=0,"",VLOOKUP($B155,Sheet2!$A$5:$AP$103,AB$11,FALSE)),"")</f>
        <v/>
      </c>
      <c r="AC155" s="90" t="str">
        <f>IFERROR(IF(VLOOKUP($B155,Sheet2!$A$5:$AP$103,AC$11,FALSE)=0,"",VLOOKUP($B155,Sheet2!$A$5:$AP$103,AC$11,FALSE)),"")</f>
        <v/>
      </c>
      <c r="AD155" s="90" t="str">
        <f>IFERROR(IF(VLOOKUP($B155,Sheet2!$A$5:$AP$103,AD$11,FALSE)=0,"",VLOOKUP($B155,Sheet2!$A$5:$AP$103,AD$11,FALSE)),"")</f>
        <v/>
      </c>
      <c r="AE155" s="90" t="str">
        <f>IFERROR(IF(VLOOKUP($B155,Sheet2!$A$5:$AP$103,AE$11,FALSE)=0,"",VLOOKUP($B155,Sheet2!$A$5:$AP$103,AE$11,FALSE)),"")</f>
        <v/>
      </c>
      <c r="AF155" s="90" t="str">
        <f>IFERROR(IF(VLOOKUP($B155,Sheet2!$A$5:$AP$103,AF$11,FALSE)=0,"",VLOOKUP($B155,Sheet2!$A$5:$AP$103,AF$11,FALSE)),"")</f>
        <v/>
      </c>
      <c r="AG155" s="90" t="str">
        <f>IFERROR(IF(VLOOKUP($B155,Sheet2!$A$5:$AP$103,AG$11,FALSE)=0,"",VLOOKUP($B155,Sheet2!$A$5:$AP$103,AG$11,FALSE)),"")</f>
        <v/>
      </c>
      <c r="AH155" s="90" t="str">
        <f>IFERROR(IF(VLOOKUP($B155,Sheet2!$A$5:$AP$103,AH$11,FALSE)=0,"",VLOOKUP($B155,Sheet2!$A$5:$AP$103,AH$11,FALSE)),"")</f>
        <v/>
      </c>
      <c r="AI155" s="90" t="str">
        <f>IFERROR(IF(VLOOKUP($B155,Sheet2!$A$5:$AP$103,AI$11,FALSE)=0,"",VLOOKUP($B155,Sheet2!$A$5:$AP$103,AI$11,FALSE)),"")</f>
        <v/>
      </c>
      <c r="AJ155" s="90" t="str">
        <f>IFERROR(IF(VLOOKUP($B155,Sheet2!$A$5:$AP$103,AJ$11,FALSE)=0,"",VLOOKUP($B155,Sheet2!$A$5:$AP$103,AJ$11,FALSE)),"")</f>
        <v/>
      </c>
      <c r="AK155" s="90" t="str">
        <f>IFERROR(IF(VLOOKUP($B155,Sheet2!$A$5:$AP$103,AK$11,FALSE)=0,"",VLOOKUP($B155,Sheet2!$A$5:$AP$103,AK$11,FALSE)),"")</f>
        <v/>
      </c>
      <c r="AL155" s="90" t="str">
        <f>IFERROR(IF(VLOOKUP($B155,Sheet2!$A$5:$AP$103,AL$11,FALSE)=0,"",VLOOKUP($B155,Sheet2!$A$5:$AP$103,AL$11,FALSE)),"")</f>
        <v/>
      </c>
      <c r="AM155" s="90" t="str">
        <f>IFERROR(IF(VLOOKUP($B155,Sheet2!$A$5:$AP$103,AM$11,FALSE)=0,"",VLOOKUP($B155,Sheet2!$A$5:$AP$103,AM$11,FALSE)),"")</f>
        <v/>
      </c>
      <c r="AN155" s="90" t="str">
        <f>IFERROR(IF(VLOOKUP($B155,Sheet2!$A$5:$AP$103,AN$11,FALSE)=0,"",VLOOKUP($B155,Sheet2!$A$5:$AP$103,AN$11,FALSE)),"")</f>
        <v/>
      </c>
      <c r="AO155" s="90" t="str">
        <f>IFERROR(IF(VLOOKUP($B155,Sheet2!$A$5:$AP$103,AO$11,FALSE)=0,"",VLOOKUP($B155,Sheet2!$A$5:$AP$103,AO$11,FALSE)),"")</f>
        <v/>
      </c>
      <c r="AP155" s="90" t="str">
        <f>IFERROR(IF(VLOOKUP($B155,Sheet2!$A$5:$AP$103,AP$11,FALSE)=0,"",VLOOKUP($B155,Sheet2!$A$5:$AP$103,AP$11,FALSE)),"")</f>
        <v/>
      </c>
      <c r="AQ155" s="90" t="str">
        <f>IFERROR(IF(VLOOKUP($B155,Sheet2!$A$5:$AP$103,AQ$11,FALSE)=0,"",VLOOKUP($B155,Sheet2!$A$5:$AP$103,AQ$11,FALSE)),"")</f>
        <v/>
      </c>
      <c r="AR155" s="90" t="str">
        <f>IFERROR(IF(VLOOKUP($B155,Sheet2!$A$5:$AP$103,AR$11,FALSE)=0,"",VLOOKUP($B155,Sheet2!$A$5:$AP$103,AR$11,FALSE)),"")</f>
        <v/>
      </c>
      <c r="AS155" s="90" t="str">
        <f>IFERROR(IF(VLOOKUP($B155,Sheet2!$A$5:$AP$103,AS$11,FALSE)=0,"",VLOOKUP($B155,Sheet2!$A$5:$AP$103,AS$11,FALSE)),"")</f>
        <v/>
      </c>
      <c r="AT155" s="242"/>
      <c r="AU155" s="242"/>
      <c r="AV155" s="242"/>
      <c r="AW155" s="242"/>
      <c r="AX155" s="242"/>
      <c r="AY155" s="242"/>
      <c r="AZ155" s="242"/>
    </row>
    <row r="156" spans="1:52" x14ac:dyDescent="0.3">
      <c r="A156" s="414"/>
      <c r="B156" s="80" t="s">
        <v>437</v>
      </c>
      <c r="C156" s="92" t="s">
        <v>344</v>
      </c>
      <c r="D156" s="92" t="e">
        <f>VLOOKUP(B156,Sheet2!$A$5:$F$104,6,FALSE)</f>
        <v>#N/A</v>
      </c>
      <c r="E156" s="412" t="s">
        <v>328</v>
      </c>
      <c r="F156" s="413"/>
      <c r="G156" s="96">
        <f t="shared" si="20"/>
        <v>0</v>
      </c>
      <c r="H156" s="97">
        <f t="shared" si="21"/>
        <v>0</v>
      </c>
      <c r="I156" s="97">
        <f t="shared" si="22"/>
        <v>0</v>
      </c>
      <c r="J156" s="96">
        <f t="shared" si="23"/>
        <v>0</v>
      </c>
      <c r="K156" s="90" t="str">
        <f>IFERROR(IF(VLOOKUP($B156,Sheet2!$A$5:$AP$103,K$11,FALSE)=0,"",VLOOKUP($B156,Sheet2!$A$5:$AP$103,K$11,FALSE)),"")</f>
        <v/>
      </c>
      <c r="L156" s="90" t="str">
        <f>IFERROR(IF(VLOOKUP($B156,Sheet2!$A$5:$AP$103,L$11,FALSE)=0,"",VLOOKUP($B156,Sheet2!$A$5:$AP$103,L$11,FALSE)),"")</f>
        <v/>
      </c>
      <c r="M156" s="90" t="str">
        <f>IFERROR(IF(VLOOKUP($B156,Sheet2!$A$5:$AP$103,M$11,FALSE)=0,"",VLOOKUP($B156,Sheet2!$A$5:$AP$103,M$11,FALSE)),"")</f>
        <v/>
      </c>
      <c r="N156" s="90" t="str">
        <f>IFERROR(IF(VLOOKUP($B156,Sheet2!$A$5:$AP$103,N$11,FALSE)=0,"",VLOOKUP($B156,Sheet2!$A$5:$AP$103,N$11,FALSE)),"")</f>
        <v/>
      </c>
      <c r="O156" s="90" t="str">
        <f>IFERROR(IF(VLOOKUP($B156,Sheet2!$A$5:$AP$103,O$11,FALSE)=0,"",VLOOKUP($B156,Sheet2!$A$5:$AP$103,O$11,FALSE)),"")</f>
        <v/>
      </c>
      <c r="P156" s="90" t="str">
        <f>IFERROR(IF(VLOOKUP($B156,Sheet2!$A$5:$AP$103,P$11,FALSE)=0,"",VLOOKUP($B156,Sheet2!$A$5:$AP$103,P$11,FALSE)),"")</f>
        <v/>
      </c>
      <c r="Q156" s="90" t="str">
        <f>IFERROR(IF(VLOOKUP($B156,Sheet2!$A$5:$AP$103,Q$11,FALSE)=0,"",VLOOKUP($B156,Sheet2!$A$5:$AP$103,Q$11,FALSE)),"")</f>
        <v/>
      </c>
      <c r="R156" s="90" t="str">
        <f>IFERROR(IF(VLOOKUP($B156,Sheet2!$A$5:$AP$103,R$11,FALSE)=0,"",VLOOKUP($B156,Sheet2!$A$5:$AP$103,R$11,FALSE)),"")</f>
        <v/>
      </c>
      <c r="S156" s="90" t="str">
        <f>IFERROR(IF(VLOOKUP($B156,Sheet2!$A$5:$AP$103,S$11,FALSE)=0,"",VLOOKUP($B156,Sheet2!$A$5:$AP$103,S$11,FALSE)),"")</f>
        <v/>
      </c>
      <c r="T156" s="90" t="str">
        <f>IFERROR(IF(VLOOKUP($B156,Sheet2!$A$5:$AP$103,T$11,FALSE)=0,"",VLOOKUP($B156,Sheet2!$A$5:$AP$103,T$11,FALSE)),"")</f>
        <v/>
      </c>
      <c r="U156" s="90" t="str">
        <f>IFERROR(IF(VLOOKUP($B156,Sheet2!$A$5:$AP$103,U$11,FALSE)=0,"",VLOOKUP($B156,Sheet2!$A$5:$AP$103,U$11,FALSE)),"")</f>
        <v/>
      </c>
      <c r="V156" s="90" t="str">
        <f>IFERROR(IF(VLOOKUP($B156,Sheet2!$A$5:$AP$103,V$11,FALSE)=0,"",VLOOKUP($B156,Sheet2!$A$5:$AP$103,V$11,FALSE)),"")</f>
        <v/>
      </c>
      <c r="W156" s="90" t="str">
        <f>IFERROR(IF(VLOOKUP($B156,Sheet2!$A$5:$AP$103,W$11,FALSE)=0,"",VLOOKUP($B156,Sheet2!$A$5:$AP$103,W$11,FALSE)),"")</f>
        <v/>
      </c>
      <c r="X156" s="90" t="str">
        <f>IFERROR(IF(VLOOKUP($B156,Sheet2!$A$5:$AP$103,X$11,FALSE)=0,"",VLOOKUP($B156,Sheet2!$A$5:$AP$103,X$11,FALSE)),"")</f>
        <v/>
      </c>
      <c r="Y156" s="90" t="str">
        <f>IFERROR(IF(VLOOKUP($B156,Sheet2!$A$5:$AP$103,Y$11,FALSE)=0,"",VLOOKUP($B156,Sheet2!$A$5:$AP$103,Y$11,FALSE)),"")</f>
        <v/>
      </c>
      <c r="Z156" s="90" t="str">
        <f>IFERROR(IF(VLOOKUP($B156,Sheet2!$A$5:$AP$103,Z$11,FALSE)=0,"",VLOOKUP($B156,Sheet2!$A$5:$AP$103,Z$11,FALSE)),"")</f>
        <v/>
      </c>
      <c r="AA156" s="90" t="str">
        <f>IFERROR(IF(VLOOKUP($B156,Sheet2!$A$5:$AP$103,AA$11,FALSE)=0,"",VLOOKUP($B156,Sheet2!$A$5:$AP$103,AA$11,FALSE)),"")</f>
        <v/>
      </c>
      <c r="AB156" s="90" t="str">
        <f>IFERROR(IF(VLOOKUP($B156,Sheet2!$A$5:$AP$103,AB$11,FALSE)=0,"",VLOOKUP($B156,Sheet2!$A$5:$AP$103,AB$11,FALSE)),"")</f>
        <v/>
      </c>
      <c r="AC156" s="90" t="str">
        <f>IFERROR(IF(VLOOKUP($B156,Sheet2!$A$5:$AP$103,AC$11,FALSE)=0,"",VLOOKUP($B156,Sheet2!$A$5:$AP$103,AC$11,FALSE)),"")</f>
        <v/>
      </c>
      <c r="AD156" s="90" t="str">
        <f>IFERROR(IF(VLOOKUP($B156,Sheet2!$A$5:$AP$103,AD$11,FALSE)=0,"",VLOOKUP($B156,Sheet2!$A$5:$AP$103,AD$11,FALSE)),"")</f>
        <v/>
      </c>
      <c r="AE156" s="90" t="str">
        <f>IFERROR(IF(VLOOKUP($B156,Sheet2!$A$5:$AP$103,AE$11,FALSE)=0,"",VLOOKUP($B156,Sheet2!$A$5:$AP$103,AE$11,FALSE)),"")</f>
        <v/>
      </c>
      <c r="AF156" s="90" t="str">
        <f>IFERROR(IF(VLOOKUP($B156,Sheet2!$A$5:$AP$103,AF$11,FALSE)=0,"",VLOOKUP($B156,Sheet2!$A$5:$AP$103,AF$11,FALSE)),"")</f>
        <v/>
      </c>
      <c r="AG156" s="90" t="str">
        <f>IFERROR(IF(VLOOKUP($B156,Sheet2!$A$5:$AP$103,AG$11,FALSE)=0,"",VLOOKUP($B156,Sheet2!$A$5:$AP$103,AG$11,FALSE)),"")</f>
        <v/>
      </c>
      <c r="AH156" s="90" t="str">
        <f>IFERROR(IF(VLOOKUP($B156,Sheet2!$A$5:$AP$103,AH$11,FALSE)=0,"",VLOOKUP($B156,Sheet2!$A$5:$AP$103,AH$11,FALSE)),"")</f>
        <v/>
      </c>
      <c r="AI156" s="90" t="str">
        <f>IFERROR(IF(VLOOKUP($B156,Sheet2!$A$5:$AP$103,AI$11,FALSE)=0,"",VLOOKUP($B156,Sheet2!$A$5:$AP$103,AI$11,FALSE)),"")</f>
        <v/>
      </c>
      <c r="AJ156" s="90" t="str">
        <f>IFERROR(IF(VLOOKUP($B156,Sheet2!$A$5:$AP$103,AJ$11,FALSE)=0,"",VLOOKUP($B156,Sheet2!$A$5:$AP$103,AJ$11,FALSE)),"")</f>
        <v/>
      </c>
      <c r="AK156" s="90" t="str">
        <f>IFERROR(IF(VLOOKUP($B156,Sheet2!$A$5:$AP$103,AK$11,FALSE)=0,"",VLOOKUP($B156,Sheet2!$A$5:$AP$103,AK$11,FALSE)),"")</f>
        <v/>
      </c>
      <c r="AL156" s="90" t="str">
        <f>IFERROR(IF(VLOOKUP($B156,Sheet2!$A$5:$AP$103,AL$11,FALSE)=0,"",VLOOKUP($B156,Sheet2!$A$5:$AP$103,AL$11,FALSE)),"")</f>
        <v/>
      </c>
      <c r="AM156" s="90" t="str">
        <f>IFERROR(IF(VLOOKUP($B156,Sheet2!$A$5:$AP$103,AM$11,FALSE)=0,"",VLOOKUP($B156,Sheet2!$A$5:$AP$103,AM$11,FALSE)),"")</f>
        <v/>
      </c>
      <c r="AN156" s="90" t="str">
        <f>IFERROR(IF(VLOOKUP($B156,Sheet2!$A$5:$AP$103,AN$11,FALSE)=0,"",VLOOKUP($B156,Sheet2!$A$5:$AP$103,AN$11,FALSE)),"")</f>
        <v/>
      </c>
      <c r="AO156" s="90" t="str">
        <f>IFERROR(IF(VLOOKUP($B156,Sheet2!$A$5:$AP$103,AO$11,FALSE)=0,"",VLOOKUP($B156,Sheet2!$A$5:$AP$103,AO$11,FALSE)),"")</f>
        <v/>
      </c>
      <c r="AP156" s="90" t="str">
        <f>IFERROR(IF(VLOOKUP($B156,Sheet2!$A$5:$AP$103,AP$11,FALSE)=0,"",VLOOKUP($B156,Sheet2!$A$5:$AP$103,AP$11,FALSE)),"")</f>
        <v/>
      </c>
      <c r="AQ156" s="90" t="str">
        <f>IFERROR(IF(VLOOKUP($B156,Sheet2!$A$5:$AP$103,AQ$11,FALSE)=0,"",VLOOKUP($B156,Sheet2!$A$5:$AP$103,AQ$11,FALSE)),"")</f>
        <v/>
      </c>
      <c r="AR156" s="90" t="str">
        <f>IFERROR(IF(VLOOKUP($B156,Sheet2!$A$5:$AP$103,AR$11,FALSE)=0,"",VLOOKUP($B156,Sheet2!$A$5:$AP$103,AR$11,FALSE)),"")</f>
        <v/>
      </c>
      <c r="AS156" s="90" t="str">
        <f>IFERROR(IF(VLOOKUP($B156,Sheet2!$A$5:$AP$103,AS$11,FALSE)=0,"",VLOOKUP($B156,Sheet2!$A$5:$AP$103,AS$11,FALSE)),"")</f>
        <v/>
      </c>
      <c r="AT156" s="242"/>
      <c r="AU156" s="242"/>
      <c r="AV156" s="242"/>
      <c r="AW156" s="242"/>
      <c r="AX156" s="242"/>
      <c r="AY156" s="242"/>
      <c r="AZ156" s="242"/>
    </row>
    <row r="157" spans="1:52" x14ac:dyDescent="0.3">
      <c r="A157" s="414"/>
      <c r="B157" s="80" t="s">
        <v>431</v>
      </c>
      <c r="C157" s="92" t="s">
        <v>344</v>
      </c>
      <c r="D157" s="92" t="e">
        <f>VLOOKUP(B157,Sheet2!$A$5:$F$104,6,FALSE)</f>
        <v>#N/A</v>
      </c>
      <c r="E157" s="412" t="s">
        <v>328</v>
      </c>
      <c r="F157" s="413"/>
      <c r="G157" s="96">
        <f t="shared" si="20"/>
        <v>0</v>
      </c>
      <c r="H157" s="97">
        <f t="shared" si="21"/>
        <v>0</v>
      </c>
      <c r="I157" s="97">
        <f t="shared" si="22"/>
        <v>0</v>
      </c>
      <c r="J157" s="96">
        <f t="shared" si="23"/>
        <v>0</v>
      </c>
      <c r="K157" s="90" t="str">
        <f>IFERROR(IF(VLOOKUP($B157,Sheet2!$A$5:$AP$103,K$11,FALSE)=0,"",VLOOKUP($B157,Sheet2!$A$5:$AP$103,K$11,FALSE)),"")</f>
        <v/>
      </c>
      <c r="L157" s="90" t="str">
        <f>IFERROR(IF(VLOOKUP($B157,Sheet2!$A$5:$AP$103,L$11,FALSE)=0,"",VLOOKUP($B157,Sheet2!$A$5:$AP$103,L$11,FALSE)),"")</f>
        <v/>
      </c>
      <c r="M157" s="90" t="str">
        <f>IFERROR(IF(VLOOKUP($B157,Sheet2!$A$5:$AP$103,M$11,FALSE)=0,"",VLOOKUP($B157,Sheet2!$A$5:$AP$103,M$11,FALSE)),"")</f>
        <v/>
      </c>
      <c r="N157" s="90" t="str">
        <f>IFERROR(IF(VLOOKUP($B157,Sheet2!$A$5:$AP$103,N$11,FALSE)=0,"",VLOOKUP($B157,Sheet2!$A$5:$AP$103,N$11,FALSE)),"")</f>
        <v/>
      </c>
      <c r="O157" s="90" t="str">
        <f>IFERROR(IF(VLOOKUP($B157,Sheet2!$A$5:$AP$103,O$11,FALSE)=0,"",VLOOKUP($B157,Sheet2!$A$5:$AP$103,O$11,FALSE)),"")</f>
        <v/>
      </c>
      <c r="P157" s="90" t="str">
        <f>IFERROR(IF(VLOOKUP($B157,Sheet2!$A$5:$AP$103,P$11,FALSE)=0,"",VLOOKUP($B157,Sheet2!$A$5:$AP$103,P$11,FALSE)),"")</f>
        <v/>
      </c>
      <c r="Q157" s="90" t="str">
        <f>IFERROR(IF(VLOOKUP($B157,Sheet2!$A$5:$AP$103,Q$11,FALSE)=0,"",VLOOKUP($B157,Sheet2!$A$5:$AP$103,Q$11,FALSE)),"")</f>
        <v/>
      </c>
      <c r="R157" s="90" t="str">
        <f>IFERROR(IF(VLOOKUP($B157,Sheet2!$A$5:$AP$103,R$11,FALSE)=0,"",VLOOKUP($B157,Sheet2!$A$5:$AP$103,R$11,FALSE)),"")</f>
        <v/>
      </c>
      <c r="S157" s="90" t="str">
        <f>IFERROR(IF(VLOOKUP($B157,Sheet2!$A$5:$AP$103,S$11,FALSE)=0,"",VLOOKUP($B157,Sheet2!$A$5:$AP$103,S$11,FALSE)),"")</f>
        <v/>
      </c>
      <c r="T157" s="90" t="str">
        <f>IFERROR(IF(VLOOKUP($B157,Sheet2!$A$5:$AP$103,T$11,FALSE)=0,"",VLOOKUP($B157,Sheet2!$A$5:$AP$103,T$11,FALSE)),"")</f>
        <v/>
      </c>
      <c r="U157" s="90" t="str">
        <f>IFERROR(IF(VLOOKUP($B157,Sheet2!$A$5:$AP$103,U$11,FALSE)=0,"",VLOOKUP($B157,Sheet2!$A$5:$AP$103,U$11,FALSE)),"")</f>
        <v/>
      </c>
      <c r="V157" s="90" t="str">
        <f>IFERROR(IF(VLOOKUP($B157,Sheet2!$A$5:$AP$103,V$11,FALSE)=0,"",VLOOKUP($B157,Sheet2!$A$5:$AP$103,V$11,FALSE)),"")</f>
        <v/>
      </c>
      <c r="W157" s="90" t="str">
        <f>IFERROR(IF(VLOOKUP($B157,Sheet2!$A$5:$AP$103,W$11,FALSE)=0,"",VLOOKUP($B157,Sheet2!$A$5:$AP$103,W$11,FALSE)),"")</f>
        <v/>
      </c>
      <c r="X157" s="90" t="str">
        <f>IFERROR(IF(VLOOKUP($B157,Sheet2!$A$5:$AP$103,X$11,FALSE)=0,"",VLOOKUP($B157,Sheet2!$A$5:$AP$103,X$11,FALSE)),"")</f>
        <v/>
      </c>
      <c r="Y157" s="90" t="str">
        <f>IFERROR(IF(VLOOKUP($B157,Sheet2!$A$5:$AP$103,Y$11,FALSE)=0,"",VLOOKUP($B157,Sheet2!$A$5:$AP$103,Y$11,FALSE)),"")</f>
        <v/>
      </c>
      <c r="Z157" s="90" t="str">
        <f>IFERROR(IF(VLOOKUP($B157,Sheet2!$A$5:$AP$103,Z$11,FALSE)=0,"",VLOOKUP($B157,Sheet2!$A$5:$AP$103,Z$11,FALSE)),"")</f>
        <v/>
      </c>
      <c r="AA157" s="90" t="str">
        <f>IFERROR(IF(VLOOKUP($B157,Sheet2!$A$5:$AP$103,AA$11,FALSE)=0,"",VLOOKUP($B157,Sheet2!$A$5:$AP$103,AA$11,FALSE)),"")</f>
        <v/>
      </c>
      <c r="AB157" s="90" t="str">
        <f>IFERROR(IF(VLOOKUP($B157,Sheet2!$A$5:$AP$103,AB$11,FALSE)=0,"",VLOOKUP($B157,Sheet2!$A$5:$AP$103,AB$11,FALSE)),"")</f>
        <v/>
      </c>
      <c r="AC157" s="90" t="str">
        <f>IFERROR(IF(VLOOKUP($B157,Sheet2!$A$5:$AP$103,AC$11,FALSE)=0,"",VLOOKUP($B157,Sheet2!$A$5:$AP$103,AC$11,FALSE)),"")</f>
        <v/>
      </c>
      <c r="AD157" s="90" t="str">
        <f>IFERROR(IF(VLOOKUP($B157,Sheet2!$A$5:$AP$103,AD$11,FALSE)=0,"",VLOOKUP($B157,Sheet2!$A$5:$AP$103,AD$11,FALSE)),"")</f>
        <v/>
      </c>
      <c r="AE157" s="90" t="str">
        <f>IFERROR(IF(VLOOKUP($B157,Sheet2!$A$5:$AP$103,AE$11,FALSE)=0,"",VLOOKUP($B157,Sheet2!$A$5:$AP$103,AE$11,FALSE)),"")</f>
        <v/>
      </c>
      <c r="AF157" s="90" t="str">
        <f>IFERROR(IF(VLOOKUP($B157,Sheet2!$A$5:$AP$103,AF$11,FALSE)=0,"",VLOOKUP($B157,Sheet2!$A$5:$AP$103,AF$11,FALSE)),"")</f>
        <v/>
      </c>
      <c r="AG157" s="90" t="str">
        <f>IFERROR(IF(VLOOKUP($B157,Sheet2!$A$5:$AP$103,AG$11,FALSE)=0,"",VLOOKUP($B157,Sheet2!$A$5:$AP$103,AG$11,FALSE)),"")</f>
        <v/>
      </c>
      <c r="AH157" s="90" t="str">
        <f>IFERROR(IF(VLOOKUP($B157,Sheet2!$A$5:$AP$103,AH$11,FALSE)=0,"",VLOOKUP($B157,Sheet2!$A$5:$AP$103,AH$11,FALSE)),"")</f>
        <v/>
      </c>
      <c r="AI157" s="90" t="str">
        <f>IFERROR(IF(VLOOKUP($B157,Sheet2!$A$5:$AP$103,AI$11,FALSE)=0,"",VLOOKUP($B157,Sheet2!$A$5:$AP$103,AI$11,FALSE)),"")</f>
        <v/>
      </c>
      <c r="AJ157" s="90" t="str">
        <f>IFERROR(IF(VLOOKUP($B157,Sheet2!$A$5:$AP$103,AJ$11,FALSE)=0,"",VLOOKUP($B157,Sheet2!$A$5:$AP$103,AJ$11,FALSE)),"")</f>
        <v/>
      </c>
      <c r="AK157" s="90" t="str">
        <f>IFERROR(IF(VLOOKUP($B157,Sheet2!$A$5:$AP$103,AK$11,FALSE)=0,"",VLOOKUP($B157,Sheet2!$A$5:$AP$103,AK$11,FALSE)),"")</f>
        <v/>
      </c>
      <c r="AL157" s="90" t="str">
        <f>IFERROR(IF(VLOOKUP($B157,Sheet2!$A$5:$AP$103,AL$11,FALSE)=0,"",VLOOKUP($B157,Sheet2!$A$5:$AP$103,AL$11,FALSE)),"")</f>
        <v/>
      </c>
      <c r="AM157" s="90" t="str">
        <f>IFERROR(IF(VLOOKUP($B157,Sheet2!$A$5:$AP$103,AM$11,FALSE)=0,"",VLOOKUP($B157,Sheet2!$A$5:$AP$103,AM$11,FALSE)),"")</f>
        <v/>
      </c>
      <c r="AN157" s="90" t="str">
        <f>IFERROR(IF(VLOOKUP($B157,Sheet2!$A$5:$AP$103,AN$11,FALSE)=0,"",VLOOKUP($B157,Sheet2!$A$5:$AP$103,AN$11,FALSE)),"")</f>
        <v/>
      </c>
      <c r="AO157" s="90" t="str">
        <f>IFERROR(IF(VLOOKUP($B157,Sheet2!$A$5:$AP$103,AO$11,FALSE)=0,"",VLOOKUP($B157,Sheet2!$A$5:$AP$103,AO$11,FALSE)),"")</f>
        <v/>
      </c>
      <c r="AP157" s="90" t="str">
        <f>IFERROR(IF(VLOOKUP($B157,Sheet2!$A$5:$AP$103,AP$11,FALSE)=0,"",VLOOKUP($B157,Sheet2!$A$5:$AP$103,AP$11,FALSE)),"")</f>
        <v/>
      </c>
      <c r="AQ157" s="90" t="str">
        <f>IFERROR(IF(VLOOKUP($B157,Sheet2!$A$5:$AP$103,AQ$11,FALSE)=0,"",VLOOKUP($B157,Sheet2!$A$5:$AP$103,AQ$11,FALSE)),"")</f>
        <v/>
      </c>
      <c r="AR157" s="90" t="str">
        <f>IFERROR(IF(VLOOKUP($B157,Sheet2!$A$5:$AP$103,AR$11,FALSE)=0,"",VLOOKUP($B157,Sheet2!$A$5:$AP$103,AR$11,FALSE)),"")</f>
        <v/>
      </c>
      <c r="AS157" s="90" t="str">
        <f>IFERROR(IF(VLOOKUP($B157,Sheet2!$A$5:$AP$103,AS$11,FALSE)=0,"",VLOOKUP($B157,Sheet2!$A$5:$AP$103,AS$11,FALSE)),"")</f>
        <v/>
      </c>
      <c r="AT157" s="242"/>
      <c r="AU157" s="242"/>
      <c r="AV157" s="242"/>
      <c r="AW157" s="242"/>
      <c r="AX157" s="242"/>
      <c r="AY157" s="242"/>
      <c r="AZ157" s="242"/>
    </row>
    <row r="158" spans="1:52" x14ac:dyDescent="0.3">
      <c r="A158" s="414"/>
      <c r="B158" s="80" t="s">
        <v>411</v>
      </c>
      <c r="C158" s="92" t="s">
        <v>344</v>
      </c>
      <c r="D158" s="92" t="e">
        <f>VLOOKUP(B158,Sheet2!$A$5:$F$104,6,FALSE)</f>
        <v>#N/A</v>
      </c>
      <c r="E158" s="412" t="s">
        <v>328</v>
      </c>
      <c r="F158" s="413"/>
      <c r="G158" s="96">
        <f t="shared" si="20"/>
        <v>0</v>
      </c>
      <c r="H158" s="97">
        <f t="shared" si="21"/>
        <v>0</v>
      </c>
      <c r="I158" s="97">
        <f t="shared" si="22"/>
        <v>0</v>
      </c>
      <c r="J158" s="96">
        <f t="shared" si="23"/>
        <v>0</v>
      </c>
      <c r="K158" s="90" t="str">
        <f>IFERROR(IF(VLOOKUP($B158,Sheet2!$A$5:$AP$103,K$11,FALSE)=0,"",VLOOKUP($B158,Sheet2!$A$5:$AP$103,K$11,FALSE)),"")</f>
        <v/>
      </c>
      <c r="L158" s="90" t="str">
        <f>IFERROR(IF(VLOOKUP($B158,Sheet2!$A$5:$AP$103,L$11,FALSE)=0,"",VLOOKUP($B158,Sheet2!$A$5:$AP$103,L$11,FALSE)),"")</f>
        <v/>
      </c>
      <c r="M158" s="90" t="str">
        <f>IFERROR(IF(VLOOKUP($B158,Sheet2!$A$5:$AP$103,M$11,FALSE)=0,"",VLOOKUP($B158,Sheet2!$A$5:$AP$103,M$11,FALSE)),"")</f>
        <v/>
      </c>
      <c r="N158" s="90" t="str">
        <f>IFERROR(IF(VLOOKUP($B158,Sheet2!$A$5:$AP$103,N$11,FALSE)=0,"",VLOOKUP($B158,Sheet2!$A$5:$AP$103,N$11,FALSE)),"")</f>
        <v/>
      </c>
      <c r="O158" s="90" t="str">
        <f>IFERROR(IF(VLOOKUP($B158,Sheet2!$A$5:$AP$103,O$11,FALSE)=0,"",VLOOKUP($B158,Sheet2!$A$5:$AP$103,O$11,FALSE)),"")</f>
        <v/>
      </c>
      <c r="P158" s="90" t="str">
        <f>IFERROR(IF(VLOOKUP($B158,Sheet2!$A$5:$AP$103,P$11,FALSE)=0,"",VLOOKUP($B158,Sheet2!$A$5:$AP$103,P$11,FALSE)),"")</f>
        <v/>
      </c>
      <c r="Q158" s="90" t="str">
        <f>IFERROR(IF(VLOOKUP($B158,Sheet2!$A$5:$AP$103,Q$11,FALSE)=0,"",VLOOKUP($B158,Sheet2!$A$5:$AP$103,Q$11,FALSE)),"")</f>
        <v/>
      </c>
      <c r="R158" s="90" t="str">
        <f>IFERROR(IF(VLOOKUP($B158,Sheet2!$A$5:$AP$103,R$11,FALSE)=0,"",VLOOKUP($B158,Sheet2!$A$5:$AP$103,R$11,FALSE)),"")</f>
        <v/>
      </c>
      <c r="S158" s="90" t="str">
        <f>IFERROR(IF(VLOOKUP($B158,Sheet2!$A$5:$AP$103,S$11,FALSE)=0,"",VLOOKUP($B158,Sheet2!$A$5:$AP$103,S$11,FALSE)),"")</f>
        <v/>
      </c>
      <c r="T158" s="90" t="str">
        <f>IFERROR(IF(VLOOKUP($B158,Sheet2!$A$5:$AP$103,T$11,FALSE)=0,"",VLOOKUP($B158,Sheet2!$A$5:$AP$103,T$11,FALSE)),"")</f>
        <v/>
      </c>
      <c r="U158" s="90" t="str">
        <f>IFERROR(IF(VLOOKUP($B158,Sheet2!$A$5:$AP$103,U$11,FALSE)=0,"",VLOOKUP($B158,Sheet2!$A$5:$AP$103,U$11,FALSE)),"")</f>
        <v/>
      </c>
      <c r="V158" s="90" t="str">
        <f>IFERROR(IF(VLOOKUP($B158,Sheet2!$A$5:$AP$103,V$11,FALSE)=0,"",VLOOKUP($B158,Sheet2!$A$5:$AP$103,V$11,FALSE)),"")</f>
        <v/>
      </c>
      <c r="W158" s="90" t="str">
        <f>IFERROR(IF(VLOOKUP($B158,Sheet2!$A$5:$AP$103,W$11,FALSE)=0,"",VLOOKUP($B158,Sheet2!$A$5:$AP$103,W$11,FALSE)),"")</f>
        <v/>
      </c>
      <c r="X158" s="90" t="str">
        <f>IFERROR(IF(VLOOKUP($B158,Sheet2!$A$5:$AP$103,X$11,FALSE)=0,"",VLOOKUP($B158,Sheet2!$A$5:$AP$103,X$11,FALSE)),"")</f>
        <v/>
      </c>
      <c r="Y158" s="90" t="str">
        <f>IFERROR(IF(VLOOKUP($B158,Sheet2!$A$5:$AP$103,Y$11,FALSE)=0,"",VLOOKUP($B158,Sheet2!$A$5:$AP$103,Y$11,FALSE)),"")</f>
        <v/>
      </c>
      <c r="Z158" s="90" t="str">
        <f>IFERROR(IF(VLOOKUP($B158,Sheet2!$A$5:$AP$103,Z$11,FALSE)=0,"",VLOOKUP($B158,Sheet2!$A$5:$AP$103,Z$11,FALSE)),"")</f>
        <v/>
      </c>
      <c r="AA158" s="90" t="str">
        <f>IFERROR(IF(VLOOKUP($B158,Sheet2!$A$5:$AP$103,AA$11,FALSE)=0,"",VLOOKUP($B158,Sheet2!$A$5:$AP$103,AA$11,FALSE)),"")</f>
        <v/>
      </c>
      <c r="AB158" s="90" t="str">
        <f>IFERROR(IF(VLOOKUP($B158,Sheet2!$A$5:$AP$103,AB$11,FALSE)=0,"",VLOOKUP($B158,Sheet2!$A$5:$AP$103,AB$11,FALSE)),"")</f>
        <v/>
      </c>
      <c r="AC158" s="90" t="str">
        <f>IFERROR(IF(VLOOKUP($B158,Sheet2!$A$5:$AP$103,AC$11,FALSE)=0,"",VLOOKUP($B158,Sheet2!$A$5:$AP$103,AC$11,FALSE)),"")</f>
        <v/>
      </c>
      <c r="AD158" s="90" t="str">
        <f>IFERROR(IF(VLOOKUP($B158,Sheet2!$A$5:$AP$103,AD$11,FALSE)=0,"",VLOOKUP($B158,Sheet2!$A$5:$AP$103,AD$11,FALSE)),"")</f>
        <v/>
      </c>
      <c r="AE158" s="90" t="str">
        <f>IFERROR(IF(VLOOKUP($B158,Sheet2!$A$5:$AP$103,AE$11,FALSE)=0,"",VLOOKUP($B158,Sheet2!$A$5:$AP$103,AE$11,FALSE)),"")</f>
        <v/>
      </c>
      <c r="AF158" s="90" t="str">
        <f>IFERROR(IF(VLOOKUP($B158,Sheet2!$A$5:$AP$103,AF$11,FALSE)=0,"",VLOOKUP($B158,Sheet2!$A$5:$AP$103,AF$11,FALSE)),"")</f>
        <v/>
      </c>
      <c r="AG158" s="90" t="str">
        <f>IFERROR(IF(VLOOKUP($B158,Sheet2!$A$5:$AP$103,AG$11,FALSE)=0,"",VLOOKUP($B158,Sheet2!$A$5:$AP$103,AG$11,FALSE)),"")</f>
        <v/>
      </c>
      <c r="AH158" s="90" t="str">
        <f>IFERROR(IF(VLOOKUP($B158,Sheet2!$A$5:$AP$103,AH$11,FALSE)=0,"",VLOOKUP($B158,Sheet2!$A$5:$AP$103,AH$11,FALSE)),"")</f>
        <v/>
      </c>
      <c r="AI158" s="90" t="str">
        <f>IFERROR(IF(VLOOKUP($B158,Sheet2!$A$5:$AP$103,AI$11,FALSE)=0,"",VLOOKUP($B158,Sheet2!$A$5:$AP$103,AI$11,FALSE)),"")</f>
        <v/>
      </c>
      <c r="AJ158" s="90" t="str">
        <f>IFERROR(IF(VLOOKUP($B158,Sheet2!$A$5:$AP$103,AJ$11,FALSE)=0,"",VLOOKUP($B158,Sheet2!$A$5:$AP$103,AJ$11,FALSE)),"")</f>
        <v/>
      </c>
      <c r="AK158" s="90" t="str">
        <f>IFERROR(IF(VLOOKUP($B158,Sheet2!$A$5:$AP$103,AK$11,FALSE)=0,"",VLOOKUP($B158,Sheet2!$A$5:$AP$103,AK$11,FALSE)),"")</f>
        <v/>
      </c>
      <c r="AL158" s="90" t="str">
        <f>IFERROR(IF(VLOOKUP($B158,Sheet2!$A$5:$AP$103,AL$11,FALSE)=0,"",VLOOKUP($B158,Sheet2!$A$5:$AP$103,AL$11,FALSE)),"")</f>
        <v/>
      </c>
      <c r="AM158" s="90" t="str">
        <f>IFERROR(IF(VLOOKUP($B158,Sheet2!$A$5:$AP$103,AM$11,FALSE)=0,"",VLOOKUP($B158,Sheet2!$A$5:$AP$103,AM$11,FALSE)),"")</f>
        <v/>
      </c>
      <c r="AN158" s="90" t="str">
        <f>IFERROR(IF(VLOOKUP($B158,Sheet2!$A$5:$AP$103,AN$11,FALSE)=0,"",VLOOKUP($B158,Sheet2!$A$5:$AP$103,AN$11,FALSE)),"")</f>
        <v/>
      </c>
      <c r="AO158" s="90" t="str">
        <f>IFERROR(IF(VLOOKUP($B158,Sheet2!$A$5:$AP$103,AO$11,FALSE)=0,"",VLOOKUP($B158,Sheet2!$A$5:$AP$103,AO$11,FALSE)),"")</f>
        <v/>
      </c>
      <c r="AP158" s="90" t="str">
        <f>IFERROR(IF(VLOOKUP($B158,Sheet2!$A$5:$AP$103,AP$11,FALSE)=0,"",VLOOKUP($B158,Sheet2!$A$5:$AP$103,AP$11,FALSE)),"")</f>
        <v/>
      </c>
      <c r="AQ158" s="90" t="str">
        <f>IFERROR(IF(VLOOKUP($B158,Sheet2!$A$5:$AP$103,AQ$11,FALSE)=0,"",VLOOKUP($B158,Sheet2!$A$5:$AP$103,AQ$11,FALSE)),"")</f>
        <v/>
      </c>
      <c r="AR158" s="90" t="str">
        <f>IFERROR(IF(VLOOKUP($B158,Sheet2!$A$5:$AP$103,AR$11,FALSE)=0,"",VLOOKUP($B158,Sheet2!$A$5:$AP$103,AR$11,FALSE)),"")</f>
        <v/>
      </c>
      <c r="AS158" s="90" t="str">
        <f>IFERROR(IF(VLOOKUP($B158,Sheet2!$A$5:$AP$103,AS$11,FALSE)=0,"",VLOOKUP($B158,Sheet2!$A$5:$AP$103,AS$11,FALSE)),"")</f>
        <v/>
      </c>
      <c r="AT158" s="242"/>
      <c r="AU158" s="242"/>
      <c r="AV158" s="242"/>
      <c r="AW158" s="242"/>
      <c r="AX158" s="242"/>
      <c r="AY158" s="242"/>
      <c r="AZ158" s="242"/>
    </row>
    <row r="159" spans="1:52" x14ac:dyDescent="0.3">
      <c r="A159" s="414"/>
      <c r="B159" s="80" t="s">
        <v>451</v>
      </c>
      <c r="C159" s="92" t="s">
        <v>344</v>
      </c>
      <c r="D159" s="92" t="e">
        <f>VLOOKUP(B159,Sheet2!$A$5:$F$104,6,FALSE)</f>
        <v>#N/A</v>
      </c>
      <c r="E159" s="412" t="s">
        <v>328</v>
      </c>
      <c r="F159" s="413"/>
      <c r="G159" s="96">
        <f t="shared" si="20"/>
        <v>0</v>
      </c>
      <c r="H159" s="97">
        <f t="shared" si="21"/>
        <v>0</v>
      </c>
      <c r="I159" s="97">
        <f t="shared" si="22"/>
        <v>0</v>
      </c>
      <c r="J159" s="96">
        <f t="shared" si="23"/>
        <v>0</v>
      </c>
      <c r="K159" s="90" t="str">
        <f>IFERROR(IF(VLOOKUP($B159,Sheet2!$A$5:$AP$103,K$11,FALSE)=0,"",VLOOKUP($B159,Sheet2!$A$5:$AP$103,K$11,FALSE)),"")</f>
        <v/>
      </c>
      <c r="L159" s="90" t="str">
        <f>IFERROR(IF(VLOOKUP($B159,Sheet2!$A$5:$AP$103,L$11,FALSE)=0,"",VLOOKUP($B159,Sheet2!$A$5:$AP$103,L$11,FALSE)),"")</f>
        <v/>
      </c>
      <c r="M159" s="90" t="str">
        <f>IFERROR(IF(VLOOKUP($B159,Sheet2!$A$5:$AP$103,M$11,FALSE)=0,"",VLOOKUP($B159,Sheet2!$A$5:$AP$103,M$11,FALSE)),"")</f>
        <v/>
      </c>
      <c r="N159" s="90" t="str">
        <f>IFERROR(IF(VLOOKUP($B159,Sheet2!$A$5:$AP$103,N$11,FALSE)=0,"",VLOOKUP($B159,Sheet2!$A$5:$AP$103,N$11,FALSE)),"")</f>
        <v/>
      </c>
      <c r="O159" s="90" t="str">
        <f>IFERROR(IF(VLOOKUP($B159,Sheet2!$A$5:$AP$103,O$11,FALSE)=0,"",VLOOKUP($B159,Sheet2!$A$5:$AP$103,O$11,FALSE)),"")</f>
        <v/>
      </c>
      <c r="P159" s="90" t="str">
        <f>IFERROR(IF(VLOOKUP($B159,Sheet2!$A$5:$AP$103,P$11,FALSE)=0,"",VLOOKUP($B159,Sheet2!$A$5:$AP$103,P$11,FALSE)),"")</f>
        <v/>
      </c>
      <c r="Q159" s="90" t="str">
        <f>IFERROR(IF(VLOOKUP($B159,Sheet2!$A$5:$AP$103,Q$11,FALSE)=0,"",VLOOKUP($B159,Sheet2!$A$5:$AP$103,Q$11,FALSE)),"")</f>
        <v/>
      </c>
      <c r="R159" s="90" t="str">
        <f>IFERROR(IF(VLOOKUP($B159,Sheet2!$A$5:$AP$103,R$11,FALSE)=0,"",VLOOKUP($B159,Sheet2!$A$5:$AP$103,R$11,FALSE)),"")</f>
        <v/>
      </c>
      <c r="S159" s="90" t="str">
        <f>IFERROR(IF(VLOOKUP($B159,Sheet2!$A$5:$AP$103,S$11,FALSE)=0,"",VLOOKUP($B159,Sheet2!$A$5:$AP$103,S$11,FALSE)),"")</f>
        <v/>
      </c>
      <c r="T159" s="90" t="str">
        <f>IFERROR(IF(VLOOKUP($B159,Sheet2!$A$5:$AP$103,T$11,FALSE)=0,"",VLOOKUP($B159,Sheet2!$A$5:$AP$103,T$11,FALSE)),"")</f>
        <v/>
      </c>
      <c r="U159" s="90" t="str">
        <f>IFERROR(IF(VLOOKUP($B159,Sheet2!$A$5:$AP$103,U$11,FALSE)=0,"",VLOOKUP($B159,Sheet2!$A$5:$AP$103,U$11,FALSE)),"")</f>
        <v/>
      </c>
      <c r="V159" s="90" t="str">
        <f>IFERROR(IF(VLOOKUP($B159,Sheet2!$A$5:$AP$103,V$11,FALSE)=0,"",VLOOKUP($B159,Sheet2!$A$5:$AP$103,V$11,FALSE)),"")</f>
        <v/>
      </c>
      <c r="W159" s="90" t="str">
        <f>IFERROR(IF(VLOOKUP($B159,Sheet2!$A$5:$AP$103,W$11,FALSE)=0,"",VLOOKUP($B159,Sheet2!$A$5:$AP$103,W$11,FALSE)),"")</f>
        <v/>
      </c>
      <c r="X159" s="90" t="str">
        <f>IFERROR(IF(VLOOKUP($B159,Sheet2!$A$5:$AP$103,X$11,FALSE)=0,"",VLOOKUP($B159,Sheet2!$A$5:$AP$103,X$11,FALSE)),"")</f>
        <v/>
      </c>
      <c r="Y159" s="90" t="str">
        <f>IFERROR(IF(VLOOKUP($B159,Sheet2!$A$5:$AP$103,Y$11,FALSE)=0,"",VLOOKUP($B159,Sheet2!$A$5:$AP$103,Y$11,FALSE)),"")</f>
        <v/>
      </c>
      <c r="Z159" s="90" t="str">
        <f>IFERROR(IF(VLOOKUP($B159,Sheet2!$A$5:$AP$103,Z$11,FALSE)=0,"",VLOOKUP($B159,Sheet2!$A$5:$AP$103,Z$11,FALSE)),"")</f>
        <v/>
      </c>
      <c r="AA159" s="90" t="str">
        <f>IFERROR(IF(VLOOKUP($B159,Sheet2!$A$5:$AP$103,AA$11,FALSE)=0,"",VLOOKUP($B159,Sheet2!$A$5:$AP$103,AA$11,FALSE)),"")</f>
        <v/>
      </c>
      <c r="AB159" s="90" t="str">
        <f>IFERROR(IF(VLOOKUP($B159,Sheet2!$A$5:$AP$103,AB$11,FALSE)=0,"",VLOOKUP($B159,Sheet2!$A$5:$AP$103,AB$11,FALSE)),"")</f>
        <v/>
      </c>
      <c r="AC159" s="90" t="str">
        <f>IFERROR(IF(VLOOKUP($B159,Sheet2!$A$5:$AP$103,AC$11,FALSE)=0,"",VLOOKUP($B159,Sheet2!$A$5:$AP$103,AC$11,FALSE)),"")</f>
        <v/>
      </c>
      <c r="AD159" s="90" t="str">
        <f>IFERROR(IF(VLOOKUP($B159,Sheet2!$A$5:$AP$103,AD$11,FALSE)=0,"",VLOOKUP($B159,Sheet2!$A$5:$AP$103,AD$11,FALSE)),"")</f>
        <v/>
      </c>
      <c r="AE159" s="90" t="str">
        <f>IFERROR(IF(VLOOKUP($B159,Sheet2!$A$5:$AP$103,AE$11,FALSE)=0,"",VLOOKUP($B159,Sheet2!$A$5:$AP$103,AE$11,FALSE)),"")</f>
        <v/>
      </c>
      <c r="AF159" s="90" t="str">
        <f>IFERROR(IF(VLOOKUP($B159,Sheet2!$A$5:$AP$103,AF$11,FALSE)=0,"",VLOOKUP($B159,Sheet2!$A$5:$AP$103,AF$11,FALSE)),"")</f>
        <v/>
      </c>
      <c r="AG159" s="90" t="str">
        <f>IFERROR(IF(VLOOKUP($B159,Sheet2!$A$5:$AP$103,AG$11,FALSE)=0,"",VLOOKUP($B159,Sheet2!$A$5:$AP$103,AG$11,FALSE)),"")</f>
        <v/>
      </c>
      <c r="AH159" s="90" t="str">
        <f>IFERROR(IF(VLOOKUP($B159,Sheet2!$A$5:$AP$103,AH$11,FALSE)=0,"",VLOOKUP($B159,Sheet2!$A$5:$AP$103,AH$11,FALSE)),"")</f>
        <v/>
      </c>
      <c r="AI159" s="90" t="str">
        <f>IFERROR(IF(VLOOKUP($B159,Sheet2!$A$5:$AP$103,AI$11,FALSE)=0,"",VLOOKUP($B159,Sheet2!$A$5:$AP$103,AI$11,FALSE)),"")</f>
        <v/>
      </c>
      <c r="AJ159" s="90" t="str">
        <f>IFERROR(IF(VLOOKUP($B159,Sheet2!$A$5:$AP$103,AJ$11,FALSE)=0,"",VLOOKUP($B159,Sheet2!$A$5:$AP$103,AJ$11,FALSE)),"")</f>
        <v/>
      </c>
      <c r="AK159" s="90" t="str">
        <f>IFERROR(IF(VLOOKUP($B159,Sheet2!$A$5:$AP$103,AK$11,FALSE)=0,"",VLOOKUP($B159,Sheet2!$A$5:$AP$103,AK$11,FALSE)),"")</f>
        <v/>
      </c>
      <c r="AL159" s="90" t="str">
        <f>IFERROR(IF(VLOOKUP($B159,Sheet2!$A$5:$AP$103,AL$11,FALSE)=0,"",VLOOKUP($B159,Sheet2!$A$5:$AP$103,AL$11,FALSE)),"")</f>
        <v/>
      </c>
      <c r="AM159" s="90" t="str">
        <f>IFERROR(IF(VLOOKUP($B159,Sheet2!$A$5:$AP$103,AM$11,FALSE)=0,"",VLOOKUP($B159,Sheet2!$A$5:$AP$103,AM$11,FALSE)),"")</f>
        <v/>
      </c>
      <c r="AN159" s="90" t="str">
        <f>IFERROR(IF(VLOOKUP($B159,Sheet2!$A$5:$AP$103,AN$11,FALSE)=0,"",VLOOKUP($B159,Sheet2!$A$5:$AP$103,AN$11,FALSE)),"")</f>
        <v/>
      </c>
      <c r="AO159" s="90" t="str">
        <f>IFERROR(IF(VLOOKUP($B159,Sheet2!$A$5:$AP$103,AO$11,FALSE)=0,"",VLOOKUP($B159,Sheet2!$A$5:$AP$103,AO$11,FALSE)),"")</f>
        <v/>
      </c>
      <c r="AP159" s="90" t="str">
        <f>IFERROR(IF(VLOOKUP($B159,Sheet2!$A$5:$AP$103,AP$11,FALSE)=0,"",VLOOKUP($B159,Sheet2!$A$5:$AP$103,AP$11,FALSE)),"")</f>
        <v/>
      </c>
      <c r="AQ159" s="90" t="str">
        <f>IFERROR(IF(VLOOKUP($B159,Sheet2!$A$5:$AP$103,AQ$11,FALSE)=0,"",VLOOKUP($B159,Sheet2!$A$5:$AP$103,AQ$11,FALSE)),"")</f>
        <v/>
      </c>
      <c r="AR159" s="90" t="str">
        <f>IFERROR(IF(VLOOKUP($B159,Sheet2!$A$5:$AP$103,AR$11,FALSE)=0,"",VLOOKUP($B159,Sheet2!$A$5:$AP$103,AR$11,FALSE)),"")</f>
        <v/>
      </c>
      <c r="AS159" s="90" t="str">
        <f>IFERROR(IF(VLOOKUP($B159,Sheet2!$A$5:$AP$103,AS$11,FALSE)=0,"",VLOOKUP($B159,Sheet2!$A$5:$AP$103,AS$11,FALSE)),"")</f>
        <v/>
      </c>
      <c r="AT159" s="242"/>
      <c r="AU159" s="242"/>
      <c r="AV159" s="242"/>
      <c r="AW159" s="242"/>
      <c r="AX159" s="242"/>
      <c r="AY159" s="242"/>
      <c r="AZ159" s="242"/>
    </row>
    <row r="160" spans="1:52" x14ac:dyDescent="0.3">
      <c r="A160" s="414"/>
      <c r="B160" s="80" t="s">
        <v>413</v>
      </c>
      <c r="C160" s="92" t="s">
        <v>344</v>
      </c>
      <c r="D160" s="92" t="e">
        <f>VLOOKUP(B160,Sheet2!$A$5:$F$104,6,FALSE)</f>
        <v>#N/A</v>
      </c>
      <c r="E160" s="412" t="s">
        <v>328</v>
      </c>
      <c r="F160" s="413"/>
      <c r="G160" s="96">
        <f t="shared" si="20"/>
        <v>0</v>
      </c>
      <c r="H160" s="97">
        <f t="shared" si="21"/>
        <v>0</v>
      </c>
      <c r="I160" s="97">
        <f t="shared" si="22"/>
        <v>0</v>
      </c>
      <c r="J160" s="96">
        <f t="shared" si="23"/>
        <v>0</v>
      </c>
      <c r="K160" s="90" t="str">
        <f>IFERROR(IF(VLOOKUP($B160,Sheet2!$A$5:$AP$103,K$11,FALSE)=0,"",VLOOKUP($B160,Sheet2!$A$5:$AP$103,K$11,FALSE)),"")</f>
        <v/>
      </c>
      <c r="L160" s="90" t="str">
        <f>IFERROR(IF(VLOOKUP($B160,Sheet2!$A$5:$AP$103,L$11,FALSE)=0,"",VLOOKUP($B160,Sheet2!$A$5:$AP$103,L$11,FALSE)),"")</f>
        <v/>
      </c>
      <c r="M160" s="90" t="str">
        <f>IFERROR(IF(VLOOKUP($B160,Sheet2!$A$5:$AP$103,M$11,FALSE)=0,"",VLOOKUP($B160,Sheet2!$A$5:$AP$103,M$11,FALSE)),"")</f>
        <v/>
      </c>
      <c r="N160" s="90" t="str">
        <f>IFERROR(IF(VLOOKUP($B160,Sheet2!$A$5:$AP$103,N$11,FALSE)=0,"",VLOOKUP($B160,Sheet2!$A$5:$AP$103,N$11,FALSE)),"")</f>
        <v/>
      </c>
      <c r="O160" s="90" t="str">
        <f>IFERROR(IF(VLOOKUP($B160,Sheet2!$A$5:$AP$103,O$11,FALSE)=0,"",VLOOKUP($B160,Sheet2!$A$5:$AP$103,O$11,FALSE)),"")</f>
        <v/>
      </c>
      <c r="P160" s="90" t="str">
        <f>IFERROR(IF(VLOOKUP($B160,Sheet2!$A$5:$AP$103,P$11,FALSE)=0,"",VLOOKUP($B160,Sheet2!$A$5:$AP$103,P$11,FALSE)),"")</f>
        <v/>
      </c>
      <c r="Q160" s="90" t="str">
        <f>IFERROR(IF(VLOOKUP($B160,Sheet2!$A$5:$AP$103,Q$11,FALSE)=0,"",VLOOKUP($B160,Sheet2!$A$5:$AP$103,Q$11,FALSE)),"")</f>
        <v/>
      </c>
      <c r="R160" s="90" t="str">
        <f>IFERROR(IF(VLOOKUP($B160,Sheet2!$A$5:$AP$103,R$11,FALSE)=0,"",VLOOKUP($B160,Sheet2!$A$5:$AP$103,R$11,FALSE)),"")</f>
        <v/>
      </c>
      <c r="S160" s="90" t="str">
        <f>IFERROR(IF(VLOOKUP($B160,Sheet2!$A$5:$AP$103,S$11,FALSE)=0,"",VLOOKUP($B160,Sheet2!$A$5:$AP$103,S$11,FALSE)),"")</f>
        <v/>
      </c>
      <c r="T160" s="90" t="str">
        <f>IFERROR(IF(VLOOKUP($B160,Sheet2!$A$5:$AP$103,T$11,FALSE)=0,"",VLOOKUP($B160,Sheet2!$A$5:$AP$103,T$11,FALSE)),"")</f>
        <v/>
      </c>
      <c r="U160" s="90" t="str">
        <f>IFERROR(IF(VLOOKUP($B160,Sheet2!$A$5:$AP$103,U$11,FALSE)=0,"",VLOOKUP($B160,Sheet2!$A$5:$AP$103,U$11,FALSE)),"")</f>
        <v/>
      </c>
      <c r="V160" s="90" t="str">
        <f>IFERROR(IF(VLOOKUP($B160,Sheet2!$A$5:$AP$103,V$11,FALSE)=0,"",VLOOKUP($B160,Sheet2!$A$5:$AP$103,V$11,FALSE)),"")</f>
        <v/>
      </c>
      <c r="W160" s="90" t="str">
        <f>IFERROR(IF(VLOOKUP($B160,Sheet2!$A$5:$AP$103,W$11,FALSE)=0,"",VLOOKUP($B160,Sheet2!$A$5:$AP$103,W$11,FALSE)),"")</f>
        <v/>
      </c>
      <c r="X160" s="90" t="str">
        <f>IFERROR(IF(VLOOKUP($B160,Sheet2!$A$5:$AP$103,X$11,FALSE)=0,"",VLOOKUP($B160,Sheet2!$A$5:$AP$103,X$11,FALSE)),"")</f>
        <v/>
      </c>
      <c r="Y160" s="90" t="str">
        <f>IFERROR(IF(VLOOKUP($B160,Sheet2!$A$5:$AP$103,Y$11,FALSE)=0,"",VLOOKUP($B160,Sheet2!$A$5:$AP$103,Y$11,FALSE)),"")</f>
        <v/>
      </c>
      <c r="Z160" s="90" t="str">
        <f>IFERROR(IF(VLOOKUP($B160,Sheet2!$A$5:$AP$103,Z$11,FALSE)=0,"",VLOOKUP($B160,Sheet2!$A$5:$AP$103,Z$11,FALSE)),"")</f>
        <v/>
      </c>
      <c r="AA160" s="90" t="str">
        <f>IFERROR(IF(VLOOKUP($B160,Sheet2!$A$5:$AP$103,AA$11,FALSE)=0,"",VLOOKUP($B160,Sheet2!$A$5:$AP$103,AA$11,FALSE)),"")</f>
        <v/>
      </c>
      <c r="AB160" s="90" t="str">
        <f>IFERROR(IF(VLOOKUP($B160,Sheet2!$A$5:$AP$103,AB$11,FALSE)=0,"",VLOOKUP($B160,Sheet2!$A$5:$AP$103,AB$11,FALSE)),"")</f>
        <v/>
      </c>
      <c r="AC160" s="90" t="str">
        <f>IFERROR(IF(VLOOKUP($B160,Sheet2!$A$5:$AP$103,AC$11,FALSE)=0,"",VLOOKUP($B160,Sheet2!$A$5:$AP$103,AC$11,FALSE)),"")</f>
        <v/>
      </c>
      <c r="AD160" s="90" t="str">
        <f>IFERROR(IF(VLOOKUP($B160,Sheet2!$A$5:$AP$103,AD$11,FALSE)=0,"",VLOOKUP($B160,Sheet2!$A$5:$AP$103,AD$11,FALSE)),"")</f>
        <v/>
      </c>
      <c r="AE160" s="90" t="str">
        <f>IFERROR(IF(VLOOKUP($B160,Sheet2!$A$5:$AP$103,AE$11,FALSE)=0,"",VLOOKUP($B160,Sheet2!$A$5:$AP$103,AE$11,FALSE)),"")</f>
        <v/>
      </c>
      <c r="AF160" s="90" t="str">
        <f>IFERROR(IF(VLOOKUP($B160,Sheet2!$A$5:$AP$103,AF$11,FALSE)=0,"",VLOOKUP($B160,Sheet2!$A$5:$AP$103,AF$11,FALSE)),"")</f>
        <v/>
      </c>
      <c r="AG160" s="90" t="str">
        <f>IFERROR(IF(VLOOKUP($B160,Sheet2!$A$5:$AP$103,AG$11,FALSE)=0,"",VLOOKUP($B160,Sheet2!$A$5:$AP$103,AG$11,FALSE)),"")</f>
        <v/>
      </c>
      <c r="AH160" s="90" t="str">
        <f>IFERROR(IF(VLOOKUP($B160,Sheet2!$A$5:$AP$103,AH$11,FALSE)=0,"",VLOOKUP($B160,Sheet2!$A$5:$AP$103,AH$11,FALSE)),"")</f>
        <v/>
      </c>
      <c r="AI160" s="90" t="str">
        <f>IFERROR(IF(VLOOKUP($B160,Sheet2!$A$5:$AP$103,AI$11,FALSE)=0,"",VLOOKUP($B160,Sheet2!$A$5:$AP$103,AI$11,FALSE)),"")</f>
        <v/>
      </c>
      <c r="AJ160" s="90" t="str">
        <f>IFERROR(IF(VLOOKUP($B160,Sheet2!$A$5:$AP$103,AJ$11,FALSE)=0,"",VLOOKUP($B160,Sheet2!$A$5:$AP$103,AJ$11,FALSE)),"")</f>
        <v/>
      </c>
      <c r="AK160" s="90" t="str">
        <f>IFERROR(IF(VLOOKUP($B160,Sheet2!$A$5:$AP$103,AK$11,FALSE)=0,"",VLOOKUP($B160,Sheet2!$A$5:$AP$103,AK$11,FALSE)),"")</f>
        <v/>
      </c>
      <c r="AL160" s="90" t="str">
        <f>IFERROR(IF(VLOOKUP($B160,Sheet2!$A$5:$AP$103,AL$11,FALSE)=0,"",VLOOKUP($B160,Sheet2!$A$5:$AP$103,AL$11,FALSE)),"")</f>
        <v/>
      </c>
      <c r="AM160" s="90" t="str">
        <f>IFERROR(IF(VLOOKUP($B160,Sheet2!$A$5:$AP$103,AM$11,FALSE)=0,"",VLOOKUP($B160,Sheet2!$A$5:$AP$103,AM$11,FALSE)),"")</f>
        <v/>
      </c>
      <c r="AN160" s="90" t="str">
        <f>IFERROR(IF(VLOOKUP($B160,Sheet2!$A$5:$AP$103,AN$11,FALSE)=0,"",VLOOKUP($B160,Sheet2!$A$5:$AP$103,AN$11,FALSE)),"")</f>
        <v/>
      </c>
      <c r="AO160" s="90" t="str">
        <f>IFERROR(IF(VLOOKUP($B160,Sheet2!$A$5:$AP$103,AO$11,FALSE)=0,"",VLOOKUP($B160,Sheet2!$A$5:$AP$103,AO$11,FALSE)),"")</f>
        <v/>
      </c>
      <c r="AP160" s="90" t="str">
        <f>IFERROR(IF(VLOOKUP($B160,Sheet2!$A$5:$AP$103,AP$11,FALSE)=0,"",VLOOKUP($B160,Sheet2!$A$5:$AP$103,AP$11,FALSE)),"")</f>
        <v/>
      </c>
      <c r="AQ160" s="90" t="str">
        <f>IFERROR(IF(VLOOKUP($B160,Sheet2!$A$5:$AP$103,AQ$11,FALSE)=0,"",VLOOKUP($B160,Sheet2!$A$5:$AP$103,AQ$11,FALSE)),"")</f>
        <v/>
      </c>
      <c r="AR160" s="90" t="str">
        <f>IFERROR(IF(VLOOKUP($B160,Sheet2!$A$5:$AP$103,AR$11,FALSE)=0,"",VLOOKUP($B160,Sheet2!$A$5:$AP$103,AR$11,FALSE)),"")</f>
        <v/>
      </c>
      <c r="AS160" s="90" t="str">
        <f>IFERROR(IF(VLOOKUP($B160,Sheet2!$A$5:$AP$103,AS$11,FALSE)=0,"",VLOOKUP($B160,Sheet2!$A$5:$AP$103,AS$11,FALSE)),"")</f>
        <v/>
      </c>
      <c r="AT160" s="242"/>
      <c r="AU160" s="242"/>
      <c r="AV160" s="242"/>
      <c r="AW160" s="242"/>
      <c r="AX160" s="242"/>
      <c r="AY160" s="242"/>
      <c r="AZ160" s="242"/>
    </row>
    <row r="161" spans="1:52" x14ac:dyDescent="0.3">
      <c r="A161" s="414"/>
      <c r="B161" s="80" t="s">
        <v>417</v>
      </c>
      <c r="C161" s="92" t="s">
        <v>344</v>
      </c>
      <c r="D161" s="92" t="e">
        <f>VLOOKUP(B161,Sheet2!$A$5:$F$104,6,FALSE)</f>
        <v>#N/A</v>
      </c>
      <c r="E161" s="412" t="s">
        <v>328</v>
      </c>
      <c r="F161" s="413"/>
      <c r="G161" s="96">
        <f t="shared" si="20"/>
        <v>0</v>
      </c>
      <c r="H161" s="97">
        <f t="shared" si="21"/>
        <v>0</v>
      </c>
      <c r="I161" s="97">
        <f t="shared" si="22"/>
        <v>0</v>
      </c>
      <c r="J161" s="96">
        <f t="shared" si="23"/>
        <v>0</v>
      </c>
      <c r="K161" s="90" t="str">
        <f>IFERROR(IF(VLOOKUP($B161,Sheet2!$A$5:$AP$103,K$11,FALSE)=0,"",VLOOKUP($B161,Sheet2!$A$5:$AP$103,K$11,FALSE)),"")</f>
        <v/>
      </c>
      <c r="L161" s="90" t="str">
        <f>IFERROR(IF(VLOOKUP($B161,Sheet2!$A$5:$AP$103,L$11,FALSE)=0,"",VLOOKUP($B161,Sheet2!$A$5:$AP$103,L$11,FALSE)),"")</f>
        <v/>
      </c>
      <c r="M161" s="90" t="str">
        <f>IFERROR(IF(VLOOKUP($B161,Sheet2!$A$5:$AP$103,M$11,FALSE)=0,"",VLOOKUP($B161,Sheet2!$A$5:$AP$103,M$11,FALSE)),"")</f>
        <v/>
      </c>
      <c r="N161" s="90" t="str">
        <f>IFERROR(IF(VLOOKUP($B161,Sheet2!$A$5:$AP$103,N$11,FALSE)=0,"",VLOOKUP($B161,Sheet2!$A$5:$AP$103,N$11,FALSE)),"")</f>
        <v/>
      </c>
      <c r="O161" s="90" t="str">
        <f>IFERROR(IF(VLOOKUP($B161,Sheet2!$A$5:$AP$103,O$11,FALSE)=0,"",VLOOKUP($B161,Sheet2!$A$5:$AP$103,O$11,FALSE)),"")</f>
        <v/>
      </c>
      <c r="P161" s="90" t="str">
        <f>IFERROR(IF(VLOOKUP($B161,Sheet2!$A$5:$AP$103,P$11,FALSE)=0,"",VLOOKUP($B161,Sheet2!$A$5:$AP$103,P$11,FALSE)),"")</f>
        <v/>
      </c>
      <c r="Q161" s="90" t="str">
        <f>IFERROR(IF(VLOOKUP($B161,Sheet2!$A$5:$AP$103,Q$11,FALSE)=0,"",VLOOKUP($B161,Sheet2!$A$5:$AP$103,Q$11,FALSE)),"")</f>
        <v/>
      </c>
      <c r="R161" s="90" t="str">
        <f>IFERROR(IF(VLOOKUP($B161,Sheet2!$A$5:$AP$103,R$11,FALSE)=0,"",VLOOKUP($B161,Sheet2!$A$5:$AP$103,R$11,FALSE)),"")</f>
        <v/>
      </c>
      <c r="S161" s="90" t="str">
        <f>IFERROR(IF(VLOOKUP($B161,Sheet2!$A$5:$AP$103,S$11,FALSE)=0,"",VLOOKUP($B161,Sheet2!$A$5:$AP$103,S$11,FALSE)),"")</f>
        <v/>
      </c>
      <c r="T161" s="90" t="str">
        <f>IFERROR(IF(VLOOKUP($B161,Sheet2!$A$5:$AP$103,T$11,FALSE)=0,"",VLOOKUP($B161,Sheet2!$A$5:$AP$103,T$11,FALSE)),"")</f>
        <v/>
      </c>
      <c r="U161" s="90" t="str">
        <f>IFERROR(IF(VLOOKUP($B161,Sheet2!$A$5:$AP$103,U$11,FALSE)=0,"",VLOOKUP($B161,Sheet2!$A$5:$AP$103,U$11,FALSE)),"")</f>
        <v/>
      </c>
      <c r="V161" s="90" t="str">
        <f>IFERROR(IF(VLOOKUP($B161,Sheet2!$A$5:$AP$103,V$11,FALSE)=0,"",VLOOKUP($B161,Sheet2!$A$5:$AP$103,V$11,FALSE)),"")</f>
        <v/>
      </c>
      <c r="W161" s="90" t="str">
        <f>IFERROR(IF(VLOOKUP($B161,Sheet2!$A$5:$AP$103,W$11,FALSE)=0,"",VLOOKUP($B161,Sheet2!$A$5:$AP$103,W$11,FALSE)),"")</f>
        <v/>
      </c>
      <c r="X161" s="90" t="str">
        <f>IFERROR(IF(VLOOKUP($B161,Sheet2!$A$5:$AP$103,X$11,FALSE)=0,"",VLOOKUP($B161,Sheet2!$A$5:$AP$103,X$11,FALSE)),"")</f>
        <v/>
      </c>
      <c r="Y161" s="90" t="str">
        <f>IFERROR(IF(VLOOKUP($B161,Sheet2!$A$5:$AP$103,Y$11,FALSE)=0,"",VLOOKUP($B161,Sheet2!$A$5:$AP$103,Y$11,FALSE)),"")</f>
        <v/>
      </c>
      <c r="Z161" s="90" t="str">
        <f>IFERROR(IF(VLOOKUP($B161,Sheet2!$A$5:$AP$103,Z$11,FALSE)=0,"",VLOOKUP($B161,Sheet2!$A$5:$AP$103,Z$11,FALSE)),"")</f>
        <v/>
      </c>
      <c r="AA161" s="90" t="str">
        <f>IFERROR(IF(VLOOKUP($B161,Sheet2!$A$5:$AP$103,AA$11,FALSE)=0,"",VLOOKUP($B161,Sheet2!$A$5:$AP$103,AA$11,FALSE)),"")</f>
        <v/>
      </c>
      <c r="AB161" s="90" t="str">
        <f>IFERROR(IF(VLOOKUP($B161,Sheet2!$A$5:$AP$103,AB$11,FALSE)=0,"",VLOOKUP($B161,Sheet2!$A$5:$AP$103,AB$11,FALSE)),"")</f>
        <v/>
      </c>
      <c r="AC161" s="90" t="str">
        <f>IFERROR(IF(VLOOKUP($B161,Sheet2!$A$5:$AP$103,AC$11,FALSE)=0,"",VLOOKUP($B161,Sheet2!$A$5:$AP$103,AC$11,FALSE)),"")</f>
        <v/>
      </c>
      <c r="AD161" s="90" t="str">
        <f>IFERROR(IF(VLOOKUP($B161,Sheet2!$A$5:$AP$103,AD$11,FALSE)=0,"",VLOOKUP($B161,Sheet2!$A$5:$AP$103,AD$11,FALSE)),"")</f>
        <v/>
      </c>
      <c r="AE161" s="90" t="str">
        <f>IFERROR(IF(VLOOKUP($B161,Sheet2!$A$5:$AP$103,AE$11,FALSE)=0,"",VLOOKUP($B161,Sheet2!$A$5:$AP$103,AE$11,FALSE)),"")</f>
        <v/>
      </c>
      <c r="AF161" s="90" t="str">
        <f>IFERROR(IF(VLOOKUP($B161,Sheet2!$A$5:$AP$103,AF$11,FALSE)=0,"",VLOOKUP($B161,Sheet2!$A$5:$AP$103,AF$11,FALSE)),"")</f>
        <v/>
      </c>
      <c r="AG161" s="90" t="str">
        <f>IFERROR(IF(VLOOKUP($B161,Sheet2!$A$5:$AP$103,AG$11,FALSE)=0,"",VLOOKUP($B161,Sheet2!$A$5:$AP$103,AG$11,FALSE)),"")</f>
        <v/>
      </c>
      <c r="AH161" s="90" t="str">
        <f>IFERROR(IF(VLOOKUP($B161,Sheet2!$A$5:$AP$103,AH$11,FALSE)=0,"",VLOOKUP($B161,Sheet2!$A$5:$AP$103,AH$11,FALSE)),"")</f>
        <v/>
      </c>
      <c r="AI161" s="90" t="str">
        <f>IFERROR(IF(VLOOKUP($B161,Sheet2!$A$5:$AP$103,AI$11,FALSE)=0,"",VLOOKUP($B161,Sheet2!$A$5:$AP$103,AI$11,FALSE)),"")</f>
        <v/>
      </c>
      <c r="AJ161" s="90" t="str">
        <f>IFERROR(IF(VLOOKUP($B161,Sheet2!$A$5:$AP$103,AJ$11,FALSE)=0,"",VLOOKUP($B161,Sheet2!$A$5:$AP$103,AJ$11,FALSE)),"")</f>
        <v/>
      </c>
      <c r="AK161" s="90" t="str">
        <f>IFERROR(IF(VLOOKUP($B161,Sheet2!$A$5:$AP$103,AK$11,FALSE)=0,"",VLOOKUP($B161,Sheet2!$A$5:$AP$103,AK$11,FALSE)),"")</f>
        <v/>
      </c>
      <c r="AL161" s="90" t="str">
        <f>IFERROR(IF(VLOOKUP($B161,Sheet2!$A$5:$AP$103,AL$11,FALSE)=0,"",VLOOKUP($B161,Sheet2!$A$5:$AP$103,AL$11,FALSE)),"")</f>
        <v/>
      </c>
      <c r="AM161" s="90" t="str">
        <f>IFERROR(IF(VLOOKUP($B161,Sheet2!$A$5:$AP$103,AM$11,FALSE)=0,"",VLOOKUP($B161,Sheet2!$A$5:$AP$103,AM$11,FALSE)),"")</f>
        <v/>
      </c>
      <c r="AN161" s="90" t="str">
        <f>IFERROR(IF(VLOOKUP($B161,Sheet2!$A$5:$AP$103,AN$11,FALSE)=0,"",VLOOKUP($B161,Sheet2!$A$5:$AP$103,AN$11,FALSE)),"")</f>
        <v/>
      </c>
      <c r="AO161" s="90" t="str">
        <f>IFERROR(IF(VLOOKUP($B161,Sheet2!$A$5:$AP$103,AO$11,FALSE)=0,"",VLOOKUP($B161,Sheet2!$A$5:$AP$103,AO$11,FALSE)),"")</f>
        <v/>
      </c>
      <c r="AP161" s="90" t="str">
        <f>IFERROR(IF(VLOOKUP($B161,Sheet2!$A$5:$AP$103,AP$11,FALSE)=0,"",VLOOKUP($B161,Sheet2!$A$5:$AP$103,AP$11,FALSE)),"")</f>
        <v/>
      </c>
      <c r="AQ161" s="90" t="str">
        <f>IFERROR(IF(VLOOKUP($B161,Sheet2!$A$5:$AP$103,AQ$11,FALSE)=0,"",VLOOKUP($B161,Sheet2!$A$5:$AP$103,AQ$11,FALSE)),"")</f>
        <v/>
      </c>
      <c r="AR161" s="90" t="str">
        <f>IFERROR(IF(VLOOKUP($B161,Sheet2!$A$5:$AP$103,AR$11,FALSE)=0,"",VLOOKUP($B161,Sheet2!$A$5:$AP$103,AR$11,FALSE)),"")</f>
        <v/>
      </c>
      <c r="AS161" s="90" t="str">
        <f>IFERROR(IF(VLOOKUP($B161,Sheet2!$A$5:$AP$103,AS$11,FALSE)=0,"",VLOOKUP($B161,Sheet2!$A$5:$AP$103,AS$11,FALSE)),"")</f>
        <v/>
      </c>
      <c r="AT161" s="242"/>
      <c r="AU161" s="242"/>
      <c r="AV161" s="242"/>
      <c r="AW161" s="242"/>
      <c r="AX161" s="242"/>
      <c r="AY161" s="242"/>
      <c r="AZ161" s="242"/>
    </row>
    <row r="162" spans="1:52" x14ac:dyDescent="0.3">
      <c r="A162" s="414"/>
      <c r="B162" s="80" t="s">
        <v>415</v>
      </c>
      <c r="C162" s="92" t="s">
        <v>344</v>
      </c>
      <c r="D162" s="92" t="e">
        <f>VLOOKUP(B162,Sheet2!$A$5:$F$104,6,FALSE)</f>
        <v>#N/A</v>
      </c>
      <c r="E162" s="412" t="s">
        <v>328</v>
      </c>
      <c r="F162" s="413"/>
      <c r="G162" s="96">
        <f t="shared" si="20"/>
        <v>0</v>
      </c>
      <c r="H162" s="97">
        <f t="shared" si="21"/>
        <v>0</v>
      </c>
      <c r="I162" s="97">
        <f t="shared" si="22"/>
        <v>0</v>
      </c>
      <c r="J162" s="96">
        <f t="shared" si="23"/>
        <v>0</v>
      </c>
      <c r="K162" s="90" t="str">
        <f>IFERROR(IF(VLOOKUP($B162,Sheet2!$A$5:$AP$103,K$11,FALSE)=0,"",VLOOKUP($B162,Sheet2!$A$5:$AP$103,K$11,FALSE)),"")</f>
        <v/>
      </c>
      <c r="L162" s="90" t="str">
        <f>IFERROR(IF(VLOOKUP($B162,Sheet2!$A$5:$AP$103,L$11,FALSE)=0,"",VLOOKUP($B162,Sheet2!$A$5:$AP$103,L$11,FALSE)),"")</f>
        <v/>
      </c>
      <c r="M162" s="90" t="str">
        <f>IFERROR(IF(VLOOKUP($B162,Sheet2!$A$5:$AP$103,M$11,FALSE)=0,"",VLOOKUP($B162,Sheet2!$A$5:$AP$103,M$11,FALSE)),"")</f>
        <v/>
      </c>
      <c r="N162" s="90" t="str">
        <f>IFERROR(IF(VLOOKUP($B162,Sheet2!$A$5:$AP$103,N$11,FALSE)=0,"",VLOOKUP($B162,Sheet2!$A$5:$AP$103,N$11,FALSE)),"")</f>
        <v/>
      </c>
      <c r="O162" s="90" t="str">
        <f>IFERROR(IF(VLOOKUP($B162,Sheet2!$A$5:$AP$103,O$11,FALSE)=0,"",VLOOKUP($B162,Sheet2!$A$5:$AP$103,O$11,FALSE)),"")</f>
        <v/>
      </c>
      <c r="P162" s="90" t="str">
        <f>IFERROR(IF(VLOOKUP($B162,Sheet2!$A$5:$AP$103,P$11,FALSE)=0,"",VLOOKUP($B162,Sheet2!$A$5:$AP$103,P$11,FALSE)),"")</f>
        <v/>
      </c>
      <c r="Q162" s="90" t="str">
        <f>IFERROR(IF(VLOOKUP($B162,Sheet2!$A$5:$AP$103,Q$11,FALSE)=0,"",VLOOKUP($B162,Sheet2!$A$5:$AP$103,Q$11,FALSE)),"")</f>
        <v/>
      </c>
      <c r="R162" s="90" t="str">
        <f>IFERROR(IF(VLOOKUP($B162,Sheet2!$A$5:$AP$103,R$11,FALSE)=0,"",VLOOKUP($B162,Sheet2!$A$5:$AP$103,R$11,FALSE)),"")</f>
        <v/>
      </c>
      <c r="S162" s="90" t="str">
        <f>IFERROR(IF(VLOOKUP($B162,Sheet2!$A$5:$AP$103,S$11,FALSE)=0,"",VLOOKUP($B162,Sheet2!$A$5:$AP$103,S$11,FALSE)),"")</f>
        <v/>
      </c>
      <c r="T162" s="90" t="str">
        <f>IFERROR(IF(VLOOKUP($B162,Sheet2!$A$5:$AP$103,T$11,FALSE)=0,"",VLOOKUP($B162,Sheet2!$A$5:$AP$103,T$11,FALSE)),"")</f>
        <v/>
      </c>
      <c r="U162" s="90" t="str">
        <f>IFERROR(IF(VLOOKUP($B162,Sheet2!$A$5:$AP$103,U$11,FALSE)=0,"",VLOOKUP($B162,Sheet2!$A$5:$AP$103,U$11,FALSE)),"")</f>
        <v/>
      </c>
      <c r="V162" s="90" t="str">
        <f>IFERROR(IF(VLOOKUP($B162,Sheet2!$A$5:$AP$103,V$11,FALSE)=0,"",VLOOKUP($B162,Sheet2!$A$5:$AP$103,V$11,FALSE)),"")</f>
        <v/>
      </c>
      <c r="W162" s="90" t="str">
        <f>IFERROR(IF(VLOOKUP($B162,Sheet2!$A$5:$AP$103,W$11,FALSE)=0,"",VLOOKUP($B162,Sheet2!$A$5:$AP$103,W$11,FALSE)),"")</f>
        <v/>
      </c>
      <c r="X162" s="90" t="str">
        <f>IFERROR(IF(VLOOKUP($B162,Sheet2!$A$5:$AP$103,X$11,FALSE)=0,"",VLOOKUP($B162,Sheet2!$A$5:$AP$103,X$11,FALSE)),"")</f>
        <v/>
      </c>
      <c r="Y162" s="90" t="str">
        <f>IFERROR(IF(VLOOKUP($B162,Sheet2!$A$5:$AP$103,Y$11,FALSE)=0,"",VLOOKUP($B162,Sheet2!$A$5:$AP$103,Y$11,FALSE)),"")</f>
        <v/>
      </c>
      <c r="Z162" s="90" t="str">
        <f>IFERROR(IF(VLOOKUP($B162,Sheet2!$A$5:$AP$103,Z$11,FALSE)=0,"",VLOOKUP($B162,Sheet2!$A$5:$AP$103,Z$11,FALSE)),"")</f>
        <v/>
      </c>
      <c r="AA162" s="90" t="str">
        <f>IFERROR(IF(VLOOKUP($B162,Sheet2!$A$5:$AP$103,AA$11,FALSE)=0,"",VLOOKUP($B162,Sheet2!$A$5:$AP$103,AA$11,FALSE)),"")</f>
        <v/>
      </c>
      <c r="AB162" s="90" t="str">
        <f>IFERROR(IF(VLOOKUP($B162,Sheet2!$A$5:$AP$103,AB$11,FALSE)=0,"",VLOOKUP($B162,Sheet2!$A$5:$AP$103,AB$11,FALSE)),"")</f>
        <v/>
      </c>
      <c r="AC162" s="90" t="str">
        <f>IFERROR(IF(VLOOKUP($B162,Sheet2!$A$5:$AP$103,AC$11,FALSE)=0,"",VLOOKUP($B162,Sheet2!$A$5:$AP$103,AC$11,FALSE)),"")</f>
        <v/>
      </c>
      <c r="AD162" s="90" t="str">
        <f>IFERROR(IF(VLOOKUP($B162,Sheet2!$A$5:$AP$103,AD$11,FALSE)=0,"",VLOOKUP($B162,Sheet2!$A$5:$AP$103,AD$11,FALSE)),"")</f>
        <v/>
      </c>
      <c r="AE162" s="90" t="str">
        <f>IFERROR(IF(VLOOKUP($B162,Sheet2!$A$5:$AP$103,AE$11,FALSE)=0,"",VLOOKUP($B162,Sheet2!$A$5:$AP$103,AE$11,FALSE)),"")</f>
        <v/>
      </c>
      <c r="AF162" s="90" t="str">
        <f>IFERROR(IF(VLOOKUP($B162,Sheet2!$A$5:$AP$103,AF$11,FALSE)=0,"",VLOOKUP($B162,Sheet2!$A$5:$AP$103,AF$11,FALSE)),"")</f>
        <v/>
      </c>
      <c r="AG162" s="90" t="str">
        <f>IFERROR(IF(VLOOKUP($B162,Sheet2!$A$5:$AP$103,AG$11,FALSE)=0,"",VLOOKUP($B162,Sheet2!$A$5:$AP$103,AG$11,FALSE)),"")</f>
        <v/>
      </c>
      <c r="AH162" s="90" t="str">
        <f>IFERROR(IF(VLOOKUP($B162,Sheet2!$A$5:$AP$103,AH$11,FALSE)=0,"",VLOOKUP($B162,Sheet2!$A$5:$AP$103,AH$11,FALSE)),"")</f>
        <v/>
      </c>
      <c r="AI162" s="90" t="str">
        <f>IFERROR(IF(VLOOKUP($B162,Sheet2!$A$5:$AP$103,AI$11,FALSE)=0,"",VLOOKUP($B162,Sheet2!$A$5:$AP$103,AI$11,FALSE)),"")</f>
        <v/>
      </c>
      <c r="AJ162" s="90" t="str">
        <f>IFERROR(IF(VLOOKUP($B162,Sheet2!$A$5:$AP$103,AJ$11,FALSE)=0,"",VLOOKUP($B162,Sheet2!$A$5:$AP$103,AJ$11,FALSE)),"")</f>
        <v/>
      </c>
      <c r="AK162" s="90" t="str">
        <f>IFERROR(IF(VLOOKUP($B162,Sheet2!$A$5:$AP$103,AK$11,FALSE)=0,"",VLOOKUP($B162,Sheet2!$A$5:$AP$103,AK$11,FALSE)),"")</f>
        <v/>
      </c>
      <c r="AL162" s="90" t="str">
        <f>IFERROR(IF(VLOOKUP($B162,Sheet2!$A$5:$AP$103,AL$11,FALSE)=0,"",VLOOKUP($B162,Sheet2!$A$5:$AP$103,AL$11,FALSE)),"")</f>
        <v/>
      </c>
      <c r="AM162" s="90" t="str">
        <f>IFERROR(IF(VLOOKUP($B162,Sheet2!$A$5:$AP$103,AM$11,FALSE)=0,"",VLOOKUP($B162,Sheet2!$A$5:$AP$103,AM$11,FALSE)),"")</f>
        <v/>
      </c>
      <c r="AN162" s="90" t="str">
        <f>IFERROR(IF(VLOOKUP($B162,Sheet2!$A$5:$AP$103,AN$11,FALSE)=0,"",VLOOKUP($B162,Sheet2!$A$5:$AP$103,AN$11,FALSE)),"")</f>
        <v/>
      </c>
      <c r="AO162" s="90" t="str">
        <f>IFERROR(IF(VLOOKUP($B162,Sheet2!$A$5:$AP$103,AO$11,FALSE)=0,"",VLOOKUP($B162,Sheet2!$A$5:$AP$103,AO$11,FALSE)),"")</f>
        <v/>
      </c>
      <c r="AP162" s="90" t="str">
        <f>IFERROR(IF(VLOOKUP($B162,Sheet2!$A$5:$AP$103,AP$11,FALSE)=0,"",VLOOKUP($B162,Sheet2!$A$5:$AP$103,AP$11,FALSE)),"")</f>
        <v/>
      </c>
      <c r="AQ162" s="90" t="str">
        <f>IFERROR(IF(VLOOKUP($B162,Sheet2!$A$5:$AP$103,AQ$11,FALSE)=0,"",VLOOKUP($B162,Sheet2!$A$5:$AP$103,AQ$11,FALSE)),"")</f>
        <v/>
      </c>
      <c r="AR162" s="90" t="str">
        <f>IFERROR(IF(VLOOKUP($B162,Sheet2!$A$5:$AP$103,AR$11,FALSE)=0,"",VLOOKUP($B162,Sheet2!$A$5:$AP$103,AR$11,FALSE)),"")</f>
        <v/>
      </c>
      <c r="AS162" s="90" t="str">
        <f>IFERROR(IF(VLOOKUP($B162,Sheet2!$A$5:$AP$103,AS$11,FALSE)=0,"",VLOOKUP($B162,Sheet2!$A$5:$AP$103,AS$11,FALSE)),"")</f>
        <v/>
      </c>
      <c r="AT162" s="242"/>
      <c r="AU162" s="242"/>
      <c r="AV162" s="242"/>
      <c r="AW162" s="242"/>
      <c r="AX162" s="242"/>
      <c r="AY162" s="242"/>
      <c r="AZ162" s="242"/>
    </row>
    <row r="163" spans="1:52" x14ac:dyDescent="0.3">
      <c r="A163" s="414"/>
      <c r="B163" s="80" t="s">
        <v>441</v>
      </c>
      <c r="C163" s="92" t="s">
        <v>344</v>
      </c>
      <c r="D163" s="92" t="e">
        <f>VLOOKUP(B163,Sheet2!$A$5:$F$104,6,FALSE)</f>
        <v>#N/A</v>
      </c>
      <c r="E163" s="412" t="s">
        <v>328</v>
      </c>
      <c r="F163" s="413"/>
      <c r="G163" s="96">
        <f t="shared" si="20"/>
        <v>0</v>
      </c>
      <c r="H163" s="97">
        <f t="shared" si="21"/>
        <v>0</v>
      </c>
      <c r="I163" s="97">
        <f t="shared" si="22"/>
        <v>0</v>
      </c>
      <c r="J163" s="96">
        <f t="shared" si="23"/>
        <v>0</v>
      </c>
      <c r="K163" s="90" t="str">
        <f>IFERROR(IF(VLOOKUP($B163,Sheet2!$A$5:$AP$103,K$11,FALSE)=0,"",VLOOKUP($B163,Sheet2!$A$5:$AP$103,K$11,FALSE)),"")</f>
        <v/>
      </c>
      <c r="L163" s="90" t="str">
        <f>IFERROR(IF(VLOOKUP($B163,Sheet2!$A$5:$AP$103,L$11,FALSE)=0,"",VLOOKUP($B163,Sheet2!$A$5:$AP$103,L$11,FALSE)),"")</f>
        <v/>
      </c>
      <c r="M163" s="90" t="str">
        <f>IFERROR(IF(VLOOKUP($B163,Sheet2!$A$5:$AP$103,M$11,FALSE)=0,"",VLOOKUP($B163,Sheet2!$A$5:$AP$103,M$11,FALSE)),"")</f>
        <v/>
      </c>
      <c r="N163" s="90" t="str">
        <f>IFERROR(IF(VLOOKUP($B163,Sheet2!$A$5:$AP$103,N$11,FALSE)=0,"",VLOOKUP($B163,Sheet2!$A$5:$AP$103,N$11,FALSE)),"")</f>
        <v/>
      </c>
      <c r="O163" s="90" t="str">
        <f>IFERROR(IF(VLOOKUP($B163,Sheet2!$A$5:$AP$103,O$11,FALSE)=0,"",VLOOKUP($B163,Sheet2!$A$5:$AP$103,O$11,FALSE)),"")</f>
        <v/>
      </c>
      <c r="P163" s="90" t="str">
        <f>IFERROR(IF(VLOOKUP($B163,Sheet2!$A$5:$AP$103,P$11,FALSE)=0,"",VLOOKUP($B163,Sheet2!$A$5:$AP$103,P$11,FALSE)),"")</f>
        <v/>
      </c>
      <c r="Q163" s="90" t="str">
        <f>IFERROR(IF(VLOOKUP($B163,Sheet2!$A$5:$AP$103,Q$11,FALSE)=0,"",VLOOKUP($B163,Sheet2!$A$5:$AP$103,Q$11,FALSE)),"")</f>
        <v/>
      </c>
      <c r="R163" s="90" t="str">
        <f>IFERROR(IF(VLOOKUP($B163,Sheet2!$A$5:$AP$103,R$11,FALSE)=0,"",VLOOKUP($B163,Sheet2!$A$5:$AP$103,R$11,FALSE)),"")</f>
        <v/>
      </c>
      <c r="S163" s="90" t="str">
        <f>IFERROR(IF(VLOOKUP($B163,Sheet2!$A$5:$AP$103,S$11,FALSE)=0,"",VLOOKUP($B163,Sheet2!$A$5:$AP$103,S$11,FALSE)),"")</f>
        <v/>
      </c>
      <c r="T163" s="90" t="str">
        <f>IFERROR(IF(VLOOKUP($B163,Sheet2!$A$5:$AP$103,T$11,FALSE)=0,"",VLOOKUP($B163,Sheet2!$A$5:$AP$103,T$11,FALSE)),"")</f>
        <v/>
      </c>
      <c r="U163" s="90" t="str">
        <f>IFERROR(IF(VLOOKUP($B163,Sheet2!$A$5:$AP$103,U$11,FALSE)=0,"",VLOOKUP($B163,Sheet2!$A$5:$AP$103,U$11,FALSE)),"")</f>
        <v/>
      </c>
      <c r="V163" s="90" t="str">
        <f>IFERROR(IF(VLOOKUP($B163,Sheet2!$A$5:$AP$103,V$11,FALSE)=0,"",VLOOKUP($B163,Sheet2!$A$5:$AP$103,V$11,FALSE)),"")</f>
        <v/>
      </c>
      <c r="W163" s="90" t="str">
        <f>IFERROR(IF(VLOOKUP($B163,Sheet2!$A$5:$AP$103,W$11,FALSE)=0,"",VLOOKUP($B163,Sheet2!$A$5:$AP$103,W$11,FALSE)),"")</f>
        <v/>
      </c>
      <c r="X163" s="90" t="str">
        <f>IFERROR(IF(VLOOKUP($B163,Sheet2!$A$5:$AP$103,X$11,FALSE)=0,"",VLOOKUP($B163,Sheet2!$A$5:$AP$103,X$11,FALSE)),"")</f>
        <v/>
      </c>
      <c r="Y163" s="90" t="str">
        <f>IFERROR(IF(VLOOKUP($B163,Sheet2!$A$5:$AP$103,Y$11,FALSE)=0,"",VLOOKUP($B163,Sheet2!$A$5:$AP$103,Y$11,FALSE)),"")</f>
        <v/>
      </c>
      <c r="Z163" s="90" t="str">
        <f>IFERROR(IF(VLOOKUP($B163,Sheet2!$A$5:$AP$103,Z$11,FALSE)=0,"",VLOOKUP($B163,Sheet2!$A$5:$AP$103,Z$11,FALSE)),"")</f>
        <v/>
      </c>
      <c r="AA163" s="90" t="str">
        <f>IFERROR(IF(VLOOKUP($B163,Sheet2!$A$5:$AP$103,AA$11,FALSE)=0,"",VLOOKUP($B163,Sheet2!$A$5:$AP$103,AA$11,FALSE)),"")</f>
        <v/>
      </c>
      <c r="AB163" s="90" t="str">
        <f>IFERROR(IF(VLOOKUP($B163,Sheet2!$A$5:$AP$103,AB$11,FALSE)=0,"",VLOOKUP($B163,Sheet2!$A$5:$AP$103,AB$11,FALSE)),"")</f>
        <v/>
      </c>
      <c r="AC163" s="90" t="str">
        <f>IFERROR(IF(VLOOKUP($B163,Sheet2!$A$5:$AP$103,AC$11,FALSE)=0,"",VLOOKUP($B163,Sheet2!$A$5:$AP$103,AC$11,FALSE)),"")</f>
        <v/>
      </c>
      <c r="AD163" s="90" t="str">
        <f>IFERROR(IF(VLOOKUP($B163,Sheet2!$A$5:$AP$103,AD$11,FALSE)=0,"",VLOOKUP($B163,Sheet2!$A$5:$AP$103,AD$11,FALSE)),"")</f>
        <v/>
      </c>
      <c r="AE163" s="90" t="str">
        <f>IFERROR(IF(VLOOKUP($B163,Sheet2!$A$5:$AP$103,AE$11,FALSE)=0,"",VLOOKUP($B163,Sheet2!$A$5:$AP$103,AE$11,FALSE)),"")</f>
        <v/>
      </c>
      <c r="AF163" s="90" t="str">
        <f>IFERROR(IF(VLOOKUP($B163,Sheet2!$A$5:$AP$103,AF$11,FALSE)=0,"",VLOOKUP($B163,Sheet2!$A$5:$AP$103,AF$11,FALSE)),"")</f>
        <v/>
      </c>
      <c r="AG163" s="90" t="str">
        <f>IFERROR(IF(VLOOKUP($B163,Sheet2!$A$5:$AP$103,AG$11,FALSE)=0,"",VLOOKUP($B163,Sheet2!$A$5:$AP$103,AG$11,FALSE)),"")</f>
        <v/>
      </c>
      <c r="AH163" s="90" t="str">
        <f>IFERROR(IF(VLOOKUP($B163,Sheet2!$A$5:$AP$103,AH$11,FALSE)=0,"",VLOOKUP($B163,Sheet2!$A$5:$AP$103,AH$11,FALSE)),"")</f>
        <v/>
      </c>
      <c r="AI163" s="90" t="str">
        <f>IFERROR(IF(VLOOKUP($B163,Sheet2!$A$5:$AP$103,AI$11,FALSE)=0,"",VLOOKUP($B163,Sheet2!$A$5:$AP$103,AI$11,FALSE)),"")</f>
        <v/>
      </c>
      <c r="AJ163" s="90" t="str">
        <f>IFERROR(IF(VLOOKUP($B163,Sheet2!$A$5:$AP$103,AJ$11,FALSE)=0,"",VLOOKUP($B163,Sheet2!$A$5:$AP$103,AJ$11,FALSE)),"")</f>
        <v/>
      </c>
      <c r="AK163" s="90" t="str">
        <f>IFERROR(IF(VLOOKUP($B163,Sheet2!$A$5:$AP$103,AK$11,FALSE)=0,"",VLOOKUP($B163,Sheet2!$A$5:$AP$103,AK$11,FALSE)),"")</f>
        <v/>
      </c>
      <c r="AL163" s="90" t="str">
        <f>IFERROR(IF(VLOOKUP($B163,Sheet2!$A$5:$AP$103,AL$11,FALSE)=0,"",VLOOKUP($B163,Sheet2!$A$5:$AP$103,AL$11,FALSE)),"")</f>
        <v/>
      </c>
      <c r="AM163" s="90" t="str">
        <f>IFERROR(IF(VLOOKUP($B163,Sheet2!$A$5:$AP$103,AM$11,FALSE)=0,"",VLOOKUP($B163,Sheet2!$A$5:$AP$103,AM$11,FALSE)),"")</f>
        <v/>
      </c>
      <c r="AN163" s="90" t="str">
        <f>IFERROR(IF(VLOOKUP($B163,Sheet2!$A$5:$AP$103,AN$11,FALSE)=0,"",VLOOKUP($B163,Sheet2!$A$5:$AP$103,AN$11,FALSE)),"")</f>
        <v/>
      </c>
      <c r="AO163" s="90" t="str">
        <f>IFERROR(IF(VLOOKUP($B163,Sheet2!$A$5:$AP$103,AO$11,FALSE)=0,"",VLOOKUP($B163,Sheet2!$A$5:$AP$103,AO$11,FALSE)),"")</f>
        <v/>
      </c>
      <c r="AP163" s="90" t="str">
        <f>IFERROR(IF(VLOOKUP($B163,Sheet2!$A$5:$AP$103,AP$11,FALSE)=0,"",VLOOKUP($B163,Sheet2!$A$5:$AP$103,AP$11,FALSE)),"")</f>
        <v/>
      </c>
      <c r="AQ163" s="90" t="str">
        <f>IFERROR(IF(VLOOKUP($B163,Sheet2!$A$5:$AP$103,AQ$11,FALSE)=0,"",VLOOKUP($B163,Sheet2!$A$5:$AP$103,AQ$11,FALSE)),"")</f>
        <v/>
      </c>
      <c r="AR163" s="90" t="str">
        <f>IFERROR(IF(VLOOKUP($B163,Sheet2!$A$5:$AP$103,AR$11,FALSE)=0,"",VLOOKUP($B163,Sheet2!$A$5:$AP$103,AR$11,FALSE)),"")</f>
        <v/>
      </c>
      <c r="AS163" s="90" t="str">
        <f>IFERROR(IF(VLOOKUP($B163,Sheet2!$A$5:$AP$103,AS$11,FALSE)=0,"",VLOOKUP($B163,Sheet2!$A$5:$AP$103,AS$11,FALSE)),"")</f>
        <v/>
      </c>
      <c r="AT163" s="242"/>
      <c r="AU163" s="242"/>
      <c r="AV163" s="242"/>
      <c r="AW163" s="242"/>
      <c r="AX163" s="242"/>
      <c r="AY163" s="242"/>
      <c r="AZ163" s="242"/>
    </row>
    <row r="164" spans="1:52" x14ac:dyDescent="0.3">
      <c r="A164" s="414"/>
      <c r="B164" s="80" t="s">
        <v>445</v>
      </c>
      <c r="C164" s="92" t="s">
        <v>344</v>
      </c>
      <c r="D164" s="92" t="e">
        <f>VLOOKUP(B164,Sheet2!$A$5:$F$104,6,FALSE)</f>
        <v>#N/A</v>
      </c>
      <c r="E164" s="412" t="s">
        <v>328</v>
      </c>
      <c r="F164" s="413"/>
      <c r="G164" s="96">
        <f t="shared" si="20"/>
        <v>0</v>
      </c>
      <c r="H164" s="97">
        <f t="shared" si="21"/>
        <v>0</v>
      </c>
      <c r="I164" s="97">
        <f t="shared" si="22"/>
        <v>0</v>
      </c>
      <c r="J164" s="96">
        <f t="shared" si="23"/>
        <v>0</v>
      </c>
      <c r="K164" s="90" t="str">
        <f>IFERROR(IF(VLOOKUP($B164,Sheet2!$A$5:$AP$103,K$11,FALSE)=0,"",VLOOKUP($B164,Sheet2!$A$5:$AP$103,K$11,FALSE)),"")</f>
        <v/>
      </c>
      <c r="L164" s="90" t="str">
        <f>IFERROR(IF(VLOOKUP($B164,Sheet2!$A$5:$AP$103,L$11,FALSE)=0,"",VLOOKUP($B164,Sheet2!$A$5:$AP$103,L$11,FALSE)),"")</f>
        <v/>
      </c>
      <c r="M164" s="90" t="str">
        <f>IFERROR(IF(VLOOKUP($B164,Sheet2!$A$5:$AP$103,M$11,FALSE)=0,"",VLOOKUP($B164,Sheet2!$A$5:$AP$103,M$11,FALSE)),"")</f>
        <v/>
      </c>
      <c r="N164" s="90" t="str">
        <f>IFERROR(IF(VLOOKUP($B164,Sheet2!$A$5:$AP$103,N$11,FALSE)=0,"",VLOOKUP($B164,Sheet2!$A$5:$AP$103,N$11,FALSE)),"")</f>
        <v/>
      </c>
      <c r="O164" s="90" t="str">
        <f>IFERROR(IF(VLOOKUP($B164,Sheet2!$A$5:$AP$103,O$11,FALSE)=0,"",VLOOKUP($B164,Sheet2!$A$5:$AP$103,O$11,FALSE)),"")</f>
        <v/>
      </c>
      <c r="P164" s="90" t="str">
        <f>IFERROR(IF(VLOOKUP($B164,Sheet2!$A$5:$AP$103,P$11,FALSE)=0,"",VLOOKUP($B164,Sheet2!$A$5:$AP$103,P$11,FALSE)),"")</f>
        <v/>
      </c>
      <c r="Q164" s="90" t="str">
        <f>IFERROR(IF(VLOOKUP($B164,Sheet2!$A$5:$AP$103,Q$11,FALSE)=0,"",VLOOKUP($B164,Sheet2!$A$5:$AP$103,Q$11,FALSE)),"")</f>
        <v/>
      </c>
      <c r="R164" s="90" t="str">
        <f>IFERROR(IF(VLOOKUP($B164,Sheet2!$A$5:$AP$103,R$11,FALSE)=0,"",VLOOKUP($B164,Sheet2!$A$5:$AP$103,R$11,FALSE)),"")</f>
        <v/>
      </c>
      <c r="S164" s="90" t="str">
        <f>IFERROR(IF(VLOOKUP($B164,Sheet2!$A$5:$AP$103,S$11,FALSE)=0,"",VLOOKUP($B164,Sheet2!$A$5:$AP$103,S$11,FALSE)),"")</f>
        <v/>
      </c>
      <c r="T164" s="90" t="str">
        <f>IFERROR(IF(VLOOKUP($B164,Sheet2!$A$5:$AP$103,T$11,FALSE)=0,"",VLOOKUP($B164,Sheet2!$A$5:$AP$103,T$11,FALSE)),"")</f>
        <v/>
      </c>
      <c r="U164" s="90" t="str">
        <f>IFERROR(IF(VLOOKUP($B164,Sheet2!$A$5:$AP$103,U$11,FALSE)=0,"",VLOOKUP($B164,Sheet2!$A$5:$AP$103,U$11,FALSE)),"")</f>
        <v/>
      </c>
      <c r="V164" s="90" t="str">
        <f>IFERROR(IF(VLOOKUP($B164,Sheet2!$A$5:$AP$103,V$11,FALSE)=0,"",VLOOKUP($B164,Sheet2!$A$5:$AP$103,V$11,FALSE)),"")</f>
        <v/>
      </c>
      <c r="W164" s="90" t="str">
        <f>IFERROR(IF(VLOOKUP($B164,Sheet2!$A$5:$AP$103,W$11,FALSE)=0,"",VLOOKUP($B164,Sheet2!$A$5:$AP$103,W$11,FALSE)),"")</f>
        <v/>
      </c>
      <c r="X164" s="90" t="str">
        <f>IFERROR(IF(VLOOKUP($B164,Sheet2!$A$5:$AP$103,X$11,FALSE)=0,"",VLOOKUP($B164,Sheet2!$A$5:$AP$103,X$11,FALSE)),"")</f>
        <v/>
      </c>
      <c r="Y164" s="90" t="str">
        <f>IFERROR(IF(VLOOKUP($B164,Sheet2!$A$5:$AP$103,Y$11,FALSE)=0,"",VLOOKUP($B164,Sheet2!$A$5:$AP$103,Y$11,FALSE)),"")</f>
        <v/>
      </c>
      <c r="Z164" s="90" t="str">
        <f>IFERROR(IF(VLOOKUP($B164,Sheet2!$A$5:$AP$103,Z$11,FALSE)=0,"",VLOOKUP($B164,Sheet2!$A$5:$AP$103,Z$11,FALSE)),"")</f>
        <v/>
      </c>
      <c r="AA164" s="90" t="str">
        <f>IFERROR(IF(VLOOKUP($B164,Sheet2!$A$5:$AP$103,AA$11,FALSE)=0,"",VLOOKUP($B164,Sheet2!$A$5:$AP$103,AA$11,FALSE)),"")</f>
        <v/>
      </c>
      <c r="AB164" s="90" t="str">
        <f>IFERROR(IF(VLOOKUP($B164,Sheet2!$A$5:$AP$103,AB$11,FALSE)=0,"",VLOOKUP($B164,Sheet2!$A$5:$AP$103,AB$11,FALSE)),"")</f>
        <v/>
      </c>
      <c r="AC164" s="90" t="str">
        <f>IFERROR(IF(VLOOKUP($B164,Sheet2!$A$5:$AP$103,AC$11,FALSE)=0,"",VLOOKUP($B164,Sheet2!$A$5:$AP$103,AC$11,FALSE)),"")</f>
        <v/>
      </c>
      <c r="AD164" s="90" t="str">
        <f>IFERROR(IF(VLOOKUP($B164,Sheet2!$A$5:$AP$103,AD$11,FALSE)=0,"",VLOOKUP($B164,Sheet2!$A$5:$AP$103,AD$11,FALSE)),"")</f>
        <v/>
      </c>
      <c r="AE164" s="90" t="str">
        <f>IFERROR(IF(VLOOKUP($B164,Sheet2!$A$5:$AP$103,AE$11,FALSE)=0,"",VLOOKUP($B164,Sheet2!$A$5:$AP$103,AE$11,FALSE)),"")</f>
        <v/>
      </c>
      <c r="AF164" s="90" t="str">
        <f>IFERROR(IF(VLOOKUP($B164,Sheet2!$A$5:$AP$103,AF$11,FALSE)=0,"",VLOOKUP($B164,Sheet2!$A$5:$AP$103,AF$11,FALSE)),"")</f>
        <v/>
      </c>
      <c r="AG164" s="90" t="str">
        <f>IFERROR(IF(VLOOKUP($B164,Sheet2!$A$5:$AP$103,AG$11,FALSE)=0,"",VLOOKUP($B164,Sheet2!$A$5:$AP$103,AG$11,FALSE)),"")</f>
        <v/>
      </c>
      <c r="AH164" s="90" t="str">
        <f>IFERROR(IF(VLOOKUP($B164,Sheet2!$A$5:$AP$103,AH$11,FALSE)=0,"",VLOOKUP($B164,Sheet2!$A$5:$AP$103,AH$11,FALSE)),"")</f>
        <v/>
      </c>
      <c r="AI164" s="90" t="str">
        <f>IFERROR(IF(VLOOKUP($B164,Sheet2!$A$5:$AP$103,AI$11,FALSE)=0,"",VLOOKUP($B164,Sheet2!$A$5:$AP$103,AI$11,FALSE)),"")</f>
        <v/>
      </c>
      <c r="AJ164" s="90" t="str">
        <f>IFERROR(IF(VLOOKUP($B164,Sheet2!$A$5:$AP$103,AJ$11,FALSE)=0,"",VLOOKUP($B164,Sheet2!$A$5:$AP$103,AJ$11,FALSE)),"")</f>
        <v/>
      </c>
      <c r="AK164" s="90" t="str">
        <f>IFERROR(IF(VLOOKUP($B164,Sheet2!$A$5:$AP$103,AK$11,FALSE)=0,"",VLOOKUP($B164,Sheet2!$A$5:$AP$103,AK$11,FALSE)),"")</f>
        <v/>
      </c>
      <c r="AL164" s="90" t="str">
        <f>IFERROR(IF(VLOOKUP($B164,Sheet2!$A$5:$AP$103,AL$11,FALSE)=0,"",VLOOKUP($B164,Sheet2!$A$5:$AP$103,AL$11,FALSE)),"")</f>
        <v/>
      </c>
      <c r="AM164" s="90" t="str">
        <f>IFERROR(IF(VLOOKUP($B164,Sheet2!$A$5:$AP$103,AM$11,FALSE)=0,"",VLOOKUP($B164,Sheet2!$A$5:$AP$103,AM$11,FALSE)),"")</f>
        <v/>
      </c>
      <c r="AN164" s="90" t="str">
        <f>IFERROR(IF(VLOOKUP($B164,Sheet2!$A$5:$AP$103,AN$11,FALSE)=0,"",VLOOKUP($B164,Sheet2!$A$5:$AP$103,AN$11,FALSE)),"")</f>
        <v/>
      </c>
      <c r="AO164" s="90" t="str">
        <f>IFERROR(IF(VLOOKUP($B164,Sheet2!$A$5:$AP$103,AO$11,FALSE)=0,"",VLOOKUP($B164,Sheet2!$A$5:$AP$103,AO$11,FALSE)),"")</f>
        <v/>
      </c>
      <c r="AP164" s="90" t="str">
        <f>IFERROR(IF(VLOOKUP($B164,Sheet2!$A$5:$AP$103,AP$11,FALSE)=0,"",VLOOKUP($B164,Sheet2!$A$5:$AP$103,AP$11,FALSE)),"")</f>
        <v/>
      </c>
      <c r="AQ164" s="90" t="str">
        <f>IFERROR(IF(VLOOKUP($B164,Sheet2!$A$5:$AP$103,AQ$11,FALSE)=0,"",VLOOKUP($B164,Sheet2!$A$5:$AP$103,AQ$11,FALSE)),"")</f>
        <v/>
      </c>
      <c r="AR164" s="90" t="str">
        <f>IFERROR(IF(VLOOKUP($B164,Sheet2!$A$5:$AP$103,AR$11,FALSE)=0,"",VLOOKUP($B164,Sheet2!$A$5:$AP$103,AR$11,FALSE)),"")</f>
        <v/>
      </c>
      <c r="AS164" s="90" t="str">
        <f>IFERROR(IF(VLOOKUP($B164,Sheet2!$A$5:$AP$103,AS$11,FALSE)=0,"",VLOOKUP($B164,Sheet2!$A$5:$AP$103,AS$11,FALSE)),"")</f>
        <v/>
      </c>
      <c r="AT164" s="242"/>
      <c r="AU164" s="242"/>
      <c r="AV164" s="242"/>
      <c r="AW164" s="242"/>
      <c r="AX164" s="242"/>
      <c r="AY164" s="242"/>
      <c r="AZ164" s="242"/>
    </row>
    <row r="165" spans="1:52" x14ac:dyDescent="0.3">
      <c r="A165" s="414"/>
      <c r="B165" s="80" t="s">
        <v>444</v>
      </c>
      <c r="C165" s="92" t="s">
        <v>344</v>
      </c>
      <c r="D165" s="92" t="e">
        <f>VLOOKUP(B165,Sheet2!$A$5:$F$104,6,FALSE)</f>
        <v>#N/A</v>
      </c>
      <c r="E165" s="412" t="s">
        <v>328</v>
      </c>
      <c r="F165" s="413"/>
      <c r="G165" s="96">
        <f t="shared" si="20"/>
        <v>0</v>
      </c>
      <c r="H165" s="97">
        <f t="shared" si="21"/>
        <v>0</v>
      </c>
      <c r="I165" s="97">
        <f t="shared" si="22"/>
        <v>0</v>
      </c>
      <c r="J165" s="96">
        <f t="shared" si="23"/>
        <v>0</v>
      </c>
      <c r="K165" s="90" t="str">
        <f>IFERROR(IF(VLOOKUP($B165,Sheet2!$A$5:$AP$103,K$11,FALSE)=0,"",VLOOKUP($B165,Sheet2!$A$5:$AP$103,K$11,FALSE)),"")</f>
        <v/>
      </c>
      <c r="L165" s="90" t="str">
        <f>IFERROR(IF(VLOOKUP($B165,Sheet2!$A$5:$AP$103,L$11,FALSE)=0,"",VLOOKUP($B165,Sheet2!$A$5:$AP$103,L$11,FALSE)),"")</f>
        <v/>
      </c>
      <c r="M165" s="90" t="str">
        <f>IFERROR(IF(VLOOKUP($B165,Sheet2!$A$5:$AP$103,M$11,FALSE)=0,"",VLOOKUP($B165,Sheet2!$A$5:$AP$103,M$11,FALSE)),"")</f>
        <v/>
      </c>
      <c r="N165" s="90" t="str">
        <f>IFERROR(IF(VLOOKUP($B165,Sheet2!$A$5:$AP$103,N$11,FALSE)=0,"",VLOOKUP($B165,Sheet2!$A$5:$AP$103,N$11,FALSE)),"")</f>
        <v/>
      </c>
      <c r="O165" s="90" t="str">
        <f>IFERROR(IF(VLOOKUP($B165,Sheet2!$A$5:$AP$103,O$11,FALSE)=0,"",VLOOKUP($B165,Sheet2!$A$5:$AP$103,O$11,FALSE)),"")</f>
        <v/>
      </c>
      <c r="P165" s="90" t="str">
        <f>IFERROR(IF(VLOOKUP($B165,Sheet2!$A$5:$AP$103,P$11,FALSE)=0,"",VLOOKUP($B165,Sheet2!$A$5:$AP$103,P$11,FALSE)),"")</f>
        <v/>
      </c>
      <c r="Q165" s="90" t="str">
        <f>IFERROR(IF(VLOOKUP($B165,Sheet2!$A$5:$AP$103,Q$11,FALSE)=0,"",VLOOKUP($B165,Sheet2!$A$5:$AP$103,Q$11,FALSE)),"")</f>
        <v/>
      </c>
      <c r="R165" s="90" t="str">
        <f>IFERROR(IF(VLOOKUP($B165,Sheet2!$A$5:$AP$103,R$11,FALSE)=0,"",VLOOKUP($B165,Sheet2!$A$5:$AP$103,R$11,FALSE)),"")</f>
        <v/>
      </c>
      <c r="S165" s="90" t="str">
        <f>IFERROR(IF(VLOOKUP($B165,Sheet2!$A$5:$AP$103,S$11,FALSE)=0,"",VLOOKUP($B165,Sheet2!$A$5:$AP$103,S$11,FALSE)),"")</f>
        <v/>
      </c>
      <c r="T165" s="90" t="str">
        <f>IFERROR(IF(VLOOKUP($B165,Sheet2!$A$5:$AP$103,T$11,FALSE)=0,"",VLOOKUP($B165,Sheet2!$A$5:$AP$103,T$11,FALSE)),"")</f>
        <v/>
      </c>
      <c r="U165" s="90" t="str">
        <f>IFERROR(IF(VLOOKUP($B165,Sheet2!$A$5:$AP$103,U$11,FALSE)=0,"",VLOOKUP($B165,Sheet2!$A$5:$AP$103,U$11,FALSE)),"")</f>
        <v/>
      </c>
      <c r="V165" s="90" t="str">
        <f>IFERROR(IF(VLOOKUP($B165,Sheet2!$A$5:$AP$103,V$11,FALSE)=0,"",VLOOKUP($B165,Sheet2!$A$5:$AP$103,V$11,FALSE)),"")</f>
        <v/>
      </c>
      <c r="W165" s="90" t="str">
        <f>IFERROR(IF(VLOOKUP($B165,Sheet2!$A$5:$AP$103,W$11,FALSE)=0,"",VLOOKUP($B165,Sheet2!$A$5:$AP$103,W$11,FALSE)),"")</f>
        <v/>
      </c>
      <c r="X165" s="90" t="str">
        <f>IFERROR(IF(VLOOKUP($B165,Sheet2!$A$5:$AP$103,X$11,FALSE)=0,"",VLOOKUP($B165,Sheet2!$A$5:$AP$103,X$11,FALSE)),"")</f>
        <v/>
      </c>
      <c r="Y165" s="90" t="str">
        <f>IFERROR(IF(VLOOKUP($B165,Sheet2!$A$5:$AP$103,Y$11,FALSE)=0,"",VLOOKUP($B165,Sheet2!$A$5:$AP$103,Y$11,FALSE)),"")</f>
        <v/>
      </c>
      <c r="Z165" s="90" t="str">
        <f>IFERROR(IF(VLOOKUP($B165,Sheet2!$A$5:$AP$103,Z$11,FALSE)=0,"",VLOOKUP($B165,Sheet2!$A$5:$AP$103,Z$11,FALSE)),"")</f>
        <v/>
      </c>
      <c r="AA165" s="90" t="str">
        <f>IFERROR(IF(VLOOKUP($B165,Sheet2!$A$5:$AP$103,AA$11,FALSE)=0,"",VLOOKUP($B165,Sheet2!$A$5:$AP$103,AA$11,FALSE)),"")</f>
        <v/>
      </c>
      <c r="AB165" s="90" t="str">
        <f>IFERROR(IF(VLOOKUP($B165,Sheet2!$A$5:$AP$103,AB$11,FALSE)=0,"",VLOOKUP($B165,Sheet2!$A$5:$AP$103,AB$11,FALSE)),"")</f>
        <v/>
      </c>
      <c r="AC165" s="90" t="str">
        <f>IFERROR(IF(VLOOKUP($B165,Sheet2!$A$5:$AP$103,AC$11,FALSE)=0,"",VLOOKUP($B165,Sheet2!$A$5:$AP$103,AC$11,FALSE)),"")</f>
        <v/>
      </c>
      <c r="AD165" s="90" t="str">
        <f>IFERROR(IF(VLOOKUP($B165,Sheet2!$A$5:$AP$103,AD$11,FALSE)=0,"",VLOOKUP($B165,Sheet2!$A$5:$AP$103,AD$11,FALSE)),"")</f>
        <v/>
      </c>
      <c r="AE165" s="90" t="str">
        <f>IFERROR(IF(VLOOKUP($B165,Sheet2!$A$5:$AP$103,AE$11,FALSE)=0,"",VLOOKUP($B165,Sheet2!$A$5:$AP$103,AE$11,FALSE)),"")</f>
        <v/>
      </c>
      <c r="AF165" s="90" t="str">
        <f>IFERROR(IF(VLOOKUP($B165,Sheet2!$A$5:$AP$103,AF$11,FALSE)=0,"",VLOOKUP($B165,Sheet2!$A$5:$AP$103,AF$11,FALSE)),"")</f>
        <v/>
      </c>
      <c r="AG165" s="90" t="str">
        <f>IFERROR(IF(VLOOKUP($B165,Sheet2!$A$5:$AP$103,AG$11,FALSE)=0,"",VLOOKUP($B165,Sheet2!$A$5:$AP$103,AG$11,FALSE)),"")</f>
        <v/>
      </c>
      <c r="AH165" s="90" t="str">
        <f>IFERROR(IF(VLOOKUP($B165,Sheet2!$A$5:$AP$103,AH$11,FALSE)=0,"",VLOOKUP($B165,Sheet2!$A$5:$AP$103,AH$11,FALSE)),"")</f>
        <v/>
      </c>
      <c r="AI165" s="90" t="str">
        <f>IFERROR(IF(VLOOKUP($B165,Sheet2!$A$5:$AP$103,AI$11,FALSE)=0,"",VLOOKUP($B165,Sheet2!$A$5:$AP$103,AI$11,FALSE)),"")</f>
        <v/>
      </c>
      <c r="AJ165" s="90" t="str">
        <f>IFERROR(IF(VLOOKUP($B165,Sheet2!$A$5:$AP$103,AJ$11,FALSE)=0,"",VLOOKUP($B165,Sheet2!$A$5:$AP$103,AJ$11,FALSE)),"")</f>
        <v/>
      </c>
      <c r="AK165" s="90" t="str">
        <f>IFERROR(IF(VLOOKUP($B165,Sheet2!$A$5:$AP$103,AK$11,FALSE)=0,"",VLOOKUP($B165,Sheet2!$A$5:$AP$103,AK$11,FALSE)),"")</f>
        <v/>
      </c>
      <c r="AL165" s="90" t="str">
        <f>IFERROR(IF(VLOOKUP($B165,Sheet2!$A$5:$AP$103,AL$11,FALSE)=0,"",VLOOKUP($B165,Sheet2!$A$5:$AP$103,AL$11,FALSE)),"")</f>
        <v/>
      </c>
      <c r="AM165" s="90" t="str">
        <f>IFERROR(IF(VLOOKUP($B165,Sheet2!$A$5:$AP$103,AM$11,FALSE)=0,"",VLOOKUP($B165,Sheet2!$A$5:$AP$103,AM$11,FALSE)),"")</f>
        <v/>
      </c>
      <c r="AN165" s="90" t="str">
        <f>IFERROR(IF(VLOOKUP($B165,Sheet2!$A$5:$AP$103,AN$11,FALSE)=0,"",VLOOKUP($B165,Sheet2!$A$5:$AP$103,AN$11,FALSE)),"")</f>
        <v/>
      </c>
      <c r="AO165" s="90" t="str">
        <f>IFERROR(IF(VLOOKUP($B165,Sheet2!$A$5:$AP$103,AO$11,FALSE)=0,"",VLOOKUP($B165,Sheet2!$A$5:$AP$103,AO$11,FALSE)),"")</f>
        <v/>
      </c>
      <c r="AP165" s="90" t="str">
        <f>IFERROR(IF(VLOOKUP($B165,Sheet2!$A$5:$AP$103,AP$11,FALSE)=0,"",VLOOKUP($B165,Sheet2!$A$5:$AP$103,AP$11,FALSE)),"")</f>
        <v/>
      </c>
      <c r="AQ165" s="90" t="str">
        <f>IFERROR(IF(VLOOKUP($B165,Sheet2!$A$5:$AP$103,AQ$11,FALSE)=0,"",VLOOKUP($B165,Sheet2!$A$5:$AP$103,AQ$11,FALSE)),"")</f>
        <v/>
      </c>
      <c r="AR165" s="90" t="str">
        <f>IFERROR(IF(VLOOKUP($B165,Sheet2!$A$5:$AP$103,AR$11,FALSE)=0,"",VLOOKUP($B165,Sheet2!$A$5:$AP$103,AR$11,FALSE)),"")</f>
        <v/>
      </c>
      <c r="AS165" s="90" t="str">
        <f>IFERROR(IF(VLOOKUP($B165,Sheet2!$A$5:$AP$103,AS$11,FALSE)=0,"",VLOOKUP($B165,Sheet2!$A$5:$AP$103,AS$11,FALSE)),"")</f>
        <v/>
      </c>
      <c r="AT165" s="242"/>
      <c r="AU165" s="242"/>
      <c r="AV165" s="242"/>
      <c r="AW165" s="242"/>
      <c r="AX165" s="242"/>
      <c r="AY165" s="242"/>
      <c r="AZ165" s="242"/>
    </row>
    <row r="166" spans="1:52" x14ac:dyDescent="0.3">
      <c r="A166" s="414"/>
      <c r="B166" s="80" t="s">
        <v>452</v>
      </c>
      <c r="C166" s="92" t="s">
        <v>344</v>
      </c>
      <c r="D166" s="92" t="e">
        <f>VLOOKUP(B166,Sheet2!$A$5:$F$104,6,FALSE)</f>
        <v>#N/A</v>
      </c>
      <c r="E166" s="412" t="s">
        <v>328</v>
      </c>
      <c r="F166" s="413"/>
      <c r="G166" s="96">
        <f t="shared" si="20"/>
        <v>0</v>
      </c>
      <c r="H166" s="97">
        <f t="shared" si="21"/>
        <v>0</v>
      </c>
      <c r="I166" s="97">
        <f t="shared" si="22"/>
        <v>0</v>
      </c>
      <c r="J166" s="96">
        <f t="shared" si="23"/>
        <v>0</v>
      </c>
      <c r="K166" s="90" t="str">
        <f>IFERROR(IF(VLOOKUP($B166,Sheet2!$A$5:$AP$103,K$11,FALSE)=0,"",VLOOKUP($B166,Sheet2!$A$5:$AP$103,K$11,FALSE)),"")</f>
        <v/>
      </c>
      <c r="L166" s="90" t="str">
        <f>IFERROR(IF(VLOOKUP($B166,Sheet2!$A$5:$AP$103,L$11,FALSE)=0,"",VLOOKUP($B166,Sheet2!$A$5:$AP$103,L$11,FALSE)),"")</f>
        <v/>
      </c>
      <c r="M166" s="90" t="str">
        <f>IFERROR(IF(VLOOKUP($B166,Sheet2!$A$5:$AP$103,M$11,FALSE)=0,"",VLOOKUP($B166,Sheet2!$A$5:$AP$103,M$11,FALSE)),"")</f>
        <v/>
      </c>
      <c r="N166" s="90" t="str">
        <f>IFERROR(IF(VLOOKUP($B166,Sheet2!$A$5:$AP$103,N$11,FALSE)=0,"",VLOOKUP($B166,Sheet2!$A$5:$AP$103,N$11,FALSE)),"")</f>
        <v/>
      </c>
      <c r="O166" s="90" t="str">
        <f>IFERROR(IF(VLOOKUP($B166,Sheet2!$A$5:$AP$103,O$11,FALSE)=0,"",VLOOKUP($B166,Sheet2!$A$5:$AP$103,O$11,FALSE)),"")</f>
        <v/>
      </c>
      <c r="P166" s="90" t="str">
        <f>IFERROR(IF(VLOOKUP($B166,Sheet2!$A$5:$AP$103,P$11,FALSE)=0,"",VLOOKUP($B166,Sheet2!$A$5:$AP$103,P$11,FALSE)),"")</f>
        <v/>
      </c>
      <c r="Q166" s="90" t="str">
        <f>IFERROR(IF(VLOOKUP($B166,Sheet2!$A$5:$AP$103,Q$11,FALSE)=0,"",VLOOKUP($B166,Sheet2!$A$5:$AP$103,Q$11,FALSE)),"")</f>
        <v/>
      </c>
      <c r="R166" s="90" t="str">
        <f>IFERROR(IF(VLOOKUP($B166,Sheet2!$A$5:$AP$103,R$11,FALSE)=0,"",VLOOKUP($B166,Sheet2!$A$5:$AP$103,R$11,FALSE)),"")</f>
        <v/>
      </c>
      <c r="S166" s="90" t="str">
        <f>IFERROR(IF(VLOOKUP($B166,Sheet2!$A$5:$AP$103,S$11,FALSE)=0,"",VLOOKUP($B166,Sheet2!$A$5:$AP$103,S$11,FALSE)),"")</f>
        <v/>
      </c>
      <c r="T166" s="90" t="str">
        <f>IFERROR(IF(VLOOKUP($B166,Sheet2!$A$5:$AP$103,T$11,FALSE)=0,"",VLOOKUP($B166,Sheet2!$A$5:$AP$103,T$11,FALSE)),"")</f>
        <v/>
      </c>
      <c r="U166" s="90" t="str">
        <f>IFERROR(IF(VLOOKUP($B166,Sheet2!$A$5:$AP$103,U$11,FALSE)=0,"",VLOOKUP($B166,Sheet2!$A$5:$AP$103,U$11,FALSE)),"")</f>
        <v/>
      </c>
      <c r="V166" s="90" t="str">
        <f>IFERROR(IF(VLOOKUP($B166,Sheet2!$A$5:$AP$103,V$11,FALSE)=0,"",VLOOKUP($B166,Sheet2!$A$5:$AP$103,V$11,FALSE)),"")</f>
        <v/>
      </c>
      <c r="W166" s="90" t="str">
        <f>IFERROR(IF(VLOOKUP($B166,Sheet2!$A$5:$AP$103,W$11,FALSE)=0,"",VLOOKUP($B166,Sheet2!$A$5:$AP$103,W$11,FALSE)),"")</f>
        <v/>
      </c>
      <c r="X166" s="90" t="str">
        <f>IFERROR(IF(VLOOKUP($B166,Sheet2!$A$5:$AP$103,X$11,FALSE)=0,"",VLOOKUP($B166,Sheet2!$A$5:$AP$103,X$11,FALSE)),"")</f>
        <v/>
      </c>
      <c r="Y166" s="90" t="str">
        <f>IFERROR(IF(VLOOKUP($B166,Sheet2!$A$5:$AP$103,Y$11,FALSE)=0,"",VLOOKUP($B166,Sheet2!$A$5:$AP$103,Y$11,FALSE)),"")</f>
        <v/>
      </c>
      <c r="Z166" s="90" t="str">
        <f>IFERROR(IF(VLOOKUP($B166,Sheet2!$A$5:$AP$103,Z$11,FALSE)=0,"",VLOOKUP($B166,Sheet2!$A$5:$AP$103,Z$11,FALSE)),"")</f>
        <v/>
      </c>
      <c r="AA166" s="90" t="str">
        <f>IFERROR(IF(VLOOKUP($B166,Sheet2!$A$5:$AP$103,AA$11,FALSE)=0,"",VLOOKUP($B166,Sheet2!$A$5:$AP$103,AA$11,FALSE)),"")</f>
        <v/>
      </c>
      <c r="AB166" s="90" t="str">
        <f>IFERROR(IF(VLOOKUP($B166,Sheet2!$A$5:$AP$103,AB$11,FALSE)=0,"",VLOOKUP($B166,Sheet2!$A$5:$AP$103,AB$11,FALSE)),"")</f>
        <v/>
      </c>
      <c r="AC166" s="90" t="str">
        <f>IFERROR(IF(VLOOKUP($B166,Sheet2!$A$5:$AP$103,AC$11,FALSE)=0,"",VLOOKUP($B166,Sheet2!$A$5:$AP$103,AC$11,FALSE)),"")</f>
        <v/>
      </c>
      <c r="AD166" s="90" t="str">
        <f>IFERROR(IF(VLOOKUP($B166,Sheet2!$A$5:$AP$103,AD$11,FALSE)=0,"",VLOOKUP($B166,Sheet2!$A$5:$AP$103,AD$11,FALSE)),"")</f>
        <v/>
      </c>
      <c r="AE166" s="90" t="str">
        <f>IFERROR(IF(VLOOKUP($B166,Sheet2!$A$5:$AP$103,AE$11,FALSE)=0,"",VLOOKUP($B166,Sheet2!$A$5:$AP$103,AE$11,FALSE)),"")</f>
        <v/>
      </c>
      <c r="AF166" s="90" t="str">
        <f>IFERROR(IF(VLOOKUP($B166,Sheet2!$A$5:$AP$103,AF$11,FALSE)=0,"",VLOOKUP($B166,Sheet2!$A$5:$AP$103,AF$11,FALSE)),"")</f>
        <v/>
      </c>
      <c r="AG166" s="90" t="str">
        <f>IFERROR(IF(VLOOKUP($B166,Sheet2!$A$5:$AP$103,AG$11,FALSE)=0,"",VLOOKUP($B166,Sheet2!$A$5:$AP$103,AG$11,FALSE)),"")</f>
        <v/>
      </c>
      <c r="AH166" s="90" t="str">
        <f>IFERROR(IF(VLOOKUP($B166,Sheet2!$A$5:$AP$103,AH$11,FALSE)=0,"",VLOOKUP($B166,Sheet2!$A$5:$AP$103,AH$11,FALSE)),"")</f>
        <v/>
      </c>
      <c r="AI166" s="90" t="str">
        <f>IFERROR(IF(VLOOKUP($B166,Sheet2!$A$5:$AP$103,AI$11,FALSE)=0,"",VLOOKUP($B166,Sheet2!$A$5:$AP$103,AI$11,FALSE)),"")</f>
        <v/>
      </c>
      <c r="AJ166" s="90" t="str">
        <f>IFERROR(IF(VLOOKUP($B166,Sheet2!$A$5:$AP$103,AJ$11,FALSE)=0,"",VLOOKUP($B166,Sheet2!$A$5:$AP$103,AJ$11,FALSE)),"")</f>
        <v/>
      </c>
      <c r="AK166" s="90" t="str">
        <f>IFERROR(IF(VLOOKUP($B166,Sheet2!$A$5:$AP$103,AK$11,FALSE)=0,"",VLOOKUP($B166,Sheet2!$A$5:$AP$103,AK$11,FALSE)),"")</f>
        <v/>
      </c>
      <c r="AL166" s="90" t="str">
        <f>IFERROR(IF(VLOOKUP($B166,Sheet2!$A$5:$AP$103,AL$11,FALSE)=0,"",VLOOKUP($B166,Sheet2!$A$5:$AP$103,AL$11,FALSE)),"")</f>
        <v/>
      </c>
      <c r="AM166" s="90" t="str">
        <f>IFERROR(IF(VLOOKUP($B166,Sheet2!$A$5:$AP$103,AM$11,FALSE)=0,"",VLOOKUP($B166,Sheet2!$A$5:$AP$103,AM$11,FALSE)),"")</f>
        <v/>
      </c>
      <c r="AN166" s="90" t="str">
        <f>IFERROR(IF(VLOOKUP($B166,Sheet2!$A$5:$AP$103,AN$11,FALSE)=0,"",VLOOKUP($B166,Sheet2!$A$5:$AP$103,AN$11,FALSE)),"")</f>
        <v/>
      </c>
      <c r="AO166" s="90" t="str">
        <f>IFERROR(IF(VLOOKUP($B166,Sheet2!$A$5:$AP$103,AO$11,FALSE)=0,"",VLOOKUP($B166,Sheet2!$A$5:$AP$103,AO$11,FALSE)),"")</f>
        <v/>
      </c>
      <c r="AP166" s="90" t="str">
        <f>IFERROR(IF(VLOOKUP($B166,Sheet2!$A$5:$AP$103,AP$11,FALSE)=0,"",VLOOKUP($B166,Sheet2!$A$5:$AP$103,AP$11,FALSE)),"")</f>
        <v/>
      </c>
      <c r="AQ166" s="90" t="str">
        <f>IFERROR(IF(VLOOKUP($B166,Sheet2!$A$5:$AP$103,AQ$11,FALSE)=0,"",VLOOKUP($B166,Sheet2!$A$5:$AP$103,AQ$11,FALSE)),"")</f>
        <v/>
      </c>
      <c r="AR166" s="90" t="str">
        <f>IFERROR(IF(VLOOKUP($B166,Sheet2!$A$5:$AP$103,AR$11,FALSE)=0,"",VLOOKUP($B166,Sheet2!$A$5:$AP$103,AR$11,FALSE)),"")</f>
        <v/>
      </c>
      <c r="AS166" s="90" t="str">
        <f>IFERROR(IF(VLOOKUP($B166,Sheet2!$A$5:$AP$103,AS$11,FALSE)=0,"",VLOOKUP($B166,Sheet2!$A$5:$AP$103,AS$11,FALSE)),"")</f>
        <v/>
      </c>
      <c r="AT166" s="242"/>
      <c r="AU166" s="242"/>
      <c r="AV166" s="242"/>
      <c r="AW166" s="242"/>
      <c r="AX166" s="242"/>
      <c r="AY166" s="242"/>
      <c r="AZ166" s="242"/>
    </row>
    <row r="167" spans="1:52" x14ac:dyDescent="0.3">
      <c r="A167" s="414"/>
      <c r="B167" s="80" t="s">
        <v>432</v>
      </c>
      <c r="C167" s="92" t="s">
        <v>344</v>
      </c>
      <c r="D167" s="92" t="e">
        <f>VLOOKUP(B167,Sheet2!$A$5:$F$104,6,FALSE)</f>
        <v>#N/A</v>
      </c>
      <c r="E167" s="412" t="s">
        <v>328</v>
      </c>
      <c r="F167" s="413"/>
      <c r="G167" s="96">
        <f t="shared" si="20"/>
        <v>0</v>
      </c>
      <c r="H167" s="97">
        <f t="shared" si="21"/>
        <v>0</v>
      </c>
      <c r="I167" s="97">
        <f t="shared" si="22"/>
        <v>0</v>
      </c>
      <c r="J167" s="96">
        <f t="shared" si="23"/>
        <v>0</v>
      </c>
      <c r="K167" s="90" t="str">
        <f>IFERROR(IF(VLOOKUP($B167,Sheet2!$A$5:$AP$103,K$11,FALSE)=0,"",VLOOKUP($B167,Sheet2!$A$5:$AP$103,K$11,FALSE)),"")</f>
        <v/>
      </c>
      <c r="L167" s="90" t="str">
        <f>IFERROR(IF(VLOOKUP($B167,Sheet2!$A$5:$AP$103,L$11,FALSE)=0,"",VLOOKUP($B167,Sheet2!$A$5:$AP$103,L$11,FALSE)),"")</f>
        <v/>
      </c>
      <c r="M167" s="90" t="str">
        <f>IFERROR(IF(VLOOKUP($B167,Sheet2!$A$5:$AP$103,M$11,FALSE)=0,"",VLOOKUP($B167,Sheet2!$A$5:$AP$103,M$11,FALSE)),"")</f>
        <v/>
      </c>
      <c r="N167" s="90" t="str">
        <f>IFERROR(IF(VLOOKUP($B167,Sheet2!$A$5:$AP$103,N$11,FALSE)=0,"",VLOOKUP($B167,Sheet2!$A$5:$AP$103,N$11,FALSE)),"")</f>
        <v/>
      </c>
      <c r="O167" s="90" t="str">
        <f>IFERROR(IF(VLOOKUP($B167,Sheet2!$A$5:$AP$103,O$11,FALSE)=0,"",VLOOKUP($B167,Sheet2!$A$5:$AP$103,O$11,FALSE)),"")</f>
        <v/>
      </c>
      <c r="P167" s="90" t="str">
        <f>IFERROR(IF(VLOOKUP($B167,Sheet2!$A$5:$AP$103,P$11,FALSE)=0,"",VLOOKUP($B167,Sheet2!$A$5:$AP$103,P$11,FALSE)),"")</f>
        <v/>
      </c>
      <c r="Q167" s="90" t="str">
        <f>IFERROR(IF(VLOOKUP($B167,Sheet2!$A$5:$AP$103,Q$11,FALSE)=0,"",VLOOKUP($B167,Sheet2!$A$5:$AP$103,Q$11,FALSE)),"")</f>
        <v/>
      </c>
      <c r="R167" s="90" t="str">
        <f>IFERROR(IF(VLOOKUP($B167,Sheet2!$A$5:$AP$103,R$11,FALSE)=0,"",VLOOKUP($B167,Sheet2!$A$5:$AP$103,R$11,FALSE)),"")</f>
        <v/>
      </c>
      <c r="S167" s="90" t="str">
        <f>IFERROR(IF(VLOOKUP($B167,Sheet2!$A$5:$AP$103,S$11,FALSE)=0,"",VLOOKUP($B167,Sheet2!$A$5:$AP$103,S$11,FALSE)),"")</f>
        <v/>
      </c>
      <c r="T167" s="90" t="str">
        <f>IFERROR(IF(VLOOKUP($B167,Sheet2!$A$5:$AP$103,T$11,FALSE)=0,"",VLOOKUP($B167,Sheet2!$A$5:$AP$103,T$11,FALSE)),"")</f>
        <v/>
      </c>
      <c r="U167" s="90" t="str">
        <f>IFERROR(IF(VLOOKUP($B167,Sheet2!$A$5:$AP$103,U$11,FALSE)=0,"",VLOOKUP($B167,Sheet2!$A$5:$AP$103,U$11,FALSE)),"")</f>
        <v/>
      </c>
      <c r="V167" s="90" t="str">
        <f>IFERROR(IF(VLOOKUP($B167,Sheet2!$A$5:$AP$103,V$11,FALSE)=0,"",VLOOKUP($B167,Sheet2!$A$5:$AP$103,V$11,FALSE)),"")</f>
        <v/>
      </c>
      <c r="W167" s="90" t="str">
        <f>IFERROR(IF(VLOOKUP($B167,Sheet2!$A$5:$AP$103,W$11,FALSE)=0,"",VLOOKUP($B167,Sheet2!$A$5:$AP$103,W$11,FALSE)),"")</f>
        <v/>
      </c>
      <c r="X167" s="90" t="str">
        <f>IFERROR(IF(VLOOKUP($B167,Sheet2!$A$5:$AP$103,X$11,FALSE)=0,"",VLOOKUP($B167,Sheet2!$A$5:$AP$103,X$11,FALSE)),"")</f>
        <v/>
      </c>
      <c r="Y167" s="90" t="str">
        <f>IFERROR(IF(VLOOKUP($B167,Sheet2!$A$5:$AP$103,Y$11,FALSE)=0,"",VLOOKUP($B167,Sheet2!$A$5:$AP$103,Y$11,FALSE)),"")</f>
        <v/>
      </c>
      <c r="Z167" s="90" t="str">
        <f>IFERROR(IF(VLOOKUP($B167,Sheet2!$A$5:$AP$103,Z$11,FALSE)=0,"",VLOOKUP($B167,Sheet2!$A$5:$AP$103,Z$11,FALSE)),"")</f>
        <v/>
      </c>
      <c r="AA167" s="90" t="str">
        <f>IFERROR(IF(VLOOKUP($B167,Sheet2!$A$5:$AP$103,AA$11,FALSE)=0,"",VLOOKUP($B167,Sheet2!$A$5:$AP$103,AA$11,FALSE)),"")</f>
        <v/>
      </c>
      <c r="AB167" s="90" t="str">
        <f>IFERROR(IF(VLOOKUP($B167,Sheet2!$A$5:$AP$103,AB$11,FALSE)=0,"",VLOOKUP($B167,Sheet2!$A$5:$AP$103,AB$11,FALSE)),"")</f>
        <v/>
      </c>
      <c r="AC167" s="90" t="str">
        <f>IFERROR(IF(VLOOKUP($B167,Sheet2!$A$5:$AP$103,AC$11,FALSE)=0,"",VLOOKUP($B167,Sheet2!$A$5:$AP$103,AC$11,FALSE)),"")</f>
        <v/>
      </c>
      <c r="AD167" s="90" t="str">
        <f>IFERROR(IF(VLOOKUP($B167,Sheet2!$A$5:$AP$103,AD$11,FALSE)=0,"",VLOOKUP($B167,Sheet2!$A$5:$AP$103,AD$11,FALSE)),"")</f>
        <v/>
      </c>
      <c r="AE167" s="90" t="str">
        <f>IFERROR(IF(VLOOKUP($B167,Sheet2!$A$5:$AP$103,AE$11,FALSE)=0,"",VLOOKUP($B167,Sheet2!$A$5:$AP$103,AE$11,FALSE)),"")</f>
        <v/>
      </c>
      <c r="AF167" s="90" t="str">
        <f>IFERROR(IF(VLOOKUP($B167,Sheet2!$A$5:$AP$103,AF$11,FALSE)=0,"",VLOOKUP($B167,Sheet2!$A$5:$AP$103,AF$11,FALSE)),"")</f>
        <v/>
      </c>
      <c r="AG167" s="90" t="str">
        <f>IFERROR(IF(VLOOKUP($B167,Sheet2!$A$5:$AP$103,AG$11,FALSE)=0,"",VLOOKUP($B167,Sheet2!$A$5:$AP$103,AG$11,FALSE)),"")</f>
        <v/>
      </c>
      <c r="AH167" s="90" t="str">
        <f>IFERROR(IF(VLOOKUP($B167,Sheet2!$A$5:$AP$103,AH$11,FALSE)=0,"",VLOOKUP($B167,Sheet2!$A$5:$AP$103,AH$11,FALSE)),"")</f>
        <v/>
      </c>
      <c r="AI167" s="90" t="str">
        <f>IFERROR(IF(VLOOKUP($B167,Sheet2!$A$5:$AP$103,AI$11,FALSE)=0,"",VLOOKUP($B167,Sheet2!$A$5:$AP$103,AI$11,FALSE)),"")</f>
        <v/>
      </c>
      <c r="AJ167" s="90" t="str">
        <f>IFERROR(IF(VLOOKUP($B167,Sheet2!$A$5:$AP$103,AJ$11,FALSE)=0,"",VLOOKUP($B167,Sheet2!$A$5:$AP$103,AJ$11,FALSE)),"")</f>
        <v/>
      </c>
      <c r="AK167" s="90" t="str">
        <f>IFERROR(IF(VLOOKUP($B167,Sheet2!$A$5:$AP$103,AK$11,FALSE)=0,"",VLOOKUP($B167,Sheet2!$A$5:$AP$103,AK$11,FALSE)),"")</f>
        <v/>
      </c>
      <c r="AL167" s="90" t="str">
        <f>IFERROR(IF(VLOOKUP($B167,Sheet2!$A$5:$AP$103,AL$11,FALSE)=0,"",VLOOKUP($B167,Sheet2!$A$5:$AP$103,AL$11,FALSE)),"")</f>
        <v/>
      </c>
      <c r="AM167" s="90" t="str">
        <f>IFERROR(IF(VLOOKUP($B167,Sheet2!$A$5:$AP$103,AM$11,FALSE)=0,"",VLOOKUP($B167,Sheet2!$A$5:$AP$103,AM$11,FALSE)),"")</f>
        <v/>
      </c>
      <c r="AN167" s="90" t="str">
        <f>IFERROR(IF(VLOOKUP($B167,Sheet2!$A$5:$AP$103,AN$11,FALSE)=0,"",VLOOKUP($B167,Sheet2!$A$5:$AP$103,AN$11,FALSE)),"")</f>
        <v/>
      </c>
      <c r="AO167" s="90" t="str">
        <f>IFERROR(IF(VLOOKUP($B167,Sheet2!$A$5:$AP$103,AO$11,FALSE)=0,"",VLOOKUP($B167,Sheet2!$A$5:$AP$103,AO$11,FALSE)),"")</f>
        <v/>
      </c>
      <c r="AP167" s="90" t="str">
        <f>IFERROR(IF(VLOOKUP($B167,Sheet2!$A$5:$AP$103,AP$11,FALSE)=0,"",VLOOKUP($B167,Sheet2!$A$5:$AP$103,AP$11,FALSE)),"")</f>
        <v/>
      </c>
      <c r="AQ167" s="90" t="str">
        <f>IFERROR(IF(VLOOKUP($B167,Sheet2!$A$5:$AP$103,AQ$11,FALSE)=0,"",VLOOKUP($B167,Sheet2!$A$5:$AP$103,AQ$11,FALSE)),"")</f>
        <v/>
      </c>
      <c r="AR167" s="90" t="str">
        <f>IFERROR(IF(VLOOKUP($B167,Sheet2!$A$5:$AP$103,AR$11,FALSE)=0,"",VLOOKUP($B167,Sheet2!$A$5:$AP$103,AR$11,FALSE)),"")</f>
        <v/>
      </c>
      <c r="AS167" s="90" t="str">
        <f>IFERROR(IF(VLOOKUP($B167,Sheet2!$A$5:$AP$103,AS$11,FALSE)=0,"",VLOOKUP($B167,Sheet2!$A$5:$AP$103,AS$11,FALSE)),"")</f>
        <v/>
      </c>
      <c r="AT167" s="242"/>
      <c r="AU167" s="242"/>
      <c r="AV167" s="242"/>
      <c r="AW167" s="242"/>
      <c r="AX167" s="242"/>
      <c r="AY167" s="242"/>
      <c r="AZ167" s="242"/>
    </row>
    <row r="168" spans="1:52" x14ac:dyDescent="0.3">
      <c r="A168" s="414"/>
      <c r="B168" s="80" t="s">
        <v>435</v>
      </c>
      <c r="C168" s="92" t="s">
        <v>344</v>
      </c>
      <c r="D168" s="92" t="e">
        <f>VLOOKUP(B168,Sheet2!$A$5:$F$104,6,FALSE)</f>
        <v>#N/A</v>
      </c>
      <c r="E168" s="412" t="s">
        <v>328</v>
      </c>
      <c r="F168" s="413"/>
      <c r="G168" s="96">
        <f t="shared" si="20"/>
        <v>0</v>
      </c>
      <c r="H168" s="97">
        <f t="shared" si="21"/>
        <v>0</v>
      </c>
      <c r="I168" s="97">
        <f t="shared" si="22"/>
        <v>0</v>
      </c>
      <c r="J168" s="96">
        <f t="shared" si="23"/>
        <v>0</v>
      </c>
      <c r="K168" s="90" t="str">
        <f>IFERROR(IF(VLOOKUP($B168,Sheet2!$A$5:$AP$103,K$11,FALSE)=0,"",VLOOKUP($B168,Sheet2!$A$5:$AP$103,K$11,FALSE)),"")</f>
        <v/>
      </c>
      <c r="L168" s="90" t="str">
        <f>IFERROR(IF(VLOOKUP($B168,Sheet2!$A$5:$AP$103,L$11,FALSE)=0,"",VLOOKUP($B168,Sheet2!$A$5:$AP$103,L$11,FALSE)),"")</f>
        <v/>
      </c>
      <c r="M168" s="90" t="str">
        <f>IFERROR(IF(VLOOKUP($B168,Sheet2!$A$5:$AP$103,M$11,FALSE)=0,"",VLOOKUP($B168,Sheet2!$A$5:$AP$103,M$11,FALSE)),"")</f>
        <v/>
      </c>
      <c r="N168" s="90" t="str">
        <f>IFERROR(IF(VLOOKUP($B168,Sheet2!$A$5:$AP$103,N$11,FALSE)=0,"",VLOOKUP($B168,Sheet2!$A$5:$AP$103,N$11,FALSE)),"")</f>
        <v/>
      </c>
      <c r="O168" s="90" t="str">
        <f>IFERROR(IF(VLOOKUP($B168,Sheet2!$A$5:$AP$103,O$11,FALSE)=0,"",VLOOKUP($B168,Sheet2!$A$5:$AP$103,O$11,FALSE)),"")</f>
        <v/>
      </c>
      <c r="P168" s="90" t="str">
        <f>IFERROR(IF(VLOOKUP($B168,Sheet2!$A$5:$AP$103,P$11,FALSE)=0,"",VLOOKUP($B168,Sheet2!$A$5:$AP$103,P$11,FALSE)),"")</f>
        <v/>
      </c>
      <c r="Q168" s="90" t="str">
        <f>IFERROR(IF(VLOOKUP($B168,Sheet2!$A$5:$AP$103,Q$11,FALSE)=0,"",VLOOKUP($B168,Sheet2!$A$5:$AP$103,Q$11,FALSE)),"")</f>
        <v/>
      </c>
      <c r="R168" s="90" t="str">
        <f>IFERROR(IF(VLOOKUP($B168,Sheet2!$A$5:$AP$103,R$11,FALSE)=0,"",VLOOKUP($B168,Sheet2!$A$5:$AP$103,R$11,FALSE)),"")</f>
        <v/>
      </c>
      <c r="S168" s="90" t="str">
        <f>IFERROR(IF(VLOOKUP($B168,Sheet2!$A$5:$AP$103,S$11,FALSE)=0,"",VLOOKUP($B168,Sheet2!$A$5:$AP$103,S$11,FALSE)),"")</f>
        <v/>
      </c>
      <c r="T168" s="90" t="str">
        <f>IFERROR(IF(VLOOKUP($B168,Sheet2!$A$5:$AP$103,T$11,FALSE)=0,"",VLOOKUP($B168,Sheet2!$A$5:$AP$103,T$11,FALSE)),"")</f>
        <v/>
      </c>
      <c r="U168" s="90" t="str">
        <f>IFERROR(IF(VLOOKUP($B168,Sheet2!$A$5:$AP$103,U$11,FALSE)=0,"",VLOOKUP($B168,Sheet2!$A$5:$AP$103,U$11,FALSE)),"")</f>
        <v/>
      </c>
      <c r="V168" s="90" t="str">
        <f>IFERROR(IF(VLOOKUP($B168,Sheet2!$A$5:$AP$103,V$11,FALSE)=0,"",VLOOKUP($B168,Sheet2!$A$5:$AP$103,V$11,FALSE)),"")</f>
        <v/>
      </c>
      <c r="W168" s="90" t="str">
        <f>IFERROR(IF(VLOOKUP($B168,Sheet2!$A$5:$AP$103,W$11,FALSE)=0,"",VLOOKUP($B168,Sheet2!$A$5:$AP$103,W$11,FALSE)),"")</f>
        <v/>
      </c>
      <c r="X168" s="90" t="str">
        <f>IFERROR(IF(VLOOKUP($B168,Sheet2!$A$5:$AP$103,X$11,FALSE)=0,"",VLOOKUP($B168,Sheet2!$A$5:$AP$103,X$11,FALSE)),"")</f>
        <v/>
      </c>
      <c r="Y168" s="90" t="str">
        <f>IFERROR(IF(VLOOKUP($B168,Sheet2!$A$5:$AP$103,Y$11,FALSE)=0,"",VLOOKUP($B168,Sheet2!$A$5:$AP$103,Y$11,FALSE)),"")</f>
        <v/>
      </c>
      <c r="Z168" s="90" t="str">
        <f>IFERROR(IF(VLOOKUP($B168,Sheet2!$A$5:$AP$103,Z$11,FALSE)=0,"",VLOOKUP($B168,Sheet2!$A$5:$AP$103,Z$11,FALSE)),"")</f>
        <v/>
      </c>
      <c r="AA168" s="90" t="str">
        <f>IFERROR(IF(VLOOKUP($B168,Sheet2!$A$5:$AP$103,AA$11,FALSE)=0,"",VLOOKUP($B168,Sheet2!$A$5:$AP$103,AA$11,FALSE)),"")</f>
        <v/>
      </c>
      <c r="AB168" s="90" t="str">
        <f>IFERROR(IF(VLOOKUP($B168,Sheet2!$A$5:$AP$103,AB$11,FALSE)=0,"",VLOOKUP($B168,Sheet2!$A$5:$AP$103,AB$11,FALSE)),"")</f>
        <v/>
      </c>
      <c r="AC168" s="90" t="str">
        <f>IFERROR(IF(VLOOKUP($B168,Sheet2!$A$5:$AP$103,AC$11,FALSE)=0,"",VLOOKUP($B168,Sheet2!$A$5:$AP$103,AC$11,FALSE)),"")</f>
        <v/>
      </c>
      <c r="AD168" s="90" t="str">
        <f>IFERROR(IF(VLOOKUP($B168,Sheet2!$A$5:$AP$103,AD$11,FALSE)=0,"",VLOOKUP($B168,Sheet2!$A$5:$AP$103,AD$11,FALSE)),"")</f>
        <v/>
      </c>
      <c r="AE168" s="90" t="str">
        <f>IFERROR(IF(VLOOKUP($B168,Sheet2!$A$5:$AP$103,AE$11,FALSE)=0,"",VLOOKUP($B168,Sheet2!$A$5:$AP$103,AE$11,FALSE)),"")</f>
        <v/>
      </c>
      <c r="AF168" s="90" t="str">
        <f>IFERROR(IF(VLOOKUP($B168,Sheet2!$A$5:$AP$103,AF$11,FALSE)=0,"",VLOOKUP($B168,Sheet2!$A$5:$AP$103,AF$11,FALSE)),"")</f>
        <v/>
      </c>
      <c r="AG168" s="90" t="str">
        <f>IFERROR(IF(VLOOKUP($B168,Sheet2!$A$5:$AP$103,AG$11,FALSE)=0,"",VLOOKUP($B168,Sheet2!$A$5:$AP$103,AG$11,FALSE)),"")</f>
        <v/>
      </c>
      <c r="AH168" s="90" t="str">
        <f>IFERROR(IF(VLOOKUP($B168,Sheet2!$A$5:$AP$103,AH$11,FALSE)=0,"",VLOOKUP($B168,Sheet2!$A$5:$AP$103,AH$11,FALSE)),"")</f>
        <v/>
      </c>
      <c r="AI168" s="90" t="str">
        <f>IFERROR(IF(VLOOKUP($B168,Sheet2!$A$5:$AP$103,AI$11,FALSE)=0,"",VLOOKUP($B168,Sheet2!$A$5:$AP$103,AI$11,FALSE)),"")</f>
        <v/>
      </c>
      <c r="AJ168" s="90" t="str">
        <f>IFERROR(IF(VLOOKUP($B168,Sheet2!$A$5:$AP$103,AJ$11,FALSE)=0,"",VLOOKUP($B168,Sheet2!$A$5:$AP$103,AJ$11,FALSE)),"")</f>
        <v/>
      </c>
      <c r="AK168" s="90" t="str">
        <f>IFERROR(IF(VLOOKUP($B168,Sheet2!$A$5:$AP$103,AK$11,FALSE)=0,"",VLOOKUP($B168,Sheet2!$A$5:$AP$103,AK$11,FALSE)),"")</f>
        <v/>
      </c>
      <c r="AL168" s="90" t="str">
        <f>IFERROR(IF(VLOOKUP($B168,Sheet2!$A$5:$AP$103,AL$11,FALSE)=0,"",VLOOKUP($B168,Sheet2!$A$5:$AP$103,AL$11,FALSE)),"")</f>
        <v/>
      </c>
      <c r="AM168" s="90" t="str">
        <f>IFERROR(IF(VLOOKUP($B168,Sheet2!$A$5:$AP$103,AM$11,FALSE)=0,"",VLOOKUP($B168,Sheet2!$A$5:$AP$103,AM$11,FALSE)),"")</f>
        <v/>
      </c>
      <c r="AN168" s="90" t="str">
        <f>IFERROR(IF(VLOOKUP($B168,Sheet2!$A$5:$AP$103,AN$11,FALSE)=0,"",VLOOKUP($B168,Sheet2!$A$5:$AP$103,AN$11,FALSE)),"")</f>
        <v/>
      </c>
      <c r="AO168" s="90" t="str">
        <f>IFERROR(IF(VLOOKUP($B168,Sheet2!$A$5:$AP$103,AO$11,FALSE)=0,"",VLOOKUP($B168,Sheet2!$A$5:$AP$103,AO$11,FALSE)),"")</f>
        <v/>
      </c>
      <c r="AP168" s="90" t="str">
        <f>IFERROR(IF(VLOOKUP($B168,Sheet2!$A$5:$AP$103,AP$11,FALSE)=0,"",VLOOKUP($B168,Sheet2!$A$5:$AP$103,AP$11,FALSE)),"")</f>
        <v/>
      </c>
      <c r="AQ168" s="90" t="str">
        <f>IFERROR(IF(VLOOKUP($B168,Sheet2!$A$5:$AP$103,AQ$11,FALSE)=0,"",VLOOKUP($B168,Sheet2!$A$5:$AP$103,AQ$11,FALSE)),"")</f>
        <v/>
      </c>
      <c r="AR168" s="90" t="str">
        <f>IFERROR(IF(VLOOKUP($B168,Sheet2!$A$5:$AP$103,AR$11,FALSE)=0,"",VLOOKUP($B168,Sheet2!$A$5:$AP$103,AR$11,FALSE)),"")</f>
        <v/>
      </c>
      <c r="AS168" s="90" t="str">
        <f>IFERROR(IF(VLOOKUP($B168,Sheet2!$A$5:$AP$103,AS$11,FALSE)=0,"",VLOOKUP($B168,Sheet2!$A$5:$AP$103,AS$11,FALSE)),"")</f>
        <v/>
      </c>
      <c r="AT168" s="242"/>
      <c r="AU168" s="242"/>
      <c r="AV168" s="242"/>
      <c r="AW168" s="242"/>
      <c r="AX168" s="242"/>
      <c r="AY168" s="242"/>
      <c r="AZ168" s="242"/>
    </row>
    <row r="169" spans="1:52" x14ac:dyDescent="0.3">
      <c r="A169" s="414"/>
      <c r="B169" s="80" t="s">
        <v>448</v>
      </c>
      <c r="C169" s="92" t="s">
        <v>344</v>
      </c>
      <c r="D169" s="92" t="e">
        <f>VLOOKUP(B169,Sheet2!$A$5:$F$104,6,FALSE)</f>
        <v>#N/A</v>
      </c>
      <c r="E169" s="412" t="s">
        <v>328</v>
      </c>
      <c r="F169" s="413"/>
      <c r="G169" s="96">
        <f t="shared" si="20"/>
        <v>0</v>
      </c>
      <c r="H169" s="97">
        <f t="shared" si="21"/>
        <v>0</v>
      </c>
      <c r="I169" s="97">
        <f t="shared" si="22"/>
        <v>0</v>
      </c>
      <c r="J169" s="96">
        <f t="shared" si="23"/>
        <v>0</v>
      </c>
      <c r="K169" s="90" t="str">
        <f>IFERROR(IF(VLOOKUP($B169,Sheet2!$A$5:$AP$103,K$11,FALSE)=0,"",VLOOKUP($B169,Sheet2!$A$5:$AP$103,K$11,FALSE)),"")</f>
        <v/>
      </c>
      <c r="L169" s="90" t="str">
        <f>IFERROR(IF(VLOOKUP($B169,Sheet2!$A$5:$AP$103,L$11,FALSE)=0,"",VLOOKUP($B169,Sheet2!$A$5:$AP$103,L$11,FALSE)),"")</f>
        <v/>
      </c>
      <c r="M169" s="90" t="str">
        <f>IFERROR(IF(VLOOKUP($B169,Sheet2!$A$5:$AP$103,M$11,FALSE)=0,"",VLOOKUP($B169,Sheet2!$A$5:$AP$103,M$11,FALSE)),"")</f>
        <v/>
      </c>
      <c r="N169" s="90" t="str">
        <f>IFERROR(IF(VLOOKUP($B169,Sheet2!$A$5:$AP$103,N$11,FALSE)=0,"",VLOOKUP($B169,Sheet2!$A$5:$AP$103,N$11,FALSE)),"")</f>
        <v/>
      </c>
      <c r="O169" s="90" t="str">
        <f>IFERROR(IF(VLOOKUP($B169,Sheet2!$A$5:$AP$103,O$11,FALSE)=0,"",VLOOKUP($B169,Sheet2!$A$5:$AP$103,O$11,FALSE)),"")</f>
        <v/>
      </c>
      <c r="P169" s="90" t="str">
        <f>IFERROR(IF(VLOOKUP($B169,Sheet2!$A$5:$AP$103,P$11,FALSE)=0,"",VLOOKUP($B169,Sheet2!$A$5:$AP$103,P$11,FALSE)),"")</f>
        <v/>
      </c>
      <c r="Q169" s="90" t="str">
        <f>IFERROR(IF(VLOOKUP($B169,Sheet2!$A$5:$AP$103,Q$11,FALSE)=0,"",VLOOKUP($B169,Sheet2!$A$5:$AP$103,Q$11,FALSE)),"")</f>
        <v/>
      </c>
      <c r="R169" s="90" t="str">
        <f>IFERROR(IF(VLOOKUP($B169,Sheet2!$A$5:$AP$103,R$11,FALSE)=0,"",VLOOKUP($B169,Sheet2!$A$5:$AP$103,R$11,FALSE)),"")</f>
        <v/>
      </c>
      <c r="S169" s="90" t="str">
        <f>IFERROR(IF(VLOOKUP($B169,Sheet2!$A$5:$AP$103,S$11,FALSE)=0,"",VLOOKUP($B169,Sheet2!$A$5:$AP$103,S$11,FALSE)),"")</f>
        <v/>
      </c>
      <c r="T169" s="90" t="str">
        <f>IFERROR(IF(VLOOKUP($B169,Sheet2!$A$5:$AP$103,T$11,FALSE)=0,"",VLOOKUP($B169,Sheet2!$A$5:$AP$103,T$11,FALSE)),"")</f>
        <v/>
      </c>
      <c r="U169" s="90" t="str">
        <f>IFERROR(IF(VLOOKUP($B169,Sheet2!$A$5:$AP$103,U$11,FALSE)=0,"",VLOOKUP($B169,Sheet2!$A$5:$AP$103,U$11,FALSE)),"")</f>
        <v/>
      </c>
      <c r="V169" s="90" t="str">
        <f>IFERROR(IF(VLOOKUP($B169,Sheet2!$A$5:$AP$103,V$11,FALSE)=0,"",VLOOKUP($B169,Sheet2!$A$5:$AP$103,V$11,FALSE)),"")</f>
        <v/>
      </c>
      <c r="W169" s="90" t="str">
        <f>IFERROR(IF(VLOOKUP($B169,Sheet2!$A$5:$AP$103,W$11,FALSE)=0,"",VLOOKUP($B169,Sheet2!$A$5:$AP$103,W$11,FALSE)),"")</f>
        <v/>
      </c>
      <c r="X169" s="90" t="str">
        <f>IFERROR(IF(VLOOKUP($B169,Sheet2!$A$5:$AP$103,X$11,FALSE)=0,"",VLOOKUP($B169,Sheet2!$A$5:$AP$103,X$11,FALSE)),"")</f>
        <v/>
      </c>
      <c r="Y169" s="90" t="str">
        <f>IFERROR(IF(VLOOKUP($B169,Sheet2!$A$5:$AP$103,Y$11,FALSE)=0,"",VLOOKUP($B169,Sheet2!$A$5:$AP$103,Y$11,FALSE)),"")</f>
        <v/>
      </c>
      <c r="Z169" s="90" t="str">
        <f>IFERROR(IF(VLOOKUP($B169,Sheet2!$A$5:$AP$103,Z$11,FALSE)=0,"",VLOOKUP($B169,Sheet2!$A$5:$AP$103,Z$11,FALSE)),"")</f>
        <v/>
      </c>
      <c r="AA169" s="90" t="str">
        <f>IFERROR(IF(VLOOKUP($B169,Sheet2!$A$5:$AP$103,AA$11,FALSE)=0,"",VLOOKUP($B169,Sheet2!$A$5:$AP$103,AA$11,FALSE)),"")</f>
        <v/>
      </c>
      <c r="AB169" s="90" t="str">
        <f>IFERROR(IF(VLOOKUP($B169,Sheet2!$A$5:$AP$103,AB$11,FALSE)=0,"",VLOOKUP($B169,Sheet2!$A$5:$AP$103,AB$11,FALSE)),"")</f>
        <v/>
      </c>
      <c r="AC169" s="90" t="str">
        <f>IFERROR(IF(VLOOKUP($B169,Sheet2!$A$5:$AP$103,AC$11,FALSE)=0,"",VLOOKUP($B169,Sheet2!$A$5:$AP$103,AC$11,FALSE)),"")</f>
        <v/>
      </c>
      <c r="AD169" s="90" t="str">
        <f>IFERROR(IF(VLOOKUP($B169,Sheet2!$A$5:$AP$103,AD$11,FALSE)=0,"",VLOOKUP($B169,Sheet2!$A$5:$AP$103,AD$11,FALSE)),"")</f>
        <v/>
      </c>
      <c r="AE169" s="90" t="str">
        <f>IFERROR(IF(VLOOKUP($B169,Sheet2!$A$5:$AP$103,AE$11,FALSE)=0,"",VLOOKUP($B169,Sheet2!$A$5:$AP$103,AE$11,FALSE)),"")</f>
        <v/>
      </c>
      <c r="AF169" s="90" t="str">
        <f>IFERROR(IF(VLOOKUP($B169,Sheet2!$A$5:$AP$103,AF$11,FALSE)=0,"",VLOOKUP($B169,Sheet2!$A$5:$AP$103,AF$11,FALSE)),"")</f>
        <v/>
      </c>
      <c r="AG169" s="90" t="str">
        <f>IFERROR(IF(VLOOKUP($B169,Sheet2!$A$5:$AP$103,AG$11,FALSE)=0,"",VLOOKUP($B169,Sheet2!$A$5:$AP$103,AG$11,FALSE)),"")</f>
        <v/>
      </c>
      <c r="AH169" s="90" t="str">
        <f>IFERROR(IF(VLOOKUP($B169,Sheet2!$A$5:$AP$103,AH$11,FALSE)=0,"",VLOOKUP($B169,Sheet2!$A$5:$AP$103,AH$11,FALSE)),"")</f>
        <v/>
      </c>
      <c r="AI169" s="90" t="str">
        <f>IFERROR(IF(VLOOKUP($B169,Sheet2!$A$5:$AP$103,AI$11,FALSE)=0,"",VLOOKUP($B169,Sheet2!$A$5:$AP$103,AI$11,FALSE)),"")</f>
        <v/>
      </c>
      <c r="AJ169" s="90" t="str">
        <f>IFERROR(IF(VLOOKUP($B169,Sheet2!$A$5:$AP$103,AJ$11,FALSE)=0,"",VLOOKUP($B169,Sheet2!$A$5:$AP$103,AJ$11,FALSE)),"")</f>
        <v/>
      </c>
      <c r="AK169" s="90" t="str">
        <f>IFERROR(IF(VLOOKUP($B169,Sheet2!$A$5:$AP$103,AK$11,FALSE)=0,"",VLOOKUP($B169,Sheet2!$A$5:$AP$103,AK$11,FALSE)),"")</f>
        <v/>
      </c>
      <c r="AL169" s="90" t="str">
        <f>IFERROR(IF(VLOOKUP($B169,Sheet2!$A$5:$AP$103,AL$11,FALSE)=0,"",VLOOKUP($B169,Sheet2!$A$5:$AP$103,AL$11,FALSE)),"")</f>
        <v/>
      </c>
      <c r="AM169" s="90" t="str">
        <f>IFERROR(IF(VLOOKUP($B169,Sheet2!$A$5:$AP$103,AM$11,FALSE)=0,"",VLOOKUP($B169,Sheet2!$A$5:$AP$103,AM$11,FALSE)),"")</f>
        <v/>
      </c>
      <c r="AN169" s="90" t="str">
        <f>IFERROR(IF(VLOOKUP($B169,Sheet2!$A$5:$AP$103,AN$11,FALSE)=0,"",VLOOKUP($B169,Sheet2!$A$5:$AP$103,AN$11,FALSE)),"")</f>
        <v/>
      </c>
      <c r="AO169" s="90" t="str">
        <f>IFERROR(IF(VLOOKUP($B169,Sheet2!$A$5:$AP$103,AO$11,FALSE)=0,"",VLOOKUP($B169,Sheet2!$A$5:$AP$103,AO$11,FALSE)),"")</f>
        <v/>
      </c>
      <c r="AP169" s="90" t="str">
        <f>IFERROR(IF(VLOOKUP($B169,Sheet2!$A$5:$AP$103,AP$11,FALSE)=0,"",VLOOKUP($B169,Sheet2!$A$5:$AP$103,AP$11,FALSE)),"")</f>
        <v/>
      </c>
      <c r="AQ169" s="90" t="str">
        <f>IFERROR(IF(VLOOKUP($B169,Sheet2!$A$5:$AP$103,AQ$11,FALSE)=0,"",VLOOKUP($B169,Sheet2!$A$5:$AP$103,AQ$11,FALSE)),"")</f>
        <v/>
      </c>
      <c r="AR169" s="90" t="str">
        <f>IFERROR(IF(VLOOKUP($B169,Sheet2!$A$5:$AP$103,AR$11,FALSE)=0,"",VLOOKUP($B169,Sheet2!$A$5:$AP$103,AR$11,FALSE)),"")</f>
        <v/>
      </c>
      <c r="AS169" s="90" t="str">
        <f>IFERROR(IF(VLOOKUP($B169,Sheet2!$A$5:$AP$103,AS$11,FALSE)=0,"",VLOOKUP($B169,Sheet2!$A$5:$AP$103,AS$11,FALSE)),"")</f>
        <v/>
      </c>
      <c r="AT169" s="242"/>
      <c r="AU169" s="242"/>
      <c r="AV169" s="242"/>
      <c r="AW169" s="242"/>
      <c r="AX169" s="242"/>
      <c r="AY169" s="242"/>
      <c r="AZ169" s="242"/>
    </row>
    <row r="170" spans="1:52" x14ac:dyDescent="0.3">
      <c r="A170" s="414"/>
      <c r="B170" s="80" t="s">
        <v>443</v>
      </c>
      <c r="C170" s="92" t="s">
        <v>344</v>
      </c>
      <c r="D170" s="92" t="e">
        <f>VLOOKUP(B170,Sheet2!$A$5:$F$104,6,FALSE)</f>
        <v>#N/A</v>
      </c>
      <c r="E170" s="412" t="s">
        <v>328</v>
      </c>
      <c r="F170" s="413"/>
      <c r="G170" s="96">
        <f t="shared" si="20"/>
        <v>0</v>
      </c>
      <c r="H170" s="97">
        <f t="shared" si="21"/>
        <v>0</v>
      </c>
      <c r="I170" s="97">
        <f t="shared" si="22"/>
        <v>0</v>
      </c>
      <c r="J170" s="96">
        <f t="shared" si="23"/>
        <v>0</v>
      </c>
      <c r="K170" s="90" t="str">
        <f>IFERROR(IF(VLOOKUP($B170,Sheet2!$A$5:$AP$103,K$11,FALSE)=0,"",VLOOKUP($B170,Sheet2!$A$5:$AP$103,K$11,FALSE)),"")</f>
        <v/>
      </c>
      <c r="L170" s="90" t="str">
        <f>IFERROR(IF(VLOOKUP($B170,Sheet2!$A$5:$AP$103,L$11,FALSE)=0,"",VLOOKUP($B170,Sheet2!$A$5:$AP$103,L$11,FALSE)),"")</f>
        <v/>
      </c>
      <c r="M170" s="90" t="str">
        <f>IFERROR(IF(VLOOKUP($B170,Sheet2!$A$5:$AP$103,M$11,FALSE)=0,"",VLOOKUP($B170,Sheet2!$A$5:$AP$103,M$11,FALSE)),"")</f>
        <v/>
      </c>
      <c r="N170" s="90" t="str">
        <f>IFERROR(IF(VLOOKUP($B170,Sheet2!$A$5:$AP$103,N$11,FALSE)=0,"",VLOOKUP($B170,Sheet2!$A$5:$AP$103,N$11,FALSE)),"")</f>
        <v/>
      </c>
      <c r="O170" s="90" t="str">
        <f>IFERROR(IF(VLOOKUP($B170,Sheet2!$A$5:$AP$103,O$11,FALSE)=0,"",VLOOKUP($B170,Sheet2!$A$5:$AP$103,O$11,FALSE)),"")</f>
        <v/>
      </c>
      <c r="P170" s="90" t="str">
        <f>IFERROR(IF(VLOOKUP($B170,Sheet2!$A$5:$AP$103,P$11,FALSE)=0,"",VLOOKUP($B170,Sheet2!$A$5:$AP$103,P$11,FALSE)),"")</f>
        <v/>
      </c>
      <c r="Q170" s="90" t="str">
        <f>IFERROR(IF(VLOOKUP($B170,Sheet2!$A$5:$AP$103,Q$11,FALSE)=0,"",VLOOKUP($B170,Sheet2!$A$5:$AP$103,Q$11,FALSE)),"")</f>
        <v/>
      </c>
      <c r="R170" s="90" t="str">
        <f>IFERROR(IF(VLOOKUP($B170,Sheet2!$A$5:$AP$103,R$11,FALSE)=0,"",VLOOKUP($B170,Sheet2!$A$5:$AP$103,R$11,FALSE)),"")</f>
        <v/>
      </c>
      <c r="S170" s="90" t="str">
        <f>IFERROR(IF(VLOOKUP($B170,Sheet2!$A$5:$AP$103,S$11,FALSE)=0,"",VLOOKUP($B170,Sheet2!$A$5:$AP$103,S$11,FALSE)),"")</f>
        <v/>
      </c>
      <c r="T170" s="90" t="str">
        <f>IFERROR(IF(VLOOKUP($B170,Sheet2!$A$5:$AP$103,T$11,FALSE)=0,"",VLOOKUP($B170,Sheet2!$A$5:$AP$103,T$11,FALSE)),"")</f>
        <v/>
      </c>
      <c r="U170" s="90" t="str">
        <f>IFERROR(IF(VLOOKUP($B170,Sheet2!$A$5:$AP$103,U$11,FALSE)=0,"",VLOOKUP($B170,Sheet2!$A$5:$AP$103,U$11,FALSE)),"")</f>
        <v/>
      </c>
      <c r="V170" s="90" t="str">
        <f>IFERROR(IF(VLOOKUP($B170,Sheet2!$A$5:$AP$103,V$11,FALSE)=0,"",VLOOKUP($B170,Sheet2!$A$5:$AP$103,V$11,FALSE)),"")</f>
        <v/>
      </c>
      <c r="W170" s="90" t="str">
        <f>IFERROR(IF(VLOOKUP($B170,Sheet2!$A$5:$AP$103,W$11,FALSE)=0,"",VLOOKUP($B170,Sheet2!$A$5:$AP$103,W$11,FALSE)),"")</f>
        <v/>
      </c>
      <c r="X170" s="90" t="str">
        <f>IFERROR(IF(VLOOKUP($B170,Sheet2!$A$5:$AP$103,X$11,FALSE)=0,"",VLOOKUP($B170,Sheet2!$A$5:$AP$103,X$11,FALSE)),"")</f>
        <v/>
      </c>
      <c r="Y170" s="90" t="str">
        <f>IFERROR(IF(VLOOKUP($B170,Sheet2!$A$5:$AP$103,Y$11,FALSE)=0,"",VLOOKUP($B170,Sheet2!$A$5:$AP$103,Y$11,FALSE)),"")</f>
        <v/>
      </c>
      <c r="Z170" s="90" t="str">
        <f>IFERROR(IF(VLOOKUP($B170,Sheet2!$A$5:$AP$103,Z$11,FALSE)=0,"",VLOOKUP($B170,Sheet2!$A$5:$AP$103,Z$11,FALSE)),"")</f>
        <v/>
      </c>
      <c r="AA170" s="90" t="str">
        <f>IFERROR(IF(VLOOKUP($B170,Sheet2!$A$5:$AP$103,AA$11,FALSE)=0,"",VLOOKUP($B170,Sheet2!$A$5:$AP$103,AA$11,FALSE)),"")</f>
        <v/>
      </c>
      <c r="AB170" s="90" t="str">
        <f>IFERROR(IF(VLOOKUP($B170,Sheet2!$A$5:$AP$103,AB$11,FALSE)=0,"",VLOOKUP($B170,Sheet2!$A$5:$AP$103,AB$11,FALSE)),"")</f>
        <v/>
      </c>
      <c r="AC170" s="90" t="str">
        <f>IFERROR(IF(VLOOKUP($B170,Sheet2!$A$5:$AP$103,AC$11,FALSE)=0,"",VLOOKUP($B170,Sheet2!$A$5:$AP$103,AC$11,FALSE)),"")</f>
        <v/>
      </c>
      <c r="AD170" s="90" t="str">
        <f>IFERROR(IF(VLOOKUP($B170,Sheet2!$A$5:$AP$103,AD$11,FALSE)=0,"",VLOOKUP($B170,Sheet2!$A$5:$AP$103,AD$11,FALSE)),"")</f>
        <v/>
      </c>
      <c r="AE170" s="90" t="str">
        <f>IFERROR(IF(VLOOKUP($B170,Sheet2!$A$5:$AP$103,AE$11,FALSE)=0,"",VLOOKUP($B170,Sheet2!$A$5:$AP$103,AE$11,FALSE)),"")</f>
        <v/>
      </c>
      <c r="AF170" s="90" t="str">
        <f>IFERROR(IF(VLOOKUP($B170,Sheet2!$A$5:$AP$103,AF$11,FALSE)=0,"",VLOOKUP($B170,Sheet2!$A$5:$AP$103,AF$11,FALSE)),"")</f>
        <v/>
      </c>
      <c r="AG170" s="90" t="str">
        <f>IFERROR(IF(VLOOKUP($B170,Sheet2!$A$5:$AP$103,AG$11,FALSE)=0,"",VLOOKUP($B170,Sheet2!$A$5:$AP$103,AG$11,FALSE)),"")</f>
        <v/>
      </c>
      <c r="AH170" s="90" t="str">
        <f>IFERROR(IF(VLOOKUP($B170,Sheet2!$A$5:$AP$103,AH$11,FALSE)=0,"",VLOOKUP($B170,Sheet2!$A$5:$AP$103,AH$11,FALSE)),"")</f>
        <v/>
      </c>
      <c r="AI170" s="90" t="str">
        <f>IFERROR(IF(VLOOKUP($B170,Sheet2!$A$5:$AP$103,AI$11,FALSE)=0,"",VLOOKUP($B170,Sheet2!$A$5:$AP$103,AI$11,FALSE)),"")</f>
        <v/>
      </c>
      <c r="AJ170" s="90" t="str">
        <f>IFERROR(IF(VLOOKUP($B170,Sheet2!$A$5:$AP$103,AJ$11,FALSE)=0,"",VLOOKUP($B170,Sheet2!$A$5:$AP$103,AJ$11,FALSE)),"")</f>
        <v/>
      </c>
      <c r="AK170" s="90" t="str">
        <f>IFERROR(IF(VLOOKUP($B170,Sheet2!$A$5:$AP$103,AK$11,FALSE)=0,"",VLOOKUP($B170,Sheet2!$A$5:$AP$103,AK$11,FALSE)),"")</f>
        <v/>
      </c>
      <c r="AL170" s="90" t="str">
        <f>IFERROR(IF(VLOOKUP($B170,Sheet2!$A$5:$AP$103,AL$11,FALSE)=0,"",VLOOKUP($B170,Sheet2!$A$5:$AP$103,AL$11,FALSE)),"")</f>
        <v/>
      </c>
      <c r="AM170" s="90" t="str">
        <f>IFERROR(IF(VLOOKUP($B170,Sheet2!$A$5:$AP$103,AM$11,FALSE)=0,"",VLOOKUP($B170,Sheet2!$A$5:$AP$103,AM$11,FALSE)),"")</f>
        <v/>
      </c>
      <c r="AN170" s="90" t="str">
        <f>IFERROR(IF(VLOOKUP($B170,Sheet2!$A$5:$AP$103,AN$11,FALSE)=0,"",VLOOKUP($B170,Sheet2!$A$5:$AP$103,AN$11,FALSE)),"")</f>
        <v/>
      </c>
      <c r="AO170" s="90" t="str">
        <f>IFERROR(IF(VLOOKUP($B170,Sheet2!$A$5:$AP$103,AO$11,FALSE)=0,"",VLOOKUP($B170,Sheet2!$A$5:$AP$103,AO$11,FALSE)),"")</f>
        <v/>
      </c>
      <c r="AP170" s="90" t="str">
        <f>IFERROR(IF(VLOOKUP($B170,Sheet2!$A$5:$AP$103,AP$11,FALSE)=0,"",VLOOKUP($B170,Sheet2!$A$5:$AP$103,AP$11,FALSE)),"")</f>
        <v/>
      </c>
      <c r="AQ170" s="90" t="str">
        <f>IFERROR(IF(VLOOKUP($B170,Sheet2!$A$5:$AP$103,AQ$11,FALSE)=0,"",VLOOKUP($B170,Sheet2!$A$5:$AP$103,AQ$11,FALSE)),"")</f>
        <v/>
      </c>
      <c r="AR170" s="90" t="str">
        <f>IFERROR(IF(VLOOKUP($B170,Sheet2!$A$5:$AP$103,AR$11,FALSE)=0,"",VLOOKUP($B170,Sheet2!$A$5:$AP$103,AR$11,FALSE)),"")</f>
        <v/>
      </c>
      <c r="AS170" s="90" t="str">
        <f>IFERROR(IF(VLOOKUP($B170,Sheet2!$A$5:$AP$103,AS$11,FALSE)=0,"",VLOOKUP($B170,Sheet2!$A$5:$AP$103,AS$11,FALSE)),"")</f>
        <v/>
      </c>
      <c r="AT170" s="242"/>
      <c r="AU170" s="242"/>
      <c r="AV170" s="242"/>
      <c r="AW170" s="242"/>
      <c r="AX170" s="242"/>
      <c r="AY170" s="242"/>
      <c r="AZ170" s="242"/>
    </row>
    <row r="171" spans="1:52" x14ac:dyDescent="0.3">
      <c r="A171" s="414"/>
      <c r="B171" s="80" t="s">
        <v>446</v>
      </c>
      <c r="C171" s="92" t="s">
        <v>344</v>
      </c>
      <c r="D171" s="92" t="e">
        <f>VLOOKUP(B171,Sheet2!$A$5:$F$104,6,FALSE)</f>
        <v>#N/A</v>
      </c>
      <c r="E171" s="412" t="s">
        <v>328</v>
      </c>
      <c r="F171" s="413"/>
      <c r="G171" s="96">
        <f t="shared" si="20"/>
        <v>0</v>
      </c>
      <c r="H171" s="97">
        <f t="shared" si="21"/>
        <v>0</v>
      </c>
      <c r="I171" s="97">
        <f t="shared" si="22"/>
        <v>0</v>
      </c>
      <c r="J171" s="96">
        <f t="shared" si="23"/>
        <v>0</v>
      </c>
      <c r="K171" s="90" t="str">
        <f>IFERROR(IF(VLOOKUP($B171,Sheet2!$A$5:$AP$103,K$11,FALSE)=0,"",VLOOKUP($B171,Sheet2!$A$5:$AP$103,K$11,FALSE)),"")</f>
        <v/>
      </c>
      <c r="L171" s="90" t="str">
        <f>IFERROR(IF(VLOOKUP($B171,Sheet2!$A$5:$AP$103,L$11,FALSE)=0,"",VLOOKUP($B171,Sheet2!$A$5:$AP$103,L$11,FALSE)),"")</f>
        <v/>
      </c>
      <c r="M171" s="90" t="str">
        <f>IFERROR(IF(VLOOKUP($B171,Sheet2!$A$5:$AP$103,M$11,FALSE)=0,"",VLOOKUP($B171,Sheet2!$A$5:$AP$103,M$11,FALSE)),"")</f>
        <v/>
      </c>
      <c r="N171" s="90" t="str">
        <f>IFERROR(IF(VLOOKUP($B171,Sheet2!$A$5:$AP$103,N$11,FALSE)=0,"",VLOOKUP($B171,Sheet2!$A$5:$AP$103,N$11,FALSE)),"")</f>
        <v/>
      </c>
      <c r="O171" s="90" t="str">
        <f>IFERROR(IF(VLOOKUP($B171,Sheet2!$A$5:$AP$103,O$11,FALSE)=0,"",VLOOKUP($B171,Sheet2!$A$5:$AP$103,O$11,FALSE)),"")</f>
        <v/>
      </c>
      <c r="P171" s="90" t="str">
        <f>IFERROR(IF(VLOOKUP($B171,Sheet2!$A$5:$AP$103,P$11,FALSE)=0,"",VLOOKUP($B171,Sheet2!$A$5:$AP$103,P$11,FALSE)),"")</f>
        <v/>
      </c>
      <c r="Q171" s="90" t="str">
        <f>IFERROR(IF(VLOOKUP($B171,Sheet2!$A$5:$AP$103,Q$11,FALSE)=0,"",VLOOKUP($B171,Sheet2!$A$5:$AP$103,Q$11,FALSE)),"")</f>
        <v/>
      </c>
      <c r="R171" s="90" t="str">
        <f>IFERROR(IF(VLOOKUP($B171,Sheet2!$A$5:$AP$103,R$11,FALSE)=0,"",VLOOKUP($B171,Sheet2!$A$5:$AP$103,R$11,FALSE)),"")</f>
        <v/>
      </c>
      <c r="S171" s="90" t="str">
        <f>IFERROR(IF(VLOOKUP($B171,Sheet2!$A$5:$AP$103,S$11,FALSE)=0,"",VLOOKUP($B171,Sheet2!$A$5:$AP$103,S$11,FALSE)),"")</f>
        <v/>
      </c>
      <c r="T171" s="90" t="str">
        <f>IFERROR(IF(VLOOKUP($B171,Sheet2!$A$5:$AP$103,T$11,FALSE)=0,"",VLOOKUP($B171,Sheet2!$A$5:$AP$103,T$11,FALSE)),"")</f>
        <v/>
      </c>
      <c r="U171" s="90" t="str">
        <f>IFERROR(IF(VLOOKUP($B171,Sheet2!$A$5:$AP$103,U$11,FALSE)=0,"",VLOOKUP($B171,Sheet2!$A$5:$AP$103,U$11,FALSE)),"")</f>
        <v/>
      </c>
      <c r="V171" s="90" t="str">
        <f>IFERROR(IF(VLOOKUP($B171,Sheet2!$A$5:$AP$103,V$11,FALSE)=0,"",VLOOKUP($B171,Sheet2!$A$5:$AP$103,V$11,FALSE)),"")</f>
        <v/>
      </c>
      <c r="W171" s="90" t="str">
        <f>IFERROR(IF(VLOOKUP($B171,Sheet2!$A$5:$AP$103,W$11,FALSE)=0,"",VLOOKUP($B171,Sheet2!$A$5:$AP$103,W$11,FALSE)),"")</f>
        <v/>
      </c>
      <c r="X171" s="90" t="str">
        <f>IFERROR(IF(VLOOKUP($B171,Sheet2!$A$5:$AP$103,X$11,FALSE)=0,"",VLOOKUP($B171,Sheet2!$A$5:$AP$103,X$11,FALSE)),"")</f>
        <v/>
      </c>
      <c r="Y171" s="90" t="str">
        <f>IFERROR(IF(VLOOKUP($B171,Sheet2!$A$5:$AP$103,Y$11,FALSE)=0,"",VLOOKUP($B171,Sheet2!$A$5:$AP$103,Y$11,FALSE)),"")</f>
        <v/>
      </c>
      <c r="Z171" s="90" t="str">
        <f>IFERROR(IF(VLOOKUP($B171,Sheet2!$A$5:$AP$103,Z$11,FALSE)=0,"",VLOOKUP($B171,Sheet2!$A$5:$AP$103,Z$11,FALSE)),"")</f>
        <v/>
      </c>
      <c r="AA171" s="90" t="str">
        <f>IFERROR(IF(VLOOKUP($B171,Sheet2!$A$5:$AP$103,AA$11,FALSE)=0,"",VLOOKUP($B171,Sheet2!$A$5:$AP$103,AA$11,FALSE)),"")</f>
        <v/>
      </c>
      <c r="AB171" s="90" t="str">
        <f>IFERROR(IF(VLOOKUP($B171,Sheet2!$A$5:$AP$103,AB$11,FALSE)=0,"",VLOOKUP($B171,Sheet2!$A$5:$AP$103,AB$11,FALSE)),"")</f>
        <v/>
      </c>
      <c r="AC171" s="90" t="str">
        <f>IFERROR(IF(VLOOKUP($B171,Sheet2!$A$5:$AP$103,AC$11,FALSE)=0,"",VLOOKUP($B171,Sheet2!$A$5:$AP$103,AC$11,FALSE)),"")</f>
        <v/>
      </c>
      <c r="AD171" s="90" t="str">
        <f>IFERROR(IF(VLOOKUP($B171,Sheet2!$A$5:$AP$103,AD$11,FALSE)=0,"",VLOOKUP($B171,Sheet2!$A$5:$AP$103,AD$11,FALSE)),"")</f>
        <v/>
      </c>
      <c r="AE171" s="90" t="str">
        <f>IFERROR(IF(VLOOKUP($B171,Sheet2!$A$5:$AP$103,AE$11,FALSE)=0,"",VLOOKUP($B171,Sheet2!$A$5:$AP$103,AE$11,FALSE)),"")</f>
        <v/>
      </c>
      <c r="AF171" s="90" t="str">
        <f>IFERROR(IF(VLOOKUP($B171,Sheet2!$A$5:$AP$103,AF$11,FALSE)=0,"",VLOOKUP($B171,Sheet2!$A$5:$AP$103,AF$11,FALSE)),"")</f>
        <v/>
      </c>
      <c r="AG171" s="90" t="str">
        <f>IFERROR(IF(VLOOKUP($B171,Sheet2!$A$5:$AP$103,AG$11,FALSE)=0,"",VLOOKUP($B171,Sheet2!$A$5:$AP$103,AG$11,FALSE)),"")</f>
        <v/>
      </c>
      <c r="AH171" s="90" t="str">
        <f>IFERROR(IF(VLOOKUP($B171,Sheet2!$A$5:$AP$103,AH$11,FALSE)=0,"",VLOOKUP($B171,Sheet2!$A$5:$AP$103,AH$11,FALSE)),"")</f>
        <v/>
      </c>
      <c r="AI171" s="90" t="str">
        <f>IFERROR(IF(VLOOKUP($B171,Sheet2!$A$5:$AP$103,AI$11,FALSE)=0,"",VLOOKUP($B171,Sheet2!$A$5:$AP$103,AI$11,FALSE)),"")</f>
        <v/>
      </c>
      <c r="AJ171" s="90" t="str">
        <f>IFERROR(IF(VLOOKUP($B171,Sheet2!$A$5:$AP$103,AJ$11,FALSE)=0,"",VLOOKUP($B171,Sheet2!$A$5:$AP$103,AJ$11,FALSE)),"")</f>
        <v/>
      </c>
      <c r="AK171" s="90" t="str">
        <f>IFERROR(IF(VLOOKUP($B171,Sheet2!$A$5:$AP$103,AK$11,FALSE)=0,"",VLOOKUP($B171,Sheet2!$A$5:$AP$103,AK$11,FALSE)),"")</f>
        <v/>
      </c>
      <c r="AL171" s="90" t="str">
        <f>IFERROR(IF(VLOOKUP($B171,Sheet2!$A$5:$AP$103,AL$11,FALSE)=0,"",VLOOKUP($B171,Sheet2!$A$5:$AP$103,AL$11,FALSE)),"")</f>
        <v/>
      </c>
      <c r="AM171" s="90" t="str">
        <f>IFERROR(IF(VLOOKUP($B171,Sheet2!$A$5:$AP$103,AM$11,FALSE)=0,"",VLOOKUP($B171,Sheet2!$A$5:$AP$103,AM$11,FALSE)),"")</f>
        <v/>
      </c>
      <c r="AN171" s="90" t="str">
        <f>IFERROR(IF(VLOOKUP($B171,Sheet2!$A$5:$AP$103,AN$11,FALSE)=0,"",VLOOKUP($B171,Sheet2!$A$5:$AP$103,AN$11,FALSE)),"")</f>
        <v/>
      </c>
      <c r="AO171" s="90" t="str">
        <f>IFERROR(IF(VLOOKUP($B171,Sheet2!$A$5:$AP$103,AO$11,FALSE)=0,"",VLOOKUP($B171,Sheet2!$A$5:$AP$103,AO$11,FALSE)),"")</f>
        <v/>
      </c>
      <c r="AP171" s="90" t="str">
        <f>IFERROR(IF(VLOOKUP($B171,Sheet2!$A$5:$AP$103,AP$11,FALSE)=0,"",VLOOKUP($B171,Sheet2!$A$5:$AP$103,AP$11,FALSE)),"")</f>
        <v/>
      </c>
      <c r="AQ171" s="90" t="str">
        <f>IFERROR(IF(VLOOKUP($B171,Sheet2!$A$5:$AP$103,AQ$11,FALSE)=0,"",VLOOKUP($B171,Sheet2!$A$5:$AP$103,AQ$11,FALSE)),"")</f>
        <v/>
      </c>
      <c r="AR171" s="90" t="str">
        <f>IFERROR(IF(VLOOKUP($B171,Sheet2!$A$5:$AP$103,AR$11,FALSE)=0,"",VLOOKUP($B171,Sheet2!$A$5:$AP$103,AR$11,FALSE)),"")</f>
        <v/>
      </c>
      <c r="AS171" s="90" t="str">
        <f>IFERROR(IF(VLOOKUP($B171,Sheet2!$A$5:$AP$103,AS$11,FALSE)=0,"",VLOOKUP($B171,Sheet2!$A$5:$AP$103,AS$11,FALSE)),"")</f>
        <v/>
      </c>
      <c r="AT171" s="242"/>
      <c r="AU171" s="242"/>
      <c r="AV171" s="242"/>
      <c r="AW171" s="242"/>
      <c r="AX171" s="242"/>
      <c r="AY171" s="242"/>
      <c r="AZ171" s="242"/>
    </row>
    <row r="172" spans="1:52" x14ac:dyDescent="0.3">
      <c r="A172" s="414"/>
      <c r="B172" s="80" t="s">
        <v>438</v>
      </c>
      <c r="C172" s="92" t="s">
        <v>344</v>
      </c>
      <c r="D172" s="92" t="e">
        <f>VLOOKUP(B172,Sheet2!$A$5:$F$104,6,FALSE)</f>
        <v>#N/A</v>
      </c>
      <c r="E172" s="412" t="s">
        <v>328</v>
      </c>
      <c r="F172" s="413"/>
      <c r="G172" s="96">
        <f t="shared" si="20"/>
        <v>0</v>
      </c>
      <c r="H172" s="97">
        <f t="shared" si="21"/>
        <v>0</v>
      </c>
      <c r="I172" s="97">
        <f t="shared" si="22"/>
        <v>0</v>
      </c>
      <c r="J172" s="96">
        <f t="shared" si="23"/>
        <v>0</v>
      </c>
      <c r="K172" s="90" t="str">
        <f>IFERROR(IF(VLOOKUP($B172,Sheet2!$A$5:$AP$103,K$11,FALSE)=0,"",VLOOKUP($B172,Sheet2!$A$5:$AP$103,K$11,FALSE)),"")</f>
        <v/>
      </c>
      <c r="L172" s="90" t="str">
        <f>IFERROR(IF(VLOOKUP($B172,Sheet2!$A$5:$AP$103,L$11,FALSE)=0,"",VLOOKUP($B172,Sheet2!$A$5:$AP$103,L$11,FALSE)),"")</f>
        <v/>
      </c>
      <c r="M172" s="90" t="str">
        <f>IFERROR(IF(VLOOKUP($B172,Sheet2!$A$5:$AP$103,M$11,FALSE)=0,"",VLOOKUP($B172,Sheet2!$A$5:$AP$103,M$11,FALSE)),"")</f>
        <v/>
      </c>
      <c r="N172" s="90" t="str">
        <f>IFERROR(IF(VLOOKUP($B172,Sheet2!$A$5:$AP$103,N$11,FALSE)=0,"",VLOOKUP($B172,Sheet2!$A$5:$AP$103,N$11,FALSE)),"")</f>
        <v/>
      </c>
      <c r="O172" s="90" t="str">
        <f>IFERROR(IF(VLOOKUP($B172,Sheet2!$A$5:$AP$103,O$11,FALSE)=0,"",VLOOKUP($B172,Sheet2!$A$5:$AP$103,O$11,FALSE)),"")</f>
        <v/>
      </c>
      <c r="P172" s="90" t="str">
        <f>IFERROR(IF(VLOOKUP($B172,Sheet2!$A$5:$AP$103,P$11,FALSE)=0,"",VLOOKUP($B172,Sheet2!$A$5:$AP$103,P$11,FALSE)),"")</f>
        <v/>
      </c>
      <c r="Q172" s="90" t="str">
        <f>IFERROR(IF(VLOOKUP($B172,Sheet2!$A$5:$AP$103,Q$11,FALSE)=0,"",VLOOKUP($B172,Sheet2!$A$5:$AP$103,Q$11,FALSE)),"")</f>
        <v/>
      </c>
      <c r="R172" s="90" t="str">
        <f>IFERROR(IF(VLOOKUP($B172,Sheet2!$A$5:$AP$103,R$11,FALSE)=0,"",VLOOKUP($B172,Sheet2!$A$5:$AP$103,R$11,FALSE)),"")</f>
        <v/>
      </c>
      <c r="S172" s="90" t="str">
        <f>IFERROR(IF(VLOOKUP($B172,Sheet2!$A$5:$AP$103,S$11,FALSE)=0,"",VLOOKUP($B172,Sheet2!$A$5:$AP$103,S$11,FALSE)),"")</f>
        <v/>
      </c>
      <c r="T172" s="90" t="str">
        <f>IFERROR(IF(VLOOKUP($B172,Sheet2!$A$5:$AP$103,T$11,FALSE)=0,"",VLOOKUP($B172,Sheet2!$A$5:$AP$103,T$11,FALSE)),"")</f>
        <v/>
      </c>
      <c r="U172" s="90" t="str">
        <f>IFERROR(IF(VLOOKUP($B172,Sheet2!$A$5:$AP$103,U$11,FALSE)=0,"",VLOOKUP($B172,Sheet2!$A$5:$AP$103,U$11,FALSE)),"")</f>
        <v/>
      </c>
      <c r="V172" s="90" t="str">
        <f>IFERROR(IF(VLOOKUP($B172,Sheet2!$A$5:$AP$103,V$11,FALSE)=0,"",VLOOKUP($B172,Sheet2!$A$5:$AP$103,V$11,FALSE)),"")</f>
        <v/>
      </c>
      <c r="W172" s="90" t="str">
        <f>IFERROR(IF(VLOOKUP($B172,Sheet2!$A$5:$AP$103,W$11,FALSE)=0,"",VLOOKUP($B172,Sheet2!$A$5:$AP$103,W$11,FALSE)),"")</f>
        <v/>
      </c>
      <c r="X172" s="90" t="str">
        <f>IFERROR(IF(VLOOKUP($B172,Sheet2!$A$5:$AP$103,X$11,FALSE)=0,"",VLOOKUP($B172,Sheet2!$A$5:$AP$103,X$11,FALSE)),"")</f>
        <v/>
      </c>
      <c r="Y172" s="90" t="str">
        <f>IFERROR(IF(VLOOKUP($B172,Sheet2!$A$5:$AP$103,Y$11,FALSE)=0,"",VLOOKUP($B172,Sheet2!$A$5:$AP$103,Y$11,FALSE)),"")</f>
        <v/>
      </c>
      <c r="Z172" s="90" t="str">
        <f>IFERROR(IF(VLOOKUP($B172,Sheet2!$A$5:$AP$103,Z$11,FALSE)=0,"",VLOOKUP($B172,Sheet2!$A$5:$AP$103,Z$11,FALSE)),"")</f>
        <v/>
      </c>
      <c r="AA172" s="90" t="str">
        <f>IFERROR(IF(VLOOKUP($B172,Sheet2!$A$5:$AP$103,AA$11,FALSE)=0,"",VLOOKUP($B172,Sheet2!$A$5:$AP$103,AA$11,FALSE)),"")</f>
        <v/>
      </c>
      <c r="AB172" s="90" t="str">
        <f>IFERROR(IF(VLOOKUP($B172,Sheet2!$A$5:$AP$103,AB$11,FALSE)=0,"",VLOOKUP($B172,Sheet2!$A$5:$AP$103,AB$11,FALSE)),"")</f>
        <v/>
      </c>
      <c r="AC172" s="90" t="str">
        <f>IFERROR(IF(VLOOKUP($B172,Sheet2!$A$5:$AP$103,AC$11,FALSE)=0,"",VLOOKUP($B172,Sheet2!$A$5:$AP$103,AC$11,FALSE)),"")</f>
        <v/>
      </c>
      <c r="AD172" s="90" t="str">
        <f>IFERROR(IF(VLOOKUP($B172,Sheet2!$A$5:$AP$103,AD$11,FALSE)=0,"",VLOOKUP($B172,Sheet2!$A$5:$AP$103,AD$11,FALSE)),"")</f>
        <v/>
      </c>
      <c r="AE172" s="90" t="str">
        <f>IFERROR(IF(VLOOKUP($B172,Sheet2!$A$5:$AP$103,AE$11,FALSE)=0,"",VLOOKUP($B172,Sheet2!$A$5:$AP$103,AE$11,FALSE)),"")</f>
        <v/>
      </c>
      <c r="AF172" s="90" t="str">
        <f>IFERROR(IF(VLOOKUP($B172,Sheet2!$A$5:$AP$103,AF$11,FALSE)=0,"",VLOOKUP($B172,Sheet2!$A$5:$AP$103,AF$11,FALSE)),"")</f>
        <v/>
      </c>
      <c r="AG172" s="90" t="str">
        <f>IFERROR(IF(VLOOKUP($B172,Sheet2!$A$5:$AP$103,AG$11,FALSE)=0,"",VLOOKUP($B172,Sheet2!$A$5:$AP$103,AG$11,FALSE)),"")</f>
        <v/>
      </c>
      <c r="AH172" s="90" t="str">
        <f>IFERROR(IF(VLOOKUP($B172,Sheet2!$A$5:$AP$103,AH$11,FALSE)=0,"",VLOOKUP($B172,Sheet2!$A$5:$AP$103,AH$11,FALSE)),"")</f>
        <v/>
      </c>
      <c r="AI172" s="90" t="str">
        <f>IFERROR(IF(VLOOKUP($B172,Sheet2!$A$5:$AP$103,AI$11,FALSE)=0,"",VLOOKUP($B172,Sheet2!$A$5:$AP$103,AI$11,FALSE)),"")</f>
        <v/>
      </c>
      <c r="AJ172" s="90" t="str">
        <f>IFERROR(IF(VLOOKUP($B172,Sheet2!$A$5:$AP$103,AJ$11,FALSE)=0,"",VLOOKUP($B172,Sheet2!$A$5:$AP$103,AJ$11,FALSE)),"")</f>
        <v/>
      </c>
      <c r="AK172" s="90" t="str">
        <f>IFERROR(IF(VLOOKUP($B172,Sheet2!$A$5:$AP$103,AK$11,FALSE)=0,"",VLOOKUP($B172,Sheet2!$A$5:$AP$103,AK$11,FALSE)),"")</f>
        <v/>
      </c>
      <c r="AL172" s="90" t="str">
        <f>IFERROR(IF(VLOOKUP($B172,Sheet2!$A$5:$AP$103,AL$11,FALSE)=0,"",VLOOKUP($B172,Sheet2!$A$5:$AP$103,AL$11,FALSE)),"")</f>
        <v/>
      </c>
      <c r="AM172" s="90" t="str">
        <f>IFERROR(IF(VLOOKUP($B172,Sheet2!$A$5:$AP$103,AM$11,FALSE)=0,"",VLOOKUP($B172,Sheet2!$A$5:$AP$103,AM$11,FALSE)),"")</f>
        <v/>
      </c>
      <c r="AN172" s="90" t="str">
        <f>IFERROR(IF(VLOOKUP($B172,Sheet2!$A$5:$AP$103,AN$11,FALSE)=0,"",VLOOKUP($B172,Sheet2!$A$5:$AP$103,AN$11,FALSE)),"")</f>
        <v/>
      </c>
      <c r="AO172" s="90" t="str">
        <f>IFERROR(IF(VLOOKUP($B172,Sheet2!$A$5:$AP$103,AO$11,FALSE)=0,"",VLOOKUP($B172,Sheet2!$A$5:$AP$103,AO$11,FALSE)),"")</f>
        <v/>
      </c>
      <c r="AP172" s="90" t="str">
        <f>IFERROR(IF(VLOOKUP($B172,Sheet2!$A$5:$AP$103,AP$11,FALSE)=0,"",VLOOKUP($B172,Sheet2!$A$5:$AP$103,AP$11,FALSE)),"")</f>
        <v/>
      </c>
      <c r="AQ172" s="90" t="str">
        <f>IFERROR(IF(VLOOKUP($B172,Sheet2!$A$5:$AP$103,AQ$11,FALSE)=0,"",VLOOKUP($B172,Sheet2!$A$5:$AP$103,AQ$11,FALSE)),"")</f>
        <v/>
      </c>
      <c r="AR172" s="90" t="str">
        <f>IFERROR(IF(VLOOKUP($B172,Sheet2!$A$5:$AP$103,AR$11,FALSE)=0,"",VLOOKUP($B172,Sheet2!$A$5:$AP$103,AR$11,FALSE)),"")</f>
        <v/>
      </c>
      <c r="AS172" s="90" t="str">
        <f>IFERROR(IF(VLOOKUP($B172,Sheet2!$A$5:$AP$103,AS$11,FALSE)=0,"",VLOOKUP($B172,Sheet2!$A$5:$AP$103,AS$11,FALSE)),"")</f>
        <v/>
      </c>
      <c r="AT172" s="242"/>
      <c r="AU172" s="242"/>
      <c r="AV172" s="242"/>
      <c r="AW172" s="242"/>
      <c r="AX172" s="242"/>
      <c r="AY172" s="242"/>
      <c r="AZ172" s="242"/>
    </row>
    <row r="173" spans="1:52" x14ac:dyDescent="0.3">
      <c r="A173" s="414"/>
      <c r="B173" s="80" t="s">
        <v>424</v>
      </c>
      <c r="C173" s="92" t="s">
        <v>344</v>
      </c>
      <c r="D173" s="92" t="e">
        <f>VLOOKUP(B173,Sheet2!$A$5:$F$104,6,FALSE)</f>
        <v>#N/A</v>
      </c>
      <c r="E173" s="412" t="s">
        <v>328</v>
      </c>
      <c r="F173" s="413"/>
      <c r="G173" s="96">
        <f t="shared" si="20"/>
        <v>0</v>
      </c>
      <c r="H173" s="97">
        <f t="shared" si="21"/>
        <v>0</v>
      </c>
      <c r="I173" s="97">
        <f t="shared" si="22"/>
        <v>0</v>
      </c>
      <c r="J173" s="96">
        <f>COUNTIF(K173:AZ173,"&gt;"&amp;E173)</f>
        <v>0</v>
      </c>
      <c r="K173" s="90" t="str">
        <f>IFERROR(IF(VLOOKUP($B173,Sheet2!$A$5:$AP$103,K$11,FALSE)=0,"",VLOOKUP($B173,Sheet2!$A$5:$AP$103,K$11,FALSE)),"")</f>
        <v/>
      </c>
      <c r="L173" s="90" t="str">
        <f>IFERROR(IF(VLOOKUP($B173,Sheet2!$A$5:$AP$103,L$11,FALSE)=0,"",VLOOKUP($B173,Sheet2!$A$5:$AP$103,L$11,FALSE)),"")</f>
        <v/>
      </c>
      <c r="M173" s="90" t="str">
        <f>IFERROR(IF(VLOOKUP($B173,Sheet2!$A$5:$AP$103,M$11,FALSE)=0,"",VLOOKUP($B173,Sheet2!$A$5:$AP$103,M$11,FALSE)),"")</f>
        <v/>
      </c>
      <c r="N173" s="90" t="str">
        <f>IFERROR(IF(VLOOKUP($B173,Sheet2!$A$5:$AP$103,N$11,FALSE)=0,"",VLOOKUP($B173,Sheet2!$A$5:$AP$103,N$11,FALSE)),"")</f>
        <v/>
      </c>
      <c r="O173" s="90" t="str">
        <f>IFERROR(IF(VLOOKUP($B173,Sheet2!$A$5:$AP$103,O$11,FALSE)=0,"",VLOOKUP($B173,Sheet2!$A$5:$AP$103,O$11,FALSE)),"")</f>
        <v/>
      </c>
      <c r="P173" s="90" t="str">
        <f>IFERROR(IF(VLOOKUP($B173,Sheet2!$A$5:$AP$103,P$11,FALSE)=0,"",VLOOKUP($B173,Sheet2!$A$5:$AP$103,P$11,FALSE)),"")</f>
        <v/>
      </c>
      <c r="Q173" s="90" t="str">
        <f>IFERROR(IF(VLOOKUP($B173,Sheet2!$A$5:$AP$103,Q$11,FALSE)=0,"",VLOOKUP($B173,Sheet2!$A$5:$AP$103,Q$11,FALSE)),"")</f>
        <v/>
      </c>
      <c r="R173" s="90" t="str">
        <f>IFERROR(IF(VLOOKUP($B173,Sheet2!$A$5:$AP$103,R$11,FALSE)=0,"",VLOOKUP($B173,Sheet2!$A$5:$AP$103,R$11,FALSE)),"")</f>
        <v/>
      </c>
      <c r="S173" s="90" t="str">
        <f>IFERROR(IF(VLOOKUP($B173,Sheet2!$A$5:$AP$103,S$11,FALSE)=0,"",VLOOKUP($B173,Sheet2!$A$5:$AP$103,S$11,FALSE)),"")</f>
        <v/>
      </c>
      <c r="T173" s="90" t="str">
        <f>IFERROR(IF(VLOOKUP($B173,Sheet2!$A$5:$AP$103,T$11,FALSE)=0,"",VLOOKUP($B173,Sheet2!$A$5:$AP$103,T$11,FALSE)),"")</f>
        <v/>
      </c>
      <c r="U173" s="90" t="str">
        <f>IFERROR(IF(VLOOKUP($B173,Sheet2!$A$5:$AP$103,U$11,FALSE)=0,"",VLOOKUP($B173,Sheet2!$A$5:$AP$103,U$11,FALSE)),"")</f>
        <v/>
      </c>
      <c r="V173" s="90" t="str">
        <f>IFERROR(IF(VLOOKUP($B173,Sheet2!$A$5:$AP$103,V$11,FALSE)=0,"",VLOOKUP($B173,Sheet2!$A$5:$AP$103,V$11,FALSE)),"")</f>
        <v/>
      </c>
      <c r="W173" s="90" t="str">
        <f>IFERROR(IF(VLOOKUP($B173,Sheet2!$A$5:$AP$103,W$11,FALSE)=0,"",VLOOKUP($B173,Sheet2!$A$5:$AP$103,W$11,FALSE)),"")</f>
        <v/>
      </c>
      <c r="X173" s="90" t="str">
        <f>IFERROR(IF(VLOOKUP($B173,Sheet2!$A$5:$AP$103,X$11,FALSE)=0,"",VLOOKUP($B173,Sheet2!$A$5:$AP$103,X$11,FALSE)),"")</f>
        <v/>
      </c>
      <c r="Y173" s="90" t="str">
        <f>IFERROR(IF(VLOOKUP($B173,Sheet2!$A$5:$AP$103,Y$11,FALSE)=0,"",VLOOKUP($B173,Sheet2!$A$5:$AP$103,Y$11,FALSE)),"")</f>
        <v/>
      </c>
      <c r="Z173" s="90" t="str">
        <f>IFERROR(IF(VLOOKUP($B173,Sheet2!$A$5:$AP$103,Z$11,FALSE)=0,"",VLOOKUP($B173,Sheet2!$A$5:$AP$103,Z$11,FALSE)),"")</f>
        <v/>
      </c>
      <c r="AA173" s="90" t="str">
        <f>IFERROR(IF(VLOOKUP($B173,Sheet2!$A$5:$AP$103,AA$11,FALSE)=0,"",VLOOKUP($B173,Sheet2!$A$5:$AP$103,AA$11,FALSE)),"")</f>
        <v/>
      </c>
      <c r="AB173" s="90" t="str">
        <f>IFERROR(IF(VLOOKUP($B173,Sheet2!$A$5:$AP$103,AB$11,FALSE)=0,"",VLOOKUP($B173,Sheet2!$A$5:$AP$103,AB$11,FALSE)),"")</f>
        <v/>
      </c>
      <c r="AC173" s="90" t="str">
        <f>IFERROR(IF(VLOOKUP($B173,Sheet2!$A$5:$AP$103,AC$11,FALSE)=0,"",VLOOKUP($B173,Sheet2!$A$5:$AP$103,AC$11,FALSE)),"")</f>
        <v/>
      </c>
      <c r="AD173" s="90" t="str">
        <f>IFERROR(IF(VLOOKUP($B173,Sheet2!$A$5:$AP$103,AD$11,FALSE)=0,"",VLOOKUP($B173,Sheet2!$A$5:$AP$103,AD$11,FALSE)),"")</f>
        <v/>
      </c>
      <c r="AE173" s="90" t="str">
        <f>IFERROR(IF(VLOOKUP($B173,Sheet2!$A$5:$AP$103,AE$11,FALSE)=0,"",VLOOKUP($B173,Sheet2!$A$5:$AP$103,AE$11,FALSE)),"")</f>
        <v/>
      </c>
      <c r="AF173" s="90" t="str">
        <f>IFERROR(IF(VLOOKUP($B173,Sheet2!$A$5:$AP$103,AF$11,FALSE)=0,"",VLOOKUP($B173,Sheet2!$A$5:$AP$103,AF$11,FALSE)),"")</f>
        <v/>
      </c>
      <c r="AG173" s="90" t="str">
        <f>IFERROR(IF(VLOOKUP($B173,Sheet2!$A$5:$AP$103,AG$11,FALSE)=0,"",VLOOKUP($B173,Sheet2!$A$5:$AP$103,AG$11,FALSE)),"")</f>
        <v/>
      </c>
      <c r="AH173" s="90" t="str">
        <f>IFERROR(IF(VLOOKUP($B173,Sheet2!$A$5:$AP$103,AH$11,FALSE)=0,"",VLOOKUP($B173,Sheet2!$A$5:$AP$103,AH$11,FALSE)),"")</f>
        <v/>
      </c>
      <c r="AI173" s="90" t="str">
        <f>IFERROR(IF(VLOOKUP($B173,Sheet2!$A$5:$AP$103,AI$11,FALSE)=0,"",VLOOKUP($B173,Sheet2!$A$5:$AP$103,AI$11,FALSE)),"")</f>
        <v/>
      </c>
      <c r="AJ173" s="90" t="str">
        <f>IFERROR(IF(VLOOKUP($B173,Sheet2!$A$5:$AP$103,AJ$11,FALSE)=0,"",VLOOKUP($B173,Sheet2!$A$5:$AP$103,AJ$11,FALSE)),"")</f>
        <v/>
      </c>
      <c r="AK173" s="90" t="str">
        <f>IFERROR(IF(VLOOKUP($B173,Sheet2!$A$5:$AP$103,AK$11,FALSE)=0,"",VLOOKUP($B173,Sheet2!$A$5:$AP$103,AK$11,FALSE)),"")</f>
        <v/>
      </c>
      <c r="AL173" s="90" t="str">
        <f>IFERROR(IF(VLOOKUP($B173,Sheet2!$A$5:$AP$103,AL$11,FALSE)=0,"",VLOOKUP($B173,Sheet2!$A$5:$AP$103,AL$11,FALSE)),"")</f>
        <v/>
      </c>
      <c r="AM173" s="90" t="str">
        <f>IFERROR(IF(VLOOKUP($B173,Sheet2!$A$5:$AP$103,AM$11,FALSE)=0,"",VLOOKUP($B173,Sheet2!$A$5:$AP$103,AM$11,FALSE)),"")</f>
        <v/>
      </c>
      <c r="AN173" s="90" t="str">
        <f>IFERROR(IF(VLOOKUP($B173,Sheet2!$A$5:$AP$103,AN$11,FALSE)=0,"",VLOOKUP($B173,Sheet2!$A$5:$AP$103,AN$11,FALSE)),"")</f>
        <v/>
      </c>
      <c r="AO173" s="90" t="str">
        <f>IFERROR(IF(VLOOKUP($B173,Sheet2!$A$5:$AP$103,AO$11,FALSE)=0,"",VLOOKUP($B173,Sheet2!$A$5:$AP$103,AO$11,FALSE)),"")</f>
        <v/>
      </c>
      <c r="AP173" s="90" t="str">
        <f>IFERROR(IF(VLOOKUP($B173,Sheet2!$A$5:$AP$103,AP$11,FALSE)=0,"",VLOOKUP($B173,Sheet2!$A$5:$AP$103,AP$11,FALSE)),"")</f>
        <v/>
      </c>
      <c r="AQ173" s="90" t="str">
        <f>IFERROR(IF(VLOOKUP($B173,Sheet2!$A$5:$AP$103,AQ$11,FALSE)=0,"",VLOOKUP($B173,Sheet2!$A$5:$AP$103,AQ$11,FALSE)),"")</f>
        <v/>
      </c>
      <c r="AR173" s="90" t="str">
        <f>IFERROR(IF(VLOOKUP($B173,Sheet2!$A$5:$AP$103,AR$11,FALSE)=0,"",VLOOKUP($B173,Sheet2!$A$5:$AP$103,AR$11,FALSE)),"")</f>
        <v/>
      </c>
      <c r="AS173" s="90" t="str">
        <f>IFERROR(IF(VLOOKUP($B173,Sheet2!$A$5:$AP$103,AS$11,FALSE)=0,"",VLOOKUP($B173,Sheet2!$A$5:$AP$103,AS$11,FALSE)),"")</f>
        <v/>
      </c>
      <c r="AT173" s="242"/>
      <c r="AU173" s="242"/>
      <c r="AV173" s="242"/>
      <c r="AW173" s="242"/>
      <c r="AX173" s="242"/>
      <c r="AY173" s="242"/>
      <c r="AZ173" s="242"/>
    </row>
    <row r="174" spans="1:52" x14ac:dyDescent="0.3">
      <c r="A174" s="414"/>
      <c r="B174" s="80" t="s">
        <v>398</v>
      </c>
      <c r="C174" s="92" t="s">
        <v>344</v>
      </c>
      <c r="D174" s="92" t="str">
        <f>VLOOKUP(B174,Sheet2!$A$5:$F$104,6,FALSE)</f>
        <v/>
      </c>
      <c r="E174" s="412" t="s">
        <v>328</v>
      </c>
      <c r="F174" s="413"/>
      <c r="G174" s="81">
        <f t="shared" si="20"/>
        <v>0</v>
      </c>
      <c r="H174" s="92">
        <f t="shared" si="21"/>
        <v>0</v>
      </c>
      <c r="I174" s="92">
        <f t="shared" si="22"/>
        <v>0</v>
      </c>
      <c r="J174" s="81">
        <f>COUNTIF(K174:AZ174,"&gt;"&amp;E174)</f>
        <v>0</v>
      </c>
      <c r="K174" s="90" t="str">
        <f>IFERROR(IF(VLOOKUP($B174,Sheet2!$A$5:$AP$103,K$11,FALSE)=0,"",VLOOKUP($B174,Sheet2!$A$5:$AP$103,K$11,FALSE)),"")</f>
        <v/>
      </c>
      <c r="L174" s="90" t="str">
        <f>IFERROR(IF(VLOOKUP($B174,Sheet2!$A$5:$AP$103,L$11,FALSE)=0,"",VLOOKUP($B174,Sheet2!$A$5:$AP$103,L$11,FALSE)),"")</f>
        <v/>
      </c>
      <c r="M174" s="90" t="str">
        <f>IFERROR(IF(VLOOKUP($B174,Sheet2!$A$5:$AP$103,M$11,FALSE)=0,"",VLOOKUP($B174,Sheet2!$A$5:$AP$103,M$11,FALSE)),"")</f>
        <v/>
      </c>
      <c r="N174" s="90" t="str">
        <f>IFERROR(IF(VLOOKUP($B174,Sheet2!$A$5:$AP$103,N$11,FALSE)=0,"",VLOOKUP($B174,Sheet2!$A$5:$AP$103,N$11,FALSE)),"")</f>
        <v/>
      </c>
      <c r="O174" s="90" t="str">
        <f>IFERROR(IF(VLOOKUP($B174,Sheet2!$A$5:$AP$103,O$11,FALSE)=0,"",VLOOKUP($B174,Sheet2!$A$5:$AP$103,O$11,FALSE)),"")</f>
        <v/>
      </c>
      <c r="P174" s="90" t="str">
        <f>IFERROR(IF(VLOOKUP($B174,Sheet2!$A$5:$AP$103,P$11,FALSE)=0,"",VLOOKUP($B174,Sheet2!$A$5:$AP$103,P$11,FALSE)),"")</f>
        <v/>
      </c>
      <c r="Q174" s="90" t="str">
        <f>IFERROR(IF(VLOOKUP($B174,Sheet2!$A$5:$AP$103,Q$11,FALSE)=0,"",VLOOKUP($B174,Sheet2!$A$5:$AP$103,Q$11,FALSE)),"")</f>
        <v/>
      </c>
      <c r="R174" s="90" t="str">
        <f>IFERROR(IF(VLOOKUP($B174,Sheet2!$A$5:$AP$103,R$11,FALSE)=0,"",VLOOKUP($B174,Sheet2!$A$5:$AP$103,R$11,FALSE)),"")</f>
        <v/>
      </c>
      <c r="S174" s="90" t="str">
        <f>IFERROR(IF(VLOOKUP($B174,Sheet2!$A$5:$AP$103,S$11,FALSE)=0,"",VLOOKUP($B174,Sheet2!$A$5:$AP$103,S$11,FALSE)),"")</f>
        <v/>
      </c>
      <c r="T174" s="90" t="str">
        <f>IFERROR(IF(VLOOKUP($B174,Sheet2!$A$5:$AP$103,T$11,FALSE)=0,"",VLOOKUP($B174,Sheet2!$A$5:$AP$103,T$11,FALSE)),"")</f>
        <v/>
      </c>
      <c r="U174" s="90" t="str">
        <f>IFERROR(IF(VLOOKUP($B174,Sheet2!$A$5:$AP$103,U$11,FALSE)=0,"",VLOOKUP($B174,Sheet2!$A$5:$AP$103,U$11,FALSE)),"")</f>
        <v/>
      </c>
      <c r="V174" s="90" t="str">
        <f>IFERROR(IF(VLOOKUP($B174,Sheet2!$A$5:$AP$103,V$11,FALSE)=0,"",VLOOKUP($B174,Sheet2!$A$5:$AP$103,V$11,FALSE)),"")</f>
        <v/>
      </c>
      <c r="W174" s="90" t="str">
        <f>IFERROR(IF(VLOOKUP($B174,Sheet2!$A$5:$AP$103,W$11,FALSE)=0,"",VLOOKUP($B174,Sheet2!$A$5:$AP$103,W$11,FALSE)),"")</f>
        <v/>
      </c>
      <c r="X174" s="90" t="str">
        <f>IFERROR(IF(VLOOKUP($B174,Sheet2!$A$5:$AP$103,X$11,FALSE)=0,"",VLOOKUP($B174,Sheet2!$A$5:$AP$103,X$11,FALSE)),"")</f>
        <v/>
      </c>
      <c r="Y174" s="90" t="str">
        <f>IFERROR(IF(VLOOKUP($B174,Sheet2!$A$5:$AP$103,Y$11,FALSE)=0,"",VLOOKUP($B174,Sheet2!$A$5:$AP$103,Y$11,FALSE)),"")</f>
        <v/>
      </c>
      <c r="Z174" s="90" t="str">
        <f>IFERROR(IF(VLOOKUP($B174,Sheet2!$A$5:$AP$103,Z$11,FALSE)=0,"",VLOOKUP($B174,Sheet2!$A$5:$AP$103,Z$11,FALSE)),"")</f>
        <v/>
      </c>
      <c r="AA174" s="90" t="str">
        <f>IFERROR(IF(VLOOKUP($B174,Sheet2!$A$5:$AP$103,AA$11,FALSE)=0,"",VLOOKUP($B174,Sheet2!$A$5:$AP$103,AA$11,FALSE)),"")</f>
        <v/>
      </c>
      <c r="AB174" s="90" t="str">
        <f>IFERROR(IF(VLOOKUP($B174,Sheet2!$A$5:$AP$103,AB$11,FALSE)=0,"",VLOOKUP($B174,Sheet2!$A$5:$AP$103,AB$11,FALSE)),"")</f>
        <v/>
      </c>
      <c r="AC174" s="90" t="str">
        <f>IFERROR(IF(VLOOKUP($B174,Sheet2!$A$5:$AP$103,AC$11,FALSE)=0,"",VLOOKUP($B174,Sheet2!$A$5:$AP$103,AC$11,FALSE)),"")</f>
        <v/>
      </c>
      <c r="AD174" s="90" t="str">
        <f>IFERROR(IF(VLOOKUP($B174,Sheet2!$A$5:$AP$103,AD$11,FALSE)=0,"",VLOOKUP($B174,Sheet2!$A$5:$AP$103,AD$11,FALSE)),"")</f>
        <v/>
      </c>
      <c r="AE174" s="90" t="str">
        <f>IFERROR(IF(VLOOKUP($B174,Sheet2!$A$5:$AP$103,AE$11,FALSE)=0,"",VLOOKUP($B174,Sheet2!$A$5:$AP$103,AE$11,FALSE)),"")</f>
        <v/>
      </c>
      <c r="AF174" s="90" t="str">
        <f>IFERROR(IF(VLOOKUP($B174,Sheet2!$A$5:$AP$103,AF$11,FALSE)=0,"",VLOOKUP($B174,Sheet2!$A$5:$AP$103,AF$11,FALSE)),"")</f>
        <v/>
      </c>
      <c r="AG174" s="90" t="str">
        <f>IFERROR(IF(VLOOKUP($B174,Sheet2!$A$5:$AP$103,AG$11,FALSE)=0,"",VLOOKUP($B174,Sheet2!$A$5:$AP$103,AG$11,FALSE)),"")</f>
        <v/>
      </c>
      <c r="AH174" s="90" t="str">
        <f>IFERROR(IF(VLOOKUP($B174,Sheet2!$A$5:$AP$103,AH$11,FALSE)=0,"",VLOOKUP($B174,Sheet2!$A$5:$AP$103,AH$11,FALSE)),"")</f>
        <v/>
      </c>
      <c r="AI174" s="90" t="str">
        <f>IFERROR(IF(VLOOKUP($B174,Sheet2!$A$5:$AP$103,AI$11,FALSE)=0,"",VLOOKUP($B174,Sheet2!$A$5:$AP$103,AI$11,FALSE)),"")</f>
        <v/>
      </c>
      <c r="AJ174" s="90" t="str">
        <f>IFERROR(IF(VLOOKUP($B174,Sheet2!$A$5:$AP$103,AJ$11,FALSE)=0,"",VLOOKUP($B174,Sheet2!$A$5:$AP$103,AJ$11,FALSE)),"")</f>
        <v/>
      </c>
      <c r="AK174" s="90" t="str">
        <f>IFERROR(IF(VLOOKUP($B174,Sheet2!$A$5:$AP$103,AK$11,FALSE)=0,"",VLOOKUP($B174,Sheet2!$A$5:$AP$103,AK$11,FALSE)),"")</f>
        <v/>
      </c>
      <c r="AL174" s="90" t="str">
        <f>IFERROR(IF(VLOOKUP($B174,Sheet2!$A$5:$AP$103,AL$11,FALSE)=0,"",VLOOKUP($B174,Sheet2!$A$5:$AP$103,AL$11,FALSE)),"")</f>
        <v/>
      </c>
      <c r="AM174" s="90" t="str">
        <f>IFERROR(IF(VLOOKUP($B174,Sheet2!$A$5:$AP$103,AM$11,FALSE)=0,"",VLOOKUP($B174,Sheet2!$A$5:$AP$103,AM$11,FALSE)),"")</f>
        <v/>
      </c>
      <c r="AN174" s="90" t="str">
        <f>IFERROR(IF(VLOOKUP($B174,Sheet2!$A$5:$AP$103,AN$11,FALSE)=0,"",VLOOKUP($B174,Sheet2!$A$5:$AP$103,AN$11,FALSE)),"")</f>
        <v/>
      </c>
      <c r="AO174" s="90" t="str">
        <f>IFERROR(IF(VLOOKUP($B174,Sheet2!$A$5:$AP$103,AO$11,FALSE)=0,"",VLOOKUP($B174,Sheet2!$A$5:$AP$103,AO$11,FALSE)),"")</f>
        <v/>
      </c>
      <c r="AP174" s="90" t="str">
        <f>IFERROR(IF(VLOOKUP($B174,Sheet2!$A$5:$AP$103,AP$11,FALSE)=0,"",VLOOKUP($B174,Sheet2!$A$5:$AP$103,AP$11,FALSE)),"")</f>
        <v/>
      </c>
      <c r="AQ174" s="90" t="str">
        <f>IFERROR(IF(VLOOKUP($B174,Sheet2!$A$5:$AP$103,AQ$11,FALSE)=0,"",VLOOKUP($B174,Sheet2!$A$5:$AP$103,AQ$11,FALSE)),"")</f>
        <v/>
      </c>
      <c r="AR174" s="90" t="str">
        <f>IFERROR(IF(VLOOKUP($B174,Sheet2!$A$5:$AP$103,AR$11,FALSE)=0,"",VLOOKUP($B174,Sheet2!$A$5:$AP$103,AR$11,FALSE)),"")</f>
        <v/>
      </c>
      <c r="AS174" s="90" t="str">
        <f>IFERROR(IF(VLOOKUP($B174,Sheet2!$A$5:$AP$103,AS$11,FALSE)=0,"",VLOOKUP($B174,Sheet2!$A$5:$AP$103,AS$11,FALSE)),"")</f>
        <v/>
      </c>
      <c r="AT174" s="242"/>
      <c r="AU174" s="242"/>
      <c r="AV174" s="242"/>
      <c r="AW174" s="242"/>
      <c r="AX174" s="242"/>
      <c r="AY174" s="242"/>
      <c r="AZ174" s="242"/>
    </row>
  </sheetData>
  <sheetProtection formatCells="0" formatColumns="0" formatRows="0" sort="0" autoFilter="0"/>
  <mergeCells count="113">
    <mergeCell ref="A30:A31"/>
    <mergeCell ref="A12:A27"/>
    <mergeCell ref="E174:F174"/>
    <mergeCell ref="A109:A136"/>
    <mergeCell ref="A137:A174"/>
    <mergeCell ref="E169:F169"/>
    <mergeCell ref="E170:F170"/>
    <mergeCell ref="E171:F171"/>
    <mergeCell ref="E172:F172"/>
    <mergeCell ref="E173:F173"/>
    <mergeCell ref="E164:F164"/>
    <mergeCell ref="E165:F165"/>
    <mergeCell ref="E166:F166"/>
    <mergeCell ref="E167:F167"/>
    <mergeCell ref="E168:F168"/>
    <mergeCell ref="E159:F159"/>
    <mergeCell ref="E160:F160"/>
    <mergeCell ref="E161:F161"/>
    <mergeCell ref="E162:F162"/>
    <mergeCell ref="E163:F163"/>
    <mergeCell ref="E154:F154"/>
    <mergeCell ref="E155:F155"/>
    <mergeCell ref="E133:F133"/>
    <mergeCell ref="E156:F156"/>
    <mergeCell ref="E157:F157"/>
    <mergeCell ref="E158:F158"/>
    <mergeCell ref="E149:F149"/>
    <mergeCell ref="E150:F150"/>
    <mergeCell ref="E151:F151"/>
    <mergeCell ref="E152:F152"/>
    <mergeCell ref="E153:F153"/>
    <mergeCell ref="E145:F145"/>
    <mergeCell ref="E146:F146"/>
    <mergeCell ref="E147:F147"/>
    <mergeCell ref="E148:F148"/>
    <mergeCell ref="E125:F125"/>
    <mergeCell ref="E126:F126"/>
    <mergeCell ref="E144:F144"/>
    <mergeCell ref="E127:F127"/>
    <mergeCell ref="E128:F128"/>
    <mergeCell ref="E119:F119"/>
    <mergeCell ref="E120:F120"/>
    <mergeCell ref="E121:F121"/>
    <mergeCell ref="E122:F122"/>
    <mergeCell ref="E123:F123"/>
    <mergeCell ref="E134:F134"/>
    <mergeCell ref="E135:F135"/>
    <mergeCell ref="E139:F139"/>
    <mergeCell ref="E140:F140"/>
    <mergeCell ref="E141:F141"/>
    <mergeCell ref="E142:F142"/>
    <mergeCell ref="E143:F143"/>
    <mergeCell ref="E136:F136"/>
    <mergeCell ref="E137:F137"/>
    <mergeCell ref="E138:F138"/>
    <mergeCell ref="E129:F129"/>
    <mergeCell ref="E130:F130"/>
    <mergeCell ref="E131:F131"/>
    <mergeCell ref="E132:F132"/>
    <mergeCell ref="E116:F116"/>
    <mergeCell ref="E117:F117"/>
    <mergeCell ref="E118:F118"/>
    <mergeCell ref="E109:F109"/>
    <mergeCell ref="E110:F110"/>
    <mergeCell ref="E111:F111"/>
    <mergeCell ref="E112:F112"/>
    <mergeCell ref="E113:F113"/>
    <mergeCell ref="E124:F124"/>
    <mergeCell ref="E114:F114"/>
    <mergeCell ref="E115:F115"/>
    <mergeCell ref="E65:F65"/>
    <mergeCell ref="E66:F66"/>
    <mergeCell ref="E58:F58"/>
    <mergeCell ref="E59:F59"/>
    <mergeCell ref="E60:F60"/>
    <mergeCell ref="E62:F62"/>
    <mergeCell ref="E63:F63"/>
    <mergeCell ref="F9:F10"/>
    <mergeCell ref="E51:F51"/>
    <mergeCell ref="F2:I2"/>
    <mergeCell ref="F3:I3"/>
    <mergeCell ref="J9:J10"/>
    <mergeCell ref="D7:E7"/>
    <mergeCell ref="E54:F54"/>
    <mergeCell ref="E56:F56"/>
    <mergeCell ref="E57:F57"/>
    <mergeCell ref="D4:E4"/>
    <mergeCell ref="F4:I4"/>
    <mergeCell ref="E52:F52"/>
    <mergeCell ref="N3:P4"/>
    <mergeCell ref="N5:P6"/>
    <mergeCell ref="A96:A100"/>
    <mergeCell ref="A68:A95"/>
    <mergeCell ref="F5:I5"/>
    <mergeCell ref="F6:I6"/>
    <mergeCell ref="F7:I7"/>
    <mergeCell ref="D2:E2"/>
    <mergeCell ref="A9:B10"/>
    <mergeCell ref="C9:C10"/>
    <mergeCell ref="D9:D10"/>
    <mergeCell ref="G9:G10"/>
    <mergeCell ref="H9:H10"/>
    <mergeCell ref="I9:I10"/>
    <mergeCell ref="A36:A50"/>
    <mergeCell ref="A51:A67"/>
    <mergeCell ref="A32:A35"/>
    <mergeCell ref="A2:B7"/>
    <mergeCell ref="D6:E6"/>
    <mergeCell ref="D5:E5"/>
    <mergeCell ref="D3:E3"/>
    <mergeCell ref="E23:F23"/>
    <mergeCell ref="E14:F14"/>
    <mergeCell ref="E9:E10"/>
  </mergeCells>
  <conditionalFormatting sqref="K109:AZ174 K12:GF26 K28:GF100 N27:GF27">
    <cfRule type="cellIs" priority="7" operator="equal">
      <formula>""</formula>
    </cfRule>
  </conditionalFormatting>
  <conditionalFormatting sqref="J18 J21 J24">
    <cfRule type="cellIs" dxfId="1" priority="1" operator="greaterThan">
      <formula>0</formula>
    </cfRule>
  </conditionalFormatting>
  <conditionalFormatting sqref="K109:AZ174 K12:GF26 K28:GF100 N27:GF27">
    <cfRule type="cellIs" dxfId="0" priority="8" operator="between">
      <formula>$E12+0.0001</formula>
      <formula>1000000</formula>
    </cfRule>
  </conditionalFormatting>
  <dataValidations count="4">
    <dataValidation type="list" allowBlank="1" showInputMessage="1" showErrorMessage="1" sqref="F5:I5" xr:uid="{00000000-0002-0000-0400-000000000000}">
      <formula1>"Alcontrol, DETS, i2"</formula1>
    </dataValidation>
    <dataValidation type="list" allowBlank="1" showInputMessage="1" showErrorMessage="1" sqref="F7:I7" xr:uid="{00000000-0002-0000-0400-000001000000}">
      <formula1>"&lt;40 (No Data), &lt;40, 40 to &lt;50, 50 to &lt;100, 100 to &lt;200, &gt;200"</formula1>
    </dataValidation>
    <dataValidation type="list" allowBlank="1" showInputMessage="1" showErrorMessage="1" sqref="F6:I6" xr:uid="{00000000-0002-0000-0400-000002000000}">
      <formula1>"Conservative Guideline, Freshwater, Saltwater, Drinking Water"</formula1>
    </dataValidation>
    <dataValidation type="list" allowBlank="1" showInputMessage="1" showErrorMessage="1" sqref="F4:I4" xr:uid="{00000000-0002-0000-0400-000003000000}">
      <formula1>"Water Assessment, Soil Leachate Assessment"</formula1>
    </dataValidation>
  </dataValidations>
  <pageMargins left="0.70866141732283472" right="0.70866141732283472" top="0.74803149606299213" bottom="0.74803149606299213" header="0.31496062992125984" footer="0.31496062992125984"/>
  <pageSetup paperSize="9" scale="56" fitToHeight="2" orientation="landscape" r:id="rId1"/>
  <rowBreaks count="1" manualBreakCount="1">
    <brk id="50" max="15" man="1"/>
  </rowBreaks>
  <colBreaks count="2" manualBreakCount="2">
    <brk id="10" max="29" man="1"/>
    <brk id="22" max="9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2"/>
  <sheetViews>
    <sheetView workbookViewId="0">
      <selection activeCell="B8" sqref="B8"/>
    </sheetView>
  </sheetViews>
  <sheetFormatPr defaultRowHeight="12.75" x14ac:dyDescent="0.2"/>
  <cols>
    <col min="1" max="1" width="40.28515625" customWidth="1"/>
  </cols>
  <sheetData>
    <row r="1" spans="1:26" x14ac:dyDescent="0.2">
      <c r="A1" t="s">
        <v>658</v>
      </c>
      <c r="B1" t="str">
        <f>'Results Assessment Sheet'!K9</f>
        <v>DS01</v>
      </c>
      <c r="C1" t="str">
        <f>'Results Assessment Sheet'!L9</f>
        <v>DS02</v>
      </c>
      <c r="D1" t="str">
        <f>'Results Assessment Sheet'!M9</f>
        <v>DS04</v>
      </c>
      <c r="E1" t="str">
        <f>'Results Assessment Sheet'!N9</f>
        <v/>
      </c>
      <c r="F1" t="str">
        <f>'Results Assessment Sheet'!O9</f>
        <v/>
      </c>
      <c r="G1" t="str">
        <f>'Results Assessment Sheet'!P9</f>
        <v/>
      </c>
      <c r="H1" t="str">
        <f>'Results Assessment Sheet'!Q9</f>
        <v/>
      </c>
      <c r="I1" t="str">
        <f>'Results Assessment Sheet'!R9</f>
        <v/>
      </c>
      <c r="J1" t="str">
        <f>'Results Assessment Sheet'!S9</f>
        <v/>
      </c>
      <c r="K1" t="str">
        <f>'Results Assessment Sheet'!T9</f>
        <v/>
      </c>
      <c r="L1" t="str">
        <f>'Results Assessment Sheet'!U9</f>
        <v/>
      </c>
      <c r="M1" t="str">
        <f>'Results Assessment Sheet'!V9</f>
        <v/>
      </c>
      <c r="N1" t="str">
        <f>'Results Assessment Sheet'!W9</f>
        <v/>
      </c>
      <c r="O1" t="str">
        <f>'Results Assessment Sheet'!X9</f>
        <v/>
      </c>
      <c r="P1" t="str">
        <f>'Results Assessment Sheet'!Y9</f>
        <v/>
      </c>
      <c r="Q1" t="str">
        <f>'Results Assessment Sheet'!Z9</f>
        <v/>
      </c>
      <c r="R1" t="str">
        <f>'Results Assessment Sheet'!AA9</f>
        <v/>
      </c>
      <c r="S1" t="str">
        <f>'Results Assessment Sheet'!AB9</f>
        <v/>
      </c>
      <c r="T1" t="str">
        <f>'Results Assessment Sheet'!AC9</f>
        <v/>
      </c>
      <c r="U1" t="str">
        <f>'Results Assessment Sheet'!AD9</f>
        <v/>
      </c>
      <c r="V1" t="str">
        <f>'Results Assessment Sheet'!AE9</f>
        <v/>
      </c>
      <c r="W1" t="str">
        <f>'Results Assessment Sheet'!AF9</f>
        <v/>
      </c>
      <c r="X1" t="str">
        <f>'Results Assessment Sheet'!AG9</f>
        <v/>
      </c>
      <c r="Y1" t="str">
        <f>'Results Assessment Sheet'!AH9</f>
        <v/>
      </c>
      <c r="Z1" t="str">
        <f>'Results Assessment Sheet'!AI9</f>
        <v/>
      </c>
    </row>
    <row r="2" spans="1:26" x14ac:dyDescent="0.2">
      <c r="A2" t="s">
        <v>659</v>
      </c>
    </row>
    <row r="3" spans="1:26" x14ac:dyDescent="0.2">
      <c r="A3" t="s">
        <v>405</v>
      </c>
    </row>
    <row r="4" spans="1:26" x14ac:dyDescent="0.2">
      <c r="A4" t="s">
        <v>660</v>
      </c>
      <c r="B4" s="248">
        <f>'Results Assessment Sheet'!K18</f>
        <v>4.0999999999999996</v>
      </c>
      <c r="C4" s="248">
        <f>'Results Assessment Sheet'!L18</f>
        <v>4.7</v>
      </c>
      <c r="D4" s="248">
        <f>'Results Assessment Sheet'!M18</f>
        <v>3.8</v>
      </c>
      <c r="E4" s="248" t="str">
        <f>'Results Assessment Sheet'!N18</f>
        <v/>
      </c>
      <c r="F4" s="248" t="str">
        <f>'Results Assessment Sheet'!O18</f>
        <v/>
      </c>
      <c r="G4" s="248" t="str">
        <f>'Results Assessment Sheet'!P18</f>
        <v/>
      </c>
      <c r="H4" s="248" t="str">
        <f>'Results Assessment Sheet'!Q18</f>
        <v/>
      </c>
      <c r="I4" s="248" t="str">
        <f>'Results Assessment Sheet'!R18</f>
        <v/>
      </c>
      <c r="J4" s="248" t="str">
        <f>'Results Assessment Sheet'!S18</f>
        <v/>
      </c>
      <c r="K4" s="248" t="str">
        <f>'Results Assessment Sheet'!T18</f>
        <v/>
      </c>
      <c r="L4" s="248" t="str">
        <f>'Results Assessment Sheet'!U18</f>
        <v/>
      </c>
      <c r="M4" s="248" t="str">
        <f>'Results Assessment Sheet'!V18</f>
        <v/>
      </c>
      <c r="N4" s="248" t="str">
        <f>'Results Assessment Sheet'!W18</f>
        <v/>
      </c>
      <c r="O4" s="248" t="str">
        <f>'Results Assessment Sheet'!X18</f>
        <v/>
      </c>
      <c r="P4" s="248" t="str">
        <f>'Results Assessment Sheet'!Y18</f>
        <v/>
      </c>
      <c r="Q4" s="248" t="str">
        <f>'Results Assessment Sheet'!Z18</f>
        <v/>
      </c>
      <c r="R4" s="248" t="str">
        <f>'Results Assessment Sheet'!AA18</f>
        <v/>
      </c>
      <c r="S4" s="248" t="str">
        <f>'Results Assessment Sheet'!AB18</f>
        <v/>
      </c>
      <c r="T4" s="248" t="str">
        <f>'Results Assessment Sheet'!AC18</f>
        <v/>
      </c>
      <c r="U4" s="248" t="str">
        <f>'Results Assessment Sheet'!AD18</f>
        <v/>
      </c>
      <c r="V4" s="248" t="str">
        <f>'Results Assessment Sheet'!AE18</f>
        <v/>
      </c>
      <c r="W4" s="248" t="str">
        <f>'Results Assessment Sheet'!AF18</f>
        <v/>
      </c>
      <c r="X4" s="248" t="str">
        <f>'Results Assessment Sheet'!AG18</f>
        <v/>
      </c>
      <c r="Y4" s="248" t="str">
        <f>'Results Assessment Sheet'!AH18</f>
        <v/>
      </c>
      <c r="Z4" s="248" t="str">
        <f>'Results Assessment Sheet'!AI18</f>
        <v/>
      </c>
    </row>
    <row r="5" spans="1:26" x14ac:dyDescent="0.2">
      <c r="A5" t="s">
        <v>661</v>
      </c>
      <c r="B5" s="248">
        <f>'Results Assessment Sheet'!K24</f>
        <v>3.8</v>
      </c>
      <c r="C5" s="248">
        <f>'Results Assessment Sheet'!L24</f>
        <v>15</v>
      </c>
      <c r="D5" s="248">
        <f>'Results Assessment Sheet'!M24</f>
        <v>3.3</v>
      </c>
      <c r="E5" s="248" t="str">
        <f>'Results Assessment Sheet'!N24</f>
        <v/>
      </c>
      <c r="F5" s="248" t="str">
        <f>'Results Assessment Sheet'!O24</f>
        <v/>
      </c>
      <c r="G5" s="248" t="str">
        <f>'Results Assessment Sheet'!P24</f>
        <v/>
      </c>
      <c r="H5" s="248" t="str">
        <f>'Results Assessment Sheet'!Q24</f>
        <v/>
      </c>
      <c r="I5" s="248" t="str">
        <f>'Results Assessment Sheet'!R24</f>
        <v/>
      </c>
      <c r="J5" s="248" t="str">
        <f>'Results Assessment Sheet'!S24</f>
        <v/>
      </c>
      <c r="K5" s="248" t="str">
        <f>'Results Assessment Sheet'!T24</f>
        <v/>
      </c>
      <c r="L5" s="248" t="str">
        <f>'Results Assessment Sheet'!U24</f>
        <v/>
      </c>
      <c r="M5" s="248" t="str">
        <f>'Results Assessment Sheet'!V24</f>
        <v/>
      </c>
      <c r="N5" s="248" t="str">
        <f>'Results Assessment Sheet'!W24</f>
        <v/>
      </c>
      <c r="O5" s="248" t="str">
        <f>'Results Assessment Sheet'!X24</f>
        <v/>
      </c>
      <c r="P5" s="248" t="str">
        <f>'Results Assessment Sheet'!Y24</f>
        <v/>
      </c>
      <c r="Q5" s="248" t="str">
        <f>'Results Assessment Sheet'!Z24</f>
        <v/>
      </c>
      <c r="R5" s="248" t="str">
        <f>'Results Assessment Sheet'!AA24</f>
        <v/>
      </c>
      <c r="S5" s="248" t="str">
        <f>'Results Assessment Sheet'!AB24</f>
        <v/>
      </c>
      <c r="T5" s="248" t="str">
        <f>'Results Assessment Sheet'!AC24</f>
        <v/>
      </c>
      <c r="U5" s="248" t="str">
        <f>'Results Assessment Sheet'!AD24</f>
        <v/>
      </c>
      <c r="V5" s="248" t="str">
        <f>'Results Assessment Sheet'!AE24</f>
        <v/>
      </c>
      <c r="W5" s="248" t="str">
        <f>'Results Assessment Sheet'!AF24</f>
        <v/>
      </c>
      <c r="X5" s="248" t="str">
        <f>'Results Assessment Sheet'!AG24</f>
        <v/>
      </c>
      <c r="Y5" s="248" t="str">
        <f>'Results Assessment Sheet'!AH24</f>
        <v/>
      </c>
      <c r="Z5" s="248" t="str">
        <f>'Results Assessment Sheet'!AI24</f>
        <v/>
      </c>
    </row>
    <row r="6" spans="1:26" x14ac:dyDescent="0.2">
      <c r="A6" t="s">
        <v>662</v>
      </c>
    </row>
    <row r="7" spans="1:26" x14ac:dyDescent="0.2">
      <c r="A7" t="s">
        <v>663</v>
      </c>
      <c r="B7" s="248">
        <f>'Results Assessment Sheet'!K21</f>
        <v>0.3</v>
      </c>
      <c r="C7" s="248">
        <f>'Results Assessment Sheet'!L21</f>
        <v>0.4</v>
      </c>
      <c r="D7" s="248">
        <f>'Results Assessment Sheet'!M21</f>
        <v>0.3</v>
      </c>
      <c r="E7" s="248" t="str">
        <f>'Results Assessment Sheet'!N21</f>
        <v/>
      </c>
      <c r="F7" s="248" t="str">
        <f>'Results Assessment Sheet'!O21</f>
        <v/>
      </c>
      <c r="G7" s="248" t="str">
        <f>'Results Assessment Sheet'!P21</f>
        <v/>
      </c>
      <c r="H7" s="248" t="str">
        <f>'Results Assessment Sheet'!Q21</f>
        <v/>
      </c>
      <c r="I7" s="248" t="str">
        <f>'Results Assessment Sheet'!R21</f>
        <v/>
      </c>
      <c r="J7" s="248" t="str">
        <f>'Results Assessment Sheet'!S21</f>
        <v/>
      </c>
      <c r="K7" s="248" t="str">
        <f>'Results Assessment Sheet'!T21</f>
        <v/>
      </c>
      <c r="L7" s="248" t="str">
        <f>'Results Assessment Sheet'!U21</f>
        <v/>
      </c>
      <c r="M7" s="248" t="str">
        <f>'Results Assessment Sheet'!V21</f>
        <v/>
      </c>
      <c r="N7" s="248" t="str">
        <f>'Results Assessment Sheet'!W21</f>
        <v/>
      </c>
      <c r="O7" s="248" t="str">
        <f>'Results Assessment Sheet'!X21</f>
        <v/>
      </c>
      <c r="P7" s="248" t="str">
        <f>'Results Assessment Sheet'!Y21</f>
        <v/>
      </c>
      <c r="Q7" s="248" t="str">
        <f>'Results Assessment Sheet'!Z21</f>
        <v/>
      </c>
      <c r="R7" s="248" t="str">
        <f>'Results Assessment Sheet'!AA21</f>
        <v/>
      </c>
      <c r="S7" s="248" t="str">
        <f>'Results Assessment Sheet'!AB21</f>
        <v/>
      </c>
      <c r="T7" s="248" t="str">
        <f>'Results Assessment Sheet'!AC21</f>
        <v/>
      </c>
      <c r="U7" s="248" t="str">
        <f>'Results Assessment Sheet'!AD21</f>
        <v/>
      </c>
      <c r="V7" s="248" t="str">
        <f>'Results Assessment Sheet'!AE21</f>
        <v/>
      </c>
      <c r="W7" s="248" t="str">
        <f>'Results Assessment Sheet'!AF21</f>
        <v/>
      </c>
      <c r="X7" s="248" t="str">
        <f>'Results Assessment Sheet'!AG21</f>
        <v/>
      </c>
      <c r="Y7" s="248" t="str">
        <f>'Results Assessment Sheet'!AH21</f>
        <v/>
      </c>
      <c r="Z7" s="248" t="str">
        <f>'Results Assessment Sheet'!AI21</f>
        <v/>
      </c>
    </row>
    <row r="8" spans="1:26" x14ac:dyDescent="0.2">
      <c r="A8" t="s">
        <v>261</v>
      </c>
      <c r="B8" s="248">
        <f>'Results Assessment Sheet'!K27</f>
        <v>8.1</v>
      </c>
      <c r="C8" s="248">
        <f>'Results Assessment Sheet'!L27</f>
        <v>8</v>
      </c>
      <c r="D8" s="248">
        <f>'Results Assessment Sheet'!M27</f>
        <v>7.9</v>
      </c>
      <c r="E8" s="248" t="str">
        <f>'Results Assessment Sheet'!N27</f>
        <v/>
      </c>
      <c r="F8" s="248" t="str">
        <f>'Results Assessment Sheet'!O27</f>
        <v/>
      </c>
      <c r="G8" s="248" t="str">
        <f>'Results Assessment Sheet'!P27</f>
        <v/>
      </c>
      <c r="H8" s="248" t="str">
        <f>'Results Assessment Sheet'!Q27</f>
        <v/>
      </c>
      <c r="I8" s="248" t="str">
        <f>'Results Assessment Sheet'!R27</f>
        <v/>
      </c>
      <c r="J8" s="248" t="str">
        <f>'Results Assessment Sheet'!S27</f>
        <v/>
      </c>
      <c r="K8" s="248" t="str">
        <f>'Results Assessment Sheet'!T27</f>
        <v/>
      </c>
      <c r="L8" s="248" t="str">
        <f>'Results Assessment Sheet'!U27</f>
        <v/>
      </c>
      <c r="M8" s="248" t="str">
        <f>'Results Assessment Sheet'!V27</f>
        <v/>
      </c>
      <c r="N8" s="248" t="str">
        <f>'Results Assessment Sheet'!W27</f>
        <v/>
      </c>
      <c r="O8" s="248" t="str">
        <f>'Results Assessment Sheet'!X27</f>
        <v/>
      </c>
      <c r="P8" s="248" t="str">
        <f>'Results Assessment Sheet'!Y27</f>
        <v/>
      </c>
      <c r="Q8" s="248" t="str">
        <f>'Results Assessment Sheet'!Z27</f>
        <v/>
      </c>
      <c r="R8" s="248" t="str">
        <f>'Results Assessment Sheet'!AA27</f>
        <v/>
      </c>
      <c r="S8" s="248" t="str">
        <f>'Results Assessment Sheet'!AB27</f>
        <v/>
      </c>
      <c r="T8" s="248" t="str">
        <f>'Results Assessment Sheet'!AC27</f>
        <v/>
      </c>
      <c r="U8" s="248" t="str">
        <f>'Results Assessment Sheet'!AD27</f>
        <v/>
      </c>
      <c r="V8" s="248" t="str">
        <f>'Results Assessment Sheet'!AE27</f>
        <v/>
      </c>
      <c r="W8" s="248" t="str">
        <f>'Results Assessment Sheet'!AF27</f>
        <v/>
      </c>
      <c r="X8" s="248" t="str">
        <f>'Results Assessment Sheet'!AG27</f>
        <v/>
      </c>
      <c r="Y8" s="248" t="str">
        <f>'Results Assessment Sheet'!AH27</f>
        <v/>
      </c>
      <c r="Z8" s="248" t="str">
        <f>'Results Assessment Sheet'!AI27</f>
        <v/>
      </c>
    </row>
    <row r="9" spans="1:26" x14ac:dyDescent="0.2">
      <c r="A9" t="s">
        <v>664</v>
      </c>
      <c r="B9" s="248" t="str">
        <f>'Results Assessment Sheet'!K28</f>
        <v/>
      </c>
      <c r="C9" s="248" t="str">
        <f>'Results Assessment Sheet'!L28</f>
        <v/>
      </c>
      <c r="D9" s="248" t="str">
        <f>'Results Assessment Sheet'!M28</f>
        <v/>
      </c>
      <c r="E9" s="248" t="str">
        <f>'Results Assessment Sheet'!N28</f>
        <v/>
      </c>
      <c r="F9" s="248" t="str">
        <f>'Results Assessment Sheet'!O28</f>
        <v/>
      </c>
      <c r="G9" s="248" t="str">
        <f>'Results Assessment Sheet'!P28</f>
        <v/>
      </c>
      <c r="H9" s="248" t="str">
        <f>'Results Assessment Sheet'!Q28</f>
        <v/>
      </c>
      <c r="I9" s="248" t="str">
        <f>'Results Assessment Sheet'!R28</f>
        <v/>
      </c>
      <c r="J9" s="248" t="str">
        <f>'Results Assessment Sheet'!S28</f>
        <v/>
      </c>
      <c r="K9" s="248" t="str">
        <f>'Results Assessment Sheet'!T28</f>
        <v/>
      </c>
      <c r="L9" s="248" t="str">
        <f>'Results Assessment Sheet'!U28</f>
        <v/>
      </c>
      <c r="M9" s="248" t="str">
        <f>'Results Assessment Sheet'!V28</f>
        <v/>
      </c>
      <c r="N9" s="248" t="str">
        <f>'Results Assessment Sheet'!W28</f>
        <v/>
      </c>
      <c r="O9" s="248" t="str">
        <f>'Results Assessment Sheet'!X28</f>
        <v/>
      </c>
      <c r="P9" s="248" t="str">
        <f>'Results Assessment Sheet'!Y28</f>
        <v/>
      </c>
      <c r="Q9" s="248" t="str">
        <f>'Results Assessment Sheet'!Z28</f>
        <v/>
      </c>
      <c r="R9" s="248" t="str">
        <f>'Results Assessment Sheet'!AA28</f>
        <v/>
      </c>
      <c r="S9" s="248" t="str">
        <f>'Results Assessment Sheet'!AB28</f>
        <v/>
      </c>
      <c r="T9" s="248" t="str">
        <f>'Results Assessment Sheet'!AC28</f>
        <v/>
      </c>
      <c r="U9" s="248" t="str">
        <f>'Results Assessment Sheet'!AD28</f>
        <v/>
      </c>
      <c r="V9" s="248" t="str">
        <f>'Results Assessment Sheet'!AE28</f>
        <v/>
      </c>
      <c r="W9" s="248" t="str">
        <f>'Results Assessment Sheet'!AF28</f>
        <v/>
      </c>
      <c r="X9" s="248" t="str">
        <f>'Results Assessment Sheet'!AG28</f>
        <v/>
      </c>
      <c r="Y9" s="248" t="str">
        <f>'Results Assessment Sheet'!AH28</f>
        <v/>
      </c>
      <c r="Z9" s="248" t="str">
        <f>'Results Assessment Sheet'!AI28</f>
        <v/>
      </c>
    </row>
    <row r="10" spans="1:26" x14ac:dyDescent="0.2">
      <c r="A10" t="s">
        <v>665</v>
      </c>
      <c r="B10" s="248" t="str">
        <f>'Results Assessment Sheet'!K29</f>
        <v/>
      </c>
      <c r="C10" s="248" t="str">
        <f>'Results Assessment Sheet'!L29</f>
        <v/>
      </c>
      <c r="D10" s="248" t="str">
        <f>'Results Assessment Sheet'!M29</f>
        <v/>
      </c>
      <c r="E10" s="248" t="str">
        <f>'Results Assessment Sheet'!N29</f>
        <v/>
      </c>
      <c r="F10" s="248" t="str">
        <f>'Results Assessment Sheet'!O29</f>
        <v/>
      </c>
      <c r="G10" s="248" t="str">
        <f>'Results Assessment Sheet'!P29</f>
        <v/>
      </c>
      <c r="H10" s="248" t="str">
        <f>'Results Assessment Sheet'!Q29</f>
        <v/>
      </c>
      <c r="I10" s="248" t="str">
        <f>'Results Assessment Sheet'!R29</f>
        <v/>
      </c>
      <c r="J10" s="248" t="str">
        <f>'Results Assessment Sheet'!S29</f>
        <v/>
      </c>
      <c r="K10" s="248" t="str">
        <f>'Results Assessment Sheet'!T29</f>
        <v/>
      </c>
      <c r="L10" s="248" t="str">
        <f>'Results Assessment Sheet'!U29</f>
        <v/>
      </c>
      <c r="M10" s="248" t="str">
        <f>'Results Assessment Sheet'!V29</f>
        <v/>
      </c>
      <c r="N10" s="248" t="str">
        <f>'Results Assessment Sheet'!W29</f>
        <v/>
      </c>
      <c r="O10" s="248" t="str">
        <f>'Results Assessment Sheet'!X29</f>
        <v/>
      </c>
      <c r="P10" s="248" t="str">
        <f>'Results Assessment Sheet'!Y29</f>
        <v/>
      </c>
      <c r="Q10" s="248" t="str">
        <f>'Results Assessment Sheet'!Z29</f>
        <v/>
      </c>
      <c r="R10" s="248" t="str">
        <f>'Results Assessment Sheet'!AA29</f>
        <v/>
      </c>
      <c r="S10" s="248" t="str">
        <f>'Results Assessment Sheet'!AB29</f>
        <v/>
      </c>
      <c r="T10" s="248" t="str">
        <f>'Results Assessment Sheet'!AC29</f>
        <v/>
      </c>
      <c r="U10" s="248" t="str">
        <f>'Results Assessment Sheet'!AD29</f>
        <v/>
      </c>
      <c r="V10" s="248" t="str">
        <f>'Results Assessment Sheet'!AE29</f>
        <v/>
      </c>
      <c r="W10" s="248" t="str">
        <f>'Results Assessment Sheet'!AF29</f>
        <v/>
      </c>
      <c r="X10" s="248" t="str">
        <f>'Results Assessment Sheet'!AG29</f>
        <v/>
      </c>
      <c r="Y10" s="248" t="str">
        <f>'Results Assessment Sheet'!AH29</f>
        <v/>
      </c>
      <c r="Z10" s="248" t="str">
        <f>'Results Assessment Sheet'!AI29</f>
        <v/>
      </c>
    </row>
    <row r="12" spans="1:26" x14ac:dyDescent="0.2">
      <c r="E12" t="str">
        <f>'Results Assessment Sheet'!Q48</f>
        <v/>
      </c>
      <c r="F12" t="str">
        <f>'Results Assessment Sheet'!W48</f>
        <v/>
      </c>
      <c r="H12" t="str">
        <f>'Results Assessment Sheet'!T48</f>
        <v/>
      </c>
      <c r="I12" t="str">
        <f>'Results Assessment Sheet'!Z48</f>
        <v/>
      </c>
      <c r="J12" t="str">
        <f>'Results Assessment Sheet'!AA48</f>
        <v/>
      </c>
      <c r="K12" t="str">
        <f>'Results Assessment Sheet'!AB48</f>
        <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3:AS179"/>
  <sheetViews>
    <sheetView workbookViewId="0">
      <pane xSplit="1" topLeftCell="W1" activePane="topRight" state="frozen"/>
      <selection activeCell="A5" sqref="A5"/>
      <selection pane="topRight" activeCell="AE22" sqref="AE22"/>
    </sheetView>
  </sheetViews>
  <sheetFormatPr defaultRowHeight="12.75" x14ac:dyDescent="0.2"/>
  <cols>
    <col min="1" max="1" width="45.7109375" customWidth="1"/>
    <col min="2" max="2" width="8.28515625" customWidth="1"/>
    <col min="3" max="3" width="12.42578125" bestFit="1" customWidth="1"/>
    <col min="4" max="4" width="15.5703125" customWidth="1"/>
    <col min="5" max="5" width="18.7109375" customWidth="1"/>
    <col min="6" max="6" width="23.7109375" bestFit="1" customWidth="1"/>
    <col min="7" max="7" width="4" hidden="1" customWidth="1"/>
    <col min="8" max="8" width="12.42578125" customWidth="1"/>
    <col min="9" max="9" width="23.7109375" bestFit="1" customWidth="1"/>
    <col min="10" max="10" width="12.42578125" bestFit="1" customWidth="1"/>
    <col min="11" max="11" width="23.7109375" bestFit="1" customWidth="1"/>
    <col min="12" max="12" width="12.28515625" customWidth="1"/>
    <col min="13" max="13" width="14.85546875" bestFit="1" customWidth="1"/>
    <col min="14" max="14" width="0" hidden="1" customWidth="1"/>
    <col min="15" max="15" width="4" bestFit="1" customWidth="1"/>
    <col min="16" max="16" width="11.85546875" bestFit="1" customWidth="1"/>
    <col min="17" max="17" width="13.140625" customWidth="1"/>
    <col min="18" max="18" width="9.7109375" customWidth="1"/>
    <col min="19" max="20" width="10.28515625" customWidth="1"/>
    <col min="21" max="21" width="7.5703125" bestFit="1" customWidth="1"/>
    <col min="22" max="22" width="16.85546875" bestFit="1" customWidth="1"/>
    <col min="23" max="23" width="17" bestFit="1" customWidth="1"/>
    <col min="24" max="24" width="16.5703125" bestFit="1" customWidth="1"/>
    <col min="25" max="25" width="24.85546875" bestFit="1" customWidth="1"/>
    <col min="26" max="27" width="11.42578125" customWidth="1"/>
    <col min="31" max="31" width="17.5703125" bestFit="1" customWidth="1"/>
  </cols>
  <sheetData>
    <row r="3" spans="1:45" x14ac:dyDescent="0.2">
      <c r="A3" s="39" t="s">
        <v>195</v>
      </c>
      <c r="B3" t="str">
        <f>'Results Assessment Sheet'!F6</f>
        <v>Freshwater</v>
      </c>
    </row>
    <row r="5" spans="1:45" x14ac:dyDescent="0.2">
      <c r="A5" s="17" t="s">
        <v>179</v>
      </c>
      <c r="T5" t="str">
        <f>'Results Assessment Sheet'!F7</f>
        <v>&gt;200</v>
      </c>
      <c r="AB5" s="2"/>
      <c r="AC5" s="2"/>
      <c r="AD5" s="2"/>
      <c r="AE5" s="2"/>
      <c r="AF5" s="2"/>
      <c r="AG5" s="2"/>
      <c r="AH5" s="2"/>
      <c r="AI5" s="2"/>
      <c r="AJ5" s="2"/>
      <c r="AK5" s="2"/>
      <c r="AL5" s="2"/>
      <c r="AM5" s="2"/>
      <c r="AN5" s="2"/>
      <c r="AO5" s="2"/>
      <c r="AP5" s="2"/>
      <c r="AQ5" s="2"/>
      <c r="AR5" s="2"/>
      <c r="AS5" s="2"/>
    </row>
    <row r="6" spans="1:45" ht="13.5" thickBot="1" x14ac:dyDescent="0.25">
      <c r="A6" t="s">
        <v>180</v>
      </c>
      <c r="AB6" s="25"/>
      <c r="AC6" s="25"/>
      <c r="AD6" s="25"/>
      <c r="AE6" s="25"/>
      <c r="AF6" s="2"/>
      <c r="AG6" s="2"/>
      <c r="AH6" s="2"/>
      <c r="AI6" s="2"/>
      <c r="AJ6" s="2"/>
      <c r="AK6" s="2"/>
      <c r="AL6" s="2"/>
      <c r="AM6" s="2"/>
      <c r="AN6" s="2"/>
      <c r="AO6" s="2"/>
      <c r="AP6" s="2"/>
      <c r="AQ6" s="2"/>
      <c r="AR6" s="2"/>
      <c r="AS6" s="2"/>
    </row>
    <row r="7" spans="1:45" s="43" customFormat="1" ht="29.25" customHeight="1" x14ac:dyDescent="0.2">
      <c r="A7" s="65" t="s">
        <v>11</v>
      </c>
      <c r="B7" s="70" t="s">
        <v>12</v>
      </c>
      <c r="C7" s="415" t="s">
        <v>265</v>
      </c>
      <c r="D7" s="416"/>
      <c r="E7" s="419" t="s">
        <v>192</v>
      </c>
      <c r="F7" s="420"/>
      <c r="G7" s="74"/>
      <c r="H7" s="419" t="s">
        <v>197</v>
      </c>
      <c r="I7" s="420"/>
      <c r="J7" s="419" t="s">
        <v>13</v>
      </c>
      <c r="K7" s="420"/>
      <c r="L7" s="419" t="s">
        <v>196</v>
      </c>
      <c r="M7" s="421"/>
      <c r="N7" s="72"/>
      <c r="O7" s="89"/>
      <c r="P7" s="422" t="s">
        <v>396</v>
      </c>
      <c r="Q7" s="423"/>
      <c r="R7" s="423"/>
      <c r="S7" s="423"/>
      <c r="T7" s="423"/>
      <c r="U7" s="423"/>
      <c r="V7" s="101" t="s">
        <v>193</v>
      </c>
      <c r="W7" s="48" t="s">
        <v>194</v>
      </c>
      <c r="X7" s="52" t="s">
        <v>333</v>
      </c>
      <c r="Y7" s="51" t="s">
        <v>332</v>
      </c>
      <c r="Z7" s="49" t="s">
        <v>330</v>
      </c>
      <c r="AA7" s="50" t="s">
        <v>331</v>
      </c>
      <c r="AB7" s="417" t="s">
        <v>186</v>
      </c>
      <c r="AC7" s="417"/>
      <c r="AD7" s="418"/>
      <c r="AE7" s="41" t="s">
        <v>200</v>
      </c>
      <c r="AF7" s="42"/>
    </row>
    <row r="8" spans="1:45" s="43" customFormat="1" ht="24.75" thickBot="1" x14ac:dyDescent="0.25">
      <c r="A8" s="66"/>
      <c r="B8" s="71"/>
      <c r="C8" s="75" t="s">
        <v>198</v>
      </c>
      <c r="D8" s="76" t="s">
        <v>199</v>
      </c>
      <c r="E8" s="77" t="s">
        <v>198</v>
      </c>
      <c r="F8" s="76" t="s">
        <v>199</v>
      </c>
      <c r="G8" s="76"/>
      <c r="H8" s="77" t="s">
        <v>198</v>
      </c>
      <c r="I8" s="76" t="s">
        <v>199</v>
      </c>
      <c r="J8" s="77" t="s">
        <v>198</v>
      </c>
      <c r="K8" s="76" t="s">
        <v>199</v>
      </c>
      <c r="L8" s="77" t="s">
        <v>198</v>
      </c>
      <c r="M8" s="78" t="s">
        <v>199</v>
      </c>
      <c r="N8" s="73"/>
      <c r="O8" s="53"/>
      <c r="P8" s="53" t="s">
        <v>681</v>
      </c>
      <c r="Q8" s="53" t="s">
        <v>683</v>
      </c>
      <c r="R8" s="53" t="s">
        <v>682</v>
      </c>
      <c r="S8" s="53" t="s">
        <v>684</v>
      </c>
      <c r="T8" s="53" t="s">
        <v>685</v>
      </c>
      <c r="U8" s="53" t="s">
        <v>686</v>
      </c>
      <c r="V8" s="53" t="s">
        <v>397</v>
      </c>
      <c r="W8" s="54"/>
      <c r="X8" s="58"/>
      <c r="Y8" s="57"/>
      <c r="Z8" s="55"/>
      <c r="AA8" s="56"/>
      <c r="AB8" s="44" t="s">
        <v>182</v>
      </c>
      <c r="AC8" s="44" t="s">
        <v>183</v>
      </c>
      <c r="AD8" s="45" t="s">
        <v>184</v>
      </c>
      <c r="AE8" s="46" t="s">
        <v>189</v>
      </c>
      <c r="AF8" s="47"/>
    </row>
    <row r="9" spans="1:45" x14ac:dyDescent="0.2">
      <c r="A9" s="34" t="s">
        <v>557</v>
      </c>
      <c r="B9" s="2" t="s">
        <v>17</v>
      </c>
      <c r="C9" s="2">
        <f>IF($B$3=$E$7,E9,IF($B$3=$H$7,H9,IF($B$3=$J$7,J9,L9)))</f>
        <v>0.5</v>
      </c>
      <c r="D9" s="2" t="str">
        <f>IF($B$3=$E$7,F9,IF($B$3=$H$7,I9,IF($B$3=$J$7,K9,M9)))</f>
        <v>UK DWS</v>
      </c>
      <c r="E9" s="94">
        <f t="shared" ref="E9:E40" si="0">MIN(X9:AE9,V9)</f>
        <v>0.1</v>
      </c>
      <c r="F9" s="2" t="str">
        <f>HLOOKUP(E9,$V9:$AE$179,G9,FALSE)</f>
        <v>WHO (Health)</v>
      </c>
      <c r="G9">
        <v>171</v>
      </c>
      <c r="H9" s="2">
        <f t="shared" ref="H9:H40" si="1">IF(V9="",IF(X9="",MIN(Y9:AE9),X9),V9)</f>
        <v>0.5</v>
      </c>
      <c r="I9" s="2" t="str">
        <f>HLOOKUP(H9,$V9:$AE$179,G9,FALSE)</f>
        <v>UK DWS</v>
      </c>
      <c r="J9" s="2">
        <f t="shared" ref="J9:J40" si="2">IF(W9="",MIN(X9:AE9),W9)</f>
        <v>0.1</v>
      </c>
      <c r="K9" s="2" t="str">
        <f>IF(J9=W9,"EQS Saltwater",HLOOKUP(J9,$V9:$AE$179,$G9,FALSE))</f>
        <v>WHO (Health)</v>
      </c>
      <c r="L9" s="2">
        <f t="shared" ref="L9:L40" si="3">IF(X9="",IF(V9="",MIN(Y9:AE9),V9),X9)</f>
        <v>0.5</v>
      </c>
      <c r="M9" s="2" t="str">
        <f>HLOOKUP(L9,$V9:$AE$179,$G9,FALSE)</f>
        <v>UK DWS</v>
      </c>
      <c r="N9" s="2"/>
      <c r="O9" s="91">
        <v>2</v>
      </c>
      <c r="P9" s="82"/>
      <c r="Q9" s="82"/>
      <c r="R9" s="82"/>
      <c r="S9" s="82"/>
      <c r="T9" s="82"/>
      <c r="U9" s="82"/>
      <c r="V9" s="8"/>
      <c r="W9" s="9"/>
      <c r="X9" s="27">
        <v>0.5</v>
      </c>
      <c r="Y9" s="6"/>
      <c r="Z9" s="11">
        <v>0.1</v>
      </c>
      <c r="AA9" s="9">
        <v>0.1</v>
      </c>
      <c r="AB9" s="24"/>
      <c r="AC9" s="24"/>
      <c r="AD9" s="35"/>
      <c r="AE9" s="37"/>
    </row>
    <row r="10" spans="1:45" x14ac:dyDescent="0.2">
      <c r="A10" s="34" t="s">
        <v>558</v>
      </c>
      <c r="B10" s="2" t="s">
        <v>17</v>
      </c>
      <c r="C10" s="2">
        <f t="shared" ref="C10:D13" si="4">IF($B$3=$E$7,E10,IF($B$3=$H$7,H10,IF($B$3=$J$7,J10,L10)))</f>
        <v>0.3</v>
      </c>
      <c r="D10" s="2" t="str">
        <f t="shared" si="4"/>
        <v>EQS Freshwater</v>
      </c>
      <c r="E10" s="94">
        <f t="shared" si="0"/>
        <v>0.1</v>
      </c>
      <c r="F10" s="2" t="str">
        <f>HLOOKUP(E10,$V10:$AE$179,G10,FALSE)</f>
        <v>WHO (Health)</v>
      </c>
      <c r="G10">
        <v>170</v>
      </c>
      <c r="H10" s="2">
        <f t="shared" si="1"/>
        <v>0.3</v>
      </c>
      <c r="I10" s="2" t="str">
        <f>HLOOKUP(H10,$V10:$AE$179,G10,FALSE)</f>
        <v>EQS Freshwater</v>
      </c>
      <c r="J10" s="2">
        <f t="shared" si="2"/>
        <v>0.3</v>
      </c>
      <c r="K10" s="2" t="str">
        <f>IF(J10=W10,"EQS Saltwater",HLOOKUP(J10,$V10:$AE$179,$G10,FALSE))</f>
        <v>EQS Saltwater</v>
      </c>
      <c r="L10" s="2">
        <f t="shared" si="3"/>
        <v>20</v>
      </c>
      <c r="M10" s="2" t="str">
        <f>HLOOKUP(L10,$V10:$AE$179,G10,FALSE)</f>
        <v>UK DWS</v>
      </c>
      <c r="N10" s="2"/>
      <c r="O10" s="8">
        <v>3</v>
      </c>
      <c r="P10" s="82"/>
      <c r="Q10" s="82"/>
      <c r="R10" s="82"/>
      <c r="S10" s="82"/>
      <c r="T10" s="82"/>
      <c r="U10" s="82"/>
      <c r="V10" s="8">
        <v>0.3</v>
      </c>
      <c r="W10" s="9">
        <v>0.3</v>
      </c>
      <c r="X10" s="27">
        <v>20</v>
      </c>
      <c r="Y10" s="6"/>
      <c r="Z10" s="11">
        <v>0.1</v>
      </c>
      <c r="AA10" s="9">
        <v>0.1</v>
      </c>
      <c r="AB10" s="24"/>
      <c r="AC10" s="24"/>
      <c r="AD10" s="35"/>
      <c r="AE10" s="37"/>
    </row>
    <row r="11" spans="1:45" x14ac:dyDescent="0.2">
      <c r="A11" s="34" t="s">
        <v>559</v>
      </c>
      <c r="B11" s="2" t="s">
        <v>17</v>
      </c>
      <c r="C11" s="2">
        <f t="shared" si="4"/>
        <v>10</v>
      </c>
      <c r="D11" s="2" t="str">
        <f t="shared" si="4"/>
        <v>UK DWS</v>
      </c>
      <c r="E11" s="94">
        <f t="shared" si="0"/>
        <v>0.1</v>
      </c>
      <c r="F11" s="2" t="str">
        <f>HLOOKUP(E11,$V11:$AE$179,G11,FALSE)</f>
        <v>WHO (Health)</v>
      </c>
      <c r="G11">
        <v>169</v>
      </c>
      <c r="H11" s="2">
        <f t="shared" si="1"/>
        <v>10</v>
      </c>
      <c r="I11" s="2" t="str">
        <f>HLOOKUP(H11,$V11:$AE$179,G11,FALSE)</f>
        <v>UK DWS</v>
      </c>
      <c r="J11" s="2">
        <f t="shared" si="2"/>
        <v>0.1</v>
      </c>
      <c r="K11" s="2" t="str">
        <f>IF(J11=W11,"EQS Saltwater",HLOOKUP(J11,$V11:$AE$179,$G11,FALSE))</f>
        <v>WHO (Health)</v>
      </c>
      <c r="L11" s="2">
        <f t="shared" si="3"/>
        <v>10</v>
      </c>
      <c r="M11" s="2" t="str">
        <f>HLOOKUP(L11,$V11:$AE$179,G11,FALSE)</f>
        <v>UK DWS</v>
      </c>
      <c r="N11" s="2"/>
      <c r="O11" s="91">
        <v>4</v>
      </c>
      <c r="P11" s="82"/>
      <c r="Q11" s="82"/>
      <c r="R11" s="82"/>
      <c r="S11" s="82"/>
      <c r="T11" s="82"/>
      <c r="U11" s="82"/>
      <c r="V11" s="8"/>
      <c r="W11" s="9"/>
      <c r="X11" s="27">
        <v>10</v>
      </c>
      <c r="Y11" s="6"/>
      <c r="Z11" s="11">
        <v>0.1</v>
      </c>
      <c r="AA11" s="9">
        <v>0.1</v>
      </c>
      <c r="AB11" s="24"/>
      <c r="AC11" s="24"/>
      <c r="AD11" s="35"/>
      <c r="AE11" s="37"/>
    </row>
    <row r="12" spans="1:45" x14ac:dyDescent="0.2">
      <c r="A12" s="34" t="s">
        <v>560</v>
      </c>
      <c r="B12" s="2" t="s">
        <v>17</v>
      </c>
      <c r="C12" s="2">
        <f t="shared" si="4"/>
        <v>0.03</v>
      </c>
      <c r="D12" s="2" t="str">
        <f t="shared" si="4"/>
        <v>UK DWS</v>
      </c>
      <c r="E12" s="94">
        <f t="shared" si="0"/>
        <v>0.03</v>
      </c>
      <c r="F12" s="2" t="str">
        <f>HLOOKUP(E12,$V12:$AE$179,G12,FALSE)</f>
        <v>UK DWS</v>
      </c>
      <c r="G12">
        <v>168</v>
      </c>
      <c r="H12" s="2">
        <f t="shared" si="1"/>
        <v>0.03</v>
      </c>
      <c r="I12" s="2" t="str">
        <f>HLOOKUP(H12,$V12:$AE$179,G12,FALSE)</f>
        <v>UK DWS</v>
      </c>
      <c r="J12" s="2">
        <f t="shared" si="2"/>
        <v>0.03</v>
      </c>
      <c r="K12" s="2" t="str">
        <f>IF(J12=W12,"EQS Saltwater",HLOOKUP(J12,$V12:$AE$179,$G12,FALSE))</f>
        <v>UK DWS</v>
      </c>
      <c r="L12" s="2">
        <f t="shared" si="3"/>
        <v>0.03</v>
      </c>
      <c r="M12" s="2" t="str">
        <f>HLOOKUP(L12,$V12:$AE$179,G12,FALSE)</f>
        <v>UK DWS</v>
      </c>
      <c r="N12" s="2"/>
      <c r="O12" s="8">
        <v>5</v>
      </c>
      <c r="P12" s="82"/>
      <c r="Q12" s="82"/>
      <c r="R12" s="82"/>
      <c r="S12" s="82"/>
      <c r="T12" s="82"/>
      <c r="U12" s="82"/>
      <c r="V12" s="8"/>
      <c r="W12" s="9"/>
      <c r="X12" s="27">
        <v>0.03</v>
      </c>
      <c r="Y12" s="6"/>
      <c r="Z12" s="11">
        <v>0.03</v>
      </c>
      <c r="AA12" s="9">
        <v>0.03</v>
      </c>
      <c r="AB12" s="24"/>
      <c r="AC12" s="24"/>
      <c r="AD12" s="35"/>
      <c r="AE12" s="37"/>
    </row>
    <row r="13" spans="1:45" x14ac:dyDescent="0.2">
      <c r="A13" s="34" t="s">
        <v>561</v>
      </c>
      <c r="B13" s="2" t="s">
        <v>17</v>
      </c>
      <c r="C13" s="2">
        <f t="shared" si="4"/>
        <v>200</v>
      </c>
      <c r="D13" s="2" t="str">
        <f t="shared" si="4"/>
        <v>EU DWS</v>
      </c>
      <c r="E13" s="94">
        <f t="shared" si="0"/>
        <v>200</v>
      </c>
      <c r="F13" s="2" t="str">
        <f>HLOOKUP(E13,$V13:$AE$179,G13,FALSE)</f>
        <v>EU DWS</v>
      </c>
      <c r="G13">
        <v>167</v>
      </c>
      <c r="H13" s="2">
        <f t="shared" si="1"/>
        <v>200</v>
      </c>
      <c r="I13" s="2" t="str">
        <f>HLOOKUP(H13,$V13:$AE$179,G13,FALSE)</f>
        <v>EU DWS</v>
      </c>
      <c r="J13" s="2">
        <f t="shared" si="2"/>
        <v>200</v>
      </c>
      <c r="K13" s="2" t="str">
        <f>IF(J13=W13,"EQS Saltwater",HLOOKUP(J13,$V13:$AE$179,$G13,FALSE))</f>
        <v>EU DWS</v>
      </c>
      <c r="L13" s="2">
        <f t="shared" si="3"/>
        <v>200</v>
      </c>
      <c r="M13" s="2" t="str">
        <f>HLOOKUP(L13,$V13:$AE$179,G13,FALSE)</f>
        <v>EU DWS</v>
      </c>
      <c r="N13" s="2"/>
      <c r="O13" s="91">
        <v>6</v>
      </c>
      <c r="P13" s="82"/>
      <c r="Q13" s="82"/>
      <c r="R13" s="82"/>
      <c r="S13" s="82"/>
      <c r="T13" s="82"/>
      <c r="U13" s="82"/>
      <c r="V13" s="8"/>
      <c r="W13" s="9"/>
      <c r="X13" s="27"/>
      <c r="Y13" s="6">
        <v>200</v>
      </c>
      <c r="Z13" s="11">
        <v>200</v>
      </c>
      <c r="AA13" s="9">
        <v>200</v>
      </c>
      <c r="AB13" s="24"/>
      <c r="AC13" s="24"/>
      <c r="AD13" s="35"/>
      <c r="AE13" s="37"/>
    </row>
    <row r="14" spans="1:45" x14ac:dyDescent="0.2">
      <c r="A14" s="34" t="s">
        <v>562</v>
      </c>
      <c r="B14" s="4" t="s">
        <v>5</v>
      </c>
      <c r="C14" s="2">
        <f t="shared" ref="C14:C73" si="5">IF($B$3=$E$7,E14,IF($B$3=$H$7,H14,IF($B$3=$J$7,J14,L14)))</f>
        <v>1.5</v>
      </c>
      <c r="D14" s="2" t="str">
        <f t="shared" ref="D14:D73" si="6">IF($B$3=$E$7,F14,IF($B$3=$H$7,I14,IF($B$3=$J$7,K14,M14)))</f>
        <v>EU DWS</v>
      </c>
      <c r="E14" s="94">
        <f t="shared" si="0"/>
        <v>1.5</v>
      </c>
      <c r="F14" s="2" t="str">
        <f>HLOOKUP(E14,$V14:$AE$179,G14,FALSE)</f>
        <v>EU DWS</v>
      </c>
      <c r="G14">
        <v>166</v>
      </c>
      <c r="H14" s="2">
        <f t="shared" si="1"/>
        <v>1.5</v>
      </c>
      <c r="I14" s="2" t="str">
        <f>HLOOKUP(H14,$V14:$AE$179,G14,FALSE)</f>
        <v>EU DWS</v>
      </c>
      <c r="J14" s="2">
        <f t="shared" si="2"/>
        <v>2.1000000000000001E-2</v>
      </c>
      <c r="K14" s="2" t="str">
        <f>IF(J14=W14,"EQS Saltwater",HLOOKUP(J14,$V14:$AE$179,$G14,FALSE))</f>
        <v>EQS Saltwater</v>
      </c>
      <c r="L14" s="2">
        <f t="shared" si="3"/>
        <v>1.5</v>
      </c>
      <c r="M14" s="2" t="str">
        <f>HLOOKUP(L14,$V14:$AE$179,G14,FALSE)</f>
        <v>EU DWS</v>
      </c>
      <c r="N14" s="4"/>
      <c r="O14" s="8">
        <v>7</v>
      </c>
      <c r="P14" s="83"/>
      <c r="Q14" s="83"/>
      <c r="R14" s="83"/>
      <c r="S14" s="83"/>
      <c r="T14" s="83"/>
      <c r="U14" s="83"/>
      <c r="V14" s="13"/>
      <c r="W14" s="14">
        <v>2.1000000000000001E-2</v>
      </c>
      <c r="X14" s="28"/>
      <c r="Y14" s="16">
        <v>1.5</v>
      </c>
      <c r="Z14" s="15"/>
      <c r="AA14" s="14"/>
      <c r="AB14" s="24"/>
      <c r="AC14" s="24"/>
      <c r="AD14" s="35"/>
      <c r="AE14" s="37"/>
    </row>
    <row r="15" spans="1:45" x14ac:dyDescent="0.2">
      <c r="A15" s="34" t="s">
        <v>563</v>
      </c>
      <c r="B15" s="4" t="s">
        <v>5</v>
      </c>
      <c r="C15" s="2">
        <f t="shared" si="5"/>
        <v>0.5</v>
      </c>
      <c r="D15" s="2" t="str">
        <f t="shared" si="6"/>
        <v>WHO (Health)</v>
      </c>
      <c r="E15" s="94">
        <f t="shared" si="0"/>
        <v>0.5</v>
      </c>
      <c r="F15" s="2" t="str">
        <f>HLOOKUP(E15,$V15:$AE$179,G15,FALSE)</f>
        <v>WHO (Health)</v>
      </c>
      <c r="G15">
        <v>165</v>
      </c>
      <c r="H15" s="2">
        <f t="shared" si="1"/>
        <v>0.5</v>
      </c>
      <c r="I15" s="2" t="str">
        <f>HLOOKUP(H15,$V15:$AE$179,G15,FALSE)</f>
        <v>WHO (Health)</v>
      </c>
      <c r="J15" s="2">
        <f t="shared" si="2"/>
        <v>0.5</v>
      </c>
      <c r="K15" s="2" t="str">
        <f>IF(J15=W15,"EQS Saltwater",HLOOKUP(J15,$V15:$AE$179,$G15,FALSE))</f>
        <v>WHO (Health)</v>
      </c>
      <c r="L15" s="2">
        <f t="shared" si="3"/>
        <v>0.5</v>
      </c>
      <c r="M15" s="2" t="str">
        <f>HLOOKUP(L15,$V15:$AE$179,G15,FALSE)</f>
        <v>WHO (Health)</v>
      </c>
      <c r="N15" s="4"/>
      <c r="O15" s="91">
        <v>8</v>
      </c>
      <c r="P15" s="83"/>
      <c r="Q15" s="83"/>
      <c r="R15" s="83"/>
      <c r="S15" s="83"/>
      <c r="T15" s="83"/>
      <c r="U15" s="83"/>
      <c r="V15" s="13"/>
      <c r="W15" s="14"/>
      <c r="X15" s="28"/>
      <c r="Y15" s="16"/>
      <c r="Z15" s="15">
        <v>0.5</v>
      </c>
      <c r="AA15" s="14">
        <v>0.5</v>
      </c>
      <c r="AB15" s="24"/>
      <c r="AC15" s="24">
        <v>1.5</v>
      </c>
      <c r="AD15" s="35">
        <v>4</v>
      </c>
      <c r="AE15" s="37"/>
    </row>
    <row r="16" spans="1:45" x14ac:dyDescent="0.2">
      <c r="A16" s="34" t="s">
        <v>235</v>
      </c>
      <c r="B16" s="2" t="s">
        <v>17</v>
      </c>
      <c r="C16" s="2">
        <f t="shared" si="5"/>
        <v>0.1</v>
      </c>
      <c r="D16" s="2" t="str">
        <f t="shared" si="6"/>
        <v>EQS Freshwater</v>
      </c>
      <c r="E16" s="94">
        <f t="shared" si="0"/>
        <v>0.1</v>
      </c>
      <c r="F16" s="2" t="str">
        <f>HLOOKUP(E16,$V16:$AE$179,G16,FALSE)</f>
        <v>EQS Freshwater</v>
      </c>
      <c r="G16">
        <v>164</v>
      </c>
      <c r="H16" s="2">
        <f t="shared" si="1"/>
        <v>0.1</v>
      </c>
      <c r="I16" s="2" t="str">
        <f>HLOOKUP(H16,$V16:$AE$179,G16,FALSE)</f>
        <v>EQS Freshwater</v>
      </c>
      <c r="J16" s="2">
        <f t="shared" si="2"/>
        <v>0.1</v>
      </c>
      <c r="K16" s="2" t="str">
        <f>IF(J16=W16,"EQS Saltwater",HLOOKUP(J16,$V16:$AE$179,$G16,FALSE))</f>
        <v>EQS Saltwater</v>
      </c>
      <c r="L16" s="2">
        <f t="shared" si="3"/>
        <v>0.1</v>
      </c>
      <c r="M16" s="2" t="str">
        <f>HLOOKUP(L16,$V16:$AE$179,G16,FALSE)</f>
        <v>EQS Freshwater</v>
      </c>
      <c r="N16" s="2"/>
      <c r="O16" s="8">
        <v>9</v>
      </c>
      <c r="P16" s="82"/>
      <c r="Q16" s="82"/>
      <c r="R16" s="82"/>
      <c r="S16" s="82"/>
      <c r="T16" s="82"/>
      <c r="U16" s="82"/>
      <c r="V16" s="8">
        <v>0.1</v>
      </c>
      <c r="W16" s="9">
        <v>0.1</v>
      </c>
      <c r="X16" s="27"/>
      <c r="Y16" s="6"/>
      <c r="Z16" s="11"/>
      <c r="AA16" s="9"/>
      <c r="AB16" s="24"/>
      <c r="AC16" s="24"/>
      <c r="AD16" s="35"/>
      <c r="AE16" s="37"/>
    </row>
    <row r="17" spans="1:31" x14ac:dyDescent="0.2">
      <c r="A17" s="34" t="s">
        <v>564</v>
      </c>
      <c r="B17" s="2" t="s">
        <v>17</v>
      </c>
      <c r="C17" s="2">
        <f t="shared" si="5"/>
        <v>5</v>
      </c>
      <c r="D17" s="2" t="str">
        <f t="shared" si="6"/>
        <v>UK DWS</v>
      </c>
      <c r="E17" s="94">
        <f t="shared" si="0"/>
        <v>5</v>
      </c>
      <c r="F17" s="2" t="str">
        <f>HLOOKUP(E17,$V17:$AE$179,G17,FALSE)</f>
        <v>UK DWS</v>
      </c>
      <c r="G17">
        <v>163</v>
      </c>
      <c r="H17" s="2">
        <f t="shared" si="1"/>
        <v>5</v>
      </c>
      <c r="I17" s="2" t="str">
        <f>HLOOKUP(H17,$V17:$AE$179,G17,FALSE)</f>
        <v>UK DWS</v>
      </c>
      <c r="J17" s="2">
        <f t="shared" si="2"/>
        <v>5</v>
      </c>
      <c r="K17" s="2" t="str">
        <f>IF(J17=W17,"EQS Saltwater",HLOOKUP(J17,$V17:$AE$179,$G17,FALSE))</f>
        <v>UK DWS</v>
      </c>
      <c r="L17" s="2">
        <f t="shared" si="3"/>
        <v>5</v>
      </c>
      <c r="M17" s="2" t="str">
        <f>HLOOKUP(L17,$V17:$AE$179,G17,FALSE)</f>
        <v>UK DWS</v>
      </c>
      <c r="N17" s="2"/>
      <c r="O17" s="91">
        <v>10</v>
      </c>
      <c r="P17" s="82"/>
      <c r="Q17" s="82"/>
      <c r="R17" s="82"/>
      <c r="S17" s="82"/>
      <c r="T17" s="82"/>
      <c r="U17" s="82"/>
      <c r="V17" s="8"/>
      <c r="W17" s="9"/>
      <c r="X17" s="27">
        <v>5</v>
      </c>
      <c r="Y17" s="6"/>
      <c r="Z17" s="11">
        <v>5</v>
      </c>
      <c r="AA17" s="9">
        <v>5</v>
      </c>
      <c r="AB17" s="24"/>
      <c r="AC17" s="24"/>
      <c r="AD17" s="35"/>
      <c r="AE17" s="37"/>
    </row>
    <row r="18" spans="1:31" x14ac:dyDescent="0.2">
      <c r="A18" s="34" t="s">
        <v>201</v>
      </c>
      <c r="B18" s="2" t="s">
        <v>17</v>
      </c>
      <c r="C18" s="2">
        <f t="shared" si="5"/>
        <v>50</v>
      </c>
      <c r="D18" s="2" t="str">
        <f t="shared" si="6"/>
        <v>EQS Freshwater</v>
      </c>
      <c r="E18" s="94">
        <f t="shared" si="0"/>
        <v>10</v>
      </c>
      <c r="F18" s="2" t="str">
        <f>HLOOKUP(E18,$V18:$AE$179,G18,FALSE)</f>
        <v>UK DWS</v>
      </c>
      <c r="G18">
        <v>162</v>
      </c>
      <c r="H18" s="2">
        <f t="shared" si="1"/>
        <v>50</v>
      </c>
      <c r="I18" s="2" t="str">
        <f>HLOOKUP(H18,$V18:$AE$179,G18,FALSE)</f>
        <v>EQS Freshwater</v>
      </c>
      <c r="J18" s="2">
        <f t="shared" si="2"/>
        <v>25</v>
      </c>
      <c r="K18" s="2" t="str">
        <f>IF(J18=W18,"EQS Saltwater",HLOOKUP(J18,$V18:$AE$179,$G18,FALSE))</f>
        <v>EQS Saltwater</v>
      </c>
      <c r="L18" s="2">
        <f t="shared" si="3"/>
        <v>10</v>
      </c>
      <c r="M18" s="2" t="str">
        <f>HLOOKUP(L18,$V18:$AE$179,G18,FALSE)</f>
        <v>UK DWS</v>
      </c>
      <c r="N18" s="2"/>
      <c r="O18" s="8">
        <v>11</v>
      </c>
      <c r="P18" s="82"/>
      <c r="Q18" s="82"/>
      <c r="R18" s="82"/>
      <c r="S18" s="82"/>
      <c r="T18" s="82"/>
      <c r="U18" s="82"/>
      <c r="V18" s="8">
        <v>50</v>
      </c>
      <c r="W18" s="9">
        <v>25</v>
      </c>
      <c r="X18" s="27">
        <v>10</v>
      </c>
      <c r="Y18" s="6"/>
      <c r="Z18" s="11">
        <v>10</v>
      </c>
      <c r="AA18" s="9">
        <v>10</v>
      </c>
      <c r="AB18" s="24">
        <v>50</v>
      </c>
      <c r="AC18" s="24">
        <v>50</v>
      </c>
      <c r="AD18" s="35">
        <v>100</v>
      </c>
      <c r="AE18" s="37"/>
    </row>
    <row r="19" spans="1:31" x14ac:dyDescent="0.2">
      <c r="A19" s="34" t="s">
        <v>552</v>
      </c>
      <c r="B19" s="5" t="s">
        <v>17</v>
      </c>
      <c r="C19" s="2">
        <f t="shared" si="5"/>
        <v>0.6</v>
      </c>
      <c r="D19" s="2" t="str">
        <f t="shared" si="6"/>
        <v>EQS Freshwater</v>
      </c>
      <c r="E19" s="94">
        <f t="shared" si="0"/>
        <v>0.1</v>
      </c>
      <c r="F19" s="2" t="str">
        <f>HLOOKUP(E19,$V19:$AE$179,G19,FALSE)</f>
        <v>WHO (Health)</v>
      </c>
      <c r="G19">
        <v>161</v>
      </c>
      <c r="H19" s="2">
        <f t="shared" si="1"/>
        <v>0.6</v>
      </c>
      <c r="I19" s="2" t="str">
        <f>HLOOKUP(H19,$V19:$AE$179,G19,FALSE)</f>
        <v>EQS Freshwater</v>
      </c>
      <c r="J19" s="2">
        <f t="shared" si="2"/>
        <v>2</v>
      </c>
      <c r="K19" s="2" t="str">
        <f>IF(J19=W19,"EQS Saltwater",HLOOKUP(J19,$V19:$AE$179,$G19,FALSE))</f>
        <v>EQS Saltwater</v>
      </c>
      <c r="L19" s="2">
        <f t="shared" si="3"/>
        <v>2</v>
      </c>
      <c r="M19" s="2" t="str">
        <f>HLOOKUP(L19,$V19:$AE$179,G19,FALSE)</f>
        <v>EQS Saltwater</v>
      </c>
      <c r="N19" s="5"/>
      <c r="O19" s="91">
        <v>12</v>
      </c>
      <c r="P19" s="82"/>
      <c r="Q19" s="82"/>
      <c r="R19" s="82"/>
      <c r="S19" s="82"/>
      <c r="T19" s="82"/>
      <c r="U19" s="82"/>
      <c r="V19" s="8">
        <v>0.6</v>
      </c>
      <c r="W19" s="9">
        <v>2</v>
      </c>
      <c r="X19" s="27">
        <v>2</v>
      </c>
      <c r="Y19" s="6"/>
      <c r="Z19" s="11">
        <v>0.1</v>
      </c>
      <c r="AA19" s="9">
        <v>0.1</v>
      </c>
      <c r="AB19" s="24"/>
      <c r="AC19" s="24"/>
      <c r="AD19" s="35"/>
      <c r="AE19" s="37"/>
    </row>
    <row r="20" spans="1:31" x14ac:dyDescent="0.2">
      <c r="A20" s="34" t="s">
        <v>565</v>
      </c>
      <c r="B20" s="4" t="s">
        <v>18</v>
      </c>
      <c r="C20" s="2">
        <f t="shared" si="5"/>
        <v>10</v>
      </c>
      <c r="D20" s="2" t="str">
        <f t="shared" si="6"/>
        <v>EQS Freshwater</v>
      </c>
      <c r="E20" s="94">
        <f t="shared" si="0"/>
        <v>10</v>
      </c>
      <c r="F20" s="2" t="str">
        <f>HLOOKUP(E20,$V20:$AE$179,G20,FALSE)</f>
        <v>EQS Freshwater</v>
      </c>
      <c r="G20">
        <v>160</v>
      </c>
      <c r="H20" s="2">
        <f t="shared" si="1"/>
        <v>10</v>
      </c>
      <c r="I20" s="2" t="str">
        <f>HLOOKUP(H20,$V20:$AE$179,G20,FALSE)</f>
        <v>EQS Freshwater</v>
      </c>
      <c r="J20" s="2">
        <f t="shared" si="2"/>
        <v>10</v>
      </c>
      <c r="K20" s="2" t="str">
        <f>IF(J20=W20,"EQS Saltwater",HLOOKUP(J20,$V20:$AE$179,$G20,FALSE))</f>
        <v>EQS Saltwater</v>
      </c>
      <c r="L20" s="2">
        <f t="shared" si="3"/>
        <v>10</v>
      </c>
      <c r="M20" s="2" t="str">
        <f>HLOOKUP(L20,$V20:$AE$179,G20,FALSE)</f>
        <v>EQS Freshwater</v>
      </c>
      <c r="N20" s="4"/>
      <c r="O20" s="8">
        <v>13</v>
      </c>
      <c r="P20" s="83"/>
      <c r="Q20" s="83"/>
      <c r="R20" s="83"/>
      <c r="S20" s="83"/>
      <c r="T20" s="83"/>
      <c r="U20" s="83"/>
      <c r="V20" s="13">
        <v>10</v>
      </c>
      <c r="W20" s="14">
        <v>10</v>
      </c>
      <c r="X20" s="28"/>
      <c r="Y20" s="16"/>
      <c r="Z20" s="15">
        <v>100</v>
      </c>
      <c r="AA20" s="14">
        <v>100</v>
      </c>
      <c r="AB20" s="24"/>
      <c r="AC20" s="24"/>
      <c r="AD20" s="35"/>
      <c r="AE20" s="37"/>
    </row>
    <row r="21" spans="1:31" x14ac:dyDescent="0.2">
      <c r="A21" s="34" t="s">
        <v>3</v>
      </c>
      <c r="B21" s="4" t="s">
        <v>5</v>
      </c>
      <c r="C21" s="2">
        <f t="shared" si="5"/>
        <v>700</v>
      </c>
      <c r="D21" s="2" t="str">
        <f t="shared" si="6"/>
        <v>UK DWS</v>
      </c>
      <c r="E21" s="94">
        <f t="shared" si="0"/>
        <v>100</v>
      </c>
      <c r="F21" s="2" t="str">
        <f>HLOOKUP(E21,$V21:$AE$179,G21,FALSE)</f>
        <v>SW ADW</v>
      </c>
      <c r="G21">
        <v>159</v>
      </c>
      <c r="H21" s="2">
        <f t="shared" si="1"/>
        <v>700</v>
      </c>
      <c r="I21" s="2" t="str">
        <f>HLOOKUP(H21,$V21:$AE$179,G21,FALSE)</f>
        <v>UK DWS</v>
      </c>
      <c r="J21" s="2">
        <f t="shared" si="2"/>
        <v>100</v>
      </c>
      <c r="K21" s="2" t="str">
        <f>IF(J21=W21,"EQS Saltwater",HLOOKUP(J21,$V21:$AE$179,$G21,FALSE))</f>
        <v>SW ADW</v>
      </c>
      <c r="L21" s="2">
        <f t="shared" si="3"/>
        <v>700</v>
      </c>
      <c r="M21" s="2" t="str">
        <f>HLOOKUP(L21,$V21:$AE$179,G21,FALSE)</f>
        <v>UK DWS</v>
      </c>
      <c r="N21" s="4"/>
      <c r="O21" s="91">
        <v>14</v>
      </c>
      <c r="P21" s="83"/>
      <c r="Q21" s="83"/>
      <c r="R21" s="83"/>
      <c r="S21" s="83"/>
      <c r="T21" s="83"/>
      <c r="U21" s="83"/>
      <c r="V21" s="13"/>
      <c r="W21" s="14"/>
      <c r="X21" s="28">
        <v>700</v>
      </c>
      <c r="Y21" s="16"/>
      <c r="Z21" s="15"/>
      <c r="AA21" s="14">
        <v>1000</v>
      </c>
      <c r="AB21" s="24">
        <v>100</v>
      </c>
      <c r="AC21" s="24">
        <v>1000</v>
      </c>
      <c r="AD21" s="35">
        <v>1000</v>
      </c>
      <c r="AE21" s="37"/>
    </row>
    <row r="22" spans="1:31" x14ac:dyDescent="0.2">
      <c r="A22" s="34" t="s">
        <v>61</v>
      </c>
      <c r="B22" s="2" t="s">
        <v>5</v>
      </c>
      <c r="C22" s="2">
        <f t="shared" si="5"/>
        <v>0.5</v>
      </c>
      <c r="D22" s="2" t="str">
        <f t="shared" si="6"/>
        <v>EQS Freshwater</v>
      </c>
      <c r="E22" s="94">
        <f t="shared" si="0"/>
        <v>0.03</v>
      </c>
      <c r="F22" s="2" t="str">
        <f>HLOOKUP(E22,$V22:$AE$179,G22,FALSE)</f>
        <v>UK DWS</v>
      </c>
      <c r="G22">
        <v>158</v>
      </c>
      <c r="H22" s="2">
        <f t="shared" si="1"/>
        <v>0.5</v>
      </c>
      <c r="I22" s="2" t="str">
        <f>HLOOKUP(H22,$V22:$AE$179,G22,FALSE)</f>
        <v>EQS Freshwater</v>
      </c>
      <c r="J22" s="2">
        <f t="shared" si="2"/>
        <v>0.5</v>
      </c>
      <c r="K22" s="2" t="str">
        <f>IF(J22=W22,"EQS Saltwater",HLOOKUP(J22,$V22:$AE$179,$G22,FALSE))</f>
        <v>EQS Saltwater</v>
      </c>
      <c r="L22" s="2">
        <f t="shared" si="3"/>
        <v>0.03</v>
      </c>
      <c r="M22" s="2" t="str">
        <f>HLOOKUP(L22,$V22:$AE$179,G22,FALSE)</f>
        <v>UK DWS</v>
      </c>
      <c r="N22" s="2"/>
      <c r="O22" s="8">
        <v>15</v>
      </c>
      <c r="P22" s="82"/>
      <c r="Q22" s="82"/>
      <c r="R22" s="82"/>
      <c r="S22" s="82"/>
      <c r="T22" s="82"/>
      <c r="U22" s="82"/>
      <c r="V22" s="8">
        <v>0.5</v>
      </c>
      <c r="W22" s="9">
        <v>0.5</v>
      </c>
      <c r="X22" s="27">
        <v>0.03</v>
      </c>
      <c r="Y22" s="6"/>
      <c r="Z22" s="11">
        <v>0.1</v>
      </c>
      <c r="AA22" s="9">
        <v>0.1</v>
      </c>
      <c r="AB22" s="24"/>
      <c r="AC22" s="24"/>
      <c r="AD22" s="35"/>
      <c r="AE22" s="37"/>
    </row>
    <row r="23" spans="1:31" x14ac:dyDescent="0.2">
      <c r="A23" s="34" t="s">
        <v>212</v>
      </c>
      <c r="B23" s="2" t="s">
        <v>17</v>
      </c>
      <c r="C23" s="2">
        <f t="shared" si="5"/>
        <v>10</v>
      </c>
      <c r="D23" s="2" t="str">
        <f t="shared" si="6"/>
        <v>EQS Freshwater</v>
      </c>
      <c r="E23" s="94">
        <f t="shared" si="0"/>
        <v>1</v>
      </c>
      <c r="F23" s="2" t="str">
        <f>HLOOKUP(E23,$V23:$AE$179,G23,FALSE)</f>
        <v>WHO (Health)</v>
      </c>
      <c r="G23">
        <v>157</v>
      </c>
      <c r="H23" s="2">
        <f t="shared" si="1"/>
        <v>10</v>
      </c>
      <c r="I23" s="2" t="str">
        <f>HLOOKUP(H23,$V23:$AE$179,G23,FALSE)</f>
        <v>EQS Freshwater</v>
      </c>
      <c r="J23" s="2">
        <f t="shared" si="2"/>
        <v>8</v>
      </c>
      <c r="K23" s="2" t="str">
        <f>IF(J23=W23,"EQS Saltwater",HLOOKUP(J23,$V23:$AE$179,$G23,FALSE))</f>
        <v>EQS Saltwater</v>
      </c>
      <c r="L23" s="2">
        <f t="shared" si="3"/>
        <v>10</v>
      </c>
      <c r="M23" s="2" t="str">
        <f>HLOOKUP(L23,$V23:$AE$179,G23,FALSE)</f>
        <v>EQS Freshwater</v>
      </c>
      <c r="N23" s="2"/>
      <c r="O23" s="91">
        <v>16</v>
      </c>
      <c r="P23" s="82"/>
      <c r="Q23" s="82"/>
      <c r="R23" s="82"/>
      <c r="S23" s="82"/>
      <c r="T23" s="82"/>
      <c r="U23" s="82"/>
      <c r="V23" s="8">
        <v>10</v>
      </c>
      <c r="W23" s="9">
        <v>8</v>
      </c>
      <c r="X23" s="27">
        <v>10</v>
      </c>
      <c r="Y23" s="6"/>
      <c r="Z23" s="11">
        <v>1</v>
      </c>
      <c r="AA23" s="9">
        <v>1</v>
      </c>
      <c r="AB23" s="24"/>
      <c r="AC23" s="24"/>
      <c r="AD23" s="35"/>
      <c r="AE23" s="37"/>
    </row>
    <row r="24" spans="1:31" x14ac:dyDescent="0.2">
      <c r="A24" s="34" t="s">
        <v>63</v>
      </c>
      <c r="B24" s="2" t="s">
        <v>17</v>
      </c>
      <c r="C24" s="2">
        <f>IF($B$3=$E$7,E24,IF($B$3=$H$7,H24,IF($B$3=$J$7,J24,L24)))</f>
        <v>1.7000000000000001E-4</v>
      </c>
      <c r="D24" s="2" t="str">
        <f t="shared" si="6"/>
        <v>EQS Freshwater</v>
      </c>
      <c r="E24" s="94">
        <f t="shared" si="0"/>
        <v>1.7000000000000001E-4</v>
      </c>
      <c r="F24" s="2" t="str">
        <f>HLOOKUP(E24,$V24:$AE$179,G24,FALSE)</f>
        <v>EQS Freshwater</v>
      </c>
      <c r="G24">
        <v>156</v>
      </c>
      <c r="H24" s="2">
        <f t="shared" si="1"/>
        <v>1.7000000000000001E-4</v>
      </c>
      <c r="I24" s="2" t="str">
        <f>HLOOKUP(H24,$V24:$AE$179,G24,FALSE)</f>
        <v>EQS Freshwater</v>
      </c>
      <c r="J24" s="2">
        <f t="shared" si="2"/>
        <v>1.7000000000000001E-4</v>
      </c>
      <c r="K24" s="2" t="str">
        <f>IF(J24=W24,"EQS Saltwater",HLOOKUP(J24,$V24:$AE$179,$G24,FALSE))</f>
        <v>EQS Saltwater</v>
      </c>
      <c r="L24" s="2">
        <f t="shared" si="3"/>
        <v>0.7</v>
      </c>
      <c r="M24" s="2" t="str">
        <f>HLOOKUP(L24,$V24:$AE$179,G24,FALSE)</f>
        <v>UK DWS</v>
      </c>
      <c r="N24" s="2"/>
      <c r="O24" s="8">
        <v>17</v>
      </c>
      <c r="P24" s="82"/>
      <c r="Q24" s="82"/>
      <c r="R24" s="82"/>
      <c r="S24" s="82"/>
      <c r="T24" s="82"/>
      <c r="U24" s="82"/>
      <c r="V24" s="8">
        <v>1.7000000000000001E-4</v>
      </c>
      <c r="W24" s="9">
        <v>1.7000000000000001E-4</v>
      </c>
      <c r="X24" s="27">
        <v>0.7</v>
      </c>
      <c r="Y24" s="6"/>
      <c r="Z24" s="11">
        <v>0.01</v>
      </c>
      <c r="AA24" s="9">
        <v>0.01</v>
      </c>
      <c r="AB24" s="24"/>
      <c r="AC24" s="24"/>
      <c r="AD24" s="35"/>
      <c r="AE24" s="37"/>
    </row>
    <row r="25" spans="1:31" x14ac:dyDescent="0.2">
      <c r="A25" s="34" t="s">
        <v>456</v>
      </c>
      <c r="B25" s="2" t="s">
        <v>17</v>
      </c>
      <c r="C25" s="2">
        <f t="shared" si="5"/>
        <v>7.5</v>
      </c>
      <c r="D25" s="2" t="str">
        <f t="shared" si="6"/>
        <v>EQS Freshwater</v>
      </c>
      <c r="E25" s="94">
        <f t="shared" si="0"/>
        <v>7.5</v>
      </c>
      <c r="F25" s="2" t="str">
        <f>HLOOKUP(E25,$V25:$AE$179,G25,FALSE)</f>
        <v>EQS Freshwater</v>
      </c>
      <c r="G25">
        <v>155</v>
      </c>
      <c r="H25" s="2">
        <f t="shared" si="1"/>
        <v>7.5</v>
      </c>
      <c r="I25" s="2" t="str">
        <f>HLOOKUP(H25,$V25:$AE$179,G25,FALSE)</f>
        <v>EQS Freshwater</v>
      </c>
      <c r="J25" s="2">
        <f t="shared" si="2"/>
        <v>0.75</v>
      </c>
      <c r="K25" s="2" t="str">
        <f>IF(J25=W25,"EQS Saltwater",HLOOKUP(J25,$V25:$AE$179,$G25,FALSE))</f>
        <v>EQS Saltwater</v>
      </c>
      <c r="L25" s="2">
        <f t="shared" si="3"/>
        <v>7.5</v>
      </c>
      <c r="M25" s="2" t="str">
        <f>HLOOKUP(L25,$V25:$AE$179,G25,FALSE)</f>
        <v>EQS Freshwater</v>
      </c>
      <c r="N25" s="2"/>
      <c r="O25" s="91">
        <v>18</v>
      </c>
      <c r="P25" s="82"/>
      <c r="Q25" s="82"/>
      <c r="R25" s="82"/>
      <c r="S25" s="82"/>
      <c r="T25" s="82"/>
      <c r="U25" s="82"/>
      <c r="V25" s="8">
        <v>7.5</v>
      </c>
      <c r="W25" s="9">
        <v>0.75</v>
      </c>
      <c r="X25" s="27"/>
      <c r="Y25" s="6"/>
      <c r="Z25" s="11"/>
      <c r="AA25" s="9"/>
      <c r="AB25" s="24"/>
      <c r="AC25" s="24"/>
      <c r="AD25" s="35"/>
      <c r="AE25" s="37"/>
    </row>
    <row r="26" spans="1:31" x14ac:dyDescent="0.2">
      <c r="A26" s="34" t="s">
        <v>566</v>
      </c>
      <c r="B26" s="4" t="s">
        <v>17</v>
      </c>
      <c r="C26" s="2">
        <f t="shared" si="5"/>
        <v>25</v>
      </c>
      <c r="D26" s="2" t="str">
        <f t="shared" si="6"/>
        <v>EQS Freshwater</v>
      </c>
      <c r="E26" s="94">
        <f t="shared" si="0"/>
        <v>25</v>
      </c>
      <c r="F26" s="2" t="str">
        <f>HLOOKUP(E26,$V26:$AE$179,G26,FALSE)</f>
        <v>EQS Freshwater</v>
      </c>
      <c r="G26">
        <v>154</v>
      </c>
      <c r="H26" s="2">
        <f t="shared" si="1"/>
        <v>25</v>
      </c>
      <c r="I26" s="2" t="str">
        <f>HLOOKUP(H26,$V26:$AE$179,G26,FALSE)</f>
        <v>EQS Freshwater</v>
      </c>
      <c r="J26" s="2">
        <f t="shared" si="2"/>
        <v>25</v>
      </c>
      <c r="K26" s="2" t="str">
        <f>IF(J26=W26,"EQS Saltwater",HLOOKUP(J26,$V26:$AE$179,$G26,FALSE))</f>
        <v>EQS Saltwater</v>
      </c>
      <c r="L26" s="2">
        <f t="shared" si="3"/>
        <v>25</v>
      </c>
      <c r="M26" s="2" t="str">
        <f>HLOOKUP(L26,$V26:$AE$179,G26,FALSE)</f>
        <v>EQS Freshwater</v>
      </c>
      <c r="N26" s="4"/>
      <c r="O26" s="8">
        <v>19</v>
      </c>
      <c r="P26" s="83"/>
      <c r="Q26" s="83"/>
      <c r="R26" s="83"/>
      <c r="S26" s="83"/>
      <c r="T26" s="83"/>
      <c r="U26" s="83"/>
      <c r="V26" s="13">
        <v>25</v>
      </c>
      <c r="W26" s="14">
        <v>25</v>
      </c>
      <c r="X26" s="28"/>
      <c r="Y26" s="16"/>
      <c r="Z26" s="15"/>
      <c r="AA26" s="14"/>
      <c r="AB26" s="24"/>
      <c r="AC26" s="24"/>
      <c r="AD26" s="35"/>
      <c r="AE26" s="37"/>
    </row>
    <row r="27" spans="1:31" x14ac:dyDescent="0.2">
      <c r="A27" s="34" t="s">
        <v>6</v>
      </c>
      <c r="B27" s="2" t="s">
        <v>17</v>
      </c>
      <c r="C27" s="2">
        <f t="shared" si="5"/>
        <v>2000</v>
      </c>
      <c r="D27" s="2" t="str">
        <f t="shared" si="6"/>
        <v>EQS Freshwater</v>
      </c>
      <c r="E27" s="94">
        <f t="shared" si="0"/>
        <v>300</v>
      </c>
      <c r="F27" s="2" t="str">
        <f>HLOOKUP(E27,$V27:$AE$179,G27,FALSE)</f>
        <v>UK DWS</v>
      </c>
      <c r="G27">
        <v>153</v>
      </c>
      <c r="H27" s="2">
        <f t="shared" si="1"/>
        <v>2000</v>
      </c>
      <c r="I27" s="2" t="str">
        <f>HLOOKUP(H27,$V27:$AE$179,G27,FALSE)</f>
        <v>EQS Freshwater</v>
      </c>
      <c r="J27" s="2">
        <f t="shared" si="2"/>
        <v>7000</v>
      </c>
      <c r="K27" s="2" t="str">
        <f>IF(J27=W27,"EQS Saltwater",HLOOKUP(J27,$V27:$AE$179,$G27,FALSE))</f>
        <v>EQS Saltwater</v>
      </c>
      <c r="L27" s="2">
        <f t="shared" si="3"/>
        <v>300</v>
      </c>
      <c r="M27" s="2" t="str">
        <f>HLOOKUP(L27,$V27:$AE$179,G27,FALSE)</f>
        <v>UK DWS</v>
      </c>
      <c r="N27" s="2"/>
      <c r="O27" s="91">
        <v>20</v>
      </c>
      <c r="P27" s="84"/>
      <c r="Q27" s="84"/>
      <c r="R27" s="84"/>
      <c r="S27" s="84"/>
      <c r="T27" s="84"/>
      <c r="U27" s="84"/>
      <c r="V27" s="18">
        <v>2000</v>
      </c>
      <c r="W27" s="19">
        <v>7000</v>
      </c>
      <c r="X27" s="29">
        <v>300</v>
      </c>
      <c r="Y27" s="21"/>
      <c r="Z27" s="20">
        <v>1000</v>
      </c>
      <c r="AA27" s="19">
        <v>1000</v>
      </c>
      <c r="AB27" s="24"/>
      <c r="AC27" s="24"/>
      <c r="AD27" s="35"/>
      <c r="AE27" s="37"/>
    </row>
    <row r="28" spans="1:31" x14ac:dyDescent="0.2">
      <c r="A28" s="34" t="s">
        <v>567</v>
      </c>
      <c r="B28" s="2" t="s">
        <v>17</v>
      </c>
      <c r="C28" s="2">
        <f t="shared" si="5"/>
        <v>10</v>
      </c>
      <c r="D28" s="2" t="str">
        <f t="shared" si="6"/>
        <v>WHO (Health)</v>
      </c>
      <c r="E28" s="94">
        <f t="shared" si="0"/>
        <v>10</v>
      </c>
      <c r="F28" s="2" t="str">
        <f>HLOOKUP(E28,$V28:$AE$179,G28,FALSE)</f>
        <v>WHO (Health)</v>
      </c>
      <c r="G28">
        <v>152</v>
      </c>
      <c r="H28" s="2">
        <f t="shared" si="1"/>
        <v>10</v>
      </c>
      <c r="I28" s="2" t="str">
        <f>HLOOKUP(H28,$V28:$AE$179,G28,FALSE)</f>
        <v>WHO (Health)</v>
      </c>
      <c r="J28" s="2">
        <f t="shared" si="2"/>
        <v>10</v>
      </c>
      <c r="K28" s="2" t="str">
        <f>IF(J28=W28,"EQS Saltwater",HLOOKUP(J28,$V28:$AE$179,$G28,FALSE))</f>
        <v>WHO (Health)</v>
      </c>
      <c r="L28" s="2">
        <f t="shared" si="3"/>
        <v>10</v>
      </c>
      <c r="M28" s="2" t="str">
        <f>HLOOKUP(L28,$V28:$AE$179,G28,FALSE)</f>
        <v>WHO (Health)</v>
      </c>
      <c r="N28" s="2"/>
      <c r="O28" s="8">
        <v>21</v>
      </c>
      <c r="P28" s="84"/>
      <c r="Q28" s="84"/>
      <c r="R28" s="84"/>
      <c r="S28" s="84"/>
      <c r="T28" s="84"/>
      <c r="U28" s="84"/>
      <c r="V28" s="18"/>
      <c r="W28" s="19"/>
      <c r="X28" s="29"/>
      <c r="Y28" s="21"/>
      <c r="Z28" s="20">
        <v>10</v>
      </c>
      <c r="AA28" s="19">
        <v>10</v>
      </c>
      <c r="AB28" s="24"/>
      <c r="AC28" s="24"/>
      <c r="AD28" s="35"/>
      <c r="AE28" s="37"/>
    </row>
    <row r="29" spans="1:31" x14ac:dyDescent="0.2">
      <c r="A29" s="34" t="s">
        <v>556</v>
      </c>
      <c r="B29" s="2" t="s">
        <v>17</v>
      </c>
      <c r="C29" s="2">
        <f t="shared" si="5"/>
        <v>0.14000000000000001</v>
      </c>
      <c r="D29" s="2" t="str">
        <f t="shared" si="6"/>
        <v>EQS Freshwater</v>
      </c>
      <c r="E29" s="94">
        <f t="shared" si="0"/>
        <v>0.14000000000000001</v>
      </c>
      <c r="F29" s="2" t="str">
        <f>HLOOKUP(E29,$V29:$AE$179,G29,FALSE)</f>
        <v>EQS Freshwater</v>
      </c>
      <c r="G29">
        <v>151</v>
      </c>
      <c r="H29" s="2">
        <f t="shared" si="1"/>
        <v>0.14000000000000001</v>
      </c>
      <c r="I29" s="2" t="str">
        <f>HLOOKUP(H29,$V29:$AE$179,G29,FALSE)</f>
        <v>EQS Freshwater</v>
      </c>
      <c r="J29" s="2">
        <f t="shared" si="2"/>
        <v>1.4E-2</v>
      </c>
      <c r="K29" s="2" t="str">
        <f>IF(J29=W29,"EQS Saltwater",HLOOKUP(J29,$V29:$AE$179,$G29,FALSE))</f>
        <v>EQS Saltwater</v>
      </c>
      <c r="L29" s="2">
        <f t="shared" si="3"/>
        <v>0.14000000000000001</v>
      </c>
      <c r="M29" s="2" t="str">
        <f>HLOOKUP(L29,$V29:$AE$179,G29,FALSE)</f>
        <v>EQS Freshwater</v>
      </c>
      <c r="N29" s="2"/>
      <c r="O29" s="91">
        <v>22</v>
      </c>
      <c r="P29" s="84"/>
      <c r="Q29" s="84"/>
      <c r="R29" s="84"/>
      <c r="S29" s="84"/>
      <c r="T29" s="84"/>
      <c r="U29" s="84"/>
      <c r="V29" s="18">
        <v>0.14000000000000001</v>
      </c>
      <c r="W29" s="19">
        <v>1.4E-2</v>
      </c>
      <c r="X29" s="29"/>
      <c r="Y29" s="21"/>
      <c r="Z29" s="20"/>
      <c r="AA29" s="19"/>
      <c r="AB29" s="24"/>
      <c r="AC29" s="24"/>
      <c r="AD29" s="35"/>
      <c r="AE29" s="37"/>
    </row>
    <row r="30" spans="1:31" x14ac:dyDescent="0.2">
      <c r="A30" s="34" t="s">
        <v>568</v>
      </c>
      <c r="B30" s="4" t="s">
        <v>17</v>
      </c>
      <c r="C30" s="2">
        <f t="shared" si="5"/>
        <v>100</v>
      </c>
      <c r="D30" s="2" t="str">
        <f t="shared" si="6"/>
        <v>EQS Freshwater</v>
      </c>
      <c r="E30" s="94">
        <f t="shared" si="0"/>
        <v>0.1</v>
      </c>
      <c r="F30" s="2" t="str">
        <f>HLOOKUP(E30,$V30:$AE$179,G30,FALSE)</f>
        <v>WHO (Health)</v>
      </c>
      <c r="G30">
        <v>150</v>
      </c>
      <c r="H30" s="2">
        <f t="shared" si="1"/>
        <v>100</v>
      </c>
      <c r="I30" s="2" t="str">
        <f>HLOOKUP(H30,$V30:$AE$179,G30,FALSE)</f>
        <v>EQS Freshwater</v>
      </c>
      <c r="J30" s="2">
        <f t="shared" si="2"/>
        <v>100</v>
      </c>
      <c r="K30" s="2" t="str">
        <f>IF(J30=W30,"EQS Saltwater",HLOOKUP(J30,$V30:$AE$179,$G30,FALSE))</f>
        <v>EQS Saltwater</v>
      </c>
      <c r="L30" s="2">
        <f t="shared" si="3"/>
        <v>100</v>
      </c>
      <c r="M30" s="2" t="str">
        <f>HLOOKUP(L30,$V30:$AE$179,G30,FALSE)</f>
        <v>EQS Freshwater</v>
      </c>
      <c r="N30" s="4"/>
      <c r="O30" s="8">
        <v>23</v>
      </c>
      <c r="P30" s="83"/>
      <c r="Q30" s="83"/>
      <c r="R30" s="83"/>
      <c r="S30" s="83"/>
      <c r="T30" s="83"/>
      <c r="U30" s="83"/>
      <c r="V30" s="13">
        <v>100</v>
      </c>
      <c r="W30" s="14">
        <v>100</v>
      </c>
      <c r="X30" s="28"/>
      <c r="Y30" s="16"/>
      <c r="Z30" s="15">
        <v>0.1</v>
      </c>
      <c r="AA30" s="14">
        <v>0.1</v>
      </c>
      <c r="AB30" s="24"/>
      <c r="AC30" s="24"/>
      <c r="AD30" s="35"/>
      <c r="AE30" s="37"/>
    </row>
    <row r="31" spans="1:31" x14ac:dyDescent="0.2">
      <c r="A31" s="34" t="s">
        <v>203</v>
      </c>
      <c r="B31" s="2" t="s">
        <v>17</v>
      </c>
      <c r="C31" s="2">
        <f t="shared" si="5"/>
        <v>0.25</v>
      </c>
      <c r="D31" s="2" t="str">
        <f>IF($B$3=$E$7,F31,IF($B$3=$H$7,I31,IF($B$3=$J$7,K31,M31)))</f>
        <v>EQS Freshwater</v>
      </c>
      <c r="E31" s="94">
        <f t="shared" si="0"/>
        <v>0.25</v>
      </c>
      <c r="F31" s="2" t="str">
        <f>HLOOKUP(E31,$V31:$AE$179,G31,FALSE)</f>
        <v>EQS Freshwater</v>
      </c>
      <c r="G31">
        <v>149</v>
      </c>
      <c r="H31" s="2">
        <f t="shared" si="1"/>
        <v>0.25</v>
      </c>
      <c r="I31" s="2" t="str">
        <f>HLOOKUP(H31,$V31:$AE$179,G31,FALSE)</f>
        <v>EQS Freshwater</v>
      </c>
      <c r="J31" s="2" t="str">
        <f t="shared" si="2"/>
        <v>0.45-1.5</v>
      </c>
      <c r="K31" s="2" t="str">
        <f>IF(J31=W31,"EQS Saltwater",HLOOKUP(J31,$V31:$AE$179,$G31,FALSE))</f>
        <v>EQS Saltwater</v>
      </c>
      <c r="L31" s="2">
        <f t="shared" si="3"/>
        <v>3</v>
      </c>
      <c r="M31" s="2" t="str">
        <f>HLOOKUP(L31,$V31:$AE$179,G31,FALSE)</f>
        <v>UK DWS</v>
      </c>
      <c r="N31" s="2"/>
      <c r="O31" s="91">
        <v>24</v>
      </c>
      <c r="P31" s="82">
        <v>0.08</v>
      </c>
      <c r="Q31" s="82">
        <v>0.08</v>
      </c>
      <c r="R31" s="82">
        <v>0.08</v>
      </c>
      <c r="S31" s="82">
        <v>0.09</v>
      </c>
      <c r="T31" s="82">
        <v>0.15</v>
      </c>
      <c r="U31" s="82">
        <v>0.25</v>
      </c>
      <c r="V31" s="8">
        <f>HLOOKUP(T5,P8:U31,O31,FALSE)</f>
        <v>0.25</v>
      </c>
      <c r="W31" s="9" t="s">
        <v>474</v>
      </c>
      <c r="X31" s="27">
        <v>3</v>
      </c>
      <c r="Y31" s="6"/>
      <c r="Z31" s="11">
        <v>5</v>
      </c>
      <c r="AA31" s="9">
        <v>5</v>
      </c>
      <c r="AB31" s="24">
        <v>5</v>
      </c>
      <c r="AC31" s="24">
        <v>5</v>
      </c>
      <c r="AD31" s="35">
        <v>5</v>
      </c>
      <c r="AE31" s="37"/>
    </row>
    <row r="32" spans="1:31" x14ac:dyDescent="0.2">
      <c r="A32" s="34" t="s">
        <v>0</v>
      </c>
      <c r="B32" s="2" t="s">
        <v>5</v>
      </c>
      <c r="C32" s="2">
        <f t="shared" si="5"/>
        <v>250</v>
      </c>
      <c r="D32" s="2" t="str">
        <f t="shared" si="6"/>
        <v>WHO (ATO)</v>
      </c>
      <c r="E32" s="94">
        <f t="shared" si="0"/>
        <v>250</v>
      </c>
      <c r="F32" s="2" t="str">
        <f>HLOOKUP(E32,$V32:$AE$179,G32,FALSE)</f>
        <v>WHO (ATO)</v>
      </c>
      <c r="G32">
        <v>148</v>
      </c>
      <c r="H32" s="2">
        <f t="shared" si="1"/>
        <v>250</v>
      </c>
      <c r="I32" s="2" t="str">
        <f>HLOOKUP(H32,$V32:$AE$179,G32,FALSE)</f>
        <v>WHO (ATO)</v>
      </c>
      <c r="J32" s="2">
        <f t="shared" si="2"/>
        <v>250</v>
      </c>
      <c r="K32" s="2" t="str">
        <f>IF(J32=W32,"EQS Saltwater",HLOOKUP(J32,$V32:$AE$179,$G32,FALSE))</f>
        <v>WHO (ATO)</v>
      </c>
      <c r="L32" s="2">
        <f t="shared" si="3"/>
        <v>250</v>
      </c>
      <c r="M32" s="2" t="str">
        <f>HLOOKUP(L32,$V32:$AE$179,G32,FALSE)</f>
        <v>WHO (ATO)</v>
      </c>
      <c r="N32" s="2"/>
      <c r="O32" s="8">
        <v>25</v>
      </c>
      <c r="P32" s="82"/>
      <c r="Q32" s="82"/>
      <c r="R32" s="82"/>
      <c r="S32" s="82"/>
      <c r="T32" s="82"/>
      <c r="U32" s="82"/>
      <c r="V32" s="8"/>
      <c r="W32" s="9"/>
      <c r="X32" s="27"/>
      <c r="Y32" s="6"/>
      <c r="Z32" s="11"/>
      <c r="AA32" s="9">
        <v>250</v>
      </c>
      <c r="AB32" s="24"/>
      <c r="AC32" s="24"/>
      <c r="AD32" s="35"/>
      <c r="AE32" s="37"/>
    </row>
    <row r="33" spans="1:31" x14ac:dyDescent="0.2">
      <c r="A33" s="34" t="s">
        <v>457</v>
      </c>
      <c r="B33" s="2" t="s">
        <v>17</v>
      </c>
      <c r="C33" s="2">
        <f t="shared" si="5"/>
        <v>0.15</v>
      </c>
      <c r="D33" s="2" t="str">
        <f t="shared" si="6"/>
        <v>EQS Freshwater</v>
      </c>
      <c r="E33" s="94">
        <f t="shared" si="0"/>
        <v>0.15</v>
      </c>
      <c r="F33" s="2" t="str">
        <f>HLOOKUP(E33,$V33:$AE$179,G33,FALSE)</f>
        <v>EQS Freshwater</v>
      </c>
      <c r="G33">
        <v>147</v>
      </c>
      <c r="H33" s="2">
        <f t="shared" si="1"/>
        <v>0.15</v>
      </c>
      <c r="I33" s="2" t="str">
        <f>HLOOKUP(H33,$V33:$AE$179,G33,FALSE)</f>
        <v>EQS Freshwater</v>
      </c>
      <c r="J33" s="2">
        <f t="shared" si="2"/>
        <v>0</v>
      </c>
      <c r="K33" s="2" t="str">
        <f>IF(J33=W33,"EQS Saltwater",HLOOKUP(J33,$V33:$AE$179,$G33,FALSE))</f>
        <v>EQS Saltwater</v>
      </c>
      <c r="L33" s="2">
        <f t="shared" si="3"/>
        <v>0.15</v>
      </c>
      <c r="M33" s="2" t="str">
        <f>HLOOKUP(L33,$V33:$AE$179,G33,FALSE)</f>
        <v>EQS Freshwater</v>
      </c>
      <c r="N33" s="2"/>
      <c r="O33" s="91">
        <v>26</v>
      </c>
      <c r="P33" s="82"/>
      <c r="Q33" s="82"/>
      <c r="R33" s="82"/>
      <c r="S33" s="82"/>
      <c r="T33" s="82"/>
      <c r="U33" s="82"/>
      <c r="V33" s="8">
        <v>0.15</v>
      </c>
      <c r="W33" s="9"/>
      <c r="X33" s="27"/>
      <c r="Y33" s="6"/>
      <c r="Z33" s="11"/>
      <c r="AA33" s="9"/>
      <c r="AB33" s="24"/>
      <c r="AC33" s="24"/>
      <c r="AD33" s="35"/>
      <c r="AE33" s="37"/>
    </row>
    <row r="34" spans="1:31" x14ac:dyDescent="0.2">
      <c r="A34" s="34" t="s">
        <v>569</v>
      </c>
      <c r="B34" s="2" t="s">
        <v>17</v>
      </c>
      <c r="C34" s="2">
        <f t="shared" si="5"/>
        <v>5</v>
      </c>
      <c r="D34" s="2" t="str">
        <f t="shared" si="6"/>
        <v>UK DWS</v>
      </c>
      <c r="E34" s="94">
        <f t="shared" si="0"/>
        <v>0.1</v>
      </c>
      <c r="F34" s="2" t="str">
        <f>HLOOKUP(E34,$V34:$AE$179,G34,FALSE)</f>
        <v>WHO (Health)</v>
      </c>
      <c r="G34">
        <v>146</v>
      </c>
      <c r="H34" s="2">
        <f t="shared" si="1"/>
        <v>5</v>
      </c>
      <c r="I34" s="2" t="str">
        <f>HLOOKUP(H34,$V34:$AE$179,G34,FALSE)</f>
        <v>UK DWS</v>
      </c>
      <c r="J34" s="2">
        <f t="shared" si="2"/>
        <v>0.1</v>
      </c>
      <c r="K34" s="2" t="str">
        <f>IF(J34=W34,"EQS Saltwater",HLOOKUP(J34,$V34:$AE$179,$G34,FALSE))</f>
        <v>WHO (Health)</v>
      </c>
      <c r="L34" s="2">
        <f t="shared" si="3"/>
        <v>5</v>
      </c>
      <c r="M34" s="2" t="str">
        <f>HLOOKUP(L34,$V34:$AE$179,G34,FALSE)</f>
        <v>UK DWS</v>
      </c>
      <c r="N34" s="2"/>
      <c r="O34" s="8">
        <v>27</v>
      </c>
      <c r="P34" s="82"/>
      <c r="Q34" s="82"/>
      <c r="R34" s="82"/>
      <c r="S34" s="82"/>
      <c r="T34" s="82"/>
      <c r="U34" s="82"/>
      <c r="V34" s="8"/>
      <c r="W34" s="9"/>
      <c r="X34" s="27">
        <v>5</v>
      </c>
      <c r="Y34" s="6"/>
      <c r="Z34" s="11">
        <v>0.1</v>
      </c>
      <c r="AA34" s="9">
        <v>0.1</v>
      </c>
      <c r="AB34" s="24"/>
      <c r="AC34" s="24"/>
      <c r="AD34" s="35"/>
      <c r="AE34" s="37"/>
    </row>
    <row r="35" spans="1:31" x14ac:dyDescent="0.2">
      <c r="A35" s="34" t="s">
        <v>555</v>
      </c>
      <c r="B35" s="2" t="s">
        <v>17</v>
      </c>
      <c r="C35" s="2">
        <f t="shared" si="5"/>
        <v>12</v>
      </c>
      <c r="D35" s="2" t="str">
        <f t="shared" si="6"/>
        <v>EQS Freshwater</v>
      </c>
      <c r="E35" s="94">
        <f t="shared" si="0"/>
        <v>12</v>
      </c>
      <c r="F35" s="2" t="str">
        <f>HLOOKUP(E35,$V35:$AE$179,G35,FALSE)</f>
        <v>EQS Freshwater</v>
      </c>
      <c r="G35">
        <v>145</v>
      </c>
      <c r="H35" s="2">
        <f t="shared" si="1"/>
        <v>12</v>
      </c>
      <c r="I35" s="2" t="str">
        <f>HLOOKUP(H35,$V35:$AE$179,G35,FALSE)</f>
        <v>EQS Freshwater</v>
      </c>
      <c r="J35" s="2">
        <f t="shared" si="2"/>
        <v>12</v>
      </c>
      <c r="K35" s="2" t="str">
        <f>IF(J35=W35,"EQS Saltwater",HLOOKUP(J35,$V35:$AE$179,$G35,FALSE))</f>
        <v>EQS Saltwater</v>
      </c>
      <c r="L35" s="2">
        <f t="shared" si="3"/>
        <v>12</v>
      </c>
      <c r="M35" s="2" t="str">
        <f>HLOOKUP(L35,$V35:$AE$179,G35,FALSE)</f>
        <v>EQS Freshwater</v>
      </c>
      <c r="N35" s="2"/>
      <c r="O35" s="91">
        <v>28</v>
      </c>
      <c r="P35" s="82"/>
      <c r="Q35" s="82"/>
      <c r="R35" s="82"/>
      <c r="S35" s="82"/>
      <c r="T35" s="82"/>
      <c r="U35" s="82"/>
      <c r="V35" s="8">
        <v>12</v>
      </c>
      <c r="W35" s="9">
        <v>12</v>
      </c>
      <c r="X35" s="27"/>
      <c r="Y35" s="6"/>
      <c r="Z35" s="11"/>
      <c r="AA35" s="9"/>
      <c r="AB35" s="24"/>
      <c r="AC35" s="24"/>
      <c r="AD35" s="35"/>
      <c r="AE35" s="37"/>
    </row>
    <row r="36" spans="1:31" x14ac:dyDescent="0.2">
      <c r="A36" s="34" t="s">
        <v>570</v>
      </c>
      <c r="B36" s="2" t="s">
        <v>17</v>
      </c>
      <c r="C36" s="2">
        <f t="shared" si="5"/>
        <v>0.2</v>
      </c>
      <c r="D36" s="2" t="str">
        <f t="shared" si="6"/>
        <v>UK DWS</v>
      </c>
      <c r="E36" s="94">
        <f t="shared" si="0"/>
        <v>0.1</v>
      </c>
      <c r="F36" s="2" t="str">
        <f>HLOOKUP(E36,$V36:$AE$179,G36,FALSE)</f>
        <v>WHO (Health)</v>
      </c>
      <c r="G36">
        <v>144</v>
      </c>
      <c r="H36" s="2">
        <f t="shared" si="1"/>
        <v>0.2</v>
      </c>
      <c r="I36" s="2" t="str">
        <f>HLOOKUP(H36,$V36:$AE$179,G36,FALSE)</f>
        <v>UK DWS</v>
      </c>
      <c r="J36" s="2">
        <f t="shared" si="2"/>
        <v>0.1</v>
      </c>
      <c r="K36" s="2" t="str">
        <f>IF(J36=W36,"EQS Saltwater",HLOOKUP(J36,$V36:$AE$179,$G36,FALSE))</f>
        <v>WHO (Health)</v>
      </c>
      <c r="L36" s="2">
        <f t="shared" si="3"/>
        <v>0.2</v>
      </c>
      <c r="M36" s="2" t="str">
        <f>HLOOKUP(L36,$V36:$AE$179,G36,FALSE)</f>
        <v>UK DWS</v>
      </c>
      <c r="N36" s="2"/>
      <c r="O36" s="8">
        <v>29</v>
      </c>
      <c r="P36" s="82"/>
      <c r="Q36" s="82"/>
      <c r="R36" s="82"/>
      <c r="S36" s="82"/>
      <c r="T36" s="82"/>
      <c r="U36" s="82"/>
      <c r="V36" s="8"/>
      <c r="W36" s="9"/>
      <c r="X36" s="27">
        <v>0.2</v>
      </c>
      <c r="Y36" s="6"/>
      <c r="Z36" s="11">
        <v>0.1</v>
      </c>
      <c r="AA36" s="9">
        <v>0.1</v>
      </c>
      <c r="AB36" s="24"/>
      <c r="AC36" s="24"/>
      <c r="AD36" s="35"/>
      <c r="AE36" s="37"/>
    </row>
    <row r="37" spans="1:31" x14ac:dyDescent="0.2">
      <c r="A37" s="34" t="s">
        <v>571</v>
      </c>
      <c r="B37" s="2" t="s">
        <v>17</v>
      </c>
      <c r="C37" s="2">
        <f t="shared" si="5"/>
        <v>0.1</v>
      </c>
      <c r="D37" s="2" t="str">
        <f t="shared" si="6"/>
        <v>EQS Freshwater</v>
      </c>
      <c r="E37" s="94">
        <f t="shared" si="0"/>
        <v>0.1</v>
      </c>
      <c r="F37" s="2" t="str">
        <f>HLOOKUP(E37,$V37:$AE$179,G37,FALSE)</f>
        <v>EQS Freshwater</v>
      </c>
      <c r="G37">
        <v>143</v>
      </c>
      <c r="H37" s="2">
        <f t="shared" si="1"/>
        <v>0.1</v>
      </c>
      <c r="I37" s="2" t="str">
        <f>HLOOKUP(H37,$V37:$AE$179,G37,FALSE)</f>
        <v>EQS Freshwater</v>
      </c>
      <c r="J37" s="2">
        <f t="shared" si="2"/>
        <v>0.1</v>
      </c>
      <c r="K37" s="2" t="str">
        <f>IF(J37=W37,"EQS Saltwater",HLOOKUP(J37,$V37:$AE$179,$G37,FALSE))</f>
        <v>EQS Saltwater</v>
      </c>
      <c r="L37" s="2">
        <f t="shared" si="3"/>
        <v>0.1</v>
      </c>
      <c r="M37" s="2" t="str">
        <f>HLOOKUP(L37,$V37:$AE$179,G37,FALSE)</f>
        <v>EQS Freshwater</v>
      </c>
      <c r="N37" s="2"/>
      <c r="O37" s="91">
        <v>30</v>
      </c>
      <c r="P37" s="82"/>
      <c r="Q37" s="82"/>
      <c r="R37" s="82"/>
      <c r="S37" s="82"/>
      <c r="T37" s="82"/>
      <c r="U37" s="82"/>
      <c r="V37" s="8">
        <v>0.1</v>
      </c>
      <c r="W37" s="9">
        <v>0.1</v>
      </c>
      <c r="X37" s="27"/>
      <c r="Y37" s="6"/>
      <c r="Z37" s="11">
        <v>0.1</v>
      </c>
      <c r="AA37" s="9">
        <v>0.1</v>
      </c>
      <c r="AB37" s="24"/>
      <c r="AC37" s="24"/>
      <c r="AD37" s="35"/>
      <c r="AE37" s="37"/>
    </row>
    <row r="38" spans="1:31" x14ac:dyDescent="0.2">
      <c r="A38" s="34" t="s">
        <v>572</v>
      </c>
      <c r="B38" s="2" t="s">
        <v>5</v>
      </c>
      <c r="C38" s="2">
        <f t="shared" si="5"/>
        <v>250</v>
      </c>
      <c r="D38" s="2" t="str">
        <f t="shared" si="6"/>
        <v>EQS Freshwater</v>
      </c>
      <c r="E38" s="94">
        <f t="shared" si="0"/>
        <v>250</v>
      </c>
      <c r="F38" s="2" t="str">
        <f>HLOOKUP(E38,$V38:$AE$179,G38,FALSE)</f>
        <v>EQS Freshwater</v>
      </c>
      <c r="G38">
        <v>142</v>
      </c>
      <c r="H38" s="2">
        <f t="shared" si="1"/>
        <v>250</v>
      </c>
      <c r="I38" s="2" t="str">
        <f>HLOOKUP(H38,$V38:$AE$179,G38,FALSE)</f>
        <v>EQS Freshwater</v>
      </c>
      <c r="J38" s="2">
        <f t="shared" si="2"/>
        <v>250</v>
      </c>
      <c r="K38" s="2" t="str">
        <f>IF(J38=W38,"EQS Saltwater",HLOOKUP(J38,$V38:$AE$179,$G38,FALSE))</f>
        <v>EQS Freshwater</v>
      </c>
      <c r="L38" s="2">
        <f t="shared" si="3"/>
        <v>250</v>
      </c>
      <c r="M38" s="2" t="str">
        <f>HLOOKUP(L38,$V38:$AE$179,G38,FALSE)</f>
        <v>EQS Freshwater</v>
      </c>
      <c r="N38" s="2"/>
      <c r="O38" s="8">
        <v>31</v>
      </c>
      <c r="P38" s="82"/>
      <c r="Q38" s="82"/>
      <c r="R38" s="82"/>
      <c r="S38" s="82"/>
      <c r="T38" s="82"/>
      <c r="U38" s="82"/>
      <c r="V38" s="8">
        <v>250</v>
      </c>
      <c r="W38" s="9"/>
      <c r="X38" s="27"/>
      <c r="Y38" s="6">
        <v>250</v>
      </c>
      <c r="Z38" s="11">
        <v>250</v>
      </c>
      <c r="AA38" s="9">
        <v>250</v>
      </c>
      <c r="AB38" s="24"/>
      <c r="AC38" s="24"/>
      <c r="AD38" s="35"/>
      <c r="AE38" s="37"/>
    </row>
    <row r="39" spans="1:31" x14ac:dyDescent="0.2">
      <c r="A39" s="34" t="s">
        <v>573</v>
      </c>
      <c r="B39" s="2" t="s">
        <v>17</v>
      </c>
      <c r="C39" s="2">
        <f>IF($B$3=$E$7,E39,IF($B$3=$H$7,H39,IF($B$3=$J$7,J39,L39)))</f>
        <v>2</v>
      </c>
      <c r="D39" s="2" t="str">
        <f t="shared" si="6"/>
        <v>EQS Freshwater</v>
      </c>
      <c r="E39" s="94">
        <f t="shared" si="0"/>
        <v>2</v>
      </c>
      <c r="F39" s="2" t="str">
        <f>HLOOKUP(E39,$V39:$AE$179,G39,FALSE)</f>
        <v>EQS Freshwater</v>
      </c>
      <c r="G39">
        <v>141</v>
      </c>
      <c r="H39" s="2">
        <f t="shared" si="1"/>
        <v>2</v>
      </c>
      <c r="I39" s="2" t="str">
        <f>HLOOKUP(H39,$V39:$AE$179,G39,FALSE)</f>
        <v>EQS Freshwater</v>
      </c>
      <c r="J39" s="2">
        <f t="shared" si="2"/>
        <v>10</v>
      </c>
      <c r="K39" s="2" t="str">
        <f>IF(J39=W39,"EQS Saltwater",HLOOKUP(J39,$V39:$AE$179,$G39,FALSE))</f>
        <v>EQS Saltwater</v>
      </c>
      <c r="L39" s="2">
        <f t="shared" si="3"/>
        <v>2</v>
      </c>
      <c r="M39" s="2" t="str">
        <f>HLOOKUP(L39,$V39:$AE$179,G39,FALSE)</f>
        <v>EQS Freshwater</v>
      </c>
      <c r="N39" s="2"/>
      <c r="O39" s="91">
        <v>32</v>
      </c>
      <c r="P39" s="82"/>
      <c r="Q39" s="82"/>
      <c r="R39" s="82"/>
      <c r="S39" s="82"/>
      <c r="T39" s="82"/>
      <c r="U39" s="82"/>
      <c r="V39" s="8">
        <v>2</v>
      </c>
      <c r="W39" s="9">
        <v>10</v>
      </c>
      <c r="X39" s="27"/>
      <c r="Y39" s="6"/>
      <c r="Z39" s="11"/>
      <c r="AA39" s="9"/>
      <c r="AB39" s="24"/>
      <c r="AC39" s="24"/>
      <c r="AD39" s="35"/>
      <c r="AE39" s="37"/>
    </row>
    <row r="40" spans="1:31" x14ac:dyDescent="0.2">
      <c r="A40" s="34" t="s">
        <v>554</v>
      </c>
      <c r="B40" s="2" t="s">
        <v>17</v>
      </c>
      <c r="C40" s="2">
        <f t="shared" si="5"/>
        <v>0.4</v>
      </c>
      <c r="D40" s="2" t="str">
        <f t="shared" si="6"/>
        <v>EQS Freshwater</v>
      </c>
      <c r="E40" s="94">
        <f t="shared" si="0"/>
        <v>0.4</v>
      </c>
      <c r="F40" s="2" t="str">
        <f>HLOOKUP(E40,$V40:$AE$179,G40,FALSE)</f>
        <v>EQS Freshwater</v>
      </c>
      <c r="G40">
        <v>140</v>
      </c>
      <c r="H40" s="2">
        <f t="shared" si="1"/>
        <v>0.4</v>
      </c>
      <c r="I40" s="2" t="str">
        <f>HLOOKUP(H40,$V40:$AE$179,G40,FALSE)</f>
        <v>EQS Freshwater</v>
      </c>
      <c r="J40" s="2">
        <f t="shared" si="2"/>
        <v>0.4</v>
      </c>
      <c r="K40" s="2" t="str">
        <f>IF(J40=W40,"EQS Saltwater",HLOOKUP(J40,$V40:$AE$179,$G40,FALSE))</f>
        <v>EQS Saltwater</v>
      </c>
      <c r="L40" s="2">
        <f t="shared" si="3"/>
        <v>0.4</v>
      </c>
      <c r="M40" s="2" t="str">
        <f>HLOOKUP(L40,$V40:$AE$179,G40,FALSE)</f>
        <v>EQS Freshwater</v>
      </c>
      <c r="N40" s="2"/>
      <c r="O40" s="8">
        <v>33</v>
      </c>
      <c r="P40" s="82"/>
      <c r="Q40" s="82"/>
      <c r="R40" s="82"/>
      <c r="S40" s="82"/>
      <c r="T40" s="82"/>
      <c r="U40" s="82"/>
      <c r="V40" s="8">
        <v>0.4</v>
      </c>
      <c r="W40" s="9">
        <v>0.4</v>
      </c>
      <c r="X40" s="27"/>
      <c r="Y40" s="6"/>
      <c r="Z40" s="11"/>
      <c r="AA40" s="9"/>
      <c r="AB40" s="24"/>
      <c r="AC40" s="24"/>
      <c r="AD40" s="35"/>
      <c r="AE40" s="37"/>
    </row>
    <row r="41" spans="1:31" x14ac:dyDescent="0.2">
      <c r="A41" s="34" t="s">
        <v>168</v>
      </c>
      <c r="B41" s="2" t="s">
        <v>17</v>
      </c>
      <c r="C41" s="2">
        <f t="shared" si="5"/>
        <v>12</v>
      </c>
      <c r="D41" s="2" t="str">
        <f t="shared" si="6"/>
        <v>EQS Freshwater</v>
      </c>
      <c r="E41" s="94">
        <f t="shared" ref="E41:E69" si="7">MIN(X41:AE41,V41)</f>
        <v>12</v>
      </c>
      <c r="F41" s="2" t="str">
        <f>HLOOKUP(E41,$V41:$AE$179,G41,FALSE)</f>
        <v>EQS Freshwater</v>
      </c>
      <c r="G41">
        <v>139</v>
      </c>
      <c r="H41" s="2">
        <f t="shared" ref="H41:H69" si="8">IF(V41="",IF(X41="",MIN(Y41:AE41),X41),V41)</f>
        <v>12</v>
      </c>
      <c r="I41" s="2" t="str">
        <f>HLOOKUP(H41,$V41:$AE$179,G41,FALSE)</f>
        <v>EQS Freshwater</v>
      </c>
      <c r="J41" s="2">
        <f t="shared" ref="J41:J69" si="9">IF(W41="",MIN(X41:AE41),W41)</f>
        <v>12</v>
      </c>
      <c r="K41" s="2" t="str">
        <f>IF(J41=W41,"EQS Saltwater",HLOOKUP(J41,$V41:$AE$179,$G41,FALSE))</f>
        <v>EQS Saltwater</v>
      </c>
      <c r="L41" s="2">
        <f t="shared" ref="L41:L68" si="10">IF(X41="",IF(V41="",MIN(Y41:AE41),V41),X41)</f>
        <v>200</v>
      </c>
      <c r="M41" s="2" t="str">
        <f>HLOOKUP(L41,$V41:$AE$179,G41,FALSE)</f>
        <v>UK DWS</v>
      </c>
      <c r="N41" s="2"/>
      <c r="O41" s="91">
        <v>34</v>
      </c>
      <c r="P41" s="82"/>
      <c r="Q41" s="82"/>
      <c r="R41" s="82"/>
      <c r="S41" s="82"/>
      <c r="T41" s="82"/>
      <c r="U41" s="82"/>
      <c r="V41" s="8">
        <v>12</v>
      </c>
      <c r="W41" s="9">
        <v>12</v>
      </c>
      <c r="X41" s="27">
        <v>200</v>
      </c>
      <c r="Y41" s="6"/>
      <c r="Z41" s="11"/>
      <c r="AA41" s="9"/>
      <c r="AB41" s="24"/>
      <c r="AC41" s="24"/>
      <c r="AD41" s="35"/>
      <c r="AE41" s="37"/>
    </row>
    <row r="42" spans="1:31" x14ac:dyDescent="0.2">
      <c r="A42" s="34" t="s">
        <v>574</v>
      </c>
      <c r="B42" s="2" t="s">
        <v>17</v>
      </c>
      <c r="C42" s="2">
        <f t="shared" si="5"/>
        <v>1000</v>
      </c>
      <c r="D42" s="2" t="str">
        <f t="shared" si="6"/>
        <v>WHO (ATO)</v>
      </c>
      <c r="E42" s="94">
        <f t="shared" si="7"/>
        <v>1000</v>
      </c>
      <c r="F42" s="2" t="str">
        <f>HLOOKUP(E42,$V42:$AE$179,G42,FALSE)</f>
        <v>WHO (ATO)</v>
      </c>
      <c r="G42">
        <v>138</v>
      </c>
      <c r="H42" s="2">
        <f t="shared" si="8"/>
        <v>1000</v>
      </c>
      <c r="I42" s="2" t="str">
        <f>HLOOKUP(H42,$V42:$AE$179,G42,FALSE)</f>
        <v>WHO (ATO)</v>
      </c>
      <c r="J42" s="2">
        <f t="shared" si="9"/>
        <v>1000</v>
      </c>
      <c r="K42" s="2" t="str">
        <f>IF(J42=W42,"EQS Saltwater",HLOOKUP(J42,$V42:$AE$179,$G42,FALSE))</f>
        <v>WHO (ATO)</v>
      </c>
      <c r="L42" s="2">
        <f t="shared" si="10"/>
        <v>1000</v>
      </c>
      <c r="M42" s="2" t="str">
        <f>HLOOKUP(L42,$V42:$AE$179,G42,FALSE)</f>
        <v>WHO (ATO)</v>
      </c>
      <c r="N42" s="2"/>
      <c r="O42" s="8">
        <v>35</v>
      </c>
      <c r="P42" s="85"/>
      <c r="Q42" s="85"/>
      <c r="R42" s="85"/>
      <c r="S42" s="85"/>
      <c r="T42" s="85"/>
      <c r="U42" s="85"/>
      <c r="V42" s="91"/>
      <c r="W42" s="9"/>
      <c r="X42" s="27"/>
      <c r="Y42" s="6"/>
      <c r="Z42" s="11"/>
      <c r="AA42" s="9">
        <v>1000</v>
      </c>
      <c r="AB42" s="24"/>
      <c r="AC42" s="24"/>
      <c r="AD42" s="35"/>
      <c r="AE42" s="37"/>
    </row>
    <row r="43" spans="1:31" x14ac:dyDescent="0.2">
      <c r="A43" s="34" t="s">
        <v>458</v>
      </c>
      <c r="B43" s="2" t="s">
        <v>17</v>
      </c>
      <c r="C43" s="2">
        <f t="shared" si="5"/>
        <v>3.5000000000000003E-2</v>
      </c>
      <c r="D43" s="2" t="str">
        <f t="shared" si="6"/>
        <v>EQS Freshwater</v>
      </c>
      <c r="E43" s="94">
        <f t="shared" si="7"/>
        <v>3.5000000000000003E-2</v>
      </c>
      <c r="F43" s="2" t="str">
        <f>HLOOKUP(E43,$V43:$AE$179,G43,FALSE)</f>
        <v>EQS Freshwater</v>
      </c>
      <c r="G43">
        <v>137</v>
      </c>
      <c r="H43" s="2">
        <f t="shared" si="8"/>
        <v>3.5000000000000003E-2</v>
      </c>
      <c r="I43" s="2" t="str">
        <f>HLOOKUP(H43,$V43:$AE$179,G43,FALSE)</f>
        <v>EQS Freshwater</v>
      </c>
      <c r="J43" s="2">
        <f t="shared" si="9"/>
        <v>0</v>
      </c>
      <c r="K43" s="2" t="str">
        <f>IF(J43=W43,"EQS Saltwater",HLOOKUP(J43,$V43:$AE$179,$G43,FALSE))</f>
        <v>EQS Saltwater</v>
      </c>
      <c r="L43" s="2">
        <f t="shared" si="10"/>
        <v>3.5000000000000003E-2</v>
      </c>
      <c r="M43" s="2" t="str">
        <f>HLOOKUP(L43,$V43:$AE$179,G43,FALSE)</f>
        <v>EQS Freshwater</v>
      </c>
      <c r="N43" s="2"/>
      <c r="O43" s="91">
        <v>36</v>
      </c>
      <c r="P43" s="82"/>
      <c r="Q43" s="82"/>
      <c r="R43" s="82"/>
      <c r="S43" s="82"/>
      <c r="T43" s="82"/>
      <c r="U43" s="82"/>
      <c r="V43" s="8">
        <v>3.5000000000000003E-2</v>
      </c>
      <c r="W43" s="9"/>
      <c r="X43" s="27"/>
      <c r="Y43" s="6"/>
      <c r="Z43" s="11"/>
      <c r="AA43" s="9"/>
      <c r="AB43" s="24"/>
      <c r="AC43" s="24"/>
      <c r="AD43" s="35"/>
      <c r="AE43" s="37"/>
    </row>
    <row r="44" spans="1:31" x14ac:dyDescent="0.2">
      <c r="A44" s="34" t="s">
        <v>549</v>
      </c>
      <c r="B44" s="2" t="s">
        <v>17</v>
      </c>
      <c r="C44" s="2">
        <f t="shared" si="5"/>
        <v>0.05</v>
      </c>
      <c r="D44" s="2" t="str">
        <f t="shared" si="6"/>
        <v>EQS Freshwater</v>
      </c>
      <c r="E44" s="94">
        <f t="shared" si="7"/>
        <v>0.05</v>
      </c>
      <c r="F44" s="2" t="str">
        <f>HLOOKUP(E44,$V44:$AE$179,G44,FALSE)</f>
        <v>EQS Freshwater</v>
      </c>
      <c r="G44">
        <v>136</v>
      </c>
      <c r="H44" s="2">
        <f t="shared" si="8"/>
        <v>0.05</v>
      </c>
      <c r="I44" s="2" t="str">
        <f>HLOOKUP(H44,$V44:$AE$179,G44,FALSE)</f>
        <v>EQS Freshwater</v>
      </c>
      <c r="J44" s="2">
        <f t="shared" si="9"/>
        <v>0.05</v>
      </c>
      <c r="K44" s="2" t="str">
        <f>IF(J44=W44,"EQS Saltwater",HLOOKUP(J44,$V44:$AE$179,$G44,FALSE))</f>
        <v>EQS Saltwater</v>
      </c>
      <c r="L44" s="2">
        <f t="shared" si="10"/>
        <v>0.05</v>
      </c>
      <c r="M44" s="2" t="str">
        <f>HLOOKUP(L44,$V44:$AE$179,G44,FALSE)</f>
        <v>EQS Freshwater</v>
      </c>
      <c r="N44" s="2"/>
      <c r="O44" s="8">
        <v>37</v>
      </c>
      <c r="P44" s="82"/>
      <c r="Q44" s="82"/>
      <c r="R44" s="82"/>
      <c r="S44" s="82"/>
      <c r="T44" s="82"/>
      <c r="U44" s="82"/>
      <c r="V44" s="8">
        <v>0.05</v>
      </c>
      <c r="W44" s="9">
        <v>0.05</v>
      </c>
      <c r="X44" s="27"/>
      <c r="Y44" s="6"/>
      <c r="Z44" s="11">
        <v>0.1</v>
      </c>
      <c r="AA44" s="9">
        <v>0.1</v>
      </c>
      <c r="AB44" s="24"/>
      <c r="AC44" s="24"/>
      <c r="AD44" s="35"/>
      <c r="AE44" s="37"/>
    </row>
    <row r="45" spans="1:31" x14ac:dyDescent="0.2">
      <c r="A45" s="34" t="s">
        <v>477</v>
      </c>
      <c r="B45" s="2" t="s">
        <v>17</v>
      </c>
      <c r="C45" s="2">
        <f t="shared" si="5"/>
        <v>0.03</v>
      </c>
      <c r="D45" s="2" t="str">
        <f t="shared" si="6"/>
        <v>EQS Freshwater</v>
      </c>
      <c r="E45" s="94">
        <f t="shared" si="7"/>
        <v>0.03</v>
      </c>
      <c r="F45" s="2" t="str">
        <f>HLOOKUP(E45,$V45:$AE$179,G45,FALSE)</f>
        <v>EQS Freshwater</v>
      </c>
      <c r="G45">
        <v>135</v>
      </c>
      <c r="H45" s="2">
        <f t="shared" si="8"/>
        <v>0.03</v>
      </c>
      <c r="I45" s="2" t="str">
        <f>HLOOKUP(H45,$V45:$AE$179,G45,FALSE)</f>
        <v>EQS Freshwater</v>
      </c>
      <c r="J45" s="2">
        <f t="shared" si="9"/>
        <v>0.03</v>
      </c>
      <c r="K45" s="2" t="str">
        <f>IF(J45=W45,"EQS Saltwater",HLOOKUP(J45,$V45:$AE$179,$G45,FALSE))</f>
        <v>EQS Saltwater</v>
      </c>
      <c r="L45" s="2">
        <f t="shared" si="10"/>
        <v>0.03</v>
      </c>
      <c r="M45" s="2" t="str">
        <f>HLOOKUP(L45,$V45:$AE$179,G45,FALSE)</f>
        <v>EQS Freshwater</v>
      </c>
      <c r="N45" s="2"/>
      <c r="O45" s="91">
        <v>38</v>
      </c>
      <c r="P45" s="82"/>
      <c r="Q45" s="82"/>
      <c r="R45" s="82"/>
      <c r="S45" s="82"/>
      <c r="T45" s="82"/>
      <c r="U45" s="82"/>
      <c r="V45" s="8">
        <v>0.03</v>
      </c>
      <c r="W45" s="9">
        <v>0.03</v>
      </c>
      <c r="X45" s="27"/>
      <c r="Y45" s="6"/>
      <c r="Z45" s="11"/>
      <c r="AA45" s="9"/>
      <c r="AB45" s="24"/>
      <c r="AC45" s="24"/>
      <c r="AD45" s="35"/>
      <c r="AE45" s="37"/>
    </row>
    <row r="46" spans="1:31" x14ac:dyDescent="0.2">
      <c r="A46" s="34" t="s">
        <v>166</v>
      </c>
      <c r="B46" s="2" t="s">
        <v>17</v>
      </c>
      <c r="C46" s="2">
        <f t="shared" si="5"/>
        <v>10</v>
      </c>
      <c r="D46" s="2" t="str">
        <f t="shared" si="6"/>
        <v>EQS Freshwater</v>
      </c>
      <c r="E46" s="94">
        <f t="shared" si="7"/>
        <v>10</v>
      </c>
      <c r="F46" s="2" t="str">
        <f>HLOOKUP(E46,$V46:$AE$179,G46,FALSE)</f>
        <v>EQS Freshwater</v>
      </c>
      <c r="G46">
        <v>134</v>
      </c>
      <c r="H46" s="2">
        <f t="shared" si="8"/>
        <v>10</v>
      </c>
      <c r="I46" s="2" t="str">
        <f>HLOOKUP(H46,$V46:$AE$179,G46,FALSE)</f>
        <v>EQS Freshwater</v>
      </c>
      <c r="J46" s="2">
        <f t="shared" si="9"/>
        <v>10</v>
      </c>
      <c r="K46" s="2" t="str">
        <f>IF(J46=W46,"EQS Saltwater",HLOOKUP(J46,$V46:$AE$179,$G46,FALSE))</f>
        <v>EQS Saltwater</v>
      </c>
      <c r="L46" s="2">
        <f t="shared" si="10"/>
        <v>10</v>
      </c>
      <c r="M46" s="2" t="str">
        <f>HLOOKUP(L46,$V46:$AE$179,G46,FALSE)</f>
        <v>EQS Freshwater</v>
      </c>
      <c r="N46" s="2"/>
      <c r="O46" s="8">
        <v>39</v>
      </c>
      <c r="P46" s="82"/>
      <c r="Q46" s="82"/>
      <c r="R46" s="82"/>
      <c r="S46" s="82"/>
      <c r="T46" s="82"/>
      <c r="U46" s="82"/>
      <c r="V46" s="8">
        <v>10</v>
      </c>
      <c r="W46" s="9">
        <v>10</v>
      </c>
      <c r="X46" s="27"/>
      <c r="Y46" s="6"/>
      <c r="Z46" s="11"/>
      <c r="AA46" s="9"/>
      <c r="AB46" s="24"/>
      <c r="AC46" s="24"/>
      <c r="AD46" s="35"/>
      <c r="AE46" s="37"/>
    </row>
    <row r="47" spans="1:31" x14ac:dyDescent="0.2">
      <c r="A47" s="34" t="s">
        <v>458</v>
      </c>
      <c r="B47" s="2" t="s">
        <v>17</v>
      </c>
      <c r="C47" s="2">
        <f t="shared" si="5"/>
        <v>0.1</v>
      </c>
      <c r="D47" s="2" t="str">
        <f t="shared" si="6"/>
        <v>EQS Freshwater</v>
      </c>
      <c r="E47" s="94">
        <f t="shared" si="7"/>
        <v>0.1</v>
      </c>
      <c r="F47" s="2" t="str">
        <f>HLOOKUP(E47,$V47:$AE$179,G47,FALSE)</f>
        <v>EQS Freshwater</v>
      </c>
      <c r="G47">
        <v>133</v>
      </c>
      <c r="H47" s="2">
        <f t="shared" si="8"/>
        <v>0.1</v>
      </c>
      <c r="I47" s="2" t="str">
        <f>HLOOKUP(H47,$V47:$AE$179,G47,FALSE)</f>
        <v>EQS Freshwater</v>
      </c>
      <c r="J47" s="2">
        <f t="shared" si="9"/>
        <v>0.1</v>
      </c>
      <c r="K47" s="2" t="str">
        <f>IF(J47=W47,"EQS Saltwater",HLOOKUP(J47,$V47:$AE$179,$G47,FALSE))</f>
        <v>EQS Saltwater</v>
      </c>
      <c r="L47" s="2">
        <f t="shared" si="10"/>
        <v>0.1</v>
      </c>
      <c r="M47" s="2" t="str">
        <f>HLOOKUP(L47,$V47:$AE$179,G47,FALSE)</f>
        <v>EQS Freshwater</v>
      </c>
      <c r="N47" s="2"/>
      <c r="O47" s="91">
        <v>40</v>
      </c>
      <c r="P47" s="82"/>
      <c r="Q47" s="82"/>
      <c r="R47" s="82"/>
      <c r="S47" s="82"/>
      <c r="T47" s="82"/>
      <c r="U47" s="82"/>
      <c r="V47" s="8">
        <v>0.1</v>
      </c>
      <c r="W47" s="9">
        <v>0.1</v>
      </c>
      <c r="X47" s="27"/>
      <c r="Y47" s="6"/>
      <c r="Z47" s="11">
        <v>0.1</v>
      </c>
      <c r="AA47" s="9">
        <v>0.1</v>
      </c>
      <c r="AB47" s="24"/>
      <c r="AC47" s="24"/>
      <c r="AD47" s="35"/>
      <c r="AE47" s="37"/>
    </row>
    <row r="48" spans="1:31" x14ac:dyDescent="0.2">
      <c r="A48" s="34" t="s">
        <v>575</v>
      </c>
      <c r="B48" s="2" t="s">
        <v>17</v>
      </c>
      <c r="C48" s="2">
        <f t="shared" si="5"/>
        <v>10</v>
      </c>
      <c r="D48" s="2" t="str">
        <f t="shared" si="6"/>
        <v>EQS Freshwater</v>
      </c>
      <c r="E48" s="94">
        <f t="shared" si="7"/>
        <v>0.1</v>
      </c>
      <c r="F48" s="2" t="str">
        <f>HLOOKUP(E48,$V48:$AE$179,G48,FALSE)</f>
        <v>WHO (Health)</v>
      </c>
      <c r="G48">
        <v>132</v>
      </c>
      <c r="H48" s="2">
        <f t="shared" si="8"/>
        <v>10</v>
      </c>
      <c r="I48" s="2" t="str">
        <f>HLOOKUP(H48,$V48:$AE$179,G48,FALSE)</f>
        <v>EQS Freshwater</v>
      </c>
      <c r="J48" s="2">
        <f t="shared" si="9"/>
        <v>10</v>
      </c>
      <c r="K48" s="2" t="str">
        <f>IF(J48=W48,"EQS Saltwater",HLOOKUP(J48,$V48:$AE$179,$G48,FALSE))</f>
        <v>EQS Saltwater</v>
      </c>
      <c r="L48" s="2">
        <f t="shared" si="10"/>
        <v>10</v>
      </c>
      <c r="M48" s="2" t="str">
        <f>HLOOKUP(L48,$V48:$AE$179,G48,FALSE)</f>
        <v>EQS Freshwater</v>
      </c>
      <c r="N48" s="2"/>
      <c r="O48" s="8">
        <v>41</v>
      </c>
      <c r="P48" s="82"/>
      <c r="Q48" s="82"/>
      <c r="R48" s="82"/>
      <c r="S48" s="82"/>
      <c r="T48" s="82"/>
      <c r="U48" s="82"/>
      <c r="V48" s="8">
        <v>10</v>
      </c>
      <c r="W48" s="9">
        <v>10</v>
      </c>
      <c r="X48" s="27"/>
      <c r="Y48" s="6"/>
      <c r="Z48" s="11">
        <v>0.1</v>
      </c>
      <c r="AA48" s="9">
        <v>0.1</v>
      </c>
      <c r="AB48" s="24"/>
      <c r="AC48" s="24"/>
      <c r="AD48" s="35"/>
      <c r="AE48" s="37"/>
    </row>
    <row r="49" spans="1:31" x14ac:dyDescent="0.2">
      <c r="A49" s="34" t="s">
        <v>576</v>
      </c>
      <c r="B49" s="2" t="s">
        <v>17</v>
      </c>
      <c r="C49" s="2">
        <f t="shared" si="5"/>
        <v>2</v>
      </c>
      <c r="D49" s="2" t="str">
        <f t="shared" si="6"/>
        <v>EQS Freshwater</v>
      </c>
      <c r="E49" s="94">
        <f t="shared" si="7"/>
        <v>0.1</v>
      </c>
      <c r="F49" s="2" t="str">
        <f>HLOOKUP(E49,$V49:$AE$179,G49,FALSE)</f>
        <v>WHO (Health)</v>
      </c>
      <c r="G49">
        <v>131</v>
      </c>
      <c r="H49" s="2">
        <f t="shared" si="8"/>
        <v>2</v>
      </c>
      <c r="I49" s="2" t="str">
        <f>HLOOKUP(H49,$V49:$AE$179,G49,FALSE)</f>
        <v>EQS Freshwater</v>
      </c>
      <c r="J49" s="2">
        <f t="shared" si="9"/>
        <v>2</v>
      </c>
      <c r="K49" s="2" t="str">
        <f>IF(J49=W49,"EQS Saltwater",HLOOKUP(J49,$V49:$AE$179,$G49,FALSE))</f>
        <v>EQS Saltwater</v>
      </c>
      <c r="L49" s="2">
        <f t="shared" si="10"/>
        <v>30</v>
      </c>
      <c r="M49" s="2" t="str">
        <f>HLOOKUP(L49,$V49:$AE$179,G49,FALSE)</f>
        <v>UK DWS</v>
      </c>
      <c r="N49" s="2"/>
      <c r="O49" s="91">
        <v>42</v>
      </c>
      <c r="P49" s="82"/>
      <c r="Q49" s="82"/>
      <c r="R49" s="82"/>
      <c r="S49" s="82"/>
      <c r="T49" s="82"/>
      <c r="U49" s="82"/>
      <c r="V49" s="8">
        <v>2</v>
      </c>
      <c r="W49" s="9">
        <v>2</v>
      </c>
      <c r="X49" s="27">
        <v>30</v>
      </c>
      <c r="Y49" s="6"/>
      <c r="Z49" s="11">
        <v>0.1</v>
      </c>
      <c r="AA49" s="9">
        <v>0.1</v>
      </c>
      <c r="AB49" s="24"/>
      <c r="AC49" s="24"/>
      <c r="AD49" s="35"/>
      <c r="AE49" s="37"/>
    </row>
    <row r="50" spans="1:31" x14ac:dyDescent="0.2">
      <c r="A50" s="34" t="s">
        <v>187</v>
      </c>
      <c r="B50" s="2" t="s">
        <v>17</v>
      </c>
      <c r="C50" s="2">
        <f t="shared" si="5"/>
        <v>3.4</v>
      </c>
      <c r="D50" s="2" t="str">
        <f t="shared" si="6"/>
        <v>EQS Freshwater</v>
      </c>
      <c r="E50" s="94">
        <f t="shared" si="7"/>
        <v>3.4</v>
      </c>
      <c r="F50" s="2" t="str">
        <f>HLOOKUP(E50,$V50:$AE$179,G50,FALSE)</f>
        <v>EQS Freshwater</v>
      </c>
      <c r="G50">
        <v>130</v>
      </c>
      <c r="H50" s="2">
        <f t="shared" si="8"/>
        <v>3.4</v>
      </c>
      <c r="I50" s="2" t="str">
        <f>HLOOKUP(H50,$V50:$AE$179,G50,FALSE)</f>
        <v>EQS Freshwater</v>
      </c>
      <c r="J50" s="2">
        <f t="shared" si="9"/>
        <v>0.6</v>
      </c>
      <c r="K50" s="2" t="str">
        <f>IF(J50=W50,"EQS Saltwater",HLOOKUP(J50,$V50:$AE$179,$G50,FALSE))</f>
        <v>EQS Saltwater</v>
      </c>
      <c r="L50" s="2">
        <f t="shared" si="10"/>
        <v>3.4</v>
      </c>
      <c r="M50" s="2" t="str">
        <f>HLOOKUP(L50,$V50:$AE$179,G50,FALSE)</f>
        <v>EQS Freshwater</v>
      </c>
      <c r="N50" s="2"/>
      <c r="O50" s="8">
        <v>43</v>
      </c>
      <c r="P50" s="82"/>
      <c r="Q50" s="82"/>
      <c r="R50" s="82"/>
      <c r="S50" s="82"/>
      <c r="T50" s="82"/>
      <c r="U50" s="82"/>
      <c r="V50" s="8">
        <v>3.4</v>
      </c>
      <c r="W50" s="9">
        <v>0.6</v>
      </c>
      <c r="X50" s="27"/>
      <c r="Y50" s="6"/>
      <c r="Z50" s="11"/>
      <c r="AA50" s="9"/>
      <c r="AB50" s="24"/>
      <c r="AC50" s="24"/>
      <c r="AD50" s="35"/>
      <c r="AE50" s="37">
        <v>3.4</v>
      </c>
    </row>
    <row r="51" spans="1:31" x14ac:dyDescent="0.2">
      <c r="A51" s="34" t="s">
        <v>188</v>
      </c>
      <c r="B51" s="2" t="s">
        <v>17</v>
      </c>
      <c r="C51" s="2">
        <f t="shared" si="5"/>
        <v>4.7</v>
      </c>
      <c r="D51" s="2" t="str">
        <f t="shared" si="6"/>
        <v>EQS Freshwater</v>
      </c>
      <c r="E51" s="94">
        <f t="shared" si="7"/>
        <v>4.7</v>
      </c>
      <c r="F51" s="2" t="str">
        <f>HLOOKUP(E51,$V51:$AE$179,G51,FALSE)</f>
        <v>EQS Freshwater</v>
      </c>
      <c r="G51">
        <v>129</v>
      </c>
      <c r="H51" s="2">
        <f t="shared" si="8"/>
        <v>4.7</v>
      </c>
      <c r="I51" s="2" t="str">
        <f>HLOOKUP(H51,$V51:$AE$179,G51,FALSE)</f>
        <v>EQS Freshwater</v>
      </c>
      <c r="J51" s="2">
        <f t="shared" si="9"/>
        <v>4.7</v>
      </c>
      <c r="K51" s="2" t="str">
        <f>IF(J51=W51,"EQS Saltwater",HLOOKUP(J51,$V51:$AE$179,$G51,FALSE))</f>
        <v>EQS Freshwater</v>
      </c>
      <c r="L51" s="2">
        <f t="shared" si="10"/>
        <v>4.7</v>
      </c>
      <c r="M51" s="2" t="str">
        <f>HLOOKUP(L51,$V51:$AE$179,G51,FALSE)</f>
        <v>EQS Freshwater</v>
      </c>
      <c r="N51" s="2"/>
      <c r="O51" s="91">
        <v>44</v>
      </c>
      <c r="P51" s="82"/>
      <c r="Q51" s="82"/>
      <c r="R51" s="82"/>
      <c r="S51" s="82"/>
      <c r="T51" s="82"/>
      <c r="U51" s="82"/>
      <c r="V51" s="8">
        <v>4.7</v>
      </c>
      <c r="W51" s="9"/>
      <c r="X51" s="27"/>
      <c r="Y51" s="6"/>
      <c r="Z51" s="11"/>
      <c r="AA51" s="9"/>
      <c r="AB51" s="24"/>
      <c r="AC51" s="24"/>
      <c r="AD51" s="35"/>
      <c r="AE51" s="37">
        <v>4.7</v>
      </c>
    </row>
    <row r="52" spans="1:31" x14ac:dyDescent="0.2">
      <c r="A52" s="34" t="s">
        <v>204</v>
      </c>
      <c r="B52" s="2" t="s">
        <v>17</v>
      </c>
      <c r="C52" s="2">
        <f t="shared" si="5"/>
        <v>1</v>
      </c>
      <c r="D52" s="2" t="str">
        <f t="shared" si="6"/>
        <v>EQS Freshwater</v>
      </c>
      <c r="E52" s="94">
        <f t="shared" si="7"/>
        <v>1</v>
      </c>
      <c r="F52" s="2" t="str">
        <f>HLOOKUP(E52,$V52:$AE$179,G52,FALSE)</f>
        <v>EQS Freshwater</v>
      </c>
      <c r="G52">
        <v>128</v>
      </c>
      <c r="H52" s="2">
        <f t="shared" si="8"/>
        <v>1</v>
      </c>
      <c r="I52" s="2" t="str">
        <f>HLOOKUP(H52,$V52:$AE$179,G52,FALSE)</f>
        <v>EQS Freshwater</v>
      </c>
      <c r="J52" s="2">
        <f t="shared" si="9"/>
        <v>3.76</v>
      </c>
      <c r="K52" s="2" t="str">
        <f>IF(J52=W52,"EQS Saltwater",HLOOKUP(J52,$V52:$AE$179,$G52,FALSE))</f>
        <v>EQS Saltwater</v>
      </c>
      <c r="L52" s="2">
        <f t="shared" si="10"/>
        <v>2000</v>
      </c>
      <c r="M52" s="2" t="str">
        <f>HLOOKUP(L52,$V52:$AE$179,G52,FALSE)</f>
        <v>UK DWS</v>
      </c>
      <c r="N52" s="2"/>
      <c r="O52" s="8">
        <v>45</v>
      </c>
      <c r="P52" s="85"/>
      <c r="Q52" s="85"/>
      <c r="R52" s="85"/>
      <c r="S52" s="85"/>
      <c r="T52" s="85"/>
      <c r="U52" s="85"/>
      <c r="V52" s="8">
        <v>1</v>
      </c>
      <c r="W52" s="9">
        <v>3.76</v>
      </c>
      <c r="X52" s="27">
        <v>2000</v>
      </c>
      <c r="Y52" s="6">
        <v>1000</v>
      </c>
      <c r="Z52" s="11">
        <v>2000</v>
      </c>
      <c r="AA52" s="9">
        <v>2000</v>
      </c>
      <c r="AB52" s="24">
        <v>50</v>
      </c>
      <c r="AC52" s="24"/>
      <c r="AD52" s="35"/>
      <c r="AE52" s="37"/>
    </row>
    <row r="53" spans="1:31" x14ac:dyDescent="0.2">
      <c r="A53" s="34" t="s">
        <v>577</v>
      </c>
      <c r="B53" s="2" t="s">
        <v>17</v>
      </c>
      <c r="C53" s="2">
        <f t="shared" si="5"/>
        <v>0.01</v>
      </c>
      <c r="D53" s="2" t="str">
        <f t="shared" si="6"/>
        <v>EQS Freshwater</v>
      </c>
      <c r="E53" s="94">
        <f t="shared" si="7"/>
        <v>0.01</v>
      </c>
      <c r="F53" s="2" t="str">
        <f>HLOOKUP(E53,$V53:$AE$179,G53,FALSE)</f>
        <v>EQS Freshwater</v>
      </c>
      <c r="G53">
        <v>127</v>
      </c>
      <c r="H53" s="2">
        <f t="shared" si="8"/>
        <v>0.01</v>
      </c>
      <c r="I53" s="2" t="str">
        <f>HLOOKUP(H53,$V53:$AE$179,G53,FALSE)</f>
        <v>EQS Freshwater</v>
      </c>
      <c r="J53" s="2">
        <f t="shared" si="9"/>
        <v>0.04</v>
      </c>
      <c r="K53" s="2" t="str">
        <f>IF(J53=W53,"EQS Saltwater",HLOOKUP(J53,$V53:$AE$179,$G53,FALSE))</f>
        <v>EQS Saltwater</v>
      </c>
      <c r="L53" s="2">
        <f t="shared" si="10"/>
        <v>0.01</v>
      </c>
      <c r="M53" s="2" t="str">
        <f>HLOOKUP(L53,$V53:$AE$179,G53,FALSE)</f>
        <v>EQS Freshwater</v>
      </c>
      <c r="N53" s="2"/>
      <c r="O53" s="91">
        <v>46</v>
      </c>
      <c r="P53" s="82"/>
      <c r="Q53" s="82"/>
      <c r="R53" s="82"/>
      <c r="S53" s="82"/>
      <c r="T53" s="82"/>
      <c r="U53" s="82"/>
      <c r="V53" s="8">
        <v>0.01</v>
      </c>
      <c r="W53" s="9">
        <v>0.04</v>
      </c>
      <c r="X53" s="27"/>
      <c r="Y53" s="6"/>
      <c r="Z53" s="11">
        <v>0.1</v>
      </c>
      <c r="AA53" s="9">
        <v>0.1</v>
      </c>
      <c r="AB53" s="24"/>
      <c r="AC53" s="24"/>
      <c r="AD53" s="35"/>
      <c r="AE53" s="37"/>
    </row>
    <row r="54" spans="1:31" x14ac:dyDescent="0.2">
      <c r="A54" s="34" t="s">
        <v>322</v>
      </c>
      <c r="B54" s="2" t="s">
        <v>17</v>
      </c>
      <c r="C54" s="2">
        <f t="shared" si="5"/>
        <v>1</v>
      </c>
      <c r="D54" s="2" t="str">
        <f t="shared" si="6"/>
        <v>EQS Freshwater</v>
      </c>
      <c r="E54" s="94">
        <f t="shared" si="7"/>
        <v>1</v>
      </c>
      <c r="F54" s="2" t="str">
        <f>HLOOKUP(E54,$V54:$AE$179,G54,FALSE)</f>
        <v>EQS Freshwater</v>
      </c>
      <c r="G54">
        <v>126</v>
      </c>
      <c r="H54" s="2">
        <f t="shared" si="8"/>
        <v>1</v>
      </c>
      <c r="I54" s="2" t="str">
        <f>HLOOKUP(H54,$V54:$AE$179,G54,FALSE)</f>
        <v>EQS Freshwater</v>
      </c>
      <c r="J54" s="2">
        <f t="shared" si="9"/>
        <v>1</v>
      </c>
      <c r="K54" s="2" t="str">
        <f>IF(J54=W54,"EQS Saltwater",HLOOKUP(J54,$V54:$AE$179,$G54,FALSE))</f>
        <v>EQS Saltwater</v>
      </c>
      <c r="L54" s="2">
        <f t="shared" si="10"/>
        <v>70</v>
      </c>
      <c r="M54" s="2" t="str">
        <f>HLOOKUP(L54,$V54:$AE$179,G54,FALSE)</f>
        <v>UK DWS</v>
      </c>
      <c r="N54" s="2"/>
      <c r="O54" s="8">
        <v>47</v>
      </c>
      <c r="P54" s="82"/>
      <c r="Q54" s="82"/>
      <c r="R54" s="82"/>
      <c r="S54" s="82"/>
      <c r="T54" s="82"/>
      <c r="U54" s="82"/>
      <c r="V54" s="8">
        <v>1</v>
      </c>
      <c r="W54" s="9">
        <v>1</v>
      </c>
      <c r="X54" s="27">
        <v>70</v>
      </c>
      <c r="Y54" s="6"/>
      <c r="Z54" s="11">
        <v>50</v>
      </c>
      <c r="AA54" s="9">
        <v>50</v>
      </c>
      <c r="AB54" s="24">
        <v>50</v>
      </c>
      <c r="AC54" s="24">
        <v>50</v>
      </c>
      <c r="AD54" s="35">
        <v>50</v>
      </c>
      <c r="AE54" s="37"/>
    </row>
    <row r="55" spans="1:31" x14ac:dyDescent="0.2">
      <c r="A55" s="34" t="s">
        <v>578</v>
      </c>
      <c r="B55" s="2" t="s">
        <v>17</v>
      </c>
      <c r="C55" s="2">
        <f t="shared" si="5"/>
        <v>0.01</v>
      </c>
      <c r="D55" s="2" t="str">
        <f t="shared" si="6"/>
        <v>EQS Freshwater</v>
      </c>
      <c r="E55" s="94">
        <f t="shared" si="7"/>
        <v>0.01</v>
      </c>
      <c r="F55" s="2" t="str">
        <f>HLOOKUP(E55,$V55:$AE$179,G55,FALSE)</f>
        <v>EQS Freshwater</v>
      </c>
      <c r="G55">
        <v>125</v>
      </c>
      <c r="H55" s="2">
        <f t="shared" si="8"/>
        <v>0.01</v>
      </c>
      <c r="I55" s="2" t="str">
        <f>HLOOKUP(H55,$V55:$AE$179,G55,FALSE)</f>
        <v>EQS Freshwater</v>
      </c>
      <c r="J55" s="2">
        <f t="shared" si="9"/>
        <v>5.0000000000000001E-3</v>
      </c>
      <c r="K55" s="2" t="str">
        <f>IF(J55=W55,"EQS Saltwater",HLOOKUP(J55,$V55:$AE$179,$G55,FALSE))</f>
        <v>EQS Saltwater</v>
      </c>
      <c r="L55" s="2">
        <f t="shared" si="10"/>
        <v>0.01</v>
      </c>
      <c r="M55" s="2" t="str">
        <f>HLOOKUP(L55,$V55:$AE$179,G55,FALSE)</f>
        <v>EQS Freshwater</v>
      </c>
      <c r="N55" s="2"/>
      <c r="O55" s="91">
        <v>48</v>
      </c>
      <c r="P55" s="82"/>
      <c r="Q55" s="82"/>
      <c r="R55" s="82"/>
      <c r="S55" s="82"/>
      <c r="T55" s="82"/>
      <c r="U55" s="82"/>
      <c r="V55" s="8">
        <v>0.01</v>
      </c>
      <c r="W55" s="9">
        <v>5.0000000000000001E-3</v>
      </c>
      <c r="X55" s="27"/>
      <c r="Y55" s="6"/>
      <c r="Z55" s="11"/>
      <c r="AA55" s="9"/>
      <c r="AB55" s="24"/>
      <c r="AC55" s="24"/>
      <c r="AD55" s="35"/>
      <c r="AE55" s="37"/>
    </row>
    <row r="56" spans="1:31" x14ac:dyDescent="0.2">
      <c r="A56" s="34" t="s">
        <v>160</v>
      </c>
      <c r="B56" s="2" t="s">
        <v>17</v>
      </c>
      <c r="C56" s="2">
        <f t="shared" si="5"/>
        <v>1E-3</v>
      </c>
      <c r="D56" s="2" t="str">
        <f t="shared" si="6"/>
        <v>EQS Freshwater</v>
      </c>
      <c r="E56" s="94">
        <f t="shared" si="7"/>
        <v>1E-3</v>
      </c>
      <c r="F56" s="2" t="str">
        <f>HLOOKUP(E56,$V56:$AE$179,G56,FALSE)</f>
        <v>EQS Freshwater</v>
      </c>
      <c r="G56">
        <v>124</v>
      </c>
      <c r="H56" s="2">
        <f t="shared" si="8"/>
        <v>1E-3</v>
      </c>
      <c r="I56" s="2" t="str">
        <f>HLOOKUP(H56,$V56:$AE$179,G56,FALSE)</f>
        <v>EQS Freshwater</v>
      </c>
      <c r="J56" s="2">
        <f t="shared" si="9"/>
        <v>1E-3</v>
      </c>
      <c r="K56" s="2" t="str">
        <f>IF(J56=W56,"EQS Saltwater",HLOOKUP(J56,$V56:$AE$179,$G56,FALSE))</f>
        <v>EQS Saltwater</v>
      </c>
      <c r="L56" s="2">
        <f t="shared" si="10"/>
        <v>1E-3</v>
      </c>
      <c r="M56" s="2" t="str">
        <f>HLOOKUP(L56,$V56:$AE$179,G56,FALSE)</f>
        <v>EQS Freshwater</v>
      </c>
      <c r="N56" s="2"/>
      <c r="O56" s="8">
        <v>49</v>
      </c>
      <c r="P56" s="82"/>
      <c r="Q56" s="82"/>
      <c r="R56" s="82"/>
      <c r="S56" s="82"/>
      <c r="T56" s="82"/>
      <c r="U56" s="82"/>
      <c r="V56" s="8">
        <v>1E-3</v>
      </c>
      <c r="W56" s="9">
        <v>1E-3</v>
      </c>
      <c r="X56" s="27"/>
      <c r="Y56" s="6"/>
      <c r="Z56" s="11">
        <v>0.1</v>
      </c>
      <c r="AA56" s="9">
        <v>0.1</v>
      </c>
      <c r="AB56" s="24"/>
      <c r="AC56" s="24"/>
      <c r="AD56" s="35"/>
      <c r="AE56" s="37"/>
    </row>
    <row r="57" spans="1:31" x14ac:dyDescent="0.2">
      <c r="A57" s="34" t="s">
        <v>460</v>
      </c>
      <c r="B57" s="2" t="s">
        <v>17</v>
      </c>
      <c r="C57" s="2">
        <f t="shared" si="5"/>
        <v>1E-4</v>
      </c>
      <c r="D57" s="2" t="str">
        <f t="shared" si="6"/>
        <v>EQS Freshwater</v>
      </c>
      <c r="E57" s="94">
        <f t="shared" si="7"/>
        <v>1E-4</v>
      </c>
      <c r="F57" s="2" t="str">
        <f>HLOOKUP(E57,$V57:$AE$179,G57,FALSE)</f>
        <v>EQS Freshwater</v>
      </c>
      <c r="G57">
        <v>123</v>
      </c>
      <c r="H57" s="2">
        <f t="shared" si="8"/>
        <v>1E-4</v>
      </c>
      <c r="I57" s="2" t="str">
        <f>HLOOKUP(H57,$V57:$AE$179,G57,FALSE)</f>
        <v>EQS Freshwater</v>
      </c>
      <c r="J57" s="2">
        <f t="shared" si="9"/>
        <v>1E-4</v>
      </c>
      <c r="K57" s="2" t="str">
        <f>IF(J57=W57,"EQS Saltwater",HLOOKUP(J57,$V57:$AE$179,$G57,FALSE))</f>
        <v>EQS Saltwater</v>
      </c>
      <c r="L57" s="2">
        <f t="shared" si="10"/>
        <v>1E-4</v>
      </c>
      <c r="M57" s="2" t="str">
        <f>HLOOKUP(L57,$V57:$AE$179,G57,FALSE)</f>
        <v>EQS Freshwater</v>
      </c>
      <c r="N57" s="2"/>
      <c r="O57" s="91">
        <v>50</v>
      </c>
      <c r="P57" s="82"/>
      <c r="Q57" s="82"/>
      <c r="R57" s="82"/>
      <c r="S57" s="82"/>
      <c r="T57" s="82"/>
      <c r="U57" s="82"/>
      <c r="V57" s="8">
        <v>1E-4</v>
      </c>
      <c r="W57" s="9">
        <v>1E-4</v>
      </c>
      <c r="X57" s="27"/>
      <c r="Y57" s="6"/>
      <c r="Z57" s="11"/>
      <c r="AA57" s="9"/>
      <c r="AB57" s="24"/>
      <c r="AC57" s="24"/>
      <c r="AD57" s="35"/>
      <c r="AE57" s="37"/>
    </row>
    <row r="58" spans="1:31" x14ac:dyDescent="0.2">
      <c r="A58" s="34" t="s">
        <v>579</v>
      </c>
      <c r="B58" s="2" t="s">
        <v>17</v>
      </c>
      <c r="C58" s="2">
        <f t="shared" si="5"/>
        <v>0.5</v>
      </c>
      <c r="D58" s="2" t="str">
        <f t="shared" si="6"/>
        <v>EQS Freshwater</v>
      </c>
      <c r="E58" s="94">
        <f t="shared" si="7"/>
        <v>0.1</v>
      </c>
      <c r="F58" s="2" t="str">
        <f>HLOOKUP(E58,$V58:$AE$179,G58,FALSE)</f>
        <v>WHO (Health)</v>
      </c>
      <c r="G58">
        <v>122</v>
      </c>
      <c r="H58" s="2">
        <f t="shared" si="8"/>
        <v>0.5</v>
      </c>
      <c r="I58" s="2" t="str">
        <f>HLOOKUP(H58,$V58:$AE$179,G58,FALSE)</f>
        <v>EQS Freshwater</v>
      </c>
      <c r="J58" s="2">
        <f t="shared" si="9"/>
        <v>0.5</v>
      </c>
      <c r="K58" s="2" t="str">
        <f>IF(J58=W58,"EQS Saltwater",HLOOKUP(J58,$V58:$AE$179,$G58,FALSE))</f>
        <v>EQS Saltwater</v>
      </c>
      <c r="L58" s="2">
        <f t="shared" si="10"/>
        <v>0.5</v>
      </c>
      <c r="M58" s="2" t="str">
        <f>HLOOKUP(L58,$V58:$AE$179,G58,FALSE)</f>
        <v>EQS Freshwater</v>
      </c>
      <c r="N58" s="2"/>
      <c r="O58" s="8">
        <v>51</v>
      </c>
      <c r="P58" s="82"/>
      <c r="Q58" s="82"/>
      <c r="R58" s="82"/>
      <c r="S58" s="82"/>
      <c r="T58" s="82"/>
      <c r="U58" s="82"/>
      <c r="V58" s="8">
        <v>0.5</v>
      </c>
      <c r="W58" s="9">
        <v>0.5</v>
      </c>
      <c r="X58" s="27"/>
      <c r="Y58" s="6"/>
      <c r="Z58" s="11">
        <v>0.1</v>
      </c>
      <c r="AA58" s="9">
        <v>0.1</v>
      </c>
      <c r="AB58" s="24"/>
      <c r="AC58" s="24"/>
      <c r="AD58" s="35"/>
      <c r="AE58" s="37"/>
    </row>
    <row r="59" spans="1:31" x14ac:dyDescent="0.2">
      <c r="A59" s="34" t="s">
        <v>580</v>
      </c>
      <c r="B59" s="2" t="s">
        <v>17</v>
      </c>
      <c r="C59" s="2">
        <f t="shared" si="5"/>
        <v>0.01</v>
      </c>
      <c r="D59" s="2" t="str">
        <f t="shared" si="6"/>
        <v>EQS Freshwater</v>
      </c>
      <c r="E59" s="94">
        <f t="shared" si="7"/>
        <v>0.01</v>
      </c>
      <c r="F59" s="2" t="str">
        <f>HLOOKUP(E59,$V59:$AE$179,G59,FALSE)</f>
        <v>EQS Freshwater</v>
      </c>
      <c r="G59">
        <v>121</v>
      </c>
      <c r="H59" s="2">
        <f t="shared" si="8"/>
        <v>0.01</v>
      </c>
      <c r="I59" s="2" t="str">
        <f>HLOOKUP(H59,$V59:$AE$179,G59,FALSE)</f>
        <v>EQS Freshwater</v>
      </c>
      <c r="J59" s="2">
        <f t="shared" si="9"/>
        <v>0.01</v>
      </c>
      <c r="K59" s="2" t="str">
        <f>IF(J59=W59,"EQS Saltwater",HLOOKUP(J59,$V59:$AE$179,$G59,FALSE))</f>
        <v>EQS Saltwater</v>
      </c>
      <c r="L59" s="2">
        <f t="shared" si="10"/>
        <v>0.01</v>
      </c>
      <c r="M59" s="2" t="str">
        <f>HLOOKUP(L59,$V59:$AE$179,G59,FALSE)</f>
        <v>EQS Freshwater</v>
      </c>
      <c r="N59" s="2"/>
      <c r="O59" s="91">
        <v>52</v>
      </c>
      <c r="P59" s="82"/>
      <c r="Q59" s="82"/>
      <c r="R59" s="82"/>
      <c r="S59" s="82"/>
      <c r="T59" s="82"/>
      <c r="U59" s="82"/>
      <c r="V59" s="8">
        <v>0.01</v>
      </c>
      <c r="W59" s="9">
        <v>0.01</v>
      </c>
      <c r="X59" s="27"/>
      <c r="Y59" s="6"/>
      <c r="Z59" s="11">
        <v>0.1</v>
      </c>
      <c r="AA59" s="9">
        <v>0.1</v>
      </c>
      <c r="AB59" s="24"/>
      <c r="AC59" s="24"/>
      <c r="AD59" s="35"/>
      <c r="AE59" s="37"/>
    </row>
    <row r="60" spans="1:31" x14ac:dyDescent="0.2">
      <c r="A60" s="34" t="s">
        <v>581</v>
      </c>
      <c r="B60" s="2" t="s">
        <v>17</v>
      </c>
      <c r="C60" s="2">
        <f t="shared" si="5"/>
        <v>2.5000000000000001E-2</v>
      </c>
      <c r="D60" s="2" t="str">
        <f t="shared" si="6"/>
        <v>EQS Freshwater</v>
      </c>
      <c r="E60" s="94">
        <f t="shared" si="7"/>
        <v>2.5000000000000001E-2</v>
      </c>
      <c r="F60" s="2" t="str">
        <f>HLOOKUP(E60,$V60:$AE$179,G60,FALSE)</f>
        <v>EQS Freshwater</v>
      </c>
      <c r="G60">
        <v>120</v>
      </c>
      <c r="H60" s="2">
        <f t="shared" si="8"/>
        <v>2.5000000000000001E-2</v>
      </c>
      <c r="I60" s="2" t="str">
        <f>HLOOKUP(H60,$V60:$AE$179,G60,FALSE)</f>
        <v>EQS Freshwater</v>
      </c>
      <c r="J60" s="2">
        <f t="shared" si="9"/>
        <v>2.5000000000000001E-2</v>
      </c>
      <c r="K60" s="2" t="str">
        <f>IF(J60=W60,"EQS Saltwater",HLOOKUP(J60,$V60:$AE$179,$G60,FALSE))</f>
        <v>EQS Saltwater</v>
      </c>
      <c r="L60" s="2">
        <f t="shared" si="10"/>
        <v>2.5000000000000001E-2</v>
      </c>
      <c r="M60" s="2" t="str">
        <f>HLOOKUP(L60,$V60:$AE$179,G60,FALSE)</f>
        <v>EQS Freshwater</v>
      </c>
      <c r="N60" s="2"/>
      <c r="O60" s="8">
        <v>53</v>
      </c>
      <c r="P60" s="82"/>
      <c r="Q60" s="82"/>
      <c r="R60" s="82"/>
      <c r="S60" s="82"/>
      <c r="T60" s="82"/>
      <c r="U60" s="82"/>
      <c r="V60" s="8">
        <v>2.5000000000000001E-2</v>
      </c>
      <c r="W60" s="9">
        <v>2.5000000000000001E-2</v>
      </c>
      <c r="X60" s="27"/>
      <c r="Y60" s="6"/>
      <c r="Z60" s="11"/>
      <c r="AA60" s="9"/>
      <c r="AB60" s="24"/>
      <c r="AC60" s="24"/>
      <c r="AD60" s="35"/>
      <c r="AE60" s="37"/>
    </row>
    <row r="61" spans="1:31" x14ac:dyDescent="0.2">
      <c r="A61" s="34" t="s">
        <v>582</v>
      </c>
      <c r="B61" s="2" t="s">
        <v>17</v>
      </c>
      <c r="C61" s="2">
        <f t="shared" si="5"/>
        <v>2.5000000000000001E-2</v>
      </c>
      <c r="D61" s="2" t="str">
        <f t="shared" si="6"/>
        <v>EQS Freshwater</v>
      </c>
      <c r="E61" s="94">
        <f t="shared" si="7"/>
        <v>2.5000000000000001E-2</v>
      </c>
      <c r="F61" s="2" t="str">
        <f>HLOOKUP(E61,$V61:$AE$179,G61,FALSE)</f>
        <v>EQS Freshwater</v>
      </c>
      <c r="G61">
        <v>119</v>
      </c>
      <c r="H61" s="2">
        <f t="shared" si="8"/>
        <v>2.5000000000000001E-2</v>
      </c>
      <c r="I61" s="2" t="str">
        <f>HLOOKUP(H61,$V61:$AE$179,G61,FALSE)</f>
        <v>EQS Freshwater</v>
      </c>
      <c r="J61" s="2">
        <f t="shared" si="9"/>
        <v>2.5000000000000001E-2</v>
      </c>
      <c r="K61" s="2" t="str">
        <f>IF(J61=W61,"EQS Saltwater",HLOOKUP(J61,$V61:$AE$179,$G61,FALSE))</f>
        <v>EQS Saltwater</v>
      </c>
      <c r="L61" s="2">
        <f t="shared" si="10"/>
        <v>2.5000000000000001E-2</v>
      </c>
      <c r="M61" s="2" t="str">
        <f>HLOOKUP(L61,$V61:$AE$179,G61,FALSE)</f>
        <v>EQS Freshwater</v>
      </c>
      <c r="N61" s="2"/>
      <c r="O61" s="91">
        <v>54</v>
      </c>
      <c r="P61" s="82"/>
      <c r="Q61" s="82"/>
      <c r="R61" s="82"/>
      <c r="S61" s="82"/>
      <c r="T61" s="82"/>
      <c r="U61" s="82"/>
      <c r="V61" s="8">
        <v>2.5000000000000001E-2</v>
      </c>
      <c r="W61" s="9">
        <v>2.5000000000000001E-2</v>
      </c>
      <c r="X61" s="27"/>
      <c r="Y61" s="6"/>
      <c r="Z61" s="11"/>
      <c r="AA61" s="9"/>
      <c r="AB61" s="24"/>
      <c r="AC61" s="24"/>
      <c r="AD61" s="35"/>
      <c r="AE61" s="37"/>
    </row>
    <row r="62" spans="1:31" x14ac:dyDescent="0.2">
      <c r="A62" s="34" t="s">
        <v>583</v>
      </c>
      <c r="B62" s="2" t="s">
        <v>17</v>
      </c>
      <c r="C62" s="2">
        <f t="shared" si="5"/>
        <v>0.01</v>
      </c>
      <c r="D62" s="2" t="str">
        <f t="shared" si="6"/>
        <v>EQS Freshwater</v>
      </c>
      <c r="E62" s="94">
        <f t="shared" si="7"/>
        <v>0.01</v>
      </c>
      <c r="F62" s="2" t="str">
        <f>HLOOKUP(E62,$V62:$AE$179,G62,FALSE)</f>
        <v>EQS Freshwater</v>
      </c>
      <c r="G62">
        <v>118</v>
      </c>
      <c r="H62" s="2">
        <f t="shared" si="8"/>
        <v>0.01</v>
      </c>
      <c r="I62" s="2" t="str">
        <f>HLOOKUP(H62,$V62:$AE$179,G62,FALSE)</f>
        <v>EQS Freshwater</v>
      </c>
      <c r="J62" s="2">
        <f t="shared" si="9"/>
        <v>0.01</v>
      </c>
      <c r="K62" s="2" t="str">
        <f>IF(J62=W62,"EQS Saltwater",HLOOKUP(J62,$V62:$AE$179,$G62,FALSE))</f>
        <v>EQS Saltwater</v>
      </c>
      <c r="L62" s="2">
        <f t="shared" si="10"/>
        <v>2</v>
      </c>
      <c r="M62" s="2" t="str">
        <f>HLOOKUP(L62,$V62:$AE$179,G62,FALSE)</f>
        <v>UK DWS</v>
      </c>
      <c r="N62" s="2"/>
      <c r="O62" s="8">
        <v>55</v>
      </c>
      <c r="P62" s="82"/>
      <c r="Q62" s="82"/>
      <c r="R62" s="82"/>
      <c r="S62" s="82"/>
      <c r="T62" s="82"/>
      <c r="U62" s="82"/>
      <c r="V62" s="8">
        <v>0.01</v>
      </c>
      <c r="W62" s="9">
        <v>0.01</v>
      </c>
      <c r="X62" s="27">
        <v>2</v>
      </c>
      <c r="Y62" s="6"/>
      <c r="Z62" s="11">
        <v>0.1</v>
      </c>
      <c r="AA62" s="9">
        <v>0.1</v>
      </c>
      <c r="AB62" s="24"/>
      <c r="AC62" s="24"/>
      <c r="AD62" s="35"/>
      <c r="AE62" s="37"/>
    </row>
    <row r="63" spans="1:31" x14ac:dyDescent="0.2">
      <c r="A63" s="34" t="s">
        <v>156</v>
      </c>
      <c r="B63" s="5" t="s">
        <v>17</v>
      </c>
      <c r="C63" s="2">
        <f t="shared" si="5"/>
        <v>10</v>
      </c>
      <c r="D63" s="2" t="str">
        <f t="shared" si="6"/>
        <v>EQS Freshwater</v>
      </c>
      <c r="E63" s="94">
        <f t="shared" si="7"/>
        <v>3</v>
      </c>
      <c r="F63" s="2" t="str">
        <f>HLOOKUP(E63,$V63:$AE$179,G63,FALSE)</f>
        <v>WHO (Health)</v>
      </c>
      <c r="G63">
        <v>117</v>
      </c>
      <c r="H63" s="2">
        <f t="shared" si="8"/>
        <v>10</v>
      </c>
      <c r="I63" s="2" t="str">
        <f>HLOOKUP(H63,$V63:$AE$179,G63,FALSE)</f>
        <v>EQS Freshwater</v>
      </c>
      <c r="J63" s="2">
        <f t="shared" si="9"/>
        <v>10</v>
      </c>
      <c r="K63" s="2" t="str">
        <f>IF(J63=W63,"EQS Saltwater",HLOOKUP(J63,$V63:$AE$179,$G63,FALSE))</f>
        <v>EQS Saltwater</v>
      </c>
      <c r="L63" s="2">
        <f t="shared" si="10"/>
        <v>30</v>
      </c>
      <c r="M63" s="2" t="str">
        <f>HLOOKUP(L63,$V63:$AE$179,G63,FALSE)</f>
        <v>UK DWS</v>
      </c>
      <c r="N63" s="5"/>
      <c r="O63" s="91">
        <v>56</v>
      </c>
      <c r="P63" s="82"/>
      <c r="Q63" s="82"/>
      <c r="R63" s="82"/>
      <c r="S63" s="82"/>
      <c r="T63" s="82"/>
      <c r="U63" s="82"/>
      <c r="V63" s="8">
        <v>10</v>
      </c>
      <c r="W63" s="9">
        <v>10</v>
      </c>
      <c r="X63" s="27">
        <v>30</v>
      </c>
      <c r="Y63" s="6"/>
      <c r="Z63" s="11">
        <v>3</v>
      </c>
      <c r="AA63" s="9">
        <v>3</v>
      </c>
      <c r="AB63" s="24"/>
      <c r="AC63" s="24"/>
      <c r="AD63" s="35"/>
      <c r="AE63" s="37"/>
    </row>
    <row r="64" spans="1:31" x14ac:dyDescent="0.2">
      <c r="A64" s="34" t="s">
        <v>584</v>
      </c>
      <c r="B64" s="2" t="s">
        <v>17</v>
      </c>
      <c r="C64" s="2">
        <f t="shared" si="5"/>
        <v>30</v>
      </c>
      <c r="D64" s="2" t="str">
        <f t="shared" si="6"/>
        <v>UK DWS</v>
      </c>
      <c r="E64" s="94">
        <f t="shared" si="7"/>
        <v>30</v>
      </c>
      <c r="F64" s="2" t="str">
        <f>HLOOKUP(E64,$V64:$AE$179,G64,FALSE)</f>
        <v>UK DWS</v>
      </c>
      <c r="G64">
        <v>116</v>
      </c>
      <c r="H64" s="2">
        <f t="shared" si="8"/>
        <v>30</v>
      </c>
      <c r="I64" s="2" t="str">
        <f>HLOOKUP(H64,$V64:$AE$179,G64,FALSE)</f>
        <v>UK DWS</v>
      </c>
      <c r="J64" s="2">
        <f t="shared" si="9"/>
        <v>30</v>
      </c>
      <c r="K64" s="2" t="str">
        <f>IF(J64=W64,"EQS Saltwater",HLOOKUP(J64,$V64:$AE$179,$G64,FALSE))</f>
        <v>UK DWS</v>
      </c>
      <c r="L64" s="2">
        <f t="shared" si="10"/>
        <v>30</v>
      </c>
      <c r="M64" s="2" t="str">
        <f>HLOOKUP(L64,$V64:$AE$179,G64,FALSE)</f>
        <v>UK DWS</v>
      </c>
      <c r="N64" s="2"/>
      <c r="O64" s="8">
        <v>57</v>
      </c>
      <c r="P64" s="82"/>
      <c r="Q64" s="82"/>
      <c r="R64" s="82"/>
      <c r="S64" s="82"/>
      <c r="T64" s="82"/>
      <c r="U64" s="82"/>
      <c r="V64" s="8"/>
      <c r="W64" s="9"/>
      <c r="X64" s="27">
        <v>30</v>
      </c>
      <c r="Y64" s="6"/>
      <c r="Z64" s="11"/>
      <c r="AA64" s="9"/>
      <c r="AB64" s="24"/>
      <c r="AC64" s="24"/>
      <c r="AD64" s="35"/>
      <c r="AE64" s="37"/>
    </row>
    <row r="65" spans="1:31" x14ac:dyDescent="0.2">
      <c r="A65" s="34" t="s">
        <v>547</v>
      </c>
      <c r="B65" s="2" t="s">
        <v>17</v>
      </c>
      <c r="C65" s="2">
        <f t="shared" si="5"/>
        <v>50</v>
      </c>
      <c r="D65" s="2" t="str">
        <f t="shared" si="6"/>
        <v>UK DWS</v>
      </c>
      <c r="E65" s="94">
        <f t="shared" si="7"/>
        <v>50</v>
      </c>
      <c r="F65" s="2" t="str">
        <f>HLOOKUP(E65,$V65:$AE$179,G65,FALSE)</f>
        <v>UK DWS</v>
      </c>
      <c r="G65">
        <v>115</v>
      </c>
      <c r="H65" s="2">
        <f t="shared" si="8"/>
        <v>50</v>
      </c>
      <c r="I65" s="2" t="str">
        <f>HLOOKUP(H65,$V65:$AE$179,G65,FALSE)</f>
        <v>UK DWS</v>
      </c>
      <c r="J65" s="2">
        <f t="shared" si="9"/>
        <v>50</v>
      </c>
      <c r="K65" s="2" t="str">
        <f>IF(J65=W65,"EQS Saltwater",HLOOKUP(J65,$V65:$AE$179,$G65,FALSE))</f>
        <v>UK DWS</v>
      </c>
      <c r="L65" s="2">
        <f t="shared" si="10"/>
        <v>50</v>
      </c>
      <c r="M65" s="2" t="str">
        <f>HLOOKUP(L65,$V65:$AE$179,G65,FALSE)</f>
        <v>UK DWS</v>
      </c>
      <c r="N65" s="2"/>
      <c r="O65" s="91">
        <v>58</v>
      </c>
      <c r="P65" s="82"/>
      <c r="Q65" s="82"/>
      <c r="R65" s="82"/>
      <c r="S65" s="82"/>
      <c r="T65" s="82"/>
      <c r="U65" s="82"/>
      <c r="V65" s="8"/>
      <c r="W65" s="9"/>
      <c r="X65" s="27">
        <v>50</v>
      </c>
      <c r="Y65" s="6"/>
      <c r="Z65" s="11"/>
      <c r="AA65" s="9"/>
      <c r="AB65" s="24"/>
      <c r="AC65" s="24"/>
      <c r="AD65" s="35"/>
      <c r="AE65" s="37"/>
    </row>
    <row r="66" spans="1:31" x14ac:dyDescent="0.2">
      <c r="A66" s="34" t="s">
        <v>311</v>
      </c>
      <c r="B66" s="2" t="s">
        <v>17</v>
      </c>
      <c r="C66" s="2">
        <f t="shared" si="5"/>
        <v>1</v>
      </c>
      <c r="D66" s="2" t="str">
        <f t="shared" si="6"/>
        <v>UK DWS</v>
      </c>
      <c r="E66" s="94">
        <f t="shared" si="7"/>
        <v>0.1</v>
      </c>
      <c r="F66" s="2" t="str">
        <f>HLOOKUP(E66,$V66:$AE$179,G66,FALSE)</f>
        <v>WHO (Health)</v>
      </c>
      <c r="G66">
        <v>114</v>
      </c>
      <c r="H66" s="2">
        <f t="shared" si="8"/>
        <v>1</v>
      </c>
      <c r="I66" s="2" t="str">
        <f>HLOOKUP(H66,$V66:$AE$179,G66,FALSE)</f>
        <v>UK DWS</v>
      </c>
      <c r="J66" s="2">
        <f t="shared" si="9"/>
        <v>0.1</v>
      </c>
      <c r="K66" s="2" t="str">
        <f>IF(J66=W66,"EQS Saltwater",HLOOKUP(J66,$V66:$AE$179,$G66,FALSE))</f>
        <v>WHO (Health)</v>
      </c>
      <c r="L66" s="2">
        <f t="shared" si="10"/>
        <v>1</v>
      </c>
      <c r="M66" s="2" t="str">
        <f>HLOOKUP(L66,$V66:$AE$179,G66,FALSE)</f>
        <v>UK DWS</v>
      </c>
      <c r="N66" s="2"/>
      <c r="O66" s="8">
        <v>59</v>
      </c>
      <c r="P66" s="82"/>
      <c r="Q66" s="82"/>
      <c r="R66" s="82"/>
      <c r="S66" s="82"/>
      <c r="T66" s="82"/>
      <c r="U66" s="82"/>
      <c r="V66" s="8"/>
      <c r="W66" s="9"/>
      <c r="X66" s="27">
        <v>1</v>
      </c>
      <c r="Y66" s="6"/>
      <c r="Z66" s="11">
        <v>0.1</v>
      </c>
      <c r="AA66" s="9">
        <v>0.1</v>
      </c>
      <c r="AB66" s="24"/>
      <c r="AC66" s="24"/>
      <c r="AD66" s="35"/>
      <c r="AE66" s="37"/>
    </row>
    <row r="67" spans="1:31" x14ac:dyDescent="0.2">
      <c r="A67" s="34" t="s">
        <v>585</v>
      </c>
      <c r="B67" s="2" t="s">
        <v>17</v>
      </c>
      <c r="C67" s="2">
        <f t="shared" si="5"/>
        <v>1000</v>
      </c>
      <c r="D67" s="2" t="str">
        <f t="shared" si="6"/>
        <v>UK DWS</v>
      </c>
      <c r="E67" s="94">
        <f t="shared" si="7"/>
        <v>1000</v>
      </c>
      <c r="F67" s="2" t="str">
        <f>HLOOKUP(E67,$V67:$AE$179,G67,FALSE)</f>
        <v>UK DWS</v>
      </c>
      <c r="G67">
        <v>113</v>
      </c>
      <c r="H67" s="2">
        <f t="shared" si="8"/>
        <v>1000</v>
      </c>
      <c r="I67" s="2" t="str">
        <f>HLOOKUP(H67,$V67:$AE$179,G67,FALSE)</f>
        <v>UK DWS</v>
      </c>
      <c r="J67" s="2">
        <f t="shared" si="9"/>
        <v>1000</v>
      </c>
      <c r="K67" s="2" t="str">
        <f>IF(J67=W67,"EQS Saltwater",HLOOKUP(J67,$V67:$AE$179,$G67,FALSE))</f>
        <v>UK DWS</v>
      </c>
      <c r="L67" s="2">
        <f t="shared" si="10"/>
        <v>1000</v>
      </c>
      <c r="M67" s="2" t="str">
        <f>HLOOKUP(L67,$V67:$AE$179,G67,FALSE)</f>
        <v>UK DWS</v>
      </c>
      <c r="N67" s="2"/>
      <c r="O67" s="91">
        <v>60</v>
      </c>
      <c r="P67" s="82"/>
      <c r="Q67" s="82"/>
      <c r="R67" s="82"/>
      <c r="S67" s="82"/>
      <c r="T67" s="82"/>
      <c r="U67" s="82"/>
      <c r="V67" s="8"/>
      <c r="W67" s="9"/>
      <c r="X67" s="27">
        <v>1000</v>
      </c>
      <c r="Y67" s="6" t="s">
        <v>38</v>
      </c>
      <c r="Z67" s="11"/>
      <c r="AA67" s="9"/>
      <c r="AB67" s="24"/>
      <c r="AC67" s="24"/>
      <c r="AD67" s="35"/>
      <c r="AE67" s="37"/>
    </row>
    <row r="68" spans="1:31" x14ac:dyDescent="0.2">
      <c r="A68" s="34" t="s">
        <v>152</v>
      </c>
      <c r="B68" s="5" t="s">
        <v>17</v>
      </c>
      <c r="C68" s="2">
        <f t="shared" si="5"/>
        <v>20</v>
      </c>
      <c r="D68" s="2" t="str">
        <f t="shared" si="6"/>
        <v>UK DWS</v>
      </c>
      <c r="E68" s="94">
        <f t="shared" si="7"/>
        <v>0.1</v>
      </c>
      <c r="F68" s="2" t="str">
        <f>HLOOKUP(E68,$V68:$AE$179,G68,FALSE)</f>
        <v>WHO (Health)</v>
      </c>
      <c r="G68">
        <v>112</v>
      </c>
      <c r="H68" s="2">
        <f t="shared" si="8"/>
        <v>20</v>
      </c>
      <c r="I68" s="2" t="str">
        <f>HLOOKUP(H68,$V68:$AE$179,G68,FALSE)</f>
        <v>UK DWS</v>
      </c>
      <c r="J68" s="2">
        <f t="shared" si="9"/>
        <v>0.1</v>
      </c>
      <c r="K68" s="2" t="str">
        <f>IF(J68=W68,"EQS Saltwater",HLOOKUP(J68,$V68:$AE$179,$G68,FALSE))</f>
        <v>WHO (Health)</v>
      </c>
      <c r="L68" s="2">
        <f t="shared" si="10"/>
        <v>20</v>
      </c>
      <c r="M68" s="2" t="str">
        <f>HLOOKUP(L68,$V68:$AE$179,G68,FALSE)</f>
        <v>UK DWS</v>
      </c>
      <c r="N68" s="5"/>
      <c r="O68" s="8">
        <v>61</v>
      </c>
      <c r="P68" s="82"/>
      <c r="Q68" s="82"/>
      <c r="R68" s="82"/>
      <c r="S68" s="82"/>
      <c r="T68" s="82"/>
      <c r="U68" s="82"/>
      <c r="V68" s="8"/>
      <c r="W68" s="9"/>
      <c r="X68" s="27">
        <v>20</v>
      </c>
      <c r="Y68" s="6"/>
      <c r="Z68" s="11">
        <v>0.1</v>
      </c>
      <c r="AA68" s="9">
        <v>0.1</v>
      </c>
      <c r="AB68" s="24"/>
      <c r="AC68" s="24"/>
      <c r="AD68" s="35"/>
      <c r="AE68" s="37"/>
    </row>
    <row r="69" spans="1:31" x14ac:dyDescent="0.2">
      <c r="A69" s="34" t="s">
        <v>586</v>
      </c>
      <c r="B69" s="2" t="s">
        <v>17</v>
      </c>
      <c r="C69" s="2">
        <f t="shared" si="5"/>
        <v>20</v>
      </c>
      <c r="D69" s="2" t="str">
        <f t="shared" si="6"/>
        <v>UK DWS</v>
      </c>
      <c r="E69" s="94">
        <f t="shared" si="7"/>
        <v>0.1</v>
      </c>
      <c r="F69" s="2" t="str">
        <f>HLOOKUP(E69,$V69:$AE$179,G69,FALSE)</f>
        <v>WHO (Health)</v>
      </c>
      <c r="G69">
        <v>111</v>
      </c>
      <c r="H69" s="2">
        <f t="shared" si="8"/>
        <v>20</v>
      </c>
      <c r="I69" s="2" t="str">
        <f>HLOOKUP(H69,$V69:$AE$179,G69,FALSE)</f>
        <v>UK DWS</v>
      </c>
      <c r="J69" s="2">
        <f t="shared" si="9"/>
        <v>0.1</v>
      </c>
      <c r="K69" s="2" t="str">
        <f>IF(J69=W69,"EQS Saltwater",HLOOKUP(J69,$V69:$AE$179,$G69,FALSE))</f>
        <v>WHO (Health)</v>
      </c>
      <c r="L69" s="2">
        <f t="shared" ref="L69:L132" si="11">IF(X69="",IF(V69="",MIN(Y69:AE69),V69),X69)</f>
        <v>20</v>
      </c>
      <c r="M69" s="2" t="str">
        <f>HLOOKUP(L69,$V69:$AE$179,G69,FALSE)</f>
        <v>UK DWS</v>
      </c>
      <c r="N69" s="2"/>
      <c r="O69" s="91">
        <v>62</v>
      </c>
      <c r="P69" s="82"/>
      <c r="Q69" s="82"/>
      <c r="R69" s="82"/>
      <c r="S69" s="82"/>
      <c r="T69" s="82"/>
      <c r="U69" s="82"/>
      <c r="V69" s="8"/>
      <c r="W69" s="9"/>
      <c r="X69" s="27">
        <v>20</v>
      </c>
      <c r="Y69" s="6"/>
      <c r="Z69" s="11">
        <v>0.1</v>
      </c>
      <c r="AA69" s="9">
        <v>0.1</v>
      </c>
      <c r="AB69" s="24"/>
      <c r="AC69" s="24"/>
      <c r="AD69" s="35"/>
      <c r="AE69" s="37"/>
    </row>
    <row r="70" spans="1:31" x14ac:dyDescent="0.2">
      <c r="A70" s="34" t="s">
        <v>587</v>
      </c>
      <c r="B70" s="2" t="s">
        <v>17</v>
      </c>
      <c r="C70" s="2">
        <f t="shared" si="5"/>
        <v>300</v>
      </c>
      <c r="D70" s="2" t="str">
        <f t="shared" si="6"/>
        <v>UK DWS</v>
      </c>
      <c r="E70" s="94">
        <f t="shared" ref="E70:E133" si="12">MIN(X70:AE70,V70)</f>
        <v>300</v>
      </c>
      <c r="F70" s="2" t="str">
        <f>HLOOKUP(E70,$V70:$AE$179,G70,FALSE)</f>
        <v>UK DWS</v>
      </c>
      <c r="G70">
        <v>110</v>
      </c>
      <c r="H70" s="2">
        <f t="shared" ref="H70:H133" si="13">IF(V70="",IF(X70="",MIN(Y70:AE70),X70),V70)</f>
        <v>300</v>
      </c>
      <c r="I70" s="2" t="str">
        <f>HLOOKUP(H70,$V70:$AE$179,G70,FALSE)</f>
        <v>UK DWS</v>
      </c>
      <c r="J70" s="2">
        <f t="shared" ref="J70:J133" si="14">IF(W70="",MIN(X70:AE70),W70)</f>
        <v>300</v>
      </c>
      <c r="K70" s="2" t="str">
        <f>IF(J70=W70,"EQS Saltwater",HLOOKUP(J70,$V70:$AE$179,$G70,FALSE))</f>
        <v>UK DWS</v>
      </c>
      <c r="L70" s="2">
        <f t="shared" si="11"/>
        <v>300</v>
      </c>
      <c r="M70" s="2" t="str">
        <f>HLOOKUP(L70,$V70:$AE$179,G70,FALSE)</f>
        <v>UK DWS</v>
      </c>
      <c r="N70" s="2"/>
      <c r="O70" s="8">
        <v>63</v>
      </c>
      <c r="P70" s="82"/>
      <c r="Q70" s="82"/>
      <c r="R70" s="82"/>
      <c r="S70" s="82"/>
      <c r="T70" s="82"/>
      <c r="U70" s="82"/>
      <c r="V70" s="8"/>
      <c r="W70" s="9"/>
      <c r="X70" s="27">
        <v>300</v>
      </c>
      <c r="Y70" s="6" t="s">
        <v>39</v>
      </c>
      <c r="Z70" s="11"/>
      <c r="AA70" s="9"/>
      <c r="AB70" s="24"/>
      <c r="AC70" s="24"/>
      <c r="AD70" s="35"/>
      <c r="AE70" s="37"/>
    </row>
    <row r="71" spans="1:31" x14ac:dyDescent="0.2">
      <c r="A71" s="34" t="s">
        <v>588</v>
      </c>
      <c r="B71" s="2" t="s">
        <v>17</v>
      </c>
      <c r="C71" s="2">
        <f t="shared" si="5"/>
        <v>80</v>
      </c>
      <c r="D71" s="2" t="str">
        <f t="shared" si="6"/>
        <v>UK DWS</v>
      </c>
      <c r="E71" s="94">
        <f t="shared" si="12"/>
        <v>80</v>
      </c>
      <c r="F71" s="2" t="str">
        <f>HLOOKUP(E71,$V71:$AE$179,G71,FALSE)</f>
        <v>UK DWS</v>
      </c>
      <c r="G71">
        <v>109</v>
      </c>
      <c r="H71" s="2">
        <f t="shared" si="13"/>
        <v>80</v>
      </c>
      <c r="I71" s="2" t="str">
        <f>HLOOKUP(H71,$V71:$AE$179,G71,FALSE)</f>
        <v>UK DWS</v>
      </c>
      <c r="J71" s="2">
        <f t="shared" si="14"/>
        <v>80</v>
      </c>
      <c r="K71" s="2" t="str">
        <f>IF(J71=W71,"EQS Saltwater",HLOOKUP(J71,$V71:$AE$179,$G71,FALSE))</f>
        <v>UK DWS</v>
      </c>
      <c r="L71" s="2">
        <f t="shared" si="11"/>
        <v>80</v>
      </c>
      <c r="M71" s="2" t="str">
        <f>HLOOKUP(L71,$V71:$AE$179,G71,FALSE)</f>
        <v>UK DWS</v>
      </c>
      <c r="N71" s="2"/>
      <c r="O71" s="91">
        <v>64</v>
      </c>
      <c r="P71" s="82"/>
      <c r="Q71" s="82"/>
      <c r="R71" s="82"/>
      <c r="S71" s="82"/>
      <c r="T71" s="82"/>
      <c r="U71" s="82"/>
      <c r="V71" s="8"/>
      <c r="W71" s="9"/>
      <c r="X71" s="27">
        <v>80</v>
      </c>
      <c r="Y71" s="6"/>
      <c r="Z71" s="11"/>
      <c r="AA71" s="9"/>
      <c r="AB71" s="24"/>
      <c r="AC71" s="24"/>
      <c r="AD71" s="35"/>
      <c r="AE71" s="37"/>
    </row>
    <row r="72" spans="1:31" x14ac:dyDescent="0.2">
      <c r="A72" s="34" t="s">
        <v>148</v>
      </c>
      <c r="B72" s="2" t="s">
        <v>17</v>
      </c>
      <c r="C72" s="2">
        <f t="shared" si="5"/>
        <v>1.3</v>
      </c>
      <c r="D72" s="2" t="str">
        <f t="shared" si="6"/>
        <v>EQS Freshwater</v>
      </c>
      <c r="E72" s="94">
        <f t="shared" si="12"/>
        <v>1.3</v>
      </c>
      <c r="F72" s="2" t="str">
        <f>HLOOKUP(E72,$V72:$AE$179,G72,FALSE)</f>
        <v>EQS Freshwater</v>
      </c>
      <c r="G72">
        <v>108</v>
      </c>
      <c r="H72" s="2">
        <f t="shared" si="13"/>
        <v>1.3</v>
      </c>
      <c r="I72" s="2" t="str">
        <f>HLOOKUP(H72,$V72:$AE$179,G72,FALSE)</f>
        <v>EQS Freshwater</v>
      </c>
      <c r="J72" s="2">
        <f t="shared" si="14"/>
        <v>1.3</v>
      </c>
      <c r="K72" s="2" t="str">
        <f>IF(J72=W72,"EQS Saltwater",HLOOKUP(J72,$V72:$AE$179,$G72,FALSE))</f>
        <v>EQS Saltwater</v>
      </c>
      <c r="L72" s="2">
        <f t="shared" si="11"/>
        <v>8</v>
      </c>
      <c r="M72" s="2" t="str">
        <f>HLOOKUP(L72,$V72:$AE$179,G72,FALSE)</f>
        <v>UK DWS</v>
      </c>
      <c r="N72" s="2"/>
      <c r="O72" s="8">
        <v>65</v>
      </c>
      <c r="P72" s="82"/>
      <c r="Q72" s="82"/>
      <c r="R72" s="82"/>
      <c r="S72" s="82"/>
      <c r="T72" s="82"/>
      <c r="U72" s="82"/>
      <c r="V72" s="8">
        <v>1.3</v>
      </c>
      <c r="W72" s="9">
        <v>1.3</v>
      </c>
      <c r="X72" s="27">
        <v>8</v>
      </c>
      <c r="Y72" s="6"/>
      <c r="Z72" s="11"/>
      <c r="AA72" s="9"/>
      <c r="AB72" s="24"/>
      <c r="AC72" s="24"/>
      <c r="AD72" s="35"/>
      <c r="AE72" s="37"/>
    </row>
    <row r="73" spans="1:31" x14ac:dyDescent="0.2">
      <c r="A73" s="34" t="s">
        <v>147</v>
      </c>
      <c r="B73" s="2" t="s">
        <v>17</v>
      </c>
      <c r="C73" s="2">
        <f t="shared" si="5"/>
        <v>20</v>
      </c>
      <c r="D73" s="2" t="str">
        <f t="shared" si="6"/>
        <v>EQS Freshwater</v>
      </c>
      <c r="E73" s="94">
        <f t="shared" si="12"/>
        <v>20</v>
      </c>
      <c r="F73" s="2" t="str">
        <f>HLOOKUP(E73,$V73:$AE$179,G73,FALSE)</f>
        <v>EQS Freshwater</v>
      </c>
      <c r="G73">
        <v>107</v>
      </c>
      <c r="H73" s="2">
        <f t="shared" si="13"/>
        <v>20</v>
      </c>
      <c r="I73" s="2" t="str">
        <f>HLOOKUP(H73,$V73:$AE$179,G73,FALSE)</f>
        <v>EQS Freshwater</v>
      </c>
      <c r="J73" s="2">
        <f t="shared" si="14"/>
        <v>20</v>
      </c>
      <c r="K73" s="2" t="str">
        <f>IF(J73=W73,"EQS Saltwater",HLOOKUP(J73,$V73:$AE$179,$G73,FALSE))</f>
        <v>EQS Saltwater</v>
      </c>
      <c r="L73" s="2">
        <f t="shared" si="11"/>
        <v>20</v>
      </c>
      <c r="M73" s="2" t="str">
        <f>HLOOKUP(L73,$V73:$AE$179,G73,FALSE)</f>
        <v>EQS Freshwater</v>
      </c>
      <c r="N73" s="2"/>
      <c r="O73" s="91">
        <v>66</v>
      </c>
      <c r="P73" s="82"/>
      <c r="Q73" s="82"/>
      <c r="R73" s="82"/>
      <c r="S73" s="82"/>
      <c r="T73" s="82"/>
      <c r="U73" s="82"/>
      <c r="V73" s="8">
        <v>20</v>
      </c>
      <c r="W73" s="9">
        <v>20</v>
      </c>
      <c r="X73" s="27">
        <v>20</v>
      </c>
      <c r="Y73" s="6"/>
      <c r="Z73" s="11"/>
      <c r="AA73" s="9"/>
      <c r="AB73" s="24"/>
      <c r="AC73" s="24"/>
      <c r="AD73" s="35"/>
      <c r="AE73" s="37"/>
    </row>
    <row r="74" spans="1:31" x14ac:dyDescent="0.2">
      <c r="A74" s="34" t="s">
        <v>419</v>
      </c>
      <c r="B74" s="5" t="s">
        <v>17</v>
      </c>
      <c r="C74" s="2">
        <f t="shared" ref="C74:C137" si="15">IF($B$3=$E$7,E74,IF($B$3=$H$7,H74,IF($B$3=$J$7,J74,L74)))</f>
        <v>4.2</v>
      </c>
      <c r="D74" s="2" t="str">
        <f t="shared" ref="D74:D137" si="16">IF($B$3=$E$7,F74,IF($B$3=$H$7,I74,IF($B$3=$J$7,K74,M74)))</f>
        <v>EQS Freshwater</v>
      </c>
      <c r="E74" s="94">
        <f t="shared" si="12"/>
        <v>4.2</v>
      </c>
      <c r="F74" s="2" t="str">
        <f>HLOOKUP(E74,$V74:$AE$179,G74,FALSE)</f>
        <v>EQS Freshwater</v>
      </c>
      <c r="G74">
        <v>106</v>
      </c>
      <c r="H74" s="2">
        <f t="shared" si="13"/>
        <v>4.2</v>
      </c>
      <c r="I74" s="2" t="str">
        <f>HLOOKUP(H74,$V74:$AE$179,G74,FALSE)</f>
        <v>EQS Freshwater</v>
      </c>
      <c r="J74" s="2">
        <f t="shared" si="14"/>
        <v>0.42</v>
      </c>
      <c r="K74" s="2" t="str">
        <f>IF(J74=W74,"EQS Saltwater",HLOOKUP(J74,$V74:$AE$179,$G74,FALSE))</f>
        <v>EQS Saltwater</v>
      </c>
      <c r="L74" s="2">
        <f t="shared" si="11"/>
        <v>4.2</v>
      </c>
      <c r="M74" s="2" t="str">
        <f>HLOOKUP(L74,$V74:$AE$179,G74,FALSE)</f>
        <v>EQS Freshwater</v>
      </c>
      <c r="N74" s="5"/>
      <c r="O74" s="8">
        <v>67</v>
      </c>
      <c r="P74" s="82"/>
      <c r="Q74" s="82"/>
      <c r="R74" s="82"/>
      <c r="S74" s="82"/>
      <c r="T74" s="82"/>
      <c r="U74" s="82"/>
      <c r="V74" s="8">
        <v>4.2</v>
      </c>
      <c r="W74" s="9">
        <v>0.42</v>
      </c>
      <c r="X74" s="27"/>
      <c r="Y74" s="6"/>
      <c r="Z74" s="11"/>
      <c r="AA74" s="9"/>
      <c r="AB74" s="24"/>
      <c r="AC74" s="24"/>
      <c r="AD74" s="35"/>
      <c r="AE74" s="37"/>
    </row>
    <row r="75" spans="1:31" x14ac:dyDescent="0.2">
      <c r="A75" s="34" t="s">
        <v>520</v>
      </c>
      <c r="B75" s="2" t="s">
        <v>17</v>
      </c>
      <c r="C75" s="2">
        <f t="shared" si="15"/>
        <v>0.3</v>
      </c>
      <c r="D75" s="2" t="str">
        <f t="shared" si="16"/>
        <v>EQS Freshwater</v>
      </c>
      <c r="E75" s="94">
        <f t="shared" si="12"/>
        <v>0.3</v>
      </c>
      <c r="F75" s="2" t="str">
        <f>HLOOKUP(E75,$V75:$AE$179,G75,FALSE)</f>
        <v>EQS Freshwater</v>
      </c>
      <c r="G75">
        <v>105</v>
      </c>
      <c r="H75" s="2">
        <f t="shared" si="13"/>
        <v>0.3</v>
      </c>
      <c r="I75" s="2" t="str">
        <f>HLOOKUP(H75,$V75:$AE$179,G75,FALSE)</f>
        <v>EQS Freshwater</v>
      </c>
      <c r="J75" s="2">
        <f t="shared" si="14"/>
        <v>0.3</v>
      </c>
      <c r="K75" s="2" t="str">
        <f>IF(J75=W75,"EQS Saltwater",HLOOKUP(J75,$V75:$AE$179,$G75,FALSE))</f>
        <v>EQS Saltwater</v>
      </c>
      <c r="L75" s="2">
        <f t="shared" si="11"/>
        <v>0.3</v>
      </c>
      <c r="M75" s="2" t="str">
        <f>HLOOKUP(L75,$V75:$AE$179,G75,FALSE)</f>
        <v>EQS Freshwater</v>
      </c>
      <c r="N75" s="2"/>
      <c r="O75" s="91">
        <v>68</v>
      </c>
      <c r="P75" s="82"/>
      <c r="Q75" s="82"/>
      <c r="R75" s="82"/>
      <c r="S75" s="82"/>
      <c r="T75" s="82"/>
      <c r="U75" s="82"/>
      <c r="V75" s="8">
        <v>0.3</v>
      </c>
      <c r="W75" s="9">
        <v>0.3</v>
      </c>
      <c r="X75" s="27"/>
      <c r="Y75" s="6"/>
      <c r="Z75" s="11"/>
      <c r="AA75" s="9"/>
      <c r="AB75" s="24"/>
      <c r="AC75" s="24"/>
      <c r="AD75" s="35"/>
      <c r="AE75" s="37"/>
    </row>
    <row r="76" spans="1:31" x14ac:dyDescent="0.2">
      <c r="A76" s="34" t="s">
        <v>522</v>
      </c>
      <c r="B76" s="2" t="s">
        <v>17</v>
      </c>
      <c r="C76" s="2">
        <f t="shared" si="15"/>
        <v>0.2</v>
      </c>
      <c r="D76" s="2" t="str">
        <f t="shared" si="16"/>
        <v>EQS Freshwater</v>
      </c>
      <c r="E76" s="94">
        <f t="shared" si="12"/>
        <v>0.2</v>
      </c>
      <c r="F76" s="2" t="str">
        <f>HLOOKUP(E76,$V76:$AE$179,G76,FALSE)</f>
        <v>EQS Freshwater</v>
      </c>
      <c r="G76">
        <v>104</v>
      </c>
      <c r="H76" s="2">
        <f t="shared" si="13"/>
        <v>0.2</v>
      </c>
      <c r="I76" s="2" t="str">
        <f>HLOOKUP(H76,$V76:$AE$179,G76,FALSE)</f>
        <v>EQS Freshwater</v>
      </c>
      <c r="J76" s="2">
        <f t="shared" si="14"/>
        <v>0.2</v>
      </c>
      <c r="K76" s="2" t="str">
        <f>IF(J76=W76,"EQS Saltwater",HLOOKUP(J76,$V76:$AE$179,$G76,FALSE))</f>
        <v>EQS Saltwater</v>
      </c>
      <c r="L76" s="2">
        <f t="shared" si="11"/>
        <v>0.2</v>
      </c>
      <c r="M76" s="2" t="str">
        <f>HLOOKUP(L76,$V76:$AE$179,G76,FALSE)</f>
        <v>EQS Freshwater</v>
      </c>
      <c r="N76" s="2"/>
      <c r="O76" s="8">
        <v>69</v>
      </c>
      <c r="P76" s="82"/>
      <c r="Q76" s="82"/>
      <c r="R76" s="82"/>
      <c r="S76" s="82"/>
      <c r="T76" s="82"/>
      <c r="U76" s="82"/>
      <c r="V76" s="8">
        <v>0.2</v>
      </c>
      <c r="W76" s="9">
        <v>0.2</v>
      </c>
      <c r="X76" s="27"/>
      <c r="Y76" s="6"/>
      <c r="Z76" s="11"/>
      <c r="AA76" s="9"/>
      <c r="AB76" s="24"/>
      <c r="AC76" s="24"/>
      <c r="AD76" s="35"/>
      <c r="AE76" s="37"/>
    </row>
    <row r="77" spans="1:31" x14ac:dyDescent="0.2">
      <c r="A77" s="34" t="s">
        <v>589</v>
      </c>
      <c r="B77" s="2" t="s">
        <v>17</v>
      </c>
      <c r="C77" s="2">
        <f t="shared" si="15"/>
        <v>100</v>
      </c>
      <c r="D77" s="2" t="str">
        <f t="shared" si="16"/>
        <v>UK DWS</v>
      </c>
      <c r="E77" s="94">
        <f t="shared" si="12"/>
        <v>0.1</v>
      </c>
      <c r="F77" s="2" t="str">
        <f>HLOOKUP(E77,$V77:$AE$179,G77,FALSE)</f>
        <v>WHO (Health)</v>
      </c>
      <c r="G77">
        <v>103</v>
      </c>
      <c r="H77" s="2">
        <f t="shared" si="13"/>
        <v>100</v>
      </c>
      <c r="I77" s="2" t="str">
        <f>HLOOKUP(H77,$V77:$AE$179,G77,FALSE)</f>
        <v>UK DWS</v>
      </c>
      <c r="J77" s="2">
        <f t="shared" si="14"/>
        <v>0.1</v>
      </c>
      <c r="K77" s="2" t="str">
        <f>IF(J77=W77,"EQS Saltwater",HLOOKUP(J77,$V77:$AE$179,$G77,FALSE))</f>
        <v>WHO (Health)</v>
      </c>
      <c r="L77" s="2">
        <f t="shared" si="11"/>
        <v>100</v>
      </c>
      <c r="M77" s="2" t="str">
        <f>HLOOKUP(L77,$V77:$AE$179,G77,FALSE)</f>
        <v>UK DWS</v>
      </c>
      <c r="N77" s="2"/>
      <c r="O77" s="91">
        <v>70</v>
      </c>
      <c r="P77" s="82"/>
      <c r="Q77" s="82"/>
      <c r="R77" s="82"/>
      <c r="S77" s="82"/>
      <c r="T77" s="82"/>
      <c r="U77" s="82"/>
      <c r="V77" s="8"/>
      <c r="W77" s="9"/>
      <c r="X77" s="27">
        <v>100</v>
      </c>
      <c r="Y77" s="6"/>
      <c r="Z77" s="11">
        <v>0.1</v>
      </c>
      <c r="AA77" s="9">
        <v>0.1</v>
      </c>
      <c r="AB77" s="24"/>
      <c r="AC77" s="24"/>
      <c r="AD77" s="35"/>
      <c r="AE77" s="37"/>
    </row>
    <row r="78" spans="1:31" x14ac:dyDescent="0.2">
      <c r="A78" s="34" t="s">
        <v>590</v>
      </c>
      <c r="B78" s="2" t="s">
        <v>18</v>
      </c>
      <c r="C78" s="2">
        <f t="shared" si="15"/>
        <v>1</v>
      </c>
      <c r="D78" s="2" t="str">
        <f t="shared" si="16"/>
        <v>EQS Freshwater</v>
      </c>
      <c r="E78" s="94">
        <f t="shared" si="12"/>
        <v>1</v>
      </c>
      <c r="F78" s="2" t="str">
        <f>HLOOKUP(E78,$V78:$AE$179,G78,FALSE)</f>
        <v>EQS Freshwater</v>
      </c>
      <c r="G78">
        <v>102</v>
      </c>
      <c r="H78" s="2">
        <f t="shared" si="13"/>
        <v>1</v>
      </c>
      <c r="I78" s="2" t="str">
        <f>HLOOKUP(H78,$V78:$AE$179,G78,FALSE)</f>
        <v>EQS Freshwater</v>
      </c>
      <c r="J78" s="2">
        <f t="shared" si="14"/>
        <v>40</v>
      </c>
      <c r="K78" s="2" t="str">
        <f>IF(J78=W78,"EQS Saltwater",HLOOKUP(J78,$V78:$AE$179,$G78,FALSE))</f>
        <v>EQS Saltwater</v>
      </c>
      <c r="L78" s="2">
        <f t="shared" si="11"/>
        <v>1</v>
      </c>
      <c r="M78" s="2" t="str">
        <f>HLOOKUP(L78,$V78:$AE$179,G78,FALSE)</f>
        <v>EQS Freshwater</v>
      </c>
      <c r="N78" s="2"/>
      <c r="O78" s="8">
        <v>71</v>
      </c>
      <c r="P78" s="82"/>
      <c r="Q78" s="82"/>
      <c r="R78" s="82"/>
      <c r="S78" s="82"/>
      <c r="T78" s="82"/>
      <c r="U78" s="82"/>
      <c r="V78" s="8">
        <v>1</v>
      </c>
      <c r="W78" s="9">
        <v>40</v>
      </c>
      <c r="X78" s="27"/>
      <c r="Y78" s="6"/>
      <c r="Z78" s="11">
        <v>100</v>
      </c>
      <c r="AA78" s="9">
        <v>100</v>
      </c>
      <c r="AB78" s="24"/>
      <c r="AC78" s="24"/>
      <c r="AD78" s="35"/>
      <c r="AE78" s="37"/>
    </row>
    <row r="79" spans="1:31" x14ac:dyDescent="0.2">
      <c r="A79" s="34" t="s">
        <v>591</v>
      </c>
      <c r="B79" s="2" t="s">
        <v>17</v>
      </c>
      <c r="C79" s="2">
        <f t="shared" si="15"/>
        <v>0.03</v>
      </c>
      <c r="D79" s="2" t="str">
        <f t="shared" si="16"/>
        <v>UK DWS</v>
      </c>
      <c r="E79" s="94">
        <f t="shared" si="12"/>
        <v>0.03</v>
      </c>
      <c r="F79" s="2" t="str">
        <f>HLOOKUP(E79,$V79:$AE$179,G79,FALSE)</f>
        <v>UK DWS</v>
      </c>
      <c r="G79">
        <v>101</v>
      </c>
      <c r="H79" s="2">
        <f t="shared" si="13"/>
        <v>0.03</v>
      </c>
      <c r="I79" s="2" t="str">
        <f>HLOOKUP(H79,$V79:$AE$179,G79,FALSE)</f>
        <v>UK DWS</v>
      </c>
      <c r="J79" s="2">
        <f t="shared" si="14"/>
        <v>0.03</v>
      </c>
      <c r="K79" s="2" t="str">
        <f>IF(J79=W79,"EQS Saltwater",HLOOKUP(J79,$V79:$AE$179,$G79,FALSE))</f>
        <v>UK DWS</v>
      </c>
      <c r="L79" s="2">
        <f t="shared" si="11"/>
        <v>0.03</v>
      </c>
      <c r="M79" s="2" t="str">
        <f>HLOOKUP(L79,$V79:$AE$179,G79,FALSE)</f>
        <v>UK DWS</v>
      </c>
      <c r="N79" s="2"/>
      <c r="O79" s="91">
        <v>72</v>
      </c>
      <c r="P79" s="82"/>
      <c r="Q79" s="82"/>
      <c r="R79" s="82"/>
      <c r="S79" s="82"/>
      <c r="T79" s="82"/>
      <c r="U79" s="82"/>
      <c r="V79" s="8"/>
      <c r="W79" s="9"/>
      <c r="X79" s="27">
        <v>0.03</v>
      </c>
      <c r="Y79" s="6"/>
      <c r="Z79" s="11">
        <v>0.03</v>
      </c>
      <c r="AA79" s="9">
        <v>0.03</v>
      </c>
      <c r="AB79" s="24"/>
      <c r="AC79" s="24"/>
      <c r="AD79" s="35"/>
      <c r="AE79" s="37"/>
    </row>
    <row r="80" spans="1:31" x14ac:dyDescent="0.2">
      <c r="A80" s="34" t="s">
        <v>592</v>
      </c>
      <c r="B80" s="2" t="s">
        <v>17</v>
      </c>
      <c r="C80" s="2">
        <f t="shared" si="15"/>
        <v>0.48</v>
      </c>
      <c r="D80" s="2" t="str">
        <f t="shared" si="16"/>
        <v>EQS Freshwater</v>
      </c>
      <c r="E80" s="94">
        <f t="shared" si="12"/>
        <v>0.1</v>
      </c>
      <c r="F80" s="2" t="str">
        <f>HLOOKUP(E80,$V80:$AE$179,G80,FALSE)</f>
        <v>WHO (Health)</v>
      </c>
      <c r="G80">
        <v>100</v>
      </c>
      <c r="H80" s="2">
        <f t="shared" si="13"/>
        <v>0.48</v>
      </c>
      <c r="I80" s="2" t="str">
        <f>HLOOKUP(H80,$V80:$AE$179,G80,FALSE)</f>
        <v>EQS Freshwater</v>
      </c>
      <c r="J80" s="2">
        <f t="shared" si="14"/>
        <v>0.48</v>
      </c>
      <c r="K80" s="2" t="str">
        <f>IF(J80=W80,"EQS Saltwater",HLOOKUP(J80,$V80:$AE$179,$G80,FALSE))</f>
        <v>EQS Saltwater</v>
      </c>
      <c r="L80" s="2">
        <f t="shared" si="11"/>
        <v>0.48</v>
      </c>
      <c r="M80" s="2" t="str">
        <f>HLOOKUP(L80,$V80:$AE$179,G80,FALSE)</f>
        <v>EQS Freshwater</v>
      </c>
      <c r="N80" s="2"/>
      <c r="O80" s="8">
        <v>73</v>
      </c>
      <c r="P80" s="82"/>
      <c r="Q80" s="82"/>
      <c r="R80" s="82"/>
      <c r="S80" s="82"/>
      <c r="T80" s="82"/>
      <c r="U80" s="82"/>
      <c r="V80" s="8">
        <v>0.48</v>
      </c>
      <c r="W80" s="9">
        <v>0.48</v>
      </c>
      <c r="X80" s="27"/>
      <c r="Y80" s="6"/>
      <c r="Z80" s="11">
        <v>0.1</v>
      </c>
      <c r="AA80" s="9">
        <v>0.1</v>
      </c>
      <c r="AB80" s="24"/>
      <c r="AC80" s="24"/>
      <c r="AD80" s="35"/>
      <c r="AE80" s="37"/>
    </row>
    <row r="81" spans="1:31" x14ac:dyDescent="0.2">
      <c r="A81" s="34" t="s">
        <v>593</v>
      </c>
      <c r="B81" s="2" t="s">
        <v>17</v>
      </c>
      <c r="C81" s="2">
        <f t="shared" si="15"/>
        <v>0.03</v>
      </c>
      <c r="D81" s="2" t="str">
        <f t="shared" si="16"/>
        <v>EQS Freshwater</v>
      </c>
      <c r="E81" s="94">
        <f t="shared" si="12"/>
        <v>0.03</v>
      </c>
      <c r="F81" s="2" t="str">
        <f>HLOOKUP(E81,$V81:$AE$179,G81,FALSE)</f>
        <v>EQS Freshwater</v>
      </c>
      <c r="G81">
        <v>99</v>
      </c>
      <c r="H81" s="2">
        <f t="shared" si="13"/>
        <v>0.03</v>
      </c>
      <c r="I81" s="2" t="str">
        <f>HLOOKUP(H81,$V81:$AE$179,G81,FALSE)</f>
        <v>EQS Freshwater</v>
      </c>
      <c r="J81" s="2">
        <f t="shared" si="14"/>
        <v>0.03</v>
      </c>
      <c r="K81" s="2" t="str">
        <f>IF(J81=W81,"EQS Saltwater",HLOOKUP(J81,$V81:$AE$179,$G81,FALSE))</f>
        <v>EQS Saltwater</v>
      </c>
      <c r="L81" s="2">
        <f t="shared" si="11"/>
        <v>0.03</v>
      </c>
      <c r="M81" s="2" t="str">
        <f>HLOOKUP(L81,$V81:$AE$179,G81,FALSE)</f>
        <v>EQS Freshwater</v>
      </c>
      <c r="N81" s="2"/>
      <c r="O81" s="91">
        <v>74</v>
      </c>
      <c r="P81" s="82"/>
      <c r="Q81" s="82"/>
      <c r="R81" s="82"/>
      <c r="S81" s="82"/>
      <c r="T81" s="82"/>
      <c r="U81" s="82"/>
      <c r="V81" s="8">
        <v>0.03</v>
      </c>
      <c r="W81" s="9">
        <v>0.03</v>
      </c>
      <c r="X81" s="27"/>
      <c r="Y81" s="6"/>
      <c r="Z81" s="11">
        <v>0.1</v>
      </c>
      <c r="AA81" s="9">
        <v>0.1</v>
      </c>
      <c r="AB81" s="24"/>
      <c r="AC81" s="24"/>
      <c r="AD81" s="35"/>
      <c r="AE81" s="37"/>
    </row>
    <row r="82" spans="1:31" x14ac:dyDescent="0.2">
      <c r="A82" s="34" t="s">
        <v>489</v>
      </c>
      <c r="B82" s="2" t="s">
        <v>17</v>
      </c>
      <c r="C82" s="2">
        <f t="shared" si="15"/>
        <v>0.2</v>
      </c>
      <c r="D82" s="2" t="str">
        <f t="shared" si="16"/>
        <v>EQS Freshwater</v>
      </c>
      <c r="E82" s="94">
        <f t="shared" si="12"/>
        <v>0.2</v>
      </c>
      <c r="F82" s="2" t="str">
        <f>HLOOKUP(E82,$V82:$AE$179,G82,FALSE)</f>
        <v>EQS Freshwater</v>
      </c>
      <c r="G82">
        <v>98</v>
      </c>
      <c r="H82" s="2">
        <f t="shared" si="13"/>
        <v>0.2</v>
      </c>
      <c r="I82" s="2" t="str">
        <f>HLOOKUP(H82,$V82:$AE$179,G82,FALSE)</f>
        <v>EQS Freshwater</v>
      </c>
      <c r="J82" s="2">
        <f t="shared" si="14"/>
        <v>0.2</v>
      </c>
      <c r="K82" s="2" t="str">
        <f>IF(J82=W82,"EQS Saltwater",HLOOKUP(J82,$V82:$AE$179,$G82,FALSE))</f>
        <v>EQS Saltwater</v>
      </c>
      <c r="L82" s="2">
        <f t="shared" si="11"/>
        <v>0.2</v>
      </c>
      <c r="M82" s="2" t="str">
        <f>HLOOKUP(L82,$V82:$AE$179,G82,FALSE)</f>
        <v>EQS Freshwater</v>
      </c>
      <c r="N82" s="2"/>
      <c r="O82" s="8">
        <v>75</v>
      </c>
      <c r="P82" s="82"/>
      <c r="Q82" s="82"/>
      <c r="R82" s="82"/>
      <c r="S82" s="82"/>
      <c r="T82" s="82"/>
      <c r="U82" s="82"/>
      <c r="V82" s="8">
        <v>0.2</v>
      </c>
      <c r="W82" s="9">
        <v>0.2</v>
      </c>
      <c r="X82" s="27"/>
      <c r="Y82" s="6"/>
      <c r="Z82" s="11"/>
      <c r="AA82" s="9"/>
      <c r="AB82" s="24"/>
      <c r="AC82" s="24"/>
      <c r="AD82" s="35"/>
      <c r="AE82" s="37"/>
    </row>
    <row r="83" spans="1:31" x14ac:dyDescent="0.2">
      <c r="A83" s="34" t="s">
        <v>594</v>
      </c>
      <c r="B83" s="2" t="s">
        <v>17</v>
      </c>
      <c r="C83" s="2">
        <f t="shared" si="15"/>
        <v>200</v>
      </c>
      <c r="D83" s="2" t="str">
        <f t="shared" si="16"/>
        <v>UK DWS</v>
      </c>
      <c r="E83" s="94">
        <f t="shared" si="12"/>
        <v>200</v>
      </c>
      <c r="F83" s="2" t="str">
        <f>HLOOKUP(E83,$V83:$AE$179,G83,FALSE)</f>
        <v>UK DWS</v>
      </c>
      <c r="G83">
        <v>97</v>
      </c>
      <c r="H83" s="2">
        <f t="shared" si="13"/>
        <v>200</v>
      </c>
      <c r="I83" s="2" t="str">
        <f>HLOOKUP(H83,$V83:$AE$179,G83,FALSE)</f>
        <v>UK DWS</v>
      </c>
      <c r="J83" s="2">
        <f t="shared" si="14"/>
        <v>200</v>
      </c>
      <c r="K83" s="2" t="str">
        <f>IF(J83=W83,"EQS Saltwater",HLOOKUP(J83,$V83:$AE$179,$G83,FALSE))</f>
        <v>UK DWS</v>
      </c>
      <c r="L83" s="2">
        <f t="shared" si="11"/>
        <v>200</v>
      </c>
      <c r="M83" s="2" t="str">
        <f>HLOOKUP(L83,$V83:$AE$179,G83,FALSE)</f>
        <v>UK DWS</v>
      </c>
      <c r="N83" s="2"/>
      <c r="O83" s="91">
        <v>76</v>
      </c>
      <c r="P83" s="82"/>
      <c r="Q83" s="82"/>
      <c r="R83" s="82"/>
      <c r="S83" s="82"/>
      <c r="T83" s="82"/>
      <c r="U83" s="82"/>
      <c r="V83" s="8"/>
      <c r="W83" s="9"/>
      <c r="X83" s="27">
        <v>200</v>
      </c>
      <c r="Y83" s="6"/>
      <c r="Z83" s="11"/>
      <c r="AA83" s="9"/>
      <c r="AB83" s="24"/>
      <c r="AC83" s="24"/>
      <c r="AD83" s="35"/>
      <c r="AE83" s="37"/>
    </row>
    <row r="84" spans="1:31" x14ac:dyDescent="0.2">
      <c r="A84" s="34" t="s">
        <v>595</v>
      </c>
      <c r="B84" s="2" t="s">
        <v>18</v>
      </c>
      <c r="C84" s="2">
        <f t="shared" si="15"/>
        <v>5</v>
      </c>
      <c r="D84" s="2" t="str">
        <f t="shared" si="16"/>
        <v>EQS Freshwater</v>
      </c>
      <c r="E84" s="94">
        <f t="shared" si="12"/>
        <v>5</v>
      </c>
      <c r="F84" s="2" t="str">
        <f>HLOOKUP(E84,$V84:$AE$179,G84,FALSE)</f>
        <v>EQS Freshwater</v>
      </c>
      <c r="G84">
        <v>96</v>
      </c>
      <c r="H84" s="2">
        <f t="shared" si="13"/>
        <v>5</v>
      </c>
      <c r="I84" s="2" t="str">
        <f>HLOOKUP(H84,$V84:$AE$179,G84,FALSE)</f>
        <v>EQS Freshwater</v>
      </c>
      <c r="J84" s="2">
        <f t="shared" si="14"/>
        <v>0.5</v>
      </c>
      <c r="K84" s="2" t="str">
        <f>IF(J84=W84,"EQS Saltwater",HLOOKUP(J84,$V84:$AE$179,$G84,FALSE))</f>
        <v>EQS Saltwater</v>
      </c>
      <c r="L84" s="2">
        <f t="shared" si="11"/>
        <v>5</v>
      </c>
      <c r="M84" s="2" t="str">
        <f>HLOOKUP(L84,$V84:$AE$179,G84,FALSE)</f>
        <v>EQS Freshwater</v>
      </c>
      <c r="N84" s="2"/>
      <c r="O84" s="8">
        <v>77</v>
      </c>
      <c r="P84" s="82"/>
      <c r="Q84" s="82"/>
      <c r="R84" s="82"/>
      <c r="S84" s="82"/>
      <c r="T84" s="82"/>
      <c r="U84" s="82"/>
      <c r="V84" s="8">
        <v>5</v>
      </c>
      <c r="W84" s="9">
        <v>0.5</v>
      </c>
      <c r="X84" s="27"/>
      <c r="Y84" s="6"/>
      <c r="Z84" s="11">
        <v>100</v>
      </c>
      <c r="AA84" s="9">
        <v>100</v>
      </c>
      <c r="AB84" s="24"/>
      <c r="AC84" s="24"/>
      <c r="AD84" s="35"/>
      <c r="AE84" s="37"/>
    </row>
    <row r="85" spans="1:31" x14ac:dyDescent="0.2">
      <c r="A85" s="34" t="s">
        <v>596</v>
      </c>
      <c r="B85" s="4" t="s">
        <v>17</v>
      </c>
      <c r="C85" s="2">
        <f t="shared" si="15"/>
        <v>0.1</v>
      </c>
      <c r="D85" s="2" t="str">
        <f t="shared" si="16"/>
        <v>WHO (Health)</v>
      </c>
      <c r="E85" s="94">
        <f t="shared" si="12"/>
        <v>0.1</v>
      </c>
      <c r="F85" s="2" t="str">
        <f>HLOOKUP(E85,$V85:$AE$179,G85,FALSE)</f>
        <v>WHO (Health)</v>
      </c>
      <c r="G85">
        <v>95</v>
      </c>
      <c r="H85" s="2">
        <f t="shared" si="13"/>
        <v>0.1</v>
      </c>
      <c r="I85" s="2" t="str">
        <f>HLOOKUP(H85,$V85:$AE$179,G85,FALSE)</f>
        <v>WHO (Health)</v>
      </c>
      <c r="J85" s="2">
        <f t="shared" si="14"/>
        <v>0.1</v>
      </c>
      <c r="K85" s="2" t="str">
        <f>IF(J85=W85,"EQS Saltwater",HLOOKUP(J85,$V85:$AE$179,$G85,FALSE))</f>
        <v>WHO (Health)</v>
      </c>
      <c r="L85" s="2">
        <f t="shared" si="11"/>
        <v>0.1</v>
      </c>
      <c r="M85" s="2" t="str">
        <f>HLOOKUP(L85,$V85:$AE$179,G85,FALSE)</f>
        <v>WHO (Health)</v>
      </c>
      <c r="N85" s="4"/>
      <c r="O85" s="91">
        <v>78</v>
      </c>
      <c r="P85" s="83"/>
      <c r="Q85" s="83"/>
      <c r="R85" s="83"/>
      <c r="S85" s="83"/>
      <c r="T85" s="83"/>
      <c r="U85" s="83"/>
      <c r="V85" s="13"/>
      <c r="W85" s="14"/>
      <c r="X85" s="28"/>
      <c r="Y85" s="16"/>
      <c r="Z85" s="15">
        <v>0.1</v>
      </c>
      <c r="AA85" s="14">
        <v>0.1</v>
      </c>
      <c r="AB85" s="24"/>
      <c r="AC85" s="24"/>
      <c r="AD85" s="35"/>
      <c r="AE85" s="37"/>
    </row>
    <row r="86" spans="1:31" x14ac:dyDescent="0.2">
      <c r="A86" s="34" t="s">
        <v>597</v>
      </c>
      <c r="B86" s="2" t="s">
        <v>17</v>
      </c>
      <c r="C86" s="2">
        <f t="shared" si="15"/>
        <v>0.4</v>
      </c>
      <c r="D86" s="2" t="str">
        <f t="shared" si="16"/>
        <v>UK DWS</v>
      </c>
      <c r="E86" s="94">
        <f t="shared" si="12"/>
        <v>0.1</v>
      </c>
      <c r="F86" s="2" t="str">
        <f>HLOOKUP(E86,$V86:$AE$179,G86,FALSE)</f>
        <v>WHO (Health)</v>
      </c>
      <c r="G86">
        <v>94</v>
      </c>
      <c r="H86" s="2">
        <f t="shared" si="13"/>
        <v>0.4</v>
      </c>
      <c r="I86" s="2" t="str">
        <f>HLOOKUP(H86,$V86:$AE$179,G86,FALSE)</f>
        <v>UK DWS</v>
      </c>
      <c r="J86" s="2">
        <f t="shared" si="14"/>
        <v>0.1</v>
      </c>
      <c r="K86" s="2" t="str">
        <f>IF(J86=W86,"EQS Saltwater",HLOOKUP(J86,$V86:$AE$179,$G86,FALSE))</f>
        <v>WHO (Health)</v>
      </c>
      <c r="L86" s="2">
        <f t="shared" si="11"/>
        <v>0.4</v>
      </c>
      <c r="M86" s="2" t="str">
        <f>HLOOKUP(L86,$V86:$AE$179,G86,FALSE)</f>
        <v>UK DWS</v>
      </c>
      <c r="N86" s="2"/>
      <c r="O86" s="8">
        <v>79</v>
      </c>
      <c r="P86" s="82"/>
      <c r="Q86" s="82"/>
      <c r="R86" s="82"/>
      <c r="S86" s="82"/>
      <c r="T86" s="82"/>
      <c r="U86" s="82"/>
      <c r="V86" s="8"/>
      <c r="W86" s="9"/>
      <c r="X86" s="27">
        <v>0.4</v>
      </c>
      <c r="Y86" s="6"/>
      <c r="Z86" s="11">
        <v>0.1</v>
      </c>
      <c r="AA86" s="9">
        <v>0.1</v>
      </c>
      <c r="AB86" s="24"/>
      <c r="AC86" s="24"/>
      <c r="AD86" s="35"/>
      <c r="AE86" s="37"/>
    </row>
    <row r="87" spans="1:31" x14ac:dyDescent="0.2">
      <c r="A87" s="34" t="s">
        <v>214</v>
      </c>
      <c r="B87" s="2" t="s">
        <v>17</v>
      </c>
      <c r="C87" s="2">
        <f t="shared" si="15"/>
        <v>300</v>
      </c>
      <c r="D87" s="2" t="str">
        <f t="shared" si="16"/>
        <v>UK DWS</v>
      </c>
      <c r="E87" s="94">
        <f t="shared" si="12"/>
        <v>300</v>
      </c>
      <c r="F87" s="2" t="str">
        <f>HLOOKUP(E87,$V87:$AE$179,G87,FALSE)</f>
        <v>UK DWS</v>
      </c>
      <c r="G87">
        <v>93</v>
      </c>
      <c r="H87" s="2">
        <f t="shared" si="13"/>
        <v>300</v>
      </c>
      <c r="I87" s="2" t="str">
        <f>HLOOKUP(H87,$V87:$AE$179,G87,FALSE)</f>
        <v>UK DWS</v>
      </c>
      <c r="J87" s="2">
        <f t="shared" si="14"/>
        <v>300</v>
      </c>
      <c r="K87" s="2" t="str">
        <f>IF(J87=W87,"EQS Saltwater",HLOOKUP(J87,$V87:$AE$179,$G87,FALSE))</f>
        <v>UK DWS</v>
      </c>
      <c r="L87" s="2">
        <f t="shared" si="11"/>
        <v>300</v>
      </c>
      <c r="M87" s="2" t="str">
        <f>HLOOKUP(L87,$V87:$AE$179,G87,FALSE)</f>
        <v>UK DWS</v>
      </c>
      <c r="N87" s="2"/>
      <c r="O87" s="91">
        <v>80</v>
      </c>
      <c r="P87" s="82"/>
      <c r="Q87" s="82"/>
      <c r="R87" s="82"/>
      <c r="S87" s="82"/>
      <c r="T87" s="82"/>
      <c r="U87" s="82"/>
      <c r="V87" s="8"/>
      <c r="W87" s="9"/>
      <c r="X87" s="27">
        <v>300</v>
      </c>
      <c r="Y87" s="6" t="s">
        <v>40</v>
      </c>
      <c r="Z87" s="11"/>
      <c r="AA87" s="9"/>
      <c r="AB87" s="24"/>
      <c r="AC87" s="24"/>
      <c r="AD87" s="35"/>
      <c r="AE87" s="37"/>
    </row>
    <row r="88" spans="1:31" x14ac:dyDescent="0.2">
      <c r="A88" s="34" t="s">
        <v>598</v>
      </c>
      <c r="B88" s="2" t="s">
        <v>17</v>
      </c>
      <c r="C88" s="2">
        <f t="shared" si="15"/>
        <v>0.01</v>
      </c>
      <c r="D88" s="2" t="str">
        <f t="shared" si="16"/>
        <v>EQS Freshwater</v>
      </c>
      <c r="E88" s="94">
        <f t="shared" si="12"/>
        <v>0.01</v>
      </c>
      <c r="F88" s="2" t="str">
        <f>HLOOKUP(E88,$V88:$AE$179,G88,FALSE)</f>
        <v>EQS Freshwater</v>
      </c>
      <c r="G88">
        <v>92</v>
      </c>
      <c r="H88" s="2">
        <f t="shared" si="13"/>
        <v>0.01</v>
      </c>
      <c r="I88" s="2" t="str">
        <f>HLOOKUP(H88,$V88:$AE$179,G88,FALSE)</f>
        <v>EQS Freshwater</v>
      </c>
      <c r="J88" s="2">
        <f t="shared" si="14"/>
        <v>0.01</v>
      </c>
      <c r="K88" s="2" t="str">
        <f>IF(J88=W88,"EQS Saltwater",HLOOKUP(J88,$V88:$AE$179,$G88,FALSE))</f>
        <v>EQS Saltwater</v>
      </c>
      <c r="L88" s="2">
        <f t="shared" si="11"/>
        <v>0.01</v>
      </c>
      <c r="M88" s="2" t="str">
        <f>HLOOKUP(L88,$V88:$AE$179,G88,FALSE)</f>
        <v>EQS Freshwater</v>
      </c>
      <c r="N88" s="2"/>
      <c r="O88" s="8">
        <v>81</v>
      </c>
      <c r="P88" s="82"/>
      <c r="Q88" s="82"/>
      <c r="R88" s="82"/>
      <c r="S88" s="82"/>
      <c r="T88" s="82"/>
      <c r="U88" s="82"/>
      <c r="V88" s="8">
        <v>0.01</v>
      </c>
      <c r="W88" s="9">
        <v>0.01</v>
      </c>
      <c r="X88" s="27"/>
      <c r="Y88" s="6"/>
      <c r="Z88" s="11">
        <v>0.1</v>
      </c>
      <c r="AA88" s="9">
        <v>0.1</v>
      </c>
      <c r="AB88" s="24"/>
      <c r="AC88" s="24"/>
      <c r="AD88" s="35"/>
      <c r="AE88" s="37"/>
    </row>
    <row r="89" spans="1:31" x14ac:dyDescent="0.2">
      <c r="A89" s="34" t="s">
        <v>135</v>
      </c>
      <c r="B89" s="2" t="s">
        <v>17</v>
      </c>
      <c r="C89" s="2">
        <f t="shared" si="15"/>
        <v>9</v>
      </c>
      <c r="D89" s="2" t="str">
        <f t="shared" si="16"/>
        <v>UK DWS</v>
      </c>
      <c r="E89" s="94">
        <f t="shared" si="12"/>
        <v>0.1</v>
      </c>
      <c r="F89" s="2" t="str">
        <f>HLOOKUP(E89,$V89:$AE$179,G89,FALSE)</f>
        <v>WHO (Health)</v>
      </c>
      <c r="G89">
        <v>91</v>
      </c>
      <c r="H89" s="2">
        <f t="shared" si="13"/>
        <v>9</v>
      </c>
      <c r="I89" s="2" t="str">
        <f>HLOOKUP(H89,$V89:$AE$179,G89,FALSE)</f>
        <v>UK DWS</v>
      </c>
      <c r="J89" s="2">
        <f t="shared" si="14"/>
        <v>0.1</v>
      </c>
      <c r="K89" s="2" t="str">
        <f>IF(J89=W89,"EQS Saltwater",HLOOKUP(J89,$V89:$AE$179,$G89,FALSE))</f>
        <v>WHO (Health)</v>
      </c>
      <c r="L89" s="2">
        <f t="shared" si="11"/>
        <v>9</v>
      </c>
      <c r="M89" s="2" t="str">
        <f>HLOOKUP(L89,$V89:$AE$179,G89,FALSE)</f>
        <v>UK DWS</v>
      </c>
      <c r="N89" s="2"/>
      <c r="O89" s="91">
        <v>82</v>
      </c>
      <c r="P89" s="82"/>
      <c r="Q89" s="82"/>
      <c r="R89" s="82"/>
      <c r="S89" s="82"/>
      <c r="T89" s="82"/>
      <c r="U89" s="82"/>
      <c r="V89" s="8"/>
      <c r="W89" s="9"/>
      <c r="X89" s="27">
        <v>9</v>
      </c>
      <c r="Y89" s="6"/>
      <c r="Z89" s="11">
        <v>0.1</v>
      </c>
      <c r="AA89" s="9">
        <v>0.1</v>
      </c>
      <c r="AB89" s="24"/>
      <c r="AC89" s="24"/>
      <c r="AD89" s="35"/>
      <c r="AE89" s="37"/>
    </row>
    <row r="90" spans="1:31" x14ac:dyDescent="0.2">
      <c r="A90" s="34" t="s">
        <v>599</v>
      </c>
      <c r="B90" s="4" t="s">
        <v>18</v>
      </c>
      <c r="C90" s="2">
        <f t="shared" si="15"/>
        <v>10</v>
      </c>
      <c r="D90" s="2" t="str">
        <f t="shared" si="16"/>
        <v>EQS Freshwater</v>
      </c>
      <c r="E90" s="94">
        <f t="shared" si="12"/>
        <v>10</v>
      </c>
      <c r="F90" s="2" t="str">
        <f>HLOOKUP(E90,$V90:$AE$179,G90,FALSE)</f>
        <v>EQS Freshwater</v>
      </c>
      <c r="G90">
        <v>90</v>
      </c>
      <c r="H90" s="2">
        <f t="shared" si="13"/>
        <v>10</v>
      </c>
      <c r="I90" s="2" t="str">
        <f>HLOOKUP(H90,$V90:$AE$179,G90,FALSE)</f>
        <v>EQS Freshwater</v>
      </c>
      <c r="J90" s="2">
        <f t="shared" si="14"/>
        <v>10</v>
      </c>
      <c r="K90" s="2" t="str">
        <f>IF(J90=W90,"EQS Saltwater",HLOOKUP(J90,$V90:$AE$179,$G90,FALSE))</f>
        <v>EQS Saltwater</v>
      </c>
      <c r="L90" s="2">
        <f t="shared" si="11"/>
        <v>10</v>
      </c>
      <c r="M90" s="2" t="str">
        <f>HLOOKUP(L90,$V90:$AE$179,G90,FALSE)</f>
        <v>EQS Freshwater</v>
      </c>
      <c r="N90" s="4"/>
      <c r="O90" s="8">
        <v>83</v>
      </c>
      <c r="P90" s="83"/>
      <c r="Q90" s="83"/>
      <c r="R90" s="83"/>
      <c r="S90" s="83"/>
      <c r="T90" s="83"/>
      <c r="U90" s="83"/>
      <c r="V90" s="13">
        <v>10</v>
      </c>
      <c r="W90" s="14">
        <v>10</v>
      </c>
      <c r="X90" s="28"/>
      <c r="Y90" s="16"/>
      <c r="Z90" s="15">
        <v>100</v>
      </c>
      <c r="AA90" s="14">
        <v>100</v>
      </c>
      <c r="AB90" s="24"/>
      <c r="AC90" s="24"/>
      <c r="AD90" s="35"/>
      <c r="AE90" s="37"/>
    </row>
    <row r="91" spans="1:31" x14ac:dyDescent="0.2">
      <c r="A91" s="34" t="s">
        <v>600</v>
      </c>
      <c r="B91" s="2" t="s">
        <v>17</v>
      </c>
      <c r="C91" s="2">
        <f t="shared" si="15"/>
        <v>1</v>
      </c>
      <c r="D91" s="2" t="str">
        <f t="shared" si="16"/>
        <v>EQS Freshwater</v>
      </c>
      <c r="E91" s="94">
        <f t="shared" si="12"/>
        <v>0.1</v>
      </c>
      <c r="F91" s="2" t="str">
        <f>HLOOKUP(E91,$V91:$AE$179,G91,FALSE)</f>
        <v>WHO (Health)</v>
      </c>
      <c r="G91">
        <v>89</v>
      </c>
      <c r="H91" s="2">
        <f t="shared" si="13"/>
        <v>1</v>
      </c>
      <c r="I91" s="2" t="str">
        <f>HLOOKUP(H91,$V91:$AE$179,G91,FALSE)</f>
        <v>EQS Freshwater</v>
      </c>
      <c r="J91" s="2" t="s">
        <v>28</v>
      </c>
      <c r="K91" s="2" t="e">
        <f>IF(J91=W91,"EQS Saltwater",HLOOKUP(J91,$V91:$AE$179,$G91,FALSE))</f>
        <v>#N/A</v>
      </c>
      <c r="L91" s="2">
        <f t="shared" si="11"/>
        <v>1</v>
      </c>
      <c r="M91" s="2" t="str">
        <f>HLOOKUP(L91,$V91:$AE$179,G91,FALSE)</f>
        <v>EQS Freshwater</v>
      </c>
      <c r="N91" s="2"/>
      <c r="O91" s="91">
        <v>84</v>
      </c>
      <c r="P91" s="82"/>
      <c r="Q91" s="82"/>
      <c r="R91" s="82"/>
      <c r="S91" s="82"/>
      <c r="T91" s="82"/>
      <c r="U91" s="82"/>
      <c r="V91" s="8">
        <v>1</v>
      </c>
      <c r="W91" s="9"/>
      <c r="X91" s="27"/>
      <c r="Y91" s="6"/>
      <c r="Z91" s="11">
        <v>0.1</v>
      </c>
      <c r="AA91" s="9">
        <v>0.1</v>
      </c>
      <c r="AB91" s="24"/>
      <c r="AC91" s="24"/>
      <c r="AD91" s="35"/>
      <c r="AE91" s="37"/>
    </row>
    <row r="92" spans="1:31" x14ac:dyDescent="0.2">
      <c r="A92" s="34" t="s">
        <v>236</v>
      </c>
      <c r="B92" s="5" t="s">
        <v>17</v>
      </c>
      <c r="C92" s="2">
        <f t="shared" si="15"/>
        <v>6.3E-3</v>
      </c>
      <c r="D92" s="2" t="str">
        <f t="shared" si="16"/>
        <v>EQS Freshwater</v>
      </c>
      <c r="E92" s="94">
        <f t="shared" si="12"/>
        <v>6.3E-3</v>
      </c>
      <c r="F92" s="2" t="str">
        <f>HLOOKUP(E92,$V92:$AE$179,G92,FALSE)</f>
        <v>EQS Freshwater</v>
      </c>
      <c r="G92">
        <v>88</v>
      </c>
      <c r="H92" s="2">
        <f t="shared" si="13"/>
        <v>6.3E-3</v>
      </c>
      <c r="I92" s="2" t="str">
        <f>HLOOKUP(H92,$V92:$AE$179,G92,FALSE)</f>
        <v>EQS Freshwater</v>
      </c>
      <c r="J92" s="2">
        <f t="shared" si="14"/>
        <v>6.3E-3</v>
      </c>
      <c r="K92" s="2" t="str">
        <f>IF(J92=W92,"EQS Saltwater",HLOOKUP(J92,$V92:$AE$179,$G92,FALSE))</f>
        <v>EQS Saltwater</v>
      </c>
      <c r="L92" s="2">
        <f t="shared" si="11"/>
        <v>6.3E-3</v>
      </c>
      <c r="M92" s="2" t="str">
        <f>HLOOKUP(L92,$V92:$AE$179,G92,FALSE)</f>
        <v>EQS Freshwater</v>
      </c>
      <c r="N92" s="5"/>
      <c r="O92" s="8">
        <v>85</v>
      </c>
      <c r="P92" s="82"/>
      <c r="Q92" s="82"/>
      <c r="R92" s="82"/>
      <c r="S92" s="82"/>
      <c r="T92" s="82"/>
      <c r="U92" s="82"/>
      <c r="V92" s="8">
        <v>6.3E-3</v>
      </c>
      <c r="W92" s="9">
        <v>6.3E-3</v>
      </c>
      <c r="X92" s="27"/>
      <c r="Y92" s="6"/>
      <c r="Z92" s="11"/>
      <c r="AA92" s="9"/>
      <c r="AB92" s="24"/>
      <c r="AC92" s="24"/>
      <c r="AD92" s="35"/>
      <c r="AE92" s="37"/>
    </row>
    <row r="93" spans="1:31" x14ac:dyDescent="0.2">
      <c r="A93" s="34" t="s">
        <v>601</v>
      </c>
      <c r="B93" s="2" t="s">
        <v>17</v>
      </c>
      <c r="C93" s="2">
        <f t="shared" si="15"/>
        <v>1500</v>
      </c>
      <c r="D93" s="2" t="str">
        <f t="shared" si="16"/>
        <v>UK DWS</v>
      </c>
      <c r="E93" s="94">
        <f t="shared" si="12"/>
        <v>1500</v>
      </c>
      <c r="F93" s="2" t="str">
        <f>HLOOKUP(E93,$V93:$AE$179,G93,FALSE)</f>
        <v>UK DWS</v>
      </c>
      <c r="G93">
        <v>87</v>
      </c>
      <c r="H93" s="2">
        <f t="shared" si="13"/>
        <v>1500</v>
      </c>
      <c r="I93" s="2" t="str">
        <f>HLOOKUP(H93,$V93:$AE$179,G93,FALSE)</f>
        <v>UK DWS</v>
      </c>
      <c r="J93" s="2">
        <f t="shared" si="14"/>
        <v>1500</v>
      </c>
      <c r="K93" s="2" t="str">
        <f>IF(J93=W93,"EQS Saltwater",HLOOKUP(J93,$V93:$AE$179,$G93,FALSE))</f>
        <v>UK DWS</v>
      </c>
      <c r="L93" s="2">
        <f t="shared" si="11"/>
        <v>1500</v>
      </c>
      <c r="M93" s="2" t="str">
        <f>HLOOKUP(L93,$V93:$AE$179,G93,FALSE)</f>
        <v>UK DWS</v>
      </c>
      <c r="N93" s="2"/>
      <c r="O93" s="91">
        <v>86</v>
      </c>
      <c r="P93" s="82"/>
      <c r="Q93" s="82"/>
      <c r="R93" s="82"/>
      <c r="S93" s="82"/>
      <c r="T93" s="82"/>
      <c r="U93" s="82"/>
      <c r="V93" s="8"/>
      <c r="W93" s="9"/>
      <c r="X93" s="27">
        <v>1500</v>
      </c>
      <c r="Y93" s="6"/>
      <c r="Z93" s="11">
        <v>1500</v>
      </c>
      <c r="AA93" s="9">
        <v>1500</v>
      </c>
      <c r="AB93" s="24">
        <v>1500</v>
      </c>
      <c r="AC93" s="24"/>
      <c r="AD93" s="35"/>
      <c r="AE93" s="37"/>
    </row>
    <row r="94" spans="1:31" x14ac:dyDescent="0.2">
      <c r="A94" s="34" t="s">
        <v>131</v>
      </c>
      <c r="B94" s="2" t="s">
        <v>17</v>
      </c>
      <c r="C94" s="2">
        <f t="shared" si="15"/>
        <v>5</v>
      </c>
      <c r="D94" s="2" t="str">
        <f t="shared" si="16"/>
        <v>EQS Freshwater</v>
      </c>
      <c r="E94" s="94">
        <f t="shared" si="12"/>
        <v>0.1</v>
      </c>
      <c r="F94" s="2" t="str">
        <f>HLOOKUP(E94,$V94:$AE$179,G94,FALSE)</f>
        <v>WHO (Health)</v>
      </c>
      <c r="G94">
        <v>86</v>
      </c>
      <c r="H94" s="2">
        <f t="shared" si="13"/>
        <v>5</v>
      </c>
      <c r="I94" s="2" t="str">
        <f>HLOOKUP(H94,$V94:$AE$179,G94,FALSE)</f>
        <v>EQS Freshwater</v>
      </c>
      <c r="J94" s="2">
        <f t="shared" si="14"/>
        <v>0.1</v>
      </c>
      <c r="K94" s="2" t="str">
        <f>IF(J94=W94,"EQS Saltwater",HLOOKUP(J94,$V94:$AE$179,$G94,FALSE))</f>
        <v>WHO (Health)</v>
      </c>
      <c r="L94" s="2">
        <f t="shared" si="11"/>
        <v>900</v>
      </c>
      <c r="M94" s="2" t="str">
        <f>HLOOKUP(L94,$V94:$AE$179,G94,FALSE)</f>
        <v>UK DWS</v>
      </c>
      <c r="N94" s="2"/>
      <c r="O94" s="8">
        <v>87</v>
      </c>
      <c r="P94" s="82"/>
      <c r="Q94" s="82"/>
      <c r="R94" s="82"/>
      <c r="S94" s="82"/>
      <c r="T94" s="82"/>
      <c r="U94" s="82"/>
      <c r="V94" s="8">
        <v>5</v>
      </c>
      <c r="W94" s="9"/>
      <c r="X94" s="27">
        <v>900</v>
      </c>
      <c r="Y94" s="6"/>
      <c r="Z94" s="11">
        <v>0.1</v>
      </c>
      <c r="AA94" s="9">
        <v>0.1</v>
      </c>
      <c r="AB94" s="24"/>
      <c r="AC94" s="24"/>
      <c r="AD94" s="35"/>
      <c r="AE94" s="37"/>
    </row>
    <row r="95" spans="1:31" x14ac:dyDescent="0.2">
      <c r="A95" s="34" t="s">
        <v>525</v>
      </c>
      <c r="B95" s="2" t="s">
        <v>17</v>
      </c>
      <c r="C95" s="2">
        <f t="shared" si="15"/>
        <v>196</v>
      </c>
      <c r="D95" s="2" t="str">
        <f t="shared" si="16"/>
        <v>EQS Freshwater</v>
      </c>
      <c r="E95" s="94">
        <f t="shared" si="12"/>
        <v>196</v>
      </c>
      <c r="F95" s="2" t="str">
        <f>HLOOKUP(E95,$V95:$AE$179,G95,FALSE)</f>
        <v>EQS Freshwater</v>
      </c>
      <c r="G95">
        <v>85</v>
      </c>
      <c r="H95" s="2">
        <f t="shared" si="13"/>
        <v>196</v>
      </c>
      <c r="I95" s="2" t="str">
        <f>HLOOKUP(H95,$V95:$AE$179,G95,FALSE)</f>
        <v>EQS Freshwater</v>
      </c>
      <c r="J95" s="2">
        <f t="shared" si="14"/>
        <v>196</v>
      </c>
      <c r="K95" s="2" t="str">
        <f>IF(J95=W95,"EQS Saltwater",HLOOKUP(J95,$V95:$AE$179,$G95,FALSE))</f>
        <v>EQS Saltwater</v>
      </c>
      <c r="L95" s="2">
        <f t="shared" si="11"/>
        <v>196</v>
      </c>
      <c r="M95" s="2" t="str">
        <f>HLOOKUP(L95,$V95:$AE$179,G95,FALSE)</f>
        <v>EQS Freshwater</v>
      </c>
      <c r="N95" s="2"/>
      <c r="O95" s="91">
        <v>88</v>
      </c>
      <c r="P95" s="82"/>
      <c r="Q95" s="82"/>
      <c r="R95" s="82"/>
      <c r="S95" s="82"/>
      <c r="T95" s="82"/>
      <c r="U95" s="82"/>
      <c r="V95" s="8">
        <v>196</v>
      </c>
      <c r="W95" s="9">
        <v>196</v>
      </c>
      <c r="X95" s="27"/>
      <c r="Y95" s="6"/>
      <c r="Z95" s="11"/>
      <c r="AA95" s="9"/>
      <c r="AB95" s="24"/>
      <c r="AC95" s="24"/>
      <c r="AD95" s="35"/>
      <c r="AE95" s="37"/>
    </row>
    <row r="96" spans="1:31" x14ac:dyDescent="0.2">
      <c r="A96" s="34" t="s">
        <v>130</v>
      </c>
      <c r="B96" s="2" t="s">
        <v>17</v>
      </c>
      <c r="C96" s="2">
        <f t="shared" si="15"/>
        <v>0.03</v>
      </c>
      <c r="D96" s="2" t="str">
        <f t="shared" si="16"/>
        <v>UK DWS</v>
      </c>
      <c r="E96" s="94">
        <f t="shared" si="12"/>
        <v>0.03</v>
      </c>
      <c r="F96" s="2" t="str">
        <f>HLOOKUP(E96,$V96:$AE$179,G96,FALSE)</f>
        <v>UK DWS</v>
      </c>
      <c r="G96">
        <v>84</v>
      </c>
      <c r="H96" s="2">
        <f t="shared" si="13"/>
        <v>0.03</v>
      </c>
      <c r="I96" s="2" t="str">
        <f>HLOOKUP(H96,$V96:$AE$179,G96,FALSE)</f>
        <v>UK DWS</v>
      </c>
      <c r="J96" s="2">
        <f t="shared" si="14"/>
        <v>0.03</v>
      </c>
      <c r="K96" s="2" t="str">
        <f>IF(J96=W96,"EQS Saltwater",HLOOKUP(J96,$V96:$AE$179,$G96,FALSE))</f>
        <v>UK DWS</v>
      </c>
      <c r="L96" s="2">
        <f t="shared" si="11"/>
        <v>0.03</v>
      </c>
      <c r="M96" s="2" t="str">
        <f>HLOOKUP(L96,$V96:$AE$179,G96,FALSE)</f>
        <v>UK DWS</v>
      </c>
      <c r="N96" s="2"/>
      <c r="O96" s="8">
        <v>89</v>
      </c>
      <c r="P96" s="82"/>
      <c r="Q96" s="82"/>
      <c r="R96" s="82"/>
      <c r="S96" s="82"/>
      <c r="T96" s="82"/>
      <c r="U96" s="82"/>
      <c r="V96" s="8"/>
      <c r="W96" s="9"/>
      <c r="X96" s="27">
        <v>0.03</v>
      </c>
      <c r="Y96" s="6"/>
      <c r="Z96" s="11">
        <v>0.03</v>
      </c>
      <c r="AA96" s="9">
        <v>0.03</v>
      </c>
      <c r="AB96" s="24"/>
      <c r="AC96" s="24"/>
      <c r="AD96" s="35"/>
      <c r="AE96" s="37"/>
    </row>
    <row r="97" spans="1:31" x14ac:dyDescent="0.2">
      <c r="A97" s="34" t="s">
        <v>440</v>
      </c>
      <c r="B97" s="2" t="s">
        <v>17</v>
      </c>
      <c r="C97" s="2">
        <f t="shared" si="15"/>
        <v>0.05</v>
      </c>
      <c r="D97" s="2" t="str">
        <f t="shared" si="16"/>
        <v>EQS Freshwater</v>
      </c>
      <c r="E97" s="94">
        <f t="shared" si="12"/>
        <v>0.05</v>
      </c>
      <c r="F97" s="2" t="str">
        <f>HLOOKUP(E97,$V97:$AE$179,G97,FALSE)</f>
        <v>EQS Freshwater</v>
      </c>
      <c r="G97">
        <v>83</v>
      </c>
      <c r="H97" s="2">
        <f t="shared" si="13"/>
        <v>0.05</v>
      </c>
      <c r="I97" s="2" t="str">
        <f>HLOOKUP(H97,$V97:$AE$179,G97,FALSE)</f>
        <v>EQS Freshwater</v>
      </c>
      <c r="J97" s="2">
        <f t="shared" si="14"/>
        <v>0.05</v>
      </c>
      <c r="K97" s="2" t="str">
        <f>IF(J97=W97,"EQS Saltwater",HLOOKUP(J97,$V97:$AE$179,$G97,FALSE))</f>
        <v>EQS Saltwater</v>
      </c>
      <c r="L97" s="2">
        <f t="shared" si="11"/>
        <v>1</v>
      </c>
      <c r="M97" s="2" t="str">
        <f>HLOOKUP(L97,$V97:$AE$179,G97,FALSE)</f>
        <v>UK DWS</v>
      </c>
      <c r="N97" s="2"/>
      <c r="O97" s="91">
        <v>90</v>
      </c>
      <c r="P97" s="82"/>
      <c r="Q97" s="82"/>
      <c r="R97" s="82"/>
      <c r="S97" s="82"/>
      <c r="T97" s="82"/>
      <c r="U97" s="82"/>
      <c r="V97" s="8">
        <v>0.05</v>
      </c>
      <c r="W97" s="9">
        <v>0.05</v>
      </c>
      <c r="X97" s="27">
        <v>1</v>
      </c>
      <c r="Y97" s="6"/>
      <c r="Z97" s="11">
        <v>0.1</v>
      </c>
      <c r="AA97" s="9">
        <v>0.1</v>
      </c>
      <c r="AB97" s="24"/>
      <c r="AC97" s="24"/>
      <c r="AD97" s="35"/>
      <c r="AE97" s="37"/>
    </row>
    <row r="98" spans="1:31" x14ac:dyDescent="0.2">
      <c r="A98" s="34" t="s">
        <v>313</v>
      </c>
      <c r="B98" s="2" t="s">
        <v>17</v>
      </c>
      <c r="C98" s="2">
        <f t="shared" si="15"/>
        <v>0.6</v>
      </c>
      <c r="D98" s="2" t="str">
        <f t="shared" si="16"/>
        <v>EQS Freshwater</v>
      </c>
      <c r="E98" s="94">
        <f t="shared" si="12"/>
        <v>0.6</v>
      </c>
      <c r="F98" s="2" t="str">
        <f>HLOOKUP(E98,$V98:$AE$179,G98,FALSE)</f>
        <v>EQS Freshwater</v>
      </c>
      <c r="G98">
        <v>82</v>
      </c>
      <c r="H98" s="2">
        <f t="shared" si="13"/>
        <v>0.6</v>
      </c>
      <c r="I98" s="2" t="str">
        <f>HLOOKUP(H98,$V98:$AE$179,G98,FALSE)</f>
        <v>EQS Freshwater</v>
      </c>
      <c r="J98" s="2">
        <f t="shared" si="14"/>
        <v>0.6</v>
      </c>
      <c r="K98" s="2" t="str">
        <f>IF(J98=W98,"EQS Saltwater",HLOOKUP(J98,$V98:$AE$179,$G98,FALSE))</f>
        <v>EQS Saltwater</v>
      </c>
      <c r="L98" s="2">
        <f t="shared" si="11"/>
        <v>0.6</v>
      </c>
      <c r="M98" s="2" t="str">
        <f>HLOOKUP(L98,$V98:$AE$179,G98,FALSE)</f>
        <v>EQS Freshwater</v>
      </c>
      <c r="N98" s="2"/>
      <c r="O98" s="8">
        <v>91</v>
      </c>
      <c r="P98" s="82"/>
      <c r="Q98" s="82"/>
      <c r="R98" s="82"/>
      <c r="S98" s="82"/>
      <c r="T98" s="82"/>
      <c r="U98" s="82"/>
      <c r="V98" s="8">
        <v>0.6</v>
      </c>
      <c r="W98" s="9">
        <v>0.6</v>
      </c>
      <c r="X98" s="27">
        <v>0.6</v>
      </c>
      <c r="Y98" s="6"/>
      <c r="Z98" s="11"/>
      <c r="AA98" s="9"/>
      <c r="AB98" s="24"/>
      <c r="AC98" s="24"/>
      <c r="AD98" s="35"/>
      <c r="AE98" s="37"/>
    </row>
    <row r="99" spans="1:31" x14ac:dyDescent="0.2">
      <c r="A99" s="34" t="s">
        <v>653</v>
      </c>
      <c r="B99" s="2" t="s">
        <v>17</v>
      </c>
      <c r="C99" s="2">
        <f t="shared" si="15"/>
        <v>0.02</v>
      </c>
      <c r="D99" s="2" t="str">
        <f t="shared" si="16"/>
        <v>EQS Freshwater</v>
      </c>
      <c r="E99" s="94">
        <f t="shared" si="12"/>
        <v>0.02</v>
      </c>
      <c r="F99" s="2" t="str">
        <f>HLOOKUP(E99,$V99:$AE$179,G99,FALSE)</f>
        <v>EQS Freshwater</v>
      </c>
      <c r="G99">
        <v>81</v>
      </c>
      <c r="H99" s="2">
        <f t="shared" si="13"/>
        <v>0.02</v>
      </c>
      <c r="I99" s="2" t="str">
        <f>HLOOKUP(H99,$V99:$AE$179,G99,FALSE)</f>
        <v>EQS Freshwater</v>
      </c>
      <c r="J99" s="2">
        <f t="shared" si="14"/>
        <v>2E-3</v>
      </c>
      <c r="K99" s="2" t="str">
        <f>IF(J99=W99,"EQS Saltwater",HLOOKUP(J99,$V99:$AE$179,$G99,FALSE))</f>
        <v>EQS Saltwater</v>
      </c>
      <c r="L99" s="2">
        <f t="shared" si="11"/>
        <v>2</v>
      </c>
      <c r="M99" s="2" t="str">
        <f>HLOOKUP(L99,$V99:$AE$179,G99,FALSE)</f>
        <v>UK DWS</v>
      </c>
      <c r="N99" s="2"/>
      <c r="O99" s="91">
        <v>92</v>
      </c>
      <c r="P99" s="82"/>
      <c r="Q99" s="82"/>
      <c r="R99" s="82"/>
      <c r="S99" s="82"/>
      <c r="T99" s="82"/>
      <c r="U99" s="82"/>
      <c r="V99" s="8">
        <v>0.02</v>
      </c>
      <c r="W99" s="9">
        <v>2E-3</v>
      </c>
      <c r="X99" s="27">
        <v>2</v>
      </c>
      <c r="Y99" s="6"/>
      <c r="Z99" s="11">
        <v>0.1</v>
      </c>
      <c r="AA99" s="9">
        <v>0.1</v>
      </c>
      <c r="AB99" s="24"/>
      <c r="AC99" s="24"/>
      <c r="AD99" s="35"/>
      <c r="AE99" s="37"/>
    </row>
    <row r="100" spans="1:31" x14ac:dyDescent="0.2">
      <c r="A100" s="34" t="s">
        <v>602</v>
      </c>
      <c r="B100" s="2" t="s">
        <v>17</v>
      </c>
      <c r="C100" s="2">
        <f t="shared" si="15"/>
        <v>10</v>
      </c>
      <c r="D100" s="2" t="str">
        <f t="shared" si="16"/>
        <v>WHO (ATO)</v>
      </c>
      <c r="E100" s="94">
        <f t="shared" si="12"/>
        <v>10</v>
      </c>
      <c r="F100" s="2" t="str">
        <f>HLOOKUP(E100,$V100:$AE$179,G100,FALSE)</f>
        <v>WHO (ATO)</v>
      </c>
      <c r="G100">
        <v>80</v>
      </c>
      <c r="H100" s="2">
        <f t="shared" si="13"/>
        <v>10</v>
      </c>
      <c r="I100" s="2" t="str">
        <f>HLOOKUP(H100,$V100:$AE$179,G100,FALSE)</f>
        <v>WHO (ATO)</v>
      </c>
      <c r="J100" s="2">
        <f t="shared" si="14"/>
        <v>10</v>
      </c>
      <c r="K100" s="2" t="str">
        <f>IF(J100=W100,"EQS Saltwater",HLOOKUP(J100,$V100:$AE$179,$G100,FALSE))</f>
        <v>WHO (ATO)</v>
      </c>
      <c r="L100" s="2">
        <f t="shared" si="11"/>
        <v>10</v>
      </c>
      <c r="M100" s="2" t="str">
        <f>HLOOKUP(L100,$V100:$AE$179,G100,FALSE)</f>
        <v>WHO (ATO)</v>
      </c>
      <c r="N100" s="2"/>
      <c r="O100" s="8">
        <v>93</v>
      </c>
      <c r="P100" s="82"/>
      <c r="Q100" s="82"/>
      <c r="R100" s="82"/>
      <c r="S100" s="82"/>
      <c r="T100" s="82"/>
      <c r="U100" s="82"/>
      <c r="V100" s="8"/>
      <c r="W100" s="9"/>
      <c r="X100" s="27"/>
      <c r="Y100" s="6"/>
      <c r="Z100" s="11"/>
      <c r="AA100" s="9">
        <v>10</v>
      </c>
      <c r="AB100" s="24"/>
      <c r="AC100" s="24"/>
      <c r="AD100" s="35"/>
      <c r="AE100" s="37"/>
    </row>
    <row r="101" spans="1:31" x14ac:dyDescent="0.2">
      <c r="A101" s="34" t="s">
        <v>603</v>
      </c>
      <c r="B101" s="2" t="s">
        <v>17</v>
      </c>
      <c r="C101" s="2" t="str">
        <f t="shared" si="15"/>
        <v>0.25-1.00</v>
      </c>
      <c r="D101" s="2" t="str">
        <f t="shared" si="16"/>
        <v>EQS Freshwater</v>
      </c>
      <c r="E101" s="94">
        <f t="shared" si="12"/>
        <v>0</v>
      </c>
      <c r="F101" s="2" t="e">
        <f>HLOOKUP(E101,$V101:$AE$179,G101,FALSE)</f>
        <v>#N/A</v>
      </c>
      <c r="G101">
        <v>79</v>
      </c>
      <c r="H101" s="2" t="str">
        <f t="shared" si="13"/>
        <v>0.25-1.00</v>
      </c>
      <c r="I101" s="2" t="str">
        <f>HLOOKUP(H101,$V101:$AE$179,G101,FALSE)</f>
        <v>EQS Freshwater</v>
      </c>
      <c r="J101" s="2">
        <f t="shared" si="14"/>
        <v>10</v>
      </c>
      <c r="K101" s="2" t="str">
        <f>IF(J101=W101,"EQS Saltwater",HLOOKUP(J101,$V101:$AE$179,$G101,FALSE))</f>
        <v>EQS Saltwater</v>
      </c>
      <c r="L101" s="2" t="str">
        <f t="shared" si="11"/>
        <v>0.25-1.00</v>
      </c>
      <c r="M101" s="2" t="str">
        <f>HLOOKUP(L101,$V101:$AE$179,G101,FALSE)</f>
        <v>EQS Freshwater</v>
      </c>
      <c r="N101" s="2"/>
      <c r="O101" s="91">
        <v>94</v>
      </c>
      <c r="P101" s="82"/>
      <c r="Q101" s="82"/>
      <c r="R101" s="82"/>
      <c r="S101" s="82"/>
      <c r="T101" s="82"/>
      <c r="U101" s="82"/>
      <c r="V101" s="8" t="s">
        <v>26</v>
      </c>
      <c r="W101" s="9">
        <v>10</v>
      </c>
      <c r="X101" s="27"/>
      <c r="Y101" s="6"/>
      <c r="Z101" s="11"/>
      <c r="AA101" s="9"/>
      <c r="AB101" s="24"/>
      <c r="AC101" s="24"/>
      <c r="AD101" s="35"/>
      <c r="AE101" s="37"/>
    </row>
    <row r="102" spans="1:31" x14ac:dyDescent="0.2">
      <c r="A102" s="34" t="s">
        <v>512</v>
      </c>
      <c r="B102" s="2" t="s">
        <v>17</v>
      </c>
      <c r="C102" s="2">
        <f t="shared" si="15"/>
        <v>0</v>
      </c>
      <c r="D102" s="2" t="e">
        <f t="shared" si="16"/>
        <v>#N/A</v>
      </c>
      <c r="E102" s="94">
        <f t="shared" si="12"/>
        <v>0</v>
      </c>
      <c r="F102" s="2" t="e">
        <f>HLOOKUP(E102,$V102:$AE$179,G102,FALSE)</f>
        <v>#N/A</v>
      </c>
      <c r="G102">
        <v>78</v>
      </c>
      <c r="H102" s="2">
        <f t="shared" si="13"/>
        <v>0</v>
      </c>
      <c r="I102" s="2" t="e">
        <f>HLOOKUP(H102,$V102:$AE$179,G102,FALSE)</f>
        <v>#N/A</v>
      </c>
      <c r="J102" s="2">
        <f t="shared" si="14"/>
        <v>0</v>
      </c>
      <c r="K102" s="2" t="str">
        <f>IF(J102=W102,"EQS Saltwater",HLOOKUP(J102,$V102:$AE$179,$G102,FALSE))</f>
        <v>EQS Saltwater</v>
      </c>
      <c r="L102" s="2">
        <f t="shared" si="11"/>
        <v>0</v>
      </c>
      <c r="M102" s="2" t="e">
        <f>HLOOKUP(L102,$V102:$AE$179,G102,FALSE)</f>
        <v>#N/A</v>
      </c>
      <c r="N102" s="2"/>
      <c r="O102" s="8">
        <v>95</v>
      </c>
      <c r="P102" s="82"/>
      <c r="Q102" s="82"/>
      <c r="R102" s="82"/>
      <c r="S102" s="82"/>
      <c r="T102" s="82"/>
      <c r="U102" s="82"/>
      <c r="V102" s="8"/>
      <c r="W102" s="9"/>
      <c r="X102" s="27"/>
      <c r="Y102" s="6"/>
      <c r="Z102" s="11"/>
      <c r="AA102" s="9"/>
      <c r="AB102" s="24"/>
      <c r="AC102" s="24"/>
      <c r="AD102" s="35"/>
      <c r="AE102" s="37"/>
    </row>
    <row r="103" spans="1:31" x14ac:dyDescent="0.2">
      <c r="A103" s="34" t="s">
        <v>604</v>
      </c>
      <c r="B103" s="2" t="s">
        <v>17</v>
      </c>
      <c r="C103" s="2">
        <f t="shared" si="15"/>
        <v>10</v>
      </c>
      <c r="D103" s="2" t="str">
        <f t="shared" si="16"/>
        <v>EQS Freshwater</v>
      </c>
      <c r="E103" s="94">
        <f t="shared" si="12"/>
        <v>0.1</v>
      </c>
      <c r="F103" s="2" t="str">
        <f>HLOOKUP(E103,$V103:$AE$179,G103,FALSE)</f>
        <v>WHO (Health)</v>
      </c>
      <c r="G103">
        <v>77</v>
      </c>
      <c r="H103" s="2">
        <f t="shared" si="13"/>
        <v>10</v>
      </c>
      <c r="I103" s="2" t="str">
        <f>HLOOKUP(H103,$V103:$AE$179,G103,FALSE)</f>
        <v>EQS Freshwater</v>
      </c>
      <c r="J103" s="2">
        <f t="shared" si="14"/>
        <v>10</v>
      </c>
      <c r="K103" s="2" t="str">
        <f>IF(J103=W103,"EQS Saltwater",HLOOKUP(J103,$V103:$AE$179,$G103,FALSE))</f>
        <v>EQS Saltwater</v>
      </c>
      <c r="L103" s="2">
        <f t="shared" si="11"/>
        <v>10</v>
      </c>
      <c r="M103" s="2" t="str">
        <f>HLOOKUP(L103,$V103:$AE$179,G103,FALSE)</f>
        <v>EQS Freshwater</v>
      </c>
      <c r="N103" s="2"/>
      <c r="O103" s="91">
        <v>96</v>
      </c>
      <c r="P103" s="82"/>
      <c r="Q103" s="82"/>
      <c r="R103" s="82"/>
      <c r="S103" s="82"/>
      <c r="T103" s="82"/>
      <c r="U103" s="82"/>
      <c r="V103" s="91">
        <v>10</v>
      </c>
      <c r="W103" s="9">
        <v>10</v>
      </c>
      <c r="X103" s="27"/>
      <c r="Y103" s="6"/>
      <c r="Z103" s="11">
        <v>0.1</v>
      </c>
      <c r="AA103" s="9">
        <v>0.1</v>
      </c>
      <c r="AB103" s="24"/>
      <c r="AC103" s="24"/>
      <c r="AD103" s="35"/>
      <c r="AE103" s="37"/>
    </row>
    <row r="104" spans="1:31" x14ac:dyDescent="0.2">
      <c r="A104" s="34" t="s">
        <v>605</v>
      </c>
      <c r="B104" s="4" t="s">
        <v>17</v>
      </c>
      <c r="C104" s="2">
        <f t="shared" si="15"/>
        <v>1</v>
      </c>
      <c r="D104" s="2" t="str">
        <f t="shared" si="16"/>
        <v>EQS Freshwater</v>
      </c>
      <c r="E104" s="94">
        <f t="shared" si="12"/>
        <v>0.3</v>
      </c>
      <c r="F104" s="2" t="str">
        <f>HLOOKUP(E104,$V104:$AE$179,G104,FALSE)</f>
        <v>SW ADW</v>
      </c>
      <c r="G104">
        <v>76</v>
      </c>
      <c r="H104" s="2">
        <f t="shared" si="13"/>
        <v>1</v>
      </c>
      <c r="I104" s="2" t="str">
        <f>HLOOKUP(H104,$V104:$AE$179,G104,FALSE)</f>
        <v>EQS Freshwater</v>
      </c>
      <c r="J104" s="2">
        <f t="shared" si="14"/>
        <v>1</v>
      </c>
      <c r="K104" s="2" t="str">
        <f>IF(J104=W104,"EQS Saltwater",HLOOKUP(J104,$V104:$AE$179,$G104,FALSE))</f>
        <v>EQS Saltwater</v>
      </c>
      <c r="L104" s="2">
        <f t="shared" si="11"/>
        <v>1</v>
      </c>
      <c r="M104" s="2" t="str">
        <f>HLOOKUP(L104,$V104:$AE$179,G104,FALSE)</f>
        <v>EQS Freshwater</v>
      </c>
      <c r="N104" s="4"/>
      <c r="O104" s="8">
        <v>97</v>
      </c>
      <c r="P104" s="83"/>
      <c r="Q104" s="83"/>
      <c r="R104" s="83"/>
      <c r="S104" s="83"/>
      <c r="T104" s="83"/>
      <c r="U104" s="83"/>
      <c r="V104" s="13">
        <v>1</v>
      </c>
      <c r="W104" s="14">
        <v>1</v>
      </c>
      <c r="X104" s="28"/>
      <c r="Y104" s="16">
        <v>300</v>
      </c>
      <c r="Z104" s="15">
        <v>200</v>
      </c>
      <c r="AA104" s="14">
        <v>200</v>
      </c>
      <c r="AB104" s="24">
        <v>0.3</v>
      </c>
      <c r="AC104" s="24">
        <v>2</v>
      </c>
      <c r="AD104" s="35"/>
      <c r="AE104" s="37"/>
    </row>
    <row r="105" spans="1:31" x14ac:dyDescent="0.2">
      <c r="A105" s="34" t="s">
        <v>606</v>
      </c>
      <c r="B105" s="2" t="s">
        <v>17</v>
      </c>
      <c r="C105" s="2">
        <f t="shared" si="15"/>
        <v>5.0000000000000001E-3</v>
      </c>
      <c r="D105" s="2" t="str">
        <f t="shared" si="16"/>
        <v>EQS Freshwater</v>
      </c>
      <c r="E105" s="94">
        <f t="shared" si="12"/>
        <v>5.0000000000000001E-3</v>
      </c>
      <c r="F105" s="2" t="str">
        <f>HLOOKUP(E105,$V105:$AE$179,G105,FALSE)</f>
        <v>EQS Freshwater</v>
      </c>
      <c r="G105">
        <v>75</v>
      </c>
      <c r="H105" s="2">
        <f t="shared" si="13"/>
        <v>5.0000000000000001E-3</v>
      </c>
      <c r="I105" s="2" t="str">
        <f>HLOOKUP(H105,$V105:$AE$179,G105,FALSE)</f>
        <v>EQS Freshwater</v>
      </c>
      <c r="J105" s="2">
        <f t="shared" si="14"/>
        <v>5.0000000000000001E-3</v>
      </c>
      <c r="K105" s="2" t="str">
        <f>IF(J105=W105,"EQS Saltwater",HLOOKUP(J105,$V105:$AE$179,$G105,FALSE))</f>
        <v>EQS Saltwater</v>
      </c>
      <c r="L105" s="2">
        <f t="shared" si="11"/>
        <v>5.0000000000000001E-3</v>
      </c>
      <c r="M105" s="2" t="str">
        <f>HLOOKUP(L105,$V105:$AE$179,G105,FALSE)</f>
        <v>EQS Freshwater</v>
      </c>
      <c r="N105" s="2"/>
      <c r="O105" s="91">
        <v>98</v>
      </c>
      <c r="P105" s="82"/>
      <c r="Q105" s="82"/>
      <c r="R105" s="82"/>
      <c r="S105" s="82"/>
      <c r="T105" s="82"/>
      <c r="U105" s="82"/>
      <c r="V105" s="8">
        <v>5.0000000000000001E-3</v>
      </c>
      <c r="W105" s="9">
        <v>5.0000000000000001E-3</v>
      </c>
      <c r="X105" s="27"/>
      <c r="Y105" s="6"/>
      <c r="Z105" s="11">
        <v>0.1</v>
      </c>
      <c r="AA105" s="9">
        <v>0.1</v>
      </c>
      <c r="AB105" s="24"/>
      <c r="AC105" s="24"/>
      <c r="AD105" s="35"/>
      <c r="AE105" s="37"/>
    </row>
    <row r="106" spans="1:31" x14ac:dyDescent="0.2">
      <c r="A106" s="34" t="s">
        <v>607</v>
      </c>
      <c r="B106" s="2" t="s">
        <v>17</v>
      </c>
      <c r="C106" s="2">
        <f t="shared" si="15"/>
        <v>0.3</v>
      </c>
      <c r="D106" s="2" t="str">
        <f t="shared" si="16"/>
        <v>EQS Freshwater</v>
      </c>
      <c r="E106" s="94">
        <f t="shared" si="12"/>
        <v>0.1</v>
      </c>
      <c r="F106" s="2" t="str">
        <f>HLOOKUP(E106,$V106:$AE$179,G106,FALSE)</f>
        <v>WHO (Health)</v>
      </c>
      <c r="G106">
        <v>74</v>
      </c>
      <c r="H106" s="2">
        <f t="shared" si="13"/>
        <v>0.3</v>
      </c>
      <c r="I106" s="2" t="str">
        <f>HLOOKUP(H106,$V106:$AE$179,G106,FALSE)</f>
        <v>EQS Freshwater</v>
      </c>
      <c r="J106" s="2">
        <f t="shared" si="14"/>
        <v>0.3</v>
      </c>
      <c r="K106" s="2" t="str">
        <f>IF(J106=W106,"EQS Saltwater",HLOOKUP(J106,$V106:$AE$179,$G106,FALSE))</f>
        <v>EQS Saltwater</v>
      </c>
      <c r="L106" s="2">
        <f t="shared" si="11"/>
        <v>9</v>
      </c>
      <c r="M106" s="2" t="str">
        <f>HLOOKUP(L106,$V106:$AE$179,G106,FALSE)</f>
        <v>UK DWS</v>
      </c>
      <c r="N106" s="2"/>
      <c r="O106" s="8">
        <v>99</v>
      </c>
      <c r="P106" s="82"/>
      <c r="Q106" s="82"/>
      <c r="R106" s="82"/>
      <c r="S106" s="82"/>
      <c r="T106" s="82"/>
      <c r="U106" s="82"/>
      <c r="V106" s="8">
        <v>0.3</v>
      </c>
      <c r="W106" s="9">
        <v>0.3</v>
      </c>
      <c r="X106" s="27">
        <v>9</v>
      </c>
      <c r="Y106" s="6"/>
      <c r="Z106" s="11">
        <v>0.1</v>
      </c>
      <c r="AA106" s="9">
        <v>0.1</v>
      </c>
      <c r="AB106" s="24"/>
      <c r="AC106" s="24"/>
      <c r="AD106" s="35"/>
      <c r="AE106" s="37"/>
    </row>
    <row r="107" spans="1:31" x14ac:dyDescent="0.2">
      <c r="A107" s="34" t="s">
        <v>205</v>
      </c>
      <c r="B107" s="2" t="s">
        <v>17</v>
      </c>
      <c r="C107" s="2">
        <f t="shared" si="15"/>
        <v>1.2</v>
      </c>
      <c r="D107" s="2" t="str">
        <f t="shared" si="16"/>
        <v>EQS Freshwater</v>
      </c>
      <c r="E107" s="94">
        <f t="shared" si="12"/>
        <v>1.2</v>
      </c>
      <c r="F107" s="2" t="str">
        <f>HLOOKUP(E107,$V107:$AE$179,G107,FALSE)</f>
        <v>EQS Freshwater</v>
      </c>
      <c r="G107">
        <v>73</v>
      </c>
      <c r="H107" s="2">
        <f t="shared" si="13"/>
        <v>1.2</v>
      </c>
      <c r="I107" s="2" t="str">
        <f>HLOOKUP(H107,$V107:$AE$179,G107,FALSE)</f>
        <v>EQS Freshwater</v>
      </c>
      <c r="J107" s="2">
        <f t="shared" si="14"/>
        <v>1.3</v>
      </c>
      <c r="K107" s="2" t="str">
        <f>IF(J107=W107,"EQS Saltwater",HLOOKUP(J107,$V107:$AE$179,$G107,FALSE))</f>
        <v>EQS Saltwater</v>
      </c>
      <c r="L107" s="2">
        <f t="shared" si="11"/>
        <v>10</v>
      </c>
      <c r="M107" s="2" t="str">
        <f>HLOOKUP(L107,$V107:$AE$179,G107,FALSE)</f>
        <v>UK DWS</v>
      </c>
      <c r="N107" s="2"/>
      <c r="O107" s="91">
        <v>100</v>
      </c>
      <c r="P107" s="82"/>
      <c r="Q107" s="82"/>
      <c r="R107" s="82"/>
      <c r="S107" s="82"/>
      <c r="T107" s="82"/>
      <c r="U107" s="82"/>
      <c r="V107" s="8">
        <v>1.2</v>
      </c>
      <c r="W107" s="9">
        <v>1.3</v>
      </c>
      <c r="X107" s="27">
        <v>10</v>
      </c>
      <c r="Y107" s="6"/>
      <c r="Z107" s="11">
        <v>10</v>
      </c>
      <c r="AA107" s="9">
        <v>10</v>
      </c>
      <c r="AB107" s="24">
        <v>50</v>
      </c>
      <c r="AC107" s="24">
        <v>50</v>
      </c>
      <c r="AD107" s="35">
        <v>50</v>
      </c>
      <c r="AE107" s="37"/>
    </row>
    <row r="108" spans="1:31" x14ac:dyDescent="0.2">
      <c r="A108" s="34" t="s">
        <v>608</v>
      </c>
      <c r="B108" s="2" t="s">
        <v>17</v>
      </c>
      <c r="C108" s="2">
        <f t="shared" si="15"/>
        <v>0.5</v>
      </c>
      <c r="D108" s="2" t="str">
        <f t="shared" si="16"/>
        <v>EQS Freshwater</v>
      </c>
      <c r="E108" s="94">
        <f t="shared" si="12"/>
        <v>0.1</v>
      </c>
      <c r="F108" s="2" t="str">
        <f>HLOOKUP(E108,$V108:$AE$179,G108,FALSE)</f>
        <v>WHO (Health)</v>
      </c>
      <c r="G108">
        <v>72</v>
      </c>
      <c r="H108" s="2">
        <f t="shared" si="13"/>
        <v>0.5</v>
      </c>
      <c r="I108" s="2" t="str">
        <f>HLOOKUP(H108,$V108:$AE$179,G108,FALSE)</f>
        <v>EQS Freshwater</v>
      </c>
      <c r="J108" s="2">
        <f t="shared" si="14"/>
        <v>0.5</v>
      </c>
      <c r="K108" s="2" t="str">
        <f>IF(J108=W108,"EQS Saltwater",HLOOKUP(J108,$V108:$AE$179,$G108,FALSE))</f>
        <v>EQS Saltwater</v>
      </c>
      <c r="L108" s="2">
        <f t="shared" si="11"/>
        <v>0.5</v>
      </c>
      <c r="M108" s="2" t="str">
        <f>HLOOKUP(L108,$V108:$AE$179,G108,FALSE)</f>
        <v>EQS Freshwater</v>
      </c>
      <c r="N108" s="2"/>
      <c r="O108" s="8">
        <v>101</v>
      </c>
      <c r="P108" s="82"/>
      <c r="Q108" s="82"/>
      <c r="R108" s="82"/>
      <c r="S108" s="82"/>
      <c r="T108" s="82"/>
      <c r="U108" s="82"/>
      <c r="V108" s="8">
        <v>0.5</v>
      </c>
      <c r="W108" s="9">
        <v>0.5</v>
      </c>
      <c r="X108" s="27"/>
      <c r="Y108" s="6"/>
      <c r="Z108" s="11">
        <v>0.1</v>
      </c>
      <c r="AA108" s="9">
        <v>0.1</v>
      </c>
      <c r="AB108" s="24"/>
      <c r="AC108" s="24"/>
      <c r="AD108" s="35"/>
      <c r="AE108" s="37"/>
    </row>
    <row r="109" spans="1:31" x14ac:dyDescent="0.2">
      <c r="A109" s="34" t="s">
        <v>1</v>
      </c>
      <c r="B109" s="2" t="s">
        <v>5</v>
      </c>
      <c r="C109" s="2">
        <f t="shared" si="15"/>
        <v>50</v>
      </c>
      <c r="D109" s="2" t="str">
        <f t="shared" si="16"/>
        <v>WHO (ATO)</v>
      </c>
      <c r="E109" s="94">
        <f t="shared" si="12"/>
        <v>50</v>
      </c>
      <c r="F109" s="2" t="str">
        <f>HLOOKUP(E109,$V109:$AE$179,G109,FALSE)</f>
        <v>WHO (ATO)</v>
      </c>
      <c r="G109">
        <v>71</v>
      </c>
      <c r="H109" s="2">
        <f t="shared" si="13"/>
        <v>50</v>
      </c>
      <c r="I109" s="2" t="str">
        <f>HLOOKUP(H109,$V109:$AE$179,G109,FALSE)</f>
        <v>WHO (ATO)</v>
      </c>
      <c r="J109" s="2">
        <f t="shared" si="14"/>
        <v>50</v>
      </c>
      <c r="K109" s="2" t="str">
        <f>IF(J109=W109,"EQS Saltwater",HLOOKUP(J109,$V109:$AE$179,$G109,FALSE))</f>
        <v>WHO (ATO)</v>
      </c>
      <c r="L109" s="2">
        <f t="shared" si="11"/>
        <v>50</v>
      </c>
      <c r="M109" s="2" t="str">
        <f>HLOOKUP(L109,$V109:$AE$179,G109,FALSE)</f>
        <v>WHO (ATO)</v>
      </c>
      <c r="N109" s="2"/>
      <c r="O109" s="91">
        <v>102</v>
      </c>
      <c r="P109" s="82"/>
      <c r="Q109" s="82"/>
      <c r="R109" s="82"/>
      <c r="S109" s="82"/>
      <c r="T109" s="82"/>
      <c r="U109" s="82"/>
      <c r="V109" s="8"/>
      <c r="W109" s="9"/>
      <c r="X109" s="27"/>
      <c r="Y109" s="6"/>
      <c r="Z109" s="11"/>
      <c r="AA109" s="9">
        <v>50</v>
      </c>
      <c r="AB109" s="24"/>
      <c r="AC109" s="24"/>
      <c r="AD109" s="35"/>
      <c r="AE109" s="37"/>
    </row>
    <row r="110" spans="1:31" x14ac:dyDescent="0.2">
      <c r="A110" s="34" t="s">
        <v>609</v>
      </c>
      <c r="B110" s="2" t="s">
        <v>17</v>
      </c>
      <c r="C110" s="2">
        <f t="shared" si="15"/>
        <v>0.5</v>
      </c>
      <c r="D110" s="2" t="str">
        <f t="shared" si="16"/>
        <v>EQS Freshwater</v>
      </c>
      <c r="E110" s="94">
        <f t="shared" si="12"/>
        <v>0.5</v>
      </c>
      <c r="F110" s="2" t="str">
        <f>HLOOKUP(E110,$V110:$AE$179,G110,FALSE)</f>
        <v>EQS Freshwater</v>
      </c>
      <c r="G110">
        <v>70</v>
      </c>
      <c r="H110" s="2">
        <f t="shared" si="13"/>
        <v>0.5</v>
      </c>
      <c r="I110" s="2" t="str">
        <f>HLOOKUP(H110,$V110:$AE$179,G110,FALSE)</f>
        <v>EQS Freshwater</v>
      </c>
      <c r="J110" s="2">
        <f t="shared" si="14"/>
        <v>0</v>
      </c>
      <c r="K110" s="2" t="str">
        <f>IF(J110=W110,"EQS Saltwater",HLOOKUP(J110,$V110:$AE$179,$G110,FALSE))</f>
        <v>EQS Saltwater</v>
      </c>
      <c r="L110" s="2">
        <f t="shared" si="11"/>
        <v>0.5</v>
      </c>
      <c r="M110" s="2" t="str">
        <f>HLOOKUP(L110,$V110:$AE$179,G110,FALSE)</f>
        <v>EQS Freshwater</v>
      </c>
      <c r="N110" s="2"/>
      <c r="O110" s="8">
        <v>103</v>
      </c>
      <c r="P110" s="82"/>
      <c r="Q110" s="82"/>
      <c r="R110" s="82"/>
      <c r="S110" s="82"/>
      <c r="T110" s="82"/>
      <c r="U110" s="82"/>
      <c r="V110" s="8">
        <v>0.5</v>
      </c>
      <c r="W110" s="9"/>
      <c r="X110" s="27"/>
      <c r="Y110" s="6"/>
      <c r="Z110" s="11"/>
      <c r="AA110" s="9"/>
      <c r="AB110" s="24"/>
      <c r="AC110" s="24"/>
      <c r="AD110" s="35"/>
      <c r="AE110" s="37"/>
    </row>
    <row r="111" spans="1:31" x14ac:dyDescent="0.2">
      <c r="A111" s="34" t="s">
        <v>610</v>
      </c>
      <c r="B111" s="2" t="s">
        <v>18</v>
      </c>
      <c r="C111" s="2">
        <f t="shared" si="15"/>
        <v>10</v>
      </c>
      <c r="D111" s="2" t="str">
        <f t="shared" si="16"/>
        <v>EQS Freshwater</v>
      </c>
      <c r="E111" s="94">
        <f t="shared" si="12"/>
        <v>10</v>
      </c>
      <c r="F111" s="2" t="str">
        <f>HLOOKUP(E111,$V111:$AE$179,G111,FALSE)</f>
        <v>EQS Freshwater</v>
      </c>
      <c r="G111">
        <v>69</v>
      </c>
      <c r="H111" s="2">
        <f t="shared" si="13"/>
        <v>10</v>
      </c>
      <c r="I111" s="2" t="str">
        <f>HLOOKUP(H111,$V111:$AE$179,G111,FALSE)</f>
        <v>EQS Freshwater</v>
      </c>
      <c r="J111" s="2">
        <f t="shared" si="14"/>
        <v>20</v>
      </c>
      <c r="K111" s="2" t="str">
        <f>IF(J111=W111,"EQS Saltwater",HLOOKUP(J111,$V111:$AE$179,$G111,FALSE))</f>
        <v>EQS Saltwater</v>
      </c>
      <c r="L111" s="2">
        <f t="shared" si="11"/>
        <v>10</v>
      </c>
      <c r="M111" s="2" t="str">
        <f>HLOOKUP(L111,$V111:$AE$179,G111,FALSE)</f>
        <v>EQS Freshwater</v>
      </c>
      <c r="N111" s="2"/>
      <c r="O111" s="91">
        <v>104</v>
      </c>
      <c r="P111" s="82"/>
      <c r="Q111" s="82"/>
      <c r="R111" s="82"/>
      <c r="S111" s="82"/>
      <c r="T111" s="82"/>
      <c r="U111" s="82"/>
      <c r="V111" s="8">
        <v>10</v>
      </c>
      <c r="W111" s="9">
        <v>20</v>
      </c>
      <c r="X111" s="27"/>
      <c r="Y111" s="6"/>
      <c r="Z111" s="11">
        <v>100</v>
      </c>
      <c r="AA111" s="9">
        <v>100</v>
      </c>
      <c r="AB111" s="24"/>
      <c r="AC111" s="24"/>
      <c r="AD111" s="35"/>
      <c r="AE111" s="37"/>
    </row>
    <row r="112" spans="1:31" x14ac:dyDescent="0.2">
      <c r="A112" s="34" t="s">
        <v>553</v>
      </c>
      <c r="B112" s="2" t="s">
        <v>17</v>
      </c>
      <c r="C112" s="2">
        <f t="shared" si="15"/>
        <v>123</v>
      </c>
      <c r="D112" s="2" t="str">
        <f t="shared" si="16"/>
        <v>EQS Freshwater</v>
      </c>
      <c r="E112" s="94">
        <f t="shared" si="12"/>
        <v>50</v>
      </c>
      <c r="F112" s="2" t="str">
        <f>HLOOKUP(E112,$V112:$AE$179,G112,FALSE)</f>
        <v>WHO (Health)</v>
      </c>
      <c r="G112">
        <v>68</v>
      </c>
      <c r="H112" s="2">
        <f t="shared" si="13"/>
        <v>123</v>
      </c>
      <c r="I112" s="2" t="str">
        <f>HLOOKUP(H112,$V112:$AE$179,G112,FALSE)</f>
        <v>EQS Freshwater</v>
      </c>
      <c r="J112" s="2">
        <f t="shared" si="14"/>
        <v>50</v>
      </c>
      <c r="K112" s="2" t="str">
        <f>IF(J112=W112,"EQS Saltwater",HLOOKUP(J112,$V112:$AE$179,$G112,FALSE))</f>
        <v>WHO (Health)</v>
      </c>
      <c r="L112" s="2">
        <f t="shared" si="11"/>
        <v>500</v>
      </c>
      <c r="M112" s="2" t="str">
        <f>HLOOKUP(L112,$V112:$AE$179,G112,FALSE)</f>
        <v>UK DWS</v>
      </c>
      <c r="N112" s="2"/>
      <c r="O112" s="8">
        <v>105</v>
      </c>
      <c r="P112" s="82"/>
      <c r="Q112" s="82"/>
      <c r="R112" s="82"/>
      <c r="S112" s="82"/>
      <c r="T112" s="82"/>
      <c r="U112" s="82"/>
      <c r="V112" s="8">
        <v>123</v>
      </c>
      <c r="W112" s="9"/>
      <c r="X112" s="27">
        <v>500</v>
      </c>
      <c r="Y112" s="6">
        <v>100</v>
      </c>
      <c r="Z112" s="11">
        <v>50</v>
      </c>
      <c r="AA112" s="9">
        <v>50</v>
      </c>
      <c r="AB112" s="24"/>
      <c r="AC112" s="24"/>
      <c r="AD112" s="35"/>
      <c r="AE112" s="37"/>
    </row>
    <row r="113" spans="1:31" x14ac:dyDescent="0.2">
      <c r="A113" s="34" t="s">
        <v>611</v>
      </c>
      <c r="B113" s="2" t="s">
        <v>17</v>
      </c>
      <c r="C113" s="2">
        <f t="shared" si="15"/>
        <v>2</v>
      </c>
      <c r="D113" s="2" t="str">
        <f t="shared" si="16"/>
        <v>EQS Freshwater</v>
      </c>
      <c r="E113" s="94">
        <f t="shared" si="12"/>
        <v>0.1</v>
      </c>
      <c r="F113" s="2" t="str">
        <f>HLOOKUP(E113,$V113:$AE$179,G113,FALSE)</f>
        <v>WHO (Health)</v>
      </c>
      <c r="G113">
        <v>67</v>
      </c>
      <c r="H113" s="2">
        <f t="shared" si="13"/>
        <v>2</v>
      </c>
      <c r="I113" s="2" t="str">
        <f>HLOOKUP(H113,$V113:$AE$179,G113,FALSE)</f>
        <v>EQS Freshwater</v>
      </c>
      <c r="J113" s="2">
        <f t="shared" si="14"/>
        <v>2</v>
      </c>
      <c r="K113" s="2" t="str">
        <f>IF(J113=W113,"EQS Saltwater",HLOOKUP(J113,$V113:$AE$179,$G113,FALSE))</f>
        <v>EQS Saltwater</v>
      </c>
      <c r="L113" s="2">
        <f t="shared" si="11"/>
        <v>2</v>
      </c>
      <c r="M113" s="2" t="str">
        <f>HLOOKUP(L113,$V113:$AE$179,G113,FALSE)</f>
        <v>EQS Freshwater</v>
      </c>
      <c r="N113" s="2"/>
      <c r="O113" s="91">
        <v>106</v>
      </c>
      <c r="P113" s="82"/>
      <c r="Q113" s="82"/>
      <c r="R113" s="82"/>
      <c r="S113" s="82"/>
      <c r="T113" s="82"/>
      <c r="U113" s="82"/>
      <c r="V113" s="8">
        <v>2</v>
      </c>
      <c r="W113" s="9">
        <v>2</v>
      </c>
      <c r="X113" s="27">
        <v>2</v>
      </c>
      <c r="Y113" s="6"/>
      <c r="Z113" s="11">
        <v>0.1</v>
      </c>
      <c r="AA113" s="9">
        <v>0.1</v>
      </c>
      <c r="AB113" s="24"/>
      <c r="AC113" s="24"/>
      <c r="AD113" s="35"/>
      <c r="AE113" s="37"/>
    </row>
    <row r="114" spans="1:31" x14ac:dyDescent="0.2">
      <c r="A114" s="34" t="s">
        <v>612</v>
      </c>
      <c r="B114" s="2" t="s">
        <v>17</v>
      </c>
      <c r="C114" s="2">
        <f t="shared" si="15"/>
        <v>18</v>
      </c>
      <c r="D114" s="2" t="str">
        <f t="shared" si="16"/>
        <v>EQS Freshwater</v>
      </c>
      <c r="E114" s="94">
        <f t="shared" si="12"/>
        <v>0.1</v>
      </c>
      <c r="F114" s="2" t="str">
        <f>HLOOKUP(E114,$V114:$AE$179,G114,FALSE)</f>
        <v>WHO (Health)</v>
      </c>
      <c r="G114">
        <v>66</v>
      </c>
      <c r="H114" s="2">
        <f t="shared" si="13"/>
        <v>18</v>
      </c>
      <c r="I114" s="2" t="str">
        <f>HLOOKUP(H114,$V114:$AE$179,G114,FALSE)</f>
        <v>EQS Freshwater</v>
      </c>
      <c r="J114" s="2">
        <f t="shared" si="14"/>
        <v>18</v>
      </c>
      <c r="K114" s="2" t="str">
        <f>IF(J114=W114,"EQS Saltwater",HLOOKUP(J114,$V114:$AE$179,$G114,FALSE))</f>
        <v>EQS Saltwater</v>
      </c>
      <c r="L114" s="2">
        <f t="shared" si="11"/>
        <v>10</v>
      </c>
      <c r="M114" s="2" t="str">
        <f>HLOOKUP(L114,$V114:$AE$179,G114,FALSE)</f>
        <v>UK DWS</v>
      </c>
      <c r="N114" s="2"/>
      <c r="O114" s="8">
        <v>107</v>
      </c>
      <c r="P114" s="82"/>
      <c r="Q114" s="82"/>
      <c r="R114" s="82"/>
      <c r="S114" s="82"/>
      <c r="T114" s="82"/>
      <c r="U114" s="82"/>
      <c r="V114" s="8">
        <v>18</v>
      </c>
      <c r="W114" s="9">
        <v>18</v>
      </c>
      <c r="X114" s="27">
        <v>10</v>
      </c>
      <c r="Y114" s="6"/>
      <c r="Z114" s="11">
        <v>0.1</v>
      </c>
      <c r="AA114" s="9">
        <v>0.1</v>
      </c>
      <c r="AB114" s="24"/>
      <c r="AC114" s="24"/>
      <c r="AD114" s="35"/>
      <c r="AE114" s="37"/>
    </row>
    <row r="115" spans="1:31" x14ac:dyDescent="0.2">
      <c r="A115" s="34" t="s">
        <v>206</v>
      </c>
      <c r="B115" s="2" t="s">
        <v>17</v>
      </c>
      <c r="C115" s="2">
        <f t="shared" si="15"/>
        <v>7.0000000000000007E-2</v>
      </c>
      <c r="D115" s="2" t="str">
        <f t="shared" si="16"/>
        <v>EQS Freshwater</v>
      </c>
      <c r="E115" s="94">
        <f t="shared" si="12"/>
        <v>7.0000000000000007E-2</v>
      </c>
      <c r="F115" s="2" t="str">
        <f>HLOOKUP(E115,$V115:$AE$179,G115,FALSE)</f>
        <v>EQS Freshwater</v>
      </c>
      <c r="G115">
        <v>65</v>
      </c>
      <c r="H115" s="2">
        <f t="shared" si="13"/>
        <v>7.0000000000000007E-2</v>
      </c>
      <c r="I115" s="2" t="str">
        <f>HLOOKUP(H115,$V115:$AE$179,G115,FALSE)</f>
        <v>EQS Freshwater</v>
      </c>
      <c r="J115" s="2">
        <f t="shared" si="14"/>
        <v>7.0000000000000007E-2</v>
      </c>
      <c r="K115" s="2" t="str">
        <f>IF(J115=W115,"EQS Saltwater",HLOOKUP(J115,$V115:$AE$179,$G115,FALSE))</f>
        <v>EQS Saltwater</v>
      </c>
      <c r="L115" s="2">
        <f t="shared" si="11"/>
        <v>1</v>
      </c>
      <c r="M115" s="2" t="str">
        <f>HLOOKUP(L115,$V115:$AE$179,G115,FALSE)</f>
        <v>UK DWS</v>
      </c>
      <c r="N115" s="2"/>
      <c r="O115" s="91">
        <v>108</v>
      </c>
      <c r="P115" s="82"/>
      <c r="Q115" s="82"/>
      <c r="R115" s="82"/>
      <c r="S115" s="82"/>
      <c r="T115" s="82"/>
      <c r="U115" s="82"/>
      <c r="V115" s="8">
        <v>7.0000000000000007E-2</v>
      </c>
      <c r="W115" s="9">
        <v>7.0000000000000007E-2</v>
      </c>
      <c r="X115" s="27">
        <v>1</v>
      </c>
      <c r="Y115" s="6"/>
      <c r="Z115" s="11">
        <v>1</v>
      </c>
      <c r="AA115" s="9">
        <v>1</v>
      </c>
      <c r="AB115" s="24">
        <v>1</v>
      </c>
      <c r="AC115" s="24">
        <v>1</v>
      </c>
      <c r="AD115" s="35">
        <v>1</v>
      </c>
      <c r="AE115" s="37"/>
    </row>
    <row r="116" spans="1:31" x14ac:dyDescent="0.2">
      <c r="A116" s="34" t="s">
        <v>529</v>
      </c>
      <c r="B116" s="2" t="s">
        <v>17</v>
      </c>
      <c r="C116" s="2">
        <f t="shared" si="15"/>
        <v>0.1</v>
      </c>
      <c r="D116" s="2" t="str">
        <f t="shared" si="16"/>
        <v>EQS Freshwater</v>
      </c>
      <c r="E116" s="94">
        <f t="shared" si="12"/>
        <v>0.1</v>
      </c>
      <c r="F116" s="2" t="str">
        <f>HLOOKUP(E116,$V116:$AE$179,G116,FALSE)</f>
        <v>EQS Freshwater</v>
      </c>
      <c r="G116">
        <v>64</v>
      </c>
      <c r="H116" s="2">
        <f t="shared" si="13"/>
        <v>0.1</v>
      </c>
      <c r="I116" s="2" t="str">
        <f>HLOOKUP(H116,$V116:$AE$179,G116,FALSE)</f>
        <v>EQS Freshwater</v>
      </c>
      <c r="J116" s="2">
        <f t="shared" si="14"/>
        <v>0</v>
      </c>
      <c r="K116" s="2" t="str">
        <f>IF(J116=W116,"EQS Saltwater",HLOOKUP(J116,$V116:$AE$179,$G116,FALSE))</f>
        <v>EQS Saltwater</v>
      </c>
      <c r="L116" s="2">
        <f t="shared" si="11"/>
        <v>0.1</v>
      </c>
      <c r="M116" s="2" t="str">
        <f>HLOOKUP(L116,$V116:$AE$179,G116,FALSE)</f>
        <v>EQS Freshwater</v>
      </c>
      <c r="N116" s="2"/>
      <c r="O116" s="8">
        <v>109</v>
      </c>
      <c r="P116" s="82"/>
      <c r="Q116" s="82"/>
      <c r="R116" s="82"/>
      <c r="S116" s="82"/>
      <c r="T116" s="82"/>
      <c r="U116" s="82"/>
      <c r="V116" s="8">
        <v>0.1</v>
      </c>
      <c r="W116" s="9"/>
      <c r="X116" s="27"/>
      <c r="Y116" s="6"/>
      <c r="Z116" s="11"/>
      <c r="AA116" s="9"/>
      <c r="AB116" s="24"/>
      <c r="AC116" s="24"/>
      <c r="AD116" s="35"/>
      <c r="AE116" s="37"/>
    </row>
    <row r="117" spans="1:31" x14ac:dyDescent="0.2">
      <c r="A117" s="34" t="s">
        <v>114</v>
      </c>
      <c r="B117" s="2" t="s">
        <v>17</v>
      </c>
      <c r="C117" s="2">
        <f t="shared" si="15"/>
        <v>50</v>
      </c>
      <c r="D117" s="2" t="str">
        <f t="shared" si="16"/>
        <v>EQS Freshwater</v>
      </c>
      <c r="E117" s="94">
        <f t="shared" si="12"/>
        <v>50</v>
      </c>
      <c r="F117" s="2" t="str">
        <f>HLOOKUP(E117,$V117:$AE$179,G117,FALSE)</f>
        <v>EQS Freshwater</v>
      </c>
      <c r="G117">
        <v>63</v>
      </c>
      <c r="H117" s="2">
        <f t="shared" si="13"/>
        <v>50</v>
      </c>
      <c r="I117" s="2" t="str">
        <f>HLOOKUP(H117,$V117:$AE$179,G117,FALSE)</f>
        <v>EQS Freshwater</v>
      </c>
      <c r="J117" s="2">
        <f t="shared" si="14"/>
        <v>40</v>
      </c>
      <c r="K117" s="2" t="str">
        <f>IF(J117=W117,"EQS Saltwater",HLOOKUP(J117,$V117:$AE$179,$G117,FALSE))</f>
        <v>EQS Saltwater</v>
      </c>
      <c r="L117" s="2">
        <f t="shared" si="11"/>
        <v>50</v>
      </c>
      <c r="M117" s="2" t="str">
        <f>HLOOKUP(L117,$V117:$AE$179,G117,FALSE)</f>
        <v>EQS Freshwater</v>
      </c>
      <c r="N117" s="2"/>
      <c r="O117" s="91">
        <v>110</v>
      </c>
      <c r="P117" s="82"/>
      <c r="Q117" s="82"/>
      <c r="R117" s="82"/>
      <c r="S117" s="82"/>
      <c r="T117" s="82"/>
      <c r="U117" s="82"/>
      <c r="V117" s="8">
        <v>50</v>
      </c>
      <c r="W117" s="9">
        <v>40</v>
      </c>
      <c r="X117" s="27"/>
      <c r="Y117" s="6"/>
      <c r="Z117" s="11"/>
      <c r="AA117" s="9"/>
      <c r="AB117" s="24"/>
      <c r="AC117" s="24"/>
      <c r="AD117" s="35"/>
      <c r="AE117" s="37"/>
    </row>
    <row r="118" spans="1:31" x14ac:dyDescent="0.2">
      <c r="A118" s="34" t="s">
        <v>613</v>
      </c>
      <c r="B118" s="4" t="s">
        <v>17</v>
      </c>
      <c r="C118" s="2">
        <f t="shared" si="15"/>
        <v>20</v>
      </c>
      <c r="D118" s="2" t="str">
        <f t="shared" si="16"/>
        <v>UK DWS</v>
      </c>
      <c r="E118" s="94">
        <f t="shared" si="12"/>
        <v>0.1</v>
      </c>
      <c r="F118" s="2" t="str">
        <f>HLOOKUP(E118,$V118:$AE$179,G118,FALSE)</f>
        <v>WHO (Health)</v>
      </c>
      <c r="G118">
        <v>62</v>
      </c>
      <c r="H118" s="2">
        <f t="shared" si="13"/>
        <v>20</v>
      </c>
      <c r="I118" s="2" t="str">
        <f>HLOOKUP(H118,$V118:$AE$179,G118,FALSE)</f>
        <v>UK DWS</v>
      </c>
      <c r="J118" s="2">
        <f t="shared" si="14"/>
        <v>0.1</v>
      </c>
      <c r="K118" s="2" t="str">
        <f>IF(J118=W118,"EQS Saltwater",HLOOKUP(J118,$V118:$AE$179,$G118,FALSE))</f>
        <v>WHO (Health)</v>
      </c>
      <c r="L118" s="2">
        <f t="shared" si="11"/>
        <v>20</v>
      </c>
      <c r="M118" s="2" t="str">
        <f>HLOOKUP(L118,$V118:$AE$179,G118,FALSE)</f>
        <v>UK DWS</v>
      </c>
      <c r="N118" s="4"/>
      <c r="O118" s="8">
        <v>111</v>
      </c>
      <c r="P118" s="83"/>
      <c r="Q118" s="83"/>
      <c r="R118" s="83"/>
      <c r="S118" s="83"/>
      <c r="T118" s="83"/>
      <c r="U118" s="83"/>
      <c r="V118" s="13"/>
      <c r="W118" s="14"/>
      <c r="X118" s="28">
        <v>20</v>
      </c>
      <c r="Y118" s="16"/>
      <c r="Z118" s="15">
        <v>0.1</v>
      </c>
      <c r="AA118" s="14">
        <v>0.1</v>
      </c>
      <c r="AB118" s="24"/>
      <c r="AC118" s="24"/>
      <c r="AD118" s="35"/>
      <c r="AE118" s="37"/>
    </row>
    <row r="119" spans="1:31" x14ac:dyDescent="0.2">
      <c r="A119" s="34" t="s">
        <v>112</v>
      </c>
      <c r="B119" s="2" t="s">
        <v>17</v>
      </c>
      <c r="C119" s="2">
        <f t="shared" si="15"/>
        <v>10</v>
      </c>
      <c r="D119" s="2" t="str">
        <f t="shared" si="16"/>
        <v>UK DWS</v>
      </c>
      <c r="E119" s="94">
        <f t="shared" si="12"/>
        <v>0.1</v>
      </c>
      <c r="F119" s="2" t="str">
        <f>HLOOKUP(E119,$V119:$AE$179,G119,FALSE)</f>
        <v>WHO (Health)</v>
      </c>
      <c r="G119">
        <v>61</v>
      </c>
      <c r="H119" s="2">
        <f t="shared" si="13"/>
        <v>10</v>
      </c>
      <c r="I119" s="2" t="str">
        <f>HLOOKUP(H119,$V119:$AE$179,G119,FALSE)</f>
        <v>UK DWS</v>
      </c>
      <c r="J119" s="2">
        <f t="shared" si="14"/>
        <v>0.1</v>
      </c>
      <c r="K119" s="2" t="str">
        <f>IF(J119=W119,"EQS Saltwater",HLOOKUP(J119,$V119:$AE$179,$G119,FALSE))</f>
        <v>WHO (Health)</v>
      </c>
      <c r="L119" s="2">
        <f t="shared" si="11"/>
        <v>10</v>
      </c>
      <c r="M119" s="2" t="str">
        <f>HLOOKUP(L119,$V119:$AE$179,G119,FALSE)</f>
        <v>UK DWS</v>
      </c>
      <c r="N119" s="2"/>
      <c r="O119" s="91">
        <v>112</v>
      </c>
      <c r="P119" s="82"/>
      <c r="Q119" s="82"/>
      <c r="R119" s="82"/>
      <c r="S119" s="82"/>
      <c r="T119" s="82"/>
      <c r="U119" s="82"/>
      <c r="V119" s="8"/>
      <c r="W119" s="9"/>
      <c r="X119" s="27">
        <v>10</v>
      </c>
      <c r="Y119" s="6"/>
      <c r="Z119" s="11">
        <v>0.1</v>
      </c>
      <c r="AA119" s="9">
        <v>0.1</v>
      </c>
      <c r="AB119" s="24"/>
      <c r="AC119" s="24"/>
      <c r="AD119" s="35"/>
      <c r="AE119" s="37"/>
    </row>
    <row r="120" spans="1:31" x14ac:dyDescent="0.2">
      <c r="A120" s="34" t="s">
        <v>614</v>
      </c>
      <c r="B120" s="2" t="s">
        <v>17</v>
      </c>
      <c r="C120" s="2">
        <f t="shared" si="15"/>
        <v>6</v>
      </c>
      <c r="D120" s="2" t="str">
        <f t="shared" si="16"/>
        <v>UK DWS</v>
      </c>
      <c r="E120" s="94">
        <f t="shared" si="12"/>
        <v>0.1</v>
      </c>
      <c r="F120" s="2" t="str">
        <f>HLOOKUP(E120,$V120:$AE$179,G120,FALSE)</f>
        <v>WHO (Health)</v>
      </c>
      <c r="G120">
        <v>60</v>
      </c>
      <c r="H120" s="2">
        <f t="shared" si="13"/>
        <v>6</v>
      </c>
      <c r="I120" s="2" t="str">
        <f>HLOOKUP(H120,$V120:$AE$179,G120,FALSE)</f>
        <v>UK DWS</v>
      </c>
      <c r="J120" s="2">
        <f t="shared" si="14"/>
        <v>0.1</v>
      </c>
      <c r="K120" s="2" t="str">
        <f>IF(J120=W120,"EQS Saltwater",HLOOKUP(J120,$V120:$AE$179,$G120,FALSE))</f>
        <v>WHO (Health)</v>
      </c>
      <c r="L120" s="2">
        <f t="shared" si="11"/>
        <v>6</v>
      </c>
      <c r="M120" s="2" t="str">
        <f>HLOOKUP(L120,$V120:$AE$179,G120,FALSE)</f>
        <v>UK DWS</v>
      </c>
      <c r="N120" s="2"/>
      <c r="O120" s="8">
        <v>113</v>
      </c>
      <c r="P120" s="82"/>
      <c r="Q120" s="82"/>
      <c r="R120" s="82"/>
      <c r="S120" s="82"/>
      <c r="T120" s="82"/>
      <c r="U120" s="82"/>
      <c r="V120" s="8"/>
      <c r="W120" s="9"/>
      <c r="X120" s="27">
        <v>6</v>
      </c>
      <c r="Y120" s="6"/>
      <c r="Z120" s="11">
        <v>0.1</v>
      </c>
      <c r="AA120" s="9">
        <v>0.1</v>
      </c>
      <c r="AB120" s="24"/>
      <c r="AC120" s="24"/>
      <c r="AD120" s="35"/>
      <c r="AE120" s="37"/>
    </row>
    <row r="121" spans="1:31" x14ac:dyDescent="0.2">
      <c r="A121" s="34" t="s">
        <v>615</v>
      </c>
      <c r="B121" s="2" t="s">
        <v>17</v>
      </c>
      <c r="C121" s="2">
        <f t="shared" si="15"/>
        <v>70</v>
      </c>
      <c r="D121" s="2" t="str">
        <f t="shared" si="16"/>
        <v>UK DWS</v>
      </c>
      <c r="E121" s="94">
        <f t="shared" si="12"/>
        <v>70</v>
      </c>
      <c r="F121" s="2" t="str">
        <f>HLOOKUP(E121,$V121:$AE$179,G121,FALSE)</f>
        <v>UK DWS</v>
      </c>
      <c r="G121">
        <v>59</v>
      </c>
      <c r="H121" s="2">
        <f t="shared" si="13"/>
        <v>70</v>
      </c>
      <c r="I121" s="2" t="str">
        <f>HLOOKUP(H121,$V121:$AE$179,G121,FALSE)</f>
        <v>UK DWS</v>
      </c>
      <c r="J121" s="2">
        <f t="shared" si="14"/>
        <v>70</v>
      </c>
      <c r="K121" s="2" t="str">
        <f>IF(J121=W121,"EQS Saltwater",HLOOKUP(J121,$V121:$AE$179,$G121,FALSE))</f>
        <v>UK DWS</v>
      </c>
      <c r="L121" s="2">
        <f t="shared" si="11"/>
        <v>70</v>
      </c>
      <c r="M121" s="2" t="str">
        <f>HLOOKUP(L121,$V121:$AE$179,G121,FALSE)</f>
        <v>UK DWS</v>
      </c>
      <c r="N121" s="2"/>
      <c r="O121" s="91">
        <v>114</v>
      </c>
      <c r="P121" s="82"/>
      <c r="Q121" s="82"/>
      <c r="R121" s="82"/>
      <c r="S121" s="82"/>
      <c r="T121" s="82"/>
      <c r="U121" s="82"/>
      <c r="V121" s="8"/>
      <c r="W121" s="9"/>
      <c r="X121" s="27">
        <v>70</v>
      </c>
      <c r="Y121" s="6"/>
      <c r="Z121" s="11"/>
      <c r="AA121" s="9"/>
      <c r="AB121" s="24"/>
      <c r="AC121" s="24"/>
      <c r="AD121" s="35"/>
      <c r="AE121" s="37"/>
    </row>
    <row r="122" spans="1:31" x14ac:dyDescent="0.2">
      <c r="A122" s="34" t="s">
        <v>548</v>
      </c>
      <c r="B122" s="2" t="s">
        <v>17</v>
      </c>
      <c r="C122" s="2">
        <f t="shared" si="15"/>
        <v>300</v>
      </c>
      <c r="D122" s="2" t="str">
        <f t="shared" si="16"/>
        <v>UK DWS</v>
      </c>
      <c r="E122" s="94">
        <f t="shared" si="12"/>
        <v>300</v>
      </c>
      <c r="F122" s="2" t="str">
        <f>HLOOKUP(E122,$V122:$AE$179,G122,FALSE)</f>
        <v>UK DWS</v>
      </c>
      <c r="G122">
        <v>58</v>
      </c>
      <c r="H122" s="2">
        <f t="shared" si="13"/>
        <v>300</v>
      </c>
      <c r="I122" s="2" t="str">
        <f>HLOOKUP(H122,$V122:$AE$179,G122,FALSE)</f>
        <v>UK DWS</v>
      </c>
      <c r="J122" s="2">
        <f t="shared" si="14"/>
        <v>300</v>
      </c>
      <c r="K122" s="2" t="str">
        <f>IF(J122=W122,"EQS Saltwater",HLOOKUP(J122,$V122:$AE$179,$G122,FALSE))</f>
        <v>UK DWS</v>
      </c>
      <c r="L122" s="2">
        <f t="shared" si="11"/>
        <v>300</v>
      </c>
      <c r="M122" s="2" t="str">
        <f>HLOOKUP(L122,$V122:$AE$179,G122,FALSE)</f>
        <v>UK DWS</v>
      </c>
      <c r="N122" s="2"/>
      <c r="O122" s="8">
        <v>115</v>
      </c>
      <c r="P122" s="82"/>
      <c r="Q122" s="82"/>
      <c r="R122" s="82"/>
      <c r="S122" s="82"/>
      <c r="T122" s="82"/>
      <c r="U122" s="82"/>
      <c r="V122" s="8"/>
      <c r="W122" s="9"/>
      <c r="X122" s="27">
        <v>300</v>
      </c>
      <c r="Y122" s="6" t="s">
        <v>41</v>
      </c>
      <c r="Z122" s="11"/>
      <c r="AA122" s="9"/>
      <c r="AB122" s="24"/>
      <c r="AC122" s="24"/>
      <c r="AD122" s="35"/>
      <c r="AE122" s="37"/>
    </row>
    <row r="123" spans="1:31" x14ac:dyDescent="0.2">
      <c r="A123" s="34" t="s">
        <v>230</v>
      </c>
      <c r="B123" s="2" t="s">
        <v>17</v>
      </c>
      <c r="C123" s="2">
        <f t="shared" si="15"/>
        <v>2</v>
      </c>
      <c r="D123" s="2" t="str">
        <f t="shared" si="16"/>
        <v>EQS Freshwater</v>
      </c>
      <c r="E123" s="94">
        <f t="shared" si="12"/>
        <v>2</v>
      </c>
      <c r="F123" s="2" t="str">
        <f>HLOOKUP(E123,$V123:$AE$179,G123,FALSE)</f>
        <v>EQS Freshwater</v>
      </c>
      <c r="G123">
        <v>57</v>
      </c>
      <c r="H123" s="2">
        <f t="shared" si="13"/>
        <v>2</v>
      </c>
      <c r="I123" s="2" t="str">
        <f>HLOOKUP(H123,$V123:$AE$179,G123,FALSE)</f>
        <v>EQS Freshwater</v>
      </c>
      <c r="J123" s="2">
        <f t="shared" si="14"/>
        <v>2</v>
      </c>
      <c r="K123" s="2" t="str">
        <f>IF(J123=W123,"EQS Saltwater",HLOOKUP(J123,$V123:$AE$179,$G123,FALSE))</f>
        <v>EQS Saltwater</v>
      </c>
      <c r="L123" s="2">
        <f t="shared" si="11"/>
        <v>2</v>
      </c>
      <c r="M123" s="2" t="str">
        <f>HLOOKUP(L123,$V123:$AE$179,G123,FALSE)</f>
        <v>EQS Freshwater</v>
      </c>
      <c r="N123" s="2"/>
      <c r="O123" s="91">
        <v>116</v>
      </c>
      <c r="P123" s="82"/>
      <c r="Q123" s="82"/>
      <c r="R123" s="82"/>
      <c r="S123" s="82"/>
      <c r="T123" s="82"/>
      <c r="U123" s="82"/>
      <c r="V123" s="8">
        <v>2</v>
      </c>
      <c r="W123" s="9">
        <v>2</v>
      </c>
      <c r="X123" s="27"/>
      <c r="Y123" s="6"/>
      <c r="Z123" s="11"/>
      <c r="AA123" s="9"/>
      <c r="AB123" s="24"/>
      <c r="AC123" s="24"/>
      <c r="AD123" s="35"/>
      <c r="AE123" s="37"/>
    </row>
    <row r="124" spans="1:31" x14ac:dyDescent="0.2">
      <c r="A124" s="34" t="s">
        <v>207</v>
      </c>
      <c r="B124" s="2" t="s">
        <v>17</v>
      </c>
      <c r="C124" s="2">
        <f t="shared" si="15"/>
        <v>4</v>
      </c>
      <c r="D124" s="2" t="str">
        <f t="shared" si="16"/>
        <v>EQS Freshwater</v>
      </c>
      <c r="E124" s="94">
        <f t="shared" si="12"/>
        <v>4</v>
      </c>
      <c r="F124" s="2" t="str">
        <f>HLOOKUP(E124,$V124:$AE$179,G124,FALSE)</f>
        <v>EQS Freshwater</v>
      </c>
      <c r="G124">
        <v>56</v>
      </c>
      <c r="H124" s="2">
        <f t="shared" si="13"/>
        <v>4</v>
      </c>
      <c r="I124" s="2" t="str">
        <f>HLOOKUP(H124,$V124:$AE$179,G124,FALSE)</f>
        <v>EQS Freshwater</v>
      </c>
      <c r="J124" s="2">
        <f t="shared" si="14"/>
        <v>8.6</v>
      </c>
      <c r="K124" s="2" t="str">
        <f>IF(J124=W124,"EQS Saltwater",HLOOKUP(J124,$V124:$AE$179,$G124,FALSE))</f>
        <v>EQS Saltwater</v>
      </c>
      <c r="L124" s="2">
        <f t="shared" si="11"/>
        <v>20</v>
      </c>
      <c r="M124" s="2" t="str">
        <f>HLOOKUP(L124,$V124:$AE$179,G124,FALSE)</f>
        <v>UK DWS</v>
      </c>
      <c r="N124" s="2"/>
      <c r="O124" s="8">
        <v>117</v>
      </c>
      <c r="P124" s="82"/>
      <c r="Q124" s="82"/>
      <c r="R124" s="82"/>
      <c r="S124" s="82"/>
      <c r="T124" s="82"/>
      <c r="U124" s="82"/>
      <c r="V124" s="8">
        <v>4</v>
      </c>
      <c r="W124" s="9">
        <v>8.6</v>
      </c>
      <c r="X124" s="27">
        <v>20</v>
      </c>
      <c r="Y124" s="6"/>
      <c r="Z124" s="11">
        <v>20</v>
      </c>
      <c r="AA124" s="9">
        <v>50</v>
      </c>
      <c r="AB124" s="24"/>
      <c r="AC124" s="24"/>
      <c r="AD124" s="35"/>
      <c r="AE124" s="37"/>
    </row>
    <row r="125" spans="1:31" x14ac:dyDescent="0.2">
      <c r="A125" s="34" t="s">
        <v>616</v>
      </c>
      <c r="B125" s="4" t="s">
        <v>5</v>
      </c>
      <c r="C125" s="2">
        <f t="shared" si="15"/>
        <v>50</v>
      </c>
      <c r="D125" s="2" t="str">
        <f t="shared" si="16"/>
        <v>UK DWS</v>
      </c>
      <c r="E125" s="94">
        <f t="shared" si="12"/>
        <v>50</v>
      </c>
      <c r="F125" s="2" t="str">
        <f>HLOOKUP(E125,$V125:$AE$179,G125,FALSE)</f>
        <v>UK DWS</v>
      </c>
      <c r="G125">
        <v>55</v>
      </c>
      <c r="H125" s="2">
        <f t="shared" si="13"/>
        <v>50</v>
      </c>
      <c r="I125" s="2" t="str">
        <f>HLOOKUP(H125,$V125:$AE$179,G125,FALSE)</f>
        <v>UK DWS</v>
      </c>
      <c r="J125" s="2">
        <f t="shared" si="14"/>
        <v>50</v>
      </c>
      <c r="K125" s="2" t="str">
        <f>IF(J125=W125,"EQS Saltwater",HLOOKUP(J125,$V125:$AE$179,$G125,FALSE))</f>
        <v>UK DWS</v>
      </c>
      <c r="L125" s="2">
        <f t="shared" si="11"/>
        <v>50</v>
      </c>
      <c r="M125" s="2" t="str">
        <f>HLOOKUP(L125,$V125:$AE$179,G125,FALSE)</f>
        <v>UK DWS</v>
      </c>
      <c r="N125" s="4"/>
      <c r="O125" s="91">
        <v>118</v>
      </c>
      <c r="P125" s="83"/>
      <c r="Q125" s="83"/>
      <c r="R125" s="83"/>
      <c r="S125" s="83"/>
      <c r="T125" s="83"/>
      <c r="U125" s="83"/>
      <c r="V125" s="13"/>
      <c r="W125" s="14"/>
      <c r="X125" s="28">
        <v>50</v>
      </c>
      <c r="Y125" s="16"/>
      <c r="Z125" s="15">
        <v>50</v>
      </c>
      <c r="AA125" s="14">
        <v>50</v>
      </c>
      <c r="AB125" s="24">
        <v>50</v>
      </c>
      <c r="AC125" s="24">
        <v>50</v>
      </c>
      <c r="AD125" s="35">
        <v>50</v>
      </c>
      <c r="AE125" s="37"/>
    </row>
    <row r="126" spans="1:31" x14ac:dyDescent="0.2">
      <c r="A126" s="34" t="s">
        <v>617</v>
      </c>
      <c r="B126" s="22" t="s">
        <v>17</v>
      </c>
      <c r="C126" s="2">
        <f t="shared" si="15"/>
        <v>3</v>
      </c>
      <c r="D126" s="2" t="str">
        <f t="shared" si="16"/>
        <v>UK DWS</v>
      </c>
      <c r="E126" s="94">
        <f t="shared" si="12"/>
        <v>3</v>
      </c>
      <c r="F126" s="2" t="str">
        <f>HLOOKUP(E126,$V126:$AE$179,G126,FALSE)</f>
        <v>UK DWS</v>
      </c>
      <c r="G126">
        <v>54</v>
      </c>
      <c r="H126" s="2">
        <f t="shared" si="13"/>
        <v>3</v>
      </c>
      <c r="I126" s="2" t="str">
        <f>HLOOKUP(H126,$V126:$AE$179,G126,FALSE)</f>
        <v>UK DWS</v>
      </c>
      <c r="J126" s="2">
        <f t="shared" si="14"/>
        <v>3</v>
      </c>
      <c r="K126" s="2" t="str">
        <f>IF(J126=W126,"EQS Saltwater",HLOOKUP(J126,$V126:$AE$179,$G126,FALSE))</f>
        <v>UK DWS</v>
      </c>
      <c r="L126" s="2">
        <f t="shared" si="11"/>
        <v>3</v>
      </c>
      <c r="M126" s="2" t="str">
        <f>HLOOKUP(L126,$V126:$AE$179,G126,FALSE)</f>
        <v>UK DWS</v>
      </c>
      <c r="N126" s="22"/>
      <c r="O126" s="8">
        <v>119</v>
      </c>
      <c r="P126" s="84"/>
      <c r="Q126" s="84"/>
      <c r="R126" s="84"/>
      <c r="S126" s="84"/>
      <c r="T126" s="84"/>
      <c r="U126" s="84"/>
      <c r="V126" s="18"/>
      <c r="W126" s="19"/>
      <c r="X126" s="29">
        <v>3</v>
      </c>
      <c r="Y126" s="21"/>
      <c r="Z126" s="20">
        <v>500</v>
      </c>
      <c r="AA126" s="19">
        <v>100</v>
      </c>
      <c r="AB126" s="24"/>
      <c r="AC126" s="24"/>
      <c r="AD126" s="35"/>
      <c r="AE126" s="37"/>
    </row>
    <row r="127" spans="1:31" x14ac:dyDescent="0.2">
      <c r="A127" s="34" t="s">
        <v>618</v>
      </c>
      <c r="B127" s="22" t="s">
        <v>17</v>
      </c>
      <c r="C127" s="2">
        <f t="shared" si="15"/>
        <v>200</v>
      </c>
      <c r="D127" s="2" t="str">
        <f t="shared" si="16"/>
        <v>UK DWS</v>
      </c>
      <c r="E127" s="94">
        <f t="shared" si="12"/>
        <v>200</v>
      </c>
      <c r="F127" s="2" t="str">
        <f>HLOOKUP(E127,$V127:$AE$179,G127,FALSE)</f>
        <v>UK DWS</v>
      </c>
      <c r="G127">
        <v>53</v>
      </c>
      <c r="H127" s="2">
        <f t="shared" si="13"/>
        <v>200</v>
      </c>
      <c r="I127" s="2" t="str">
        <f>HLOOKUP(H127,$V127:$AE$179,G127,FALSE)</f>
        <v>UK DWS</v>
      </c>
      <c r="J127" s="2">
        <f t="shared" si="14"/>
        <v>200</v>
      </c>
      <c r="K127" s="2" t="str">
        <f>IF(J127=W127,"EQS Saltwater",HLOOKUP(J127,$V127:$AE$179,$G127,FALSE))</f>
        <v>UK DWS</v>
      </c>
      <c r="L127" s="2">
        <f t="shared" si="11"/>
        <v>200</v>
      </c>
      <c r="M127" s="2" t="str">
        <f>HLOOKUP(L127,$V127:$AE$179,G127,FALSE)</f>
        <v>UK DWS</v>
      </c>
      <c r="N127" s="22"/>
      <c r="O127" s="91">
        <v>120</v>
      </c>
      <c r="P127" s="84"/>
      <c r="Q127" s="84"/>
      <c r="R127" s="84"/>
      <c r="S127" s="84"/>
      <c r="T127" s="84"/>
      <c r="U127" s="84"/>
      <c r="V127" s="18"/>
      <c r="W127" s="19"/>
      <c r="X127" s="29">
        <v>200</v>
      </c>
      <c r="Y127" s="21"/>
      <c r="Z127" s="20"/>
      <c r="AA127" s="19"/>
      <c r="AB127" s="24"/>
      <c r="AC127" s="24"/>
      <c r="AD127" s="35"/>
      <c r="AE127" s="37"/>
    </row>
    <row r="128" spans="1:31" x14ac:dyDescent="0.2">
      <c r="A128" s="34" t="s">
        <v>504</v>
      </c>
      <c r="B128" s="4" t="s">
        <v>17</v>
      </c>
      <c r="C128" s="2">
        <f t="shared" si="15"/>
        <v>0.3</v>
      </c>
      <c r="D128" s="2" t="str">
        <f t="shared" si="16"/>
        <v>EQS Freshwater</v>
      </c>
      <c r="E128" s="94">
        <f t="shared" si="12"/>
        <v>0.3</v>
      </c>
      <c r="F128" s="2" t="str">
        <f>HLOOKUP(E128,$V128:$AE$179,G128,FALSE)</f>
        <v>EQS Freshwater</v>
      </c>
      <c r="G128">
        <v>52</v>
      </c>
      <c r="H128" s="2">
        <f t="shared" si="13"/>
        <v>0.3</v>
      </c>
      <c r="I128" s="2" t="str">
        <f>HLOOKUP(H128,$V128:$AE$179,G128,FALSE)</f>
        <v>EQS Freshwater</v>
      </c>
      <c r="J128" s="2">
        <f t="shared" si="14"/>
        <v>0.3</v>
      </c>
      <c r="K128" s="2" t="str">
        <f>IF(J128=W128,"EQS Saltwater",HLOOKUP(J128,$V128:$AE$179,$G128,FALSE))</f>
        <v>EQS Saltwater</v>
      </c>
      <c r="L128" s="2">
        <f t="shared" si="11"/>
        <v>0.3</v>
      </c>
      <c r="M128" s="2" t="str">
        <f>HLOOKUP(L128,$V128:$AE$179,G128,FALSE)</f>
        <v>EQS Freshwater</v>
      </c>
      <c r="N128" s="4"/>
      <c r="O128" s="8">
        <v>121</v>
      </c>
      <c r="P128" s="83"/>
      <c r="Q128" s="83"/>
      <c r="R128" s="83"/>
      <c r="S128" s="83"/>
      <c r="T128" s="83"/>
      <c r="U128" s="83"/>
      <c r="V128" s="13">
        <v>0.3</v>
      </c>
      <c r="W128" s="14">
        <v>0.3</v>
      </c>
      <c r="X128" s="28"/>
      <c r="Y128" s="16"/>
      <c r="Z128" s="15"/>
      <c r="AA128" s="14"/>
      <c r="AB128" s="24"/>
      <c r="AC128" s="24"/>
      <c r="AD128" s="35"/>
      <c r="AE128" s="37"/>
    </row>
    <row r="129" spans="1:31" x14ac:dyDescent="0.2">
      <c r="A129" s="34" t="s">
        <v>506</v>
      </c>
      <c r="B129" s="2" t="s">
        <v>17</v>
      </c>
      <c r="C129" s="2">
        <f t="shared" si="15"/>
        <v>0.1</v>
      </c>
      <c r="D129" s="2" t="str">
        <f t="shared" si="16"/>
        <v>EQS Freshwater</v>
      </c>
      <c r="E129" s="94">
        <f t="shared" si="12"/>
        <v>0.1</v>
      </c>
      <c r="F129" s="2" t="str">
        <f>HLOOKUP(E129,$V129:$AE$179,G129,FALSE)</f>
        <v>EQS Freshwater</v>
      </c>
      <c r="G129">
        <v>51</v>
      </c>
      <c r="H129" s="2">
        <f t="shared" si="13"/>
        <v>0.1</v>
      </c>
      <c r="I129" s="2" t="str">
        <f>HLOOKUP(H129,$V129:$AE$179,G129,FALSE)</f>
        <v>EQS Freshwater</v>
      </c>
      <c r="J129" s="2">
        <f t="shared" si="14"/>
        <v>0.01</v>
      </c>
      <c r="K129" s="2" t="str">
        <f>IF(J129=W129,"EQS Saltwater",HLOOKUP(J129,$V129:$AE$179,$G129,FALSE))</f>
        <v>EQS Saltwater</v>
      </c>
      <c r="L129" s="2">
        <f t="shared" si="11"/>
        <v>0.1</v>
      </c>
      <c r="M129" s="2" t="str">
        <f>HLOOKUP(L129,$V129:$AE$179,G129,FALSE)</f>
        <v>EQS Freshwater</v>
      </c>
      <c r="N129" s="2"/>
      <c r="O129" s="91">
        <v>122</v>
      </c>
      <c r="P129" s="82"/>
      <c r="Q129" s="82"/>
      <c r="R129" s="82"/>
      <c r="S129" s="82"/>
      <c r="T129" s="82"/>
      <c r="U129" s="82"/>
      <c r="V129" s="8">
        <v>0.1</v>
      </c>
      <c r="W129" s="9">
        <v>0.01</v>
      </c>
      <c r="X129" s="27"/>
      <c r="Y129" s="6"/>
      <c r="Z129" s="11"/>
      <c r="AA129" s="9"/>
      <c r="AB129" s="24"/>
      <c r="AC129" s="24"/>
      <c r="AD129" s="35"/>
      <c r="AE129" s="37"/>
    </row>
    <row r="130" spans="1:31" x14ac:dyDescent="0.2">
      <c r="A130" s="34" t="s">
        <v>619</v>
      </c>
      <c r="B130" s="2" t="s">
        <v>17</v>
      </c>
      <c r="C130" s="2">
        <f t="shared" si="15"/>
        <v>10</v>
      </c>
      <c r="D130" s="2" t="str">
        <f t="shared" si="16"/>
        <v>WHO (ATO)</v>
      </c>
      <c r="E130" s="94">
        <f t="shared" si="12"/>
        <v>10</v>
      </c>
      <c r="F130" s="2" t="str">
        <f>HLOOKUP(E130,$V130:$AE$179,G130,FALSE)</f>
        <v>WHO (ATO)</v>
      </c>
      <c r="G130">
        <v>50</v>
      </c>
      <c r="H130" s="2">
        <f t="shared" si="13"/>
        <v>10</v>
      </c>
      <c r="I130" s="2" t="str">
        <f>HLOOKUP(H130,$V130:$AE$179,G130,FALSE)</f>
        <v>WHO (ATO)</v>
      </c>
      <c r="J130" s="2">
        <f t="shared" si="14"/>
        <v>10</v>
      </c>
      <c r="K130" s="2" t="str">
        <f>IF(J130=W130,"EQS Saltwater",HLOOKUP(J130,$V130:$AE$179,$G130,FALSE))</f>
        <v>WHO (ATO)</v>
      </c>
      <c r="L130" s="2">
        <f t="shared" si="11"/>
        <v>10</v>
      </c>
      <c r="M130" s="2" t="str">
        <f>HLOOKUP(L130,$V130:$AE$179,G130,FALSE)</f>
        <v>WHO (ATO)</v>
      </c>
      <c r="N130" s="2"/>
      <c r="O130" s="8">
        <v>123</v>
      </c>
      <c r="P130" s="82"/>
      <c r="Q130" s="82"/>
      <c r="R130" s="82"/>
      <c r="S130" s="82"/>
      <c r="T130" s="82"/>
      <c r="U130" s="82"/>
      <c r="V130" s="8"/>
      <c r="W130" s="9"/>
      <c r="X130" s="27"/>
      <c r="Y130" s="6"/>
      <c r="Z130" s="11"/>
      <c r="AA130" s="9">
        <v>10</v>
      </c>
      <c r="AB130" s="24">
        <v>50</v>
      </c>
      <c r="AC130" s="24">
        <v>200</v>
      </c>
      <c r="AD130" s="35">
        <v>1000</v>
      </c>
      <c r="AE130" s="37"/>
    </row>
    <row r="131" spans="1:31" x14ac:dyDescent="0.2">
      <c r="A131" s="34" t="s">
        <v>620</v>
      </c>
      <c r="B131" s="2" t="s">
        <v>17</v>
      </c>
      <c r="C131" s="2">
        <f t="shared" si="15"/>
        <v>0.01</v>
      </c>
      <c r="D131" s="2" t="str">
        <f t="shared" si="16"/>
        <v>EQS Freshwater</v>
      </c>
      <c r="E131" s="94">
        <f t="shared" si="12"/>
        <v>0.01</v>
      </c>
      <c r="F131" s="2" t="str">
        <f>HLOOKUP(E131,$V131:$AE$179,G131,FALSE)</f>
        <v>EQS Freshwater</v>
      </c>
      <c r="G131">
        <v>49</v>
      </c>
      <c r="H131" s="2">
        <f t="shared" si="13"/>
        <v>0.01</v>
      </c>
      <c r="I131" s="2" t="str">
        <f>HLOOKUP(H131,$V131:$AE$179,G131,FALSE)</f>
        <v>EQS Freshwater</v>
      </c>
      <c r="J131" s="2">
        <f t="shared" si="14"/>
        <v>0.1</v>
      </c>
      <c r="K131" s="2" t="str">
        <f>IF(J131=W131,"EQS Saltwater",HLOOKUP(J131,$V131:$AE$179,$G131,FALSE))</f>
        <v>WHO (Health)</v>
      </c>
      <c r="L131" s="2">
        <f t="shared" si="11"/>
        <v>0.01</v>
      </c>
      <c r="M131" s="2" t="str">
        <f>HLOOKUP(L131,$V131:$AE$179,G131,FALSE)</f>
        <v>EQS Freshwater</v>
      </c>
      <c r="N131" s="2"/>
      <c r="O131" s="91">
        <v>124</v>
      </c>
      <c r="P131" s="82"/>
      <c r="Q131" s="82"/>
      <c r="R131" s="82"/>
      <c r="S131" s="82"/>
      <c r="T131" s="82"/>
      <c r="U131" s="82"/>
      <c r="V131" s="8">
        <v>0.01</v>
      </c>
      <c r="W131" s="9"/>
      <c r="X131" s="27"/>
      <c r="Y131" s="6"/>
      <c r="Z131" s="11">
        <v>0.1</v>
      </c>
      <c r="AA131" s="9">
        <v>0.1</v>
      </c>
      <c r="AB131" s="24"/>
      <c r="AC131" s="24"/>
      <c r="AD131" s="35"/>
      <c r="AE131" s="37"/>
    </row>
    <row r="132" spans="1:31" x14ac:dyDescent="0.2">
      <c r="A132" s="34" t="s">
        <v>621</v>
      </c>
      <c r="B132" s="2" t="s">
        <v>17</v>
      </c>
      <c r="C132" s="2">
        <f t="shared" si="15"/>
        <v>0.1</v>
      </c>
      <c r="D132" s="2" t="str">
        <f t="shared" si="16"/>
        <v>WHO (Health)</v>
      </c>
      <c r="E132" s="94">
        <f t="shared" si="12"/>
        <v>0.1</v>
      </c>
      <c r="F132" s="2" t="str">
        <f>HLOOKUP(E132,$V132:$AE$179,G132,FALSE)</f>
        <v>WHO (Health)</v>
      </c>
      <c r="G132">
        <v>48</v>
      </c>
      <c r="H132" s="2">
        <f t="shared" si="13"/>
        <v>0.1</v>
      </c>
      <c r="I132" s="2" t="str">
        <f>HLOOKUP(H132,$V132:$AE$179,G132,FALSE)</f>
        <v>WHO (Health)</v>
      </c>
      <c r="J132" s="2">
        <f t="shared" si="14"/>
        <v>0.1</v>
      </c>
      <c r="K132" s="2" t="str">
        <f>IF(J132=W132,"EQS Saltwater",HLOOKUP(J132,$V132:$AE$179,$G132,FALSE))</f>
        <v>WHO (Health)</v>
      </c>
      <c r="L132" s="2">
        <f t="shared" si="11"/>
        <v>0.1</v>
      </c>
      <c r="M132" s="2" t="str">
        <f>HLOOKUP(L132,$V132:$AE$179,G132,FALSE)</f>
        <v>WHO (Health)</v>
      </c>
      <c r="N132" s="2"/>
      <c r="O132" s="8">
        <v>125</v>
      </c>
      <c r="P132" s="82"/>
      <c r="Q132" s="82"/>
      <c r="R132" s="82"/>
      <c r="S132" s="82"/>
      <c r="T132" s="82"/>
      <c r="U132" s="82"/>
      <c r="V132" s="8"/>
      <c r="W132" s="9"/>
      <c r="X132" s="27"/>
      <c r="Y132" s="6"/>
      <c r="Z132" s="11">
        <v>0.1</v>
      </c>
      <c r="AA132" s="9">
        <v>0.1</v>
      </c>
      <c r="AB132" s="24">
        <v>0.2</v>
      </c>
      <c r="AC132" s="24">
        <v>0.2</v>
      </c>
      <c r="AD132" s="35">
        <v>1</v>
      </c>
      <c r="AE132" s="37"/>
    </row>
    <row r="133" spans="1:31" x14ac:dyDescent="0.2">
      <c r="A133" s="34" t="s">
        <v>622</v>
      </c>
      <c r="B133" s="2" t="s">
        <v>17</v>
      </c>
      <c r="C133" s="2">
        <f t="shared" si="15"/>
        <v>0.3</v>
      </c>
      <c r="D133" s="2" t="str">
        <f t="shared" si="16"/>
        <v>EQS Freshwater</v>
      </c>
      <c r="E133" s="94">
        <f t="shared" si="12"/>
        <v>0.1</v>
      </c>
      <c r="F133" s="2" t="str">
        <f>HLOOKUP(E133,$V133:$AE$179,G133,FALSE)</f>
        <v>WHO (Health)</v>
      </c>
      <c r="G133">
        <v>47</v>
      </c>
      <c r="H133" s="2">
        <f t="shared" si="13"/>
        <v>0.3</v>
      </c>
      <c r="I133" s="2" t="str">
        <f>HLOOKUP(H133,$V133:$AE$179,G133,FALSE)</f>
        <v>EQS Freshwater</v>
      </c>
      <c r="J133" s="2">
        <f t="shared" si="14"/>
        <v>0.1</v>
      </c>
      <c r="K133" s="2" t="str">
        <f>IF(J133=W133,"EQS Saltwater",HLOOKUP(J133,$V133:$AE$179,$G133,FALSE))</f>
        <v>WHO (Health)</v>
      </c>
      <c r="L133" s="2">
        <f t="shared" ref="L133:L151" si="17">IF(X133="",IF(V133="",MIN(Y133:AE133),V133),X133)</f>
        <v>20</v>
      </c>
      <c r="M133" s="2" t="str">
        <f>HLOOKUP(L133,$V133:$AE$179,G133,FALSE)</f>
        <v>UK DWS</v>
      </c>
      <c r="N133" s="2"/>
      <c r="O133" s="91">
        <v>126</v>
      </c>
      <c r="P133" s="82"/>
      <c r="Q133" s="82"/>
      <c r="R133" s="82"/>
      <c r="S133" s="82"/>
      <c r="T133" s="82"/>
      <c r="U133" s="82"/>
      <c r="V133" s="8">
        <v>0.3</v>
      </c>
      <c r="W133" s="9"/>
      <c r="X133" s="27">
        <v>20</v>
      </c>
      <c r="Y133" s="6"/>
      <c r="Z133" s="11">
        <v>0.1</v>
      </c>
      <c r="AA133" s="9">
        <v>0.1</v>
      </c>
      <c r="AB133" s="24"/>
      <c r="AC133" s="24"/>
      <c r="AD133" s="35"/>
      <c r="AE133" s="37"/>
    </row>
    <row r="134" spans="1:31" x14ac:dyDescent="0.2">
      <c r="A134" s="34" t="s">
        <v>507</v>
      </c>
      <c r="B134" s="2" t="s">
        <v>17</v>
      </c>
      <c r="C134" s="2">
        <f t="shared" si="15"/>
        <v>7.0000000000000001E-3</v>
      </c>
      <c r="D134" s="2" t="str">
        <f t="shared" si="16"/>
        <v>EQS Freshwater</v>
      </c>
      <c r="E134" s="94">
        <f t="shared" ref="E134:E151" si="18">MIN(X134:AE134,V134)</f>
        <v>7.0000000000000001E-3</v>
      </c>
      <c r="F134" s="2" t="str">
        <f>HLOOKUP(E134,$V134:$AE$179,G134,FALSE)</f>
        <v>EQS Freshwater</v>
      </c>
      <c r="G134">
        <v>46</v>
      </c>
      <c r="H134" s="2">
        <f t="shared" ref="H134:H151" si="19">IF(V134="",IF(X134="",MIN(Y134:AE134),X134),V134)</f>
        <v>7.0000000000000001E-3</v>
      </c>
      <c r="I134" s="2" t="str">
        <f>HLOOKUP(H134,$V134:$AE$179,G134,FALSE)</f>
        <v>EQS Freshwater</v>
      </c>
      <c r="J134" s="2">
        <f t="shared" ref="J134:J151" si="20">IF(W134="",MIN(X134:AE134),W134)</f>
        <v>6.9999999999999999E-4</v>
      </c>
      <c r="K134" s="2" t="str">
        <f>IF(J134=W134,"EQS Saltwater",HLOOKUP(J134,$V134:$AE$179,$G134,FALSE))</f>
        <v>EQS Saltwater</v>
      </c>
      <c r="L134" s="2">
        <f t="shared" si="17"/>
        <v>7.0000000000000001E-3</v>
      </c>
      <c r="M134" s="2" t="str">
        <f>HLOOKUP(L134,$V134:$AE$179,G134,FALSE)</f>
        <v>EQS Freshwater</v>
      </c>
      <c r="N134" s="2"/>
      <c r="O134" s="8">
        <v>127</v>
      </c>
      <c r="P134" s="82"/>
      <c r="Q134" s="82"/>
      <c r="R134" s="82"/>
      <c r="S134" s="82"/>
      <c r="T134" s="82"/>
      <c r="U134" s="82"/>
      <c r="V134" s="8">
        <v>7.0000000000000001E-3</v>
      </c>
      <c r="W134" s="9">
        <v>6.9999999999999999E-4</v>
      </c>
      <c r="X134" s="27"/>
      <c r="Y134" s="6"/>
      <c r="Z134" s="11"/>
      <c r="AA134" s="9"/>
      <c r="AB134" s="24"/>
      <c r="AC134" s="24"/>
      <c r="AD134" s="35"/>
      <c r="AE134" s="37"/>
    </row>
    <row r="135" spans="1:31" x14ac:dyDescent="0.2">
      <c r="A135" s="34" t="s">
        <v>442</v>
      </c>
      <c r="B135" s="2" t="s">
        <v>17</v>
      </c>
      <c r="C135" s="2">
        <f t="shared" si="15"/>
        <v>0.4</v>
      </c>
      <c r="D135" s="2" t="str">
        <f t="shared" si="16"/>
        <v>EQS Freshwater</v>
      </c>
      <c r="E135" s="94">
        <f t="shared" si="18"/>
        <v>0.1</v>
      </c>
      <c r="F135" s="2" t="str">
        <f>HLOOKUP(E135,$V135:$AE$179,G135,FALSE)</f>
        <v>WHO (Health)</v>
      </c>
      <c r="G135">
        <v>45</v>
      </c>
      <c r="H135" s="2">
        <f t="shared" si="19"/>
        <v>0.4</v>
      </c>
      <c r="I135" s="2" t="str">
        <f>HLOOKUP(H135,$V135:$AE$179,G135,FALSE)</f>
        <v>EQS Freshwater</v>
      </c>
      <c r="J135" s="2">
        <f t="shared" si="20"/>
        <v>0.4</v>
      </c>
      <c r="K135" s="2" t="str">
        <f>IF(J135=W135,"EQS Saltwater",HLOOKUP(J135,$V135:$AE$179,$G135,FALSE))</f>
        <v>EQS Saltwater</v>
      </c>
      <c r="L135" s="2">
        <f t="shared" si="17"/>
        <v>9</v>
      </c>
      <c r="M135" s="2" t="str">
        <f>HLOOKUP(L135,$V135:$AE$179,G135,FALSE)</f>
        <v>UK DWS</v>
      </c>
      <c r="N135" s="2"/>
      <c r="O135" s="91">
        <v>128</v>
      </c>
      <c r="P135" s="82"/>
      <c r="Q135" s="82"/>
      <c r="R135" s="82"/>
      <c r="S135" s="82"/>
      <c r="T135" s="82"/>
      <c r="U135" s="82"/>
      <c r="V135" s="8">
        <v>0.4</v>
      </c>
      <c r="W135" s="9">
        <v>0.4</v>
      </c>
      <c r="X135" s="27">
        <v>9</v>
      </c>
      <c r="Y135" s="6"/>
      <c r="Z135" s="11">
        <v>0.1</v>
      </c>
      <c r="AA135" s="9">
        <v>0.1</v>
      </c>
      <c r="AB135" s="24"/>
      <c r="AC135" s="24"/>
      <c r="AD135" s="35"/>
      <c r="AE135" s="37"/>
    </row>
    <row r="136" spans="1:31" x14ac:dyDescent="0.2">
      <c r="A136" s="34" t="s">
        <v>623</v>
      </c>
      <c r="B136" s="2" t="s">
        <v>17</v>
      </c>
      <c r="C136" s="2">
        <f t="shared" si="15"/>
        <v>1E-3</v>
      </c>
      <c r="D136" s="2" t="str">
        <f t="shared" si="16"/>
        <v>EQS Freshwater</v>
      </c>
      <c r="E136" s="94">
        <f t="shared" si="18"/>
        <v>1E-3</v>
      </c>
      <c r="F136" s="2" t="str">
        <f>HLOOKUP(E136,$V136:$AE$179,G136,FALSE)</f>
        <v>EQS Freshwater</v>
      </c>
      <c r="G136">
        <v>44</v>
      </c>
      <c r="H136" s="2">
        <f t="shared" si="19"/>
        <v>1E-3</v>
      </c>
      <c r="I136" s="2" t="str">
        <f>HLOOKUP(H136,$V136:$AE$179,G136,FALSE)</f>
        <v>EQS Freshwater</v>
      </c>
      <c r="J136" s="2">
        <f t="shared" si="20"/>
        <v>2.0000000000000001E-4</v>
      </c>
      <c r="K136" s="2" t="str">
        <f>IF(J136=W136,"EQS Saltwater",HLOOKUP(J136,$V136:$AE$179,$G136,FALSE))</f>
        <v>EQS Saltwater</v>
      </c>
      <c r="L136" s="2">
        <f t="shared" si="17"/>
        <v>20</v>
      </c>
      <c r="M136" s="2" t="str">
        <f>HLOOKUP(L136,$V136:$AE$179,G136,FALSE)</f>
        <v>UK DWS</v>
      </c>
      <c r="N136" s="2"/>
      <c r="O136" s="8">
        <v>129</v>
      </c>
      <c r="P136" s="82"/>
      <c r="Q136" s="82"/>
      <c r="R136" s="82"/>
      <c r="S136" s="82"/>
      <c r="T136" s="82"/>
      <c r="U136" s="82"/>
      <c r="V136" s="8">
        <v>1E-3</v>
      </c>
      <c r="W136" s="9">
        <v>2.0000000000000001E-4</v>
      </c>
      <c r="X136" s="27">
        <v>20</v>
      </c>
      <c r="Y136" s="6"/>
      <c r="Z136" s="11">
        <v>0.1</v>
      </c>
      <c r="AA136" s="9">
        <v>0.1</v>
      </c>
      <c r="AB136" s="24"/>
      <c r="AC136" s="24"/>
      <c r="AD136" s="35"/>
      <c r="AE136" s="37"/>
    </row>
    <row r="137" spans="1:31" x14ac:dyDescent="0.2">
      <c r="A137" s="34" t="s">
        <v>624</v>
      </c>
      <c r="B137" s="2" t="s">
        <v>17</v>
      </c>
      <c r="C137" s="2">
        <f t="shared" si="15"/>
        <v>0.1</v>
      </c>
      <c r="D137" s="2" t="str">
        <f t="shared" si="16"/>
        <v>WHO (Health)</v>
      </c>
      <c r="E137" s="94">
        <f t="shared" si="18"/>
        <v>0.1</v>
      </c>
      <c r="F137" s="2" t="str">
        <f>HLOOKUP(E137,$V137:$AE$179,G137,FALSE)</f>
        <v>WHO (Health)</v>
      </c>
      <c r="G137">
        <v>43</v>
      </c>
      <c r="H137" s="2">
        <f t="shared" si="19"/>
        <v>0.1</v>
      </c>
      <c r="I137" s="2" t="str">
        <f>HLOOKUP(H137,$V137:$AE$179,G137,FALSE)</f>
        <v>WHO (Health)</v>
      </c>
      <c r="J137" s="2">
        <f t="shared" si="20"/>
        <v>0.1</v>
      </c>
      <c r="K137" s="2" t="str">
        <f>IF(J137=W137,"EQS Saltwater",HLOOKUP(J137,$V137:$AE$179,$G137,FALSE))</f>
        <v>WHO (Health)</v>
      </c>
      <c r="L137" s="2">
        <f t="shared" si="17"/>
        <v>0.1</v>
      </c>
      <c r="M137" s="2" t="str">
        <f>HLOOKUP(L137,$V137:$AE$179,G137,FALSE)</f>
        <v>WHO (Health)</v>
      </c>
      <c r="N137" s="2"/>
      <c r="O137" s="91">
        <v>130</v>
      </c>
      <c r="P137" s="82"/>
      <c r="Q137" s="82"/>
      <c r="R137" s="82"/>
      <c r="S137" s="82"/>
      <c r="T137" s="82"/>
      <c r="U137" s="82"/>
      <c r="V137" s="8"/>
      <c r="W137" s="9"/>
      <c r="X137" s="27"/>
      <c r="Y137" s="6"/>
      <c r="Z137" s="11">
        <v>0.1</v>
      </c>
      <c r="AA137" s="9">
        <v>0.1</v>
      </c>
      <c r="AB137" s="24"/>
      <c r="AC137" s="24"/>
      <c r="AD137" s="35"/>
      <c r="AE137" s="37"/>
    </row>
    <row r="138" spans="1:31" x14ac:dyDescent="0.2">
      <c r="A138" s="34" t="s">
        <v>625</v>
      </c>
      <c r="B138" s="5" t="s">
        <v>17</v>
      </c>
      <c r="C138" s="2">
        <f t="shared" ref="C138:C151" si="21">IF($B$3=$E$7,E138,IF($B$3=$H$7,H138,IF($B$3=$J$7,J138,L138)))</f>
        <v>0.5</v>
      </c>
      <c r="D138" s="2" t="str">
        <f t="shared" ref="D138:D151" si="22">IF($B$3=$E$7,F138,IF($B$3=$H$7,I138,IF($B$3=$J$7,K138,M138)))</f>
        <v>WHO (Health)</v>
      </c>
      <c r="E138" s="94">
        <f t="shared" si="18"/>
        <v>0.5</v>
      </c>
      <c r="F138" s="2" t="str">
        <f>HLOOKUP(E138,$V138:$AE$179,G138,FALSE)</f>
        <v>WHO (Health)</v>
      </c>
      <c r="G138">
        <v>42</v>
      </c>
      <c r="H138" s="2">
        <f t="shared" si="19"/>
        <v>0.5</v>
      </c>
      <c r="I138" s="2" t="str">
        <f>HLOOKUP(H138,$V138:$AE$179,G138,FALSE)</f>
        <v>WHO (Health)</v>
      </c>
      <c r="J138" s="2">
        <f t="shared" si="20"/>
        <v>0.5</v>
      </c>
      <c r="K138" s="2" t="str">
        <f>IF(J138=W138,"EQS Saltwater",HLOOKUP(J138,$V138:$AE$179,$G138,FALSE))</f>
        <v>WHO (Health)</v>
      </c>
      <c r="L138" s="2">
        <f t="shared" si="17"/>
        <v>0.5</v>
      </c>
      <c r="M138" s="2" t="str">
        <f>HLOOKUP(L138,$V138:$AE$179,G138,FALSE)</f>
        <v>WHO (Health)</v>
      </c>
      <c r="N138" s="5"/>
      <c r="O138" s="8">
        <v>131</v>
      </c>
      <c r="P138" s="82"/>
      <c r="Q138" s="82"/>
      <c r="R138" s="82"/>
      <c r="S138" s="82"/>
      <c r="T138" s="82"/>
      <c r="U138" s="82"/>
      <c r="V138" s="8"/>
      <c r="W138" s="9"/>
      <c r="X138" s="27"/>
      <c r="Y138" s="6"/>
      <c r="Z138" s="11">
        <v>0.5</v>
      </c>
      <c r="AA138" s="9">
        <v>0.5</v>
      </c>
      <c r="AB138" s="24">
        <v>1</v>
      </c>
      <c r="AC138" s="24">
        <v>2.5</v>
      </c>
      <c r="AD138" s="35">
        <v>5</v>
      </c>
      <c r="AE138" s="37"/>
    </row>
    <row r="139" spans="1:31" x14ac:dyDescent="0.2">
      <c r="A139" s="34" t="s">
        <v>264</v>
      </c>
      <c r="B139" s="5" t="s">
        <v>17</v>
      </c>
      <c r="C139" s="2">
        <f t="shared" si="21"/>
        <v>7.7</v>
      </c>
      <c r="D139" s="2" t="str">
        <f t="shared" si="22"/>
        <v>EQS Freshwater</v>
      </c>
      <c r="E139" s="94">
        <f t="shared" si="18"/>
        <v>0.5</v>
      </c>
      <c r="F139" s="2" t="str">
        <f>HLOOKUP(E139,$V139:$AE$179,G139,FALSE)</f>
        <v>WHO (Health)</v>
      </c>
      <c r="G139">
        <v>41</v>
      </c>
      <c r="H139" s="2">
        <f t="shared" si="19"/>
        <v>7.7</v>
      </c>
      <c r="I139" s="2" t="str">
        <f>HLOOKUP(H139,$V139:$AE$179,G139,FALSE)</f>
        <v>EQS Freshwater</v>
      </c>
      <c r="J139" s="2">
        <f t="shared" si="20"/>
        <v>7.7</v>
      </c>
      <c r="K139" s="2" t="str">
        <f>IF(J139=W139,"EQS Saltwater",HLOOKUP(J139,$V139:$AE$179,$G139,FALSE))</f>
        <v>EQS Saltwater</v>
      </c>
      <c r="L139" s="2">
        <f t="shared" si="17"/>
        <v>7.7</v>
      </c>
      <c r="M139" s="2" t="str">
        <f>HLOOKUP(L139,$V139:$AE$179,G139,FALSE)</f>
        <v>EQS Freshwater</v>
      </c>
      <c r="N139" s="5"/>
      <c r="O139" s="91">
        <v>132</v>
      </c>
      <c r="P139" s="82"/>
      <c r="Q139" s="82"/>
      <c r="R139" s="82"/>
      <c r="S139" s="82"/>
      <c r="T139" s="82"/>
      <c r="U139" s="82"/>
      <c r="V139" s="8">
        <v>7.7</v>
      </c>
      <c r="W139" s="9">
        <v>7.7</v>
      </c>
      <c r="X139" s="27"/>
      <c r="Y139" s="6"/>
      <c r="Z139" s="11">
        <v>0.5</v>
      </c>
      <c r="AA139" s="9">
        <v>0.5</v>
      </c>
      <c r="AB139" s="24">
        <v>1</v>
      </c>
      <c r="AC139" s="24">
        <v>5</v>
      </c>
      <c r="AD139" s="35">
        <v>100</v>
      </c>
      <c r="AE139" s="37"/>
    </row>
    <row r="140" spans="1:31" x14ac:dyDescent="0.2">
      <c r="A140" s="34" t="s">
        <v>626</v>
      </c>
      <c r="B140" s="2" t="s">
        <v>17</v>
      </c>
      <c r="C140" s="2">
        <f t="shared" si="21"/>
        <v>1</v>
      </c>
      <c r="D140" s="2" t="str">
        <f t="shared" si="22"/>
        <v>EQS Freshwater</v>
      </c>
      <c r="E140" s="94">
        <f t="shared" si="18"/>
        <v>0.1</v>
      </c>
      <c r="F140" s="2" t="str">
        <f>HLOOKUP(E140,$V140:$AE$179,G140,FALSE)</f>
        <v>WHO (Health)</v>
      </c>
      <c r="G140">
        <v>40</v>
      </c>
      <c r="H140" s="2">
        <f t="shared" si="19"/>
        <v>1</v>
      </c>
      <c r="I140" s="2" t="str">
        <f>HLOOKUP(H140,$V140:$AE$179,G140,FALSE)</f>
        <v>EQS Freshwater</v>
      </c>
      <c r="J140" s="2">
        <f t="shared" si="20"/>
        <v>1</v>
      </c>
      <c r="K140" s="2" t="str">
        <f>IF(J140=W140,"EQS Saltwater",HLOOKUP(J140,$V140:$AE$179,$G140,FALSE))</f>
        <v>EQS Saltwater</v>
      </c>
      <c r="L140" s="2">
        <f t="shared" si="17"/>
        <v>1</v>
      </c>
      <c r="M140" s="2" t="str">
        <f>HLOOKUP(L140,$V140:$AE$179,G140,FALSE)</f>
        <v>EQS Freshwater</v>
      </c>
      <c r="N140" s="2"/>
      <c r="O140" s="8">
        <v>133</v>
      </c>
      <c r="P140" s="82"/>
      <c r="Q140" s="82"/>
      <c r="R140" s="82"/>
      <c r="S140" s="82"/>
      <c r="T140" s="82"/>
      <c r="U140" s="82"/>
      <c r="V140" s="8">
        <v>1</v>
      </c>
      <c r="W140" s="9">
        <v>1</v>
      </c>
      <c r="X140" s="27"/>
      <c r="Y140" s="6"/>
      <c r="Z140" s="11">
        <v>0.1</v>
      </c>
      <c r="AA140" s="9">
        <v>0.1</v>
      </c>
      <c r="AB140" s="24"/>
      <c r="AC140" s="24"/>
      <c r="AD140" s="35"/>
      <c r="AE140" s="37"/>
    </row>
    <row r="141" spans="1:31" x14ac:dyDescent="0.2">
      <c r="A141" s="34" t="s">
        <v>98</v>
      </c>
      <c r="B141" s="2" t="s">
        <v>17</v>
      </c>
      <c r="C141" s="2">
        <f t="shared" si="21"/>
        <v>400</v>
      </c>
      <c r="D141" s="2" t="str">
        <f t="shared" si="22"/>
        <v>WHO (Health)</v>
      </c>
      <c r="E141" s="94">
        <f t="shared" si="18"/>
        <v>400</v>
      </c>
      <c r="F141" s="2" t="str">
        <f>HLOOKUP(E141,$V141:$AE$179,G141,FALSE)</f>
        <v>WHO (Health)</v>
      </c>
      <c r="G141">
        <v>39</v>
      </c>
      <c r="H141" s="2">
        <f t="shared" si="19"/>
        <v>400</v>
      </c>
      <c r="I141" s="2" t="str">
        <f>HLOOKUP(H141,$V141:$AE$179,G141,FALSE)</f>
        <v>WHO (Health)</v>
      </c>
      <c r="J141" s="2">
        <f t="shared" si="20"/>
        <v>400</v>
      </c>
      <c r="K141" s="2" t="str">
        <f>IF(J141=W141,"EQS Saltwater",HLOOKUP(J141,$V141:$AE$179,$G141,FALSE))</f>
        <v>WHO (Health)</v>
      </c>
      <c r="L141" s="2">
        <f t="shared" si="17"/>
        <v>400</v>
      </c>
      <c r="M141" s="2" t="str">
        <f>HLOOKUP(L141,$V141:$AE$179,G141,FALSE)</f>
        <v>WHO (Health)</v>
      </c>
      <c r="N141" s="2"/>
      <c r="O141" s="91">
        <v>134</v>
      </c>
      <c r="P141" s="82"/>
      <c r="Q141" s="82"/>
      <c r="R141" s="82"/>
      <c r="S141" s="82"/>
      <c r="T141" s="82"/>
      <c r="U141" s="82"/>
      <c r="V141" s="8"/>
      <c r="W141" s="9"/>
      <c r="X141" s="27"/>
      <c r="Y141" s="6"/>
      <c r="Z141" s="11">
        <v>400</v>
      </c>
      <c r="AA141" s="9">
        <v>2200</v>
      </c>
      <c r="AB141" s="24"/>
      <c r="AC141" s="24"/>
      <c r="AD141" s="35"/>
      <c r="AE141" s="37"/>
    </row>
    <row r="142" spans="1:31" x14ac:dyDescent="0.2">
      <c r="A142" s="34" t="s">
        <v>627</v>
      </c>
      <c r="B142" s="2" t="s">
        <v>5</v>
      </c>
      <c r="C142" s="2">
        <f t="shared" si="21"/>
        <v>10</v>
      </c>
      <c r="D142" s="2" t="str">
        <f t="shared" si="22"/>
        <v>WHO (Health)</v>
      </c>
      <c r="E142" s="94">
        <f t="shared" si="18"/>
        <v>10</v>
      </c>
      <c r="F142" s="2" t="str">
        <f>HLOOKUP(E142,$V142:$AE$179,G142,FALSE)</f>
        <v>WHO (Health)</v>
      </c>
      <c r="G142">
        <v>38</v>
      </c>
      <c r="H142" s="2">
        <f t="shared" si="19"/>
        <v>10</v>
      </c>
      <c r="I142" s="2" t="str">
        <f>HLOOKUP(H142,$V142:$AE$179,G142,FALSE)</f>
        <v>WHO (Health)</v>
      </c>
      <c r="J142" s="2">
        <f t="shared" si="20"/>
        <v>10</v>
      </c>
      <c r="K142" s="2" t="str">
        <f>IF(J142=W142,"EQS Saltwater",HLOOKUP(J142,$V142:$AE$179,$G142,FALSE))</f>
        <v>WHO (Health)</v>
      </c>
      <c r="L142" s="2">
        <f t="shared" si="17"/>
        <v>10</v>
      </c>
      <c r="M142" s="2" t="str">
        <f>HLOOKUP(L142,$V142:$AE$179,G142,FALSE)</f>
        <v>WHO (Health)</v>
      </c>
      <c r="N142" s="2"/>
      <c r="O142" s="8">
        <v>135</v>
      </c>
      <c r="P142" s="82"/>
      <c r="Q142" s="82"/>
      <c r="R142" s="82"/>
      <c r="S142" s="82"/>
      <c r="T142" s="82"/>
      <c r="U142" s="82"/>
      <c r="V142" s="8"/>
      <c r="W142" s="9"/>
      <c r="X142" s="27"/>
      <c r="Y142" s="6"/>
      <c r="Z142" s="11">
        <v>10</v>
      </c>
      <c r="AA142" s="9">
        <v>12</v>
      </c>
      <c r="AB142" s="24"/>
      <c r="AC142" s="24"/>
      <c r="AD142" s="35"/>
      <c r="AE142" s="37"/>
    </row>
    <row r="143" spans="1:31" x14ac:dyDescent="0.2">
      <c r="A143" s="34" t="s">
        <v>628</v>
      </c>
      <c r="B143" s="2" t="s">
        <v>17</v>
      </c>
      <c r="C143" s="2">
        <f t="shared" si="21"/>
        <v>20</v>
      </c>
      <c r="D143" s="2" t="str">
        <f t="shared" si="22"/>
        <v>UK DWS</v>
      </c>
      <c r="E143" s="94">
        <f t="shared" si="18"/>
        <v>0.1</v>
      </c>
      <c r="F143" s="2" t="str">
        <f>HLOOKUP(E143,$V143:$AE$179,G143,FALSE)</f>
        <v>WHO (Health)</v>
      </c>
      <c r="G143">
        <v>37</v>
      </c>
      <c r="H143" s="2">
        <f t="shared" si="19"/>
        <v>20</v>
      </c>
      <c r="I143" s="2" t="str">
        <f>HLOOKUP(H143,$V143:$AE$179,G143,FALSE)</f>
        <v>UK DWS</v>
      </c>
      <c r="J143" s="2">
        <f t="shared" si="20"/>
        <v>0.1</v>
      </c>
      <c r="K143" s="2" t="str">
        <f>IF(J143=W143,"EQS Saltwater",HLOOKUP(J143,$V143:$AE$179,$G143,FALSE))</f>
        <v>WHO (Health)</v>
      </c>
      <c r="L143" s="2">
        <f t="shared" si="17"/>
        <v>20</v>
      </c>
      <c r="M143" s="2" t="str">
        <f>HLOOKUP(L143,$V143:$AE$179,G143,FALSE)</f>
        <v>UK DWS</v>
      </c>
      <c r="N143" s="2"/>
      <c r="O143" s="91">
        <v>136</v>
      </c>
      <c r="P143" s="82"/>
      <c r="Q143" s="82"/>
      <c r="R143" s="82"/>
      <c r="S143" s="82"/>
      <c r="T143" s="82"/>
      <c r="U143" s="82"/>
      <c r="V143" s="8"/>
      <c r="W143" s="9"/>
      <c r="X143" s="27">
        <v>20</v>
      </c>
      <c r="Y143" s="6"/>
      <c r="Z143" s="11">
        <v>0.1</v>
      </c>
      <c r="AA143" s="9">
        <v>0.1</v>
      </c>
      <c r="AB143" s="24"/>
      <c r="AC143" s="24"/>
      <c r="AD143" s="35"/>
      <c r="AE143" s="37"/>
    </row>
    <row r="144" spans="1:31" x14ac:dyDescent="0.2">
      <c r="A144" s="34" t="s">
        <v>629</v>
      </c>
      <c r="B144" s="2" t="s">
        <v>17</v>
      </c>
      <c r="C144" s="2">
        <f t="shared" si="21"/>
        <v>0.01</v>
      </c>
      <c r="D144" s="2" t="str">
        <f t="shared" si="22"/>
        <v>EQS Freshwater</v>
      </c>
      <c r="E144" s="94">
        <f t="shared" si="18"/>
        <v>0.01</v>
      </c>
      <c r="F144" s="2" t="str">
        <f>HLOOKUP(E144,$V144:$AE$179,G144,FALSE)</f>
        <v>EQS Freshwater</v>
      </c>
      <c r="G144">
        <v>36</v>
      </c>
      <c r="H144" s="2">
        <f t="shared" si="19"/>
        <v>0.01</v>
      </c>
      <c r="I144" s="2" t="str">
        <f>HLOOKUP(H144,$V144:$AE$179,G144,FALSE)</f>
        <v>EQS Freshwater</v>
      </c>
      <c r="J144" s="2">
        <f t="shared" si="20"/>
        <v>0.01</v>
      </c>
      <c r="K144" s="2" t="str">
        <f>IF(J144=W144,"EQS Saltwater",HLOOKUP(J144,$V144:$AE$179,$G144,FALSE))</f>
        <v>EQS Saltwater</v>
      </c>
      <c r="L144" s="2">
        <f t="shared" si="17"/>
        <v>0.01</v>
      </c>
      <c r="M144" s="2" t="str">
        <f>HLOOKUP(L144,$V144:$AE$179,G144,FALSE)</f>
        <v>EQS Freshwater</v>
      </c>
      <c r="N144" s="2"/>
      <c r="O144" s="8">
        <v>137</v>
      </c>
      <c r="P144" s="82"/>
      <c r="Q144" s="82"/>
      <c r="R144" s="82"/>
      <c r="S144" s="82"/>
      <c r="T144" s="82"/>
      <c r="U144" s="82"/>
      <c r="V144" s="8">
        <v>0.01</v>
      </c>
      <c r="W144" s="9">
        <v>0.01</v>
      </c>
      <c r="X144" s="27"/>
      <c r="Y144" s="6"/>
      <c r="Z144" s="11">
        <v>0.1</v>
      </c>
      <c r="AA144" s="9">
        <v>0.1</v>
      </c>
      <c r="AB144" s="24"/>
      <c r="AC144" s="24"/>
      <c r="AD144" s="35"/>
      <c r="AE144" s="37"/>
    </row>
    <row r="145" spans="1:31" x14ac:dyDescent="0.2">
      <c r="A145" s="34" t="s">
        <v>630</v>
      </c>
      <c r="B145" s="2" t="s">
        <v>17</v>
      </c>
      <c r="C145" s="2">
        <f t="shared" si="21"/>
        <v>100</v>
      </c>
      <c r="D145" s="2" t="str">
        <f t="shared" si="22"/>
        <v>UK DWS</v>
      </c>
      <c r="E145" s="94">
        <f t="shared" si="18"/>
        <v>0.1</v>
      </c>
      <c r="F145" s="2" t="str">
        <f>HLOOKUP(E145,$V145:$AE$179,G145,FALSE)</f>
        <v>WHO (Health)</v>
      </c>
      <c r="G145">
        <v>35</v>
      </c>
      <c r="H145" s="2">
        <f t="shared" si="19"/>
        <v>100</v>
      </c>
      <c r="I145" s="2" t="str">
        <f>HLOOKUP(H145,$V145:$AE$179,G145,FALSE)</f>
        <v>UK DWS</v>
      </c>
      <c r="J145" s="2">
        <f t="shared" si="20"/>
        <v>0.1</v>
      </c>
      <c r="K145" s="2" t="str">
        <f>IF(J145=W145,"EQS Saltwater",HLOOKUP(J145,$V145:$AE$179,$G145,FALSE))</f>
        <v>WHO (Health)</v>
      </c>
      <c r="L145" s="2">
        <f t="shared" si="17"/>
        <v>100</v>
      </c>
      <c r="M145" s="2" t="str">
        <f>HLOOKUP(L145,$V145:$AE$179,G145,FALSE)</f>
        <v>UK DWS</v>
      </c>
      <c r="N145" s="2"/>
      <c r="O145" s="91">
        <v>138</v>
      </c>
      <c r="P145" s="82"/>
      <c r="Q145" s="82"/>
      <c r="R145" s="82"/>
      <c r="S145" s="82"/>
      <c r="T145" s="82"/>
      <c r="U145" s="82"/>
      <c r="V145" s="8"/>
      <c r="W145" s="9"/>
      <c r="X145" s="27">
        <v>100</v>
      </c>
      <c r="Y145" s="6"/>
      <c r="Z145" s="11">
        <v>0.1</v>
      </c>
      <c r="AA145" s="9">
        <v>0.1</v>
      </c>
      <c r="AB145" s="24"/>
      <c r="AC145" s="24"/>
      <c r="AD145" s="35"/>
      <c r="AE145" s="37"/>
    </row>
    <row r="146" spans="1:31" x14ac:dyDescent="0.2">
      <c r="A146" s="34" t="s">
        <v>208</v>
      </c>
      <c r="B146" s="2" t="s">
        <v>17</v>
      </c>
      <c r="C146" s="2">
        <f t="shared" si="21"/>
        <v>10</v>
      </c>
      <c r="D146" s="2" t="str">
        <f t="shared" si="22"/>
        <v>UK DWS</v>
      </c>
      <c r="E146" s="94">
        <f t="shared" si="18"/>
        <v>10</v>
      </c>
      <c r="F146" s="2" t="str">
        <f>HLOOKUP(E146,$V146:$AE$179,G146,FALSE)</f>
        <v>UK DWS</v>
      </c>
      <c r="G146">
        <v>34</v>
      </c>
      <c r="H146" s="2">
        <f t="shared" si="19"/>
        <v>10</v>
      </c>
      <c r="I146" s="2" t="str">
        <f>HLOOKUP(H146,$V146:$AE$179,G146,FALSE)</f>
        <v>UK DWS</v>
      </c>
      <c r="J146" s="2">
        <f t="shared" si="20"/>
        <v>10</v>
      </c>
      <c r="K146" s="2" t="str">
        <f>IF(J146=W146,"EQS Saltwater",HLOOKUP(J146,$V146:$AE$179,$G146,FALSE))</f>
        <v>UK DWS</v>
      </c>
      <c r="L146" s="2">
        <f t="shared" si="17"/>
        <v>10</v>
      </c>
      <c r="M146" s="2" t="str">
        <f>HLOOKUP(L146,$V146:$AE$179,G146,FALSE)</f>
        <v>UK DWS</v>
      </c>
      <c r="N146" s="2"/>
      <c r="O146" s="8">
        <v>139</v>
      </c>
      <c r="P146" s="82"/>
      <c r="Q146" s="82"/>
      <c r="R146" s="82"/>
      <c r="S146" s="82"/>
      <c r="T146" s="82"/>
      <c r="U146" s="82"/>
      <c r="V146" s="8"/>
      <c r="W146" s="9"/>
      <c r="X146" s="27">
        <v>10</v>
      </c>
      <c r="Y146" s="6"/>
      <c r="Z146" s="11">
        <v>10</v>
      </c>
      <c r="AA146" s="9">
        <v>10</v>
      </c>
      <c r="AB146" s="24">
        <v>10</v>
      </c>
      <c r="AC146" s="24">
        <v>10</v>
      </c>
      <c r="AD146" s="35">
        <v>10</v>
      </c>
      <c r="AE146" s="37"/>
    </row>
    <row r="147" spans="1:31" x14ac:dyDescent="0.2">
      <c r="A147" s="34" t="s">
        <v>631</v>
      </c>
      <c r="B147" s="5" t="s">
        <v>17</v>
      </c>
      <c r="C147" s="2">
        <f t="shared" si="21"/>
        <v>0.05</v>
      </c>
      <c r="D147" s="2" t="str">
        <f t="shared" si="22"/>
        <v>EQS Freshwater</v>
      </c>
      <c r="E147" s="94">
        <f t="shared" si="18"/>
        <v>0.05</v>
      </c>
      <c r="F147" s="2" t="str">
        <f>HLOOKUP(E147,$V147:$AE$179,G147,FALSE)</f>
        <v>EQS Freshwater</v>
      </c>
      <c r="G147">
        <v>33</v>
      </c>
      <c r="H147" s="2">
        <f t="shared" si="19"/>
        <v>0.05</v>
      </c>
      <c r="I147" s="2" t="str">
        <f>HLOOKUP(H147,$V147:$AE$179,G147,FALSE)</f>
        <v>EQS Freshwater</v>
      </c>
      <c r="J147" s="2">
        <f t="shared" si="20"/>
        <v>0.5</v>
      </c>
      <c r="K147" s="2" t="str">
        <f>IF(J147=W147,"EQS Saltwater",HLOOKUP(J147,$V147:$AE$179,$G147,FALSE))</f>
        <v>EQS Saltwater</v>
      </c>
      <c r="L147" s="2">
        <f t="shared" si="17"/>
        <v>0.05</v>
      </c>
      <c r="M147" s="2" t="str">
        <f>HLOOKUP(L147,$V147:$AE$179,G147,FALSE)</f>
        <v>EQS Freshwater</v>
      </c>
      <c r="N147" s="5"/>
      <c r="O147" s="91">
        <v>140</v>
      </c>
      <c r="P147" s="82"/>
      <c r="Q147" s="82"/>
      <c r="R147" s="82"/>
      <c r="S147" s="82"/>
      <c r="T147" s="82"/>
      <c r="U147" s="82"/>
      <c r="V147" s="8">
        <v>0.05</v>
      </c>
      <c r="W147" s="9">
        <v>0.5</v>
      </c>
      <c r="X147" s="27"/>
      <c r="Y147" s="6"/>
      <c r="Z147" s="11"/>
      <c r="AA147" s="9">
        <v>10</v>
      </c>
      <c r="AB147" s="24"/>
      <c r="AC147" s="24"/>
      <c r="AD147" s="35"/>
      <c r="AE147" s="37"/>
    </row>
    <row r="148" spans="1:31" x14ac:dyDescent="0.2">
      <c r="A148" s="34" t="s">
        <v>632</v>
      </c>
      <c r="B148" s="2" t="s">
        <v>17</v>
      </c>
      <c r="C148" s="2">
        <f>IF($B$3=$E$7,E148,IF($B$3=$H$7,H148,IF($B$3=$J$7,J148,L148)))</f>
        <v>1</v>
      </c>
      <c r="D148" s="2" t="str">
        <f t="shared" si="22"/>
        <v>EQS Freshwater</v>
      </c>
      <c r="E148" s="94">
        <f t="shared" si="18"/>
        <v>0.1</v>
      </c>
      <c r="F148" s="2" t="str">
        <f>HLOOKUP(E148,$V148:$AE$179,G148,FALSE)</f>
        <v>WHO (Health)</v>
      </c>
      <c r="G148">
        <v>32</v>
      </c>
      <c r="H148" s="2">
        <f t="shared" si="19"/>
        <v>1</v>
      </c>
      <c r="I148" s="2" t="str">
        <f>HLOOKUP(H148,$V148:$AE$179,G148,FALSE)</f>
        <v>EQS Freshwater</v>
      </c>
      <c r="J148" s="2">
        <f t="shared" si="20"/>
        <v>1</v>
      </c>
      <c r="K148" s="2" t="str">
        <f>IF(J148=W148,"EQS Saltwater",HLOOKUP(J148,$V148:$AE$179,$G148,FALSE))</f>
        <v>EQS Saltwater</v>
      </c>
      <c r="L148" s="2">
        <f t="shared" si="17"/>
        <v>2</v>
      </c>
      <c r="M148" s="2" t="str">
        <f>HLOOKUP(L148,$V148:$AE$179,G148,FALSE)</f>
        <v>UK DWS</v>
      </c>
      <c r="N148" s="2"/>
      <c r="O148" s="8">
        <v>141</v>
      </c>
      <c r="P148" s="82"/>
      <c r="Q148" s="82"/>
      <c r="R148" s="82"/>
      <c r="S148" s="82"/>
      <c r="T148" s="82"/>
      <c r="U148" s="82"/>
      <c r="V148" s="91">
        <v>1</v>
      </c>
      <c r="W148" s="9">
        <v>1</v>
      </c>
      <c r="X148" s="27">
        <v>2</v>
      </c>
      <c r="Y148" s="6"/>
      <c r="Z148" s="11">
        <v>0.1</v>
      </c>
      <c r="AA148" s="9">
        <v>0.1</v>
      </c>
      <c r="AB148" s="24"/>
      <c r="AC148" s="24"/>
      <c r="AD148" s="35"/>
      <c r="AE148" s="37"/>
    </row>
    <row r="149" spans="1:31" x14ac:dyDescent="0.2">
      <c r="A149" s="34" t="s">
        <v>2</v>
      </c>
      <c r="B149" s="2" t="s">
        <v>5</v>
      </c>
      <c r="C149" s="2">
        <f t="shared" si="21"/>
        <v>170</v>
      </c>
      <c r="D149" s="2" t="str">
        <f t="shared" si="22"/>
        <v>EQS Freshwater</v>
      </c>
      <c r="E149" s="94">
        <f t="shared" si="18"/>
        <v>170</v>
      </c>
      <c r="F149" s="2" t="str">
        <f>HLOOKUP(E149,$V149:$AE$179,G149,FALSE)</f>
        <v>EQS Freshwater</v>
      </c>
      <c r="G149">
        <v>31</v>
      </c>
      <c r="H149" s="2">
        <f t="shared" si="19"/>
        <v>170</v>
      </c>
      <c r="I149" s="2" t="str">
        <f>HLOOKUP(H149,$V149:$AE$179,G149,FALSE)</f>
        <v>EQS Freshwater</v>
      </c>
      <c r="J149" s="2">
        <f t="shared" si="20"/>
        <v>200</v>
      </c>
      <c r="K149" s="2" t="str">
        <f>IF(J149=W149,"EQS Saltwater",HLOOKUP(J149,$V149:$AE$179,$G149,FALSE))</f>
        <v>EU DWS</v>
      </c>
      <c r="L149" s="2">
        <f t="shared" si="17"/>
        <v>170</v>
      </c>
      <c r="M149" s="2" t="str">
        <f>HLOOKUP(L149,$V149:$AE$179,G149,FALSE)</f>
        <v>EQS Freshwater</v>
      </c>
      <c r="N149" s="2"/>
      <c r="O149" s="91">
        <v>142</v>
      </c>
      <c r="P149" s="82"/>
      <c r="Q149" s="82"/>
      <c r="R149" s="82"/>
      <c r="S149" s="82"/>
      <c r="T149" s="82"/>
      <c r="U149" s="82"/>
      <c r="V149" s="8">
        <v>170</v>
      </c>
      <c r="W149" s="9"/>
      <c r="X149" s="27"/>
      <c r="Y149" s="6">
        <v>200</v>
      </c>
      <c r="Z149" s="11">
        <v>200</v>
      </c>
      <c r="AA149" s="9">
        <v>200</v>
      </c>
      <c r="AB149" s="24"/>
      <c r="AC149" s="24"/>
      <c r="AD149" s="35"/>
      <c r="AE149" s="37"/>
    </row>
    <row r="150" spans="1:31" x14ac:dyDescent="0.2">
      <c r="A150" s="34" t="s">
        <v>294</v>
      </c>
      <c r="B150" s="2" t="s">
        <v>17</v>
      </c>
      <c r="C150" s="2">
        <f t="shared" si="21"/>
        <v>50</v>
      </c>
      <c r="D150" s="2" t="str">
        <f t="shared" si="22"/>
        <v>EQS Freshwater</v>
      </c>
      <c r="E150" s="94">
        <f t="shared" si="18"/>
        <v>20</v>
      </c>
      <c r="F150" s="2" t="str">
        <f>HLOOKUP(E150,$V150:$AE$179,G150,FALSE)</f>
        <v>UK DWS</v>
      </c>
      <c r="G150">
        <v>30</v>
      </c>
      <c r="H150" s="2">
        <f t="shared" si="19"/>
        <v>50</v>
      </c>
      <c r="I150" s="2" t="str">
        <f>HLOOKUP(H150,$V150:$AE$179,G150,FALSE)</f>
        <v>EQS Freshwater</v>
      </c>
      <c r="J150" s="2">
        <f t="shared" si="20"/>
        <v>50</v>
      </c>
      <c r="K150" s="2" t="str">
        <f>IF(J150=W150,"EQS Saltwater",HLOOKUP(J150,$V150:$AE$179,$G150,FALSE))</f>
        <v>EQS Saltwater</v>
      </c>
      <c r="L150" s="2">
        <f t="shared" si="17"/>
        <v>20</v>
      </c>
      <c r="M150" s="2" t="str">
        <f>HLOOKUP(L150,$V150:$AE$179,G150,FALSE)</f>
        <v>UK DWS</v>
      </c>
      <c r="N150" s="2"/>
      <c r="O150" s="8">
        <v>143</v>
      </c>
      <c r="P150" s="82"/>
      <c r="Q150" s="82"/>
      <c r="R150" s="82"/>
      <c r="S150" s="82"/>
      <c r="T150" s="82"/>
      <c r="U150" s="82"/>
      <c r="V150" s="8">
        <v>50</v>
      </c>
      <c r="W150" s="9">
        <v>50</v>
      </c>
      <c r="X150" s="27">
        <v>20</v>
      </c>
      <c r="Y150" s="6" t="s">
        <v>42</v>
      </c>
      <c r="Z150" s="11"/>
      <c r="AA150" s="9"/>
      <c r="AB150" s="24"/>
      <c r="AC150" s="24"/>
      <c r="AD150" s="35"/>
      <c r="AE150" s="37"/>
    </row>
    <row r="151" spans="1:31" ht="13.5" thickBot="1" x14ac:dyDescent="0.25">
      <c r="A151" s="34" t="s">
        <v>633</v>
      </c>
      <c r="B151" s="2" t="s">
        <v>17</v>
      </c>
      <c r="C151" s="2">
        <f t="shared" si="21"/>
        <v>25</v>
      </c>
      <c r="D151" s="2" t="str">
        <f t="shared" si="22"/>
        <v>EQS Freshwater</v>
      </c>
      <c r="E151" s="94">
        <f t="shared" si="18"/>
        <v>0.1</v>
      </c>
      <c r="F151" s="2" t="str">
        <f>HLOOKUP(E151,$V151:$AE$179,G151,FALSE)</f>
        <v>WHO (Health)</v>
      </c>
      <c r="G151">
        <v>29</v>
      </c>
      <c r="H151" s="2">
        <f t="shared" si="19"/>
        <v>25</v>
      </c>
      <c r="I151" s="2" t="str">
        <f>HLOOKUP(H151,$V151:$AE$179,G151,FALSE)</f>
        <v>EQS Freshwater</v>
      </c>
      <c r="J151" s="2">
        <f t="shared" si="20"/>
        <v>25</v>
      </c>
      <c r="K151" s="2" t="str">
        <f>IF(J151=W151,"EQS Saltwater",HLOOKUP(J151,$V151:$AE$179,$G151,FALSE))</f>
        <v>EQS Saltwater</v>
      </c>
      <c r="L151" s="2">
        <f t="shared" si="17"/>
        <v>25</v>
      </c>
      <c r="M151" s="2" t="str">
        <f>HLOOKUP(L151,$V151:$AE$179,G151,FALSE)</f>
        <v>EQS Freshwater</v>
      </c>
      <c r="N151" s="3"/>
      <c r="O151" s="91">
        <v>144</v>
      </c>
      <c r="P151" s="8"/>
      <c r="Q151" s="8"/>
      <c r="R151" s="8"/>
      <c r="S151" s="8"/>
      <c r="T151" s="8"/>
      <c r="U151" s="8"/>
      <c r="V151" s="8">
        <v>25</v>
      </c>
      <c r="W151" s="10">
        <v>25</v>
      </c>
      <c r="X151" s="30"/>
      <c r="Y151" s="7"/>
      <c r="Z151" s="12">
        <v>0.1</v>
      </c>
      <c r="AA151" s="10">
        <v>0.1</v>
      </c>
      <c r="AB151" s="26"/>
      <c r="AC151" s="26"/>
      <c r="AD151" s="36"/>
      <c r="AE151" s="38"/>
    </row>
    <row r="152" spans="1:31" x14ac:dyDescent="0.2">
      <c r="A152" s="34" t="s">
        <v>321</v>
      </c>
      <c r="B152" s="2" t="s">
        <v>5</v>
      </c>
      <c r="C152" s="2">
        <f t="shared" ref="C152:C178" si="23">IF($B$3=$E$7,E152,IF($B$3=$H$7,H152,IF($B$3=$J$7,J152,L152)))</f>
        <v>400</v>
      </c>
      <c r="D152" s="2" t="str">
        <f t="shared" ref="D152:D178" si="24">IF($B$3=$E$7,F152,IF($B$3=$H$7,I152,IF($B$3=$J$7,K152,M152)))</f>
        <v>EQS Freshwater</v>
      </c>
      <c r="E152" s="94">
        <f t="shared" ref="E152:E178" si="25">MIN(X152:AE152,V152)</f>
        <v>250</v>
      </c>
      <c r="F152" s="2" t="str">
        <f>HLOOKUP(E152,$V152:$AE$179,G152,FALSE)</f>
        <v>EQS Saltwater</v>
      </c>
      <c r="G152">
        <v>28</v>
      </c>
      <c r="H152" s="2">
        <f t="shared" ref="H152:H178" si="26">IF(V152="",IF(X152="",MIN(Y152:AE152),X152),V152)</f>
        <v>400</v>
      </c>
      <c r="I152" s="2" t="str">
        <f>HLOOKUP(H152,$V152:$AE$179,G152,FALSE)</f>
        <v>EQS Freshwater</v>
      </c>
      <c r="J152" s="2">
        <f t="shared" ref="J152:J178" si="27">IF(W152="",MIN(X152:AE152),W152)</f>
        <v>250</v>
      </c>
      <c r="K152" s="2" t="str">
        <f>IF(J152=W152,"EQS Saltwater",HLOOKUP(J152,$V152:$AE$179,$G152,FALSE))</f>
        <v>EQS Saltwater</v>
      </c>
      <c r="L152" s="2">
        <f t="shared" ref="L152:L178" si="28">IF(X152="",IF(V152="",MIN(Y152:AE152),V152),X152)</f>
        <v>400</v>
      </c>
      <c r="M152" s="2" t="str">
        <f>HLOOKUP(L152,$V152:$AE$179,G152,FALSE)</f>
        <v>EQS Freshwater</v>
      </c>
      <c r="O152" s="8">
        <v>145</v>
      </c>
      <c r="P152" s="8"/>
      <c r="Q152" s="8"/>
      <c r="R152" s="8"/>
      <c r="S152" s="8"/>
      <c r="T152" s="8"/>
      <c r="U152" s="8"/>
      <c r="V152" s="8">
        <v>400</v>
      </c>
      <c r="W152" s="9">
        <v>250</v>
      </c>
      <c r="X152" s="27"/>
      <c r="Y152" s="6">
        <v>250</v>
      </c>
      <c r="Z152" s="11">
        <v>250</v>
      </c>
      <c r="AA152" s="9">
        <v>250</v>
      </c>
      <c r="AB152" s="24">
        <v>250</v>
      </c>
      <c r="AC152" s="24">
        <v>250</v>
      </c>
      <c r="AD152" s="35">
        <v>250</v>
      </c>
      <c r="AE152" s="37"/>
    </row>
    <row r="153" spans="1:31" x14ac:dyDescent="0.2">
      <c r="A153" s="34" t="s">
        <v>634</v>
      </c>
      <c r="B153" s="2" t="s">
        <v>17</v>
      </c>
      <c r="C153" s="2">
        <f t="shared" si="23"/>
        <v>0.25</v>
      </c>
      <c r="D153" s="2" t="str">
        <f t="shared" si="24"/>
        <v>EQS Freshwater</v>
      </c>
      <c r="E153" s="94">
        <f t="shared" si="25"/>
        <v>0.25</v>
      </c>
      <c r="F153" s="2" t="str">
        <f>HLOOKUP(E153,$V153:$AE$179,G153,FALSE)</f>
        <v>EQS Freshwater</v>
      </c>
      <c r="G153">
        <v>27</v>
      </c>
      <c r="H153" s="2">
        <f t="shared" si="26"/>
        <v>0.25</v>
      </c>
      <c r="I153" s="2" t="str">
        <f>HLOOKUP(H153,$V153:$AE$179,G153,FALSE)</f>
        <v>EQS Freshwater</v>
      </c>
      <c r="J153" s="2" t="str">
        <f t="shared" si="27"/>
        <v>n/a</v>
      </c>
      <c r="K153" s="2" t="str">
        <f>IF(J153=W153,"EQS Saltwater",HLOOKUP(J153,$V153:$AE$179,$G153,FALSE))</f>
        <v>EQS Saltwater</v>
      </c>
      <c r="L153" s="2">
        <f t="shared" si="28"/>
        <v>0.25</v>
      </c>
      <c r="M153" s="2" t="str">
        <f>HLOOKUP(L153,$V153:$AE$179,G153,FALSE)</f>
        <v>EQS Freshwater</v>
      </c>
      <c r="O153" s="91">
        <v>146</v>
      </c>
      <c r="P153" s="8"/>
      <c r="Q153" s="8"/>
      <c r="R153" s="8"/>
      <c r="S153" s="8"/>
      <c r="T153" s="8"/>
      <c r="U153" s="8"/>
      <c r="V153" s="8">
        <v>0.25</v>
      </c>
      <c r="W153" s="9" t="s">
        <v>34</v>
      </c>
      <c r="X153" s="27"/>
      <c r="Y153" s="6"/>
      <c r="Z153" s="11"/>
      <c r="AA153" s="9"/>
      <c r="AB153" s="24"/>
      <c r="AC153" s="24"/>
      <c r="AD153" s="35"/>
      <c r="AE153" s="37"/>
    </row>
    <row r="154" spans="1:31" x14ac:dyDescent="0.2">
      <c r="A154" s="34" t="s">
        <v>635</v>
      </c>
      <c r="B154" s="2" t="s">
        <v>17</v>
      </c>
      <c r="C154" s="2">
        <f t="shared" si="23"/>
        <v>200</v>
      </c>
      <c r="D154" s="2" t="str">
        <f t="shared" si="24"/>
        <v>WHO (ATO)</v>
      </c>
      <c r="E154" s="94">
        <f t="shared" si="25"/>
        <v>200</v>
      </c>
      <c r="F154" s="2" t="str">
        <f>HLOOKUP(E154,$V154:$AE$179,G154,FALSE)</f>
        <v>WHO (ATO)</v>
      </c>
      <c r="G154">
        <v>26</v>
      </c>
      <c r="H154" s="2">
        <f t="shared" si="26"/>
        <v>200</v>
      </c>
      <c r="I154" s="2" t="str">
        <f>HLOOKUP(H154,$V154:$AE$179,G154,FALSE)</f>
        <v>WHO (ATO)</v>
      </c>
      <c r="J154" s="2">
        <f t="shared" si="27"/>
        <v>200</v>
      </c>
      <c r="K154" s="2" t="str">
        <f>IF(J154=W154,"EQS Saltwater",HLOOKUP(J154,$V154:$AE$179,$G154,FALSE))</f>
        <v>WHO (ATO)</v>
      </c>
      <c r="L154" s="2">
        <f t="shared" si="28"/>
        <v>200</v>
      </c>
      <c r="M154" s="2" t="str">
        <f>HLOOKUP(L154,$V154:$AE$179,G154,FALSE)</f>
        <v>WHO (ATO)</v>
      </c>
      <c r="O154" s="8">
        <v>147</v>
      </c>
      <c r="P154" s="8"/>
      <c r="Q154" s="8"/>
      <c r="R154" s="8"/>
      <c r="S154" s="8"/>
      <c r="T154" s="8"/>
      <c r="U154" s="8"/>
      <c r="V154" s="8"/>
      <c r="W154" s="9"/>
      <c r="X154" s="27"/>
      <c r="Y154" s="6"/>
      <c r="Z154" s="11"/>
      <c r="AA154" s="9">
        <v>200</v>
      </c>
      <c r="AB154" s="24"/>
      <c r="AC154" s="24"/>
      <c r="AD154" s="35"/>
      <c r="AE154" s="37"/>
    </row>
    <row r="155" spans="1:31" x14ac:dyDescent="0.2">
      <c r="A155" s="34" t="s">
        <v>636</v>
      </c>
      <c r="B155" s="2" t="s">
        <v>17</v>
      </c>
      <c r="C155" s="2">
        <f t="shared" si="23"/>
        <v>9</v>
      </c>
      <c r="D155" s="2" t="str">
        <f t="shared" si="24"/>
        <v>UK DWS</v>
      </c>
      <c r="E155" s="94">
        <f t="shared" si="25"/>
        <v>0.1</v>
      </c>
      <c r="F155" s="2" t="str">
        <f>HLOOKUP(E155,$V155:$AE$179,G155,FALSE)</f>
        <v>WHO (Health)</v>
      </c>
      <c r="G155">
        <v>25</v>
      </c>
      <c r="H155" s="2">
        <f t="shared" si="26"/>
        <v>9</v>
      </c>
      <c r="I155" s="2" t="str">
        <f>HLOOKUP(H155,$V155:$AE$179,G155,FALSE)</f>
        <v>UK DWS</v>
      </c>
      <c r="J155" s="2">
        <f t="shared" si="27"/>
        <v>0.1</v>
      </c>
      <c r="K155" s="2" t="str">
        <f>IF(J155=W155,"EQS Saltwater",HLOOKUP(J155,$V155:$AE$179,$G155,FALSE))</f>
        <v>WHO (Health)</v>
      </c>
      <c r="L155" s="2">
        <f t="shared" si="28"/>
        <v>9</v>
      </c>
      <c r="M155" s="2" t="str">
        <f>HLOOKUP(L155,$V155:$AE$179,G155,FALSE)</f>
        <v>UK DWS</v>
      </c>
      <c r="O155" s="91">
        <v>148</v>
      </c>
      <c r="P155" s="8"/>
      <c r="Q155" s="8"/>
      <c r="R155" s="8"/>
      <c r="S155" s="8"/>
      <c r="T155" s="8"/>
      <c r="U155" s="8"/>
      <c r="V155" s="8"/>
      <c r="W155" s="9"/>
      <c r="X155" s="27">
        <v>9</v>
      </c>
      <c r="Y155" s="6"/>
      <c r="Z155" s="11">
        <v>0.1</v>
      </c>
      <c r="AA155" s="9">
        <v>0.1</v>
      </c>
      <c r="AB155" s="24"/>
      <c r="AC155" s="24"/>
      <c r="AD155" s="35"/>
      <c r="AE155" s="37"/>
    </row>
    <row r="156" spans="1:31" x14ac:dyDescent="0.2">
      <c r="A156" s="34" t="s">
        <v>637</v>
      </c>
      <c r="B156" s="2" t="s">
        <v>17</v>
      </c>
      <c r="C156" s="2">
        <f t="shared" si="23"/>
        <v>1</v>
      </c>
      <c r="D156" s="2" t="str">
        <f t="shared" si="24"/>
        <v>EQS Freshwater</v>
      </c>
      <c r="E156" s="94">
        <f t="shared" si="25"/>
        <v>0.1</v>
      </c>
      <c r="F156" s="2" t="str">
        <f>HLOOKUP(E156,$V156:$AE$179,G156,FALSE)</f>
        <v>WHO (Health)</v>
      </c>
      <c r="G156">
        <v>24</v>
      </c>
      <c r="H156" s="2">
        <f t="shared" si="26"/>
        <v>1</v>
      </c>
      <c r="I156" s="2" t="str">
        <f>HLOOKUP(H156,$V156:$AE$179,G156,FALSE)</f>
        <v>EQS Freshwater</v>
      </c>
      <c r="J156" s="2">
        <f t="shared" si="27"/>
        <v>1</v>
      </c>
      <c r="K156" s="2" t="str">
        <f>IF(J156=W156,"EQS Saltwater",HLOOKUP(J156,$V156:$AE$179,$G156,FALSE))</f>
        <v>EQS Saltwater</v>
      </c>
      <c r="L156" s="2">
        <f t="shared" si="28"/>
        <v>1</v>
      </c>
      <c r="M156" s="2" t="str">
        <f>HLOOKUP(L156,$V156:$AE$179,G156,FALSE)</f>
        <v>EQS Freshwater</v>
      </c>
      <c r="O156" s="8">
        <v>149</v>
      </c>
      <c r="P156" s="8"/>
      <c r="Q156" s="8"/>
      <c r="R156" s="8"/>
      <c r="S156" s="8"/>
      <c r="T156" s="8"/>
      <c r="U156" s="8"/>
      <c r="V156" s="8">
        <v>1</v>
      </c>
      <c r="W156" s="9">
        <v>1</v>
      </c>
      <c r="X156" s="27"/>
      <c r="Y156" s="6"/>
      <c r="Z156" s="11">
        <v>0.1</v>
      </c>
      <c r="AA156" s="9">
        <v>0.1</v>
      </c>
      <c r="AB156" s="24"/>
      <c r="AC156" s="24"/>
      <c r="AD156" s="35"/>
      <c r="AE156" s="37"/>
    </row>
    <row r="157" spans="1:31" x14ac:dyDescent="0.2">
      <c r="A157" s="34" t="s">
        <v>535</v>
      </c>
      <c r="B157" s="2" t="s">
        <v>17</v>
      </c>
      <c r="C157" s="2">
        <f t="shared" si="23"/>
        <v>140</v>
      </c>
      <c r="D157" s="2" t="str">
        <f t="shared" si="24"/>
        <v>EQS Freshwater</v>
      </c>
      <c r="E157" s="94">
        <f t="shared" si="25"/>
        <v>140</v>
      </c>
      <c r="F157" s="2" t="str">
        <f>HLOOKUP(E157,$V157:$AE$179,G157,FALSE)</f>
        <v>EQS Freshwater</v>
      </c>
      <c r="G157">
        <v>23</v>
      </c>
      <c r="H157" s="2">
        <f t="shared" si="26"/>
        <v>140</v>
      </c>
      <c r="I157" s="2" t="str">
        <f>HLOOKUP(H157,$V157:$AE$179,G157,FALSE)</f>
        <v>EQS Freshwater</v>
      </c>
      <c r="J157" s="2">
        <f t="shared" si="27"/>
        <v>0</v>
      </c>
      <c r="K157" s="2" t="str">
        <f>IF(J157=W157,"EQS Saltwater",HLOOKUP(J157,$V157:$AE$179,$G157,FALSE))</f>
        <v>EQS Saltwater</v>
      </c>
      <c r="L157" s="2">
        <f t="shared" si="28"/>
        <v>140</v>
      </c>
      <c r="M157" s="2" t="str">
        <f>HLOOKUP(L157,$V157:$AE$179,G157,FALSE)</f>
        <v>EQS Freshwater</v>
      </c>
      <c r="O157" s="91">
        <v>150</v>
      </c>
      <c r="P157" s="8"/>
      <c r="Q157" s="8"/>
      <c r="R157" s="8"/>
      <c r="S157" s="8"/>
      <c r="T157" s="8"/>
      <c r="U157" s="8"/>
      <c r="V157" s="8">
        <v>140</v>
      </c>
      <c r="W157" s="9"/>
      <c r="X157" s="27"/>
      <c r="Y157" s="6"/>
      <c r="Z157" s="11"/>
      <c r="AA157" s="9"/>
      <c r="AB157" s="24"/>
      <c r="AC157" s="24"/>
      <c r="AD157" s="35"/>
      <c r="AE157" s="37"/>
    </row>
    <row r="158" spans="1:31" x14ac:dyDescent="0.2">
      <c r="A158" s="34" t="s">
        <v>638</v>
      </c>
      <c r="B158" s="2" t="s">
        <v>17</v>
      </c>
      <c r="C158" s="2">
        <f t="shared" si="23"/>
        <v>10</v>
      </c>
      <c r="D158" s="2" t="str">
        <f t="shared" si="24"/>
        <v>EQS Freshwater</v>
      </c>
      <c r="E158" s="94">
        <f t="shared" si="25"/>
        <v>10</v>
      </c>
      <c r="F158" s="2" t="str">
        <f>HLOOKUP(E158,$V158:$AE$179,G158,FALSE)</f>
        <v>EQS Freshwater</v>
      </c>
      <c r="G158">
        <v>22</v>
      </c>
      <c r="H158" s="2">
        <f t="shared" si="26"/>
        <v>10</v>
      </c>
      <c r="I158" s="2" t="str">
        <f>HLOOKUP(H158,$V158:$AE$179,G158,FALSE)</f>
        <v>EQS Freshwater</v>
      </c>
      <c r="J158" s="2">
        <f t="shared" si="27"/>
        <v>10</v>
      </c>
      <c r="K158" s="2" t="str">
        <f>IF(J158=W158,"EQS Saltwater",HLOOKUP(J158,$V158:$AE$179,$G158,FALSE))</f>
        <v>EQS Saltwater</v>
      </c>
      <c r="L158" s="2">
        <f t="shared" si="28"/>
        <v>40</v>
      </c>
      <c r="M158" s="2" t="str">
        <f>HLOOKUP(L158,$V158:$AE$179,G158,FALSE)</f>
        <v>UK DWS</v>
      </c>
      <c r="O158" s="8">
        <v>151</v>
      </c>
      <c r="P158" s="8"/>
      <c r="Q158" s="8"/>
      <c r="R158" s="8"/>
      <c r="S158" s="8"/>
      <c r="T158" s="8"/>
      <c r="U158" s="8"/>
      <c r="V158" s="8">
        <v>10</v>
      </c>
      <c r="W158" s="9">
        <v>10</v>
      </c>
      <c r="X158" s="27">
        <v>40</v>
      </c>
      <c r="Y158" s="6"/>
      <c r="Z158" s="11">
        <v>10</v>
      </c>
      <c r="AA158" s="9">
        <v>10</v>
      </c>
      <c r="AB158" s="24"/>
      <c r="AC158" s="24"/>
      <c r="AD158" s="35"/>
      <c r="AE158" s="37"/>
    </row>
    <row r="159" spans="1:31" x14ac:dyDescent="0.2">
      <c r="A159" s="34" t="s">
        <v>639</v>
      </c>
      <c r="B159" s="2" t="s">
        <v>17</v>
      </c>
      <c r="C159" s="2">
        <f>IF($B$3=$E$7,E159,IF($B$3=$H$7,H159,IF($B$3=$J$7,J159,L159)))</f>
        <v>12</v>
      </c>
      <c r="D159" s="2" t="str">
        <f t="shared" si="24"/>
        <v>EQS Freshwater</v>
      </c>
      <c r="E159" s="94">
        <f t="shared" si="25"/>
        <v>2</v>
      </c>
      <c r="F159" s="2" t="str">
        <f>HLOOKUP(E159,$V159:$AE$179,G159,FALSE)</f>
        <v>UK DWS</v>
      </c>
      <c r="G159">
        <v>21</v>
      </c>
      <c r="H159" s="2">
        <f t="shared" si="26"/>
        <v>12</v>
      </c>
      <c r="I159" s="2" t="str">
        <f>HLOOKUP(H159,$V159:$AE$179,G159,FALSE)</f>
        <v>EQS Freshwater</v>
      </c>
      <c r="J159" s="2">
        <f t="shared" si="27"/>
        <v>12</v>
      </c>
      <c r="K159" s="2" t="str">
        <f>IF(J159=W159,"EQS Saltwater",HLOOKUP(J159,$V159:$AE$179,$G159,FALSE))</f>
        <v>EQS Saltwater</v>
      </c>
      <c r="L159" s="2">
        <f t="shared" si="28"/>
        <v>2</v>
      </c>
      <c r="M159" s="2" t="str">
        <f>HLOOKUP(L159,$V159:$AE$179,G159,FALSE)</f>
        <v>UK DWS</v>
      </c>
      <c r="N159" s="40"/>
      <c r="O159" s="91">
        <v>152</v>
      </c>
      <c r="P159" s="8"/>
      <c r="Q159" s="8"/>
      <c r="R159" s="8"/>
      <c r="S159" s="8"/>
      <c r="T159" s="8"/>
      <c r="U159" s="8"/>
      <c r="V159" s="8">
        <v>12</v>
      </c>
      <c r="W159" s="9">
        <v>12</v>
      </c>
      <c r="X159" s="27">
        <v>2</v>
      </c>
      <c r="Y159" s="6"/>
      <c r="Z159" s="11"/>
      <c r="AA159" s="9">
        <v>3</v>
      </c>
      <c r="AB159" s="24"/>
      <c r="AC159" s="24"/>
      <c r="AD159" s="35"/>
      <c r="AE159" s="37"/>
    </row>
    <row r="160" spans="1:31" x14ac:dyDescent="0.2">
      <c r="A160" s="34" t="s">
        <v>82</v>
      </c>
      <c r="B160" s="2" t="s">
        <v>17</v>
      </c>
      <c r="C160" s="2">
        <f t="shared" si="23"/>
        <v>5</v>
      </c>
      <c r="D160" s="2" t="str">
        <f t="shared" si="24"/>
        <v>EQS Freshwater</v>
      </c>
      <c r="E160" s="94">
        <f t="shared" si="25"/>
        <v>0.1</v>
      </c>
      <c r="F160" s="2" t="str">
        <f>HLOOKUP(E160,$V160:$AE$179,G160,FALSE)</f>
        <v>WHO (Health)</v>
      </c>
      <c r="G160">
        <v>20</v>
      </c>
      <c r="H160" s="2">
        <f t="shared" si="26"/>
        <v>5</v>
      </c>
      <c r="I160" s="2" t="str">
        <f>HLOOKUP(H160,$V160:$AE$179,G160,FALSE)</f>
        <v>EQS Freshwater</v>
      </c>
      <c r="J160" s="2">
        <f t="shared" si="27"/>
        <v>5</v>
      </c>
      <c r="K160" s="2" t="str">
        <f>IF(J160=W160,"EQS Saltwater",HLOOKUP(J160,$V160:$AE$179,$G160,FALSE))</f>
        <v>EQS Saltwater</v>
      </c>
      <c r="L160" s="2">
        <f t="shared" si="28"/>
        <v>5</v>
      </c>
      <c r="M160" s="2" t="str">
        <f>HLOOKUP(L160,$V160:$AE$179,G160,FALSE)</f>
        <v>EQS Freshwater</v>
      </c>
      <c r="O160" s="8">
        <v>153</v>
      </c>
      <c r="P160" s="8"/>
      <c r="Q160" s="8"/>
      <c r="R160" s="8"/>
      <c r="S160" s="8"/>
      <c r="T160" s="8"/>
      <c r="U160" s="8"/>
      <c r="V160" s="8">
        <v>5</v>
      </c>
      <c r="W160" s="9">
        <v>5</v>
      </c>
      <c r="X160" s="27"/>
      <c r="Y160" s="6"/>
      <c r="Z160" s="11">
        <v>0.1</v>
      </c>
      <c r="AA160" s="9">
        <v>0.1</v>
      </c>
      <c r="AB160" s="24"/>
      <c r="AC160" s="24"/>
      <c r="AD160" s="35"/>
      <c r="AE160" s="37"/>
    </row>
    <row r="161" spans="1:31" x14ac:dyDescent="0.2">
      <c r="A161" s="34" t="s">
        <v>640</v>
      </c>
      <c r="B161" s="2" t="s">
        <v>17</v>
      </c>
      <c r="C161" s="2">
        <f t="shared" si="23"/>
        <v>25</v>
      </c>
      <c r="D161" s="2" t="str">
        <f t="shared" si="24"/>
        <v>EQS Freshwater</v>
      </c>
      <c r="E161" s="94">
        <f t="shared" si="25"/>
        <v>25</v>
      </c>
      <c r="F161" s="2" t="str">
        <f>HLOOKUP(E161,$V161:$AE$179,G161,FALSE)</f>
        <v>EQS Freshwater</v>
      </c>
      <c r="G161">
        <v>19</v>
      </c>
      <c r="H161" s="2">
        <f t="shared" si="26"/>
        <v>25</v>
      </c>
      <c r="I161" s="2" t="str">
        <f>HLOOKUP(H161,$V161:$AE$179,G161,FALSE)</f>
        <v>EQS Freshwater</v>
      </c>
      <c r="J161" s="2">
        <f t="shared" si="27"/>
        <v>10</v>
      </c>
      <c r="K161" s="2" t="str">
        <f>IF(J161=W161,"EQS Saltwater",HLOOKUP(J161,$V161:$AE$179,$G161,FALSE))</f>
        <v>EQS Saltwater</v>
      </c>
      <c r="L161" s="2">
        <f t="shared" si="28"/>
        <v>25</v>
      </c>
      <c r="M161" s="2" t="str">
        <f>HLOOKUP(L161,$V161:$AE$179,G161,FALSE)</f>
        <v>EQS Freshwater</v>
      </c>
      <c r="O161" s="91">
        <v>154</v>
      </c>
      <c r="P161" s="8"/>
      <c r="Q161" s="8"/>
      <c r="R161" s="8"/>
      <c r="S161" s="8"/>
      <c r="T161" s="8"/>
      <c r="U161" s="8"/>
      <c r="V161" s="8">
        <v>25</v>
      </c>
      <c r="W161" s="9">
        <v>10</v>
      </c>
      <c r="X161" s="27"/>
      <c r="Y161" s="6"/>
      <c r="Z161" s="11"/>
      <c r="AA161" s="9"/>
      <c r="AB161" s="24"/>
      <c r="AC161" s="24"/>
      <c r="AD161" s="35"/>
      <c r="AE161" s="37"/>
    </row>
    <row r="162" spans="1:31" x14ac:dyDescent="0.2">
      <c r="A162" s="34" t="s">
        <v>213</v>
      </c>
      <c r="B162" s="2" t="s">
        <v>17</v>
      </c>
      <c r="C162" s="2">
        <f t="shared" si="23"/>
        <v>74</v>
      </c>
      <c r="D162" s="2" t="str">
        <f t="shared" si="24"/>
        <v>EQS Freshwater</v>
      </c>
      <c r="E162" s="94">
        <f t="shared" si="25"/>
        <v>74</v>
      </c>
      <c r="F162" s="2" t="str">
        <f>HLOOKUP(E162,$V162:$AE$179,G162,FALSE)</f>
        <v>EQS Freshwater</v>
      </c>
      <c r="G162">
        <v>18</v>
      </c>
      <c r="H162" s="2">
        <f t="shared" si="26"/>
        <v>74</v>
      </c>
      <c r="I162" s="2" t="str">
        <f>HLOOKUP(H162,$V162:$AE$179,G162,FALSE)</f>
        <v>EQS Freshwater</v>
      </c>
      <c r="J162" s="2">
        <f t="shared" si="27"/>
        <v>74</v>
      </c>
      <c r="K162" s="2" t="str">
        <f>IF(J162=W162,"EQS Saltwater",HLOOKUP(J162,$V162:$AE$179,$G162,FALSE))</f>
        <v>EQS Saltwater</v>
      </c>
      <c r="L162" s="2">
        <f t="shared" si="28"/>
        <v>700</v>
      </c>
      <c r="M162" s="2" t="str">
        <f>HLOOKUP(L162,$V162:$AE$179,G162,FALSE)</f>
        <v>UK DWS</v>
      </c>
      <c r="O162" s="8">
        <v>155</v>
      </c>
      <c r="P162" s="8"/>
      <c r="Q162" s="8"/>
      <c r="R162" s="8"/>
      <c r="S162" s="8"/>
      <c r="T162" s="8"/>
      <c r="U162" s="8"/>
      <c r="V162" s="8">
        <v>74</v>
      </c>
      <c r="W162" s="9">
        <v>74</v>
      </c>
      <c r="X162" s="27">
        <v>700</v>
      </c>
      <c r="Y162" s="6" t="s">
        <v>43</v>
      </c>
      <c r="Z162" s="11"/>
      <c r="AA162" s="9"/>
      <c r="AB162" s="24"/>
      <c r="AC162" s="24"/>
      <c r="AD162" s="35"/>
      <c r="AE162" s="37"/>
    </row>
    <row r="163" spans="1:31" x14ac:dyDescent="0.2">
      <c r="A163" s="34" t="s">
        <v>641</v>
      </c>
      <c r="B163" s="2" t="s">
        <v>18</v>
      </c>
      <c r="C163" s="2">
        <f t="shared" si="23"/>
        <v>5</v>
      </c>
      <c r="D163" s="2" t="str">
        <f t="shared" si="24"/>
        <v>EQS Freshwater</v>
      </c>
      <c r="E163" s="94">
        <f t="shared" si="25"/>
        <v>5</v>
      </c>
      <c r="F163" s="2" t="str">
        <f>HLOOKUP(E163,$V163:$AE$179,G163,FALSE)</f>
        <v>EQS Freshwater</v>
      </c>
      <c r="G163">
        <v>17</v>
      </c>
      <c r="H163" s="2">
        <f t="shared" si="26"/>
        <v>5</v>
      </c>
      <c r="I163" s="2" t="str">
        <f>HLOOKUP(H163,$V163:$AE$179,G163,FALSE)</f>
        <v>EQS Freshwater</v>
      </c>
      <c r="J163" s="2">
        <f t="shared" si="27"/>
        <v>5</v>
      </c>
      <c r="K163" s="2" t="str">
        <f>IF(J163=W163,"EQS Saltwater",HLOOKUP(J163,$V163:$AE$179,$G163,FALSE))</f>
        <v>EQS Saltwater</v>
      </c>
      <c r="L163" s="2">
        <f t="shared" si="28"/>
        <v>5</v>
      </c>
      <c r="M163" s="2" t="str">
        <f>HLOOKUP(L163,$V163:$AE$179,G163,FALSE)</f>
        <v>EQS Freshwater</v>
      </c>
      <c r="O163" s="91">
        <v>156</v>
      </c>
      <c r="P163" s="8"/>
      <c r="Q163" s="8"/>
      <c r="R163" s="8"/>
      <c r="S163" s="8"/>
      <c r="T163" s="8"/>
      <c r="U163" s="8"/>
      <c r="V163" s="8">
        <v>5</v>
      </c>
      <c r="W163" s="9">
        <v>5</v>
      </c>
      <c r="X163" s="27"/>
      <c r="Y163" s="6"/>
      <c r="Z163" s="11">
        <v>100</v>
      </c>
      <c r="AA163" s="9">
        <v>100</v>
      </c>
      <c r="AB163" s="24"/>
      <c r="AC163" s="24"/>
      <c r="AD163" s="35"/>
      <c r="AE163" s="37"/>
    </row>
    <row r="164" spans="1:31" x14ac:dyDescent="0.2">
      <c r="A164" s="34" t="s">
        <v>642</v>
      </c>
      <c r="B164" s="2" t="s">
        <v>18</v>
      </c>
      <c r="C164" s="2">
        <f t="shared" si="23"/>
        <v>0.2</v>
      </c>
      <c r="D164" s="2" t="str">
        <f t="shared" si="24"/>
        <v>EQS Freshwater</v>
      </c>
      <c r="E164" s="94">
        <f t="shared" si="25"/>
        <v>0.2</v>
      </c>
      <c r="F164" s="2" t="str">
        <f>HLOOKUP(E164,$V164:$AE$179,G164,FALSE)</f>
        <v>EQS Freshwater</v>
      </c>
      <c r="G164">
        <v>16</v>
      </c>
      <c r="H164" s="2">
        <f t="shared" si="26"/>
        <v>0.2</v>
      </c>
      <c r="I164" s="2" t="str">
        <f>HLOOKUP(H164,$V164:$AE$179,G164,FALSE)</f>
        <v>EQS Freshwater</v>
      </c>
      <c r="J164" s="2">
        <f t="shared" si="27"/>
        <v>0.2</v>
      </c>
      <c r="K164" s="2" t="str">
        <f>IF(J164=W164,"EQS Saltwater",HLOOKUP(J164,$V164:$AE$179,$G164,FALSE))</f>
        <v>EQS Saltwater</v>
      </c>
      <c r="L164" s="2">
        <f t="shared" si="28"/>
        <v>2</v>
      </c>
      <c r="M164" s="2" t="str">
        <f>HLOOKUP(L164,$V164:$AE$179,G164,FALSE)</f>
        <v>UK DWS</v>
      </c>
      <c r="O164" s="8">
        <v>157</v>
      </c>
      <c r="P164" s="8"/>
      <c r="Q164" s="8"/>
      <c r="R164" s="8"/>
      <c r="S164" s="8"/>
      <c r="T164" s="8"/>
      <c r="U164" s="8"/>
      <c r="V164" s="8">
        <v>0.2</v>
      </c>
      <c r="W164" s="9">
        <v>0.2</v>
      </c>
      <c r="X164" s="27">
        <v>2</v>
      </c>
      <c r="Y164" s="6"/>
      <c r="Z164" s="11"/>
      <c r="AA164" s="9"/>
      <c r="AB164" s="24"/>
      <c r="AC164" s="24"/>
      <c r="AD164" s="35"/>
      <c r="AE164" s="37"/>
    </row>
    <row r="165" spans="1:31" x14ac:dyDescent="0.2">
      <c r="A165" s="34" t="s">
        <v>643</v>
      </c>
      <c r="B165" s="2" t="s">
        <v>17</v>
      </c>
      <c r="C165" s="2">
        <f t="shared" si="23"/>
        <v>100</v>
      </c>
      <c r="D165" s="2" t="str">
        <f t="shared" si="24"/>
        <v>EQS Freshwater</v>
      </c>
      <c r="E165" s="94">
        <f t="shared" si="25"/>
        <v>100</v>
      </c>
      <c r="F165" s="2" t="str">
        <f>HLOOKUP(E165,$V165:$AE$179,G165,FALSE)</f>
        <v>EQS Freshwater</v>
      </c>
      <c r="G165">
        <v>15</v>
      </c>
      <c r="H165" s="2">
        <f t="shared" si="26"/>
        <v>100</v>
      </c>
      <c r="I165" s="2" t="str">
        <f>HLOOKUP(H165,$V165:$AE$179,G165,FALSE)</f>
        <v>EQS Freshwater</v>
      </c>
      <c r="J165" s="2">
        <f t="shared" si="27"/>
        <v>100</v>
      </c>
      <c r="K165" s="2" t="str">
        <f>IF(J165=W165,"EQS Saltwater",HLOOKUP(J165,$V165:$AE$179,$G165,FALSE))</f>
        <v>EQS Saltwater</v>
      </c>
      <c r="L165" s="2">
        <f t="shared" si="28"/>
        <v>100</v>
      </c>
      <c r="M165" s="2" t="str">
        <f>HLOOKUP(L165,$V165:$AE$179,G165,FALSE)</f>
        <v>EQS Freshwater</v>
      </c>
      <c r="O165" s="91">
        <v>158</v>
      </c>
      <c r="P165" s="8"/>
      <c r="Q165" s="8"/>
      <c r="R165" s="8"/>
      <c r="S165" s="8"/>
      <c r="T165" s="8"/>
      <c r="U165" s="8"/>
      <c r="V165" s="8">
        <v>100</v>
      </c>
      <c r="W165" s="9">
        <v>100</v>
      </c>
      <c r="X165" s="27"/>
      <c r="Y165" s="6"/>
      <c r="Z165" s="11"/>
      <c r="AA165" s="9"/>
      <c r="AB165" s="24"/>
      <c r="AC165" s="24"/>
      <c r="AD165" s="35"/>
      <c r="AE165" s="37"/>
    </row>
    <row r="166" spans="1:31" x14ac:dyDescent="0.2">
      <c r="A166" s="34" t="s">
        <v>644</v>
      </c>
      <c r="B166" s="2" t="s">
        <v>17</v>
      </c>
      <c r="C166" s="2">
        <f t="shared" si="23"/>
        <v>400</v>
      </c>
      <c r="D166" s="2" t="str">
        <f t="shared" si="24"/>
        <v>EQS Freshwater</v>
      </c>
      <c r="E166" s="94">
        <f t="shared" si="25"/>
        <v>400</v>
      </c>
      <c r="F166" s="2" t="str">
        <f>HLOOKUP(E166,$V166:$AE$179,G166,FALSE)</f>
        <v>EQS Freshwater</v>
      </c>
      <c r="G166">
        <v>14</v>
      </c>
      <c r="H166" s="2">
        <f t="shared" si="26"/>
        <v>400</v>
      </c>
      <c r="I166" s="2" t="str">
        <f>HLOOKUP(H166,$V166:$AE$179,G166,FALSE)</f>
        <v>EQS Freshwater</v>
      </c>
      <c r="J166" s="2">
        <f t="shared" si="27"/>
        <v>300</v>
      </c>
      <c r="K166" s="2" t="str">
        <f>IF(J166=W166,"EQS Saltwater",HLOOKUP(J166,$V166:$AE$179,$G166,FALSE))</f>
        <v>EQS Saltwater</v>
      </c>
      <c r="L166" s="2">
        <f t="shared" si="28"/>
        <v>400</v>
      </c>
      <c r="M166" s="2" t="str">
        <f>HLOOKUP(L166,$V166:$AE$179,G166,FALSE)</f>
        <v>EQS Freshwater</v>
      </c>
      <c r="O166" s="8">
        <v>159</v>
      </c>
      <c r="P166" s="8"/>
      <c r="Q166" s="8"/>
      <c r="R166" s="8"/>
      <c r="S166" s="8"/>
      <c r="T166" s="8"/>
      <c r="U166" s="8"/>
      <c r="V166" s="8">
        <v>400</v>
      </c>
      <c r="W166" s="9">
        <v>300</v>
      </c>
      <c r="X166" s="27"/>
      <c r="Y166" s="6"/>
      <c r="Z166" s="11"/>
      <c r="AA166" s="9"/>
      <c r="AB166" s="24"/>
      <c r="AC166" s="24"/>
      <c r="AD166" s="35"/>
      <c r="AE166" s="37"/>
    </row>
    <row r="167" spans="1:31" x14ac:dyDescent="0.2">
      <c r="A167" s="34" t="s">
        <v>645</v>
      </c>
      <c r="B167" s="2" t="s">
        <v>17</v>
      </c>
      <c r="C167" s="2">
        <f t="shared" si="23"/>
        <v>10</v>
      </c>
      <c r="D167" s="2" t="str">
        <f t="shared" si="24"/>
        <v>EQS Freshwater</v>
      </c>
      <c r="E167" s="94">
        <f t="shared" si="25"/>
        <v>10</v>
      </c>
      <c r="F167" s="2" t="str">
        <f>HLOOKUP(E167,$V167:$AE$179,G167,FALSE)</f>
        <v>EQS Freshwater</v>
      </c>
      <c r="G167">
        <v>13</v>
      </c>
      <c r="H167" s="2">
        <f t="shared" si="26"/>
        <v>10</v>
      </c>
      <c r="I167" s="2" t="str">
        <f>HLOOKUP(H167,$V167:$AE$179,G167,FALSE)</f>
        <v>EQS Freshwater</v>
      </c>
      <c r="J167" s="2">
        <f t="shared" si="27"/>
        <v>10</v>
      </c>
      <c r="K167" s="2" t="str">
        <f>IF(J167=W167,"EQS Saltwater",HLOOKUP(J167,$V167:$AE$179,$G167,FALSE))</f>
        <v>EQS Saltwater</v>
      </c>
      <c r="L167" s="2">
        <f t="shared" si="28"/>
        <v>70</v>
      </c>
      <c r="M167" s="2" t="str">
        <f>HLOOKUP(L167,$V167:$AE$179,G167,FALSE)</f>
        <v>UK DWS</v>
      </c>
      <c r="O167" s="91">
        <v>160</v>
      </c>
      <c r="P167" s="8"/>
      <c r="Q167" s="8"/>
      <c r="R167" s="8"/>
      <c r="S167" s="8"/>
      <c r="T167" s="8"/>
      <c r="U167" s="8"/>
      <c r="V167" s="8">
        <v>10</v>
      </c>
      <c r="W167" s="9">
        <v>10</v>
      </c>
      <c r="X167" s="27">
        <v>70</v>
      </c>
      <c r="Y167" s="6"/>
      <c r="Z167" s="11">
        <v>10</v>
      </c>
      <c r="AA167" s="9">
        <v>10</v>
      </c>
      <c r="AB167" s="24"/>
      <c r="AC167" s="24"/>
      <c r="AD167" s="35"/>
      <c r="AE167" s="37"/>
    </row>
    <row r="168" spans="1:31" x14ac:dyDescent="0.2">
      <c r="A168" s="34" t="s">
        <v>646</v>
      </c>
      <c r="B168" s="2" t="s">
        <v>17</v>
      </c>
      <c r="C168" s="2">
        <f t="shared" si="23"/>
        <v>0.4</v>
      </c>
      <c r="D168" s="2" t="str">
        <f t="shared" si="24"/>
        <v>EQS Freshwater</v>
      </c>
      <c r="E168" s="94">
        <f t="shared" si="25"/>
        <v>0.4</v>
      </c>
      <c r="F168" s="2" t="str">
        <f>HLOOKUP(E168,$V168:$AE$179,G168,FALSE)</f>
        <v>EQS Freshwater</v>
      </c>
      <c r="G168">
        <v>12</v>
      </c>
      <c r="H168" s="2">
        <f t="shared" si="26"/>
        <v>0.4</v>
      </c>
      <c r="I168" s="2" t="str">
        <f>HLOOKUP(H168,$V168:$AE$179,G168,FALSE)</f>
        <v>EQS Freshwater</v>
      </c>
      <c r="J168" s="2">
        <f t="shared" si="27"/>
        <v>0.4</v>
      </c>
      <c r="K168" s="2" t="str">
        <f>IF(J168=W168,"EQS Saltwater",HLOOKUP(J168,$V168:$AE$179,$G168,FALSE))</f>
        <v>EQS Saltwater</v>
      </c>
      <c r="L168" s="2">
        <f t="shared" si="28"/>
        <v>20</v>
      </c>
      <c r="M168" s="2" t="str">
        <f>HLOOKUP(L168,$V168:$AE$179,G168,FALSE)</f>
        <v>UK DWS</v>
      </c>
      <c r="O168" s="8">
        <v>161</v>
      </c>
      <c r="P168" s="8"/>
      <c r="Q168" s="8"/>
      <c r="R168" s="8"/>
      <c r="S168" s="8"/>
      <c r="T168" s="8"/>
      <c r="U168" s="8"/>
      <c r="V168" s="8">
        <v>0.4</v>
      </c>
      <c r="W168" s="9">
        <v>0.4</v>
      </c>
      <c r="X168" s="27">
        <v>20</v>
      </c>
      <c r="Y168" s="6" t="s">
        <v>44</v>
      </c>
      <c r="Z168" s="11"/>
      <c r="AA168" s="9"/>
      <c r="AB168" s="24"/>
      <c r="AC168" s="24"/>
      <c r="AD168" s="35"/>
      <c r="AE168" s="37"/>
    </row>
    <row r="169" spans="1:31" x14ac:dyDescent="0.2">
      <c r="A169" s="34" t="s">
        <v>515</v>
      </c>
      <c r="B169" s="2" t="s">
        <v>17</v>
      </c>
      <c r="C169" s="2">
        <f t="shared" si="23"/>
        <v>2.5</v>
      </c>
      <c r="D169" s="2" t="str">
        <f t="shared" si="24"/>
        <v>EQS Freshwater</v>
      </c>
      <c r="E169" s="94">
        <f t="shared" si="25"/>
        <v>2.5</v>
      </c>
      <c r="F169" s="2" t="str">
        <f>HLOOKUP(E169,$V169:$AE$179,G169,FALSE)</f>
        <v>EQS Freshwater</v>
      </c>
      <c r="G169">
        <v>11</v>
      </c>
      <c r="H169" s="2">
        <f t="shared" si="26"/>
        <v>2.5</v>
      </c>
      <c r="I169" s="2" t="str">
        <f>HLOOKUP(H169,$V169:$AE$179,G169,FALSE)</f>
        <v>EQS Freshwater</v>
      </c>
      <c r="J169" s="2">
        <f t="shared" si="27"/>
        <v>2.5</v>
      </c>
      <c r="K169" s="2" t="str">
        <f>IF(J169=W169,"EQS Saltwater",HLOOKUP(J169,$V169:$AE$179,$G169,FALSE))</f>
        <v>EQS Saltwater</v>
      </c>
      <c r="L169" s="2">
        <f t="shared" si="28"/>
        <v>2.5</v>
      </c>
      <c r="M169" s="2" t="str">
        <f>HLOOKUP(L169,$V169:$AE$179,G169,FALSE)</f>
        <v>EQS Freshwater</v>
      </c>
      <c r="O169" s="91">
        <v>162</v>
      </c>
      <c r="P169" s="8"/>
      <c r="Q169" s="8"/>
      <c r="R169" s="8"/>
      <c r="S169" s="8"/>
      <c r="T169" s="8"/>
      <c r="U169" s="8"/>
      <c r="V169" s="8">
        <v>2.5</v>
      </c>
      <c r="W169" s="9">
        <v>2.5</v>
      </c>
      <c r="X169" s="27"/>
      <c r="Y169" s="6"/>
      <c r="Z169" s="11"/>
      <c r="AA169" s="9"/>
      <c r="AB169" s="24"/>
      <c r="AC169" s="24"/>
      <c r="AD169" s="35"/>
      <c r="AE169" s="37"/>
    </row>
    <row r="170" spans="1:31" x14ac:dyDescent="0.2">
      <c r="A170" s="34" t="s">
        <v>425</v>
      </c>
      <c r="B170" s="2" t="s">
        <v>17</v>
      </c>
      <c r="C170" s="2">
        <f t="shared" si="23"/>
        <v>200</v>
      </c>
      <c r="D170" s="2" t="str">
        <f t="shared" si="24"/>
        <v>UK DWS</v>
      </c>
      <c r="E170" s="94">
        <f t="shared" si="25"/>
        <v>200</v>
      </c>
      <c r="F170" s="2" t="str">
        <f>HLOOKUP(E170,$V170:$AE$179,G170,FALSE)</f>
        <v>UK DWS</v>
      </c>
      <c r="G170">
        <v>10</v>
      </c>
      <c r="H170" s="2">
        <f t="shared" si="26"/>
        <v>200</v>
      </c>
      <c r="I170" s="2" t="str">
        <f>HLOOKUP(H170,$V170:$AE$179,G170,FALSE)</f>
        <v>UK DWS</v>
      </c>
      <c r="J170" s="2">
        <f t="shared" si="27"/>
        <v>200</v>
      </c>
      <c r="K170" s="2" t="str">
        <f>IF(J170=W170,"EQS Saltwater",HLOOKUP(J170,$V170:$AE$179,$G170,FALSE))</f>
        <v>UK DWS</v>
      </c>
      <c r="L170" s="2">
        <f t="shared" si="28"/>
        <v>200</v>
      </c>
      <c r="M170" s="2" t="str">
        <f>HLOOKUP(L170,$V170:$AE$179,G170,FALSE)</f>
        <v>UK DWS</v>
      </c>
      <c r="O170" s="8">
        <v>163</v>
      </c>
      <c r="P170" s="8"/>
      <c r="Q170" s="8"/>
      <c r="R170" s="8"/>
      <c r="S170" s="8"/>
      <c r="T170" s="8"/>
      <c r="U170" s="8"/>
      <c r="V170" s="8"/>
      <c r="W170" s="9"/>
      <c r="X170" s="27">
        <v>200</v>
      </c>
      <c r="Y170" s="6"/>
      <c r="Z170" s="11" t="s">
        <v>50</v>
      </c>
      <c r="AA170" s="9"/>
      <c r="AB170" s="24"/>
      <c r="AC170" s="24"/>
      <c r="AD170" s="35"/>
      <c r="AE170" s="37"/>
    </row>
    <row r="171" spans="1:31" x14ac:dyDescent="0.2">
      <c r="A171" s="34" t="s">
        <v>537</v>
      </c>
      <c r="B171" s="2" t="s">
        <v>17</v>
      </c>
      <c r="C171" s="2">
        <f t="shared" si="23"/>
        <v>0.1</v>
      </c>
      <c r="D171" s="2" t="str">
        <f t="shared" si="24"/>
        <v>EQS Freshwater</v>
      </c>
      <c r="E171" s="94">
        <f t="shared" si="25"/>
        <v>0.1</v>
      </c>
      <c r="F171" s="2" t="str">
        <f>HLOOKUP(E171,$V171:$AE$179,G171,FALSE)</f>
        <v>EQS Freshwater</v>
      </c>
      <c r="G171">
        <v>9</v>
      </c>
      <c r="H171" s="2">
        <f t="shared" si="26"/>
        <v>0.1</v>
      </c>
      <c r="I171" s="2" t="str">
        <f>HLOOKUP(H171,$V171:$AE$179,G171,FALSE)</f>
        <v>EQS Freshwater</v>
      </c>
      <c r="J171" s="2">
        <f t="shared" si="27"/>
        <v>0.1</v>
      </c>
      <c r="K171" s="2" t="str">
        <f>IF(J171=W171,"EQS Saltwater",HLOOKUP(J171,$V171:$AE$179,$G171,FALSE))</f>
        <v>EQS Saltwater</v>
      </c>
      <c r="L171" s="2">
        <f t="shared" si="28"/>
        <v>0.1</v>
      </c>
      <c r="M171" s="2" t="str">
        <f>HLOOKUP(L171,$V171:$AE$179,G171,FALSE)</f>
        <v>EQS Freshwater</v>
      </c>
      <c r="O171" s="91">
        <v>164</v>
      </c>
      <c r="P171" s="8"/>
      <c r="Q171" s="8"/>
      <c r="R171" s="8"/>
      <c r="S171" s="8"/>
      <c r="T171" s="8"/>
      <c r="U171" s="8"/>
      <c r="V171" s="8">
        <v>0.1</v>
      </c>
      <c r="W171" s="9">
        <v>0.1</v>
      </c>
      <c r="X171" s="27"/>
      <c r="Y171" s="6"/>
      <c r="Z171" s="11"/>
      <c r="AA171" s="9"/>
      <c r="AB171" s="24"/>
      <c r="AC171" s="24"/>
      <c r="AD171" s="35"/>
      <c r="AE171" s="37"/>
    </row>
    <row r="172" spans="1:31" x14ac:dyDescent="0.2">
      <c r="A172" s="34" t="s">
        <v>647</v>
      </c>
      <c r="B172" s="2" t="s">
        <v>17</v>
      </c>
      <c r="C172" s="2">
        <f t="shared" si="23"/>
        <v>100</v>
      </c>
      <c r="D172" s="2" t="str">
        <f t="shared" si="24"/>
        <v>WHO (Health)</v>
      </c>
      <c r="E172" s="94">
        <f t="shared" si="25"/>
        <v>100</v>
      </c>
      <c r="F172" s="2" t="str">
        <f>HLOOKUP(E172,$V172:$AE$179,G172,FALSE)</f>
        <v>WHO (Health)</v>
      </c>
      <c r="G172">
        <v>8</v>
      </c>
      <c r="H172" s="2">
        <f t="shared" si="26"/>
        <v>100</v>
      </c>
      <c r="I172" s="2" t="str">
        <f>HLOOKUP(H172,$V172:$AE$179,G172,FALSE)</f>
        <v>WHO (Health)</v>
      </c>
      <c r="J172" s="2">
        <f t="shared" si="27"/>
        <v>100</v>
      </c>
      <c r="K172" s="2" t="str">
        <f>IF(J172=W172,"EQS Saltwater",HLOOKUP(J172,$V172:$AE$179,$G172,FALSE))</f>
        <v>WHO (Health)</v>
      </c>
      <c r="L172" s="2">
        <f t="shared" si="28"/>
        <v>100</v>
      </c>
      <c r="M172" s="2" t="str">
        <f>HLOOKUP(L172,$V172:$AE$179,G172,FALSE)</f>
        <v>WHO (Health)</v>
      </c>
      <c r="O172" s="8">
        <v>165</v>
      </c>
      <c r="P172" s="8"/>
      <c r="Q172" s="8"/>
      <c r="R172" s="8"/>
      <c r="S172" s="8"/>
      <c r="T172" s="8"/>
      <c r="U172" s="8"/>
      <c r="V172" s="8"/>
      <c r="W172" s="9"/>
      <c r="X172" s="27"/>
      <c r="Y172" s="6"/>
      <c r="Z172" s="11">
        <v>100</v>
      </c>
      <c r="AA172" s="9">
        <v>100</v>
      </c>
      <c r="AB172" s="24"/>
      <c r="AC172" s="24"/>
      <c r="AD172" s="35"/>
      <c r="AE172" s="37"/>
    </row>
    <row r="173" spans="1:31" x14ac:dyDescent="0.2">
      <c r="A173" s="34" t="s">
        <v>648</v>
      </c>
      <c r="B173" s="2" t="s">
        <v>17</v>
      </c>
      <c r="C173" s="2">
        <f t="shared" si="23"/>
        <v>0.03</v>
      </c>
      <c r="D173" s="2" t="str">
        <f t="shared" si="24"/>
        <v>EQS Freshwater</v>
      </c>
      <c r="E173" s="94">
        <f t="shared" si="25"/>
        <v>0.03</v>
      </c>
      <c r="F173" s="2" t="str">
        <f>HLOOKUP(E173,$V173:$AE$179,G173,FALSE)</f>
        <v>EQS Freshwater</v>
      </c>
      <c r="G173">
        <v>7</v>
      </c>
      <c r="H173" s="2">
        <f t="shared" si="26"/>
        <v>0.03</v>
      </c>
      <c r="I173" s="2" t="str">
        <f>HLOOKUP(H173,$V173:$AE$179,G173,FALSE)</f>
        <v>EQS Freshwater</v>
      </c>
      <c r="J173" s="2">
        <f t="shared" si="27"/>
        <v>0.03</v>
      </c>
      <c r="K173" s="2" t="str">
        <f>IF(J173=W173,"EQS Saltwater",HLOOKUP(J173,$V173:$AE$179,$G173,FALSE))</f>
        <v>EQS Saltwater</v>
      </c>
      <c r="L173" s="2">
        <f t="shared" si="28"/>
        <v>20</v>
      </c>
      <c r="M173" s="2" t="str">
        <f>HLOOKUP(L173,$V173:$AE$179,G173,FALSE)</f>
        <v>UK DWS</v>
      </c>
      <c r="O173" s="91">
        <v>166</v>
      </c>
      <c r="P173" s="8"/>
      <c r="Q173" s="8"/>
      <c r="R173" s="8"/>
      <c r="S173" s="8"/>
      <c r="T173" s="8"/>
      <c r="U173" s="8"/>
      <c r="V173" s="8">
        <v>0.03</v>
      </c>
      <c r="W173" s="9">
        <v>0.03</v>
      </c>
      <c r="X173" s="27">
        <v>20</v>
      </c>
      <c r="Y173" s="6"/>
      <c r="Z173" s="11">
        <v>0.1</v>
      </c>
      <c r="AA173" s="9">
        <v>0.1</v>
      </c>
      <c r="AB173" s="24"/>
      <c r="AC173" s="24"/>
      <c r="AD173" s="35"/>
      <c r="AE173" s="37"/>
    </row>
    <row r="174" spans="1:31" x14ac:dyDescent="0.2">
      <c r="A174" s="34" t="s">
        <v>649</v>
      </c>
      <c r="B174" s="2" t="s">
        <v>18</v>
      </c>
      <c r="C174" s="2">
        <f t="shared" si="23"/>
        <v>20</v>
      </c>
      <c r="D174" s="2" t="str">
        <f t="shared" si="24"/>
        <v>EQS Freshwater</v>
      </c>
      <c r="E174" s="94">
        <f t="shared" si="25"/>
        <v>20</v>
      </c>
      <c r="F174" s="2" t="str">
        <f>HLOOKUP(E174,$V174:$AE$179,G174,FALSE)</f>
        <v>EQS Freshwater</v>
      </c>
      <c r="G174">
        <v>6</v>
      </c>
      <c r="H174" s="2">
        <f t="shared" si="26"/>
        <v>20</v>
      </c>
      <c r="I174" s="2" t="str">
        <f>HLOOKUP(H174,$V174:$AE$179,G174,FALSE)</f>
        <v>EQS Freshwater</v>
      </c>
      <c r="J174" s="2">
        <f t="shared" si="27"/>
        <v>8</v>
      </c>
      <c r="K174" s="2" t="str">
        <f>IF(J174=W174,"EQS Saltwater",HLOOKUP(J174,$V174:$AE$179,$G174,FALSE))</f>
        <v>EQS Saltwater</v>
      </c>
      <c r="L174" s="2">
        <f t="shared" si="28"/>
        <v>20</v>
      </c>
      <c r="M174" s="2" t="str">
        <f>HLOOKUP(L174,$V174:$AE$179,G174,FALSE)</f>
        <v>EQS Freshwater</v>
      </c>
      <c r="O174" s="8">
        <v>167</v>
      </c>
      <c r="P174" s="8"/>
      <c r="Q174" s="8"/>
      <c r="R174" s="8"/>
      <c r="S174" s="8"/>
      <c r="T174" s="8"/>
      <c r="U174" s="8"/>
      <c r="V174" s="8">
        <v>20</v>
      </c>
      <c r="W174" s="9">
        <v>8</v>
      </c>
      <c r="X174" s="27"/>
      <c r="Y174" s="6"/>
      <c r="Z174" s="11"/>
      <c r="AA174" s="9"/>
      <c r="AB174" s="24"/>
      <c r="AC174" s="24"/>
      <c r="AD174" s="35"/>
      <c r="AE174" s="37"/>
    </row>
    <row r="175" spans="1:31" x14ac:dyDescent="0.2">
      <c r="A175" s="34" t="s">
        <v>209</v>
      </c>
      <c r="B175" s="2" t="s">
        <v>17</v>
      </c>
      <c r="C175" s="2">
        <f t="shared" si="23"/>
        <v>0</v>
      </c>
      <c r="D175" s="2" t="e">
        <f t="shared" si="24"/>
        <v>#N/A</v>
      </c>
      <c r="E175" s="94">
        <f t="shared" si="25"/>
        <v>0</v>
      </c>
      <c r="F175" s="2" t="e">
        <f>HLOOKUP(E175,$V175:$AE$179,G175,FALSE)</f>
        <v>#N/A</v>
      </c>
      <c r="G175">
        <v>5</v>
      </c>
      <c r="H175" s="2">
        <f t="shared" si="26"/>
        <v>0</v>
      </c>
      <c r="I175" s="2" t="e">
        <f>HLOOKUP(H175,$V175:$AE$179,G175,FALSE)</f>
        <v>#N/A</v>
      </c>
      <c r="J175" s="2">
        <f t="shared" si="27"/>
        <v>0</v>
      </c>
      <c r="K175" s="2" t="str">
        <f>IF(J175=W175,"EQS Saltwater",HLOOKUP(J175,$V175:$AE$179,$G175,FALSE))</f>
        <v>EQS Saltwater</v>
      </c>
      <c r="L175" s="2">
        <f t="shared" si="28"/>
        <v>0</v>
      </c>
      <c r="M175" s="2" t="e">
        <f>HLOOKUP(L175,$V175:$AE$179,G175,FALSE)</f>
        <v>#N/A</v>
      </c>
      <c r="O175" s="91">
        <v>168</v>
      </c>
      <c r="P175" s="82"/>
      <c r="Q175" s="82"/>
      <c r="R175" s="82"/>
      <c r="S175" s="82"/>
      <c r="T175" s="82"/>
      <c r="U175" s="82"/>
      <c r="V175" s="8"/>
      <c r="W175" s="9"/>
      <c r="X175" s="27"/>
      <c r="Y175" s="6"/>
      <c r="Z175" s="11"/>
      <c r="AA175" s="9"/>
      <c r="AB175" s="24"/>
      <c r="AC175" s="24"/>
      <c r="AD175" s="35"/>
      <c r="AE175" s="37"/>
    </row>
    <row r="176" spans="1:31" x14ac:dyDescent="0.2">
      <c r="A176" s="34" t="s">
        <v>650</v>
      </c>
      <c r="B176" s="2" t="s">
        <v>17</v>
      </c>
      <c r="C176" s="2">
        <f t="shared" si="23"/>
        <v>5</v>
      </c>
      <c r="D176" s="2" t="str">
        <f t="shared" si="24"/>
        <v>UK DWS</v>
      </c>
      <c r="E176" s="94">
        <f t="shared" si="25"/>
        <v>0.5</v>
      </c>
      <c r="F176" s="2" t="str">
        <f>HLOOKUP(E176,$V176:$AE$179,G176,FALSE)</f>
        <v>WHO (Health)</v>
      </c>
      <c r="G176">
        <v>4</v>
      </c>
      <c r="H176" s="2">
        <f t="shared" si="26"/>
        <v>5</v>
      </c>
      <c r="I176" s="2" t="str">
        <f>HLOOKUP(H176,$V176:$AE$179,G176,FALSE)</f>
        <v>UK DWS</v>
      </c>
      <c r="J176" s="2">
        <f t="shared" si="27"/>
        <v>0.5</v>
      </c>
      <c r="K176" s="2" t="str">
        <f>IF(J176=W176,"EQS Saltwater",HLOOKUP(J176,$V176:$AE$179,$G176,FALSE))</f>
        <v>WHO (Health)</v>
      </c>
      <c r="L176" s="2">
        <f t="shared" si="28"/>
        <v>5</v>
      </c>
      <c r="M176" s="2" t="str">
        <f>HLOOKUP(L176,$V176:$AE$179,G176,FALSE)</f>
        <v>UK DWS</v>
      </c>
      <c r="O176" s="8">
        <v>169</v>
      </c>
      <c r="P176" s="82"/>
      <c r="Q176" s="82"/>
      <c r="R176" s="82"/>
      <c r="S176" s="82"/>
      <c r="T176" s="82"/>
      <c r="U176" s="82"/>
      <c r="V176" s="8"/>
      <c r="W176" s="9"/>
      <c r="X176" s="27">
        <v>5</v>
      </c>
      <c r="Y176" s="6"/>
      <c r="Z176" s="11">
        <v>0.5</v>
      </c>
      <c r="AA176" s="9">
        <v>0.5</v>
      </c>
      <c r="AB176" s="24"/>
      <c r="AC176" s="24"/>
      <c r="AD176" s="35"/>
      <c r="AE176" s="37"/>
    </row>
    <row r="177" spans="1:31" x14ac:dyDescent="0.2">
      <c r="A177" s="34" t="s">
        <v>215</v>
      </c>
      <c r="B177" s="2" t="s">
        <v>17</v>
      </c>
      <c r="C177" s="2">
        <f t="shared" si="23"/>
        <v>30</v>
      </c>
      <c r="D177" s="2" t="str">
        <f t="shared" si="24"/>
        <v>EQS Freshwater</v>
      </c>
      <c r="E177" s="94">
        <f t="shared" si="25"/>
        <v>30</v>
      </c>
      <c r="F177" s="2" t="str">
        <f>HLOOKUP(E177,$V177:$AE$179,G177,FALSE)</f>
        <v>EQS Freshwater</v>
      </c>
      <c r="G177">
        <v>3</v>
      </c>
      <c r="H177" s="2">
        <f t="shared" si="26"/>
        <v>30</v>
      </c>
      <c r="I177" s="2" t="str">
        <f>HLOOKUP(H177,$V177:$AE$179,G177,FALSE)</f>
        <v>EQS Freshwater</v>
      </c>
      <c r="J177" s="2">
        <f t="shared" si="27"/>
        <v>30</v>
      </c>
      <c r="K177" s="2" t="str">
        <f>IF(J177=W177,"EQS Saltwater",HLOOKUP(J177,$V177:$AE$179,$G177,FALSE))</f>
        <v>EQS Saltwater</v>
      </c>
      <c r="L177" s="2">
        <f t="shared" si="28"/>
        <v>500</v>
      </c>
      <c r="M177" s="2" t="str">
        <f>HLOOKUP(L177,$V177:$AE$179,G177,FALSE)</f>
        <v>UK DWS</v>
      </c>
      <c r="O177" s="91">
        <v>170</v>
      </c>
      <c r="P177" s="82"/>
      <c r="Q177" s="82"/>
      <c r="R177" s="82"/>
      <c r="S177" s="82"/>
      <c r="T177" s="82"/>
      <c r="U177" s="82"/>
      <c r="V177" s="8">
        <v>30</v>
      </c>
      <c r="W177" s="9">
        <v>30</v>
      </c>
      <c r="X177" s="27">
        <v>500</v>
      </c>
      <c r="Y177" s="6" t="s">
        <v>45</v>
      </c>
      <c r="Z177" s="11"/>
      <c r="AA177" s="9"/>
      <c r="AB177" s="24"/>
      <c r="AC177" s="24"/>
      <c r="AD177" s="35"/>
      <c r="AE177" s="37"/>
    </row>
    <row r="178" spans="1:31" ht="13.5" thickBot="1" x14ac:dyDescent="0.25">
      <c r="A178" s="34" t="s">
        <v>210</v>
      </c>
      <c r="B178" s="2" t="s">
        <v>17</v>
      </c>
      <c r="C178" s="2">
        <f t="shared" si="23"/>
        <v>10.9</v>
      </c>
      <c r="D178" s="2" t="str">
        <f t="shared" si="24"/>
        <v>EQS Freshwater</v>
      </c>
      <c r="E178" s="94">
        <f t="shared" si="25"/>
        <v>10.9</v>
      </c>
      <c r="F178" s="2" t="str">
        <f>HLOOKUP(E178,$V178:$AE$179,G178,FALSE)</f>
        <v>EQS Freshwater</v>
      </c>
      <c r="G178">
        <v>2</v>
      </c>
      <c r="H178" s="2">
        <f t="shared" si="26"/>
        <v>10.9</v>
      </c>
      <c r="I178" s="2" t="str">
        <f>HLOOKUP(H178,$V178:$AE$179,G178,FALSE)</f>
        <v>EQS Freshwater</v>
      </c>
      <c r="J178" s="2">
        <f t="shared" si="27"/>
        <v>6.8</v>
      </c>
      <c r="K178" s="2" t="str">
        <f>IF(J178=W178,"EQS Saltwater",HLOOKUP(J178,$V178:$AE$179,$G178,FALSE))</f>
        <v>EQS Saltwater</v>
      </c>
      <c r="L178" s="2">
        <f t="shared" si="28"/>
        <v>10.9</v>
      </c>
      <c r="M178" s="2" t="str">
        <f>HLOOKUP(L178,$V178:$AE$179,G178,FALSE)</f>
        <v>EQS Freshwater</v>
      </c>
      <c r="O178" s="8">
        <v>171</v>
      </c>
      <c r="P178" s="86"/>
      <c r="Q178" s="86"/>
      <c r="R178" s="86"/>
      <c r="S178" s="86"/>
      <c r="T178" s="86"/>
      <c r="U178" s="86"/>
      <c r="V178" s="8">
        <v>10.9</v>
      </c>
      <c r="W178" s="9">
        <v>6.8</v>
      </c>
      <c r="X178" s="27"/>
      <c r="Y178" s="6">
        <v>3000</v>
      </c>
      <c r="Z178" s="11"/>
      <c r="AA178" s="9">
        <v>5000</v>
      </c>
      <c r="AB178" s="24">
        <v>3000</v>
      </c>
      <c r="AC178" s="24">
        <v>5000</v>
      </c>
      <c r="AD178" s="35">
        <v>5000</v>
      </c>
      <c r="AE178" s="37"/>
    </row>
    <row r="179" spans="1:31" ht="25.5" x14ac:dyDescent="0.2">
      <c r="G179">
        <v>1</v>
      </c>
      <c r="N179" s="59"/>
      <c r="O179" s="59"/>
      <c r="P179" s="59" t="s">
        <v>193</v>
      </c>
      <c r="Q179" s="59"/>
      <c r="R179" s="59"/>
      <c r="S179" s="59"/>
      <c r="T179" s="59"/>
      <c r="U179" s="59"/>
      <c r="V179" s="59" t="s">
        <v>193</v>
      </c>
      <c r="W179" s="60" t="s">
        <v>194</v>
      </c>
      <c r="X179" s="63" t="s">
        <v>333</v>
      </c>
      <c r="Y179" s="64" t="s">
        <v>332</v>
      </c>
      <c r="Z179" s="61" t="s">
        <v>330</v>
      </c>
      <c r="AA179" s="62" t="s">
        <v>331</v>
      </c>
      <c r="AB179" s="417" t="s">
        <v>186</v>
      </c>
      <c r="AC179" s="417"/>
      <c r="AD179" s="418"/>
      <c r="AE179" s="41" t="s">
        <v>200</v>
      </c>
    </row>
  </sheetData>
  <mergeCells count="8">
    <mergeCell ref="C7:D7"/>
    <mergeCell ref="AB179:AD179"/>
    <mergeCell ref="H7:I7"/>
    <mergeCell ref="J7:K7"/>
    <mergeCell ref="L7:M7"/>
    <mergeCell ref="E7:F7"/>
    <mergeCell ref="AB7:AD7"/>
    <mergeCell ref="P7:U7"/>
  </mergeCells>
  <dataValidations count="1">
    <dataValidation type="list" allowBlank="1" showInputMessage="1" showErrorMessage="1" sqref="B3:D3" xr:uid="{00000000-0002-0000-0600-000000000000}">
      <formula1>"Conservative Guideline, Freshwater, Saltwater, Drinking Water"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Z216"/>
  <sheetViews>
    <sheetView workbookViewId="0">
      <selection activeCell="L4" sqref="A3:L4"/>
    </sheetView>
  </sheetViews>
  <sheetFormatPr defaultRowHeight="12.75" x14ac:dyDescent="0.2"/>
  <cols>
    <col min="1" max="1" width="48.85546875" customWidth="1"/>
    <col min="3" max="4" width="21" bestFit="1" customWidth="1"/>
    <col min="5" max="5" width="8.85546875" style="200" customWidth="1"/>
    <col min="6" max="6" width="9.140625" style="200"/>
    <col min="7" max="7" width="24.85546875" style="200" bestFit="1" customWidth="1"/>
    <col min="8" max="8" width="16.5703125" style="200" bestFit="1" customWidth="1"/>
    <col min="9" max="12" width="9.140625" style="200"/>
  </cols>
  <sheetData>
    <row r="1" spans="1:26" x14ac:dyDescent="0.2">
      <c r="A1" s="17" t="s">
        <v>179</v>
      </c>
      <c r="I1" s="201"/>
      <c r="J1" s="201"/>
      <c r="K1" s="201"/>
      <c r="L1" s="201"/>
      <c r="M1" s="2"/>
      <c r="N1" s="2"/>
      <c r="O1" s="2"/>
      <c r="P1" s="2"/>
      <c r="Q1" s="2"/>
      <c r="R1" s="2"/>
      <c r="S1" s="2"/>
      <c r="T1" s="2"/>
      <c r="U1" s="2"/>
      <c r="V1" s="2"/>
      <c r="W1" s="2"/>
      <c r="X1" s="2"/>
      <c r="Y1" s="2"/>
      <c r="Z1" s="2"/>
    </row>
    <row r="2" spans="1:26" ht="13.5" thickBot="1" x14ac:dyDescent="0.25">
      <c r="A2" t="s">
        <v>180</v>
      </c>
      <c r="I2" s="202"/>
      <c r="J2" s="202"/>
      <c r="K2" s="202"/>
      <c r="L2" s="202"/>
      <c r="M2" s="2"/>
      <c r="N2" s="2"/>
      <c r="O2" s="2"/>
      <c r="P2" s="2"/>
      <c r="Q2" s="2"/>
      <c r="R2" s="2"/>
      <c r="S2" s="2"/>
      <c r="T2" s="2"/>
      <c r="U2" s="2"/>
      <c r="V2" s="2"/>
      <c r="W2" s="2"/>
      <c r="X2" s="2"/>
      <c r="Y2" s="2"/>
      <c r="Z2" s="2"/>
    </row>
    <row r="3" spans="1:26" x14ac:dyDescent="0.2">
      <c r="A3" s="291" t="s">
        <v>11</v>
      </c>
      <c r="B3" s="292" t="s">
        <v>12</v>
      </c>
      <c r="C3" s="293" t="s">
        <v>8</v>
      </c>
      <c r="D3" s="293" t="s">
        <v>8</v>
      </c>
      <c r="E3" s="293" t="s">
        <v>7</v>
      </c>
      <c r="F3" s="293" t="s">
        <v>7</v>
      </c>
      <c r="G3" s="293" t="s">
        <v>9</v>
      </c>
      <c r="H3" s="293" t="s">
        <v>10</v>
      </c>
      <c r="I3" s="424" t="s">
        <v>186</v>
      </c>
      <c r="J3" s="424"/>
      <c r="K3" s="425"/>
      <c r="L3" s="294"/>
      <c r="M3" s="23"/>
    </row>
    <row r="4" spans="1:26" ht="13.5" thickBot="1" x14ac:dyDescent="0.25">
      <c r="A4" s="295"/>
      <c r="B4" s="296"/>
      <c r="C4" s="297" t="s">
        <v>545</v>
      </c>
      <c r="D4" s="297" t="s">
        <v>13</v>
      </c>
      <c r="E4" s="297" t="s">
        <v>14</v>
      </c>
      <c r="F4" s="297" t="s">
        <v>15</v>
      </c>
      <c r="G4" s="297" t="s">
        <v>16</v>
      </c>
      <c r="H4" s="297" t="s">
        <v>16</v>
      </c>
      <c r="I4" s="298" t="s">
        <v>182</v>
      </c>
      <c r="J4" s="298" t="s">
        <v>183</v>
      </c>
      <c r="K4" s="299" t="s">
        <v>184</v>
      </c>
      <c r="L4" s="300" t="s">
        <v>189</v>
      </c>
      <c r="M4" s="17"/>
    </row>
    <row r="5" spans="1:26" x14ac:dyDescent="0.2">
      <c r="A5" s="31"/>
      <c r="B5" s="32"/>
      <c r="C5" s="190" t="s">
        <v>481</v>
      </c>
      <c r="D5" s="33" t="s">
        <v>481</v>
      </c>
      <c r="E5" s="203"/>
      <c r="F5" s="204"/>
      <c r="G5" s="205"/>
      <c r="H5" s="206"/>
      <c r="I5" s="207"/>
      <c r="J5" s="207"/>
      <c r="K5" s="208"/>
      <c r="L5" s="209"/>
    </row>
    <row r="6" spans="1:26" hidden="1" x14ac:dyDescent="0.2">
      <c r="A6" s="1" t="s">
        <v>51</v>
      </c>
      <c r="B6" s="2" t="s">
        <v>17</v>
      </c>
      <c r="C6" s="8"/>
      <c r="D6" s="9"/>
      <c r="E6" s="210">
        <v>0.5</v>
      </c>
      <c r="F6" s="211"/>
      <c r="G6" s="212">
        <v>0.1</v>
      </c>
      <c r="H6" s="213">
        <v>0.1</v>
      </c>
      <c r="I6" s="214"/>
      <c r="J6" s="214"/>
      <c r="K6" s="215"/>
      <c r="L6" s="216"/>
    </row>
    <row r="7" spans="1:26" s="183" customFormat="1" hidden="1" x14ac:dyDescent="0.2">
      <c r="A7" s="184" t="s">
        <v>52</v>
      </c>
      <c r="B7" s="179" t="s">
        <v>17</v>
      </c>
      <c r="C7" s="180" t="s">
        <v>468</v>
      </c>
      <c r="D7" s="181" t="s">
        <v>468</v>
      </c>
      <c r="E7" s="210">
        <v>20</v>
      </c>
      <c r="F7" s="211"/>
      <c r="G7" s="212">
        <v>0.1</v>
      </c>
      <c r="H7" s="213">
        <v>0.1</v>
      </c>
      <c r="I7" s="214"/>
      <c r="J7" s="214"/>
      <c r="K7" s="215"/>
      <c r="L7" s="216"/>
    </row>
    <row r="8" spans="1:26" hidden="1" x14ac:dyDescent="0.2">
      <c r="A8" s="1" t="s">
        <v>53</v>
      </c>
      <c r="B8" s="2" t="s">
        <v>17</v>
      </c>
      <c r="C8" s="8"/>
      <c r="D8" s="9"/>
      <c r="E8" s="210">
        <v>10</v>
      </c>
      <c r="F8" s="211"/>
      <c r="G8" s="212">
        <v>0.1</v>
      </c>
      <c r="H8" s="213">
        <v>0.1</v>
      </c>
      <c r="I8" s="214"/>
      <c r="J8" s="214"/>
      <c r="K8" s="215"/>
      <c r="L8" s="216"/>
    </row>
    <row r="9" spans="1:26" s="183" customFormat="1" x14ac:dyDescent="0.2">
      <c r="A9" s="184" t="s">
        <v>54</v>
      </c>
      <c r="B9" s="179" t="s">
        <v>17</v>
      </c>
      <c r="C9" s="180" t="s">
        <v>479</v>
      </c>
      <c r="D9" s="181" t="s">
        <v>479</v>
      </c>
      <c r="E9" s="210">
        <v>0.03</v>
      </c>
      <c r="F9" s="211"/>
      <c r="G9" s="212">
        <v>0.03</v>
      </c>
      <c r="H9" s="213">
        <v>0.03</v>
      </c>
      <c r="I9" s="214"/>
      <c r="J9" s="214"/>
      <c r="K9" s="215"/>
      <c r="L9" s="216"/>
    </row>
    <row r="10" spans="1:26" hidden="1" x14ac:dyDescent="0.2">
      <c r="A10" s="1" t="s">
        <v>55</v>
      </c>
      <c r="B10" s="2" t="s">
        <v>17</v>
      </c>
      <c r="C10" s="8"/>
      <c r="D10" s="9"/>
      <c r="E10" s="210"/>
      <c r="F10" s="211">
        <v>200</v>
      </c>
      <c r="G10" s="212">
        <v>200</v>
      </c>
      <c r="H10" s="213">
        <v>200</v>
      </c>
      <c r="I10" s="214"/>
      <c r="J10" s="214"/>
      <c r="K10" s="215"/>
      <c r="L10" s="216"/>
    </row>
    <row r="11" spans="1:26" s="183" customFormat="1" x14ac:dyDescent="0.2">
      <c r="A11" s="184" t="s">
        <v>56</v>
      </c>
      <c r="B11" s="194" t="s">
        <v>5</v>
      </c>
      <c r="C11" s="195"/>
      <c r="D11" s="182">
        <v>2.1000000000000001E-2</v>
      </c>
      <c r="E11" s="217"/>
      <c r="F11" s="218">
        <v>1.5</v>
      </c>
      <c r="G11" s="219"/>
      <c r="H11" s="220"/>
      <c r="I11" s="214"/>
      <c r="J11" s="214"/>
      <c r="K11" s="215"/>
      <c r="L11" s="216"/>
    </row>
    <row r="12" spans="1:26" x14ac:dyDescent="0.2">
      <c r="A12" s="1" t="s">
        <v>19</v>
      </c>
      <c r="B12" s="4" t="s">
        <v>5</v>
      </c>
      <c r="C12" s="13"/>
      <c r="D12" s="14"/>
      <c r="E12" s="217"/>
      <c r="F12" s="218"/>
      <c r="G12" s="219">
        <v>0.5</v>
      </c>
      <c r="H12" s="220">
        <v>0.5</v>
      </c>
      <c r="I12" s="214"/>
      <c r="J12" s="214">
        <v>1.5</v>
      </c>
      <c r="K12" s="215">
        <v>4</v>
      </c>
      <c r="L12" s="216"/>
    </row>
    <row r="13" spans="1:26" s="183" customFormat="1" x14ac:dyDescent="0.2">
      <c r="A13" s="184" t="s">
        <v>235</v>
      </c>
      <c r="B13" s="179" t="s">
        <v>17</v>
      </c>
      <c r="C13" s="180">
        <v>0.1</v>
      </c>
      <c r="D13" s="181">
        <v>0.1</v>
      </c>
      <c r="E13" s="217"/>
      <c r="F13" s="218"/>
      <c r="G13" s="219"/>
      <c r="H13" s="220"/>
      <c r="I13" s="214"/>
      <c r="J13" s="214"/>
      <c r="K13" s="215"/>
      <c r="L13" s="216"/>
    </row>
    <row r="14" spans="1:26" hidden="1" x14ac:dyDescent="0.2">
      <c r="A14" s="1" t="s">
        <v>57</v>
      </c>
      <c r="B14" s="2" t="s">
        <v>17</v>
      </c>
      <c r="C14" s="8"/>
      <c r="D14" s="9"/>
      <c r="E14" s="210">
        <v>5</v>
      </c>
      <c r="F14" s="211"/>
      <c r="G14" s="212">
        <v>5</v>
      </c>
      <c r="H14" s="213">
        <v>5</v>
      </c>
      <c r="I14" s="214"/>
      <c r="J14" s="214"/>
      <c r="K14" s="215"/>
      <c r="L14" s="216"/>
    </row>
    <row r="15" spans="1:26" x14ac:dyDescent="0.2">
      <c r="A15" s="1" t="s">
        <v>58</v>
      </c>
      <c r="B15" s="2" t="s">
        <v>17</v>
      </c>
      <c r="C15" s="8">
        <v>50</v>
      </c>
      <c r="D15" s="9">
        <v>25</v>
      </c>
      <c r="E15" s="210">
        <v>10</v>
      </c>
      <c r="F15" s="211"/>
      <c r="G15" s="212">
        <v>10</v>
      </c>
      <c r="H15" s="213">
        <v>10</v>
      </c>
      <c r="I15" s="214">
        <v>50</v>
      </c>
      <c r="J15" s="214">
        <v>50</v>
      </c>
      <c r="K15" s="215">
        <v>100</v>
      </c>
      <c r="L15" s="216"/>
    </row>
    <row r="16" spans="1:26" s="183" customFormat="1" x14ac:dyDescent="0.2">
      <c r="A16" s="184" t="s">
        <v>59</v>
      </c>
      <c r="B16" s="179" t="s">
        <v>17</v>
      </c>
      <c r="C16" s="180">
        <v>0.6</v>
      </c>
      <c r="D16" s="181">
        <v>2</v>
      </c>
      <c r="E16" s="210">
        <v>2</v>
      </c>
      <c r="F16" s="211"/>
      <c r="G16" s="212">
        <v>0.1</v>
      </c>
      <c r="H16" s="213">
        <v>0.1</v>
      </c>
      <c r="I16" s="214"/>
      <c r="J16" s="214"/>
      <c r="K16" s="215"/>
      <c r="L16" s="216"/>
    </row>
    <row r="17" spans="1:12" hidden="1" x14ac:dyDescent="0.2">
      <c r="A17" s="1" t="s">
        <v>60</v>
      </c>
      <c r="B17" s="5" t="s">
        <v>18</v>
      </c>
      <c r="C17" s="8" t="s">
        <v>20</v>
      </c>
      <c r="D17" s="9" t="s">
        <v>20</v>
      </c>
      <c r="E17" s="210"/>
      <c r="F17" s="211"/>
      <c r="G17" s="212">
        <v>100</v>
      </c>
      <c r="H17" s="213">
        <v>100</v>
      </c>
      <c r="I17" s="214"/>
      <c r="J17" s="214"/>
      <c r="K17" s="215"/>
      <c r="L17" s="216"/>
    </row>
    <row r="18" spans="1:12" x14ac:dyDescent="0.2">
      <c r="A18" s="1" t="s">
        <v>3</v>
      </c>
      <c r="B18" s="4" t="s">
        <v>5</v>
      </c>
      <c r="C18" s="13"/>
      <c r="D18" s="14"/>
      <c r="E18" s="217">
        <v>0.7</v>
      </c>
      <c r="F18" s="218"/>
      <c r="G18" s="219"/>
      <c r="H18" s="220">
        <v>1</v>
      </c>
      <c r="I18" s="214">
        <v>0.1</v>
      </c>
      <c r="J18" s="214">
        <v>1</v>
      </c>
      <c r="K18" s="215">
        <v>1</v>
      </c>
      <c r="L18" s="216"/>
    </row>
    <row r="19" spans="1:12" hidden="1" x14ac:dyDescent="0.2">
      <c r="A19" s="1" t="s">
        <v>61</v>
      </c>
      <c r="B19" s="4" t="s">
        <v>5</v>
      </c>
      <c r="C19" s="13">
        <v>0.5</v>
      </c>
      <c r="D19" s="14">
        <v>0.5</v>
      </c>
      <c r="E19" s="217">
        <v>0.03</v>
      </c>
      <c r="F19" s="218"/>
      <c r="G19" s="219">
        <v>0.1</v>
      </c>
      <c r="H19" s="220">
        <v>0.1</v>
      </c>
      <c r="I19" s="214"/>
      <c r="J19" s="214"/>
      <c r="K19" s="215"/>
      <c r="L19" s="216"/>
    </row>
    <row r="20" spans="1:12" s="183" customFormat="1" x14ac:dyDescent="0.2">
      <c r="A20" s="184" t="s">
        <v>62</v>
      </c>
      <c r="B20" s="179" t="s">
        <v>17</v>
      </c>
      <c r="C20" s="180" t="s">
        <v>469</v>
      </c>
      <c r="D20" s="181" t="s">
        <v>470</v>
      </c>
      <c r="E20" s="210">
        <v>10</v>
      </c>
      <c r="F20" s="211"/>
      <c r="G20" s="212">
        <v>1</v>
      </c>
      <c r="H20" s="213">
        <v>1</v>
      </c>
      <c r="I20" s="214"/>
      <c r="J20" s="214"/>
      <c r="K20" s="215"/>
      <c r="L20" s="216"/>
    </row>
    <row r="21" spans="1:12" s="183" customFormat="1" x14ac:dyDescent="0.2">
      <c r="A21" s="184" t="s">
        <v>63</v>
      </c>
      <c r="B21" s="179" t="s">
        <v>17</v>
      </c>
      <c r="C21" s="180" t="s">
        <v>509</v>
      </c>
      <c r="D21" s="181" t="s">
        <v>510</v>
      </c>
      <c r="E21" s="210">
        <v>0.7</v>
      </c>
      <c r="F21" s="211"/>
      <c r="G21" s="212">
        <v>0.01</v>
      </c>
      <c r="H21" s="213">
        <v>0.01</v>
      </c>
      <c r="I21" s="214"/>
      <c r="J21" s="214"/>
      <c r="K21" s="215"/>
      <c r="L21" s="216"/>
    </row>
    <row r="22" spans="1:12" s="183" customFormat="1" x14ac:dyDescent="0.2">
      <c r="A22" s="193" t="s">
        <v>239</v>
      </c>
      <c r="B22" s="179" t="s">
        <v>17</v>
      </c>
      <c r="C22" s="180" t="s">
        <v>511</v>
      </c>
      <c r="D22" s="181" t="s">
        <v>511</v>
      </c>
      <c r="E22" s="210"/>
      <c r="F22" s="211"/>
      <c r="G22" s="212"/>
      <c r="H22" s="213"/>
      <c r="I22" s="214"/>
      <c r="J22" s="214"/>
      <c r="K22" s="215"/>
      <c r="L22" s="221"/>
    </row>
    <row r="23" spans="1:12" s="183" customFormat="1" x14ac:dyDescent="0.2">
      <c r="A23" s="193" t="s">
        <v>240</v>
      </c>
      <c r="B23" s="179" t="s">
        <v>17</v>
      </c>
      <c r="C23" s="180" t="s">
        <v>511</v>
      </c>
      <c r="D23" s="181" t="s">
        <v>511</v>
      </c>
      <c r="E23" s="210"/>
      <c r="F23" s="211"/>
      <c r="G23" s="212"/>
      <c r="H23" s="213"/>
      <c r="I23" s="214"/>
      <c r="J23" s="214"/>
      <c r="K23" s="215"/>
      <c r="L23" s="221"/>
    </row>
    <row r="24" spans="1:12" s="183" customFormat="1" x14ac:dyDescent="0.2">
      <c r="A24" s="193" t="s">
        <v>243</v>
      </c>
      <c r="B24" s="179" t="s">
        <v>17</v>
      </c>
      <c r="C24" s="180" t="s">
        <v>511</v>
      </c>
      <c r="D24" s="181" t="s">
        <v>511</v>
      </c>
      <c r="E24" s="210"/>
      <c r="F24" s="211"/>
      <c r="G24" s="212"/>
      <c r="H24" s="213"/>
      <c r="I24" s="214"/>
      <c r="J24" s="214"/>
      <c r="K24" s="215"/>
      <c r="L24" s="221"/>
    </row>
    <row r="25" spans="1:12" s="183" customFormat="1" hidden="1" x14ac:dyDescent="0.2">
      <c r="A25" s="179" t="s">
        <v>456</v>
      </c>
      <c r="B25" s="179" t="s">
        <v>17</v>
      </c>
      <c r="C25" s="180" t="s">
        <v>461</v>
      </c>
      <c r="D25" s="181" t="s">
        <v>462</v>
      </c>
      <c r="E25" s="217"/>
      <c r="F25" s="218"/>
      <c r="G25" s="219"/>
      <c r="H25" s="220"/>
      <c r="I25" s="214"/>
      <c r="J25" s="214"/>
      <c r="K25" s="214"/>
      <c r="L25" s="222"/>
    </row>
    <row r="26" spans="1:12" hidden="1" x14ac:dyDescent="0.2">
      <c r="A26" s="1" t="s">
        <v>64</v>
      </c>
      <c r="B26" s="2" t="s">
        <v>17</v>
      </c>
      <c r="C26" s="8">
        <v>25</v>
      </c>
      <c r="D26" s="9">
        <v>25</v>
      </c>
      <c r="E26" s="210"/>
      <c r="F26" s="211"/>
      <c r="G26" s="212"/>
      <c r="H26" s="213"/>
      <c r="I26" s="214"/>
      <c r="J26" s="214"/>
      <c r="K26" s="215"/>
      <c r="L26" s="216"/>
    </row>
    <row r="27" spans="1:12" x14ac:dyDescent="0.2">
      <c r="A27" s="1" t="s">
        <v>6</v>
      </c>
      <c r="B27" s="4" t="s">
        <v>5</v>
      </c>
      <c r="C27" s="13">
        <v>2</v>
      </c>
      <c r="D27" s="14">
        <v>7</v>
      </c>
      <c r="E27" s="217">
        <v>0.3</v>
      </c>
      <c r="F27" s="218"/>
      <c r="G27" s="219">
        <v>1</v>
      </c>
      <c r="H27" s="220">
        <v>1</v>
      </c>
      <c r="I27" s="214"/>
      <c r="J27" s="214"/>
      <c r="K27" s="215"/>
      <c r="L27" s="216"/>
    </row>
    <row r="28" spans="1:12" hidden="1" x14ac:dyDescent="0.2">
      <c r="A28" s="1" t="s">
        <v>65</v>
      </c>
      <c r="B28" s="2" t="s">
        <v>17</v>
      </c>
      <c r="C28" s="8"/>
      <c r="D28" s="9"/>
      <c r="E28" s="210"/>
      <c r="F28" s="211"/>
      <c r="G28" s="212">
        <v>10</v>
      </c>
      <c r="H28" s="213">
        <v>10</v>
      </c>
      <c r="I28" s="214"/>
      <c r="J28" s="214"/>
      <c r="K28" s="215"/>
      <c r="L28" s="216"/>
    </row>
    <row r="29" spans="1:12" s="183" customFormat="1" hidden="1" x14ac:dyDescent="0.2">
      <c r="A29" s="184" t="s">
        <v>482</v>
      </c>
      <c r="B29" s="179" t="s">
        <v>17</v>
      </c>
      <c r="C29" s="188" t="s">
        <v>471</v>
      </c>
      <c r="D29" s="189" t="s">
        <v>472</v>
      </c>
      <c r="E29" s="210"/>
      <c r="F29" s="211"/>
      <c r="G29" s="212"/>
      <c r="H29" s="213"/>
      <c r="I29" s="214"/>
      <c r="J29" s="214"/>
      <c r="K29" s="215"/>
      <c r="L29" s="216"/>
    </row>
    <row r="30" spans="1:12" hidden="1" x14ac:dyDescent="0.2">
      <c r="A30" s="1" t="s">
        <v>66</v>
      </c>
      <c r="B30" s="2" t="s">
        <v>17</v>
      </c>
      <c r="C30" s="8" t="s">
        <v>21</v>
      </c>
      <c r="D30" s="9" t="s">
        <v>21</v>
      </c>
      <c r="E30" s="210"/>
      <c r="F30" s="211"/>
      <c r="G30" s="212">
        <v>0.1</v>
      </c>
      <c r="H30" s="213">
        <v>0.1</v>
      </c>
      <c r="I30" s="214"/>
      <c r="J30" s="214"/>
      <c r="K30" s="215"/>
      <c r="L30" s="216"/>
    </row>
    <row r="31" spans="1:12" s="183" customFormat="1" x14ac:dyDescent="0.2">
      <c r="A31" s="184" t="s">
        <v>483</v>
      </c>
      <c r="B31" s="179" t="s">
        <v>17</v>
      </c>
      <c r="C31" s="180" t="s">
        <v>473</v>
      </c>
      <c r="D31" s="181" t="s">
        <v>474</v>
      </c>
      <c r="E31" s="210">
        <v>3</v>
      </c>
      <c r="F31" s="211"/>
      <c r="G31" s="212">
        <v>5</v>
      </c>
      <c r="H31" s="213">
        <v>5</v>
      </c>
      <c r="I31" s="214">
        <v>5</v>
      </c>
      <c r="J31" s="214">
        <v>5</v>
      </c>
      <c r="K31" s="215">
        <v>5</v>
      </c>
      <c r="L31" s="216"/>
    </row>
    <row r="32" spans="1:12" x14ac:dyDescent="0.2">
      <c r="A32" s="1" t="s">
        <v>0</v>
      </c>
      <c r="B32" s="4" t="s">
        <v>5</v>
      </c>
      <c r="C32" s="13"/>
      <c r="D32" s="14"/>
      <c r="E32" s="217"/>
      <c r="F32" s="218"/>
      <c r="G32" s="219"/>
      <c r="H32" s="220">
        <v>250</v>
      </c>
      <c r="I32" s="214"/>
      <c r="J32" s="214"/>
      <c r="K32" s="215"/>
      <c r="L32" s="216"/>
    </row>
    <row r="33" spans="1:12" s="183" customFormat="1" hidden="1" x14ac:dyDescent="0.2">
      <c r="A33" s="179" t="s">
        <v>457</v>
      </c>
      <c r="B33" s="179" t="s">
        <v>17</v>
      </c>
      <c r="C33" s="180" t="s">
        <v>463</v>
      </c>
      <c r="D33" s="181"/>
      <c r="E33" s="210"/>
      <c r="F33" s="211"/>
      <c r="G33" s="212"/>
      <c r="H33" s="213"/>
      <c r="I33" s="214"/>
      <c r="J33" s="214"/>
      <c r="K33" s="214"/>
      <c r="L33" s="222"/>
    </row>
    <row r="34" spans="1:12" hidden="1" x14ac:dyDescent="0.2">
      <c r="A34" s="1" t="s">
        <v>173</v>
      </c>
      <c r="B34" s="2" t="s">
        <v>17</v>
      </c>
      <c r="C34" s="18"/>
      <c r="D34" s="19"/>
      <c r="E34" s="210">
        <v>5</v>
      </c>
      <c r="F34" s="211"/>
      <c r="G34" s="212">
        <v>0.1</v>
      </c>
      <c r="H34" s="213">
        <v>0.1</v>
      </c>
      <c r="I34" s="214"/>
      <c r="J34" s="214"/>
      <c r="K34" s="215"/>
      <c r="L34" s="216"/>
    </row>
    <row r="35" spans="1:12" s="183" customFormat="1" x14ac:dyDescent="0.2">
      <c r="A35" s="184" t="s">
        <v>484</v>
      </c>
      <c r="B35" s="179" t="s">
        <v>17</v>
      </c>
      <c r="C35" s="180">
        <v>12</v>
      </c>
      <c r="D35" s="181">
        <v>12</v>
      </c>
      <c r="E35" s="210"/>
      <c r="F35" s="211"/>
      <c r="G35" s="212"/>
      <c r="H35" s="213"/>
      <c r="I35" s="214"/>
      <c r="J35" s="214"/>
      <c r="K35" s="215"/>
      <c r="L35" s="216"/>
    </row>
    <row r="36" spans="1:12" hidden="1" x14ac:dyDescent="0.2">
      <c r="A36" s="1" t="s">
        <v>172</v>
      </c>
      <c r="B36" s="2" t="s">
        <v>17</v>
      </c>
      <c r="C36" s="18"/>
      <c r="D36" s="19"/>
      <c r="E36" s="210">
        <v>0.2</v>
      </c>
      <c r="F36" s="211"/>
      <c r="G36" s="212">
        <v>0.1</v>
      </c>
      <c r="H36" s="213">
        <v>0.1</v>
      </c>
      <c r="I36" s="214"/>
      <c r="J36" s="214"/>
      <c r="K36" s="215"/>
      <c r="L36" s="216"/>
    </row>
    <row r="37" spans="1:12" s="183" customFormat="1" hidden="1" x14ac:dyDescent="0.2">
      <c r="A37" s="184" t="s">
        <v>171</v>
      </c>
      <c r="B37" s="179" t="s">
        <v>17</v>
      </c>
      <c r="C37" s="180" t="s">
        <v>476</v>
      </c>
      <c r="D37" s="181" t="s">
        <v>476</v>
      </c>
      <c r="E37" s="210"/>
      <c r="F37" s="211"/>
      <c r="G37" s="212">
        <v>0.1</v>
      </c>
      <c r="H37" s="213">
        <v>0.1</v>
      </c>
      <c r="I37" s="214"/>
      <c r="J37" s="214"/>
      <c r="K37" s="215"/>
      <c r="L37" s="216"/>
    </row>
    <row r="38" spans="1:12" hidden="1" x14ac:dyDescent="0.2">
      <c r="A38" s="1" t="s">
        <v>170</v>
      </c>
      <c r="B38" s="4" t="s">
        <v>5</v>
      </c>
      <c r="C38" s="13">
        <v>250</v>
      </c>
      <c r="D38" s="14" t="s">
        <v>34</v>
      </c>
      <c r="E38" s="217"/>
      <c r="F38" s="218">
        <v>250</v>
      </c>
      <c r="G38" s="219">
        <v>250</v>
      </c>
      <c r="H38" s="220">
        <v>250</v>
      </c>
      <c r="I38" s="214"/>
      <c r="J38" s="214"/>
      <c r="K38" s="215"/>
      <c r="L38" s="216"/>
    </row>
    <row r="39" spans="1:12" hidden="1" x14ac:dyDescent="0.2">
      <c r="A39" s="1" t="s">
        <v>169</v>
      </c>
      <c r="B39" s="2" t="s">
        <v>17</v>
      </c>
      <c r="C39" s="8">
        <v>2</v>
      </c>
      <c r="D39" s="9">
        <v>10</v>
      </c>
      <c r="E39" s="210"/>
      <c r="F39" s="211"/>
      <c r="G39" s="212"/>
      <c r="H39" s="213"/>
      <c r="I39" s="214"/>
      <c r="J39" s="214"/>
      <c r="K39" s="215"/>
      <c r="L39" s="216"/>
    </row>
    <row r="40" spans="1:12" s="183" customFormat="1" hidden="1" x14ac:dyDescent="0.2">
      <c r="A40" s="184" t="s">
        <v>485</v>
      </c>
      <c r="B40" s="179" t="s">
        <v>17</v>
      </c>
      <c r="C40" s="180" t="s">
        <v>475</v>
      </c>
      <c r="D40" s="181" t="s">
        <v>475</v>
      </c>
      <c r="E40" s="210"/>
      <c r="F40" s="211"/>
      <c r="G40" s="212"/>
      <c r="H40" s="213"/>
      <c r="I40" s="214"/>
      <c r="J40" s="214"/>
      <c r="K40" s="215"/>
      <c r="L40" s="216"/>
    </row>
    <row r="41" spans="1:12" x14ac:dyDescent="0.2">
      <c r="A41" s="1" t="s">
        <v>168</v>
      </c>
      <c r="B41" s="2" t="s">
        <v>17</v>
      </c>
      <c r="C41" s="8">
        <v>12</v>
      </c>
      <c r="D41" s="9">
        <v>12</v>
      </c>
      <c r="E41" s="210">
        <v>200</v>
      </c>
      <c r="F41" s="211"/>
      <c r="G41" s="212"/>
      <c r="H41" s="213"/>
      <c r="I41" s="214"/>
      <c r="J41" s="214"/>
      <c r="K41" s="215"/>
      <c r="L41" s="216"/>
    </row>
    <row r="42" spans="1:12" x14ac:dyDescent="0.2">
      <c r="A42" s="1" t="s">
        <v>167</v>
      </c>
      <c r="B42" s="2" t="s">
        <v>17</v>
      </c>
      <c r="C42" s="8"/>
      <c r="D42" s="9"/>
      <c r="E42" s="210"/>
      <c r="F42" s="211"/>
      <c r="G42" s="212"/>
      <c r="H42" s="213">
        <v>1000</v>
      </c>
      <c r="I42" s="214"/>
      <c r="J42" s="214"/>
      <c r="K42" s="215"/>
      <c r="L42" s="216"/>
    </row>
    <row r="43" spans="1:12" s="183" customFormat="1" hidden="1" x14ac:dyDescent="0.2">
      <c r="A43" s="179" t="s">
        <v>458</v>
      </c>
      <c r="B43" s="179" t="s">
        <v>17</v>
      </c>
      <c r="C43" s="180" t="s">
        <v>464</v>
      </c>
      <c r="D43" s="181"/>
      <c r="E43" s="210"/>
      <c r="F43" s="211"/>
      <c r="G43" s="212"/>
      <c r="H43" s="213"/>
      <c r="I43" s="214"/>
      <c r="J43" s="214"/>
      <c r="K43" s="214"/>
      <c r="L43" s="222"/>
    </row>
    <row r="44" spans="1:12" hidden="1" x14ac:dyDescent="0.2">
      <c r="A44" s="34" t="s">
        <v>549</v>
      </c>
      <c r="B44" s="2" t="s">
        <v>17</v>
      </c>
      <c r="C44" s="8">
        <v>0.05</v>
      </c>
      <c r="D44" s="9">
        <v>0.05</v>
      </c>
      <c r="E44" s="210"/>
      <c r="F44" s="211"/>
      <c r="G44" s="212">
        <v>0.1</v>
      </c>
      <c r="H44" s="213">
        <v>0.1</v>
      </c>
      <c r="I44" s="214"/>
      <c r="J44" s="214"/>
      <c r="K44" s="215"/>
      <c r="L44" s="216"/>
    </row>
    <row r="45" spans="1:12" s="183" customFormat="1" hidden="1" x14ac:dyDescent="0.2">
      <c r="A45" s="184" t="s">
        <v>477</v>
      </c>
      <c r="B45" s="179" t="s">
        <v>17</v>
      </c>
      <c r="C45" s="180" t="s">
        <v>478</v>
      </c>
      <c r="D45" s="181" t="s">
        <v>478</v>
      </c>
      <c r="E45" s="210"/>
      <c r="F45" s="211"/>
      <c r="G45" s="212"/>
      <c r="H45" s="213"/>
      <c r="I45" s="214"/>
      <c r="J45" s="214"/>
      <c r="K45" s="215"/>
      <c r="L45" s="216"/>
    </row>
    <row r="46" spans="1:12" hidden="1" x14ac:dyDescent="0.2">
      <c r="A46" s="1" t="s">
        <v>166</v>
      </c>
      <c r="B46" s="2" t="s">
        <v>17</v>
      </c>
      <c r="C46" s="8">
        <v>10</v>
      </c>
      <c r="D46" s="9">
        <v>10</v>
      </c>
      <c r="E46" s="210"/>
      <c r="F46" s="211"/>
      <c r="G46" s="212"/>
      <c r="H46" s="213"/>
      <c r="I46" s="214"/>
      <c r="J46" s="214"/>
      <c r="K46" s="215"/>
      <c r="L46" s="216"/>
    </row>
    <row r="47" spans="1:12" hidden="1" x14ac:dyDescent="0.2">
      <c r="A47" s="1" t="s">
        <v>165</v>
      </c>
      <c r="B47" s="2" t="s">
        <v>17</v>
      </c>
      <c r="C47" s="8">
        <v>0.1</v>
      </c>
      <c r="D47" s="9">
        <v>0.1</v>
      </c>
      <c r="E47" s="210"/>
      <c r="F47" s="211"/>
      <c r="G47" s="212">
        <v>0.1</v>
      </c>
      <c r="H47" s="213">
        <v>0.1</v>
      </c>
      <c r="I47" s="214"/>
      <c r="J47" s="214"/>
      <c r="K47" s="215"/>
      <c r="L47" s="216"/>
    </row>
    <row r="48" spans="1:12" hidden="1" x14ac:dyDescent="0.2">
      <c r="A48" s="1" t="s">
        <v>164</v>
      </c>
      <c r="B48" s="2" t="s">
        <v>17</v>
      </c>
      <c r="C48" s="8">
        <v>10</v>
      </c>
      <c r="D48" s="9">
        <v>10</v>
      </c>
      <c r="E48" s="210"/>
      <c r="F48" s="211"/>
      <c r="G48" s="212">
        <v>0.1</v>
      </c>
      <c r="H48" s="213">
        <v>0.1</v>
      </c>
      <c r="I48" s="214"/>
      <c r="J48" s="214"/>
      <c r="K48" s="215"/>
      <c r="L48" s="216"/>
    </row>
    <row r="49" spans="1:12" hidden="1" x14ac:dyDescent="0.2">
      <c r="A49" s="1" t="s">
        <v>163</v>
      </c>
      <c r="B49" s="2" t="s">
        <v>17</v>
      </c>
      <c r="C49" s="8">
        <v>2</v>
      </c>
      <c r="D49" s="9">
        <v>2</v>
      </c>
      <c r="E49" s="210">
        <v>30</v>
      </c>
      <c r="F49" s="211"/>
      <c r="G49" s="212">
        <v>0.1</v>
      </c>
      <c r="H49" s="213">
        <v>0.1</v>
      </c>
      <c r="I49" s="214"/>
      <c r="J49" s="214"/>
      <c r="K49" s="215"/>
      <c r="L49" s="216"/>
    </row>
    <row r="50" spans="1:12" x14ac:dyDescent="0.2">
      <c r="A50" s="1" t="s">
        <v>4</v>
      </c>
      <c r="B50" s="2" t="s">
        <v>17</v>
      </c>
      <c r="C50" s="8" t="s">
        <v>23</v>
      </c>
      <c r="D50" s="9">
        <v>15</v>
      </c>
      <c r="E50" s="210">
        <v>50</v>
      </c>
      <c r="F50" s="211"/>
      <c r="G50" s="212">
        <v>50</v>
      </c>
      <c r="H50" s="213">
        <v>50</v>
      </c>
      <c r="I50" s="214">
        <v>50</v>
      </c>
      <c r="J50" s="214">
        <v>50</v>
      </c>
      <c r="K50" s="215">
        <v>50</v>
      </c>
      <c r="L50" s="216"/>
    </row>
    <row r="51" spans="1:12" s="183" customFormat="1" x14ac:dyDescent="0.2">
      <c r="A51" s="184" t="s">
        <v>187</v>
      </c>
      <c r="B51" s="179" t="s">
        <v>17</v>
      </c>
      <c r="C51" s="180">
        <v>3.4</v>
      </c>
      <c r="D51" s="181" t="s">
        <v>465</v>
      </c>
      <c r="E51" s="210"/>
      <c r="F51" s="211"/>
      <c r="G51" s="212"/>
      <c r="H51" s="213"/>
      <c r="I51" s="214"/>
      <c r="J51" s="214"/>
      <c r="K51" s="215"/>
      <c r="L51" s="216">
        <v>3.4</v>
      </c>
    </row>
    <row r="52" spans="1:12" s="183" customFormat="1" x14ac:dyDescent="0.2">
      <c r="A52" s="184" t="s">
        <v>188</v>
      </c>
      <c r="B52" s="179" t="s">
        <v>17</v>
      </c>
      <c r="C52" s="180" t="s">
        <v>466</v>
      </c>
      <c r="D52" s="181"/>
      <c r="E52" s="210"/>
      <c r="F52" s="211"/>
      <c r="G52" s="212"/>
      <c r="H52" s="213"/>
      <c r="I52" s="214"/>
      <c r="J52" s="214"/>
      <c r="K52" s="215"/>
      <c r="L52" s="216">
        <v>4.7</v>
      </c>
    </row>
    <row r="53" spans="1:12" x14ac:dyDescent="0.2">
      <c r="A53" s="184" t="s">
        <v>544</v>
      </c>
      <c r="B53" s="179" t="s">
        <v>17</v>
      </c>
      <c r="C53" s="185">
        <v>1</v>
      </c>
      <c r="D53" s="181" t="s">
        <v>546</v>
      </c>
      <c r="E53" s="210">
        <v>2000</v>
      </c>
      <c r="F53" s="211">
        <v>1000</v>
      </c>
      <c r="G53" s="212">
        <v>2000</v>
      </c>
      <c r="H53" s="213">
        <v>2000</v>
      </c>
      <c r="I53" s="214">
        <v>50</v>
      </c>
      <c r="J53" s="214"/>
      <c r="K53" s="215"/>
      <c r="L53" s="216"/>
    </row>
    <row r="54" spans="1:12" hidden="1" x14ac:dyDescent="0.2">
      <c r="A54" s="1" t="s">
        <v>162</v>
      </c>
      <c r="B54" s="2" t="s">
        <v>17</v>
      </c>
      <c r="C54" s="8" t="s">
        <v>22</v>
      </c>
      <c r="D54" s="9" t="s">
        <v>35</v>
      </c>
      <c r="E54" s="210"/>
      <c r="F54" s="211"/>
      <c r="G54" s="212">
        <v>0.1</v>
      </c>
      <c r="H54" s="213">
        <v>0.1</v>
      </c>
      <c r="I54" s="214"/>
      <c r="J54" s="214"/>
      <c r="K54" s="215"/>
      <c r="L54" s="216"/>
    </row>
    <row r="55" spans="1:12" x14ac:dyDescent="0.2">
      <c r="A55" s="184" t="s">
        <v>161</v>
      </c>
      <c r="B55" s="179" t="s">
        <v>17</v>
      </c>
      <c r="C55" s="180">
        <v>1</v>
      </c>
      <c r="D55" s="181">
        <v>1</v>
      </c>
      <c r="E55" s="210">
        <v>70</v>
      </c>
      <c r="F55" s="211"/>
      <c r="G55" s="212">
        <v>50</v>
      </c>
      <c r="H55" s="213">
        <v>50</v>
      </c>
      <c r="I55" s="214">
        <v>50</v>
      </c>
      <c r="J55" s="214">
        <v>50</v>
      </c>
      <c r="K55" s="215">
        <v>50</v>
      </c>
      <c r="L55" s="216"/>
    </row>
    <row r="56" spans="1:12" hidden="1" x14ac:dyDescent="0.2">
      <c r="A56" s="184" t="s">
        <v>486</v>
      </c>
      <c r="B56" s="179" t="s">
        <v>17</v>
      </c>
      <c r="C56" s="180">
        <v>0.01</v>
      </c>
      <c r="D56" s="181">
        <v>5.0000000000000001E-3</v>
      </c>
      <c r="E56" s="210"/>
      <c r="F56" s="211"/>
      <c r="G56" s="212"/>
      <c r="H56" s="213"/>
      <c r="I56" s="214"/>
      <c r="J56" s="214"/>
      <c r="K56" s="215"/>
      <c r="L56" s="216"/>
    </row>
    <row r="57" spans="1:12" hidden="1" x14ac:dyDescent="0.2">
      <c r="A57" s="1" t="s">
        <v>160</v>
      </c>
      <c r="B57" s="2" t="s">
        <v>17</v>
      </c>
      <c r="C57" s="8">
        <v>1E-3</v>
      </c>
      <c r="D57" s="9">
        <v>1E-3</v>
      </c>
      <c r="E57" s="210"/>
      <c r="F57" s="211"/>
      <c r="G57" s="212">
        <v>0.1</v>
      </c>
      <c r="H57" s="213">
        <v>0.1</v>
      </c>
      <c r="I57" s="214"/>
      <c r="J57" s="214"/>
      <c r="K57" s="215"/>
      <c r="L57" s="216"/>
    </row>
    <row r="58" spans="1:12" hidden="1" x14ac:dyDescent="0.2">
      <c r="A58" s="184" t="s">
        <v>460</v>
      </c>
      <c r="B58" s="179" t="s">
        <v>17</v>
      </c>
      <c r="C58" s="180">
        <v>1E-4</v>
      </c>
      <c r="D58" s="181">
        <v>1E-4</v>
      </c>
      <c r="E58" s="210"/>
      <c r="F58" s="211"/>
      <c r="G58" s="212"/>
      <c r="H58" s="213"/>
      <c r="I58" s="214"/>
      <c r="J58" s="214"/>
      <c r="K58" s="215"/>
      <c r="L58" s="216"/>
    </row>
    <row r="59" spans="1:12" hidden="1" x14ac:dyDescent="0.2">
      <c r="A59" s="1" t="s">
        <v>159</v>
      </c>
      <c r="B59" s="2" t="s">
        <v>17</v>
      </c>
      <c r="C59" s="8">
        <v>0.5</v>
      </c>
      <c r="D59" s="9">
        <v>0.5</v>
      </c>
      <c r="E59" s="210"/>
      <c r="F59" s="211"/>
      <c r="G59" s="212">
        <v>0.1</v>
      </c>
      <c r="H59" s="213">
        <v>0.1</v>
      </c>
      <c r="I59" s="214"/>
      <c r="J59" s="214"/>
      <c r="K59" s="215"/>
      <c r="L59" s="216"/>
    </row>
    <row r="60" spans="1:12" s="183" customFormat="1" hidden="1" x14ac:dyDescent="0.2">
      <c r="A60" s="184" t="s">
        <v>158</v>
      </c>
      <c r="B60" s="179" t="s">
        <v>17</v>
      </c>
      <c r="C60" s="180" t="s">
        <v>516</v>
      </c>
      <c r="D60" s="181" t="s">
        <v>517</v>
      </c>
      <c r="E60" s="210"/>
      <c r="F60" s="211"/>
      <c r="G60" s="212">
        <v>0.1</v>
      </c>
      <c r="H60" s="213">
        <v>0.1</v>
      </c>
      <c r="I60" s="214"/>
      <c r="J60" s="214"/>
      <c r="K60" s="215"/>
      <c r="L60" s="216"/>
    </row>
    <row r="61" spans="1:12" hidden="1" x14ac:dyDescent="0.2">
      <c r="A61" s="1" t="s">
        <v>157</v>
      </c>
      <c r="B61" s="2" t="s">
        <v>17</v>
      </c>
      <c r="C61" s="8">
        <v>2.5000000000000001E-2</v>
      </c>
      <c r="D61" s="9">
        <v>2.5000000000000001E-2</v>
      </c>
      <c r="E61" s="210"/>
      <c r="F61" s="211"/>
      <c r="G61" s="212"/>
      <c r="H61" s="213"/>
      <c r="I61" s="214"/>
      <c r="J61" s="214"/>
      <c r="K61" s="215"/>
      <c r="L61" s="216"/>
    </row>
    <row r="62" spans="1:12" s="183" customFormat="1" hidden="1" x14ac:dyDescent="0.2">
      <c r="A62" s="184" t="s">
        <v>487</v>
      </c>
      <c r="B62" s="179" t="s">
        <v>17</v>
      </c>
      <c r="C62" s="235">
        <v>2.5000000000000001E-2</v>
      </c>
      <c r="D62" s="181">
        <v>2.5000000000000001E-2</v>
      </c>
      <c r="E62" s="210"/>
      <c r="F62" s="211"/>
      <c r="G62" s="212"/>
      <c r="H62" s="213"/>
      <c r="I62" s="214"/>
      <c r="J62" s="214"/>
      <c r="K62" s="215"/>
      <c r="L62" s="216"/>
    </row>
    <row r="63" spans="1:12" s="183" customFormat="1" hidden="1" x14ac:dyDescent="0.2">
      <c r="A63" s="184" t="s">
        <v>488</v>
      </c>
      <c r="B63" s="179" t="s">
        <v>17</v>
      </c>
      <c r="C63" s="180">
        <v>0.01</v>
      </c>
      <c r="D63" s="181">
        <v>0.01</v>
      </c>
      <c r="E63" s="210">
        <v>2</v>
      </c>
      <c r="F63" s="211"/>
      <c r="G63" s="212">
        <v>0.1</v>
      </c>
      <c r="H63" s="213">
        <v>0.1</v>
      </c>
      <c r="I63" s="214"/>
      <c r="J63" s="214"/>
      <c r="K63" s="215"/>
      <c r="L63" s="216"/>
    </row>
    <row r="64" spans="1:12" x14ac:dyDescent="0.2">
      <c r="A64" s="1" t="s">
        <v>156</v>
      </c>
      <c r="B64" s="2" t="s">
        <v>17</v>
      </c>
      <c r="C64" s="8">
        <v>10</v>
      </c>
      <c r="D64" s="9">
        <v>10</v>
      </c>
      <c r="E64" s="210">
        <v>30</v>
      </c>
      <c r="F64" s="211"/>
      <c r="G64" s="212">
        <v>3</v>
      </c>
      <c r="H64" s="213">
        <v>3</v>
      </c>
      <c r="I64" s="214"/>
      <c r="J64" s="214"/>
      <c r="K64" s="215"/>
      <c r="L64" s="216"/>
    </row>
    <row r="65" spans="1:12" x14ac:dyDescent="0.2">
      <c r="A65" s="1" t="s">
        <v>155</v>
      </c>
      <c r="B65" s="2" t="s">
        <v>17</v>
      </c>
      <c r="C65" s="8"/>
      <c r="D65" s="9"/>
      <c r="E65" s="210">
        <v>30</v>
      </c>
      <c r="F65" s="211"/>
      <c r="G65" s="212"/>
      <c r="H65" s="213"/>
      <c r="I65" s="214"/>
      <c r="J65" s="214"/>
      <c r="K65" s="215"/>
      <c r="L65" s="216"/>
    </row>
    <row r="66" spans="1:12" x14ac:dyDescent="0.2">
      <c r="A66" s="1" t="s">
        <v>547</v>
      </c>
      <c r="B66" s="2" t="s">
        <v>17</v>
      </c>
      <c r="C66" s="8"/>
      <c r="D66" s="9"/>
      <c r="E66" s="210">
        <v>50</v>
      </c>
      <c r="F66" s="211"/>
      <c r="G66" s="212"/>
      <c r="H66" s="213"/>
      <c r="I66" s="214"/>
      <c r="J66" s="214"/>
      <c r="K66" s="215"/>
      <c r="L66" s="216"/>
    </row>
    <row r="67" spans="1:12" hidden="1" x14ac:dyDescent="0.2">
      <c r="A67" s="1" t="s">
        <v>154</v>
      </c>
      <c r="B67" s="2" t="s">
        <v>17</v>
      </c>
      <c r="C67" s="8"/>
      <c r="D67" s="9"/>
      <c r="E67" s="210">
        <v>1</v>
      </c>
      <c r="F67" s="211"/>
      <c r="G67" s="212">
        <v>0.1</v>
      </c>
      <c r="H67" s="213">
        <v>0.1</v>
      </c>
      <c r="I67" s="214"/>
      <c r="J67" s="214"/>
      <c r="K67" s="215"/>
      <c r="L67" s="216"/>
    </row>
    <row r="68" spans="1:12" x14ac:dyDescent="0.2">
      <c r="A68" s="1" t="s">
        <v>153</v>
      </c>
      <c r="B68" s="2" t="s">
        <v>17</v>
      </c>
      <c r="C68" s="8"/>
      <c r="D68" s="9"/>
      <c r="E68" s="210">
        <v>1000</v>
      </c>
      <c r="F68" s="211" t="s">
        <v>38</v>
      </c>
      <c r="G68" s="212"/>
      <c r="H68" s="213"/>
      <c r="I68" s="214"/>
      <c r="J68" s="214"/>
      <c r="K68" s="215"/>
      <c r="L68" s="216"/>
    </row>
    <row r="69" spans="1:12" x14ac:dyDescent="0.2">
      <c r="A69" s="1" t="s">
        <v>152</v>
      </c>
      <c r="B69" s="2" t="s">
        <v>17</v>
      </c>
      <c r="C69" s="8"/>
      <c r="D69" s="9"/>
      <c r="E69" s="210">
        <v>20</v>
      </c>
      <c r="F69" s="211"/>
      <c r="G69" s="212">
        <v>0.1</v>
      </c>
      <c r="H69" s="213">
        <v>0.1</v>
      </c>
      <c r="I69" s="214"/>
      <c r="J69" s="214"/>
      <c r="K69" s="215"/>
      <c r="L69" s="216"/>
    </row>
    <row r="70" spans="1:12" x14ac:dyDescent="0.2">
      <c r="A70" s="1" t="s">
        <v>151</v>
      </c>
      <c r="B70" s="2" t="s">
        <v>17</v>
      </c>
      <c r="C70" s="8"/>
      <c r="D70" s="9"/>
      <c r="E70" s="210">
        <v>20</v>
      </c>
      <c r="F70" s="211"/>
      <c r="G70" s="212">
        <v>0.1</v>
      </c>
      <c r="H70" s="213">
        <v>0.1</v>
      </c>
      <c r="I70" s="214"/>
      <c r="J70" s="214"/>
      <c r="K70" s="215"/>
      <c r="L70" s="216"/>
    </row>
    <row r="71" spans="1:12" x14ac:dyDescent="0.2">
      <c r="A71" s="1" t="s">
        <v>150</v>
      </c>
      <c r="B71" s="2" t="s">
        <v>17</v>
      </c>
      <c r="C71" s="8"/>
      <c r="D71" s="9"/>
      <c r="E71" s="210">
        <v>300</v>
      </c>
      <c r="F71" s="211" t="s">
        <v>39</v>
      </c>
      <c r="G71" s="212"/>
      <c r="H71" s="213"/>
      <c r="I71" s="214"/>
      <c r="J71" s="214"/>
      <c r="K71" s="215"/>
      <c r="L71" s="216"/>
    </row>
    <row r="72" spans="1:12" x14ac:dyDescent="0.2">
      <c r="A72" s="1" t="s">
        <v>149</v>
      </c>
      <c r="B72" s="2" t="s">
        <v>17</v>
      </c>
      <c r="C72" s="8"/>
      <c r="D72" s="9"/>
      <c r="E72" s="210">
        <v>80</v>
      </c>
      <c r="F72" s="211"/>
      <c r="G72" s="212"/>
      <c r="H72" s="213"/>
      <c r="I72" s="214"/>
      <c r="J72" s="214"/>
      <c r="K72" s="215"/>
      <c r="L72" s="216"/>
    </row>
    <row r="73" spans="1:12" s="183" customFormat="1" x14ac:dyDescent="0.2">
      <c r="A73" s="184" t="s">
        <v>148</v>
      </c>
      <c r="B73" s="179" t="s">
        <v>17</v>
      </c>
      <c r="C73" s="180">
        <v>1.3</v>
      </c>
      <c r="D73" s="181">
        <v>1.3</v>
      </c>
      <c r="E73" s="210">
        <v>8</v>
      </c>
      <c r="F73" s="211"/>
      <c r="G73" s="212"/>
      <c r="H73" s="213"/>
      <c r="I73" s="214"/>
      <c r="J73" s="214"/>
      <c r="K73" s="215"/>
      <c r="L73" s="216"/>
    </row>
    <row r="74" spans="1:12" s="183" customFormat="1" x14ac:dyDescent="0.2">
      <c r="A74" s="184" t="s">
        <v>147</v>
      </c>
      <c r="B74" s="179" t="s">
        <v>17</v>
      </c>
      <c r="C74" s="180">
        <v>20</v>
      </c>
      <c r="D74" s="181">
        <v>20</v>
      </c>
      <c r="E74" s="210">
        <v>20</v>
      </c>
      <c r="F74" s="211"/>
      <c r="G74" s="212"/>
      <c r="H74" s="213"/>
      <c r="I74" s="214"/>
      <c r="J74" s="214"/>
      <c r="K74" s="215"/>
      <c r="L74" s="216"/>
    </row>
    <row r="75" spans="1:12" s="183" customFormat="1" hidden="1" x14ac:dyDescent="0.2">
      <c r="A75" s="184" t="s">
        <v>419</v>
      </c>
      <c r="B75" s="179" t="s">
        <v>17</v>
      </c>
      <c r="C75" s="180" t="s">
        <v>518</v>
      </c>
      <c r="D75" s="181" t="s">
        <v>519</v>
      </c>
      <c r="E75" s="210"/>
      <c r="F75" s="211"/>
      <c r="G75" s="212"/>
      <c r="H75" s="213"/>
      <c r="I75" s="214"/>
      <c r="J75" s="214"/>
      <c r="K75" s="215"/>
      <c r="L75" s="216"/>
    </row>
    <row r="76" spans="1:12" s="183" customFormat="1" hidden="1" x14ac:dyDescent="0.2">
      <c r="A76" s="184" t="s">
        <v>520</v>
      </c>
      <c r="B76" s="179" t="s">
        <v>17</v>
      </c>
      <c r="C76" s="180" t="s">
        <v>521</v>
      </c>
      <c r="D76" s="181" t="s">
        <v>521</v>
      </c>
      <c r="E76" s="210"/>
      <c r="F76" s="211"/>
      <c r="G76" s="212"/>
      <c r="H76" s="213"/>
      <c r="I76" s="214"/>
      <c r="J76" s="214"/>
      <c r="K76" s="215"/>
      <c r="L76" s="216"/>
    </row>
    <row r="77" spans="1:12" s="183" customFormat="1" hidden="1" x14ac:dyDescent="0.2">
      <c r="A77" s="184" t="s">
        <v>522</v>
      </c>
      <c r="B77" s="179" t="s">
        <v>17</v>
      </c>
      <c r="C77" s="180" t="s">
        <v>523</v>
      </c>
      <c r="D77" s="181" t="s">
        <v>523</v>
      </c>
      <c r="E77" s="210"/>
      <c r="F77" s="211"/>
      <c r="G77" s="212"/>
      <c r="H77" s="213"/>
      <c r="I77" s="214"/>
      <c r="J77" s="214"/>
      <c r="K77" s="215"/>
      <c r="L77" s="216"/>
    </row>
    <row r="78" spans="1:12" hidden="1" x14ac:dyDescent="0.2">
      <c r="A78" s="1" t="s">
        <v>146</v>
      </c>
      <c r="B78" s="2" t="s">
        <v>17</v>
      </c>
      <c r="C78" s="8"/>
      <c r="D78" s="9"/>
      <c r="E78" s="210">
        <v>100</v>
      </c>
      <c r="F78" s="211"/>
      <c r="G78" s="212">
        <v>0.1</v>
      </c>
      <c r="H78" s="213">
        <v>0.1</v>
      </c>
      <c r="I78" s="214"/>
      <c r="J78" s="214"/>
      <c r="K78" s="215"/>
      <c r="L78" s="216"/>
    </row>
    <row r="79" spans="1:12" hidden="1" x14ac:dyDescent="0.2">
      <c r="A79" s="1" t="s">
        <v>145</v>
      </c>
      <c r="B79" s="5" t="s">
        <v>18</v>
      </c>
      <c r="C79" s="8">
        <v>1</v>
      </c>
      <c r="D79" s="9">
        <v>40</v>
      </c>
      <c r="E79" s="210"/>
      <c r="F79" s="211"/>
      <c r="G79" s="212">
        <v>100</v>
      </c>
      <c r="H79" s="213">
        <v>100</v>
      </c>
      <c r="I79" s="214"/>
      <c r="J79" s="214"/>
      <c r="K79" s="215"/>
      <c r="L79" s="216"/>
    </row>
    <row r="80" spans="1:12" s="183" customFormat="1" x14ac:dyDescent="0.2">
      <c r="A80" s="184" t="s">
        <v>144</v>
      </c>
      <c r="B80" s="179" t="s">
        <v>17</v>
      </c>
      <c r="C80" s="180" t="s">
        <v>479</v>
      </c>
      <c r="D80" s="181" t="s">
        <v>479</v>
      </c>
      <c r="E80" s="210">
        <v>0.03</v>
      </c>
      <c r="F80" s="211"/>
      <c r="G80" s="212">
        <v>0.03</v>
      </c>
      <c r="H80" s="213">
        <v>0.03</v>
      </c>
      <c r="I80" s="214"/>
      <c r="J80" s="214"/>
      <c r="K80" s="215"/>
      <c r="L80" s="216"/>
    </row>
    <row r="81" spans="1:12" s="183" customFormat="1" hidden="1" x14ac:dyDescent="0.2">
      <c r="A81" s="184" t="s">
        <v>143</v>
      </c>
      <c r="B81" s="179" t="s">
        <v>17</v>
      </c>
      <c r="C81" s="180" t="s">
        <v>524</v>
      </c>
      <c r="D81" s="181" t="s">
        <v>524</v>
      </c>
      <c r="E81" s="210"/>
      <c r="F81" s="211"/>
      <c r="G81" s="212">
        <v>0.1</v>
      </c>
      <c r="H81" s="213">
        <v>0.1</v>
      </c>
      <c r="I81" s="214"/>
      <c r="J81" s="214"/>
      <c r="K81" s="215"/>
      <c r="L81" s="216"/>
    </row>
    <row r="82" spans="1:12" hidden="1" x14ac:dyDescent="0.2">
      <c r="A82" s="1" t="s">
        <v>142</v>
      </c>
      <c r="B82" s="2" t="s">
        <v>17</v>
      </c>
      <c r="C82" s="8">
        <v>0.03</v>
      </c>
      <c r="D82" s="9">
        <v>0.03</v>
      </c>
      <c r="E82" s="210"/>
      <c r="F82" s="211"/>
      <c r="G82" s="212">
        <v>0.1</v>
      </c>
      <c r="H82" s="213">
        <v>0.1</v>
      </c>
      <c r="I82" s="214"/>
      <c r="J82" s="214"/>
      <c r="K82" s="215"/>
      <c r="L82" s="216"/>
    </row>
    <row r="83" spans="1:12" s="183" customFormat="1" hidden="1" x14ac:dyDescent="0.2">
      <c r="A83" s="184" t="s">
        <v>489</v>
      </c>
      <c r="B83" s="179" t="s">
        <v>17</v>
      </c>
      <c r="C83" s="180" t="s">
        <v>490</v>
      </c>
      <c r="D83" s="181" t="s">
        <v>490</v>
      </c>
      <c r="E83" s="210"/>
      <c r="F83" s="211"/>
      <c r="G83" s="212"/>
      <c r="H83" s="213"/>
      <c r="I83" s="214"/>
      <c r="J83" s="214"/>
      <c r="K83" s="215"/>
      <c r="L83" s="216"/>
    </row>
    <row r="84" spans="1:12" hidden="1" x14ac:dyDescent="0.2">
      <c r="A84" s="1" t="s">
        <v>141</v>
      </c>
      <c r="B84" s="2" t="s">
        <v>17</v>
      </c>
      <c r="C84" s="8"/>
      <c r="D84" s="9"/>
      <c r="E84" s="210">
        <v>200</v>
      </c>
      <c r="F84" s="211"/>
      <c r="G84" s="212"/>
      <c r="H84" s="213"/>
      <c r="I84" s="214"/>
      <c r="J84" s="214"/>
      <c r="K84" s="215"/>
      <c r="L84" s="216"/>
    </row>
    <row r="85" spans="1:12" s="183" customFormat="1" hidden="1" x14ac:dyDescent="0.2">
      <c r="A85" s="184" t="s">
        <v>140</v>
      </c>
      <c r="B85" s="191" t="s">
        <v>18</v>
      </c>
      <c r="C85" s="180">
        <v>5</v>
      </c>
      <c r="D85" s="181">
        <v>0.5</v>
      </c>
      <c r="E85" s="210"/>
      <c r="F85" s="211"/>
      <c r="G85" s="212">
        <v>100</v>
      </c>
      <c r="H85" s="213">
        <v>100</v>
      </c>
      <c r="I85" s="214"/>
      <c r="J85" s="214"/>
      <c r="K85" s="215"/>
      <c r="L85" s="216"/>
    </row>
    <row r="86" spans="1:12" s="183" customFormat="1" x14ac:dyDescent="0.2">
      <c r="A86" s="184" t="s">
        <v>139</v>
      </c>
      <c r="B86" s="179" t="s">
        <v>17</v>
      </c>
      <c r="C86" s="180" t="s">
        <v>479</v>
      </c>
      <c r="D86" s="181" t="s">
        <v>479</v>
      </c>
      <c r="E86" s="210"/>
      <c r="F86" s="211"/>
      <c r="G86" s="212">
        <v>0.1</v>
      </c>
      <c r="H86" s="213">
        <v>0.1</v>
      </c>
      <c r="I86" s="214"/>
      <c r="J86" s="214"/>
      <c r="K86" s="215"/>
      <c r="L86" s="216"/>
    </row>
    <row r="87" spans="1:12" hidden="1" x14ac:dyDescent="0.2">
      <c r="A87" s="1" t="s">
        <v>138</v>
      </c>
      <c r="B87" s="2" t="s">
        <v>17</v>
      </c>
      <c r="C87" s="8"/>
      <c r="D87" s="9"/>
      <c r="E87" s="210">
        <v>0.4</v>
      </c>
      <c r="F87" s="211"/>
      <c r="G87" s="212">
        <v>0.1</v>
      </c>
      <c r="H87" s="213">
        <v>0.1</v>
      </c>
      <c r="I87" s="214"/>
      <c r="J87" s="214"/>
      <c r="K87" s="215"/>
      <c r="L87" s="216"/>
    </row>
    <row r="88" spans="1:12" x14ac:dyDescent="0.2">
      <c r="A88" s="1" t="s">
        <v>137</v>
      </c>
      <c r="B88" s="2" t="s">
        <v>17</v>
      </c>
      <c r="C88" s="8"/>
      <c r="D88" s="9"/>
      <c r="E88" s="210">
        <v>300</v>
      </c>
      <c r="F88" s="211" t="s">
        <v>40</v>
      </c>
      <c r="G88" s="212"/>
      <c r="H88" s="213"/>
      <c r="I88" s="214"/>
      <c r="J88" s="214"/>
      <c r="K88" s="215"/>
      <c r="L88" s="216"/>
    </row>
    <row r="89" spans="1:12" hidden="1" x14ac:dyDescent="0.2">
      <c r="A89" s="1" t="s">
        <v>136</v>
      </c>
      <c r="B89" s="2" t="s">
        <v>17</v>
      </c>
      <c r="C89" s="8" t="s">
        <v>22</v>
      </c>
      <c r="D89" s="9" t="s">
        <v>22</v>
      </c>
      <c r="E89" s="210"/>
      <c r="F89" s="211"/>
      <c r="G89" s="212">
        <v>0.1</v>
      </c>
      <c r="H89" s="213">
        <v>0.1</v>
      </c>
      <c r="I89" s="214"/>
      <c r="J89" s="214"/>
      <c r="K89" s="215"/>
      <c r="L89" s="216"/>
    </row>
    <row r="90" spans="1:12" hidden="1" x14ac:dyDescent="0.2">
      <c r="A90" s="1" t="s">
        <v>135</v>
      </c>
      <c r="B90" s="2" t="s">
        <v>17</v>
      </c>
      <c r="C90" s="8"/>
      <c r="D90" s="9"/>
      <c r="E90" s="210">
        <v>9</v>
      </c>
      <c r="F90" s="211"/>
      <c r="G90" s="212">
        <v>0.1</v>
      </c>
      <c r="H90" s="213">
        <v>0.1</v>
      </c>
      <c r="I90" s="214"/>
      <c r="J90" s="214"/>
      <c r="K90" s="215"/>
      <c r="L90" s="216"/>
    </row>
    <row r="91" spans="1:12" hidden="1" x14ac:dyDescent="0.2">
      <c r="A91" s="1" t="s">
        <v>134</v>
      </c>
      <c r="B91" s="5" t="s">
        <v>18</v>
      </c>
      <c r="C91" s="8" t="s">
        <v>24</v>
      </c>
      <c r="D91" s="9" t="s">
        <v>24</v>
      </c>
      <c r="E91" s="210"/>
      <c r="F91" s="211"/>
      <c r="G91" s="212">
        <v>100</v>
      </c>
      <c r="H91" s="213">
        <v>100</v>
      </c>
      <c r="I91" s="214"/>
      <c r="J91" s="214"/>
      <c r="K91" s="215"/>
      <c r="L91" s="216"/>
    </row>
    <row r="92" spans="1:12" hidden="1" x14ac:dyDescent="0.2">
      <c r="A92" s="1" t="s">
        <v>133</v>
      </c>
      <c r="B92" s="2" t="s">
        <v>17</v>
      </c>
      <c r="C92" s="8">
        <v>1</v>
      </c>
      <c r="D92" s="9"/>
      <c r="E92" s="210"/>
      <c r="F92" s="211"/>
      <c r="G92" s="212">
        <v>0.1</v>
      </c>
      <c r="H92" s="213">
        <v>0.1</v>
      </c>
      <c r="I92" s="214"/>
      <c r="J92" s="214"/>
      <c r="K92" s="215"/>
      <c r="L92" s="216"/>
    </row>
    <row r="93" spans="1:12" s="183" customFormat="1" x14ac:dyDescent="0.2">
      <c r="A93" s="184" t="s">
        <v>236</v>
      </c>
      <c r="B93" s="179" t="s">
        <v>17</v>
      </c>
      <c r="C93" s="180" t="s">
        <v>491</v>
      </c>
      <c r="D93" s="181" t="s">
        <v>491</v>
      </c>
      <c r="E93" s="210"/>
      <c r="F93" s="211"/>
      <c r="G93" s="212"/>
      <c r="H93" s="213"/>
      <c r="I93" s="214"/>
      <c r="J93" s="214"/>
      <c r="K93" s="215"/>
      <c r="L93" s="216"/>
    </row>
    <row r="94" spans="1:12" hidden="1" x14ac:dyDescent="0.2">
      <c r="A94" s="1" t="s">
        <v>132</v>
      </c>
      <c r="B94" s="2" t="s">
        <v>17</v>
      </c>
      <c r="C94" s="8"/>
      <c r="D94" s="9"/>
      <c r="E94" s="210">
        <v>1500</v>
      </c>
      <c r="F94" s="211"/>
      <c r="G94" s="212">
        <v>1500</v>
      </c>
      <c r="H94" s="213">
        <v>1500</v>
      </c>
      <c r="I94" s="214">
        <v>1500</v>
      </c>
      <c r="J94" s="214"/>
      <c r="K94" s="215"/>
      <c r="L94" s="216"/>
    </row>
    <row r="95" spans="1:12" hidden="1" x14ac:dyDescent="0.2">
      <c r="A95" s="1" t="s">
        <v>131</v>
      </c>
      <c r="B95" s="2" t="s">
        <v>17</v>
      </c>
      <c r="C95" s="8" t="s">
        <v>25</v>
      </c>
      <c r="D95" s="9" t="s">
        <v>34</v>
      </c>
      <c r="E95" s="210">
        <v>900</v>
      </c>
      <c r="F95" s="211"/>
      <c r="G95" s="212">
        <v>0.1</v>
      </c>
      <c r="H95" s="213">
        <v>0.1</v>
      </c>
      <c r="I95" s="214"/>
      <c r="J95" s="214"/>
      <c r="K95" s="215"/>
      <c r="L95" s="216"/>
    </row>
    <row r="96" spans="1:12" s="183" customFormat="1" hidden="1" x14ac:dyDescent="0.2">
      <c r="A96" s="184" t="s">
        <v>525</v>
      </c>
      <c r="B96" s="179" t="s">
        <v>17</v>
      </c>
      <c r="C96" s="180" t="s">
        <v>526</v>
      </c>
      <c r="D96" s="181" t="s">
        <v>526</v>
      </c>
      <c r="E96" s="210"/>
      <c r="F96" s="211"/>
      <c r="G96" s="212"/>
      <c r="H96" s="213"/>
      <c r="I96" s="214"/>
      <c r="J96" s="214"/>
      <c r="K96" s="215"/>
      <c r="L96" s="216"/>
    </row>
    <row r="97" spans="1:12" hidden="1" x14ac:dyDescent="0.2">
      <c r="A97" s="1" t="s">
        <v>130</v>
      </c>
      <c r="B97" s="2" t="s">
        <v>17</v>
      </c>
      <c r="C97" s="8"/>
      <c r="D97" s="9"/>
      <c r="E97" s="210">
        <v>0.03</v>
      </c>
      <c r="F97" s="211"/>
      <c r="G97" s="212">
        <v>0.03</v>
      </c>
      <c r="H97" s="213">
        <v>0.03</v>
      </c>
      <c r="I97" s="214"/>
      <c r="J97" s="214"/>
      <c r="K97" s="215"/>
      <c r="L97" s="216"/>
    </row>
    <row r="98" spans="1:12" s="183" customFormat="1" hidden="1" x14ac:dyDescent="0.2">
      <c r="A98" s="184" t="s">
        <v>129</v>
      </c>
      <c r="B98" s="179" t="s">
        <v>17</v>
      </c>
      <c r="C98" s="180" t="s">
        <v>492</v>
      </c>
      <c r="D98" s="181" t="s">
        <v>492</v>
      </c>
      <c r="E98" s="210">
        <v>1</v>
      </c>
      <c r="F98" s="211"/>
      <c r="G98" s="212">
        <v>0.1</v>
      </c>
      <c r="H98" s="213">
        <v>0.1</v>
      </c>
      <c r="I98" s="214"/>
      <c r="J98" s="214"/>
      <c r="K98" s="215"/>
      <c r="L98" s="216"/>
    </row>
    <row r="99" spans="1:12" s="183" customFormat="1" hidden="1" x14ac:dyDescent="0.2">
      <c r="A99" s="184" t="s">
        <v>128</v>
      </c>
      <c r="B99" s="179" t="s">
        <v>17</v>
      </c>
      <c r="C99" s="180" t="s">
        <v>493</v>
      </c>
      <c r="D99" s="181" t="s">
        <v>493</v>
      </c>
      <c r="E99" s="210">
        <v>0.6</v>
      </c>
      <c r="F99" s="211"/>
      <c r="G99" s="212"/>
      <c r="H99" s="213"/>
      <c r="I99" s="214"/>
      <c r="J99" s="214"/>
      <c r="K99" s="215"/>
      <c r="L99" s="216"/>
    </row>
    <row r="100" spans="1:12" s="183" customFormat="1" hidden="1" x14ac:dyDescent="0.2">
      <c r="A100" s="184" t="s">
        <v>127</v>
      </c>
      <c r="B100" s="179" t="s">
        <v>17</v>
      </c>
      <c r="C100" s="180" t="s">
        <v>494</v>
      </c>
      <c r="D100" s="181" t="s">
        <v>495</v>
      </c>
      <c r="E100" s="210">
        <v>2</v>
      </c>
      <c r="F100" s="211"/>
      <c r="G100" s="212">
        <v>0.1</v>
      </c>
      <c r="H100" s="213">
        <v>0.1</v>
      </c>
      <c r="I100" s="214"/>
      <c r="J100" s="214"/>
      <c r="K100" s="215"/>
      <c r="L100" s="216"/>
    </row>
    <row r="101" spans="1:12" x14ac:dyDescent="0.2">
      <c r="A101" s="1" t="s">
        <v>126</v>
      </c>
      <c r="B101" s="2" t="s">
        <v>17</v>
      </c>
      <c r="C101" s="8"/>
      <c r="D101" s="9"/>
      <c r="E101" s="210"/>
      <c r="F101" s="211"/>
      <c r="G101" s="212"/>
      <c r="H101" s="213">
        <v>10</v>
      </c>
      <c r="I101" s="214"/>
      <c r="J101" s="214"/>
      <c r="K101" s="215"/>
      <c r="L101" s="216"/>
    </row>
    <row r="102" spans="1:12" hidden="1" x14ac:dyDescent="0.2">
      <c r="A102" s="1" t="s">
        <v>125</v>
      </c>
      <c r="B102" s="2" t="s">
        <v>17</v>
      </c>
      <c r="C102" s="8" t="s">
        <v>26</v>
      </c>
      <c r="D102" s="9">
        <v>10</v>
      </c>
      <c r="E102" s="210"/>
      <c r="F102" s="211"/>
      <c r="G102" s="212"/>
      <c r="H102" s="213"/>
      <c r="I102" s="214"/>
      <c r="J102" s="214"/>
      <c r="K102" s="215"/>
      <c r="L102" s="216"/>
    </row>
    <row r="103" spans="1:12" s="183" customFormat="1" x14ac:dyDescent="0.2">
      <c r="A103" s="184" t="s">
        <v>512</v>
      </c>
      <c r="B103" s="179" t="s">
        <v>17</v>
      </c>
      <c r="C103" s="180" t="s">
        <v>511</v>
      </c>
      <c r="D103" s="181" t="s">
        <v>511</v>
      </c>
      <c r="E103" s="210"/>
      <c r="F103" s="211"/>
      <c r="G103" s="212"/>
      <c r="H103" s="213"/>
      <c r="I103" s="214"/>
      <c r="J103" s="214"/>
      <c r="K103" s="215"/>
      <c r="L103" s="216"/>
    </row>
    <row r="104" spans="1:12" hidden="1" x14ac:dyDescent="0.2">
      <c r="A104" s="34" t="s">
        <v>124</v>
      </c>
      <c r="B104" s="2" t="s">
        <v>17</v>
      </c>
      <c r="C104" s="8" t="s">
        <v>27</v>
      </c>
      <c r="D104" s="9" t="s">
        <v>27</v>
      </c>
      <c r="E104" s="210"/>
      <c r="F104" s="211"/>
      <c r="G104" s="212">
        <v>0.1</v>
      </c>
      <c r="H104" s="213">
        <v>0.1</v>
      </c>
      <c r="I104" s="214"/>
      <c r="J104" s="214"/>
      <c r="K104" s="215"/>
      <c r="L104" s="216"/>
    </row>
    <row r="105" spans="1:12" s="183" customFormat="1" hidden="1" x14ac:dyDescent="0.2">
      <c r="A105" s="184" t="s">
        <v>123</v>
      </c>
      <c r="B105" s="179" t="s">
        <v>17</v>
      </c>
      <c r="C105" s="180">
        <v>1</v>
      </c>
      <c r="D105" s="181">
        <v>1</v>
      </c>
      <c r="E105" s="210"/>
      <c r="F105" s="211">
        <v>300</v>
      </c>
      <c r="G105" s="212">
        <v>200</v>
      </c>
      <c r="H105" s="213">
        <v>200</v>
      </c>
      <c r="I105" s="214">
        <v>0.3</v>
      </c>
      <c r="J105" s="214">
        <v>2</v>
      </c>
      <c r="K105" s="215"/>
      <c r="L105" s="216"/>
    </row>
    <row r="106" spans="1:12" hidden="1" x14ac:dyDescent="0.2">
      <c r="A106" s="1" t="s">
        <v>122</v>
      </c>
      <c r="B106" s="2" t="s">
        <v>17</v>
      </c>
      <c r="C106" s="8">
        <v>5.0000000000000001E-3</v>
      </c>
      <c r="D106" s="9">
        <v>5.0000000000000001E-3</v>
      </c>
      <c r="E106" s="210"/>
      <c r="F106" s="211"/>
      <c r="G106" s="212">
        <v>0.1</v>
      </c>
      <c r="H106" s="213">
        <v>0.1</v>
      </c>
      <c r="I106" s="214"/>
      <c r="J106" s="214"/>
      <c r="K106" s="215"/>
      <c r="L106" s="216"/>
    </row>
    <row r="107" spans="1:12" s="183" customFormat="1" hidden="1" x14ac:dyDescent="0.2">
      <c r="A107" s="184" t="s">
        <v>121</v>
      </c>
      <c r="B107" s="179" t="s">
        <v>17</v>
      </c>
      <c r="C107" s="192" t="s">
        <v>496</v>
      </c>
      <c r="D107" s="181" t="s">
        <v>496</v>
      </c>
      <c r="E107" s="210">
        <v>9</v>
      </c>
      <c r="F107" s="211"/>
      <c r="G107" s="212">
        <v>0.1</v>
      </c>
      <c r="H107" s="213">
        <v>0.1</v>
      </c>
      <c r="I107" s="214"/>
      <c r="J107" s="214"/>
      <c r="K107" s="215"/>
      <c r="L107" s="216"/>
    </row>
    <row r="108" spans="1:12" s="183" customFormat="1" x14ac:dyDescent="0.2">
      <c r="A108" s="184" t="s">
        <v>543</v>
      </c>
      <c r="B108" s="179" t="s">
        <v>17</v>
      </c>
      <c r="C108" s="180" t="s">
        <v>497</v>
      </c>
      <c r="D108" s="181" t="s">
        <v>498</v>
      </c>
      <c r="E108" s="210">
        <v>10</v>
      </c>
      <c r="F108" s="211"/>
      <c r="G108" s="212">
        <v>10</v>
      </c>
      <c r="H108" s="213">
        <v>10</v>
      </c>
      <c r="I108" s="214">
        <v>50</v>
      </c>
      <c r="J108" s="214">
        <v>50</v>
      </c>
      <c r="K108" s="215">
        <v>50</v>
      </c>
      <c r="L108" s="216"/>
    </row>
    <row r="109" spans="1:12" s="183" customFormat="1" hidden="1" x14ac:dyDescent="0.2">
      <c r="A109" s="184" t="s">
        <v>120</v>
      </c>
      <c r="B109" s="179" t="s">
        <v>17</v>
      </c>
      <c r="C109" s="180" t="s">
        <v>527</v>
      </c>
      <c r="D109" s="181" t="s">
        <v>527</v>
      </c>
      <c r="E109" s="210"/>
      <c r="F109" s="211"/>
      <c r="G109" s="212">
        <v>0.1</v>
      </c>
      <c r="H109" s="213">
        <v>0.1</v>
      </c>
      <c r="I109" s="214"/>
      <c r="J109" s="214"/>
      <c r="K109" s="215"/>
      <c r="L109" s="216"/>
    </row>
    <row r="110" spans="1:12" hidden="1" x14ac:dyDescent="0.2">
      <c r="A110" s="1" t="s">
        <v>1</v>
      </c>
      <c r="B110" s="4" t="s">
        <v>5</v>
      </c>
      <c r="C110" s="13"/>
      <c r="D110" s="14"/>
      <c r="E110" s="217"/>
      <c r="F110" s="218"/>
      <c r="G110" s="219"/>
      <c r="H110" s="220">
        <v>50</v>
      </c>
      <c r="I110" s="214"/>
      <c r="J110" s="214"/>
      <c r="K110" s="215"/>
      <c r="L110" s="216"/>
    </row>
    <row r="111" spans="1:12" hidden="1" x14ac:dyDescent="0.2">
      <c r="A111" s="1" t="s">
        <v>119</v>
      </c>
      <c r="B111" s="2" t="s">
        <v>17</v>
      </c>
      <c r="C111" s="8" t="s">
        <v>28</v>
      </c>
      <c r="D111" s="9"/>
      <c r="E111" s="210"/>
      <c r="F111" s="211"/>
      <c r="G111" s="212"/>
      <c r="H111" s="213"/>
      <c r="I111" s="214"/>
      <c r="J111" s="214"/>
      <c r="K111" s="215"/>
      <c r="L111" s="216"/>
    </row>
    <row r="112" spans="1:12" hidden="1" x14ac:dyDescent="0.2">
      <c r="A112" s="1" t="s">
        <v>118</v>
      </c>
      <c r="B112" s="5" t="s">
        <v>18</v>
      </c>
      <c r="C112" s="8" t="s">
        <v>29</v>
      </c>
      <c r="D112" s="9" t="s">
        <v>181</v>
      </c>
      <c r="E112" s="210"/>
      <c r="F112" s="211"/>
      <c r="G112" s="212">
        <v>100</v>
      </c>
      <c r="H112" s="213">
        <v>100</v>
      </c>
      <c r="I112" s="214"/>
      <c r="J112" s="214"/>
      <c r="K112" s="215"/>
      <c r="L112" s="216"/>
    </row>
    <row r="113" spans="1:12" s="183" customFormat="1" x14ac:dyDescent="0.2">
      <c r="A113" s="184" t="s">
        <v>542</v>
      </c>
      <c r="B113" s="179" t="s">
        <v>17</v>
      </c>
      <c r="C113" s="180">
        <v>123</v>
      </c>
      <c r="D113" s="181"/>
      <c r="E113" s="210">
        <v>500</v>
      </c>
      <c r="F113" s="211">
        <v>100</v>
      </c>
      <c r="G113" s="212">
        <v>50</v>
      </c>
      <c r="H113" s="213">
        <v>50</v>
      </c>
      <c r="I113" s="214"/>
      <c r="J113" s="214"/>
      <c r="K113" s="215"/>
      <c r="L113" s="216"/>
    </row>
    <row r="114" spans="1:12" hidden="1" x14ac:dyDescent="0.2">
      <c r="A114" s="1" t="s">
        <v>117</v>
      </c>
      <c r="B114" s="2" t="s">
        <v>17</v>
      </c>
      <c r="C114" s="8">
        <v>2</v>
      </c>
      <c r="D114" s="9">
        <v>2</v>
      </c>
      <c r="E114" s="210">
        <v>2</v>
      </c>
      <c r="F114" s="211"/>
      <c r="G114" s="212">
        <v>0.1</v>
      </c>
      <c r="H114" s="213">
        <v>0.1</v>
      </c>
      <c r="I114" s="214"/>
      <c r="J114" s="214"/>
      <c r="K114" s="215"/>
      <c r="L114" s="216"/>
    </row>
    <row r="115" spans="1:12" s="183" customFormat="1" hidden="1" x14ac:dyDescent="0.2">
      <c r="A115" s="184" t="s">
        <v>116</v>
      </c>
      <c r="B115" s="179" t="s">
        <v>17</v>
      </c>
      <c r="C115" s="180" t="s">
        <v>528</v>
      </c>
      <c r="D115" s="181" t="s">
        <v>528</v>
      </c>
      <c r="E115" s="210">
        <v>10</v>
      </c>
      <c r="F115" s="211"/>
      <c r="G115" s="212">
        <v>0.1</v>
      </c>
      <c r="H115" s="213">
        <v>0.1</v>
      </c>
      <c r="I115" s="214"/>
      <c r="J115" s="214"/>
      <c r="K115" s="215"/>
      <c r="L115" s="216"/>
    </row>
    <row r="116" spans="1:12" s="183" customFormat="1" x14ac:dyDescent="0.2">
      <c r="A116" s="184" t="s">
        <v>115</v>
      </c>
      <c r="B116" s="179" t="s">
        <v>17</v>
      </c>
      <c r="C116" s="180" t="s">
        <v>499</v>
      </c>
      <c r="D116" s="181" t="s">
        <v>499</v>
      </c>
      <c r="E116" s="210">
        <v>1</v>
      </c>
      <c r="F116" s="211"/>
      <c r="G116" s="212">
        <v>1</v>
      </c>
      <c r="H116" s="213">
        <v>1</v>
      </c>
      <c r="I116" s="214">
        <v>1</v>
      </c>
      <c r="J116" s="214">
        <v>1</v>
      </c>
      <c r="K116" s="215">
        <v>1</v>
      </c>
      <c r="L116" s="216"/>
    </row>
    <row r="117" spans="1:12" s="183" customFormat="1" hidden="1" x14ac:dyDescent="0.2">
      <c r="A117" s="184" t="s">
        <v>529</v>
      </c>
      <c r="B117" s="179" t="s">
        <v>17</v>
      </c>
      <c r="C117" s="180" t="s">
        <v>530</v>
      </c>
      <c r="D117" s="181"/>
      <c r="E117" s="210"/>
      <c r="F117" s="211"/>
      <c r="G117" s="212"/>
      <c r="H117" s="213"/>
      <c r="I117" s="214"/>
      <c r="J117" s="214"/>
      <c r="K117" s="215"/>
      <c r="L117" s="216"/>
    </row>
    <row r="118" spans="1:12" hidden="1" x14ac:dyDescent="0.2">
      <c r="A118" s="1" t="s">
        <v>114</v>
      </c>
      <c r="B118" s="2" t="s">
        <v>17</v>
      </c>
      <c r="C118" s="8" t="s">
        <v>30</v>
      </c>
      <c r="D118" s="9">
        <v>40</v>
      </c>
      <c r="E118" s="210"/>
      <c r="F118" s="211"/>
      <c r="G118" s="212"/>
      <c r="H118" s="213"/>
      <c r="I118" s="214"/>
      <c r="J118" s="214"/>
      <c r="K118" s="215"/>
      <c r="L118" s="216"/>
    </row>
    <row r="119" spans="1:12" hidden="1" x14ac:dyDescent="0.2">
      <c r="A119" s="1" t="s">
        <v>113</v>
      </c>
      <c r="B119" s="2" t="s">
        <v>17</v>
      </c>
      <c r="C119" s="8"/>
      <c r="D119" s="9"/>
      <c r="E119" s="210">
        <v>20</v>
      </c>
      <c r="F119" s="211"/>
      <c r="G119" s="212">
        <v>0.1</v>
      </c>
      <c r="H119" s="213">
        <v>0.1</v>
      </c>
      <c r="I119" s="214"/>
      <c r="J119" s="214"/>
      <c r="K119" s="215"/>
      <c r="L119" s="216"/>
    </row>
    <row r="120" spans="1:12" hidden="1" x14ac:dyDescent="0.2">
      <c r="A120" s="1" t="s">
        <v>112</v>
      </c>
      <c r="B120" s="2" t="s">
        <v>17</v>
      </c>
      <c r="C120" s="8"/>
      <c r="D120" s="9"/>
      <c r="E120" s="210">
        <v>10</v>
      </c>
      <c r="F120" s="211"/>
      <c r="G120" s="212">
        <v>0.1</v>
      </c>
      <c r="H120" s="213">
        <v>0.1</v>
      </c>
      <c r="I120" s="214"/>
      <c r="J120" s="214"/>
      <c r="K120" s="215"/>
      <c r="L120" s="216"/>
    </row>
    <row r="121" spans="1:12" hidden="1" x14ac:dyDescent="0.2">
      <c r="A121" s="1" t="s">
        <v>111</v>
      </c>
      <c r="B121" s="2" t="s">
        <v>17</v>
      </c>
      <c r="C121" s="8"/>
      <c r="D121" s="9"/>
      <c r="E121" s="210">
        <v>6</v>
      </c>
      <c r="F121" s="211"/>
      <c r="G121" s="212">
        <v>0.1</v>
      </c>
      <c r="H121" s="213">
        <v>0.1</v>
      </c>
      <c r="I121" s="214"/>
      <c r="J121" s="214"/>
      <c r="K121" s="215"/>
      <c r="L121" s="216"/>
    </row>
    <row r="122" spans="1:12" hidden="1" x14ac:dyDescent="0.2">
      <c r="A122" s="1" t="s">
        <v>110</v>
      </c>
      <c r="B122" s="2" t="s">
        <v>17</v>
      </c>
      <c r="C122" s="8"/>
      <c r="D122" s="9"/>
      <c r="E122" s="210">
        <v>70</v>
      </c>
      <c r="F122" s="211"/>
      <c r="G122" s="212"/>
      <c r="H122" s="213"/>
      <c r="I122" s="214"/>
      <c r="J122" s="214"/>
      <c r="K122" s="215"/>
      <c r="L122" s="216"/>
    </row>
    <row r="123" spans="1:12" hidden="1" x14ac:dyDescent="0.2">
      <c r="A123" s="34" t="s">
        <v>548</v>
      </c>
      <c r="B123" s="2" t="s">
        <v>17</v>
      </c>
      <c r="C123" s="8"/>
      <c r="D123" s="9"/>
      <c r="E123" s="210">
        <v>300</v>
      </c>
      <c r="F123" s="211" t="s">
        <v>41</v>
      </c>
      <c r="G123" s="212"/>
      <c r="H123" s="213"/>
      <c r="I123" s="214"/>
      <c r="J123" s="214"/>
      <c r="K123" s="215"/>
      <c r="L123" s="216"/>
    </row>
    <row r="124" spans="1:12" s="183" customFormat="1" x14ac:dyDescent="0.2">
      <c r="A124" s="184" t="s">
        <v>230</v>
      </c>
      <c r="B124" s="179" t="s">
        <v>17</v>
      </c>
      <c r="C124" s="180" t="s">
        <v>500</v>
      </c>
      <c r="D124" s="181" t="s">
        <v>500</v>
      </c>
      <c r="E124" s="210"/>
      <c r="F124" s="211"/>
      <c r="G124" s="212"/>
      <c r="H124" s="213"/>
      <c r="I124" s="214"/>
      <c r="J124" s="214"/>
      <c r="K124" s="215"/>
      <c r="L124" s="216"/>
    </row>
    <row r="125" spans="1:12" s="183" customFormat="1" x14ac:dyDescent="0.2">
      <c r="A125" s="184" t="s">
        <v>501</v>
      </c>
      <c r="B125" s="179" t="s">
        <v>17</v>
      </c>
      <c r="C125" s="180" t="s">
        <v>502</v>
      </c>
      <c r="D125" s="181" t="s">
        <v>503</v>
      </c>
      <c r="E125" s="210">
        <v>20</v>
      </c>
      <c r="F125" s="211"/>
      <c r="G125" s="212">
        <v>20</v>
      </c>
      <c r="H125" s="213">
        <v>50</v>
      </c>
      <c r="I125" s="214"/>
      <c r="J125" s="214"/>
      <c r="K125" s="215"/>
      <c r="L125" s="216"/>
    </row>
    <row r="126" spans="1:12" x14ac:dyDescent="0.2">
      <c r="A126" s="1" t="s">
        <v>109</v>
      </c>
      <c r="B126" s="4" t="s">
        <v>5</v>
      </c>
      <c r="C126" s="13"/>
      <c r="D126" s="14"/>
      <c r="E126" s="217">
        <v>50</v>
      </c>
      <c r="F126" s="218"/>
      <c r="G126" s="219">
        <v>50</v>
      </c>
      <c r="H126" s="220">
        <v>50</v>
      </c>
      <c r="I126" s="214">
        <v>50</v>
      </c>
      <c r="J126" s="214">
        <v>50</v>
      </c>
      <c r="K126" s="215">
        <v>50</v>
      </c>
      <c r="L126" s="216"/>
    </row>
    <row r="127" spans="1:12" x14ac:dyDescent="0.2">
      <c r="A127" s="1" t="s">
        <v>108</v>
      </c>
      <c r="B127" s="2" t="s">
        <v>17</v>
      </c>
      <c r="C127" s="8"/>
      <c r="D127" s="9"/>
      <c r="E127" s="210">
        <v>3</v>
      </c>
      <c r="F127" s="211"/>
      <c r="G127" s="212">
        <v>500</v>
      </c>
      <c r="H127" s="213">
        <v>100</v>
      </c>
      <c r="I127" s="214"/>
      <c r="J127" s="214"/>
      <c r="K127" s="215"/>
      <c r="L127" s="216"/>
    </row>
    <row r="128" spans="1:12" hidden="1" x14ac:dyDescent="0.2">
      <c r="A128" s="34" t="s">
        <v>550</v>
      </c>
      <c r="B128" s="2" t="s">
        <v>17</v>
      </c>
      <c r="C128" s="8"/>
      <c r="D128" s="9"/>
      <c r="E128" s="210">
        <v>200</v>
      </c>
      <c r="F128" s="211"/>
      <c r="G128" s="212"/>
      <c r="H128" s="213"/>
      <c r="I128" s="214"/>
      <c r="J128" s="214"/>
      <c r="K128" s="215"/>
      <c r="L128" s="216"/>
    </row>
    <row r="129" spans="1:12" s="183" customFormat="1" hidden="1" x14ac:dyDescent="0.2">
      <c r="A129" s="184" t="s">
        <v>504</v>
      </c>
      <c r="B129" s="179" t="s">
        <v>17</v>
      </c>
      <c r="C129" s="180" t="s">
        <v>505</v>
      </c>
      <c r="D129" s="181" t="s">
        <v>505</v>
      </c>
      <c r="E129" s="210"/>
      <c r="F129" s="211"/>
      <c r="G129" s="212"/>
      <c r="H129" s="213"/>
      <c r="I129" s="214"/>
      <c r="J129" s="214"/>
      <c r="K129" s="215"/>
      <c r="L129" s="216"/>
    </row>
    <row r="130" spans="1:12" s="183" customFormat="1" hidden="1" x14ac:dyDescent="0.2">
      <c r="A130" s="184" t="s">
        <v>506</v>
      </c>
      <c r="B130" s="179" t="s">
        <v>17</v>
      </c>
      <c r="C130" s="180">
        <v>0.1</v>
      </c>
      <c r="D130" s="181">
        <v>0.01</v>
      </c>
      <c r="E130" s="210"/>
      <c r="F130" s="211"/>
      <c r="G130" s="212"/>
      <c r="H130" s="213"/>
      <c r="I130" s="214"/>
      <c r="J130" s="214"/>
      <c r="K130" s="215"/>
      <c r="L130" s="216"/>
    </row>
    <row r="131" spans="1:12" x14ac:dyDescent="0.2">
      <c r="A131" s="1" t="s">
        <v>107</v>
      </c>
      <c r="B131" s="2" t="s">
        <v>17</v>
      </c>
      <c r="C131" s="8"/>
      <c r="D131" s="9"/>
      <c r="E131" s="210"/>
      <c r="F131" s="211"/>
      <c r="G131" s="212"/>
      <c r="H131" s="213">
        <v>10</v>
      </c>
      <c r="I131" s="214">
        <v>50</v>
      </c>
      <c r="J131" s="214">
        <v>200</v>
      </c>
      <c r="K131" s="215">
        <v>1000</v>
      </c>
      <c r="L131" s="216"/>
    </row>
    <row r="132" spans="1:12" hidden="1" x14ac:dyDescent="0.2">
      <c r="A132" s="1" t="s">
        <v>106</v>
      </c>
      <c r="B132" s="2" t="s">
        <v>17</v>
      </c>
      <c r="C132" s="8">
        <v>0.01</v>
      </c>
      <c r="D132" s="9"/>
      <c r="E132" s="210"/>
      <c r="F132" s="211"/>
      <c r="G132" s="212">
        <v>0.1</v>
      </c>
      <c r="H132" s="213">
        <v>0.1</v>
      </c>
      <c r="I132" s="214"/>
      <c r="J132" s="214"/>
      <c r="K132" s="215"/>
      <c r="L132" s="216"/>
    </row>
    <row r="133" spans="1:12" x14ac:dyDescent="0.2">
      <c r="A133" s="1" t="s">
        <v>105</v>
      </c>
      <c r="B133" s="2" t="s">
        <v>17</v>
      </c>
      <c r="C133" s="8"/>
      <c r="D133" s="9"/>
      <c r="E133" s="210"/>
      <c r="F133" s="211"/>
      <c r="G133" s="212">
        <v>0.1</v>
      </c>
      <c r="H133" s="213">
        <v>0.1</v>
      </c>
      <c r="I133" s="214">
        <v>0.2</v>
      </c>
      <c r="J133" s="214">
        <v>0.2</v>
      </c>
      <c r="K133" s="215">
        <v>1</v>
      </c>
      <c r="L133" s="216"/>
    </row>
    <row r="134" spans="1:12" s="183" customFormat="1" hidden="1" x14ac:dyDescent="0.2">
      <c r="A134" s="184" t="s">
        <v>104</v>
      </c>
      <c r="B134" s="179" t="s">
        <v>17</v>
      </c>
      <c r="C134" s="180" t="s">
        <v>531</v>
      </c>
      <c r="D134" s="181"/>
      <c r="E134" s="210">
        <v>20</v>
      </c>
      <c r="F134" s="211"/>
      <c r="G134" s="212">
        <v>0.1</v>
      </c>
      <c r="H134" s="213">
        <v>0.1</v>
      </c>
      <c r="I134" s="214"/>
      <c r="J134" s="214"/>
      <c r="K134" s="215"/>
      <c r="L134" s="216"/>
    </row>
    <row r="135" spans="1:12" s="183" customFormat="1" hidden="1" x14ac:dyDescent="0.2">
      <c r="A135" s="184" t="s">
        <v>507</v>
      </c>
      <c r="B135" s="179" t="s">
        <v>17</v>
      </c>
      <c r="C135" s="180">
        <v>7.0000000000000001E-3</v>
      </c>
      <c r="D135" s="181">
        <v>6.9999999999999999E-4</v>
      </c>
      <c r="E135" s="210"/>
      <c r="F135" s="211"/>
      <c r="G135" s="212"/>
      <c r="H135" s="213"/>
      <c r="I135" s="214"/>
      <c r="J135" s="214"/>
      <c r="K135" s="215"/>
      <c r="L135" s="216"/>
    </row>
    <row r="136" spans="1:12" s="183" customFormat="1" hidden="1" x14ac:dyDescent="0.2">
      <c r="A136" s="184" t="s">
        <v>508</v>
      </c>
      <c r="B136" s="179" t="s">
        <v>17</v>
      </c>
      <c r="C136" s="180">
        <v>0.4</v>
      </c>
      <c r="D136" s="181">
        <v>0.4</v>
      </c>
      <c r="E136" s="210">
        <v>9</v>
      </c>
      <c r="F136" s="211"/>
      <c r="G136" s="212">
        <v>0.1</v>
      </c>
      <c r="H136" s="213">
        <v>0.1</v>
      </c>
      <c r="I136" s="214"/>
      <c r="J136" s="214"/>
      <c r="K136" s="215"/>
      <c r="L136" s="216"/>
    </row>
    <row r="137" spans="1:12" s="183" customFormat="1" hidden="1" x14ac:dyDescent="0.2">
      <c r="A137" s="184" t="s">
        <v>103</v>
      </c>
      <c r="B137" s="179" t="s">
        <v>17</v>
      </c>
      <c r="C137" s="180" t="s">
        <v>532</v>
      </c>
      <c r="D137" s="181" t="s">
        <v>533</v>
      </c>
      <c r="E137" s="210">
        <v>20</v>
      </c>
      <c r="F137" s="211"/>
      <c r="G137" s="212">
        <v>0.1</v>
      </c>
      <c r="H137" s="213">
        <v>0.1</v>
      </c>
      <c r="I137" s="214"/>
      <c r="J137" s="214"/>
      <c r="K137" s="215"/>
      <c r="L137" s="216"/>
    </row>
    <row r="138" spans="1:12" x14ac:dyDescent="0.2">
      <c r="A138" s="1" t="s">
        <v>102</v>
      </c>
      <c r="B138" s="2" t="s">
        <v>17</v>
      </c>
      <c r="C138" s="8"/>
      <c r="D138" s="9"/>
      <c r="E138" s="210"/>
      <c r="F138" s="211"/>
      <c r="G138" s="212">
        <v>0.1</v>
      </c>
      <c r="H138" s="213">
        <v>0.1</v>
      </c>
      <c r="I138" s="214"/>
      <c r="J138" s="214"/>
      <c r="K138" s="215"/>
      <c r="L138" s="216"/>
    </row>
    <row r="139" spans="1:12" x14ac:dyDescent="0.2">
      <c r="A139" s="1" t="s">
        <v>101</v>
      </c>
      <c r="B139" s="2" t="s">
        <v>17</v>
      </c>
      <c r="C139" s="8"/>
      <c r="D139" s="9"/>
      <c r="E139" s="210"/>
      <c r="F139" s="211"/>
      <c r="G139" s="212">
        <v>0.5</v>
      </c>
      <c r="H139" s="213">
        <v>0.5</v>
      </c>
      <c r="I139" s="214">
        <v>1</v>
      </c>
      <c r="J139" s="214">
        <v>2.5</v>
      </c>
      <c r="K139" s="215">
        <v>5</v>
      </c>
      <c r="L139" s="216"/>
    </row>
    <row r="140" spans="1:12" s="183" customFormat="1" x14ac:dyDescent="0.2">
      <c r="A140" s="184" t="s">
        <v>100</v>
      </c>
      <c r="B140" s="179" t="s">
        <v>17</v>
      </c>
      <c r="C140" s="180" t="s">
        <v>534</v>
      </c>
      <c r="D140" s="181" t="s">
        <v>534</v>
      </c>
      <c r="E140" s="210"/>
      <c r="F140" s="211"/>
      <c r="G140" s="212">
        <v>0.5</v>
      </c>
      <c r="H140" s="213">
        <v>0.5</v>
      </c>
      <c r="I140" s="214">
        <v>1</v>
      </c>
      <c r="J140" s="214">
        <v>5</v>
      </c>
      <c r="K140" s="215">
        <v>100</v>
      </c>
      <c r="L140" s="216"/>
    </row>
    <row r="141" spans="1:12" hidden="1" x14ac:dyDescent="0.2">
      <c r="A141" s="1" t="s">
        <v>99</v>
      </c>
      <c r="B141" s="2" t="s">
        <v>17</v>
      </c>
      <c r="C141" s="8">
        <v>1</v>
      </c>
      <c r="D141" s="9">
        <v>1</v>
      </c>
      <c r="E141" s="210"/>
      <c r="F141" s="211"/>
      <c r="G141" s="212">
        <v>0.1</v>
      </c>
      <c r="H141" s="213">
        <v>0.1</v>
      </c>
      <c r="I141" s="214"/>
      <c r="J141" s="214"/>
      <c r="K141" s="215"/>
      <c r="L141" s="216"/>
    </row>
    <row r="142" spans="1:12" hidden="1" x14ac:dyDescent="0.2">
      <c r="A142" s="1" t="s">
        <v>98</v>
      </c>
      <c r="B142" s="2" t="s">
        <v>17</v>
      </c>
      <c r="C142" s="8"/>
      <c r="D142" s="9"/>
      <c r="E142" s="210"/>
      <c r="F142" s="211"/>
      <c r="G142" s="212" t="s">
        <v>46</v>
      </c>
      <c r="H142" s="213">
        <v>2200</v>
      </c>
      <c r="I142" s="214"/>
      <c r="J142" s="214"/>
      <c r="K142" s="215"/>
      <c r="L142" s="216"/>
    </row>
    <row r="143" spans="1:12" hidden="1" x14ac:dyDescent="0.2">
      <c r="A143" s="1" t="s">
        <v>97</v>
      </c>
      <c r="B143" s="4" t="s">
        <v>5</v>
      </c>
      <c r="C143" s="13"/>
      <c r="D143" s="14"/>
      <c r="E143" s="217"/>
      <c r="F143" s="218"/>
      <c r="G143" s="219" t="s">
        <v>47</v>
      </c>
      <c r="H143" s="220">
        <v>12</v>
      </c>
      <c r="I143" s="214"/>
      <c r="J143" s="214"/>
      <c r="K143" s="215"/>
      <c r="L143" s="216"/>
    </row>
    <row r="144" spans="1:12" hidden="1" x14ac:dyDescent="0.2">
      <c r="A144" s="1" t="s">
        <v>96</v>
      </c>
      <c r="B144" s="2" t="s">
        <v>17</v>
      </c>
      <c r="C144" s="8"/>
      <c r="D144" s="9"/>
      <c r="E144" s="210">
        <v>20</v>
      </c>
      <c r="F144" s="211"/>
      <c r="G144" s="212">
        <v>0.1</v>
      </c>
      <c r="H144" s="213">
        <v>0.1</v>
      </c>
      <c r="I144" s="214"/>
      <c r="J144" s="214"/>
      <c r="K144" s="215"/>
      <c r="L144" s="216"/>
    </row>
    <row r="145" spans="1:12" hidden="1" x14ac:dyDescent="0.2">
      <c r="A145" s="1" t="s">
        <v>95</v>
      </c>
      <c r="B145" s="2" t="s">
        <v>17</v>
      </c>
      <c r="C145" s="8" t="s">
        <v>22</v>
      </c>
      <c r="D145" s="9" t="s">
        <v>22</v>
      </c>
      <c r="E145" s="210"/>
      <c r="F145" s="211"/>
      <c r="G145" s="212">
        <v>0.1</v>
      </c>
      <c r="H145" s="213">
        <v>0.1</v>
      </c>
      <c r="I145" s="214"/>
      <c r="J145" s="214"/>
      <c r="K145" s="215"/>
      <c r="L145" s="216"/>
    </row>
    <row r="146" spans="1:12" hidden="1" x14ac:dyDescent="0.2">
      <c r="A146" s="34" t="s">
        <v>551</v>
      </c>
      <c r="B146" s="2" t="s">
        <v>17</v>
      </c>
      <c r="C146" s="8"/>
      <c r="D146" s="9"/>
      <c r="E146" s="210">
        <v>100</v>
      </c>
      <c r="F146" s="211"/>
      <c r="G146" s="212">
        <v>0.1</v>
      </c>
      <c r="H146" s="213">
        <v>0.1</v>
      </c>
      <c r="I146" s="214"/>
      <c r="J146" s="214"/>
      <c r="K146" s="215"/>
      <c r="L146" s="216"/>
    </row>
    <row r="147" spans="1:12" x14ac:dyDescent="0.2">
      <c r="A147" s="1" t="s">
        <v>94</v>
      </c>
      <c r="B147" s="2" t="s">
        <v>17</v>
      </c>
      <c r="C147" s="8"/>
      <c r="D147" s="9"/>
      <c r="E147" s="210">
        <v>10</v>
      </c>
      <c r="F147" s="211"/>
      <c r="G147" s="212">
        <v>10</v>
      </c>
      <c r="H147" s="213">
        <v>10</v>
      </c>
      <c r="I147" s="214">
        <v>10</v>
      </c>
      <c r="J147" s="214">
        <v>10</v>
      </c>
      <c r="K147" s="215">
        <v>10</v>
      </c>
      <c r="L147" s="216"/>
    </row>
    <row r="148" spans="1:12" hidden="1" x14ac:dyDescent="0.2">
      <c r="A148" s="1" t="s">
        <v>93</v>
      </c>
      <c r="B148" s="2" t="s">
        <v>17</v>
      </c>
      <c r="C148" s="8" t="s">
        <v>31</v>
      </c>
      <c r="D148" s="9" t="s">
        <v>36</v>
      </c>
      <c r="E148" s="210"/>
      <c r="F148" s="211"/>
      <c r="G148" s="212"/>
      <c r="H148" s="213">
        <v>10</v>
      </c>
      <c r="I148" s="214"/>
      <c r="J148" s="214"/>
      <c r="K148" s="215"/>
      <c r="L148" s="216"/>
    </row>
    <row r="149" spans="1:12" s="183" customFormat="1" hidden="1" x14ac:dyDescent="0.2">
      <c r="A149" s="184" t="s">
        <v>92</v>
      </c>
      <c r="B149" s="179" t="s">
        <v>17</v>
      </c>
      <c r="C149" s="180" t="s">
        <v>513</v>
      </c>
      <c r="D149" s="181" t="s">
        <v>513</v>
      </c>
      <c r="E149" s="210">
        <v>2</v>
      </c>
      <c r="F149" s="211"/>
      <c r="G149" s="212">
        <v>0.1</v>
      </c>
      <c r="H149" s="213">
        <v>0.1</v>
      </c>
      <c r="I149" s="214"/>
      <c r="J149" s="214"/>
      <c r="K149" s="215"/>
      <c r="L149" s="216"/>
    </row>
    <row r="150" spans="1:12" hidden="1" x14ac:dyDescent="0.2">
      <c r="A150" s="1" t="s">
        <v>2</v>
      </c>
      <c r="B150" s="4" t="s">
        <v>5</v>
      </c>
      <c r="C150" s="13">
        <v>170</v>
      </c>
      <c r="D150" s="14"/>
      <c r="E150" s="217"/>
      <c r="F150" s="218">
        <v>200</v>
      </c>
      <c r="G150" s="219">
        <v>200</v>
      </c>
      <c r="H150" s="220">
        <v>200</v>
      </c>
      <c r="I150" s="214"/>
      <c r="J150" s="214"/>
      <c r="K150" s="215"/>
      <c r="L150" s="216"/>
    </row>
    <row r="151" spans="1:12" hidden="1" x14ac:dyDescent="0.2">
      <c r="A151" s="1" t="s">
        <v>91</v>
      </c>
      <c r="B151" s="22" t="s">
        <v>17</v>
      </c>
      <c r="C151" s="18" t="s">
        <v>30</v>
      </c>
      <c r="D151" s="19" t="s">
        <v>30</v>
      </c>
      <c r="E151" s="210">
        <v>20</v>
      </c>
      <c r="F151" s="211" t="s">
        <v>42</v>
      </c>
      <c r="G151" s="212"/>
      <c r="H151" s="213"/>
      <c r="I151" s="214"/>
      <c r="J151" s="214"/>
      <c r="K151" s="215"/>
      <c r="L151" s="216"/>
    </row>
    <row r="152" spans="1:12" hidden="1" x14ac:dyDescent="0.2">
      <c r="A152" s="1" t="s">
        <v>90</v>
      </c>
      <c r="B152" s="22" t="s">
        <v>17</v>
      </c>
      <c r="C152" s="18">
        <v>25</v>
      </c>
      <c r="D152" s="19">
        <v>25</v>
      </c>
      <c r="E152" s="210"/>
      <c r="F152" s="211"/>
      <c r="G152" s="212">
        <v>0.1</v>
      </c>
      <c r="H152" s="213">
        <v>0.1</v>
      </c>
      <c r="I152" s="214"/>
      <c r="J152" s="214"/>
      <c r="K152" s="215"/>
      <c r="L152" s="216"/>
    </row>
    <row r="153" spans="1:12" x14ac:dyDescent="0.2">
      <c r="A153" s="1" t="s">
        <v>89</v>
      </c>
      <c r="B153" s="4" t="s">
        <v>5</v>
      </c>
      <c r="C153" s="13">
        <v>400</v>
      </c>
      <c r="D153" s="14">
        <v>250</v>
      </c>
      <c r="E153" s="217"/>
      <c r="F153" s="218">
        <v>250</v>
      </c>
      <c r="G153" s="219">
        <v>250</v>
      </c>
      <c r="H153" s="220">
        <v>250</v>
      </c>
      <c r="I153" s="214">
        <v>250</v>
      </c>
      <c r="J153" s="214">
        <v>250</v>
      </c>
      <c r="K153" s="215">
        <v>250</v>
      </c>
      <c r="L153" s="216"/>
    </row>
    <row r="154" spans="1:12" x14ac:dyDescent="0.2">
      <c r="A154" s="1" t="s">
        <v>88</v>
      </c>
      <c r="B154" s="2" t="s">
        <v>17</v>
      </c>
      <c r="C154" s="8">
        <v>0.25</v>
      </c>
      <c r="D154" s="9" t="s">
        <v>34</v>
      </c>
      <c r="E154" s="210"/>
      <c r="F154" s="211"/>
      <c r="G154" s="212"/>
      <c r="H154" s="213"/>
      <c r="I154" s="214"/>
      <c r="J154" s="214"/>
      <c r="K154" s="215"/>
      <c r="L154" s="216"/>
    </row>
    <row r="155" spans="1:12" hidden="1" x14ac:dyDescent="0.2">
      <c r="A155" s="1" t="s">
        <v>87</v>
      </c>
      <c r="B155" s="2" t="s">
        <v>17</v>
      </c>
      <c r="C155" s="8"/>
      <c r="D155" s="9"/>
      <c r="E155" s="210"/>
      <c r="F155" s="211"/>
      <c r="G155" s="212"/>
      <c r="H155" s="213">
        <v>200</v>
      </c>
      <c r="I155" s="214"/>
      <c r="J155" s="214"/>
      <c r="K155" s="215"/>
      <c r="L155" s="216"/>
    </row>
    <row r="156" spans="1:12" hidden="1" x14ac:dyDescent="0.2">
      <c r="A156" s="1" t="s">
        <v>86</v>
      </c>
      <c r="B156" s="2" t="s">
        <v>17</v>
      </c>
      <c r="C156" s="8"/>
      <c r="D156" s="9"/>
      <c r="E156" s="210">
        <v>9</v>
      </c>
      <c r="F156" s="211"/>
      <c r="G156" s="212">
        <v>0.1</v>
      </c>
      <c r="H156" s="213">
        <v>0.1</v>
      </c>
      <c r="I156" s="214"/>
      <c r="J156" s="214"/>
      <c r="K156" s="215"/>
      <c r="L156" s="216"/>
    </row>
    <row r="157" spans="1:12" hidden="1" x14ac:dyDescent="0.2">
      <c r="A157" s="1" t="s">
        <v>85</v>
      </c>
      <c r="B157" s="2" t="s">
        <v>17</v>
      </c>
      <c r="C157" s="8" t="s">
        <v>32</v>
      </c>
      <c r="D157" s="9">
        <v>1</v>
      </c>
      <c r="E157" s="210"/>
      <c r="F157" s="211"/>
      <c r="G157" s="212">
        <v>0.1</v>
      </c>
      <c r="H157" s="213">
        <v>0.1</v>
      </c>
      <c r="I157" s="214"/>
      <c r="J157" s="214"/>
      <c r="K157" s="215"/>
      <c r="L157" s="216"/>
    </row>
    <row r="158" spans="1:12" s="183" customFormat="1" x14ac:dyDescent="0.2">
      <c r="A158" s="184" t="s">
        <v>535</v>
      </c>
      <c r="B158" s="179" t="s">
        <v>17</v>
      </c>
      <c r="C158" s="180" t="s">
        <v>536</v>
      </c>
      <c r="D158" s="181"/>
      <c r="E158" s="210"/>
      <c r="F158" s="211"/>
      <c r="G158" s="212"/>
      <c r="H158" s="213"/>
      <c r="I158" s="214"/>
      <c r="J158" s="214"/>
      <c r="K158" s="215"/>
      <c r="L158" s="216"/>
    </row>
    <row r="159" spans="1:12" x14ac:dyDescent="0.2">
      <c r="A159" s="1" t="s">
        <v>84</v>
      </c>
      <c r="B159" s="2" t="s">
        <v>17</v>
      </c>
      <c r="C159" s="8">
        <v>10</v>
      </c>
      <c r="D159" s="9">
        <v>10</v>
      </c>
      <c r="E159" s="210">
        <v>40</v>
      </c>
      <c r="F159" s="211"/>
      <c r="G159" s="212" t="s">
        <v>48</v>
      </c>
      <c r="H159" s="213" t="s">
        <v>48</v>
      </c>
      <c r="I159" s="214"/>
      <c r="J159" s="214"/>
      <c r="K159" s="215"/>
      <c r="L159" s="216"/>
    </row>
    <row r="160" spans="1:12" x14ac:dyDescent="0.2">
      <c r="A160" s="1" t="s">
        <v>83</v>
      </c>
      <c r="B160" s="2" t="s">
        <v>17</v>
      </c>
      <c r="C160" s="8">
        <v>12</v>
      </c>
      <c r="D160" s="9">
        <v>12</v>
      </c>
      <c r="E160" s="210">
        <v>2</v>
      </c>
      <c r="F160" s="211"/>
      <c r="G160" s="212"/>
      <c r="H160" s="213">
        <v>3</v>
      </c>
      <c r="I160" s="214"/>
      <c r="J160" s="214"/>
      <c r="K160" s="215"/>
      <c r="L160" s="216"/>
    </row>
    <row r="161" spans="1:12" hidden="1" x14ac:dyDescent="0.2">
      <c r="A161" s="1" t="s">
        <v>82</v>
      </c>
      <c r="B161" s="2" t="s">
        <v>17</v>
      </c>
      <c r="C161" s="8">
        <v>5</v>
      </c>
      <c r="D161" s="9">
        <v>5</v>
      </c>
      <c r="E161" s="210"/>
      <c r="F161" s="211"/>
      <c r="G161" s="212">
        <v>0.1</v>
      </c>
      <c r="H161" s="213">
        <v>0.1</v>
      </c>
      <c r="I161" s="214"/>
      <c r="J161" s="214"/>
      <c r="K161" s="215"/>
      <c r="L161" s="216"/>
    </row>
    <row r="162" spans="1:12" hidden="1" x14ac:dyDescent="0.2">
      <c r="A162" s="1" t="s">
        <v>81</v>
      </c>
      <c r="B162" s="2" t="s">
        <v>17</v>
      </c>
      <c r="C162" s="8">
        <v>25</v>
      </c>
      <c r="D162" s="9">
        <v>10</v>
      </c>
      <c r="E162" s="210"/>
      <c r="F162" s="211"/>
      <c r="G162" s="212"/>
      <c r="H162" s="213"/>
      <c r="I162" s="214"/>
      <c r="J162" s="214"/>
      <c r="K162" s="215"/>
      <c r="L162" s="216"/>
    </row>
    <row r="163" spans="1:12" s="183" customFormat="1" x14ac:dyDescent="0.2">
      <c r="A163" s="184" t="s">
        <v>80</v>
      </c>
      <c r="B163" s="179" t="s">
        <v>17</v>
      </c>
      <c r="C163" s="180" t="s">
        <v>539</v>
      </c>
      <c r="D163" s="181" t="s">
        <v>540</v>
      </c>
      <c r="E163" s="210">
        <v>700</v>
      </c>
      <c r="F163" s="211" t="s">
        <v>43</v>
      </c>
      <c r="G163" s="212"/>
      <c r="H163" s="213"/>
      <c r="I163" s="214"/>
      <c r="J163" s="214"/>
      <c r="K163" s="215"/>
      <c r="L163" s="216"/>
    </row>
    <row r="164" spans="1:12" ht="15" hidden="1" customHeight="1" x14ac:dyDescent="0.2">
      <c r="A164" s="1" t="s">
        <v>79</v>
      </c>
      <c r="B164" s="5" t="s">
        <v>18</v>
      </c>
      <c r="C164" s="8" t="s">
        <v>25</v>
      </c>
      <c r="D164" s="9" t="s">
        <v>25</v>
      </c>
      <c r="E164" s="210"/>
      <c r="F164" s="211"/>
      <c r="G164" s="212">
        <v>100</v>
      </c>
      <c r="H164" s="213">
        <v>100</v>
      </c>
      <c r="I164" s="214"/>
      <c r="J164" s="214"/>
      <c r="K164" s="215"/>
      <c r="L164" s="216"/>
    </row>
    <row r="165" spans="1:12" s="183" customFormat="1" hidden="1" x14ac:dyDescent="0.2">
      <c r="A165" s="184" t="s">
        <v>78</v>
      </c>
      <c r="B165" s="191" t="s">
        <v>18</v>
      </c>
      <c r="C165" s="180" t="s">
        <v>514</v>
      </c>
      <c r="D165" s="181" t="s">
        <v>514</v>
      </c>
      <c r="E165" s="210">
        <v>2</v>
      </c>
      <c r="F165" s="211"/>
      <c r="G165" s="212"/>
      <c r="H165" s="213"/>
      <c r="I165" s="214"/>
      <c r="J165" s="214"/>
      <c r="K165" s="215"/>
      <c r="L165" s="216"/>
    </row>
    <row r="166" spans="1:12" x14ac:dyDescent="0.2">
      <c r="A166" s="1" t="s">
        <v>77</v>
      </c>
      <c r="B166" s="2" t="s">
        <v>17</v>
      </c>
      <c r="C166" s="8" t="s">
        <v>21</v>
      </c>
      <c r="D166" s="9" t="s">
        <v>21</v>
      </c>
      <c r="E166" s="210"/>
      <c r="F166" s="211"/>
      <c r="G166" s="212"/>
      <c r="H166" s="213"/>
      <c r="I166" s="214"/>
      <c r="J166" s="214"/>
      <c r="K166" s="215"/>
      <c r="L166" s="216"/>
    </row>
    <row r="167" spans="1:12" x14ac:dyDescent="0.2">
      <c r="A167" s="1" t="s">
        <v>76</v>
      </c>
      <c r="B167" s="2" t="s">
        <v>17</v>
      </c>
      <c r="C167" s="8" t="s">
        <v>33</v>
      </c>
      <c r="D167" s="9" t="s">
        <v>37</v>
      </c>
      <c r="E167" s="210"/>
      <c r="F167" s="211"/>
      <c r="G167" s="212"/>
      <c r="H167" s="213"/>
      <c r="I167" s="214"/>
      <c r="J167" s="214"/>
      <c r="K167" s="215"/>
      <c r="L167" s="216"/>
    </row>
    <row r="168" spans="1:12" x14ac:dyDescent="0.2">
      <c r="A168" s="1" t="s">
        <v>75</v>
      </c>
      <c r="B168" s="2" t="s">
        <v>17</v>
      </c>
      <c r="C168" s="8">
        <v>10</v>
      </c>
      <c r="D168" s="9">
        <v>10</v>
      </c>
      <c r="E168" s="210">
        <v>70</v>
      </c>
      <c r="F168" s="211"/>
      <c r="G168" s="212" t="s">
        <v>49</v>
      </c>
      <c r="H168" s="213" t="s">
        <v>49</v>
      </c>
      <c r="I168" s="214"/>
      <c r="J168" s="214"/>
      <c r="K168" s="215"/>
      <c r="L168" s="216"/>
    </row>
    <row r="169" spans="1:12" hidden="1" x14ac:dyDescent="0.2">
      <c r="A169" s="1" t="s">
        <v>74</v>
      </c>
      <c r="B169" s="2" t="s">
        <v>17</v>
      </c>
      <c r="C169" s="8">
        <v>0.4</v>
      </c>
      <c r="D169" s="9">
        <v>0.4</v>
      </c>
      <c r="E169" s="210">
        <v>20</v>
      </c>
      <c r="F169" s="211" t="s">
        <v>44</v>
      </c>
      <c r="G169" s="212"/>
      <c r="H169" s="213"/>
      <c r="I169" s="214"/>
      <c r="J169" s="214"/>
      <c r="K169" s="215"/>
      <c r="L169" s="216"/>
    </row>
    <row r="170" spans="1:12" s="183" customFormat="1" hidden="1" x14ac:dyDescent="0.2">
      <c r="A170" s="184" t="s">
        <v>515</v>
      </c>
      <c r="B170" s="179" t="s">
        <v>17</v>
      </c>
      <c r="C170" s="180">
        <v>2.5</v>
      </c>
      <c r="D170" s="181">
        <v>2.5</v>
      </c>
      <c r="E170" s="210"/>
      <c r="F170" s="211"/>
      <c r="G170" s="212"/>
      <c r="H170" s="213"/>
      <c r="I170" s="214"/>
      <c r="J170" s="214"/>
      <c r="K170" s="215"/>
      <c r="L170" s="216"/>
    </row>
    <row r="171" spans="1:12" hidden="1" x14ac:dyDescent="0.2">
      <c r="A171" s="1" t="s">
        <v>73</v>
      </c>
      <c r="B171" s="2" t="s">
        <v>17</v>
      </c>
      <c r="C171" s="8"/>
      <c r="D171" s="9"/>
      <c r="E171" s="210">
        <v>200</v>
      </c>
      <c r="F171" s="211"/>
      <c r="G171" s="212" t="s">
        <v>50</v>
      </c>
      <c r="H171" s="213"/>
      <c r="I171" s="214"/>
      <c r="J171" s="214"/>
      <c r="K171" s="215"/>
      <c r="L171" s="216"/>
    </row>
    <row r="172" spans="1:12" s="183" customFormat="1" hidden="1" x14ac:dyDescent="0.2">
      <c r="A172" s="184" t="s">
        <v>537</v>
      </c>
      <c r="B172" s="179" t="s">
        <v>17</v>
      </c>
      <c r="C172" s="180" t="s">
        <v>538</v>
      </c>
      <c r="D172" s="181" t="s">
        <v>538</v>
      </c>
      <c r="E172" s="210"/>
      <c r="F172" s="211"/>
      <c r="G172" s="212"/>
      <c r="H172" s="213"/>
      <c r="I172" s="214"/>
      <c r="J172" s="214"/>
      <c r="K172" s="215"/>
      <c r="L172" s="216"/>
    </row>
    <row r="173" spans="1:12" hidden="1" x14ac:dyDescent="0.2">
      <c r="A173" s="1" t="s">
        <v>72</v>
      </c>
      <c r="B173" s="2" t="s">
        <v>17</v>
      </c>
      <c r="C173" s="8"/>
      <c r="D173" s="9"/>
      <c r="E173" s="210"/>
      <c r="F173" s="211"/>
      <c r="G173" s="212">
        <v>100</v>
      </c>
      <c r="H173" s="213">
        <v>100</v>
      </c>
      <c r="I173" s="214"/>
      <c r="J173" s="214"/>
      <c r="K173" s="215"/>
      <c r="L173" s="216"/>
    </row>
    <row r="174" spans="1:12" s="183" customFormat="1" hidden="1" x14ac:dyDescent="0.2">
      <c r="A174" s="184" t="s">
        <v>71</v>
      </c>
      <c r="B174" s="179" t="s">
        <v>17</v>
      </c>
      <c r="C174" s="180">
        <v>0.03</v>
      </c>
      <c r="D174" s="181">
        <v>0.03</v>
      </c>
      <c r="E174" s="210">
        <v>20</v>
      </c>
      <c r="F174" s="211"/>
      <c r="G174" s="212">
        <v>0.1</v>
      </c>
      <c r="H174" s="213">
        <v>0.1</v>
      </c>
      <c r="I174" s="214"/>
      <c r="J174" s="214"/>
      <c r="K174" s="215"/>
      <c r="L174" s="216"/>
    </row>
    <row r="175" spans="1:12" hidden="1" x14ac:dyDescent="0.2">
      <c r="A175" s="1" t="s">
        <v>70</v>
      </c>
      <c r="B175" s="5" t="s">
        <v>18</v>
      </c>
      <c r="C175" s="8">
        <v>20</v>
      </c>
      <c r="D175" s="9">
        <v>8</v>
      </c>
      <c r="E175" s="210"/>
      <c r="F175" s="211"/>
      <c r="G175" s="212"/>
      <c r="H175" s="213"/>
      <c r="I175" s="214"/>
      <c r="J175" s="214"/>
      <c r="K175" s="215"/>
      <c r="L175" s="216"/>
    </row>
    <row r="176" spans="1:12" s="183" customFormat="1" x14ac:dyDescent="0.2">
      <c r="A176" s="184" t="s">
        <v>69</v>
      </c>
      <c r="B176" s="179" t="s">
        <v>17</v>
      </c>
      <c r="C176" s="180"/>
      <c r="D176" s="181"/>
      <c r="E176" s="253"/>
      <c r="F176" s="181"/>
      <c r="G176" s="254"/>
      <c r="H176" s="255"/>
      <c r="I176" s="256"/>
      <c r="J176" s="256"/>
      <c r="K176" s="257"/>
      <c r="L176" s="258"/>
    </row>
    <row r="177" spans="1:12" x14ac:dyDescent="0.2">
      <c r="A177" s="1" t="s">
        <v>68</v>
      </c>
      <c r="B177" s="2" t="s">
        <v>17</v>
      </c>
      <c r="C177" s="8"/>
      <c r="D177" s="9"/>
      <c r="E177" s="210">
        <v>5</v>
      </c>
      <c r="F177" s="211"/>
      <c r="G177" s="212">
        <v>0.5</v>
      </c>
      <c r="H177" s="213">
        <v>0.5</v>
      </c>
      <c r="I177" s="214"/>
      <c r="J177" s="214"/>
      <c r="K177" s="215"/>
      <c r="L177" s="216"/>
    </row>
    <row r="178" spans="1:12" x14ac:dyDescent="0.2">
      <c r="A178" s="1" t="s">
        <v>67</v>
      </c>
      <c r="B178" s="2" t="s">
        <v>17</v>
      </c>
      <c r="C178" s="8">
        <v>30</v>
      </c>
      <c r="D178" s="9">
        <v>30</v>
      </c>
      <c r="E178" s="210">
        <v>500</v>
      </c>
      <c r="F178" s="211" t="s">
        <v>45</v>
      </c>
      <c r="G178" s="212"/>
      <c r="H178" s="213"/>
      <c r="I178" s="214"/>
      <c r="J178" s="214"/>
      <c r="K178" s="215"/>
      <c r="L178" s="216"/>
    </row>
    <row r="179" spans="1:12" s="183" customFormat="1" ht="13.5" thickBot="1" x14ac:dyDescent="0.25">
      <c r="A179" s="196" t="s">
        <v>541</v>
      </c>
      <c r="B179" s="197" t="s">
        <v>17</v>
      </c>
      <c r="C179" s="198">
        <v>10.9</v>
      </c>
      <c r="D179" s="199">
        <v>6.8</v>
      </c>
      <c r="E179" s="223"/>
      <c r="F179" s="224">
        <v>3000</v>
      </c>
      <c r="G179" s="225"/>
      <c r="H179" s="226">
        <v>5000</v>
      </c>
      <c r="I179" s="227">
        <v>3000</v>
      </c>
      <c r="J179" s="227">
        <v>5000</v>
      </c>
      <c r="K179" s="228">
        <v>5000</v>
      </c>
      <c r="L179" s="229"/>
    </row>
    <row r="181" spans="1:12" x14ac:dyDescent="0.2">
      <c r="A181" t="s">
        <v>174</v>
      </c>
    </row>
    <row r="182" spans="1:12" x14ac:dyDescent="0.2">
      <c r="A182" t="s">
        <v>175</v>
      </c>
    </row>
    <row r="183" spans="1:12" x14ac:dyDescent="0.2">
      <c r="A183" t="s">
        <v>176</v>
      </c>
    </row>
    <row r="184" spans="1:12" x14ac:dyDescent="0.2">
      <c r="A184" t="s">
        <v>177</v>
      </c>
    </row>
    <row r="185" spans="1:12" x14ac:dyDescent="0.2">
      <c r="A185" t="s">
        <v>178</v>
      </c>
    </row>
    <row r="186" spans="1:12" x14ac:dyDescent="0.2">
      <c r="A186" s="426" t="s">
        <v>185</v>
      </c>
      <c r="B186" s="426"/>
      <c r="C186" s="426"/>
      <c r="D186" s="426"/>
      <c r="E186" s="426"/>
    </row>
    <row r="187" spans="1:12" x14ac:dyDescent="0.2">
      <c r="A187" s="39" t="s">
        <v>190</v>
      </c>
    </row>
    <row r="188" spans="1:12" x14ac:dyDescent="0.2">
      <c r="A188" s="39" t="s">
        <v>459</v>
      </c>
    </row>
    <row r="189" spans="1:12" x14ac:dyDescent="0.2">
      <c r="A189" s="39" t="s">
        <v>467</v>
      </c>
    </row>
    <row r="192" spans="1:12" ht="12.75" customHeight="1" x14ac:dyDescent="0.2">
      <c r="A192" s="427" t="s">
        <v>480</v>
      </c>
      <c r="B192" s="427"/>
      <c r="C192" s="427"/>
      <c r="D192" s="427"/>
      <c r="E192" s="427"/>
      <c r="F192" s="427"/>
      <c r="G192" s="427"/>
      <c r="H192" s="427"/>
      <c r="I192" s="427"/>
      <c r="J192" s="427"/>
    </row>
    <row r="193" spans="1:10" x14ac:dyDescent="0.2">
      <c r="A193" s="427"/>
      <c r="B193" s="427"/>
      <c r="C193" s="427"/>
      <c r="D193" s="427"/>
      <c r="E193" s="427"/>
      <c r="F193" s="427"/>
      <c r="G193" s="427"/>
      <c r="H193" s="427"/>
      <c r="I193" s="427"/>
      <c r="J193" s="427"/>
    </row>
    <row r="194" spans="1:10" x14ac:dyDescent="0.2">
      <c r="A194" s="427"/>
      <c r="B194" s="427"/>
      <c r="C194" s="427"/>
      <c r="D194" s="427"/>
      <c r="E194" s="427"/>
      <c r="F194" s="427"/>
      <c r="G194" s="427"/>
      <c r="H194" s="427"/>
      <c r="I194" s="427"/>
      <c r="J194" s="427"/>
    </row>
    <row r="195" spans="1:10" x14ac:dyDescent="0.2">
      <c r="A195" s="427"/>
      <c r="B195" s="427"/>
      <c r="C195" s="427"/>
      <c r="D195" s="427"/>
      <c r="E195" s="427"/>
      <c r="F195" s="427"/>
      <c r="G195" s="427"/>
      <c r="H195" s="427"/>
      <c r="I195" s="427"/>
      <c r="J195" s="427"/>
    </row>
    <row r="196" spans="1:10" x14ac:dyDescent="0.2">
      <c r="A196" s="427"/>
      <c r="B196" s="427"/>
      <c r="C196" s="427"/>
      <c r="D196" s="427"/>
      <c r="E196" s="427"/>
      <c r="F196" s="427"/>
      <c r="G196" s="427"/>
      <c r="H196" s="427"/>
      <c r="I196" s="427"/>
      <c r="J196" s="427"/>
    </row>
    <row r="197" spans="1:10" x14ac:dyDescent="0.2">
      <c r="A197" s="427"/>
      <c r="B197" s="427"/>
      <c r="C197" s="427"/>
      <c r="D197" s="427"/>
      <c r="E197" s="427"/>
      <c r="F197" s="427"/>
      <c r="G197" s="427"/>
      <c r="H197" s="427"/>
      <c r="I197" s="427"/>
      <c r="J197" s="427"/>
    </row>
    <row r="198" spans="1:10" x14ac:dyDescent="0.2">
      <c r="A198" s="427"/>
      <c r="B198" s="427"/>
      <c r="C198" s="427"/>
      <c r="D198" s="427"/>
      <c r="E198" s="427"/>
      <c r="F198" s="427"/>
      <c r="G198" s="427"/>
      <c r="H198" s="427"/>
      <c r="I198" s="427"/>
      <c r="J198" s="427"/>
    </row>
    <row r="199" spans="1:10" x14ac:dyDescent="0.2">
      <c r="A199" s="427"/>
      <c r="B199" s="427"/>
      <c r="C199" s="427"/>
      <c r="D199" s="427"/>
      <c r="E199" s="427"/>
      <c r="F199" s="427"/>
      <c r="G199" s="427"/>
      <c r="H199" s="427"/>
      <c r="I199" s="427"/>
      <c r="J199" s="427"/>
    </row>
    <row r="200" spans="1:10" x14ac:dyDescent="0.2">
      <c r="A200" s="427"/>
      <c r="B200" s="427"/>
      <c r="C200" s="427"/>
      <c r="D200" s="427"/>
      <c r="E200" s="427"/>
      <c r="F200" s="427"/>
      <c r="G200" s="427"/>
      <c r="H200" s="427"/>
      <c r="I200" s="427"/>
      <c r="J200" s="427"/>
    </row>
    <row r="201" spans="1:10" x14ac:dyDescent="0.2">
      <c r="A201" s="427"/>
      <c r="B201" s="427"/>
      <c r="C201" s="427"/>
      <c r="D201" s="427"/>
      <c r="E201" s="427"/>
      <c r="F201" s="427"/>
      <c r="G201" s="427"/>
      <c r="H201" s="427"/>
      <c r="I201" s="427"/>
      <c r="J201" s="427"/>
    </row>
    <row r="202" spans="1:10" x14ac:dyDescent="0.2">
      <c r="A202" s="427"/>
      <c r="B202" s="427"/>
      <c r="C202" s="427"/>
      <c r="D202" s="427"/>
      <c r="E202" s="427"/>
      <c r="F202" s="427"/>
      <c r="G202" s="427"/>
      <c r="H202" s="427"/>
      <c r="I202" s="427"/>
      <c r="J202" s="427"/>
    </row>
    <row r="203" spans="1:10" x14ac:dyDescent="0.2">
      <c r="A203" s="427"/>
      <c r="B203" s="427"/>
      <c r="C203" s="427"/>
      <c r="D203" s="427"/>
      <c r="E203" s="427"/>
      <c r="F203" s="427"/>
      <c r="G203" s="427"/>
      <c r="H203" s="427"/>
      <c r="I203" s="427"/>
      <c r="J203" s="427"/>
    </row>
    <row r="204" spans="1:10" x14ac:dyDescent="0.2">
      <c r="A204" s="427"/>
      <c r="B204" s="427"/>
      <c r="C204" s="427"/>
      <c r="D204" s="427"/>
      <c r="E204" s="427"/>
      <c r="F204" s="427"/>
      <c r="G204" s="427"/>
      <c r="H204" s="427"/>
      <c r="I204" s="427"/>
      <c r="J204" s="427"/>
    </row>
    <row r="205" spans="1:10" x14ac:dyDescent="0.2">
      <c r="A205" s="427"/>
      <c r="B205" s="427"/>
      <c r="C205" s="427"/>
      <c r="D205" s="427"/>
      <c r="E205" s="427"/>
      <c r="F205" s="427"/>
      <c r="G205" s="427"/>
      <c r="H205" s="427"/>
      <c r="I205" s="427"/>
      <c r="J205" s="427"/>
    </row>
    <row r="206" spans="1:10" x14ac:dyDescent="0.2">
      <c r="A206" s="427"/>
      <c r="B206" s="427"/>
      <c r="C206" s="427"/>
      <c r="D206" s="427"/>
      <c r="E206" s="427"/>
      <c r="F206" s="427"/>
      <c r="G206" s="427"/>
      <c r="H206" s="427"/>
      <c r="I206" s="427"/>
      <c r="J206" s="427"/>
    </row>
    <row r="207" spans="1:10" x14ac:dyDescent="0.2">
      <c r="A207" s="427"/>
      <c r="B207" s="427"/>
      <c r="C207" s="427"/>
      <c r="D207" s="427"/>
      <c r="E207" s="427"/>
      <c r="F207" s="427"/>
      <c r="G207" s="427"/>
      <c r="H207" s="427"/>
      <c r="I207" s="427"/>
      <c r="J207" s="427"/>
    </row>
    <row r="208" spans="1:10" x14ac:dyDescent="0.2">
      <c r="A208" s="427"/>
      <c r="B208" s="427"/>
      <c r="C208" s="427"/>
      <c r="D208" s="427"/>
      <c r="E208" s="427"/>
      <c r="F208" s="427"/>
      <c r="G208" s="427"/>
      <c r="H208" s="427"/>
      <c r="I208" s="427"/>
      <c r="J208" s="427"/>
    </row>
    <row r="209" spans="1:10" x14ac:dyDescent="0.2">
      <c r="A209" s="427"/>
      <c r="B209" s="427"/>
      <c r="C209" s="427"/>
      <c r="D209" s="427"/>
      <c r="E209" s="427"/>
      <c r="F209" s="427"/>
      <c r="G209" s="427"/>
      <c r="H209" s="427"/>
      <c r="I209" s="427"/>
      <c r="J209" s="427"/>
    </row>
    <row r="210" spans="1:10" x14ac:dyDescent="0.2">
      <c r="A210" s="427"/>
      <c r="B210" s="427"/>
      <c r="C210" s="427"/>
      <c r="D210" s="427"/>
      <c r="E210" s="427"/>
      <c r="F210" s="427"/>
      <c r="G210" s="427"/>
      <c r="H210" s="427"/>
      <c r="I210" s="427"/>
      <c r="J210" s="427"/>
    </row>
    <row r="211" spans="1:10" x14ac:dyDescent="0.2">
      <c r="A211" s="427"/>
      <c r="B211" s="427"/>
      <c r="C211" s="427"/>
      <c r="D211" s="427"/>
      <c r="E211" s="427"/>
      <c r="F211" s="427"/>
      <c r="G211" s="427"/>
      <c r="H211" s="427"/>
      <c r="I211" s="427"/>
      <c r="J211" s="427"/>
    </row>
    <row r="212" spans="1:10" x14ac:dyDescent="0.2">
      <c r="A212" s="427"/>
      <c r="B212" s="427"/>
      <c r="C212" s="427"/>
      <c r="D212" s="427"/>
      <c r="E212" s="427"/>
      <c r="F212" s="427"/>
      <c r="G212" s="427"/>
      <c r="H212" s="427"/>
      <c r="I212" s="427"/>
      <c r="J212" s="427"/>
    </row>
    <row r="213" spans="1:10" x14ac:dyDescent="0.2">
      <c r="A213" s="427"/>
      <c r="B213" s="427"/>
      <c r="C213" s="427"/>
      <c r="D213" s="427"/>
      <c r="E213" s="427"/>
      <c r="F213" s="427"/>
      <c r="G213" s="427"/>
      <c r="H213" s="427"/>
      <c r="I213" s="427"/>
      <c r="J213" s="427"/>
    </row>
    <row r="214" spans="1:10" x14ac:dyDescent="0.2">
      <c r="A214" s="427"/>
      <c r="B214" s="427"/>
      <c r="C214" s="427"/>
      <c r="D214" s="427"/>
      <c r="E214" s="427"/>
      <c r="F214" s="427"/>
      <c r="G214" s="427"/>
      <c r="H214" s="427"/>
      <c r="I214" s="427"/>
      <c r="J214" s="427"/>
    </row>
    <row r="215" spans="1:10" x14ac:dyDescent="0.2">
      <c r="A215" s="427"/>
      <c r="B215" s="427"/>
      <c r="C215" s="427"/>
      <c r="D215" s="427"/>
      <c r="E215" s="427"/>
      <c r="F215" s="427"/>
      <c r="G215" s="427"/>
      <c r="H215" s="427"/>
      <c r="I215" s="427"/>
      <c r="J215" s="427"/>
    </row>
    <row r="216" spans="1:10" x14ac:dyDescent="0.2">
      <c r="A216" s="427"/>
      <c r="B216" s="427"/>
      <c r="C216" s="427"/>
      <c r="D216" s="427"/>
      <c r="E216" s="427"/>
      <c r="F216" s="427"/>
      <c r="G216" s="427"/>
      <c r="H216" s="427"/>
      <c r="I216" s="427"/>
      <c r="J216" s="427"/>
    </row>
  </sheetData>
  <mergeCells count="3">
    <mergeCell ref="I3:K3"/>
    <mergeCell ref="A186:E186"/>
    <mergeCell ref="A192:J2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216"/>
  <sheetViews>
    <sheetView workbookViewId="0">
      <pane ySplit="5" topLeftCell="A6" activePane="bottomLeft" state="frozen"/>
      <selection pane="bottomLeft" activeCell="A31" sqref="A31"/>
    </sheetView>
  </sheetViews>
  <sheetFormatPr defaultRowHeight="12.75" x14ac:dyDescent="0.2"/>
  <cols>
    <col min="1" max="1" width="48.85546875" customWidth="1"/>
    <col min="3" max="4" width="21" bestFit="1" customWidth="1"/>
    <col min="5" max="5" width="8.85546875" style="200" customWidth="1"/>
    <col min="6" max="6" width="9.140625" style="200"/>
    <col min="7" max="7" width="24.85546875" style="200" bestFit="1" customWidth="1"/>
    <col min="8" max="8" width="16.5703125" style="200" bestFit="1" customWidth="1"/>
    <col min="9" max="12" width="9.140625" style="200"/>
  </cols>
  <sheetData>
    <row r="1" spans="1:26" x14ac:dyDescent="0.2">
      <c r="A1" s="17" t="s">
        <v>179</v>
      </c>
      <c r="I1" s="201"/>
      <c r="J1" s="201"/>
      <c r="K1" s="201"/>
      <c r="L1" s="201"/>
      <c r="M1" s="2"/>
      <c r="N1" s="2"/>
      <c r="O1" s="2"/>
      <c r="P1" s="2"/>
      <c r="Q1" s="2"/>
      <c r="R1" s="2"/>
      <c r="S1" s="2"/>
      <c r="T1" s="2"/>
      <c r="U1" s="2"/>
      <c r="V1" s="2"/>
      <c r="W1" s="2"/>
      <c r="X1" s="2"/>
      <c r="Y1" s="2"/>
      <c r="Z1" s="2"/>
    </row>
    <row r="2" spans="1:26" ht="13.5" thickBot="1" x14ac:dyDescent="0.25">
      <c r="A2" t="s">
        <v>180</v>
      </c>
      <c r="I2" s="202"/>
      <c r="J2" s="202"/>
      <c r="K2" s="202"/>
      <c r="L2" s="202"/>
      <c r="M2" s="2"/>
      <c r="N2" s="2"/>
      <c r="O2" s="2"/>
      <c r="P2" s="2"/>
      <c r="Q2" s="2"/>
      <c r="R2" s="2"/>
      <c r="S2" s="2"/>
      <c r="T2" s="2"/>
      <c r="U2" s="2"/>
      <c r="V2" s="2"/>
      <c r="W2" s="2"/>
      <c r="X2" s="2"/>
      <c r="Y2" s="2"/>
      <c r="Z2" s="2"/>
    </row>
    <row r="3" spans="1:26" x14ac:dyDescent="0.2">
      <c r="A3" s="291" t="s">
        <v>11</v>
      </c>
      <c r="B3" s="292" t="s">
        <v>12</v>
      </c>
      <c r="C3" s="293" t="s">
        <v>8</v>
      </c>
      <c r="D3" s="293" t="s">
        <v>8</v>
      </c>
      <c r="E3" s="293" t="s">
        <v>7</v>
      </c>
      <c r="F3" s="293" t="s">
        <v>7</v>
      </c>
      <c r="G3" s="293" t="s">
        <v>9</v>
      </c>
      <c r="H3" s="293" t="s">
        <v>10</v>
      </c>
      <c r="I3" s="424" t="s">
        <v>186</v>
      </c>
      <c r="J3" s="424"/>
      <c r="K3" s="425"/>
      <c r="L3" s="294"/>
      <c r="M3" s="23"/>
    </row>
    <row r="4" spans="1:26" ht="13.5" thickBot="1" x14ac:dyDescent="0.25">
      <c r="A4" s="295"/>
      <c r="B4" s="296"/>
      <c r="C4" s="297" t="s">
        <v>545</v>
      </c>
      <c r="D4" s="297" t="s">
        <v>13</v>
      </c>
      <c r="E4" s="297" t="s">
        <v>14</v>
      </c>
      <c r="F4" s="297" t="s">
        <v>15</v>
      </c>
      <c r="G4" s="297" t="s">
        <v>16</v>
      </c>
      <c r="H4" s="297" t="s">
        <v>16</v>
      </c>
      <c r="I4" s="298" t="s">
        <v>182</v>
      </c>
      <c r="J4" s="298" t="s">
        <v>183</v>
      </c>
      <c r="K4" s="299" t="s">
        <v>184</v>
      </c>
      <c r="L4" s="300" t="s">
        <v>189</v>
      </c>
      <c r="M4" s="17"/>
    </row>
    <row r="5" spans="1:26" x14ac:dyDescent="0.2">
      <c r="A5" s="31"/>
      <c r="B5" s="32"/>
      <c r="C5" s="190" t="s">
        <v>481</v>
      </c>
      <c r="D5" s="33" t="s">
        <v>481</v>
      </c>
      <c r="E5" s="203"/>
      <c r="F5" s="204"/>
      <c r="G5" s="205"/>
      <c r="H5" s="206"/>
      <c r="I5" s="207"/>
      <c r="J5" s="207"/>
      <c r="K5" s="208"/>
      <c r="L5" s="209"/>
    </row>
    <row r="6" spans="1:26" x14ac:dyDescent="0.2">
      <c r="A6" s="1" t="s">
        <v>51</v>
      </c>
      <c r="B6" s="2" t="s">
        <v>17</v>
      </c>
      <c r="C6" s="8"/>
      <c r="D6" s="9"/>
      <c r="E6" s="210">
        <v>0.5</v>
      </c>
      <c r="F6" s="211"/>
      <c r="G6" s="212">
        <v>0.1</v>
      </c>
      <c r="H6" s="213">
        <v>0.1</v>
      </c>
      <c r="I6" s="214"/>
      <c r="J6" s="214"/>
      <c r="K6" s="215"/>
      <c r="L6" s="216"/>
    </row>
    <row r="7" spans="1:26" s="183" customFormat="1" x14ac:dyDescent="0.2">
      <c r="A7" s="184" t="s">
        <v>52</v>
      </c>
      <c r="B7" s="179" t="s">
        <v>17</v>
      </c>
      <c r="C7" s="180" t="s">
        <v>468</v>
      </c>
      <c r="D7" s="181" t="s">
        <v>468</v>
      </c>
      <c r="E7" s="210">
        <v>20</v>
      </c>
      <c r="F7" s="211"/>
      <c r="G7" s="212">
        <v>0.1</v>
      </c>
      <c r="H7" s="213">
        <v>0.1</v>
      </c>
      <c r="I7" s="214"/>
      <c r="J7" s="214"/>
      <c r="K7" s="215"/>
      <c r="L7" s="216"/>
    </row>
    <row r="8" spans="1:26" x14ac:dyDescent="0.2">
      <c r="A8" s="1" t="s">
        <v>53</v>
      </c>
      <c r="B8" s="2" t="s">
        <v>17</v>
      </c>
      <c r="C8" s="8"/>
      <c r="D8" s="9"/>
      <c r="E8" s="210">
        <v>10</v>
      </c>
      <c r="F8" s="211"/>
      <c r="G8" s="212">
        <v>0.1</v>
      </c>
      <c r="H8" s="213">
        <v>0.1</v>
      </c>
      <c r="I8" s="214"/>
      <c r="J8" s="214"/>
      <c r="K8" s="215"/>
      <c r="L8" s="216"/>
    </row>
    <row r="9" spans="1:26" s="183" customFormat="1" x14ac:dyDescent="0.2">
      <c r="A9" s="184" t="s">
        <v>54</v>
      </c>
      <c r="B9" s="179" t="s">
        <v>17</v>
      </c>
      <c r="C9" s="180" t="s">
        <v>479</v>
      </c>
      <c r="D9" s="181" t="s">
        <v>479</v>
      </c>
      <c r="E9" s="210">
        <v>0.03</v>
      </c>
      <c r="F9" s="211"/>
      <c r="G9" s="212">
        <v>0.03</v>
      </c>
      <c r="H9" s="213">
        <v>0.03</v>
      </c>
      <c r="I9" s="214"/>
      <c r="J9" s="214"/>
      <c r="K9" s="215"/>
      <c r="L9" s="216"/>
    </row>
    <row r="10" spans="1:26" x14ac:dyDescent="0.2">
      <c r="A10" s="1" t="s">
        <v>55</v>
      </c>
      <c r="B10" s="2" t="s">
        <v>17</v>
      </c>
      <c r="C10" s="8"/>
      <c r="D10" s="9"/>
      <c r="E10" s="210"/>
      <c r="F10" s="211">
        <v>200</v>
      </c>
      <c r="G10" s="212">
        <v>200</v>
      </c>
      <c r="H10" s="213">
        <v>200</v>
      </c>
      <c r="I10" s="214"/>
      <c r="J10" s="214"/>
      <c r="K10" s="215"/>
      <c r="L10" s="216"/>
    </row>
    <row r="11" spans="1:26" s="183" customFormat="1" x14ac:dyDescent="0.2">
      <c r="A11" s="184" t="s">
        <v>56</v>
      </c>
      <c r="B11" s="194" t="s">
        <v>5</v>
      </c>
      <c r="C11" s="195"/>
      <c r="D11" s="182">
        <v>2.1000000000000001E-2</v>
      </c>
      <c r="E11" s="217"/>
      <c r="F11" s="218">
        <v>1.5</v>
      </c>
      <c r="G11" s="219"/>
      <c r="H11" s="220"/>
      <c r="I11" s="214"/>
      <c r="J11" s="214"/>
      <c r="K11" s="215"/>
      <c r="L11" s="216"/>
    </row>
    <row r="12" spans="1:26" x14ac:dyDescent="0.2">
      <c r="A12" s="1" t="s">
        <v>19</v>
      </c>
      <c r="B12" s="4" t="s">
        <v>5</v>
      </c>
      <c r="C12" s="13"/>
      <c r="D12" s="14"/>
      <c r="E12" s="217"/>
      <c r="F12" s="218"/>
      <c r="G12" s="219">
        <v>0.5</v>
      </c>
      <c r="H12" s="220">
        <v>0.5</v>
      </c>
      <c r="I12" s="214"/>
      <c r="J12" s="214">
        <v>1.5</v>
      </c>
      <c r="K12" s="215">
        <v>4</v>
      </c>
      <c r="L12" s="216"/>
    </row>
    <row r="13" spans="1:26" s="183" customFormat="1" x14ac:dyDescent="0.2">
      <c r="A13" s="184" t="s">
        <v>235</v>
      </c>
      <c r="B13" s="179" t="s">
        <v>17</v>
      </c>
      <c r="C13" s="180">
        <v>0.1</v>
      </c>
      <c r="D13" s="181">
        <v>0.1</v>
      </c>
      <c r="E13" s="217"/>
      <c r="F13" s="218"/>
      <c r="G13" s="219"/>
      <c r="H13" s="220"/>
      <c r="I13" s="214"/>
      <c r="J13" s="214"/>
      <c r="K13" s="215"/>
      <c r="L13" s="216"/>
    </row>
    <row r="14" spans="1:26" x14ac:dyDescent="0.2">
      <c r="A14" s="1" t="s">
        <v>57</v>
      </c>
      <c r="B14" s="2" t="s">
        <v>17</v>
      </c>
      <c r="C14" s="8"/>
      <c r="D14" s="9"/>
      <c r="E14" s="210">
        <v>5</v>
      </c>
      <c r="F14" s="211"/>
      <c r="G14" s="212">
        <v>5</v>
      </c>
      <c r="H14" s="213">
        <v>5</v>
      </c>
      <c r="I14" s="214"/>
      <c r="J14" s="214"/>
      <c r="K14" s="215"/>
      <c r="L14" s="216"/>
    </row>
    <row r="15" spans="1:26" x14ac:dyDescent="0.2">
      <c r="A15" s="1" t="s">
        <v>58</v>
      </c>
      <c r="B15" s="2" t="s">
        <v>17</v>
      </c>
      <c r="C15" s="8">
        <v>50</v>
      </c>
      <c r="D15" s="9">
        <v>25</v>
      </c>
      <c r="E15" s="210">
        <v>10</v>
      </c>
      <c r="F15" s="211"/>
      <c r="G15" s="212">
        <v>10</v>
      </c>
      <c r="H15" s="213">
        <v>10</v>
      </c>
      <c r="I15" s="214">
        <v>50</v>
      </c>
      <c r="J15" s="214">
        <v>50</v>
      </c>
      <c r="K15" s="215">
        <v>100</v>
      </c>
      <c r="L15" s="216"/>
    </row>
    <row r="16" spans="1:26" s="183" customFormat="1" x14ac:dyDescent="0.2">
      <c r="A16" s="184" t="s">
        <v>59</v>
      </c>
      <c r="B16" s="179" t="s">
        <v>17</v>
      </c>
      <c r="C16" s="180">
        <v>0.6</v>
      </c>
      <c r="D16" s="181">
        <v>2</v>
      </c>
      <c r="E16" s="210">
        <v>2</v>
      </c>
      <c r="F16" s="211"/>
      <c r="G16" s="212">
        <v>0.1</v>
      </c>
      <c r="H16" s="213">
        <v>0.1</v>
      </c>
      <c r="I16" s="214"/>
      <c r="J16" s="214"/>
      <c r="K16" s="215"/>
      <c r="L16" s="216"/>
    </row>
    <row r="17" spans="1:12" x14ac:dyDescent="0.2">
      <c r="A17" s="1" t="s">
        <v>60</v>
      </c>
      <c r="B17" s="5" t="s">
        <v>18</v>
      </c>
      <c r="C17" s="8" t="s">
        <v>20</v>
      </c>
      <c r="D17" s="9" t="s">
        <v>20</v>
      </c>
      <c r="E17" s="210"/>
      <c r="F17" s="211"/>
      <c r="G17" s="212">
        <v>100</v>
      </c>
      <c r="H17" s="213">
        <v>100</v>
      </c>
      <c r="I17" s="214"/>
      <c r="J17" s="214"/>
      <c r="K17" s="215"/>
      <c r="L17" s="216"/>
    </row>
    <row r="18" spans="1:12" x14ac:dyDescent="0.2">
      <c r="A18" s="1" t="s">
        <v>3</v>
      </c>
      <c r="B18" s="4" t="s">
        <v>5</v>
      </c>
      <c r="C18" s="13"/>
      <c r="D18" s="14"/>
      <c r="E18" s="217">
        <v>0.7</v>
      </c>
      <c r="F18" s="218"/>
      <c r="G18" s="219"/>
      <c r="H18" s="220">
        <v>1</v>
      </c>
      <c r="I18" s="214">
        <v>0.1</v>
      </c>
      <c r="J18" s="214">
        <v>1</v>
      </c>
      <c r="K18" s="215">
        <v>1</v>
      </c>
      <c r="L18" s="216"/>
    </row>
    <row r="19" spans="1:12" x14ac:dyDescent="0.2">
      <c r="A19" s="1" t="s">
        <v>61</v>
      </c>
      <c r="B19" s="4" t="s">
        <v>5</v>
      </c>
      <c r="C19" s="13">
        <v>0.5</v>
      </c>
      <c r="D19" s="14">
        <v>0.5</v>
      </c>
      <c r="E19" s="217">
        <v>0.03</v>
      </c>
      <c r="F19" s="218"/>
      <c r="G19" s="219">
        <v>0.1</v>
      </c>
      <c r="H19" s="220">
        <v>0.1</v>
      </c>
      <c r="I19" s="214"/>
      <c r="J19" s="214"/>
      <c r="K19" s="215"/>
      <c r="L19" s="216"/>
    </row>
    <row r="20" spans="1:12" s="183" customFormat="1" x14ac:dyDescent="0.2">
      <c r="A20" s="184" t="s">
        <v>62</v>
      </c>
      <c r="B20" s="179" t="s">
        <v>17</v>
      </c>
      <c r="C20" s="180" t="s">
        <v>469</v>
      </c>
      <c r="D20" s="181" t="s">
        <v>470</v>
      </c>
      <c r="E20" s="210">
        <v>10</v>
      </c>
      <c r="F20" s="211"/>
      <c r="G20" s="212">
        <v>1</v>
      </c>
      <c r="H20" s="213">
        <v>1</v>
      </c>
      <c r="I20" s="214"/>
      <c r="J20" s="214"/>
      <c r="K20" s="215"/>
      <c r="L20" s="216"/>
    </row>
    <row r="21" spans="1:12" s="183" customFormat="1" x14ac:dyDescent="0.2">
      <c r="A21" s="184" t="s">
        <v>63</v>
      </c>
      <c r="B21" s="179" t="s">
        <v>17</v>
      </c>
      <c r="C21" s="180" t="s">
        <v>509</v>
      </c>
      <c r="D21" s="181" t="s">
        <v>510</v>
      </c>
      <c r="E21" s="210">
        <v>0.7</v>
      </c>
      <c r="F21" s="211"/>
      <c r="G21" s="212">
        <v>0.01</v>
      </c>
      <c r="H21" s="213">
        <v>0.01</v>
      </c>
      <c r="I21" s="214"/>
      <c r="J21" s="214"/>
      <c r="K21" s="215"/>
      <c r="L21" s="216"/>
    </row>
    <row r="22" spans="1:12" s="183" customFormat="1" x14ac:dyDescent="0.2">
      <c r="A22" s="193" t="s">
        <v>239</v>
      </c>
      <c r="B22" s="179" t="s">
        <v>17</v>
      </c>
      <c r="C22" s="180" t="s">
        <v>511</v>
      </c>
      <c r="D22" s="181" t="s">
        <v>511</v>
      </c>
      <c r="E22" s="210"/>
      <c r="F22" s="211"/>
      <c r="G22" s="212"/>
      <c r="H22" s="213"/>
      <c r="I22" s="214"/>
      <c r="J22" s="214"/>
      <c r="K22" s="215"/>
      <c r="L22" s="221"/>
    </row>
    <row r="23" spans="1:12" s="183" customFormat="1" x14ac:dyDescent="0.2">
      <c r="A23" s="193" t="s">
        <v>240</v>
      </c>
      <c r="B23" s="179" t="s">
        <v>17</v>
      </c>
      <c r="C23" s="180" t="s">
        <v>511</v>
      </c>
      <c r="D23" s="181" t="s">
        <v>511</v>
      </c>
      <c r="E23" s="210"/>
      <c r="F23" s="211"/>
      <c r="G23" s="212"/>
      <c r="H23" s="213"/>
      <c r="I23" s="214"/>
      <c r="J23" s="214"/>
      <c r="K23" s="215"/>
      <c r="L23" s="221"/>
    </row>
    <row r="24" spans="1:12" s="183" customFormat="1" x14ac:dyDescent="0.2">
      <c r="A24" s="193" t="s">
        <v>243</v>
      </c>
      <c r="B24" s="179" t="s">
        <v>17</v>
      </c>
      <c r="C24" s="180" t="s">
        <v>511</v>
      </c>
      <c r="D24" s="181" t="s">
        <v>511</v>
      </c>
      <c r="E24" s="210"/>
      <c r="F24" s="211"/>
      <c r="G24" s="212"/>
      <c r="H24" s="213"/>
      <c r="I24" s="214"/>
      <c r="J24" s="214"/>
      <c r="K24" s="215"/>
      <c r="L24" s="221"/>
    </row>
    <row r="25" spans="1:12" s="183" customFormat="1" x14ac:dyDescent="0.2">
      <c r="A25" s="179" t="s">
        <v>456</v>
      </c>
      <c r="B25" s="179" t="s">
        <v>17</v>
      </c>
      <c r="C25" s="180" t="s">
        <v>461</v>
      </c>
      <c r="D25" s="181" t="s">
        <v>462</v>
      </c>
      <c r="E25" s="217"/>
      <c r="F25" s="218"/>
      <c r="G25" s="219"/>
      <c r="H25" s="220"/>
      <c r="I25" s="214"/>
      <c r="J25" s="214"/>
      <c r="K25" s="214"/>
      <c r="L25" s="222"/>
    </row>
    <row r="26" spans="1:12" x14ac:dyDescent="0.2">
      <c r="A26" s="1" t="s">
        <v>64</v>
      </c>
      <c r="B26" s="2" t="s">
        <v>17</v>
      </c>
      <c r="C26" s="8">
        <v>25</v>
      </c>
      <c r="D26" s="9">
        <v>25</v>
      </c>
      <c r="E26" s="210"/>
      <c r="F26" s="211"/>
      <c r="G26" s="212"/>
      <c r="H26" s="213"/>
      <c r="I26" s="214"/>
      <c r="J26" s="214"/>
      <c r="K26" s="215"/>
      <c r="L26" s="216"/>
    </row>
    <row r="27" spans="1:12" x14ac:dyDescent="0.2">
      <c r="A27" s="1" t="s">
        <v>6</v>
      </c>
      <c r="B27" s="4" t="s">
        <v>5</v>
      </c>
      <c r="C27" s="13">
        <v>2</v>
      </c>
      <c r="D27" s="14">
        <v>7</v>
      </c>
      <c r="E27" s="217">
        <v>0.3</v>
      </c>
      <c r="F27" s="218"/>
      <c r="G27" s="219">
        <v>1</v>
      </c>
      <c r="H27" s="220">
        <v>1</v>
      </c>
      <c r="I27" s="214"/>
      <c r="J27" s="214"/>
      <c r="K27" s="215"/>
      <c r="L27" s="216"/>
    </row>
    <row r="28" spans="1:12" x14ac:dyDescent="0.2">
      <c r="A28" s="1" t="s">
        <v>65</v>
      </c>
      <c r="B28" s="2" t="s">
        <v>17</v>
      </c>
      <c r="C28" s="8"/>
      <c r="D28" s="9"/>
      <c r="E28" s="210"/>
      <c r="F28" s="211"/>
      <c r="G28" s="212">
        <v>10</v>
      </c>
      <c r="H28" s="213">
        <v>10</v>
      </c>
      <c r="I28" s="214"/>
      <c r="J28" s="214"/>
      <c r="K28" s="215"/>
      <c r="L28" s="216"/>
    </row>
    <row r="29" spans="1:12" s="183" customFormat="1" x14ac:dyDescent="0.2">
      <c r="A29" s="184" t="s">
        <v>482</v>
      </c>
      <c r="B29" s="179" t="s">
        <v>17</v>
      </c>
      <c r="C29" s="188" t="s">
        <v>471</v>
      </c>
      <c r="D29" s="189" t="s">
        <v>472</v>
      </c>
      <c r="E29" s="210"/>
      <c r="F29" s="211"/>
      <c r="G29" s="212"/>
      <c r="H29" s="213"/>
      <c r="I29" s="214"/>
      <c r="J29" s="214"/>
      <c r="K29" s="215"/>
      <c r="L29" s="216"/>
    </row>
    <row r="30" spans="1:12" x14ac:dyDescent="0.2">
      <c r="A30" s="1" t="s">
        <v>66</v>
      </c>
      <c r="B30" s="2" t="s">
        <v>17</v>
      </c>
      <c r="C30" s="8" t="s">
        <v>21</v>
      </c>
      <c r="D30" s="9" t="s">
        <v>21</v>
      </c>
      <c r="E30" s="210"/>
      <c r="F30" s="211"/>
      <c r="G30" s="212">
        <v>0.1</v>
      </c>
      <c r="H30" s="213">
        <v>0.1</v>
      </c>
      <c r="I30" s="214"/>
      <c r="J30" s="214"/>
      <c r="K30" s="215"/>
      <c r="L30" s="216"/>
    </row>
    <row r="31" spans="1:12" s="183" customFormat="1" x14ac:dyDescent="0.2">
      <c r="A31" s="184" t="s">
        <v>483</v>
      </c>
      <c r="B31" s="179" t="s">
        <v>17</v>
      </c>
      <c r="C31" s="180" t="s">
        <v>473</v>
      </c>
      <c r="D31" s="181" t="s">
        <v>474</v>
      </c>
      <c r="E31" s="210">
        <v>3</v>
      </c>
      <c r="F31" s="211"/>
      <c r="G31" s="212">
        <v>5</v>
      </c>
      <c r="H31" s="213">
        <v>5</v>
      </c>
      <c r="I31" s="214">
        <v>5</v>
      </c>
      <c r="J31" s="214">
        <v>5</v>
      </c>
      <c r="K31" s="215">
        <v>5</v>
      </c>
      <c r="L31" s="216"/>
    </row>
    <row r="32" spans="1:12" x14ac:dyDescent="0.2">
      <c r="A32" s="1" t="s">
        <v>0</v>
      </c>
      <c r="B32" s="4" t="s">
        <v>5</v>
      </c>
      <c r="C32" s="13"/>
      <c r="D32" s="14"/>
      <c r="E32" s="217"/>
      <c r="F32" s="218"/>
      <c r="G32" s="219"/>
      <c r="H32" s="220">
        <v>250</v>
      </c>
      <c r="I32" s="214"/>
      <c r="J32" s="214"/>
      <c r="K32" s="215"/>
      <c r="L32" s="216"/>
    </row>
    <row r="33" spans="1:12" s="183" customFormat="1" x14ac:dyDescent="0.2">
      <c r="A33" s="179" t="s">
        <v>457</v>
      </c>
      <c r="B33" s="179" t="s">
        <v>17</v>
      </c>
      <c r="C33" s="180" t="s">
        <v>463</v>
      </c>
      <c r="D33" s="181"/>
      <c r="E33" s="210"/>
      <c r="F33" s="211"/>
      <c r="G33" s="212"/>
      <c r="H33" s="213"/>
      <c r="I33" s="214"/>
      <c r="J33" s="214"/>
      <c r="K33" s="214"/>
      <c r="L33" s="222"/>
    </row>
    <row r="34" spans="1:12" x14ac:dyDescent="0.2">
      <c r="A34" s="1" t="s">
        <v>173</v>
      </c>
      <c r="B34" s="2" t="s">
        <v>17</v>
      </c>
      <c r="C34" s="18"/>
      <c r="D34" s="19"/>
      <c r="E34" s="210">
        <v>5</v>
      </c>
      <c r="F34" s="211"/>
      <c r="G34" s="212">
        <v>0.1</v>
      </c>
      <c r="H34" s="213">
        <v>0.1</v>
      </c>
      <c r="I34" s="214"/>
      <c r="J34" s="214"/>
      <c r="K34" s="215"/>
      <c r="L34" s="216"/>
    </row>
    <row r="35" spans="1:12" s="183" customFormat="1" x14ac:dyDescent="0.2">
      <c r="A35" s="184" t="s">
        <v>484</v>
      </c>
      <c r="B35" s="179" t="s">
        <v>17</v>
      </c>
      <c r="C35" s="180">
        <v>12</v>
      </c>
      <c r="D35" s="181">
        <v>12</v>
      </c>
      <c r="E35" s="210"/>
      <c r="F35" s="211"/>
      <c r="G35" s="212"/>
      <c r="H35" s="213"/>
      <c r="I35" s="214"/>
      <c r="J35" s="214"/>
      <c r="K35" s="215"/>
      <c r="L35" s="216"/>
    </row>
    <row r="36" spans="1:12" x14ac:dyDescent="0.2">
      <c r="A36" s="1" t="s">
        <v>172</v>
      </c>
      <c r="B36" s="2" t="s">
        <v>17</v>
      </c>
      <c r="C36" s="18"/>
      <c r="D36" s="19"/>
      <c r="E36" s="210">
        <v>0.2</v>
      </c>
      <c r="F36" s="211"/>
      <c r="G36" s="212">
        <v>0.1</v>
      </c>
      <c r="H36" s="213">
        <v>0.1</v>
      </c>
      <c r="I36" s="214"/>
      <c r="J36" s="214"/>
      <c r="K36" s="215"/>
      <c r="L36" s="216"/>
    </row>
    <row r="37" spans="1:12" s="183" customFormat="1" x14ac:dyDescent="0.2">
      <c r="A37" s="184" t="s">
        <v>171</v>
      </c>
      <c r="B37" s="179" t="s">
        <v>17</v>
      </c>
      <c r="C37" s="180" t="s">
        <v>476</v>
      </c>
      <c r="D37" s="181" t="s">
        <v>476</v>
      </c>
      <c r="E37" s="210"/>
      <c r="F37" s="211"/>
      <c r="G37" s="212">
        <v>0.1</v>
      </c>
      <c r="H37" s="213">
        <v>0.1</v>
      </c>
      <c r="I37" s="214"/>
      <c r="J37" s="214"/>
      <c r="K37" s="215"/>
      <c r="L37" s="216"/>
    </row>
    <row r="38" spans="1:12" x14ac:dyDescent="0.2">
      <c r="A38" s="1" t="s">
        <v>170</v>
      </c>
      <c r="B38" s="4" t="s">
        <v>5</v>
      </c>
      <c r="C38" s="13">
        <v>250</v>
      </c>
      <c r="D38" s="14" t="s">
        <v>34</v>
      </c>
      <c r="E38" s="217"/>
      <c r="F38" s="218">
        <v>250</v>
      </c>
      <c r="G38" s="219">
        <v>250</v>
      </c>
      <c r="H38" s="220">
        <v>250</v>
      </c>
      <c r="I38" s="214"/>
      <c r="J38" s="214"/>
      <c r="K38" s="215"/>
      <c r="L38" s="216"/>
    </row>
    <row r="39" spans="1:12" x14ac:dyDescent="0.2">
      <c r="A39" s="1" t="s">
        <v>169</v>
      </c>
      <c r="B39" s="2" t="s">
        <v>17</v>
      </c>
      <c r="C39" s="8">
        <v>2</v>
      </c>
      <c r="D39" s="9">
        <v>10</v>
      </c>
      <c r="E39" s="210"/>
      <c r="F39" s="211"/>
      <c r="G39" s="212"/>
      <c r="H39" s="213"/>
      <c r="I39" s="214"/>
      <c r="J39" s="214"/>
      <c r="K39" s="215"/>
      <c r="L39" s="216"/>
    </row>
    <row r="40" spans="1:12" s="183" customFormat="1" x14ac:dyDescent="0.2">
      <c r="A40" s="184" t="s">
        <v>485</v>
      </c>
      <c r="B40" s="179" t="s">
        <v>17</v>
      </c>
      <c r="C40" s="180" t="s">
        <v>475</v>
      </c>
      <c r="D40" s="181" t="s">
        <v>475</v>
      </c>
      <c r="E40" s="210"/>
      <c r="F40" s="211"/>
      <c r="G40" s="212"/>
      <c r="H40" s="213"/>
      <c r="I40" s="214"/>
      <c r="J40" s="214"/>
      <c r="K40" s="215"/>
      <c r="L40" s="216"/>
    </row>
    <row r="41" spans="1:12" x14ac:dyDescent="0.2">
      <c r="A41" s="1" t="s">
        <v>168</v>
      </c>
      <c r="B41" s="2" t="s">
        <v>17</v>
      </c>
      <c r="C41" s="8">
        <v>12</v>
      </c>
      <c r="D41" s="9">
        <v>12</v>
      </c>
      <c r="E41" s="210">
        <v>200</v>
      </c>
      <c r="F41" s="211"/>
      <c r="G41" s="212"/>
      <c r="H41" s="213"/>
      <c r="I41" s="214"/>
      <c r="J41" s="214"/>
      <c r="K41" s="215"/>
      <c r="L41" s="216"/>
    </row>
    <row r="42" spans="1:12" x14ac:dyDescent="0.2">
      <c r="A42" s="1" t="s">
        <v>167</v>
      </c>
      <c r="B42" s="2" t="s">
        <v>17</v>
      </c>
      <c r="C42" s="8"/>
      <c r="D42" s="9"/>
      <c r="E42" s="210"/>
      <c r="F42" s="211"/>
      <c r="G42" s="212"/>
      <c r="H42" s="213">
        <v>1000</v>
      </c>
      <c r="I42" s="214"/>
      <c r="J42" s="214"/>
      <c r="K42" s="215"/>
      <c r="L42" s="216"/>
    </row>
    <row r="43" spans="1:12" s="183" customFormat="1" x14ac:dyDescent="0.2">
      <c r="A43" s="179" t="s">
        <v>458</v>
      </c>
      <c r="B43" s="179" t="s">
        <v>17</v>
      </c>
      <c r="C43" s="180" t="s">
        <v>464</v>
      </c>
      <c r="D43" s="181"/>
      <c r="E43" s="210"/>
      <c r="F43" s="211"/>
      <c r="G43" s="212"/>
      <c r="H43" s="213"/>
      <c r="I43" s="214"/>
      <c r="J43" s="214"/>
      <c r="K43" s="214"/>
      <c r="L43" s="222"/>
    </row>
    <row r="44" spans="1:12" x14ac:dyDescent="0.2">
      <c r="A44" s="34" t="s">
        <v>549</v>
      </c>
      <c r="B44" s="2" t="s">
        <v>17</v>
      </c>
      <c r="C44" s="8">
        <v>0.05</v>
      </c>
      <c r="D44" s="9">
        <v>0.05</v>
      </c>
      <c r="E44" s="210"/>
      <c r="F44" s="211"/>
      <c r="G44" s="212">
        <v>0.1</v>
      </c>
      <c r="H44" s="213">
        <v>0.1</v>
      </c>
      <c r="I44" s="214"/>
      <c r="J44" s="214"/>
      <c r="K44" s="215"/>
      <c r="L44" s="216"/>
    </row>
    <row r="45" spans="1:12" s="183" customFormat="1" x14ac:dyDescent="0.2">
      <c r="A45" s="184" t="s">
        <v>477</v>
      </c>
      <c r="B45" s="179" t="s">
        <v>17</v>
      </c>
      <c r="C45" s="180" t="s">
        <v>478</v>
      </c>
      <c r="D45" s="181" t="s">
        <v>478</v>
      </c>
      <c r="E45" s="210"/>
      <c r="F45" s="211"/>
      <c r="G45" s="212"/>
      <c r="H45" s="213"/>
      <c r="I45" s="214"/>
      <c r="J45" s="214"/>
      <c r="K45" s="215"/>
      <c r="L45" s="216"/>
    </row>
    <row r="46" spans="1:12" x14ac:dyDescent="0.2">
      <c r="A46" s="1" t="s">
        <v>166</v>
      </c>
      <c r="B46" s="2" t="s">
        <v>17</v>
      </c>
      <c r="C46" s="8">
        <v>10</v>
      </c>
      <c r="D46" s="9">
        <v>10</v>
      </c>
      <c r="E46" s="210"/>
      <c r="F46" s="211"/>
      <c r="G46" s="212"/>
      <c r="H46" s="213"/>
      <c r="I46" s="214"/>
      <c r="J46" s="214"/>
      <c r="K46" s="215"/>
      <c r="L46" s="216"/>
    </row>
    <row r="47" spans="1:12" x14ac:dyDescent="0.2">
      <c r="A47" s="1" t="s">
        <v>165</v>
      </c>
      <c r="B47" s="2" t="s">
        <v>17</v>
      </c>
      <c r="C47" s="8">
        <v>0.1</v>
      </c>
      <c r="D47" s="9">
        <v>0.1</v>
      </c>
      <c r="E47" s="210"/>
      <c r="F47" s="211"/>
      <c r="G47" s="212">
        <v>0.1</v>
      </c>
      <c r="H47" s="213">
        <v>0.1</v>
      </c>
      <c r="I47" s="214"/>
      <c r="J47" s="214"/>
      <c r="K47" s="215"/>
      <c r="L47" s="216"/>
    </row>
    <row r="48" spans="1:12" x14ac:dyDescent="0.2">
      <c r="A48" s="1" t="s">
        <v>164</v>
      </c>
      <c r="B48" s="2" t="s">
        <v>17</v>
      </c>
      <c r="C48" s="8">
        <v>10</v>
      </c>
      <c r="D48" s="9">
        <v>10</v>
      </c>
      <c r="E48" s="210"/>
      <c r="F48" s="211"/>
      <c r="G48" s="212">
        <v>0.1</v>
      </c>
      <c r="H48" s="213">
        <v>0.1</v>
      </c>
      <c r="I48" s="214"/>
      <c r="J48" s="214"/>
      <c r="K48" s="215"/>
      <c r="L48" s="216"/>
    </row>
    <row r="49" spans="1:12" x14ac:dyDescent="0.2">
      <c r="A49" s="1" t="s">
        <v>163</v>
      </c>
      <c r="B49" s="2" t="s">
        <v>17</v>
      </c>
      <c r="C49" s="8">
        <v>2</v>
      </c>
      <c r="D49" s="9">
        <v>2</v>
      </c>
      <c r="E49" s="210">
        <v>30</v>
      </c>
      <c r="F49" s="211"/>
      <c r="G49" s="212">
        <v>0.1</v>
      </c>
      <c r="H49" s="213">
        <v>0.1</v>
      </c>
      <c r="I49" s="214"/>
      <c r="J49" s="214"/>
      <c r="K49" s="215"/>
      <c r="L49" s="216"/>
    </row>
    <row r="50" spans="1:12" x14ac:dyDescent="0.2">
      <c r="A50" s="1" t="s">
        <v>4</v>
      </c>
      <c r="B50" s="2" t="s">
        <v>17</v>
      </c>
      <c r="C50" s="8" t="s">
        <v>23</v>
      </c>
      <c r="D50" s="9">
        <v>15</v>
      </c>
      <c r="E50" s="210">
        <v>50</v>
      </c>
      <c r="F50" s="211"/>
      <c r="G50" s="212">
        <v>50</v>
      </c>
      <c r="H50" s="213">
        <v>50</v>
      </c>
      <c r="I50" s="214">
        <v>50</v>
      </c>
      <c r="J50" s="214">
        <v>50</v>
      </c>
      <c r="K50" s="215">
        <v>50</v>
      </c>
      <c r="L50" s="216"/>
    </row>
    <row r="51" spans="1:12" s="183" customFormat="1" x14ac:dyDescent="0.2">
      <c r="A51" s="184" t="s">
        <v>187</v>
      </c>
      <c r="B51" s="179" t="s">
        <v>17</v>
      </c>
      <c r="C51" s="180">
        <v>3.4</v>
      </c>
      <c r="D51" s="181" t="s">
        <v>465</v>
      </c>
      <c r="E51" s="210"/>
      <c r="F51" s="211"/>
      <c r="G51" s="212"/>
      <c r="H51" s="213"/>
      <c r="I51" s="214"/>
      <c r="J51" s="214"/>
      <c r="K51" s="215"/>
      <c r="L51" s="216">
        <v>3.4</v>
      </c>
    </row>
    <row r="52" spans="1:12" s="183" customFormat="1" x14ac:dyDescent="0.2">
      <c r="A52" s="184" t="s">
        <v>188</v>
      </c>
      <c r="B52" s="179" t="s">
        <v>17</v>
      </c>
      <c r="C52" s="180" t="s">
        <v>466</v>
      </c>
      <c r="D52" s="181"/>
      <c r="E52" s="210"/>
      <c r="F52" s="211"/>
      <c r="G52" s="212"/>
      <c r="H52" s="213"/>
      <c r="I52" s="214"/>
      <c r="J52" s="214"/>
      <c r="K52" s="215"/>
      <c r="L52" s="216">
        <v>4.7</v>
      </c>
    </row>
    <row r="53" spans="1:12" x14ac:dyDescent="0.2">
      <c r="A53" s="184" t="s">
        <v>544</v>
      </c>
      <c r="B53" s="179" t="s">
        <v>17</v>
      </c>
      <c r="C53" s="185">
        <v>1</v>
      </c>
      <c r="D53" s="181" t="s">
        <v>546</v>
      </c>
      <c r="E53" s="210">
        <v>2000</v>
      </c>
      <c r="F53" s="211">
        <v>1000</v>
      </c>
      <c r="G53" s="212">
        <v>2000</v>
      </c>
      <c r="H53" s="213">
        <v>2000</v>
      </c>
      <c r="I53" s="214">
        <v>50</v>
      </c>
      <c r="J53" s="214"/>
      <c r="K53" s="215"/>
      <c r="L53" s="216"/>
    </row>
    <row r="54" spans="1:12" x14ac:dyDescent="0.2">
      <c r="A54" s="1" t="s">
        <v>162</v>
      </c>
      <c r="B54" s="2" t="s">
        <v>17</v>
      </c>
      <c r="C54" s="8" t="s">
        <v>22</v>
      </c>
      <c r="D54" s="9" t="s">
        <v>35</v>
      </c>
      <c r="E54" s="210"/>
      <c r="F54" s="211"/>
      <c r="G54" s="212">
        <v>0.1</v>
      </c>
      <c r="H54" s="213">
        <v>0.1</v>
      </c>
      <c r="I54" s="214"/>
      <c r="J54" s="214"/>
      <c r="K54" s="215"/>
      <c r="L54" s="216"/>
    </row>
    <row r="55" spans="1:12" x14ac:dyDescent="0.2">
      <c r="A55" s="184" t="s">
        <v>161</v>
      </c>
      <c r="B55" s="179" t="s">
        <v>17</v>
      </c>
      <c r="C55" s="180">
        <v>1</v>
      </c>
      <c r="D55" s="181">
        <v>1</v>
      </c>
      <c r="E55" s="210">
        <v>70</v>
      </c>
      <c r="F55" s="211"/>
      <c r="G55" s="212">
        <v>50</v>
      </c>
      <c r="H55" s="213">
        <v>50</v>
      </c>
      <c r="I55" s="214">
        <v>50</v>
      </c>
      <c r="J55" s="214">
        <v>50</v>
      </c>
      <c r="K55" s="215">
        <v>50</v>
      </c>
      <c r="L55" s="216"/>
    </row>
    <row r="56" spans="1:12" x14ac:dyDescent="0.2">
      <c r="A56" s="184" t="s">
        <v>486</v>
      </c>
      <c r="B56" s="179" t="s">
        <v>17</v>
      </c>
      <c r="C56" s="180">
        <v>0.01</v>
      </c>
      <c r="D56" s="181">
        <v>5.0000000000000001E-3</v>
      </c>
      <c r="E56" s="210"/>
      <c r="F56" s="211"/>
      <c r="G56" s="212"/>
      <c r="H56" s="213"/>
      <c r="I56" s="214"/>
      <c r="J56" s="214"/>
      <c r="K56" s="215"/>
      <c r="L56" s="216"/>
    </row>
    <row r="57" spans="1:12" x14ac:dyDescent="0.2">
      <c r="A57" s="1" t="s">
        <v>160</v>
      </c>
      <c r="B57" s="2" t="s">
        <v>17</v>
      </c>
      <c r="C57" s="8">
        <v>1E-3</v>
      </c>
      <c r="D57" s="9">
        <v>1E-3</v>
      </c>
      <c r="E57" s="210"/>
      <c r="F57" s="211"/>
      <c r="G57" s="212">
        <v>0.1</v>
      </c>
      <c r="H57" s="213">
        <v>0.1</v>
      </c>
      <c r="I57" s="214"/>
      <c r="J57" s="214"/>
      <c r="K57" s="215"/>
      <c r="L57" s="216"/>
    </row>
    <row r="58" spans="1:12" x14ac:dyDescent="0.2">
      <c r="A58" s="184" t="s">
        <v>460</v>
      </c>
      <c r="B58" s="179" t="s">
        <v>17</v>
      </c>
      <c r="C58" s="180">
        <v>1E-4</v>
      </c>
      <c r="D58" s="181">
        <v>1E-4</v>
      </c>
      <c r="E58" s="210"/>
      <c r="F58" s="211"/>
      <c r="G58" s="212"/>
      <c r="H58" s="213"/>
      <c r="I58" s="214"/>
      <c r="J58" s="214"/>
      <c r="K58" s="215"/>
      <c r="L58" s="216"/>
    </row>
    <row r="59" spans="1:12" x14ac:dyDescent="0.2">
      <c r="A59" s="1" t="s">
        <v>159</v>
      </c>
      <c r="B59" s="2" t="s">
        <v>17</v>
      </c>
      <c r="C59" s="8">
        <v>0.5</v>
      </c>
      <c r="D59" s="9">
        <v>0.5</v>
      </c>
      <c r="E59" s="210"/>
      <c r="F59" s="211"/>
      <c r="G59" s="212">
        <v>0.1</v>
      </c>
      <c r="H59" s="213">
        <v>0.1</v>
      </c>
      <c r="I59" s="214"/>
      <c r="J59" s="214"/>
      <c r="K59" s="215"/>
      <c r="L59" s="216"/>
    </row>
    <row r="60" spans="1:12" s="183" customFormat="1" x14ac:dyDescent="0.2">
      <c r="A60" s="184" t="s">
        <v>158</v>
      </c>
      <c r="B60" s="179" t="s">
        <v>17</v>
      </c>
      <c r="C60" s="180" t="s">
        <v>516</v>
      </c>
      <c r="D60" s="181" t="s">
        <v>517</v>
      </c>
      <c r="E60" s="210"/>
      <c r="F60" s="211"/>
      <c r="G60" s="212">
        <v>0.1</v>
      </c>
      <c r="H60" s="213">
        <v>0.1</v>
      </c>
      <c r="I60" s="214"/>
      <c r="J60" s="214"/>
      <c r="K60" s="215"/>
      <c r="L60" s="216"/>
    </row>
    <row r="61" spans="1:12" x14ac:dyDescent="0.2">
      <c r="A61" s="1" t="s">
        <v>157</v>
      </c>
      <c r="B61" s="2" t="s">
        <v>17</v>
      </c>
      <c r="C61" s="8">
        <v>2.5000000000000001E-2</v>
      </c>
      <c r="D61" s="9">
        <v>2.5000000000000001E-2</v>
      </c>
      <c r="E61" s="210"/>
      <c r="F61" s="211"/>
      <c r="G61" s="212"/>
      <c r="H61" s="213"/>
      <c r="I61" s="214"/>
      <c r="J61" s="214"/>
      <c r="K61" s="215"/>
      <c r="L61" s="216"/>
    </row>
    <row r="62" spans="1:12" s="183" customFormat="1" x14ac:dyDescent="0.2">
      <c r="A62" s="184" t="s">
        <v>487</v>
      </c>
      <c r="B62" s="179" t="s">
        <v>17</v>
      </c>
      <c r="C62" s="235">
        <v>2.5000000000000001E-2</v>
      </c>
      <c r="D62" s="181">
        <v>2.5000000000000001E-2</v>
      </c>
      <c r="E62" s="210"/>
      <c r="F62" s="211"/>
      <c r="G62" s="212"/>
      <c r="H62" s="213"/>
      <c r="I62" s="214"/>
      <c r="J62" s="214"/>
      <c r="K62" s="215"/>
      <c r="L62" s="216"/>
    </row>
    <row r="63" spans="1:12" s="183" customFormat="1" x14ac:dyDescent="0.2">
      <c r="A63" s="184" t="s">
        <v>488</v>
      </c>
      <c r="B63" s="179" t="s">
        <v>17</v>
      </c>
      <c r="C63" s="180">
        <v>0.01</v>
      </c>
      <c r="D63" s="181">
        <v>0.01</v>
      </c>
      <c r="E63" s="210">
        <v>2</v>
      </c>
      <c r="F63" s="211"/>
      <c r="G63" s="212">
        <v>0.1</v>
      </c>
      <c r="H63" s="213">
        <v>0.1</v>
      </c>
      <c r="I63" s="214"/>
      <c r="J63" s="214"/>
      <c r="K63" s="215"/>
      <c r="L63" s="216"/>
    </row>
    <row r="64" spans="1:12" x14ac:dyDescent="0.2">
      <c r="A64" s="1" t="s">
        <v>156</v>
      </c>
      <c r="B64" s="2" t="s">
        <v>17</v>
      </c>
      <c r="C64" s="8">
        <v>10</v>
      </c>
      <c r="D64" s="9">
        <v>10</v>
      </c>
      <c r="E64" s="210">
        <v>30</v>
      </c>
      <c r="F64" s="211"/>
      <c r="G64" s="212">
        <v>3</v>
      </c>
      <c r="H64" s="213">
        <v>3</v>
      </c>
      <c r="I64" s="214"/>
      <c r="J64" s="214"/>
      <c r="K64" s="215"/>
      <c r="L64" s="216"/>
    </row>
    <row r="65" spans="1:12" x14ac:dyDescent="0.2">
      <c r="A65" s="1" t="s">
        <v>155</v>
      </c>
      <c r="B65" s="2" t="s">
        <v>17</v>
      </c>
      <c r="C65" s="8"/>
      <c r="D65" s="9"/>
      <c r="E65" s="210">
        <v>30</v>
      </c>
      <c r="F65" s="211"/>
      <c r="G65" s="212"/>
      <c r="H65" s="213"/>
      <c r="I65" s="214"/>
      <c r="J65" s="214"/>
      <c r="K65" s="215"/>
      <c r="L65" s="216"/>
    </row>
    <row r="66" spans="1:12" x14ac:dyDescent="0.2">
      <c r="A66" s="1" t="s">
        <v>547</v>
      </c>
      <c r="B66" s="2" t="s">
        <v>17</v>
      </c>
      <c r="C66" s="8"/>
      <c r="D66" s="9"/>
      <c r="E66" s="210">
        <v>50</v>
      </c>
      <c r="F66" s="211"/>
      <c r="G66" s="212"/>
      <c r="H66" s="213"/>
      <c r="I66" s="214"/>
      <c r="J66" s="214"/>
      <c r="K66" s="215"/>
      <c r="L66" s="216"/>
    </row>
    <row r="67" spans="1:12" x14ac:dyDescent="0.2">
      <c r="A67" s="1" t="s">
        <v>154</v>
      </c>
      <c r="B67" s="2" t="s">
        <v>17</v>
      </c>
      <c r="C67" s="8"/>
      <c r="D67" s="9"/>
      <c r="E67" s="210">
        <v>1</v>
      </c>
      <c r="F67" s="211"/>
      <c r="G67" s="212">
        <v>0.1</v>
      </c>
      <c r="H67" s="213">
        <v>0.1</v>
      </c>
      <c r="I67" s="214"/>
      <c r="J67" s="214"/>
      <c r="K67" s="215"/>
      <c r="L67" s="216"/>
    </row>
    <row r="68" spans="1:12" x14ac:dyDescent="0.2">
      <c r="A68" s="1" t="s">
        <v>153</v>
      </c>
      <c r="B68" s="2" t="s">
        <v>17</v>
      </c>
      <c r="C68" s="8"/>
      <c r="D68" s="9"/>
      <c r="E68" s="210">
        <v>1000</v>
      </c>
      <c r="F68" s="211" t="s">
        <v>38</v>
      </c>
      <c r="G68" s="212"/>
      <c r="H68" s="213"/>
      <c r="I68" s="214"/>
      <c r="J68" s="214"/>
      <c r="K68" s="215"/>
      <c r="L68" s="216"/>
    </row>
    <row r="69" spans="1:12" x14ac:dyDescent="0.2">
      <c r="A69" s="1" t="s">
        <v>152</v>
      </c>
      <c r="B69" s="2" t="s">
        <v>17</v>
      </c>
      <c r="C69" s="8"/>
      <c r="D69" s="9"/>
      <c r="E69" s="210">
        <v>20</v>
      </c>
      <c r="F69" s="211"/>
      <c r="G69" s="212">
        <v>0.1</v>
      </c>
      <c r="H69" s="213">
        <v>0.1</v>
      </c>
      <c r="I69" s="214"/>
      <c r="J69" s="214"/>
      <c r="K69" s="215"/>
      <c r="L69" s="216"/>
    </row>
    <row r="70" spans="1:12" x14ac:dyDescent="0.2">
      <c r="A70" s="1" t="s">
        <v>151</v>
      </c>
      <c r="B70" s="2" t="s">
        <v>17</v>
      </c>
      <c r="C70" s="8"/>
      <c r="D70" s="9"/>
      <c r="E70" s="210">
        <v>20</v>
      </c>
      <c r="F70" s="211"/>
      <c r="G70" s="212">
        <v>0.1</v>
      </c>
      <c r="H70" s="213">
        <v>0.1</v>
      </c>
      <c r="I70" s="214"/>
      <c r="J70" s="214"/>
      <c r="K70" s="215"/>
      <c r="L70" s="216"/>
    </row>
    <row r="71" spans="1:12" x14ac:dyDescent="0.2">
      <c r="A71" s="1" t="s">
        <v>150</v>
      </c>
      <c r="B71" s="2" t="s">
        <v>17</v>
      </c>
      <c r="C71" s="8"/>
      <c r="D71" s="9"/>
      <c r="E71" s="210">
        <v>300</v>
      </c>
      <c r="F71" s="211" t="s">
        <v>39</v>
      </c>
      <c r="G71" s="212"/>
      <c r="H71" s="213"/>
      <c r="I71" s="214"/>
      <c r="J71" s="214"/>
      <c r="K71" s="215"/>
      <c r="L71" s="216"/>
    </row>
    <row r="72" spans="1:12" x14ac:dyDescent="0.2">
      <c r="A72" s="1" t="s">
        <v>149</v>
      </c>
      <c r="B72" s="2" t="s">
        <v>17</v>
      </c>
      <c r="C72" s="8"/>
      <c r="D72" s="9"/>
      <c r="E72" s="210">
        <v>80</v>
      </c>
      <c r="F72" s="211"/>
      <c r="G72" s="212"/>
      <c r="H72" s="213"/>
      <c r="I72" s="214"/>
      <c r="J72" s="214"/>
      <c r="K72" s="215"/>
      <c r="L72" s="216"/>
    </row>
    <row r="73" spans="1:12" s="183" customFormat="1" x14ac:dyDescent="0.2">
      <c r="A73" s="184" t="s">
        <v>148</v>
      </c>
      <c r="B73" s="179" t="s">
        <v>17</v>
      </c>
      <c r="C73" s="180">
        <v>1.3</v>
      </c>
      <c r="D73" s="181">
        <v>1.3</v>
      </c>
      <c r="E73" s="210">
        <v>8</v>
      </c>
      <c r="F73" s="211"/>
      <c r="G73" s="212"/>
      <c r="H73" s="213"/>
      <c r="I73" s="214"/>
      <c r="J73" s="214"/>
      <c r="K73" s="215"/>
      <c r="L73" s="216"/>
    </row>
    <row r="74" spans="1:12" s="183" customFormat="1" x14ac:dyDescent="0.2">
      <c r="A74" s="184" t="s">
        <v>147</v>
      </c>
      <c r="B74" s="179" t="s">
        <v>17</v>
      </c>
      <c r="C74" s="180">
        <v>20</v>
      </c>
      <c r="D74" s="181">
        <v>20</v>
      </c>
      <c r="E74" s="210">
        <v>20</v>
      </c>
      <c r="F74" s="211"/>
      <c r="G74" s="212"/>
      <c r="H74" s="213"/>
      <c r="I74" s="214"/>
      <c r="J74" s="214"/>
      <c r="K74" s="215"/>
      <c r="L74" s="216"/>
    </row>
    <row r="75" spans="1:12" s="183" customFormat="1" x14ac:dyDescent="0.2">
      <c r="A75" s="184" t="s">
        <v>419</v>
      </c>
      <c r="B75" s="179" t="s">
        <v>17</v>
      </c>
      <c r="C75" s="180" t="s">
        <v>518</v>
      </c>
      <c r="D75" s="181" t="s">
        <v>519</v>
      </c>
      <c r="E75" s="210"/>
      <c r="F75" s="211"/>
      <c r="G75" s="212"/>
      <c r="H75" s="213"/>
      <c r="I75" s="214"/>
      <c r="J75" s="214"/>
      <c r="K75" s="215"/>
      <c r="L75" s="216"/>
    </row>
    <row r="76" spans="1:12" s="183" customFormat="1" x14ac:dyDescent="0.2">
      <c r="A76" s="184" t="s">
        <v>520</v>
      </c>
      <c r="B76" s="179" t="s">
        <v>17</v>
      </c>
      <c r="C76" s="180" t="s">
        <v>521</v>
      </c>
      <c r="D76" s="181" t="s">
        <v>521</v>
      </c>
      <c r="E76" s="210"/>
      <c r="F76" s="211"/>
      <c r="G76" s="212"/>
      <c r="H76" s="213"/>
      <c r="I76" s="214"/>
      <c r="J76" s="214"/>
      <c r="K76" s="215"/>
      <c r="L76" s="216"/>
    </row>
    <row r="77" spans="1:12" s="183" customFormat="1" x14ac:dyDescent="0.2">
      <c r="A77" s="184" t="s">
        <v>522</v>
      </c>
      <c r="B77" s="179" t="s">
        <v>17</v>
      </c>
      <c r="C77" s="180" t="s">
        <v>523</v>
      </c>
      <c r="D77" s="181" t="s">
        <v>523</v>
      </c>
      <c r="E77" s="210"/>
      <c r="F77" s="211"/>
      <c r="G77" s="212"/>
      <c r="H77" s="213"/>
      <c r="I77" s="214"/>
      <c r="J77" s="214"/>
      <c r="K77" s="215"/>
      <c r="L77" s="216"/>
    </row>
    <row r="78" spans="1:12" x14ac:dyDescent="0.2">
      <c r="A78" s="1" t="s">
        <v>146</v>
      </c>
      <c r="B78" s="2" t="s">
        <v>17</v>
      </c>
      <c r="C78" s="8"/>
      <c r="D78" s="9"/>
      <c r="E78" s="210">
        <v>100</v>
      </c>
      <c r="F78" s="211"/>
      <c r="G78" s="212">
        <v>0.1</v>
      </c>
      <c r="H78" s="213">
        <v>0.1</v>
      </c>
      <c r="I78" s="214"/>
      <c r="J78" s="214"/>
      <c r="K78" s="215"/>
      <c r="L78" s="216"/>
    </row>
    <row r="79" spans="1:12" x14ac:dyDescent="0.2">
      <c r="A79" s="1" t="s">
        <v>145</v>
      </c>
      <c r="B79" s="5" t="s">
        <v>18</v>
      </c>
      <c r="C79" s="8">
        <v>1</v>
      </c>
      <c r="D79" s="9">
        <v>40</v>
      </c>
      <c r="E79" s="210"/>
      <c r="F79" s="211"/>
      <c r="G79" s="212">
        <v>100</v>
      </c>
      <c r="H79" s="213">
        <v>100</v>
      </c>
      <c r="I79" s="214"/>
      <c r="J79" s="214"/>
      <c r="K79" s="215"/>
      <c r="L79" s="216"/>
    </row>
    <row r="80" spans="1:12" s="183" customFormat="1" x14ac:dyDescent="0.2">
      <c r="A80" s="184" t="s">
        <v>144</v>
      </c>
      <c r="B80" s="179" t="s">
        <v>17</v>
      </c>
      <c r="C80" s="180" t="s">
        <v>479</v>
      </c>
      <c r="D80" s="181" t="s">
        <v>479</v>
      </c>
      <c r="E80" s="210">
        <v>0.03</v>
      </c>
      <c r="F80" s="211"/>
      <c r="G80" s="212">
        <v>0.03</v>
      </c>
      <c r="H80" s="213">
        <v>0.03</v>
      </c>
      <c r="I80" s="214"/>
      <c r="J80" s="214"/>
      <c r="K80" s="215"/>
      <c r="L80" s="216"/>
    </row>
    <row r="81" spans="1:12" s="183" customFormat="1" x14ac:dyDescent="0.2">
      <c r="A81" s="184" t="s">
        <v>143</v>
      </c>
      <c r="B81" s="179" t="s">
        <v>17</v>
      </c>
      <c r="C81" s="180" t="s">
        <v>524</v>
      </c>
      <c r="D81" s="181" t="s">
        <v>524</v>
      </c>
      <c r="E81" s="210"/>
      <c r="F81" s="211"/>
      <c r="G81" s="212">
        <v>0.1</v>
      </c>
      <c r="H81" s="213">
        <v>0.1</v>
      </c>
      <c r="I81" s="214"/>
      <c r="J81" s="214"/>
      <c r="K81" s="215"/>
      <c r="L81" s="216"/>
    </row>
    <row r="82" spans="1:12" x14ac:dyDescent="0.2">
      <c r="A82" s="1" t="s">
        <v>142</v>
      </c>
      <c r="B82" s="2" t="s">
        <v>17</v>
      </c>
      <c r="C82" s="8">
        <v>0.03</v>
      </c>
      <c r="D82" s="9">
        <v>0.03</v>
      </c>
      <c r="E82" s="210"/>
      <c r="F82" s="211"/>
      <c r="G82" s="212">
        <v>0.1</v>
      </c>
      <c r="H82" s="213">
        <v>0.1</v>
      </c>
      <c r="I82" s="214"/>
      <c r="J82" s="214"/>
      <c r="K82" s="215"/>
      <c r="L82" s="216"/>
    </row>
    <row r="83" spans="1:12" s="183" customFormat="1" x14ac:dyDescent="0.2">
      <c r="A83" s="184" t="s">
        <v>489</v>
      </c>
      <c r="B83" s="179" t="s">
        <v>17</v>
      </c>
      <c r="C83" s="180" t="s">
        <v>490</v>
      </c>
      <c r="D83" s="181" t="s">
        <v>490</v>
      </c>
      <c r="E83" s="210"/>
      <c r="F83" s="211"/>
      <c r="G83" s="212"/>
      <c r="H83" s="213"/>
      <c r="I83" s="214"/>
      <c r="J83" s="214"/>
      <c r="K83" s="215"/>
      <c r="L83" s="216"/>
    </row>
    <row r="84" spans="1:12" x14ac:dyDescent="0.2">
      <c r="A84" s="1" t="s">
        <v>141</v>
      </c>
      <c r="B84" s="2" t="s">
        <v>17</v>
      </c>
      <c r="C84" s="8"/>
      <c r="D84" s="9"/>
      <c r="E84" s="210">
        <v>200</v>
      </c>
      <c r="F84" s="211"/>
      <c r="G84" s="212"/>
      <c r="H84" s="213"/>
      <c r="I84" s="214"/>
      <c r="J84" s="214"/>
      <c r="K84" s="215"/>
      <c r="L84" s="216"/>
    </row>
    <row r="85" spans="1:12" s="183" customFormat="1" x14ac:dyDescent="0.2">
      <c r="A85" s="184" t="s">
        <v>140</v>
      </c>
      <c r="B85" s="191" t="s">
        <v>18</v>
      </c>
      <c r="C85" s="180">
        <v>5</v>
      </c>
      <c r="D85" s="181">
        <v>0.5</v>
      </c>
      <c r="E85" s="210"/>
      <c r="F85" s="211"/>
      <c r="G85" s="212">
        <v>100</v>
      </c>
      <c r="H85" s="213">
        <v>100</v>
      </c>
      <c r="I85" s="214"/>
      <c r="J85" s="214"/>
      <c r="K85" s="215"/>
      <c r="L85" s="216"/>
    </row>
    <row r="86" spans="1:12" s="183" customFormat="1" x14ac:dyDescent="0.2">
      <c r="A86" s="184" t="s">
        <v>139</v>
      </c>
      <c r="B86" s="179" t="s">
        <v>17</v>
      </c>
      <c r="C86" s="180" t="s">
        <v>479</v>
      </c>
      <c r="D86" s="181" t="s">
        <v>479</v>
      </c>
      <c r="E86" s="210"/>
      <c r="F86" s="211"/>
      <c r="G86" s="212">
        <v>0.1</v>
      </c>
      <c r="H86" s="213">
        <v>0.1</v>
      </c>
      <c r="I86" s="214"/>
      <c r="J86" s="214"/>
      <c r="K86" s="215"/>
      <c r="L86" s="216"/>
    </row>
    <row r="87" spans="1:12" x14ac:dyDescent="0.2">
      <c r="A87" s="1" t="s">
        <v>138</v>
      </c>
      <c r="B87" s="2" t="s">
        <v>17</v>
      </c>
      <c r="C87" s="8"/>
      <c r="D87" s="9"/>
      <c r="E87" s="210">
        <v>0.4</v>
      </c>
      <c r="F87" s="211"/>
      <c r="G87" s="212">
        <v>0.1</v>
      </c>
      <c r="H87" s="213">
        <v>0.1</v>
      </c>
      <c r="I87" s="214"/>
      <c r="J87" s="214"/>
      <c r="K87" s="215"/>
      <c r="L87" s="216"/>
    </row>
    <row r="88" spans="1:12" x14ac:dyDescent="0.2">
      <c r="A88" s="1" t="s">
        <v>137</v>
      </c>
      <c r="B88" s="2" t="s">
        <v>17</v>
      </c>
      <c r="C88" s="8"/>
      <c r="D88" s="9"/>
      <c r="E88" s="210">
        <v>300</v>
      </c>
      <c r="F88" s="211" t="s">
        <v>40</v>
      </c>
      <c r="G88" s="212"/>
      <c r="H88" s="213"/>
      <c r="I88" s="214"/>
      <c r="J88" s="214"/>
      <c r="K88" s="215"/>
      <c r="L88" s="216"/>
    </row>
    <row r="89" spans="1:12" x14ac:dyDescent="0.2">
      <c r="A89" s="1" t="s">
        <v>136</v>
      </c>
      <c r="B89" s="2" t="s">
        <v>17</v>
      </c>
      <c r="C89" s="8" t="s">
        <v>22</v>
      </c>
      <c r="D89" s="9" t="s">
        <v>22</v>
      </c>
      <c r="E89" s="210"/>
      <c r="F89" s="211"/>
      <c r="G89" s="212">
        <v>0.1</v>
      </c>
      <c r="H89" s="213">
        <v>0.1</v>
      </c>
      <c r="I89" s="214"/>
      <c r="J89" s="214"/>
      <c r="K89" s="215"/>
      <c r="L89" s="216"/>
    </row>
    <row r="90" spans="1:12" x14ac:dyDescent="0.2">
      <c r="A90" s="1" t="s">
        <v>135</v>
      </c>
      <c r="B90" s="2" t="s">
        <v>17</v>
      </c>
      <c r="C90" s="8"/>
      <c r="D90" s="9"/>
      <c r="E90" s="210">
        <v>9</v>
      </c>
      <c r="F90" s="211"/>
      <c r="G90" s="212">
        <v>0.1</v>
      </c>
      <c r="H90" s="213">
        <v>0.1</v>
      </c>
      <c r="I90" s="214"/>
      <c r="J90" s="214"/>
      <c r="K90" s="215"/>
      <c r="L90" s="216"/>
    </row>
    <row r="91" spans="1:12" x14ac:dyDescent="0.2">
      <c r="A91" s="1" t="s">
        <v>134</v>
      </c>
      <c r="B91" s="5" t="s">
        <v>18</v>
      </c>
      <c r="C91" s="8" t="s">
        <v>24</v>
      </c>
      <c r="D91" s="9" t="s">
        <v>24</v>
      </c>
      <c r="E91" s="210"/>
      <c r="F91" s="211"/>
      <c r="G91" s="212">
        <v>100</v>
      </c>
      <c r="H91" s="213">
        <v>100</v>
      </c>
      <c r="I91" s="214"/>
      <c r="J91" s="214"/>
      <c r="K91" s="215"/>
      <c r="L91" s="216"/>
    </row>
    <row r="92" spans="1:12" x14ac:dyDescent="0.2">
      <c r="A92" s="1" t="s">
        <v>133</v>
      </c>
      <c r="B92" s="2" t="s">
        <v>17</v>
      </c>
      <c r="C92" s="8">
        <v>1</v>
      </c>
      <c r="D92" s="9"/>
      <c r="E92" s="210"/>
      <c r="F92" s="211"/>
      <c r="G92" s="212">
        <v>0.1</v>
      </c>
      <c r="H92" s="213">
        <v>0.1</v>
      </c>
      <c r="I92" s="214"/>
      <c r="J92" s="214"/>
      <c r="K92" s="215"/>
      <c r="L92" s="216"/>
    </row>
    <row r="93" spans="1:12" s="183" customFormat="1" x14ac:dyDescent="0.2">
      <c r="A93" s="184" t="s">
        <v>236</v>
      </c>
      <c r="B93" s="179" t="s">
        <v>17</v>
      </c>
      <c r="C93" s="180" t="s">
        <v>491</v>
      </c>
      <c r="D93" s="181" t="s">
        <v>491</v>
      </c>
      <c r="E93" s="210"/>
      <c r="F93" s="211"/>
      <c r="G93" s="212"/>
      <c r="H93" s="213"/>
      <c r="I93" s="214"/>
      <c r="J93" s="214"/>
      <c r="K93" s="215"/>
      <c r="L93" s="216"/>
    </row>
    <row r="94" spans="1:12" x14ac:dyDescent="0.2">
      <c r="A94" s="1" t="s">
        <v>132</v>
      </c>
      <c r="B94" s="2" t="s">
        <v>17</v>
      </c>
      <c r="C94" s="8"/>
      <c r="D94" s="9"/>
      <c r="E94" s="210">
        <v>1500</v>
      </c>
      <c r="F94" s="211"/>
      <c r="G94" s="212">
        <v>1500</v>
      </c>
      <c r="H94" s="213">
        <v>1500</v>
      </c>
      <c r="I94" s="214">
        <v>1500</v>
      </c>
      <c r="J94" s="214"/>
      <c r="K94" s="215"/>
      <c r="L94" s="216"/>
    </row>
    <row r="95" spans="1:12" x14ac:dyDescent="0.2">
      <c r="A95" s="1" t="s">
        <v>131</v>
      </c>
      <c r="B95" s="2" t="s">
        <v>17</v>
      </c>
      <c r="C95" s="8" t="s">
        <v>25</v>
      </c>
      <c r="D95" s="9" t="s">
        <v>34</v>
      </c>
      <c r="E95" s="210">
        <v>900</v>
      </c>
      <c r="F95" s="211"/>
      <c r="G95" s="212">
        <v>0.1</v>
      </c>
      <c r="H95" s="213">
        <v>0.1</v>
      </c>
      <c r="I95" s="214"/>
      <c r="J95" s="214"/>
      <c r="K95" s="215"/>
      <c r="L95" s="216"/>
    </row>
    <row r="96" spans="1:12" s="183" customFormat="1" x14ac:dyDescent="0.2">
      <c r="A96" s="184" t="s">
        <v>525</v>
      </c>
      <c r="B96" s="179" t="s">
        <v>17</v>
      </c>
      <c r="C96" s="180" t="s">
        <v>526</v>
      </c>
      <c r="D96" s="181" t="s">
        <v>526</v>
      </c>
      <c r="E96" s="210"/>
      <c r="F96" s="211"/>
      <c r="G96" s="212"/>
      <c r="H96" s="213"/>
      <c r="I96" s="214"/>
      <c r="J96" s="214"/>
      <c r="K96" s="215"/>
      <c r="L96" s="216"/>
    </row>
    <row r="97" spans="1:12" x14ac:dyDescent="0.2">
      <c r="A97" s="1" t="s">
        <v>130</v>
      </c>
      <c r="B97" s="2" t="s">
        <v>17</v>
      </c>
      <c r="C97" s="8"/>
      <c r="D97" s="9"/>
      <c r="E97" s="210">
        <v>0.03</v>
      </c>
      <c r="F97" s="211"/>
      <c r="G97" s="212">
        <v>0.03</v>
      </c>
      <c r="H97" s="213">
        <v>0.03</v>
      </c>
      <c r="I97" s="214"/>
      <c r="J97" s="214"/>
      <c r="K97" s="215"/>
      <c r="L97" s="216"/>
    </row>
    <row r="98" spans="1:12" s="183" customFormat="1" x14ac:dyDescent="0.2">
      <c r="A98" s="184" t="s">
        <v>129</v>
      </c>
      <c r="B98" s="179" t="s">
        <v>17</v>
      </c>
      <c r="C98" s="180" t="s">
        <v>492</v>
      </c>
      <c r="D98" s="181" t="s">
        <v>492</v>
      </c>
      <c r="E98" s="210">
        <v>1</v>
      </c>
      <c r="F98" s="211"/>
      <c r="G98" s="212">
        <v>0.1</v>
      </c>
      <c r="H98" s="213">
        <v>0.1</v>
      </c>
      <c r="I98" s="214"/>
      <c r="J98" s="214"/>
      <c r="K98" s="215"/>
      <c r="L98" s="216"/>
    </row>
    <row r="99" spans="1:12" s="183" customFormat="1" x14ac:dyDescent="0.2">
      <c r="A99" s="184" t="s">
        <v>128</v>
      </c>
      <c r="B99" s="179" t="s">
        <v>17</v>
      </c>
      <c r="C99" s="180" t="s">
        <v>493</v>
      </c>
      <c r="D99" s="181" t="s">
        <v>493</v>
      </c>
      <c r="E99" s="210">
        <v>0.6</v>
      </c>
      <c r="F99" s="211"/>
      <c r="G99" s="212"/>
      <c r="H99" s="213"/>
      <c r="I99" s="214"/>
      <c r="J99" s="214"/>
      <c r="K99" s="215"/>
      <c r="L99" s="216"/>
    </row>
    <row r="100" spans="1:12" s="183" customFormat="1" x14ac:dyDescent="0.2">
      <c r="A100" s="184" t="s">
        <v>127</v>
      </c>
      <c r="B100" s="179" t="s">
        <v>17</v>
      </c>
      <c r="C100" s="180" t="s">
        <v>494</v>
      </c>
      <c r="D100" s="181" t="s">
        <v>495</v>
      </c>
      <c r="E100" s="210">
        <v>2</v>
      </c>
      <c r="F100" s="211"/>
      <c r="G100" s="212">
        <v>0.1</v>
      </c>
      <c r="H100" s="213">
        <v>0.1</v>
      </c>
      <c r="I100" s="214"/>
      <c r="J100" s="214"/>
      <c r="K100" s="215"/>
      <c r="L100" s="216"/>
    </row>
    <row r="101" spans="1:12" x14ac:dyDescent="0.2">
      <c r="A101" s="1" t="s">
        <v>126</v>
      </c>
      <c r="B101" s="2" t="s">
        <v>17</v>
      </c>
      <c r="C101" s="8"/>
      <c r="D101" s="9"/>
      <c r="E101" s="210"/>
      <c r="F101" s="211"/>
      <c r="G101" s="212"/>
      <c r="H101" s="213">
        <v>10</v>
      </c>
      <c r="I101" s="214"/>
      <c r="J101" s="214"/>
      <c r="K101" s="215"/>
      <c r="L101" s="216"/>
    </row>
    <row r="102" spans="1:12" x14ac:dyDescent="0.2">
      <c r="A102" s="1" t="s">
        <v>125</v>
      </c>
      <c r="B102" s="2" t="s">
        <v>17</v>
      </c>
      <c r="C102" s="8" t="s">
        <v>26</v>
      </c>
      <c r="D102" s="9">
        <v>10</v>
      </c>
      <c r="E102" s="210"/>
      <c r="F102" s="211"/>
      <c r="G102" s="212"/>
      <c r="H102" s="213"/>
      <c r="I102" s="214"/>
      <c r="J102" s="214"/>
      <c r="K102" s="215"/>
      <c r="L102" s="216"/>
    </row>
    <row r="103" spans="1:12" s="183" customFormat="1" x14ac:dyDescent="0.2">
      <c r="A103" s="184" t="s">
        <v>512</v>
      </c>
      <c r="B103" s="179" t="s">
        <v>17</v>
      </c>
      <c r="C103" s="180" t="s">
        <v>511</v>
      </c>
      <c r="D103" s="181" t="s">
        <v>511</v>
      </c>
      <c r="E103" s="210"/>
      <c r="F103" s="211"/>
      <c r="G103" s="212"/>
      <c r="H103" s="213"/>
      <c r="I103" s="214"/>
      <c r="J103" s="214"/>
      <c r="K103" s="215"/>
      <c r="L103" s="216"/>
    </row>
    <row r="104" spans="1:12" x14ac:dyDescent="0.2">
      <c r="A104" s="34" t="s">
        <v>124</v>
      </c>
      <c r="B104" s="2" t="s">
        <v>17</v>
      </c>
      <c r="C104" s="8" t="s">
        <v>27</v>
      </c>
      <c r="D104" s="9" t="s">
        <v>27</v>
      </c>
      <c r="E104" s="210"/>
      <c r="F104" s="211"/>
      <c r="G104" s="212">
        <v>0.1</v>
      </c>
      <c r="H104" s="213">
        <v>0.1</v>
      </c>
      <c r="I104" s="214"/>
      <c r="J104" s="214"/>
      <c r="K104" s="215"/>
      <c r="L104" s="216"/>
    </row>
    <row r="105" spans="1:12" s="183" customFormat="1" x14ac:dyDescent="0.2">
      <c r="A105" s="184" t="s">
        <v>123</v>
      </c>
      <c r="B105" s="179" t="s">
        <v>17</v>
      </c>
      <c r="C105" s="180">
        <v>1</v>
      </c>
      <c r="D105" s="181">
        <v>1</v>
      </c>
      <c r="E105" s="210"/>
      <c r="F105" s="211">
        <v>300</v>
      </c>
      <c r="G105" s="212">
        <v>200</v>
      </c>
      <c r="H105" s="213">
        <v>200</v>
      </c>
      <c r="I105" s="214">
        <v>0.3</v>
      </c>
      <c r="J105" s="214">
        <v>2</v>
      </c>
      <c r="K105" s="215"/>
      <c r="L105" s="216"/>
    </row>
    <row r="106" spans="1:12" x14ac:dyDescent="0.2">
      <c r="A106" s="1" t="s">
        <v>122</v>
      </c>
      <c r="B106" s="2" t="s">
        <v>17</v>
      </c>
      <c r="C106" s="8">
        <v>5.0000000000000001E-3</v>
      </c>
      <c r="D106" s="9">
        <v>5.0000000000000001E-3</v>
      </c>
      <c r="E106" s="210"/>
      <c r="F106" s="211"/>
      <c r="G106" s="212">
        <v>0.1</v>
      </c>
      <c r="H106" s="213">
        <v>0.1</v>
      </c>
      <c r="I106" s="214"/>
      <c r="J106" s="214"/>
      <c r="K106" s="215"/>
      <c r="L106" s="216"/>
    </row>
    <row r="107" spans="1:12" s="183" customFormat="1" x14ac:dyDescent="0.2">
      <c r="A107" s="184" t="s">
        <v>121</v>
      </c>
      <c r="B107" s="179" t="s">
        <v>17</v>
      </c>
      <c r="C107" s="192" t="s">
        <v>496</v>
      </c>
      <c r="D107" s="181" t="s">
        <v>496</v>
      </c>
      <c r="E107" s="210">
        <v>9</v>
      </c>
      <c r="F107" s="211"/>
      <c r="G107" s="212">
        <v>0.1</v>
      </c>
      <c r="H107" s="213">
        <v>0.1</v>
      </c>
      <c r="I107" s="214"/>
      <c r="J107" s="214"/>
      <c r="K107" s="215"/>
      <c r="L107" s="216"/>
    </row>
    <row r="108" spans="1:12" s="183" customFormat="1" x14ac:dyDescent="0.2">
      <c r="A108" s="184" t="s">
        <v>543</v>
      </c>
      <c r="B108" s="179" t="s">
        <v>17</v>
      </c>
      <c r="C108" s="180" t="s">
        <v>497</v>
      </c>
      <c r="D108" s="181" t="s">
        <v>498</v>
      </c>
      <c r="E108" s="210">
        <v>10</v>
      </c>
      <c r="F108" s="211"/>
      <c r="G108" s="212">
        <v>10</v>
      </c>
      <c r="H108" s="213">
        <v>10</v>
      </c>
      <c r="I108" s="214">
        <v>50</v>
      </c>
      <c r="J108" s="214">
        <v>50</v>
      </c>
      <c r="K108" s="215">
        <v>50</v>
      </c>
      <c r="L108" s="216"/>
    </row>
    <row r="109" spans="1:12" s="183" customFormat="1" x14ac:dyDescent="0.2">
      <c r="A109" s="184" t="s">
        <v>120</v>
      </c>
      <c r="B109" s="179" t="s">
        <v>17</v>
      </c>
      <c r="C109" s="180" t="s">
        <v>527</v>
      </c>
      <c r="D109" s="181" t="s">
        <v>527</v>
      </c>
      <c r="E109" s="210"/>
      <c r="F109" s="211"/>
      <c r="G109" s="212">
        <v>0.1</v>
      </c>
      <c r="H109" s="213">
        <v>0.1</v>
      </c>
      <c r="I109" s="214"/>
      <c r="J109" s="214"/>
      <c r="K109" s="215"/>
      <c r="L109" s="216"/>
    </row>
    <row r="110" spans="1:12" x14ac:dyDescent="0.2">
      <c r="A110" s="1" t="s">
        <v>1</v>
      </c>
      <c r="B110" s="4" t="s">
        <v>5</v>
      </c>
      <c r="C110" s="13"/>
      <c r="D110" s="14"/>
      <c r="E110" s="217"/>
      <c r="F110" s="218"/>
      <c r="G110" s="219"/>
      <c r="H110" s="220">
        <v>50</v>
      </c>
      <c r="I110" s="214"/>
      <c r="J110" s="214"/>
      <c r="K110" s="215"/>
      <c r="L110" s="216"/>
    </row>
    <row r="111" spans="1:12" x14ac:dyDescent="0.2">
      <c r="A111" s="1" t="s">
        <v>119</v>
      </c>
      <c r="B111" s="2" t="s">
        <v>17</v>
      </c>
      <c r="C111" s="8" t="s">
        <v>28</v>
      </c>
      <c r="D111" s="9"/>
      <c r="E111" s="210"/>
      <c r="F111" s="211"/>
      <c r="G111" s="212"/>
      <c r="H111" s="213"/>
      <c r="I111" s="214"/>
      <c r="J111" s="214"/>
      <c r="K111" s="215"/>
      <c r="L111" s="216"/>
    </row>
    <row r="112" spans="1:12" x14ac:dyDescent="0.2">
      <c r="A112" s="1" t="s">
        <v>118</v>
      </c>
      <c r="B112" s="5" t="s">
        <v>18</v>
      </c>
      <c r="C112" s="8" t="s">
        <v>29</v>
      </c>
      <c r="D112" s="9" t="s">
        <v>181</v>
      </c>
      <c r="E112" s="210"/>
      <c r="F112" s="211"/>
      <c r="G112" s="212">
        <v>100</v>
      </c>
      <c r="H112" s="213">
        <v>100</v>
      </c>
      <c r="I112" s="214"/>
      <c r="J112" s="214"/>
      <c r="K112" s="215"/>
      <c r="L112" s="216"/>
    </row>
    <row r="113" spans="1:12" s="183" customFormat="1" x14ac:dyDescent="0.2">
      <c r="A113" s="184" t="s">
        <v>542</v>
      </c>
      <c r="B113" s="179" t="s">
        <v>17</v>
      </c>
      <c r="C113" s="180">
        <v>123</v>
      </c>
      <c r="D113" s="181"/>
      <c r="E113" s="210">
        <v>500</v>
      </c>
      <c r="F113" s="211">
        <v>100</v>
      </c>
      <c r="G113" s="212">
        <v>50</v>
      </c>
      <c r="H113" s="213">
        <v>50</v>
      </c>
      <c r="I113" s="214"/>
      <c r="J113" s="214"/>
      <c r="K113" s="215"/>
      <c r="L113" s="216"/>
    </row>
    <row r="114" spans="1:12" x14ac:dyDescent="0.2">
      <c r="A114" s="1" t="s">
        <v>117</v>
      </c>
      <c r="B114" s="2" t="s">
        <v>17</v>
      </c>
      <c r="C114" s="8">
        <v>2</v>
      </c>
      <c r="D114" s="9">
        <v>2</v>
      </c>
      <c r="E114" s="210">
        <v>2</v>
      </c>
      <c r="F114" s="211"/>
      <c r="G114" s="212">
        <v>0.1</v>
      </c>
      <c r="H114" s="213">
        <v>0.1</v>
      </c>
      <c r="I114" s="214"/>
      <c r="J114" s="214"/>
      <c r="K114" s="215"/>
      <c r="L114" s="216"/>
    </row>
    <row r="115" spans="1:12" s="183" customFormat="1" x14ac:dyDescent="0.2">
      <c r="A115" s="184" t="s">
        <v>116</v>
      </c>
      <c r="B115" s="179" t="s">
        <v>17</v>
      </c>
      <c r="C115" s="180" t="s">
        <v>528</v>
      </c>
      <c r="D115" s="181" t="s">
        <v>528</v>
      </c>
      <c r="E115" s="210">
        <v>10</v>
      </c>
      <c r="F115" s="211"/>
      <c r="G115" s="212">
        <v>0.1</v>
      </c>
      <c r="H115" s="213">
        <v>0.1</v>
      </c>
      <c r="I115" s="214"/>
      <c r="J115" s="214"/>
      <c r="K115" s="215"/>
      <c r="L115" s="216"/>
    </row>
    <row r="116" spans="1:12" s="183" customFormat="1" x14ac:dyDescent="0.2">
      <c r="A116" s="184" t="s">
        <v>115</v>
      </c>
      <c r="B116" s="179" t="s">
        <v>17</v>
      </c>
      <c r="C116" s="180" t="s">
        <v>499</v>
      </c>
      <c r="D116" s="181" t="s">
        <v>499</v>
      </c>
      <c r="E116" s="210">
        <v>1</v>
      </c>
      <c r="F116" s="211"/>
      <c r="G116" s="212">
        <v>1</v>
      </c>
      <c r="H116" s="213">
        <v>1</v>
      </c>
      <c r="I116" s="214">
        <v>1</v>
      </c>
      <c r="J116" s="214">
        <v>1</v>
      </c>
      <c r="K116" s="215">
        <v>1</v>
      </c>
      <c r="L116" s="216"/>
    </row>
    <row r="117" spans="1:12" s="183" customFormat="1" x14ac:dyDescent="0.2">
      <c r="A117" s="184" t="s">
        <v>529</v>
      </c>
      <c r="B117" s="179" t="s">
        <v>17</v>
      </c>
      <c r="C117" s="180" t="s">
        <v>530</v>
      </c>
      <c r="D117" s="181"/>
      <c r="E117" s="210"/>
      <c r="F117" s="211"/>
      <c r="G117" s="212"/>
      <c r="H117" s="213"/>
      <c r="I117" s="214"/>
      <c r="J117" s="214"/>
      <c r="K117" s="215"/>
      <c r="L117" s="216"/>
    </row>
    <row r="118" spans="1:12" x14ac:dyDescent="0.2">
      <c r="A118" s="1" t="s">
        <v>114</v>
      </c>
      <c r="B118" s="2" t="s">
        <v>17</v>
      </c>
      <c r="C118" s="8" t="s">
        <v>30</v>
      </c>
      <c r="D118" s="9">
        <v>40</v>
      </c>
      <c r="E118" s="210"/>
      <c r="F118" s="211"/>
      <c r="G118" s="212"/>
      <c r="H118" s="213"/>
      <c r="I118" s="214"/>
      <c r="J118" s="214"/>
      <c r="K118" s="215"/>
      <c r="L118" s="216"/>
    </row>
    <row r="119" spans="1:12" x14ac:dyDescent="0.2">
      <c r="A119" s="1" t="s">
        <v>113</v>
      </c>
      <c r="B119" s="2" t="s">
        <v>17</v>
      </c>
      <c r="C119" s="8"/>
      <c r="D119" s="9"/>
      <c r="E119" s="210">
        <v>20</v>
      </c>
      <c r="F119" s="211"/>
      <c r="G119" s="212">
        <v>0.1</v>
      </c>
      <c r="H119" s="213">
        <v>0.1</v>
      </c>
      <c r="I119" s="214"/>
      <c r="J119" s="214"/>
      <c r="K119" s="215"/>
      <c r="L119" s="216"/>
    </row>
    <row r="120" spans="1:12" x14ac:dyDescent="0.2">
      <c r="A120" s="1" t="s">
        <v>112</v>
      </c>
      <c r="B120" s="2" t="s">
        <v>17</v>
      </c>
      <c r="C120" s="8"/>
      <c r="D120" s="9"/>
      <c r="E120" s="210">
        <v>10</v>
      </c>
      <c r="F120" s="211"/>
      <c r="G120" s="212">
        <v>0.1</v>
      </c>
      <c r="H120" s="213">
        <v>0.1</v>
      </c>
      <c r="I120" s="214"/>
      <c r="J120" s="214"/>
      <c r="K120" s="215"/>
      <c r="L120" s="216"/>
    </row>
    <row r="121" spans="1:12" x14ac:dyDescent="0.2">
      <c r="A121" s="1" t="s">
        <v>111</v>
      </c>
      <c r="B121" s="2" t="s">
        <v>17</v>
      </c>
      <c r="C121" s="8"/>
      <c r="D121" s="9"/>
      <c r="E121" s="210">
        <v>6</v>
      </c>
      <c r="F121" s="211"/>
      <c r="G121" s="212">
        <v>0.1</v>
      </c>
      <c r="H121" s="213">
        <v>0.1</v>
      </c>
      <c r="I121" s="214"/>
      <c r="J121" s="214"/>
      <c r="K121" s="215"/>
      <c r="L121" s="216"/>
    </row>
    <row r="122" spans="1:12" x14ac:dyDescent="0.2">
      <c r="A122" s="1" t="s">
        <v>110</v>
      </c>
      <c r="B122" s="2" t="s">
        <v>17</v>
      </c>
      <c r="C122" s="8"/>
      <c r="D122" s="9"/>
      <c r="E122" s="210">
        <v>70</v>
      </c>
      <c r="F122" s="211"/>
      <c r="G122" s="212"/>
      <c r="H122" s="213"/>
      <c r="I122" s="214"/>
      <c r="J122" s="214"/>
      <c r="K122" s="215"/>
      <c r="L122" s="216"/>
    </row>
    <row r="123" spans="1:12" x14ac:dyDescent="0.2">
      <c r="A123" s="34" t="s">
        <v>548</v>
      </c>
      <c r="B123" s="2" t="s">
        <v>17</v>
      </c>
      <c r="C123" s="8"/>
      <c r="D123" s="9"/>
      <c r="E123" s="210">
        <v>300</v>
      </c>
      <c r="F123" s="211" t="s">
        <v>41</v>
      </c>
      <c r="G123" s="212"/>
      <c r="H123" s="213"/>
      <c r="I123" s="214"/>
      <c r="J123" s="214"/>
      <c r="K123" s="215"/>
      <c r="L123" s="216"/>
    </row>
    <row r="124" spans="1:12" s="183" customFormat="1" x14ac:dyDescent="0.2">
      <c r="A124" s="184" t="s">
        <v>230</v>
      </c>
      <c r="B124" s="179" t="s">
        <v>17</v>
      </c>
      <c r="C124" s="180" t="s">
        <v>500</v>
      </c>
      <c r="D124" s="181" t="s">
        <v>500</v>
      </c>
      <c r="E124" s="210"/>
      <c r="F124" s="211"/>
      <c r="G124" s="212"/>
      <c r="H124" s="213"/>
      <c r="I124" s="214"/>
      <c r="J124" s="214"/>
      <c r="K124" s="215"/>
      <c r="L124" s="216"/>
    </row>
    <row r="125" spans="1:12" s="183" customFormat="1" x14ac:dyDescent="0.2">
      <c r="A125" s="184" t="s">
        <v>501</v>
      </c>
      <c r="B125" s="179" t="s">
        <v>17</v>
      </c>
      <c r="C125" s="180" t="s">
        <v>502</v>
      </c>
      <c r="D125" s="181" t="s">
        <v>503</v>
      </c>
      <c r="E125" s="210">
        <v>20</v>
      </c>
      <c r="F125" s="211"/>
      <c r="G125" s="212">
        <v>20</v>
      </c>
      <c r="H125" s="213">
        <v>50</v>
      </c>
      <c r="I125" s="214"/>
      <c r="J125" s="214"/>
      <c r="K125" s="215"/>
      <c r="L125" s="216"/>
    </row>
    <row r="126" spans="1:12" x14ac:dyDescent="0.2">
      <c r="A126" s="1" t="s">
        <v>109</v>
      </c>
      <c r="B126" s="4" t="s">
        <v>5</v>
      </c>
      <c r="C126" s="13"/>
      <c r="D126" s="14"/>
      <c r="E126" s="217">
        <v>50</v>
      </c>
      <c r="F126" s="218"/>
      <c r="G126" s="219">
        <v>50</v>
      </c>
      <c r="H126" s="220">
        <v>50</v>
      </c>
      <c r="I126" s="214">
        <v>50</v>
      </c>
      <c r="J126" s="214">
        <v>50</v>
      </c>
      <c r="K126" s="215">
        <v>50</v>
      </c>
      <c r="L126" s="216"/>
    </row>
    <row r="127" spans="1:12" x14ac:dyDescent="0.2">
      <c r="A127" s="1" t="s">
        <v>108</v>
      </c>
      <c r="B127" s="2" t="s">
        <v>17</v>
      </c>
      <c r="C127" s="8"/>
      <c r="D127" s="9"/>
      <c r="E127" s="210">
        <v>3</v>
      </c>
      <c r="F127" s="211"/>
      <c r="G127" s="212">
        <v>500</v>
      </c>
      <c r="H127" s="213">
        <v>100</v>
      </c>
      <c r="I127" s="214"/>
      <c r="J127" s="214"/>
      <c r="K127" s="215"/>
      <c r="L127" s="216"/>
    </row>
    <row r="128" spans="1:12" x14ac:dyDescent="0.2">
      <c r="A128" s="34" t="s">
        <v>550</v>
      </c>
      <c r="B128" s="2" t="s">
        <v>17</v>
      </c>
      <c r="C128" s="8"/>
      <c r="D128" s="9"/>
      <c r="E128" s="210">
        <v>200</v>
      </c>
      <c r="F128" s="211"/>
      <c r="G128" s="212"/>
      <c r="H128" s="213"/>
      <c r="I128" s="214"/>
      <c r="J128" s="214"/>
      <c r="K128" s="215"/>
      <c r="L128" s="216"/>
    </row>
    <row r="129" spans="1:12" s="183" customFormat="1" x14ac:dyDescent="0.2">
      <c r="A129" s="184" t="s">
        <v>504</v>
      </c>
      <c r="B129" s="179" t="s">
        <v>17</v>
      </c>
      <c r="C129" s="180" t="s">
        <v>505</v>
      </c>
      <c r="D129" s="181" t="s">
        <v>505</v>
      </c>
      <c r="E129" s="210"/>
      <c r="F129" s="211"/>
      <c r="G129" s="212"/>
      <c r="H129" s="213"/>
      <c r="I129" s="214"/>
      <c r="J129" s="214"/>
      <c r="K129" s="215"/>
      <c r="L129" s="216"/>
    </row>
    <row r="130" spans="1:12" s="183" customFormat="1" x14ac:dyDescent="0.2">
      <c r="A130" s="184" t="s">
        <v>506</v>
      </c>
      <c r="B130" s="179" t="s">
        <v>17</v>
      </c>
      <c r="C130" s="180">
        <v>0.1</v>
      </c>
      <c r="D130" s="181">
        <v>0.01</v>
      </c>
      <c r="E130" s="210"/>
      <c r="F130" s="211"/>
      <c r="G130" s="212"/>
      <c r="H130" s="213"/>
      <c r="I130" s="214"/>
      <c r="J130" s="214"/>
      <c r="K130" s="215"/>
      <c r="L130" s="216"/>
    </row>
    <row r="131" spans="1:12" x14ac:dyDescent="0.2">
      <c r="A131" s="1" t="s">
        <v>107</v>
      </c>
      <c r="B131" s="2" t="s">
        <v>17</v>
      </c>
      <c r="C131" s="8"/>
      <c r="D131" s="9"/>
      <c r="E131" s="210"/>
      <c r="F131" s="211"/>
      <c r="G131" s="212"/>
      <c r="H131" s="213">
        <v>10</v>
      </c>
      <c r="I131" s="214">
        <v>50</v>
      </c>
      <c r="J131" s="214">
        <v>200</v>
      </c>
      <c r="K131" s="215">
        <v>1000</v>
      </c>
      <c r="L131" s="216"/>
    </row>
    <row r="132" spans="1:12" x14ac:dyDescent="0.2">
      <c r="A132" s="1" t="s">
        <v>106</v>
      </c>
      <c r="B132" s="2" t="s">
        <v>17</v>
      </c>
      <c r="C132" s="8">
        <v>0.01</v>
      </c>
      <c r="D132" s="9"/>
      <c r="E132" s="210"/>
      <c r="F132" s="211"/>
      <c r="G132" s="212">
        <v>0.1</v>
      </c>
      <c r="H132" s="213">
        <v>0.1</v>
      </c>
      <c r="I132" s="214"/>
      <c r="J132" s="214"/>
      <c r="K132" s="215"/>
      <c r="L132" s="216"/>
    </row>
    <row r="133" spans="1:12" x14ac:dyDescent="0.2">
      <c r="A133" s="1" t="s">
        <v>105</v>
      </c>
      <c r="B133" s="2" t="s">
        <v>17</v>
      </c>
      <c r="C133" s="8"/>
      <c r="D133" s="9"/>
      <c r="E133" s="210"/>
      <c r="F133" s="211"/>
      <c r="G133" s="212">
        <v>0.1</v>
      </c>
      <c r="H133" s="213">
        <v>0.1</v>
      </c>
      <c r="I133" s="214">
        <v>0.2</v>
      </c>
      <c r="J133" s="214">
        <v>0.2</v>
      </c>
      <c r="K133" s="215">
        <v>1</v>
      </c>
      <c r="L133" s="216"/>
    </row>
    <row r="134" spans="1:12" s="183" customFormat="1" x14ac:dyDescent="0.2">
      <c r="A134" s="184" t="s">
        <v>104</v>
      </c>
      <c r="B134" s="179" t="s">
        <v>17</v>
      </c>
      <c r="C134" s="180" t="s">
        <v>531</v>
      </c>
      <c r="D134" s="181"/>
      <c r="E134" s="210">
        <v>20</v>
      </c>
      <c r="F134" s="211"/>
      <c r="G134" s="212">
        <v>0.1</v>
      </c>
      <c r="H134" s="213">
        <v>0.1</v>
      </c>
      <c r="I134" s="214"/>
      <c r="J134" s="214"/>
      <c r="K134" s="215"/>
      <c r="L134" s="216"/>
    </row>
    <row r="135" spans="1:12" s="183" customFormat="1" x14ac:dyDescent="0.2">
      <c r="A135" s="184" t="s">
        <v>507</v>
      </c>
      <c r="B135" s="179" t="s">
        <v>17</v>
      </c>
      <c r="C135" s="180">
        <v>7.0000000000000001E-3</v>
      </c>
      <c r="D135" s="181">
        <v>6.9999999999999999E-4</v>
      </c>
      <c r="E135" s="210"/>
      <c r="F135" s="211"/>
      <c r="G135" s="212"/>
      <c r="H135" s="213"/>
      <c r="I135" s="214"/>
      <c r="J135" s="214"/>
      <c r="K135" s="215"/>
      <c r="L135" s="216"/>
    </row>
    <row r="136" spans="1:12" s="183" customFormat="1" x14ac:dyDescent="0.2">
      <c r="A136" s="184" t="s">
        <v>508</v>
      </c>
      <c r="B136" s="179" t="s">
        <v>17</v>
      </c>
      <c r="C136" s="180">
        <v>0.4</v>
      </c>
      <c r="D136" s="181">
        <v>0.4</v>
      </c>
      <c r="E136" s="210">
        <v>9</v>
      </c>
      <c r="F136" s="211"/>
      <c r="G136" s="212">
        <v>0.1</v>
      </c>
      <c r="H136" s="213">
        <v>0.1</v>
      </c>
      <c r="I136" s="214"/>
      <c r="J136" s="214"/>
      <c r="K136" s="215"/>
      <c r="L136" s="216"/>
    </row>
    <row r="137" spans="1:12" s="183" customFormat="1" x14ac:dyDescent="0.2">
      <c r="A137" s="184" t="s">
        <v>103</v>
      </c>
      <c r="B137" s="179" t="s">
        <v>17</v>
      </c>
      <c r="C137" s="180" t="s">
        <v>532</v>
      </c>
      <c r="D137" s="181" t="s">
        <v>533</v>
      </c>
      <c r="E137" s="210">
        <v>20</v>
      </c>
      <c r="F137" s="211"/>
      <c r="G137" s="212">
        <v>0.1</v>
      </c>
      <c r="H137" s="213">
        <v>0.1</v>
      </c>
      <c r="I137" s="214"/>
      <c r="J137" s="214"/>
      <c r="K137" s="215"/>
      <c r="L137" s="216"/>
    </row>
    <row r="138" spans="1:12" x14ac:dyDescent="0.2">
      <c r="A138" s="1" t="s">
        <v>102</v>
      </c>
      <c r="B138" s="2" t="s">
        <v>17</v>
      </c>
      <c r="C138" s="8"/>
      <c r="D138" s="9"/>
      <c r="E138" s="210"/>
      <c r="F138" s="211"/>
      <c r="G138" s="212">
        <v>0.1</v>
      </c>
      <c r="H138" s="213">
        <v>0.1</v>
      </c>
      <c r="I138" s="214"/>
      <c r="J138" s="214"/>
      <c r="K138" s="215"/>
      <c r="L138" s="216"/>
    </row>
    <row r="139" spans="1:12" x14ac:dyDescent="0.2">
      <c r="A139" s="1" t="s">
        <v>101</v>
      </c>
      <c r="B139" s="2" t="s">
        <v>17</v>
      </c>
      <c r="C139" s="8"/>
      <c r="D139" s="9"/>
      <c r="E139" s="210"/>
      <c r="F139" s="211"/>
      <c r="G139" s="212">
        <v>0.5</v>
      </c>
      <c r="H139" s="213">
        <v>0.5</v>
      </c>
      <c r="I139" s="214">
        <v>1</v>
      </c>
      <c r="J139" s="214">
        <v>2.5</v>
      </c>
      <c r="K139" s="215">
        <v>5</v>
      </c>
      <c r="L139" s="216"/>
    </row>
    <row r="140" spans="1:12" s="183" customFormat="1" x14ac:dyDescent="0.2">
      <c r="A140" s="184" t="s">
        <v>100</v>
      </c>
      <c r="B140" s="179" t="s">
        <v>17</v>
      </c>
      <c r="C140" s="180" t="s">
        <v>534</v>
      </c>
      <c r="D140" s="181" t="s">
        <v>534</v>
      </c>
      <c r="E140" s="210"/>
      <c r="F140" s="211"/>
      <c r="G140" s="212">
        <v>0.5</v>
      </c>
      <c r="H140" s="213">
        <v>0.5</v>
      </c>
      <c r="I140" s="214">
        <v>1</v>
      </c>
      <c r="J140" s="214">
        <v>5</v>
      </c>
      <c r="K140" s="215">
        <v>100</v>
      </c>
      <c r="L140" s="216"/>
    </row>
    <row r="141" spans="1:12" x14ac:dyDescent="0.2">
      <c r="A141" s="1" t="s">
        <v>99</v>
      </c>
      <c r="B141" s="2" t="s">
        <v>17</v>
      </c>
      <c r="C141" s="8">
        <v>1</v>
      </c>
      <c r="D141" s="9">
        <v>1</v>
      </c>
      <c r="E141" s="210"/>
      <c r="F141" s="211"/>
      <c r="G141" s="212">
        <v>0.1</v>
      </c>
      <c r="H141" s="213">
        <v>0.1</v>
      </c>
      <c r="I141" s="214"/>
      <c r="J141" s="214"/>
      <c r="K141" s="215"/>
      <c r="L141" s="216"/>
    </row>
    <row r="142" spans="1:12" x14ac:dyDescent="0.2">
      <c r="A142" s="1" t="s">
        <v>98</v>
      </c>
      <c r="B142" s="2" t="s">
        <v>17</v>
      </c>
      <c r="C142" s="8"/>
      <c r="D142" s="9"/>
      <c r="E142" s="210"/>
      <c r="F142" s="211"/>
      <c r="G142" s="212" t="s">
        <v>46</v>
      </c>
      <c r="H142" s="213">
        <v>2200</v>
      </c>
      <c r="I142" s="214"/>
      <c r="J142" s="214"/>
      <c r="K142" s="215"/>
      <c r="L142" s="216"/>
    </row>
    <row r="143" spans="1:12" x14ac:dyDescent="0.2">
      <c r="A143" s="1" t="s">
        <v>97</v>
      </c>
      <c r="B143" s="4" t="s">
        <v>5</v>
      </c>
      <c r="C143" s="13"/>
      <c r="D143" s="14"/>
      <c r="E143" s="217"/>
      <c r="F143" s="218"/>
      <c r="G143" s="219" t="s">
        <v>47</v>
      </c>
      <c r="H143" s="220">
        <v>12</v>
      </c>
      <c r="I143" s="214"/>
      <c r="J143" s="214"/>
      <c r="K143" s="215"/>
      <c r="L143" s="216"/>
    </row>
    <row r="144" spans="1:12" x14ac:dyDescent="0.2">
      <c r="A144" s="1" t="s">
        <v>96</v>
      </c>
      <c r="B144" s="2" t="s">
        <v>17</v>
      </c>
      <c r="C144" s="8"/>
      <c r="D144" s="9"/>
      <c r="E144" s="210">
        <v>20</v>
      </c>
      <c r="F144" s="211"/>
      <c r="G144" s="212">
        <v>0.1</v>
      </c>
      <c r="H144" s="213">
        <v>0.1</v>
      </c>
      <c r="I144" s="214"/>
      <c r="J144" s="214"/>
      <c r="K144" s="215"/>
      <c r="L144" s="216"/>
    </row>
    <row r="145" spans="1:12" x14ac:dyDescent="0.2">
      <c r="A145" s="1" t="s">
        <v>95</v>
      </c>
      <c r="B145" s="2" t="s">
        <v>17</v>
      </c>
      <c r="C145" s="8" t="s">
        <v>22</v>
      </c>
      <c r="D145" s="9" t="s">
        <v>22</v>
      </c>
      <c r="E145" s="210"/>
      <c r="F145" s="211"/>
      <c r="G145" s="212">
        <v>0.1</v>
      </c>
      <c r="H145" s="213">
        <v>0.1</v>
      </c>
      <c r="I145" s="214"/>
      <c r="J145" s="214"/>
      <c r="K145" s="215"/>
      <c r="L145" s="216"/>
    </row>
    <row r="146" spans="1:12" x14ac:dyDescent="0.2">
      <c r="A146" s="34" t="s">
        <v>551</v>
      </c>
      <c r="B146" s="2" t="s">
        <v>17</v>
      </c>
      <c r="C146" s="8"/>
      <c r="D146" s="9"/>
      <c r="E146" s="210">
        <v>100</v>
      </c>
      <c r="F146" s="211"/>
      <c r="G146" s="212">
        <v>0.1</v>
      </c>
      <c r="H146" s="213">
        <v>0.1</v>
      </c>
      <c r="I146" s="214"/>
      <c r="J146" s="214"/>
      <c r="K146" s="215"/>
      <c r="L146" s="216"/>
    </row>
    <row r="147" spans="1:12" x14ac:dyDescent="0.2">
      <c r="A147" s="1" t="s">
        <v>94</v>
      </c>
      <c r="B147" s="2" t="s">
        <v>17</v>
      </c>
      <c r="C147" s="8"/>
      <c r="D147" s="9"/>
      <c r="E147" s="210">
        <v>10</v>
      </c>
      <c r="F147" s="211"/>
      <c r="G147" s="212">
        <v>10</v>
      </c>
      <c r="H147" s="213">
        <v>10</v>
      </c>
      <c r="I147" s="214">
        <v>10</v>
      </c>
      <c r="J147" s="214">
        <v>10</v>
      </c>
      <c r="K147" s="215">
        <v>10</v>
      </c>
      <c r="L147" s="216"/>
    </row>
    <row r="148" spans="1:12" x14ac:dyDescent="0.2">
      <c r="A148" s="1" t="s">
        <v>93</v>
      </c>
      <c r="B148" s="2" t="s">
        <v>17</v>
      </c>
      <c r="C148" s="8" t="s">
        <v>31</v>
      </c>
      <c r="D148" s="9" t="s">
        <v>36</v>
      </c>
      <c r="E148" s="210"/>
      <c r="F148" s="211"/>
      <c r="G148" s="212"/>
      <c r="H148" s="213">
        <v>10</v>
      </c>
      <c r="I148" s="214"/>
      <c r="J148" s="214"/>
      <c r="K148" s="215"/>
      <c r="L148" s="216"/>
    </row>
    <row r="149" spans="1:12" s="183" customFormat="1" x14ac:dyDescent="0.2">
      <c r="A149" s="184" t="s">
        <v>92</v>
      </c>
      <c r="B149" s="179" t="s">
        <v>17</v>
      </c>
      <c r="C149" s="180" t="s">
        <v>513</v>
      </c>
      <c r="D149" s="181" t="s">
        <v>513</v>
      </c>
      <c r="E149" s="210">
        <v>2</v>
      </c>
      <c r="F149" s="211"/>
      <c r="G149" s="212">
        <v>0.1</v>
      </c>
      <c r="H149" s="213">
        <v>0.1</v>
      </c>
      <c r="I149" s="214"/>
      <c r="J149" s="214"/>
      <c r="K149" s="215"/>
      <c r="L149" s="216"/>
    </row>
    <row r="150" spans="1:12" x14ac:dyDescent="0.2">
      <c r="A150" s="1" t="s">
        <v>2</v>
      </c>
      <c r="B150" s="4" t="s">
        <v>5</v>
      </c>
      <c r="C150" s="13">
        <v>170</v>
      </c>
      <c r="D150" s="14"/>
      <c r="E150" s="217"/>
      <c r="F150" s="218">
        <v>200</v>
      </c>
      <c r="G150" s="219">
        <v>200</v>
      </c>
      <c r="H150" s="220">
        <v>200</v>
      </c>
      <c r="I150" s="214"/>
      <c r="J150" s="214"/>
      <c r="K150" s="215"/>
      <c r="L150" s="216"/>
    </row>
    <row r="151" spans="1:12" x14ac:dyDescent="0.2">
      <c r="A151" s="1" t="s">
        <v>91</v>
      </c>
      <c r="B151" s="22" t="s">
        <v>17</v>
      </c>
      <c r="C151" s="18" t="s">
        <v>30</v>
      </c>
      <c r="D151" s="19" t="s">
        <v>30</v>
      </c>
      <c r="E151" s="210">
        <v>20</v>
      </c>
      <c r="F151" s="211" t="s">
        <v>42</v>
      </c>
      <c r="G151" s="212"/>
      <c r="H151" s="213"/>
      <c r="I151" s="214"/>
      <c r="J151" s="214"/>
      <c r="K151" s="215"/>
      <c r="L151" s="216"/>
    </row>
    <row r="152" spans="1:12" x14ac:dyDescent="0.2">
      <c r="A152" s="1" t="s">
        <v>90</v>
      </c>
      <c r="B152" s="22" t="s">
        <v>17</v>
      </c>
      <c r="C152" s="18">
        <v>25</v>
      </c>
      <c r="D152" s="19">
        <v>25</v>
      </c>
      <c r="E152" s="210"/>
      <c r="F152" s="211"/>
      <c r="G152" s="212">
        <v>0.1</v>
      </c>
      <c r="H152" s="213">
        <v>0.1</v>
      </c>
      <c r="I152" s="214"/>
      <c r="J152" s="214"/>
      <c r="K152" s="215"/>
      <c r="L152" s="216"/>
    </row>
    <row r="153" spans="1:12" x14ac:dyDescent="0.2">
      <c r="A153" s="1" t="s">
        <v>89</v>
      </c>
      <c r="B153" s="4" t="s">
        <v>5</v>
      </c>
      <c r="C153" s="13">
        <v>400</v>
      </c>
      <c r="D153" s="14">
        <v>250</v>
      </c>
      <c r="E153" s="217"/>
      <c r="F153" s="218">
        <v>250</v>
      </c>
      <c r="G153" s="219">
        <v>250</v>
      </c>
      <c r="H153" s="220">
        <v>250</v>
      </c>
      <c r="I153" s="214">
        <v>250</v>
      </c>
      <c r="J153" s="214">
        <v>250</v>
      </c>
      <c r="K153" s="215">
        <v>250</v>
      </c>
      <c r="L153" s="216"/>
    </row>
    <row r="154" spans="1:12" x14ac:dyDescent="0.2">
      <c r="A154" s="1" t="s">
        <v>88</v>
      </c>
      <c r="B154" s="2" t="s">
        <v>17</v>
      </c>
      <c r="C154" s="8">
        <v>0.25</v>
      </c>
      <c r="D154" s="9" t="s">
        <v>34</v>
      </c>
      <c r="E154" s="210"/>
      <c r="F154" s="211"/>
      <c r="G154" s="212"/>
      <c r="H154" s="213"/>
      <c r="I154" s="214"/>
      <c r="J154" s="214"/>
      <c r="K154" s="215"/>
      <c r="L154" s="216"/>
    </row>
    <row r="155" spans="1:12" x14ac:dyDescent="0.2">
      <c r="A155" s="1" t="s">
        <v>87</v>
      </c>
      <c r="B155" s="2" t="s">
        <v>17</v>
      </c>
      <c r="C155" s="8"/>
      <c r="D155" s="9"/>
      <c r="E155" s="210"/>
      <c r="F155" s="211"/>
      <c r="G155" s="212"/>
      <c r="H155" s="213">
        <v>200</v>
      </c>
      <c r="I155" s="214"/>
      <c r="J155" s="214"/>
      <c r="K155" s="215"/>
      <c r="L155" s="216"/>
    </row>
    <row r="156" spans="1:12" x14ac:dyDescent="0.2">
      <c r="A156" s="1" t="s">
        <v>86</v>
      </c>
      <c r="B156" s="2" t="s">
        <v>17</v>
      </c>
      <c r="C156" s="8"/>
      <c r="D156" s="9"/>
      <c r="E156" s="210">
        <v>9</v>
      </c>
      <c r="F156" s="211"/>
      <c r="G156" s="212">
        <v>0.1</v>
      </c>
      <c r="H156" s="213">
        <v>0.1</v>
      </c>
      <c r="I156" s="214"/>
      <c r="J156" s="214"/>
      <c r="K156" s="215"/>
      <c r="L156" s="216"/>
    </row>
    <row r="157" spans="1:12" x14ac:dyDescent="0.2">
      <c r="A157" s="1" t="s">
        <v>85</v>
      </c>
      <c r="B157" s="2" t="s">
        <v>17</v>
      </c>
      <c r="C157" s="8" t="s">
        <v>32</v>
      </c>
      <c r="D157" s="9">
        <v>1</v>
      </c>
      <c r="E157" s="210"/>
      <c r="F157" s="211"/>
      <c r="G157" s="212">
        <v>0.1</v>
      </c>
      <c r="H157" s="213">
        <v>0.1</v>
      </c>
      <c r="I157" s="214"/>
      <c r="J157" s="214"/>
      <c r="K157" s="215"/>
      <c r="L157" s="216"/>
    </row>
    <row r="158" spans="1:12" s="183" customFormat="1" x14ac:dyDescent="0.2">
      <c r="A158" s="184" t="s">
        <v>535</v>
      </c>
      <c r="B158" s="179" t="s">
        <v>17</v>
      </c>
      <c r="C158" s="180" t="s">
        <v>536</v>
      </c>
      <c r="D158" s="181"/>
      <c r="E158" s="210"/>
      <c r="F158" s="211"/>
      <c r="G158" s="212"/>
      <c r="H158" s="213"/>
      <c r="I158" s="214"/>
      <c r="J158" s="214"/>
      <c r="K158" s="215"/>
      <c r="L158" s="216"/>
    </row>
    <row r="159" spans="1:12" x14ac:dyDescent="0.2">
      <c r="A159" s="1" t="s">
        <v>84</v>
      </c>
      <c r="B159" s="2" t="s">
        <v>17</v>
      </c>
      <c r="C159" s="8">
        <v>10</v>
      </c>
      <c r="D159" s="9">
        <v>10</v>
      </c>
      <c r="E159" s="210">
        <v>40</v>
      </c>
      <c r="F159" s="211"/>
      <c r="G159" s="212" t="s">
        <v>48</v>
      </c>
      <c r="H159" s="213" t="s">
        <v>48</v>
      </c>
      <c r="I159" s="214"/>
      <c r="J159" s="214"/>
      <c r="K159" s="215"/>
      <c r="L159" s="216"/>
    </row>
    <row r="160" spans="1:12" x14ac:dyDescent="0.2">
      <c r="A160" s="1" t="s">
        <v>83</v>
      </c>
      <c r="B160" s="2" t="s">
        <v>17</v>
      </c>
      <c r="C160" s="8">
        <v>12</v>
      </c>
      <c r="D160" s="9">
        <v>12</v>
      </c>
      <c r="E160" s="210">
        <v>2</v>
      </c>
      <c r="F160" s="211"/>
      <c r="G160" s="212"/>
      <c r="H160" s="213">
        <v>3</v>
      </c>
      <c r="I160" s="214"/>
      <c r="J160" s="214"/>
      <c r="K160" s="215"/>
      <c r="L160" s="216"/>
    </row>
    <row r="161" spans="1:12" x14ac:dyDescent="0.2">
      <c r="A161" s="1" t="s">
        <v>82</v>
      </c>
      <c r="B161" s="2" t="s">
        <v>17</v>
      </c>
      <c r="C161" s="8">
        <v>5</v>
      </c>
      <c r="D161" s="9">
        <v>5</v>
      </c>
      <c r="E161" s="210"/>
      <c r="F161" s="211"/>
      <c r="G161" s="212">
        <v>0.1</v>
      </c>
      <c r="H161" s="213">
        <v>0.1</v>
      </c>
      <c r="I161" s="214"/>
      <c r="J161" s="214"/>
      <c r="K161" s="215"/>
      <c r="L161" s="216"/>
    </row>
    <row r="162" spans="1:12" x14ac:dyDescent="0.2">
      <c r="A162" s="1" t="s">
        <v>81</v>
      </c>
      <c r="B162" s="2" t="s">
        <v>17</v>
      </c>
      <c r="C162" s="8">
        <v>25</v>
      </c>
      <c r="D162" s="9">
        <v>10</v>
      </c>
      <c r="E162" s="210"/>
      <c r="F162" s="211"/>
      <c r="G162" s="212"/>
      <c r="H162" s="213"/>
      <c r="I162" s="214"/>
      <c r="J162" s="214"/>
      <c r="K162" s="215"/>
      <c r="L162" s="216"/>
    </row>
    <row r="163" spans="1:12" s="183" customFormat="1" x14ac:dyDescent="0.2">
      <c r="A163" s="184" t="s">
        <v>80</v>
      </c>
      <c r="B163" s="179" t="s">
        <v>17</v>
      </c>
      <c r="C163" s="180" t="s">
        <v>539</v>
      </c>
      <c r="D163" s="181" t="s">
        <v>540</v>
      </c>
      <c r="E163" s="210">
        <v>700</v>
      </c>
      <c r="F163" s="211" t="s">
        <v>43</v>
      </c>
      <c r="G163" s="212"/>
      <c r="H163" s="213"/>
      <c r="I163" s="214"/>
      <c r="J163" s="214"/>
      <c r="K163" s="215"/>
      <c r="L163" s="216"/>
    </row>
    <row r="164" spans="1:12" ht="15" customHeight="1" x14ac:dyDescent="0.2">
      <c r="A164" s="1" t="s">
        <v>79</v>
      </c>
      <c r="B164" s="5" t="s">
        <v>18</v>
      </c>
      <c r="C164" s="8" t="s">
        <v>25</v>
      </c>
      <c r="D164" s="9" t="s">
        <v>25</v>
      </c>
      <c r="E164" s="210"/>
      <c r="F164" s="211"/>
      <c r="G164" s="212">
        <v>100</v>
      </c>
      <c r="H164" s="213">
        <v>100</v>
      </c>
      <c r="I164" s="214"/>
      <c r="J164" s="214"/>
      <c r="K164" s="215"/>
      <c r="L164" s="216"/>
    </row>
    <row r="165" spans="1:12" s="183" customFormat="1" x14ac:dyDescent="0.2">
      <c r="A165" s="184" t="s">
        <v>78</v>
      </c>
      <c r="B165" s="191" t="s">
        <v>18</v>
      </c>
      <c r="C165" s="180" t="s">
        <v>514</v>
      </c>
      <c r="D165" s="181" t="s">
        <v>514</v>
      </c>
      <c r="E165" s="210">
        <v>2</v>
      </c>
      <c r="F165" s="211"/>
      <c r="G165" s="212"/>
      <c r="H165" s="213"/>
      <c r="I165" s="214"/>
      <c r="J165" s="214"/>
      <c r="K165" s="215"/>
      <c r="L165" s="216"/>
    </row>
    <row r="166" spans="1:12" x14ac:dyDescent="0.2">
      <c r="A166" s="1" t="s">
        <v>77</v>
      </c>
      <c r="B166" s="2" t="s">
        <v>17</v>
      </c>
      <c r="C166" s="8" t="s">
        <v>21</v>
      </c>
      <c r="D166" s="9" t="s">
        <v>21</v>
      </c>
      <c r="E166" s="210"/>
      <c r="F166" s="211"/>
      <c r="G166" s="212"/>
      <c r="H166" s="213"/>
      <c r="I166" s="214"/>
      <c r="J166" s="214"/>
      <c r="K166" s="215"/>
      <c r="L166" s="216"/>
    </row>
    <row r="167" spans="1:12" x14ac:dyDescent="0.2">
      <c r="A167" s="1" t="s">
        <v>76</v>
      </c>
      <c r="B167" s="2" t="s">
        <v>17</v>
      </c>
      <c r="C167" s="8" t="s">
        <v>33</v>
      </c>
      <c r="D167" s="9" t="s">
        <v>37</v>
      </c>
      <c r="E167" s="210"/>
      <c r="F167" s="211"/>
      <c r="G167" s="212"/>
      <c r="H167" s="213"/>
      <c r="I167" s="214"/>
      <c r="J167" s="214"/>
      <c r="K167" s="215"/>
      <c r="L167" s="216"/>
    </row>
    <row r="168" spans="1:12" x14ac:dyDescent="0.2">
      <c r="A168" s="1" t="s">
        <v>75</v>
      </c>
      <c r="B168" s="2" t="s">
        <v>17</v>
      </c>
      <c r="C168" s="8">
        <v>10</v>
      </c>
      <c r="D168" s="9">
        <v>10</v>
      </c>
      <c r="E168" s="210">
        <v>70</v>
      </c>
      <c r="F168" s="211"/>
      <c r="G168" s="212" t="s">
        <v>49</v>
      </c>
      <c r="H168" s="213" t="s">
        <v>49</v>
      </c>
      <c r="I168" s="214"/>
      <c r="J168" s="214"/>
      <c r="K168" s="215"/>
      <c r="L168" s="216"/>
    </row>
    <row r="169" spans="1:12" x14ac:dyDescent="0.2">
      <c r="A169" s="1" t="s">
        <v>74</v>
      </c>
      <c r="B169" s="2" t="s">
        <v>17</v>
      </c>
      <c r="C169" s="8">
        <v>0.4</v>
      </c>
      <c r="D169" s="9">
        <v>0.4</v>
      </c>
      <c r="E169" s="210">
        <v>20</v>
      </c>
      <c r="F169" s="211" t="s">
        <v>44</v>
      </c>
      <c r="G169" s="212"/>
      <c r="H169" s="213"/>
      <c r="I169" s="214"/>
      <c r="J169" s="214"/>
      <c r="K169" s="215"/>
      <c r="L169" s="216"/>
    </row>
    <row r="170" spans="1:12" s="183" customFormat="1" x14ac:dyDescent="0.2">
      <c r="A170" s="184" t="s">
        <v>515</v>
      </c>
      <c r="B170" s="179" t="s">
        <v>17</v>
      </c>
      <c r="C170" s="180">
        <v>2.5</v>
      </c>
      <c r="D170" s="181">
        <v>2.5</v>
      </c>
      <c r="E170" s="210"/>
      <c r="F170" s="211"/>
      <c r="G170" s="212"/>
      <c r="H170" s="213"/>
      <c r="I170" s="214"/>
      <c r="J170" s="214"/>
      <c r="K170" s="215"/>
      <c r="L170" s="216"/>
    </row>
    <row r="171" spans="1:12" x14ac:dyDescent="0.2">
      <c r="A171" s="1" t="s">
        <v>73</v>
      </c>
      <c r="B171" s="2" t="s">
        <v>17</v>
      </c>
      <c r="C171" s="8"/>
      <c r="D171" s="9"/>
      <c r="E171" s="210">
        <v>200</v>
      </c>
      <c r="F171" s="211"/>
      <c r="G171" s="212" t="s">
        <v>50</v>
      </c>
      <c r="H171" s="213"/>
      <c r="I171" s="214"/>
      <c r="J171" s="214"/>
      <c r="K171" s="215"/>
      <c r="L171" s="216"/>
    </row>
    <row r="172" spans="1:12" s="183" customFormat="1" x14ac:dyDescent="0.2">
      <c r="A172" s="184" t="s">
        <v>537</v>
      </c>
      <c r="B172" s="179" t="s">
        <v>17</v>
      </c>
      <c r="C172" s="180" t="s">
        <v>538</v>
      </c>
      <c r="D172" s="181" t="s">
        <v>538</v>
      </c>
      <c r="E172" s="210"/>
      <c r="F172" s="211"/>
      <c r="G172" s="212"/>
      <c r="H172" s="213"/>
      <c r="I172" s="214"/>
      <c r="J172" s="214"/>
      <c r="K172" s="215"/>
      <c r="L172" s="216"/>
    </row>
    <row r="173" spans="1:12" x14ac:dyDescent="0.2">
      <c r="A173" s="1" t="s">
        <v>72</v>
      </c>
      <c r="B173" s="2" t="s">
        <v>17</v>
      </c>
      <c r="C173" s="8"/>
      <c r="D173" s="9"/>
      <c r="E173" s="210"/>
      <c r="F173" s="211"/>
      <c r="G173" s="212">
        <v>100</v>
      </c>
      <c r="H173" s="213">
        <v>100</v>
      </c>
      <c r="I173" s="214"/>
      <c r="J173" s="214"/>
      <c r="K173" s="215"/>
      <c r="L173" s="216"/>
    </row>
    <row r="174" spans="1:12" s="183" customFormat="1" x14ac:dyDescent="0.2">
      <c r="A174" s="184" t="s">
        <v>71</v>
      </c>
      <c r="B174" s="179" t="s">
        <v>17</v>
      </c>
      <c r="C174" s="180">
        <v>0.03</v>
      </c>
      <c r="D174" s="181">
        <v>0.03</v>
      </c>
      <c r="E174" s="210">
        <v>20</v>
      </c>
      <c r="F174" s="211"/>
      <c r="G174" s="212">
        <v>0.1</v>
      </c>
      <c r="H174" s="213">
        <v>0.1</v>
      </c>
      <c r="I174" s="214"/>
      <c r="J174" s="214"/>
      <c r="K174" s="215"/>
      <c r="L174" s="216"/>
    </row>
    <row r="175" spans="1:12" x14ac:dyDescent="0.2">
      <c r="A175" s="1" t="s">
        <v>70</v>
      </c>
      <c r="B175" s="5" t="s">
        <v>18</v>
      </c>
      <c r="C175" s="8">
        <v>20</v>
      </c>
      <c r="D175" s="9">
        <v>8</v>
      </c>
      <c r="E175" s="210"/>
      <c r="F175" s="211"/>
      <c r="G175" s="212"/>
      <c r="H175" s="213"/>
      <c r="I175" s="214"/>
      <c r="J175" s="214"/>
      <c r="K175" s="215"/>
      <c r="L175" s="216"/>
    </row>
    <row r="176" spans="1:12" s="183" customFormat="1" x14ac:dyDescent="0.2">
      <c r="A176" s="184" t="s">
        <v>69</v>
      </c>
      <c r="B176" s="179" t="s">
        <v>17</v>
      </c>
      <c r="C176" s="180"/>
      <c r="D176" s="181"/>
      <c r="E176" s="253"/>
      <c r="F176" s="181"/>
      <c r="G176" s="254"/>
      <c r="H176" s="255"/>
      <c r="I176" s="256"/>
      <c r="J176" s="256"/>
      <c r="K176" s="257"/>
      <c r="L176" s="258"/>
    </row>
    <row r="177" spans="1:12" x14ac:dyDescent="0.2">
      <c r="A177" s="1" t="s">
        <v>68</v>
      </c>
      <c r="B177" s="2" t="s">
        <v>17</v>
      </c>
      <c r="C177" s="8"/>
      <c r="D177" s="9"/>
      <c r="E177" s="210">
        <v>5</v>
      </c>
      <c r="F177" s="211"/>
      <c r="G177" s="212">
        <v>0.5</v>
      </c>
      <c r="H177" s="213">
        <v>0.5</v>
      </c>
      <c r="I177" s="214"/>
      <c r="J177" s="214"/>
      <c r="K177" s="215"/>
      <c r="L177" s="216"/>
    </row>
    <row r="178" spans="1:12" x14ac:dyDescent="0.2">
      <c r="A178" s="1" t="s">
        <v>67</v>
      </c>
      <c r="B178" s="2" t="s">
        <v>17</v>
      </c>
      <c r="C178" s="8">
        <v>30</v>
      </c>
      <c r="D178" s="9">
        <v>30</v>
      </c>
      <c r="E178" s="210">
        <v>500</v>
      </c>
      <c r="F178" s="211" t="s">
        <v>45</v>
      </c>
      <c r="G178" s="212"/>
      <c r="H178" s="213"/>
      <c r="I178" s="214"/>
      <c r="J178" s="214"/>
      <c r="K178" s="215"/>
      <c r="L178" s="216"/>
    </row>
    <row r="179" spans="1:12" s="183" customFormat="1" ht="13.5" thickBot="1" x14ac:dyDescent="0.25">
      <c r="A179" s="196" t="s">
        <v>541</v>
      </c>
      <c r="B179" s="197" t="s">
        <v>17</v>
      </c>
      <c r="C179" s="198">
        <v>10.9</v>
      </c>
      <c r="D179" s="199">
        <v>6.8</v>
      </c>
      <c r="E179" s="223"/>
      <c r="F179" s="224">
        <v>3000</v>
      </c>
      <c r="G179" s="225"/>
      <c r="H179" s="226">
        <v>5000</v>
      </c>
      <c r="I179" s="227">
        <v>3000</v>
      </c>
      <c r="J179" s="227">
        <v>5000</v>
      </c>
      <c r="K179" s="228">
        <v>5000</v>
      </c>
      <c r="L179" s="229"/>
    </row>
    <row r="181" spans="1:12" x14ac:dyDescent="0.2">
      <c r="A181" t="s">
        <v>174</v>
      </c>
    </row>
    <row r="182" spans="1:12" x14ac:dyDescent="0.2">
      <c r="A182" t="s">
        <v>175</v>
      </c>
    </row>
    <row r="183" spans="1:12" x14ac:dyDescent="0.2">
      <c r="A183" t="s">
        <v>176</v>
      </c>
    </row>
    <row r="184" spans="1:12" x14ac:dyDescent="0.2">
      <c r="A184" t="s">
        <v>177</v>
      </c>
    </row>
    <row r="185" spans="1:12" x14ac:dyDescent="0.2">
      <c r="A185" t="s">
        <v>178</v>
      </c>
    </row>
    <row r="186" spans="1:12" x14ac:dyDescent="0.2">
      <c r="A186" s="426" t="s">
        <v>185</v>
      </c>
      <c r="B186" s="426"/>
      <c r="C186" s="426"/>
      <c r="D186" s="426"/>
      <c r="E186" s="426"/>
    </row>
    <row r="187" spans="1:12" x14ac:dyDescent="0.2">
      <c r="A187" s="39" t="s">
        <v>190</v>
      </c>
    </row>
    <row r="188" spans="1:12" x14ac:dyDescent="0.2">
      <c r="A188" s="39" t="s">
        <v>459</v>
      </c>
    </row>
    <row r="189" spans="1:12" x14ac:dyDescent="0.2">
      <c r="A189" s="39" t="s">
        <v>467</v>
      </c>
    </row>
    <row r="192" spans="1:12" ht="12.75" customHeight="1" x14ac:dyDescent="0.2">
      <c r="A192" s="427" t="s">
        <v>480</v>
      </c>
      <c r="B192" s="427"/>
      <c r="C192" s="427"/>
      <c r="D192" s="427"/>
      <c r="E192" s="427"/>
      <c r="F192" s="427"/>
      <c r="G192" s="427"/>
      <c r="H192" s="427"/>
      <c r="I192" s="427"/>
      <c r="J192" s="427"/>
    </row>
    <row r="193" spans="1:10" x14ac:dyDescent="0.2">
      <c r="A193" s="427"/>
      <c r="B193" s="427"/>
      <c r="C193" s="427"/>
      <c r="D193" s="427"/>
      <c r="E193" s="427"/>
      <c r="F193" s="427"/>
      <c r="G193" s="427"/>
      <c r="H193" s="427"/>
      <c r="I193" s="427"/>
      <c r="J193" s="427"/>
    </row>
    <row r="194" spans="1:10" x14ac:dyDescent="0.2">
      <c r="A194" s="427"/>
      <c r="B194" s="427"/>
      <c r="C194" s="427"/>
      <c r="D194" s="427"/>
      <c r="E194" s="427"/>
      <c r="F194" s="427"/>
      <c r="G194" s="427"/>
      <c r="H194" s="427"/>
      <c r="I194" s="427"/>
      <c r="J194" s="427"/>
    </row>
    <row r="195" spans="1:10" x14ac:dyDescent="0.2">
      <c r="A195" s="427"/>
      <c r="B195" s="427"/>
      <c r="C195" s="427"/>
      <c r="D195" s="427"/>
      <c r="E195" s="427"/>
      <c r="F195" s="427"/>
      <c r="G195" s="427"/>
      <c r="H195" s="427"/>
      <c r="I195" s="427"/>
      <c r="J195" s="427"/>
    </row>
    <row r="196" spans="1:10" x14ac:dyDescent="0.2">
      <c r="A196" s="427"/>
      <c r="B196" s="427"/>
      <c r="C196" s="427"/>
      <c r="D196" s="427"/>
      <c r="E196" s="427"/>
      <c r="F196" s="427"/>
      <c r="G196" s="427"/>
      <c r="H196" s="427"/>
      <c r="I196" s="427"/>
      <c r="J196" s="427"/>
    </row>
    <row r="197" spans="1:10" x14ac:dyDescent="0.2">
      <c r="A197" s="427"/>
      <c r="B197" s="427"/>
      <c r="C197" s="427"/>
      <c r="D197" s="427"/>
      <c r="E197" s="427"/>
      <c r="F197" s="427"/>
      <c r="G197" s="427"/>
      <c r="H197" s="427"/>
      <c r="I197" s="427"/>
      <c r="J197" s="427"/>
    </row>
    <row r="198" spans="1:10" x14ac:dyDescent="0.2">
      <c r="A198" s="427"/>
      <c r="B198" s="427"/>
      <c r="C198" s="427"/>
      <c r="D198" s="427"/>
      <c r="E198" s="427"/>
      <c r="F198" s="427"/>
      <c r="G198" s="427"/>
      <c r="H198" s="427"/>
      <c r="I198" s="427"/>
      <c r="J198" s="427"/>
    </row>
    <row r="199" spans="1:10" x14ac:dyDescent="0.2">
      <c r="A199" s="427"/>
      <c r="B199" s="427"/>
      <c r="C199" s="427"/>
      <c r="D199" s="427"/>
      <c r="E199" s="427"/>
      <c r="F199" s="427"/>
      <c r="G199" s="427"/>
      <c r="H199" s="427"/>
      <c r="I199" s="427"/>
      <c r="J199" s="427"/>
    </row>
    <row r="200" spans="1:10" x14ac:dyDescent="0.2">
      <c r="A200" s="427"/>
      <c r="B200" s="427"/>
      <c r="C200" s="427"/>
      <c r="D200" s="427"/>
      <c r="E200" s="427"/>
      <c r="F200" s="427"/>
      <c r="G200" s="427"/>
      <c r="H200" s="427"/>
      <c r="I200" s="427"/>
      <c r="J200" s="427"/>
    </row>
    <row r="201" spans="1:10" x14ac:dyDescent="0.2">
      <c r="A201" s="427"/>
      <c r="B201" s="427"/>
      <c r="C201" s="427"/>
      <c r="D201" s="427"/>
      <c r="E201" s="427"/>
      <c r="F201" s="427"/>
      <c r="G201" s="427"/>
      <c r="H201" s="427"/>
      <c r="I201" s="427"/>
      <c r="J201" s="427"/>
    </row>
    <row r="202" spans="1:10" x14ac:dyDescent="0.2">
      <c r="A202" s="427"/>
      <c r="B202" s="427"/>
      <c r="C202" s="427"/>
      <c r="D202" s="427"/>
      <c r="E202" s="427"/>
      <c r="F202" s="427"/>
      <c r="G202" s="427"/>
      <c r="H202" s="427"/>
      <c r="I202" s="427"/>
      <c r="J202" s="427"/>
    </row>
    <row r="203" spans="1:10" x14ac:dyDescent="0.2">
      <c r="A203" s="427"/>
      <c r="B203" s="427"/>
      <c r="C203" s="427"/>
      <c r="D203" s="427"/>
      <c r="E203" s="427"/>
      <c r="F203" s="427"/>
      <c r="G203" s="427"/>
      <c r="H203" s="427"/>
      <c r="I203" s="427"/>
      <c r="J203" s="427"/>
    </row>
    <row r="204" spans="1:10" x14ac:dyDescent="0.2">
      <c r="A204" s="427"/>
      <c r="B204" s="427"/>
      <c r="C204" s="427"/>
      <c r="D204" s="427"/>
      <c r="E204" s="427"/>
      <c r="F204" s="427"/>
      <c r="G204" s="427"/>
      <c r="H204" s="427"/>
      <c r="I204" s="427"/>
      <c r="J204" s="427"/>
    </row>
    <row r="205" spans="1:10" x14ac:dyDescent="0.2">
      <c r="A205" s="427"/>
      <c r="B205" s="427"/>
      <c r="C205" s="427"/>
      <c r="D205" s="427"/>
      <c r="E205" s="427"/>
      <c r="F205" s="427"/>
      <c r="G205" s="427"/>
      <c r="H205" s="427"/>
      <c r="I205" s="427"/>
      <c r="J205" s="427"/>
    </row>
    <row r="206" spans="1:10" x14ac:dyDescent="0.2">
      <c r="A206" s="427"/>
      <c r="B206" s="427"/>
      <c r="C206" s="427"/>
      <c r="D206" s="427"/>
      <c r="E206" s="427"/>
      <c r="F206" s="427"/>
      <c r="G206" s="427"/>
      <c r="H206" s="427"/>
      <c r="I206" s="427"/>
      <c r="J206" s="427"/>
    </row>
    <row r="207" spans="1:10" x14ac:dyDescent="0.2">
      <c r="A207" s="427"/>
      <c r="B207" s="427"/>
      <c r="C207" s="427"/>
      <c r="D207" s="427"/>
      <c r="E207" s="427"/>
      <c r="F207" s="427"/>
      <c r="G207" s="427"/>
      <c r="H207" s="427"/>
      <c r="I207" s="427"/>
      <c r="J207" s="427"/>
    </row>
    <row r="208" spans="1:10" x14ac:dyDescent="0.2">
      <c r="A208" s="427"/>
      <c r="B208" s="427"/>
      <c r="C208" s="427"/>
      <c r="D208" s="427"/>
      <c r="E208" s="427"/>
      <c r="F208" s="427"/>
      <c r="G208" s="427"/>
      <c r="H208" s="427"/>
      <c r="I208" s="427"/>
      <c r="J208" s="427"/>
    </row>
    <row r="209" spans="1:10" x14ac:dyDescent="0.2">
      <c r="A209" s="427"/>
      <c r="B209" s="427"/>
      <c r="C209" s="427"/>
      <c r="D209" s="427"/>
      <c r="E209" s="427"/>
      <c r="F209" s="427"/>
      <c r="G209" s="427"/>
      <c r="H209" s="427"/>
      <c r="I209" s="427"/>
      <c r="J209" s="427"/>
    </row>
    <row r="210" spans="1:10" x14ac:dyDescent="0.2">
      <c r="A210" s="427"/>
      <c r="B210" s="427"/>
      <c r="C210" s="427"/>
      <c r="D210" s="427"/>
      <c r="E210" s="427"/>
      <c r="F210" s="427"/>
      <c r="G210" s="427"/>
      <c r="H210" s="427"/>
      <c r="I210" s="427"/>
      <c r="J210" s="427"/>
    </row>
    <row r="211" spans="1:10" x14ac:dyDescent="0.2">
      <c r="A211" s="427"/>
      <c r="B211" s="427"/>
      <c r="C211" s="427"/>
      <c r="D211" s="427"/>
      <c r="E211" s="427"/>
      <c r="F211" s="427"/>
      <c r="G211" s="427"/>
      <c r="H211" s="427"/>
      <c r="I211" s="427"/>
      <c r="J211" s="427"/>
    </row>
    <row r="212" spans="1:10" x14ac:dyDescent="0.2">
      <c r="A212" s="427"/>
      <c r="B212" s="427"/>
      <c r="C212" s="427"/>
      <c r="D212" s="427"/>
      <c r="E212" s="427"/>
      <c r="F212" s="427"/>
      <c r="G212" s="427"/>
      <c r="H212" s="427"/>
      <c r="I212" s="427"/>
      <c r="J212" s="427"/>
    </row>
    <row r="213" spans="1:10" x14ac:dyDescent="0.2">
      <c r="A213" s="427"/>
      <c r="B213" s="427"/>
      <c r="C213" s="427"/>
      <c r="D213" s="427"/>
      <c r="E213" s="427"/>
      <c r="F213" s="427"/>
      <c r="G213" s="427"/>
      <c r="H213" s="427"/>
      <c r="I213" s="427"/>
      <c r="J213" s="427"/>
    </row>
    <row r="214" spans="1:10" x14ac:dyDescent="0.2">
      <c r="A214" s="427"/>
      <c r="B214" s="427"/>
      <c r="C214" s="427"/>
      <c r="D214" s="427"/>
      <c r="E214" s="427"/>
      <c r="F214" s="427"/>
      <c r="G214" s="427"/>
      <c r="H214" s="427"/>
      <c r="I214" s="427"/>
      <c r="J214" s="427"/>
    </row>
    <row r="215" spans="1:10" x14ac:dyDescent="0.2">
      <c r="A215" s="427"/>
      <c r="B215" s="427"/>
      <c r="C215" s="427"/>
      <c r="D215" s="427"/>
      <c r="E215" s="427"/>
      <c r="F215" s="427"/>
      <c r="G215" s="427"/>
      <c r="H215" s="427"/>
      <c r="I215" s="427"/>
      <c r="J215" s="427"/>
    </row>
    <row r="216" spans="1:10" x14ac:dyDescent="0.2">
      <c r="A216" s="427"/>
      <c r="B216" s="427"/>
      <c r="C216" s="427"/>
      <c r="D216" s="427"/>
      <c r="E216" s="427"/>
      <c r="F216" s="427"/>
      <c r="G216" s="427"/>
      <c r="H216" s="427"/>
      <c r="I216" s="427"/>
      <c r="J216" s="427"/>
    </row>
  </sheetData>
  <mergeCells count="3">
    <mergeCell ref="I3:K3"/>
    <mergeCell ref="A186:E186"/>
    <mergeCell ref="A192:J2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ALcontrol</vt:lpstr>
      <vt:lpstr>DETS</vt:lpstr>
      <vt:lpstr>i2</vt:lpstr>
      <vt:lpstr>Sheet2</vt:lpstr>
      <vt:lpstr>Results Assessment Sheet</vt:lpstr>
      <vt:lpstr>Data for M-BAT</vt:lpstr>
      <vt:lpstr>Criteria Selection</vt:lpstr>
      <vt:lpstr>Common Contaminants</vt:lpstr>
      <vt:lpstr>All Contaminants</vt:lpstr>
      <vt:lpstr>Version Status</vt:lpstr>
      <vt:lpstr>'Results Assessment Sheet'!Print_Area</vt:lpstr>
      <vt:lpstr>'Version Status'!Print_Area</vt:lpstr>
      <vt:lpstr>'Results Assessment Sheet'!Print_Titles</vt:lpstr>
    </vt:vector>
  </TitlesOfParts>
  <Company>The BWB Partnership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Webb</dc:creator>
  <cp:lastModifiedBy>Jade Allen</cp:lastModifiedBy>
  <cp:lastPrinted>2019-02-18T16:26:10Z</cp:lastPrinted>
  <dcterms:created xsi:type="dcterms:W3CDTF">2004-11-12T08:59:02Z</dcterms:created>
  <dcterms:modified xsi:type="dcterms:W3CDTF">2019-03-18T16:34:59Z</dcterms:modified>
</cp:coreProperties>
</file>